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fs\SINFRA\COORC\PESQUISAS DE PREÇOS\2025\00200.006274-2025-12 - Acessibilidade AX01 e EDPR\"/>
    </mc:Choice>
  </mc:AlternateContent>
  <xr:revisionPtr revIDLastSave="0" documentId="13_ncr:1_{000FDEBB-ED70-4A3B-9A76-E1478823B788}" xr6:coauthVersionLast="47" xr6:coauthVersionMax="47" xr10:uidLastSave="{00000000-0000-0000-0000-000000000000}"/>
  <workbookProtection workbookAlgorithmName="SHA-512" workbookHashValue="eZOBbmOyIW2SoWHG/NQINAbGz77+ZhPRuS06Q0RhK5Y0AA1/cEwZTen0sGqnuIEGraMZMvQ1YFihiktSYkAHww==" workbookSaltValue="tfASIKOPALY+o5n3zoNLzg==" workbookSpinCount="100000" lockStructure="1"/>
  <bookViews>
    <workbookView xWindow="-120" yWindow="-120" windowWidth="29040" windowHeight="15720" activeTab="3" xr2:uid="{E97D84ED-CE5C-4608-8FFA-6B576980BD81}"/>
  </bookViews>
  <sheets>
    <sheet name="Composições" sheetId="2" r:id="rId1"/>
    <sheet name="Comp.Aux1" sheetId="3" r:id="rId2"/>
    <sheet name="Comp.Aux2" sheetId="4" r:id="rId3"/>
    <sheet name="Orçamentária" sheetId="5" r:id="rId4"/>
    <sheet name="BDI" sheetId="6" r:id="rId5"/>
  </sheets>
  <definedNames>
    <definedName name="_FilterDatabase" localSheetId="1" hidden="1">'Comp.Aux1'!$A$5:$I$790</definedName>
    <definedName name="_FilterDatabase" localSheetId="2" hidden="1">'Comp.Aux2'!$A$5:$I$5</definedName>
    <definedName name="_FilterDatabase" localSheetId="0" hidden="1">Composições!$A$5:$J$10874</definedName>
    <definedName name="_FilterDatabase" localSheetId="3" hidden="1">Orçamentária!$A$5:$L$4614</definedName>
    <definedName name="_xlnm._FilterDatabase" localSheetId="1" hidden="1">'Comp.Aux1'!$A$5:$I$813</definedName>
    <definedName name="_xlnm._FilterDatabase" localSheetId="2" hidden="1">'Comp.Aux2'!$A$5:$I$172</definedName>
    <definedName name="_xlnm._FilterDatabase" localSheetId="0" hidden="1">Composições!$A$5:$M$12579</definedName>
    <definedName name="_xlnm._FilterDatabase" localSheetId="3" hidden="1">Orçamentária!$A$5:$K$5207</definedName>
    <definedName name="Print_Area" localSheetId="1">'Comp.Aux1'!$A$1:$G$772</definedName>
    <definedName name="Print_Area" localSheetId="2">'Comp.Aux2'!$A$1:$G$153</definedName>
    <definedName name="Print_Area" localSheetId="0">Composições!$A$1:$H$9824</definedName>
    <definedName name="Print_Area" localSheetId="3">Orçamentária!$A$1:$I$5205</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5" l="1"/>
  <c r="G23" i="5"/>
  <c r="E17" i="6"/>
  <c r="B17" i="6"/>
  <c r="A5204" i="5"/>
  <c r="F172" i="4"/>
  <c r="F163" i="4"/>
  <c r="F162" i="4"/>
  <c r="F161" i="4"/>
  <c r="F155" i="4"/>
  <c r="F154" i="4"/>
  <c r="F153" i="4"/>
  <c r="F149" i="4"/>
  <c r="F148" i="4"/>
  <c r="F141" i="4"/>
  <c r="F140" i="4"/>
  <c r="F139" i="4"/>
  <c r="F136" i="4"/>
  <c r="F135" i="4"/>
  <c r="F134" i="4"/>
  <c r="F129" i="4"/>
  <c r="F128" i="4"/>
  <c r="F124" i="4"/>
  <c r="F123" i="4"/>
  <c r="F121" i="4"/>
  <c r="F114" i="4"/>
  <c r="F110" i="4"/>
  <c r="F108" i="4"/>
  <c r="F107" i="4"/>
  <c r="F95" i="4"/>
  <c r="F93" i="4"/>
  <c r="F92" i="4"/>
  <c r="F81" i="4"/>
  <c r="F80" i="4"/>
  <c r="F63" i="4"/>
  <c r="F60" i="4"/>
  <c r="F59" i="4"/>
  <c r="F58" i="4"/>
  <c r="F57" i="4"/>
  <c r="F56" i="4"/>
  <c r="F55" i="4"/>
  <c r="F49" i="4"/>
  <c r="F48" i="4"/>
  <c r="F47" i="4"/>
  <c r="F45" i="4"/>
  <c r="F39" i="4"/>
  <c r="F37" i="4"/>
  <c r="F36" i="4"/>
  <c r="F35" i="4"/>
  <c r="F34" i="4"/>
  <c r="F25" i="4"/>
  <c r="F24" i="4"/>
  <c r="F23" i="4"/>
  <c r="F18" i="4"/>
  <c r="F17" i="4"/>
  <c r="F16" i="4"/>
  <c r="F14" i="4"/>
  <c r="F12" i="4"/>
  <c r="F10" i="4"/>
  <c r="F6" i="4"/>
  <c r="F804" i="3"/>
  <c r="F803" i="3"/>
  <c r="F798" i="3"/>
  <c r="F792" i="3"/>
  <c r="F777" i="3"/>
  <c r="F773" i="3"/>
  <c r="F772" i="3"/>
  <c r="F768" i="3"/>
  <c r="F764" i="3"/>
  <c r="F763" i="3"/>
  <c r="F762" i="3"/>
  <c r="F757" i="3"/>
  <c r="F742" i="3"/>
  <c r="F741" i="3"/>
  <c r="F740" i="3"/>
  <c r="F736" i="3"/>
  <c r="F735" i="3"/>
  <c r="F730" i="3"/>
  <c r="F729" i="3"/>
  <c r="F728" i="3"/>
  <c r="F727" i="3"/>
  <c r="F726" i="3"/>
  <c r="F720" i="3"/>
  <c r="F716" i="3"/>
  <c r="F707" i="3"/>
  <c r="F706" i="3"/>
  <c r="F704" i="3"/>
  <c r="F694" i="3"/>
  <c r="F692" i="3"/>
  <c r="F685" i="3"/>
  <c r="F682" i="3"/>
  <c r="F680" i="3"/>
  <c r="F679" i="3"/>
  <c r="F678" i="3"/>
  <c r="F666" i="3"/>
  <c r="F665" i="3"/>
  <c r="F661" i="3"/>
  <c r="F658" i="3"/>
  <c r="F657" i="3"/>
  <c r="F648" i="3"/>
  <c r="F642" i="3"/>
  <c r="F641" i="3"/>
  <c r="F638" i="3"/>
  <c r="F636" i="3"/>
  <c r="F635" i="3"/>
  <c r="F625" i="3"/>
  <c r="F624" i="3"/>
  <c r="F623" i="3"/>
  <c r="F619" i="3"/>
  <c r="F618" i="3"/>
  <c r="F617" i="3"/>
  <c r="F614" i="3"/>
  <c r="F613" i="3"/>
  <c r="F612" i="3"/>
  <c r="F609" i="3"/>
  <c r="F608" i="3"/>
  <c r="F607" i="3"/>
  <c r="F596" i="3"/>
  <c r="F595" i="3"/>
  <c r="F594" i="3"/>
  <c r="F593" i="3"/>
  <c r="F591" i="3"/>
  <c r="F590" i="3"/>
  <c r="F589" i="3"/>
  <c r="F588" i="3"/>
  <c r="F586" i="3"/>
  <c r="F580" i="3"/>
  <c r="F577" i="3"/>
  <c r="F572" i="3"/>
  <c r="F571" i="3"/>
  <c r="F570" i="3"/>
  <c r="F563" i="3"/>
  <c r="F559" i="3"/>
  <c r="F558" i="3"/>
  <c r="F557" i="3"/>
  <c r="F555" i="3"/>
  <c r="F546" i="3"/>
  <c r="F545" i="3"/>
  <c r="F539" i="3"/>
  <c r="F538" i="3"/>
  <c r="F537" i="3"/>
  <c r="F533" i="3"/>
  <c r="F532" i="3"/>
  <c r="F526" i="3"/>
  <c r="F525" i="3"/>
  <c r="F520" i="3"/>
  <c r="F515" i="3"/>
  <c r="F514" i="3"/>
  <c r="F509" i="3"/>
  <c r="F508" i="3"/>
  <c r="F507" i="3"/>
  <c r="F506" i="3"/>
  <c r="F500" i="3"/>
  <c r="F497" i="3"/>
  <c r="F482" i="3"/>
  <c r="F467" i="3"/>
  <c r="F465" i="3"/>
  <c r="F464" i="3"/>
  <c r="F463" i="3"/>
  <c r="F454" i="3"/>
  <c r="F453" i="3"/>
  <c r="F451" i="3"/>
  <c r="F434" i="3"/>
  <c r="F433" i="3"/>
  <c r="F432" i="3"/>
  <c r="F431" i="3"/>
  <c r="F430" i="3"/>
  <c r="F423" i="3"/>
  <c r="F422" i="3"/>
  <c r="F421" i="3"/>
  <c r="F420" i="3"/>
  <c r="F419" i="3"/>
  <c r="F418" i="3"/>
  <c r="F411" i="3"/>
  <c r="F410" i="3"/>
  <c r="F409" i="3"/>
  <c r="F408" i="3"/>
  <c r="F407" i="3"/>
  <c r="F401" i="3"/>
  <c r="F399" i="3"/>
  <c r="F398" i="3"/>
  <c r="F397" i="3"/>
  <c r="F395" i="3"/>
  <c r="F388" i="3"/>
  <c r="F387" i="3"/>
  <c r="F386" i="3"/>
  <c r="F377" i="3"/>
  <c r="F376" i="3"/>
  <c r="F375" i="3"/>
  <c r="F369" i="3"/>
  <c r="F368" i="3"/>
  <c r="F367" i="3"/>
  <c r="F366" i="3"/>
  <c r="F362" i="3"/>
  <c r="F361" i="3"/>
  <c r="F360" i="3"/>
  <c r="F354" i="3"/>
  <c r="F350" i="3"/>
  <c r="F349" i="3"/>
  <c r="F348" i="3"/>
  <c r="F347" i="3"/>
  <c r="F341" i="3"/>
  <c r="F340" i="3"/>
  <c r="F339" i="3"/>
  <c r="F334" i="3"/>
  <c r="F333" i="3"/>
  <c r="F332" i="3"/>
  <c r="F330" i="3"/>
  <c r="F321" i="3"/>
  <c r="F309" i="3"/>
  <c r="F306" i="3"/>
  <c r="F305" i="3"/>
  <c r="F304" i="3"/>
  <c r="F294" i="3"/>
  <c r="F293" i="3"/>
  <c r="F292" i="3"/>
  <c r="F288" i="3"/>
  <c r="F287" i="3"/>
  <c r="F286" i="3"/>
  <c r="F282" i="3"/>
  <c r="F280" i="3"/>
  <c r="F279" i="3"/>
  <c r="F278" i="3"/>
  <c r="F277" i="3"/>
  <c r="F276" i="3"/>
  <c r="F271" i="3"/>
  <c r="F269" i="3"/>
  <c r="F268" i="3"/>
  <c r="F267" i="3"/>
  <c r="F261" i="3"/>
  <c r="F260" i="3"/>
  <c r="F258" i="3"/>
  <c r="F257" i="3"/>
  <c r="F251" i="3"/>
  <c r="F247" i="3"/>
  <c r="F240" i="3"/>
  <c r="F236" i="3"/>
  <c r="F235" i="3"/>
  <c r="F233" i="3"/>
  <c r="F232" i="3"/>
  <c r="F221" i="3"/>
  <c r="F218" i="3"/>
  <c r="F207" i="3"/>
  <c r="F206" i="3"/>
  <c r="F203" i="3"/>
  <c r="F201" i="3"/>
  <c r="F197" i="3"/>
  <c r="F196" i="3"/>
  <c r="F190" i="3"/>
  <c r="F186" i="3"/>
  <c r="F185" i="3"/>
  <c r="F184" i="3"/>
  <c r="F180" i="3"/>
  <c r="F175" i="3"/>
  <c r="F174" i="3"/>
  <c r="F169" i="3"/>
  <c r="F168" i="3"/>
  <c r="F166" i="3"/>
  <c r="F165" i="3"/>
  <c r="F159" i="3"/>
  <c r="F156" i="3"/>
  <c r="F154" i="3"/>
  <c r="F143" i="3"/>
  <c r="F142" i="3"/>
  <c r="F135" i="3"/>
  <c r="F134" i="3"/>
  <c r="F133" i="3"/>
  <c r="F132" i="3"/>
  <c r="F131" i="3"/>
  <c r="F130" i="3"/>
  <c r="F129" i="3"/>
  <c r="F128" i="3"/>
  <c r="F127" i="3"/>
  <c r="F126" i="3"/>
  <c r="G126" i="3" s="1"/>
  <c r="F125" i="3"/>
  <c r="F124" i="3"/>
  <c r="F123" i="3"/>
  <c r="F122" i="3"/>
  <c r="F121" i="3"/>
  <c r="F120" i="3"/>
  <c r="F119" i="3"/>
  <c r="F118" i="3"/>
  <c r="F117" i="3"/>
  <c r="F116" i="3"/>
  <c r="F115" i="3"/>
  <c r="F114" i="3"/>
  <c r="F113" i="3"/>
  <c r="F112" i="3"/>
  <c r="F111" i="3"/>
  <c r="F107" i="3"/>
  <c r="F105" i="3"/>
  <c r="F104" i="3"/>
  <c r="F100" i="3"/>
  <c r="F99" i="3"/>
  <c r="F97" i="3"/>
  <c r="F95" i="3"/>
  <c r="F94" i="3"/>
  <c r="F87" i="3"/>
  <c r="F81" i="3"/>
  <c r="F80" i="3"/>
  <c r="F79" i="3"/>
  <c r="F78" i="3"/>
  <c r="F77" i="3"/>
  <c r="F70" i="3"/>
  <c r="F68" i="3"/>
  <c r="F62" i="3"/>
  <c r="F61" i="3"/>
  <c r="F60" i="3"/>
  <c r="F52" i="3"/>
  <c r="F49" i="3"/>
  <c r="F48" i="3"/>
  <c r="F46" i="3"/>
  <c r="F40" i="3"/>
  <c r="F39" i="3"/>
  <c r="F38" i="3"/>
  <c r="F36" i="3"/>
  <c r="F30" i="3"/>
  <c r="F27" i="3"/>
  <c r="F26" i="3"/>
  <c r="F22" i="3"/>
  <c r="F21" i="3"/>
  <c r="F20" i="3"/>
  <c r="F17" i="3"/>
  <c r="F16" i="3"/>
  <c r="F15" i="3"/>
  <c r="F13" i="3"/>
  <c r="F8" i="3"/>
  <c r="F6" i="3"/>
  <c r="G12579" i="2"/>
  <c r="G12574" i="2"/>
  <c r="G12573" i="2"/>
  <c r="G12567" i="2"/>
  <c r="G12566" i="2"/>
  <c r="G12563" i="2"/>
  <c r="G12561" i="2"/>
  <c r="G12560" i="2"/>
  <c r="G12557" i="2"/>
  <c r="G12555" i="2"/>
  <c r="G12550" i="2"/>
  <c r="G12543" i="2"/>
  <c r="G12535" i="2"/>
  <c r="G12534" i="2"/>
  <c r="G12527" i="2"/>
  <c r="G12513" i="2"/>
  <c r="G12507" i="2"/>
  <c r="G12506" i="2"/>
  <c r="G12505" i="2"/>
  <c r="G12501" i="2"/>
  <c r="G12496" i="2"/>
  <c r="G12484" i="2"/>
  <c r="G12483" i="2"/>
  <c r="G12474" i="2"/>
  <c r="G12462" i="2"/>
  <c r="G12459" i="2"/>
  <c r="G12449" i="2"/>
  <c r="G12448" i="2"/>
  <c r="G12439" i="2"/>
  <c r="G12432" i="2"/>
  <c r="G12429" i="2"/>
  <c r="G12427" i="2"/>
  <c r="G12421" i="2"/>
  <c r="G12413" i="2"/>
  <c r="G12407" i="2"/>
  <c r="G12406" i="2"/>
  <c r="G12404" i="2"/>
  <c r="G12401" i="2"/>
  <c r="G12399" i="2"/>
  <c r="G12393" i="2"/>
  <c r="G12387" i="2"/>
  <c r="G12386" i="2"/>
  <c r="G12385" i="2"/>
  <c r="G12380" i="2"/>
  <c r="G12378" i="2"/>
  <c r="G12376" i="2"/>
  <c r="G12371" i="2"/>
  <c r="G12370" i="2"/>
  <c r="G12366" i="2"/>
  <c r="G12365" i="2"/>
  <c r="G12362" i="2"/>
  <c r="G12345" i="2"/>
  <c r="G12344" i="2"/>
  <c r="G12343" i="2"/>
  <c r="G12334" i="2"/>
  <c r="G12331" i="2"/>
  <c r="G12329" i="2"/>
  <c r="G12328" i="2"/>
  <c r="G12326" i="2"/>
  <c r="G12319" i="2"/>
  <c r="G12312" i="2"/>
  <c r="G12309" i="2"/>
  <c r="G12308" i="2"/>
  <c r="G12306" i="2"/>
  <c r="G12305" i="2"/>
  <c r="G12304" i="2"/>
  <c r="G12303" i="2"/>
  <c r="G12299" i="2"/>
  <c r="G12298" i="2"/>
  <c r="G12297" i="2"/>
  <c r="G12296" i="2"/>
  <c r="G12294" i="2"/>
  <c r="G12293" i="2"/>
  <c r="G12292" i="2"/>
  <c r="G12291" i="2"/>
  <c r="G12290" i="2"/>
  <c r="G12288" i="2"/>
  <c r="G12287" i="2"/>
  <c r="G12286" i="2"/>
  <c r="G12285" i="2"/>
  <c r="G12282" i="2"/>
  <c r="G12281" i="2"/>
  <c r="G12280" i="2"/>
  <c r="G12276" i="2"/>
  <c r="G12274" i="2"/>
  <c r="G12270" i="2"/>
  <c r="G12266" i="2"/>
  <c r="G12261" i="2"/>
  <c r="G12260" i="2"/>
  <c r="G12258" i="2"/>
  <c r="G12256" i="2"/>
  <c r="G12249" i="2"/>
  <c r="G12245" i="2"/>
  <c r="G12242" i="2"/>
  <c r="G12239" i="2"/>
  <c r="G12237" i="2"/>
  <c r="G12234" i="2"/>
  <c r="G12232" i="2"/>
  <c r="G12226" i="2"/>
  <c r="G12222" i="2"/>
  <c r="G12215" i="2"/>
  <c r="G12213" i="2"/>
  <c r="G12211" i="2"/>
  <c r="G12207" i="2"/>
  <c r="G12206" i="2"/>
  <c r="G12204" i="2"/>
  <c r="G12194" i="2"/>
  <c r="G12193" i="2"/>
  <c r="G12188" i="2"/>
  <c r="G12187" i="2"/>
  <c r="G12186" i="2"/>
  <c r="G12183" i="2"/>
  <c r="G12181" i="2"/>
  <c r="G12176" i="2"/>
  <c r="G12171" i="2"/>
  <c r="G12170" i="2"/>
  <c r="G12169" i="2"/>
  <c r="G12164" i="2"/>
  <c r="G12163" i="2"/>
  <c r="G12162" i="2"/>
  <c r="G12158" i="2"/>
  <c r="G12157" i="2"/>
  <c r="G12153" i="2"/>
  <c r="G12152" i="2"/>
  <c r="G12151" i="2"/>
  <c r="G12147" i="2"/>
  <c r="G12146" i="2"/>
  <c r="G12145" i="2"/>
  <c r="G12144" i="2"/>
  <c r="G12140" i="2"/>
  <c r="G12138" i="2"/>
  <c r="G12135" i="2"/>
  <c r="G12133" i="2"/>
  <c r="G12127" i="2"/>
  <c r="G12126" i="2"/>
  <c r="G12125" i="2"/>
  <c r="G12117" i="2"/>
  <c r="G12116" i="2"/>
  <c r="G12114" i="2"/>
  <c r="G12109" i="2"/>
  <c r="G12102" i="2"/>
  <c r="G12101" i="2"/>
  <c r="G12097" i="2"/>
  <c r="G12095" i="2"/>
  <c r="G12088" i="2"/>
  <c r="G12087" i="2"/>
  <c r="G12079" i="2"/>
  <c r="G12075" i="2"/>
  <c r="G12074" i="2"/>
  <c r="G12068" i="2"/>
  <c r="G12063" i="2"/>
  <c r="G12060" i="2"/>
  <c r="G12059" i="2"/>
  <c r="G12050" i="2"/>
  <c r="G12046" i="2"/>
  <c r="G12045" i="2"/>
  <c r="G12041" i="2"/>
  <c r="G12040" i="2"/>
  <c r="G12035" i="2"/>
  <c r="G12034" i="2"/>
  <c r="G12033" i="2"/>
  <c r="G12029" i="2"/>
  <c r="G12023" i="2"/>
  <c r="G12021" i="2"/>
  <c r="G12009" i="2"/>
  <c r="G12008" i="2"/>
  <c r="G12007" i="2"/>
  <c r="G12006" i="2"/>
  <c r="G12001" i="2"/>
  <c r="G11998" i="2"/>
  <c r="G11996" i="2"/>
  <c r="G11983" i="2"/>
  <c r="G11977" i="2"/>
  <c r="G11976" i="2"/>
  <c r="G11975" i="2"/>
  <c r="G11970" i="2"/>
  <c r="G11964" i="2"/>
  <c r="G11958" i="2"/>
  <c r="G11951" i="2"/>
  <c r="G11950" i="2"/>
  <c r="G11945" i="2"/>
  <c r="G11940" i="2"/>
  <c r="G11939" i="2"/>
  <c r="G11932" i="2"/>
  <c r="G11923" i="2"/>
  <c r="G11912" i="2"/>
  <c r="G11911" i="2"/>
  <c r="G11906" i="2"/>
  <c r="G11904" i="2"/>
  <c r="G11903" i="2"/>
  <c r="G11899" i="2"/>
  <c r="G11897" i="2"/>
  <c r="G11894" i="2"/>
  <c r="G11891" i="2"/>
  <c r="G11886" i="2"/>
  <c r="G11885" i="2"/>
  <c r="G11881" i="2"/>
  <c r="G11880" i="2"/>
  <c r="G11879" i="2"/>
  <c r="G11873" i="2"/>
  <c r="G11869" i="2"/>
  <c r="G11868" i="2"/>
  <c r="G11867" i="2"/>
  <c r="G11864" i="2"/>
  <c r="G11862" i="2"/>
  <c r="G11859" i="2"/>
  <c r="G11858" i="2"/>
  <c r="G11846" i="2"/>
  <c r="G11845" i="2"/>
  <c r="G11844" i="2"/>
  <c r="G11843" i="2"/>
  <c r="G11842" i="2"/>
  <c r="G11836" i="2"/>
  <c r="G11834" i="2"/>
  <c r="G11828" i="2"/>
  <c r="G11827" i="2"/>
  <c r="G11815" i="2"/>
  <c r="G11811" i="2"/>
  <c r="G11810" i="2"/>
  <c r="G11808" i="2"/>
  <c r="G11807" i="2"/>
  <c r="G11806" i="2"/>
  <c r="G11805" i="2"/>
  <c r="G11799" i="2"/>
  <c r="G11794" i="2"/>
  <c r="G11793" i="2"/>
  <c r="G11792" i="2"/>
  <c r="G11791" i="2"/>
  <c r="G11785" i="2"/>
  <c r="G11779" i="2"/>
  <c r="G11775" i="2"/>
  <c r="G11774" i="2"/>
  <c r="G11766" i="2"/>
  <c r="G11765" i="2"/>
  <c r="G11762" i="2"/>
  <c r="G11760" i="2"/>
  <c r="G11752" i="2"/>
  <c r="G11751" i="2"/>
  <c r="G11745" i="2"/>
  <c r="G11738" i="2"/>
  <c r="G11737" i="2"/>
  <c r="G11723" i="2"/>
  <c r="G11719" i="2"/>
  <c r="G11713" i="2"/>
  <c r="G11707" i="2"/>
  <c r="G11706" i="2"/>
  <c r="G11701" i="2"/>
  <c r="G11699" i="2"/>
  <c r="G11691" i="2"/>
  <c r="G11689" i="2"/>
  <c r="G11688" i="2"/>
  <c r="G11683" i="2"/>
  <c r="G11679" i="2"/>
  <c r="G11672" i="2"/>
  <c r="G11671" i="2"/>
  <c r="G11670" i="2"/>
  <c r="G11669" i="2"/>
  <c r="G11668" i="2"/>
  <c r="G11665" i="2"/>
  <c r="G11657" i="2"/>
  <c r="G11656" i="2"/>
  <c r="G11655" i="2"/>
  <c r="G11654" i="2"/>
  <c r="G11649" i="2"/>
  <c r="G11635" i="2"/>
  <c r="G11634" i="2"/>
  <c r="G11630" i="2"/>
  <c r="G11623" i="2"/>
  <c r="G11618" i="2"/>
  <c r="G11615" i="2"/>
  <c r="G11614" i="2"/>
  <c r="G11613" i="2"/>
  <c r="G11610" i="2"/>
  <c r="G11608" i="2"/>
  <c r="G11607" i="2"/>
  <c r="G11602" i="2"/>
  <c r="G11590" i="2"/>
  <c r="G11588" i="2"/>
  <c r="G11583" i="2"/>
  <c r="G11580" i="2"/>
  <c r="G11574" i="2"/>
  <c r="G11573" i="2"/>
  <c r="G11570" i="2"/>
  <c r="G11560" i="2"/>
  <c r="G11559" i="2"/>
  <c r="G11558" i="2"/>
  <c r="G11553" i="2"/>
  <c r="G11543" i="2"/>
  <c r="G11536" i="2"/>
  <c r="G11534" i="2"/>
  <c r="G11525" i="2"/>
  <c r="G11523" i="2"/>
  <c r="G11518" i="2"/>
  <c r="G11512" i="2"/>
  <c r="G11510" i="2"/>
  <c r="G11509" i="2"/>
  <c r="G11508" i="2"/>
  <c r="G11505" i="2"/>
  <c r="G11504" i="2"/>
  <c r="G11503" i="2"/>
  <c r="G11502" i="2"/>
  <c r="G11501" i="2"/>
  <c r="G11497" i="2"/>
  <c r="G11496" i="2"/>
  <c r="G11494" i="2"/>
  <c r="G11493" i="2"/>
  <c r="G11490" i="2"/>
  <c r="G11488" i="2"/>
  <c r="G11486" i="2"/>
  <c r="G11481" i="2"/>
  <c r="G11478" i="2"/>
  <c r="G11475" i="2"/>
  <c r="G11472" i="2"/>
  <c r="G11455" i="2"/>
  <c r="G11452" i="2"/>
  <c r="H11452" i="2" s="1"/>
  <c r="E4737" i="5" s="1"/>
  <c r="G11451" i="2"/>
  <c r="G11449" i="2"/>
  <c r="G11447" i="2"/>
  <c r="G11445" i="2"/>
  <c r="G11442" i="2"/>
  <c r="G11435" i="2"/>
  <c r="G11434" i="2"/>
  <c r="G11429" i="2"/>
  <c r="G11423" i="2"/>
  <c r="G11420" i="2"/>
  <c r="G11419" i="2"/>
  <c r="G11418" i="2"/>
  <c r="G11417" i="2"/>
  <c r="G11409" i="2"/>
  <c r="G11405" i="2"/>
  <c r="G11394" i="2"/>
  <c r="G11393" i="2"/>
  <c r="G11386" i="2"/>
  <c r="G11385" i="2"/>
  <c r="G11376" i="2"/>
  <c r="G11375" i="2"/>
  <c r="G11371" i="2"/>
  <c r="G11365" i="2"/>
  <c r="G11364" i="2"/>
  <c r="G11363" i="2"/>
  <c r="G11360" i="2"/>
  <c r="G11359" i="2"/>
  <c r="G11358" i="2"/>
  <c r="H11358" i="2" s="1"/>
  <c r="E4705" i="5" s="1"/>
  <c r="G11357" i="2"/>
  <c r="G11352" i="2"/>
  <c r="G11349" i="2"/>
  <c r="G11348" i="2"/>
  <c r="G11345" i="2"/>
  <c r="G11341" i="2"/>
  <c r="G11340" i="2"/>
  <c r="G11337" i="2"/>
  <c r="G11336" i="2"/>
  <c r="G11331" i="2"/>
  <c r="G11328" i="2"/>
  <c r="G11327" i="2"/>
  <c r="G11324" i="2"/>
  <c r="G11322" i="2"/>
  <c r="G11317" i="2"/>
  <c r="G11314" i="2"/>
  <c r="G11312" i="2"/>
  <c r="G11306" i="2"/>
  <c r="G11302" i="2"/>
  <c r="G11301" i="2"/>
  <c r="G11300" i="2"/>
  <c r="G11295" i="2"/>
  <c r="G11294" i="2"/>
  <c r="G11293" i="2"/>
  <c r="G11290" i="2"/>
  <c r="G11289" i="2"/>
  <c r="G11288" i="2"/>
  <c r="G11285" i="2"/>
  <c r="G11278" i="2"/>
  <c r="G11277" i="2"/>
  <c r="G11276" i="2"/>
  <c r="G11271" i="2"/>
  <c r="G11270" i="2"/>
  <c r="G11265" i="2"/>
  <c r="G11264" i="2"/>
  <c r="G11260" i="2"/>
  <c r="G11254" i="2"/>
  <c r="G11250" i="2"/>
  <c r="G11246" i="2"/>
  <c r="G11244" i="2"/>
  <c r="G11243" i="2"/>
  <c r="G11242" i="2"/>
  <c r="G11226" i="2"/>
  <c r="G11214" i="2"/>
  <c r="G11213" i="2"/>
  <c r="G11212" i="2"/>
  <c r="G11209" i="2"/>
  <c r="G11207" i="2"/>
  <c r="G11204" i="2"/>
  <c r="G11203" i="2"/>
  <c r="G11199" i="2"/>
  <c r="G11197" i="2"/>
  <c r="G11194" i="2"/>
  <c r="G11185" i="2"/>
  <c r="G11181" i="2"/>
  <c r="G11180" i="2"/>
  <c r="G11179" i="2"/>
  <c r="G11175" i="2"/>
  <c r="G11173" i="2"/>
  <c r="G11166" i="2"/>
  <c r="G11165" i="2"/>
  <c r="G11164" i="2"/>
  <c r="G11159" i="2"/>
  <c r="G11151" i="2"/>
  <c r="G11144" i="2"/>
  <c r="G11138" i="2"/>
  <c r="G11137" i="2"/>
  <c r="G11136" i="2"/>
  <c r="G11132" i="2"/>
  <c r="G11130" i="2"/>
  <c r="G11129" i="2"/>
  <c r="G11128" i="2"/>
  <c r="G11115" i="2"/>
  <c r="G11114" i="2"/>
  <c r="G11113" i="2"/>
  <c r="G11092" i="2"/>
  <c r="G11091" i="2"/>
  <c r="G11085" i="2"/>
  <c r="G11080" i="2"/>
  <c r="G11077" i="2"/>
  <c r="G11073" i="2"/>
  <c r="G11071" i="2"/>
  <c r="G11063" i="2"/>
  <c r="G11061" i="2"/>
  <c r="G11055" i="2"/>
  <c r="G11054" i="2"/>
  <c r="G11053" i="2"/>
  <c r="G11049" i="2"/>
  <c r="G11047" i="2"/>
  <c r="G11046" i="2"/>
  <c r="G11044" i="2"/>
  <c r="G11043" i="2"/>
  <c r="G11039" i="2"/>
  <c r="G11036" i="2"/>
  <c r="G11035" i="2"/>
  <c r="G11031" i="2"/>
  <c r="G11023" i="2"/>
  <c r="G11017" i="2"/>
  <c r="G11014" i="2"/>
  <c r="G11013" i="2"/>
  <c r="G11009" i="2"/>
  <c r="G11007" i="2"/>
  <c r="G11006" i="2"/>
  <c r="G11005" i="2"/>
  <c r="G10999" i="2"/>
  <c r="G10998" i="2"/>
  <c r="G10997" i="2"/>
  <c r="G10996" i="2"/>
  <c r="G10995" i="2"/>
  <c r="G10993" i="2"/>
  <c r="G10988" i="2"/>
  <c r="G10979" i="2"/>
  <c r="G10978" i="2"/>
  <c r="G10972" i="2"/>
  <c r="G10971" i="2"/>
  <c r="G10966" i="2"/>
  <c r="G10964" i="2"/>
  <c r="G10963" i="2"/>
  <c r="G10962" i="2"/>
  <c r="G10957" i="2"/>
  <c r="G10955" i="2"/>
  <c r="G10952" i="2"/>
  <c r="G10950" i="2"/>
  <c r="G10948" i="2"/>
  <c r="G10943" i="2"/>
  <c r="G10939" i="2"/>
  <c r="G10938" i="2"/>
  <c r="G10933" i="2"/>
  <c r="G10932" i="2"/>
  <c r="G10931" i="2"/>
  <c r="G10930" i="2"/>
  <c r="G10926" i="2"/>
  <c r="G10923" i="2"/>
  <c r="G10922" i="2"/>
  <c r="G10920" i="2"/>
  <c r="G10918" i="2"/>
  <c r="G10916" i="2"/>
  <c r="G10915" i="2"/>
  <c r="G10914" i="2"/>
  <c r="G10909" i="2"/>
  <c r="G10908" i="2"/>
  <c r="G10906" i="2"/>
  <c r="G10905" i="2"/>
  <c r="G10903" i="2"/>
  <c r="G10900" i="2"/>
  <c r="G10899" i="2"/>
  <c r="G10898" i="2"/>
  <c r="G10893" i="2"/>
  <c r="G10891" i="2"/>
  <c r="G10890" i="2"/>
  <c r="G10888" i="2"/>
  <c r="G10886" i="2"/>
  <c r="G10881" i="2"/>
  <c r="G10876" i="2"/>
  <c r="G10870" i="2"/>
  <c r="G10869" i="2"/>
  <c r="G10868" i="2"/>
  <c r="G10867" i="2"/>
  <c r="G10863" i="2"/>
  <c r="G10862" i="2"/>
  <c r="G10859" i="2"/>
  <c r="G10857" i="2"/>
  <c r="G10856" i="2"/>
  <c r="G10855" i="2"/>
  <c r="G10850" i="2"/>
  <c r="G10848" i="2"/>
  <c r="G10835" i="2"/>
  <c r="G10833" i="2"/>
  <c r="G10829" i="2"/>
  <c r="G10827" i="2"/>
  <c r="G10815" i="2"/>
  <c r="G10806" i="2"/>
  <c r="G10802" i="2"/>
  <c r="G10800" i="2"/>
  <c r="G10799" i="2"/>
  <c r="G10795" i="2"/>
  <c r="G10792" i="2"/>
  <c r="G10791" i="2"/>
  <c r="G10789" i="2"/>
  <c r="G10788" i="2"/>
  <c r="G10787" i="2"/>
  <c r="G10784" i="2"/>
  <c r="G10781" i="2"/>
  <c r="G10780" i="2"/>
  <c r="G10778" i="2"/>
  <c r="G10775" i="2"/>
  <c r="G10772" i="2"/>
  <c r="G10771" i="2"/>
  <c r="G10770" i="2"/>
  <c r="G10767" i="2"/>
  <c r="G10755" i="2"/>
  <c r="G10753" i="2"/>
  <c r="G10750" i="2"/>
  <c r="G10747" i="2"/>
  <c r="G10739" i="2"/>
  <c r="G10736" i="2"/>
  <c r="G10733" i="2"/>
  <c r="G10729" i="2"/>
  <c r="G10723" i="2"/>
  <c r="G10722" i="2"/>
  <c r="G10720" i="2"/>
  <c r="G10717" i="2"/>
  <c r="G10716" i="2"/>
  <c r="G10713" i="2"/>
  <c r="G10709" i="2"/>
  <c r="G10707" i="2"/>
  <c r="G10703" i="2"/>
  <c r="G10702" i="2"/>
  <c r="G10701" i="2"/>
  <c r="G10698" i="2"/>
  <c r="G10697" i="2"/>
  <c r="G10696" i="2"/>
  <c r="G10695" i="2"/>
  <c r="G10692" i="2"/>
  <c r="G10688" i="2"/>
  <c r="G10684" i="2"/>
  <c r="G10683" i="2"/>
  <c r="G10682" i="2"/>
  <c r="G10679" i="2"/>
  <c r="G10676" i="2"/>
  <c r="G10671" i="2"/>
  <c r="G10659" i="2"/>
  <c r="G10658" i="2"/>
  <c r="G10655" i="2"/>
  <c r="G10654" i="2"/>
  <c r="G10653" i="2"/>
  <c r="G10652" i="2"/>
  <c r="G10651" i="2"/>
  <c r="G10650" i="2"/>
  <c r="G10648" i="2"/>
  <c r="G10647" i="2"/>
  <c r="G10645" i="2"/>
  <c r="G10643" i="2"/>
  <c r="G10642" i="2"/>
  <c r="G10639" i="2"/>
  <c r="G10638" i="2"/>
  <c r="G10637" i="2"/>
  <c r="H10637" i="2" s="1"/>
  <c r="E4543" i="5" s="1"/>
  <c r="G10635" i="2"/>
  <c r="G10634" i="2"/>
  <c r="G10632" i="2"/>
  <c r="G10630" i="2"/>
  <c r="G10626" i="2"/>
  <c r="G10623" i="2"/>
  <c r="G10622" i="2"/>
  <c r="G10621" i="2"/>
  <c r="G10619" i="2"/>
  <c r="G10618" i="2"/>
  <c r="G10615" i="2"/>
  <c r="G10614" i="2"/>
  <c r="G10612" i="2"/>
  <c r="G10603" i="2"/>
  <c r="G10602" i="2"/>
  <c r="G10598" i="2"/>
  <c r="G10596" i="2"/>
  <c r="G10591" i="2"/>
  <c r="G10588" i="2"/>
  <c r="G10584" i="2"/>
  <c r="G10582" i="2"/>
  <c r="G10580" i="2"/>
  <c r="G10578" i="2"/>
  <c r="G10576" i="2"/>
  <c r="G10575" i="2"/>
  <c r="G10574" i="2"/>
  <c r="G10571" i="2"/>
  <c r="G10570" i="2"/>
  <c r="G10568" i="2"/>
  <c r="G10566" i="2"/>
  <c r="G10564" i="2"/>
  <c r="G10563" i="2"/>
  <c r="G10561" i="2"/>
  <c r="G10560" i="2"/>
  <c r="G10559" i="2"/>
  <c r="G10558" i="2"/>
  <c r="G10556" i="2"/>
  <c r="G10555" i="2"/>
  <c r="G10554" i="2"/>
  <c r="G10552" i="2"/>
  <c r="G10549" i="2"/>
  <c r="H10549" i="2" s="1"/>
  <c r="E4507" i="5" s="1"/>
  <c r="G10547" i="2"/>
  <c r="G10546" i="2"/>
  <c r="G10544" i="2"/>
  <c r="G10543" i="2"/>
  <c r="G10539" i="2"/>
  <c r="G10537" i="2"/>
  <c r="G10534" i="2"/>
  <c r="G10533" i="2"/>
  <c r="H10533" i="2" s="1"/>
  <c r="E4503" i="5" s="1"/>
  <c r="G10532" i="2"/>
  <c r="G10531" i="2"/>
  <c r="G10526" i="2"/>
  <c r="G10522" i="2"/>
  <c r="G10518" i="2"/>
  <c r="G10516" i="2"/>
  <c r="G10511" i="2"/>
  <c r="G10508" i="2"/>
  <c r="G10506" i="2"/>
  <c r="G10505" i="2"/>
  <c r="H10505" i="2" s="1"/>
  <c r="E4493" i="5" s="1"/>
  <c r="G10504" i="2"/>
  <c r="G10503" i="2"/>
  <c r="G10499" i="2"/>
  <c r="G10498" i="2"/>
  <c r="G10496" i="2"/>
  <c r="G10494" i="2"/>
  <c r="G10492" i="2"/>
  <c r="G10491" i="2"/>
  <c r="G10488" i="2"/>
  <c r="G10486" i="2"/>
  <c r="G10483" i="2"/>
  <c r="G10482" i="2"/>
  <c r="G10480" i="2"/>
  <c r="G10478" i="2"/>
  <c r="G10476" i="2"/>
  <c r="G10475" i="2"/>
  <c r="G10471" i="2"/>
  <c r="G10470" i="2"/>
  <c r="G10468" i="2"/>
  <c r="G10466" i="2"/>
  <c r="G10459" i="2"/>
  <c r="G10458" i="2"/>
  <c r="G10456" i="2"/>
  <c r="G10455" i="2"/>
  <c r="G10454" i="2"/>
  <c r="G10452" i="2"/>
  <c r="G10450" i="2"/>
  <c r="G10441" i="2"/>
  <c r="G10435" i="2"/>
  <c r="G10433" i="2"/>
  <c r="G10432" i="2"/>
  <c r="G10431" i="2"/>
  <c r="G10429" i="2"/>
  <c r="G10426" i="2"/>
  <c r="G10425" i="2"/>
  <c r="G10423" i="2"/>
  <c r="G10420" i="2"/>
  <c r="G10419" i="2"/>
  <c r="G10417" i="2"/>
  <c r="G10416" i="2"/>
  <c r="G10413" i="2"/>
  <c r="G10412" i="2"/>
  <c r="G10411" i="2"/>
  <c r="G10410" i="2"/>
  <c r="G10409" i="2"/>
  <c r="G10408" i="2"/>
  <c r="G10405" i="2"/>
  <c r="G10400" i="2"/>
  <c r="G10397" i="2"/>
  <c r="G10396" i="2"/>
  <c r="G10395" i="2"/>
  <c r="G10393" i="2"/>
  <c r="G10391" i="2"/>
  <c r="G10389" i="2"/>
  <c r="G10387" i="2"/>
  <c r="G10385" i="2"/>
  <c r="G10383" i="2"/>
  <c r="G10382" i="2"/>
  <c r="G10375" i="2"/>
  <c r="G10374" i="2"/>
  <c r="G10373" i="2"/>
  <c r="G10368" i="2"/>
  <c r="G10367" i="2"/>
  <c r="G10365" i="2"/>
  <c r="G10364" i="2"/>
  <c r="G10363" i="2"/>
  <c r="G10360" i="2"/>
  <c r="G10356" i="2"/>
  <c r="G10355" i="2"/>
  <c r="G10352" i="2"/>
  <c r="G10351" i="2"/>
  <c r="G10349" i="2"/>
  <c r="G10348" i="2"/>
  <c r="G10347" i="2"/>
  <c r="G10340" i="2"/>
  <c r="G10339" i="2"/>
  <c r="G10337" i="2"/>
  <c r="G10333" i="2"/>
  <c r="G10332" i="2"/>
  <c r="G10327" i="2"/>
  <c r="G10325" i="2"/>
  <c r="G10323" i="2"/>
  <c r="G10320" i="2"/>
  <c r="G10309" i="2"/>
  <c r="G10305" i="2"/>
  <c r="G10303" i="2"/>
  <c r="G10301" i="2"/>
  <c r="G10300" i="2"/>
  <c r="G10297" i="2"/>
  <c r="G10293" i="2"/>
  <c r="G10292" i="2"/>
  <c r="G10291" i="2"/>
  <c r="G10288" i="2"/>
  <c r="G10287" i="2"/>
  <c r="G10285" i="2"/>
  <c r="G10281" i="2"/>
  <c r="G10279" i="2"/>
  <c r="G10277" i="2"/>
  <c r="G10273" i="2"/>
  <c r="G10271" i="2"/>
  <c r="G10268" i="2"/>
  <c r="G10267" i="2"/>
  <c r="G10262" i="2"/>
  <c r="H10262" i="2" s="1"/>
  <c r="E4388" i="5" s="1"/>
  <c r="G10259" i="2"/>
  <c r="G10257" i="2"/>
  <c r="G10256" i="2"/>
  <c r="G10250" i="2"/>
  <c r="G10248" i="2"/>
  <c r="G10247" i="2"/>
  <c r="H10247" i="2" s="1"/>
  <c r="E4383" i="5" s="1"/>
  <c r="G10246" i="2"/>
  <c r="G10245" i="2"/>
  <c r="G10244" i="2"/>
  <c r="G10241" i="2"/>
  <c r="G10238" i="2"/>
  <c r="G10236" i="2"/>
  <c r="G10229" i="2"/>
  <c r="G10228" i="2"/>
  <c r="G10226" i="2"/>
  <c r="G10220" i="2"/>
  <c r="G10213" i="2"/>
  <c r="G10212" i="2"/>
  <c r="G10211" i="2"/>
  <c r="G10209" i="2"/>
  <c r="G10205" i="2"/>
  <c r="G10204" i="2"/>
  <c r="G10202" i="2"/>
  <c r="G10196" i="2"/>
  <c r="G10193" i="2"/>
  <c r="G10185" i="2"/>
  <c r="G10182" i="2"/>
  <c r="G10180" i="2"/>
  <c r="G10177" i="2"/>
  <c r="G10176" i="2"/>
  <c r="G10174" i="2"/>
  <c r="G10172" i="2"/>
  <c r="G10166" i="2"/>
  <c r="G10165" i="2"/>
  <c r="G10162" i="2"/>
  <c r="G10159" i="2"/>
  <c r="G10158" i="2"/>
  <c r="G10157" i="2"/>
  <c r="G10156" i="2"/>
  <c r="G10153" i="2"/>
  <c r="G10152" i="2"/>
  <c r="G10148" i="2"/>
  <c r="G10146" i="2"/>
  <c r="G10145" i="2"/>
  <c r="G10140" i="2"/>
  <c r="G10134" i="2"/>
  <c r="G10133" i="2"/>
  <c r="G10130" i="2"/>
  <c r="G10128" i="2"/>
  <c r="G10126" i="2"/>
  <c r="G10124" i="2"/>
  <c r="G10118" i="2"/>
  <c r="G10117" i="2"/>
  <c r="G10104" i="2"/>
  <c r="G10102" i="2"/>
  <c r="G10101" i="2"/>
  <c r="G10099" i="2"/>
  <c r="G10098" i="2"/>
  <c r="G10093" i="2"/>
  <c r="G10092" i="2"/>
  <c r="G10090" i="2"/>
  <c r="G10089" i="2"/>
  <c r="G10088" i="2"/>
  <c r="G10085" i="2"/>
  <c r="G10082" i="2"/>
  <c r="G10081" i="2"/>
  <c r="G10076" i="2"/>
  <c r="G10073" i="2"/>
  <c r="G10070" i="2"/>
  <c r="G10069" i="2"/>
  <c r="G10068" i="2"/>
  <c r="G10066" i="2"/>
  <c r="G10064" i="2"/>
  <c r="G10062" i="2"/>
  <c r="G10059" i="2"/>
  <c r="G10057" i="2"/>
  <c r="G10056" i="2"/>
  <c r="G10053" i="2"/>
  <c r="G10050" i="2"/>
  <c r="G10048" i="2"/>
  <c r="G10044" i="2"/>
  <c r="G10042" i="2"/>
  <c r="G10041" i="2"/>
  <c r="G10040" i="2"/>
  <c r="G10037" i="2"/>
  <c r="G10035" i="2"/>
  <c r="H10035" i="2" s="1"/>
  <c r="E4327" i="5" s="1"/>
  <c r="G10033" i="2"/>
  <c r="G10031" i="2"/>
  <c r="H10031" i="2" s="1"/>
  <c r="E4326" i="5" s="1"/>
  <c r="G10030" i="2"/>
  <c r="G10029" i="2"/>
  <c r="G10028" i="2"/>
  <c r="G10026" i="2"/>
  <c r="G10025" i="2"/>
  <c r="G10024" i="2"/>
  <c r="G10022" i="2"/>
  <c r="G10020" i="2"/>
  <c r="G10018" i="2"/>
  <c r="G10016" i="2"/>
  <c r="G10011" i="2"/>
  <c r="G10010" i="2"/>
  <c r="G10009" i="2"/>
  <c r="G10008" i="2"/>
  <c r="G10005" i="2"/>
  <c r="G10004" i="2"/>
  <c r="G10002" i="2"/>
  <c r="G10001" i="2"/>
  <c r="G10000" i="2"/>
  <c r="G9998" i="2"/>
  <c r="G9997" i="2"/>
  <c r="G9996" i="2"/>
  <c r="G9994" i="2"/>
  <c r="G9993" i="2"/>
  <c r="G9992" i="2"/>
  <c r="G9990" i="2"/>
  <c r="G9989" i="2"/>
  <c r="G9985" i="2"/>
  <c r="G9981" i="2"/>
  <c r="G9980" i="2"/>
  <c r="G9978" i="2"/>
  <c r="G9977" i="2"/>
  <c r="G9976" i="2"/>
  <c r="G9973" i="2"/>
  <c r="G9972" i="2"/>
  <c r="G9970" i="2"/>
  <c r="G9969" i="2"/>
  <c r="G9966" i="2"/>
  <c r="G9965" i="2"/>
  <c r="G9961" i="2"/>
  <c r="G9960" i="2"/>
  <c r="G9950" i="2"/>
  <c r="G9949" i="2"/>
  <c r="G9942" i="2"/>
  <c r="G9941" i="2"/>
  <c r="G9938" i="2"/>
  <c r="G9935" i="2"/>
  <c r="H9935" i="2" s="1"/>
  <c r="E4302" i="5" s="1"/>
  <c r="G9933" i="2"/>
  <c r="G9932" i="2"/>
  <c r="G9929" i="2"/>
  <c r="G9928" i="2"/>
  <c r="G9926" i="2"/>
  <c r="G9924" i="2"/>
  <c r="G9922" i="2"/>
  <c r="G9921" i="2"/>
  <c r="G9920" i="2"/>
  <c r="G9919" i="2"/>
  <c r="G9918" i="2"/>
  <c r="G9917" i="2"/>
  <c r="G9914" i="2"/>
  <c r="G9913" i="2"/>
  <c r="G9912" i="2"/>
  <c r="G9906" i="2"/>
  <c r="G9905" i="2"/>
  <c r="G9904" i="2"/>
  <c r="G9901" i="2"/>
  <c r="G9898" i="2"/>
  <c r="G9894" i="2"/>
  <c r="G9892" i="2"/>
  <c r="G9889" i="2"/>
  <c r="G9888" i="2"/>
  <c r="G9886" i="2"/>
  <c r="G9884" i="2"/>
  <c r="G9881" i="2"/>
  <c r="G9880" i="2"/>
  <c r="G9878" i="2"/>
  <c r="G9877" i="2"/>
  <c r="G9873" i="2"/>
  <c r="G9872" i="2"/>
  <c r="G9870" i="2"/>
  <c r="G9869" i="2"/>
  <c r="G9868" i="2"/>
  <c r="G9864" i="2"/>
  <c r="G9862" i="2"/>
  <c r="G9861" i="2"/>
  <c r="G9860" i="2"/>
  <c r="G9853" i="2"/>
  <c r="G9852" i="2"/>
  <c r="G9849" i="2"/>
  <c r="G9848" i="2"/>
  <c r="G9846" i="2"/>
  <c r="G9845" i="2"/>
  <c r="G9841" i="2"/>
  <c r="G9840" i="2"/>
  <c r="G9838" i="2"/>
  <c r="G9837" i="2"/>
  <c r="G9836" i="2"/>
  <c r="G9832" i="2"/>
  <c r="G9830" i="2"/>
  <c r="G9828" i="2"/>
  <c r="G9826" i="2"/>
  <c r="G9825" i="2"/>
  <c r="G9824" i="2"/>
  <c r="G9823" i="2"/>
  <c r="G9819" i="2"/>
  <c r="G9813" i="2"/>
  <c r="G9799" i="2"/>
  <c r="G9798" i="2"/>
  <c r="G9793" i="2"/>
  <c r="G9785" i="2"/>
  <c r="G9784" i="2"/>
  <c r="G9744" i="2"/>
  <c r="G9737" i="2"/>
  <c r="G9733" i="2"/>
  <c r="G9721" i="2"/>
  <c r="G9720" i="2"/>
  <c r="G9694" i="2"/>
  <c r="G9693" i="2"/>
  <c r="G9688" i="2"/>
  <c r="G9677" i="2"/>
  <c r="G9667" i="2"/>
  <c r="G9666" i="2"/>
  <c r="G9659" i="2"/>
  <c r="G9657" i="2"/>
  <c r="G9643" i="2"/>
  <c r="G9642" i="2"/>
  <c r="G9639" i="2"/>
  <c r="G9632" i="2"/>
  <c r="G9631" i="2"/>
  <c r="G9628" i="2"/>
  <c r="G9627" i="2"/>
  <c r="G9626" i="2"/>
  <c r="G9622" i="2"/>
  <c r="G9620" i="2"/>
  <c r="G9619" i="2"/>
  <c r="G9611" i="2"/>
  <c r="G9607" i="2"/>
  <c r="G9606" i="2"/>
  <c r="G9604" i="2"/>
  <c r="G9599" i="2"/>
  <c r="G9597" i="2"/>
  <c r="G9596" i="2"/>
  <c r="G9593" i="2"/>
  <c r="G9592" i="2"/>
  <c r="G9585" i="2"/>
  <c r="G9584" i="2"/>
  <c r="G9582" i="2"/>
  <c r="G9578" i="2"/>
  <c r="G9577" i="2"/>
  <c r="G9575" i="2"/>
  <c r="G9571" i="2"/>
  <c r="G9570" i="2"/>
  <c r="G9568" i="2"/>
  <c r="G9563" i="2"/>
  <c r="G9562" i="2"/>
  <c r="G9561" i="2"/>
  <c r="G9557" i="2"/>
  <c r="G9553" i="2"/>
  <c r="G9548" i="2"/>
  <c r="G9547" i="2"/>
  <c r="G9545" i="2"/>
  <c r="G9540" i="2"/>
  <c r="G9538" i="2"/>
  <c r="G9537" i="2"/>
  <c r="G9534" i="2"/>
  <c r="G9533" i="2"/>
  <c r="G9529" i="2"/>
  <c r="G9526" i="2"/>
  <c r="G9520" i="2"/>
  <c r="G9518" i="2"/>
  <c r="G9504" i="2"/>
  <c r="G9498" i="2"/>
  <c r="G9497" i="2"/>
  <c r="G9491" i="2"/>
  <c r="G9483" i="2"/>
  <c r="G9481" i="2"/>
  <c r="G9479" i="2"/>
  <c r="G9455" i="2"/>
  <c r="G9454" i="2"/>
  <c r="G9453" i="2"/>
  <c r="G9445" i="2"/>
  <c r="G9444" i="2"/>
  <c r="G9431" i="2"/>
  <c r="G9422" i="2"/>
  <c r="G9421" i="2"/>
  <c r="G9420" i="2"/>
  <c r="G9418" i="2"/>
  <c r="G9417" i="2"/>
  <c r="G9416" i="2"/>
  <c r="G9414" i="2"/>
  <c r="G9413" i="2"/>
  <c r="G9412" i="2"/>
  <c r="G9408" i="2"/>
  <c r="G9406" i="2"/>
  <c r="G9404" i="2"/>
  <c r="G9402" i="2"/>
  <c r="G9400" i="2"/>
  <c r="G9398" i="2"/>
  <c r="G9396" i="2"/>
  <c r="G9393" i="2"/>
  <c r="G9392" i="2"/>
  <c r="G9390" i="2"/>
  <c r="G9389" i="2"/>
  <c r="G9388" i="2"/>
  <c r="G9385" i="2"/>
  <c r="G9384" i="2"/>
  <c r="G9382" i="2"/>
  <c r="G9380" i="2"/>
  <c r="G9377" i="2"/>
  <c r="G9376" i="2"/>
  <c r="G9372" i="2"/>
  <c r="G9370" i="2"/>
  <c r="G9369" i="2"/>
  <c r="G9368" i="2"/>
  <c r="G9367" i="2"/>
  <c r="G9365" i="2"/>
  <c r="G9364" i="2"/>
  <c r="G9360" i="2"/>
  <c r="G9357" i="2"/>
  <c r="G9356" i="2"/>
  <c r="G9353" i="2"/>
  <c r="G9352" i="2"/>
  <c r="G9350" i="2"/>
  <c r="G9349" i="2"/>
  <c r="G9348" i="2"/>
  <c r="G9346" i="2"/>
  <c r="G9344" i="2"/>
  <c r="G9341" i="2"/>
  <c r="G9340" i="2"/>
  <c r="G9338" i="2"/>
  <c r="G9337" i="2"/>
  <c r="G9336" i="2"/>
  <c r="G9334" i="2"/>
  <c r="G9333" i="2"/>
  <c r="G9332" i="2"/>
  <c r="G9329" i="2"/>
  <c r="G9328" i="2"/>
  <c r="G9326" i="2"/>
  <c r="G9324" i="2"/>
  <c r="G9320" i="2"/>
  <c r="G9316" i="2"/>
  <c r="G9313" i="2"/>
  <c r="G9312" i="2"/>
  <c r="G9310" i="2"/>
  <c r="G9309" i="2"/>
  <c r="G9308" i="2"/>
  <c r="G9307" i="2"/>
  <c r="G9306" i="2"/>
  <c r="G9304" i="2"/>
  <c r="G9302" i="2"/>
  <c r="G9301" i="2"/>
  <c r="G9300" i="2"/>
  <c r="G9296" i="2"/>
  <c r="G9294" i="2"/>
  <c r="G9293" i="2"/>
  <c r="G9292" i="2"/>
  <c r="G9290" i="2"/>
  <c r="G9289" i="2"/>
  <c r="G9288" i="2"/>
  <c r="G9285" i="2"/>
  <c r="G9284" i="2"/>
  <c r="G9282" i="2"/>
  <c r="G9281" i="2"/>
  <c r="G9280" i="2"/>
  <c r="G9278" i="2"/>
  <c r="G9276" i="2"/>
  <c r="G9272" i="2"/>
  <c r="G9270" i="2"/>
  <c r="G9269" i="2"/>
  <c r="G9268" i="2"/>
  <c r="G9264" i="2"/>
  <c r="G9262" i="2"/>
  <c r="G9260" i="2"/>
  <c r="G9257" i="2"/>
  <c r="G9256" i="2"/>
  <c r="G9254" i="2"/>
  <c r="G9253" i="2"/>
  <c r="G9252" i="2"/>
  <c r="G9250" i="2"/>
  <c r="G9248" i="2"/>
  <c r="G9244" i="2"/>
  <c r="G9240" i="2"/>
  <c r="G9237" i="2"/>
  <c r="G9236" i="2"/>
  <c r="G9232" i="2"/>
  <c r="G9228" i="2"/>
  <c r="G9226" i="2"/>
  <c r="G9224" i="2"/>
  <c r="G9221" i="2"/>
  <c r="G9220" i="2"/>
  <c r="G9216" i="2"/>
  <c r="G9212" i="2"/>
  <c r="G9208" i="2"/>
  <c r="G9206" i="2"/>
  <c r="G9205" i="2"/>
  <c r="G9204" i="2"/>
  <c r="G9200" i="2"/>
  <c r="G9199" i="2"/>
  <c r="G9198" i="2"/>
  <c r="G9196" i="2"/>
  <c r="G9193" i="2"/>
  <c r="G9192" i="2"/>
  <c r="G9189" i="2"/>
  <c r="G9188" i="2"/>
  <c r="G9184" i="2"/>
  <c r="G9181" i="2"/>
  <c r="G9180" i="2"/>
  <c r="G9176" i="2"/>
  <c r="G9174" i="2"/>
  <c r="G9172" i="2"/>
  <c r="G9170" i="2"/>
  <c r="G9168" i="2"/>
  <c r="G9164" i="2"/>
  <c r="G9162" i="2"/>
  <c r="G9160" i="2"/>
  <c r="G9158" i="2"/>
  <c r="G9157" i="2"/>
  <c r="G9156" i="2"/>
  <c r="G9153" i="2"/>
  <c r="G9152" i="2"/>
  <c r="G9149" i="2"/>
  <c r="G9148" i="2"/>
  <c r="G9147" i="2"/>
  <c r="G9146" i="2"/>
  <c r="G9145" i="2"/>
  <c r="G9144" i="2"/>
  <c r="G9143" i="2"/>
  <c r="G9140" i="2"/>
  <c r="G9137" i="2"/>
  <c r="G9136" i="2"/>
  <c r="G9134" i="2"/>
  <c r="G9132" i="2"/>
  <c r="G9128" i="2"/>
  <c r="G9124" i="2"/>
  <c r="G9122" i="2"/>
  <c r="G9120" i="2"/>
  <c r="G9116" i="2"/>
  <c r="G9113" i="2"/>
  <c r="G9112" i="2"/>
  <c r="G9108" i="2"/>
  <c r="G9107" i="2"/>
  <c r="G9105" i="2"/>
  <c r="G9104" i="2"/>
  <c r="G9102" i="2"/>
  <c r="G9101" i="2"/>
  <c r="G9100" i="2"/>
  <c r="G9098" i="2"/>
  <c r="G9096" i="2"/>
  <c r="G9094" i="2"/>
  <c r="G9092" i="2"/>
  <c r="G9091" i="2"/>
  <c r="H9091" i="2" s="1"/>
  <c r="E3948" i="5" s="1"/>
  <c r="G9089" i="2"/>
  <c r="G9088" i="2"/>
  <c r="G9085" i="2"/>
  <c r="G9084" i="2"/>
  <c r="G9080" i="2"/>
  <c r="G9077" i="2"/>
  <c r="G9076" i="2"/>
  <c r="G9074" i="2"/>
  <c r="G9072" i="2"/>
  <c r="G9069" i="2"/>
  <c r="G9068" i="2"/>
  <c r="G9066" i="2"/>
  <c r="G9065" i="2"/>
  <c r="G9064" i="2"/>
  <c r="G9060" i="2"/>
  <c r="G9057" i="2"/>
  <c r="G9056" i="2"/>
  <c r="G9053" i="2"/>
  <c r="G9052" i="2"/>
  <c r="G9049" i="2"/>
  <c r="G9048" i="2"/>
  <c r="G9045" i="2"/>
  <c r="G9044" i="2"/>
  <c r="G9042" i="2"/>
  <c r="G9040" i="2"/>
  <c r="G9038" i="2"/>
  <c r="G9036" i="2"/>
  <c r="G9032" i="2"/>
  <c r="G9031" i="2"/>
  <c r="G9028" i="2"/>
  <c r="G9025" i="2"/>
  <c r="G9024" i="2"/>
  <c r="G9021" i="2"/>
  <c r="G9020" i="2"/>
  <c r="G9017" i="2"/>
  <c r="G9016" i="2"/>
  <c r="G9013" i="2"/>
  <c r="G9012" i="2"/>
  <c r="G9005" i="2"/>
  <c r="G9003" i="2"/>
  <c r="G9002" i="2"/>
  <c r="G9001" i="2"/>
  <c r="G8999" i="2"/>
  <c r="G8998" i="2"/>
  <c r="G8997" i="2"/>
  <c r="G8993" i="2"/>
  <c r="G8991" i="2"/>
  <c r="G8989" i="2"/>
  <c r="G8986" i="2"/>
  <c r="G8985" i="2"/>
  <c r="G8980" i="2"/>
  <c r="G8979" i="2"/>
  <c r="G8978" i="2"/>
  <c r="G8976" i="2"/>
  <c r="G8975" i="2"/>
  <c r="G8974" i="2"/>
  <c r="G8971" i="2"/>
  <c r="G8970" i="2"/>
  <c r="G8966" i="2"/>
  <c r="G8962" i="2"/>
  <c r="G8960" i="2"/>
  <c r="G8958" i="2"/>
  <c r="G8956" i="2"/>
  <c r="G8954" i="2"/>
  <c r="G8951" i="2"/>
  <c r="G8950" i="2"/>
  <c r="G8947" i="2"/>
  <c r="G8946" i="2"/>
  <c r="G8942" i="2"/>
  <c r="G8938" i="2"/>
  <c r="G8936" i="2"/>
  <c r="G8935" i="2"/>
  <c r="G8934" i="2"/>
  <c r="G8932" i="2"/>
  <c r="G8930" i="2"/>
  <c r="G8927" i="2"/>
  <c r="G8926" i="2"/>
  <c r="G8924" i="2"/>
  <c r="G8922" i="2"/>
  <c r="G8920" i="2"/>
  <c r="G8918" i="2"/>
  <c r="G8914" i="2"/>
  <c r="G8912" i="2"/>
  <c r="G8905" i="2"/>
  <c r="G8904" i="2"/>
  <c r="G8900" i="2"/>
  <c r="G8893" i="2"/>
  <c r="G8891" i="2"/>
  <c r="G8887" i="2"/>
  <c r="G8886" i="2"/>
  <c r="G8885" i="2"/>
  <c r="G8882" i="2"/>
  <c r="G8881" i="2"/>
  <c r="G8879" i="2"/>
  <c r="G8878" i="2"/>
  <c r="G8859" i="2"/>
  <c r="G8858" i="2"/>
  <c r="G8845" i="2"/>
  <c r="G8844" i="2"/>
  <c r="G8833" i="2"/>
  <c r="G8831" i="2"/>
  <c r="G8827" i="2"/>
  <c r="G8826" i="2"/>
  <c r="G8820" i="2"/>
  <c r="G8818" i="2"/>
  <c r="G8814" i="2"/>
  <c r="G8812" i="2"/>
  <c r="G8802" i="2"/>
  <c r="G8800" i="2"/>
  <c r="G8797" i="2"/>
  <c r="G8796" i="2"/>
  <c r="G8795" i="2"/>
  <c r="G8792" i="2"/>
  <c r="G8791" i="2"/>
  <c r="G8789" i="2"/>
  <c r="G8785" i="2"/>
  <c r="G8784" i="2"/>
  <c r="G8781" i="2"/>
  <c r="G8780" i="2"/>
  <c r="G8777" i="2"/>
  <c r="G8776" i="2"/>
  <c r="G8775" i="2"/>
  <c r="G8773" i="2"/>
  <c r="G8772" i="2"/>
  <c r="G8768" i="2"/>
  <c r="G8766" i="2"/>
  <c r="G8765" i="2"/>
  <c r="G8763" i="2"/>
  <c r="G8762" i="2"/>
  <c r="G8760" i="2"/>
  <c r="G8758" i="2"/>
  <c r="G8755" i="2"/>
  <c r="G8754" i="2"/>
  <c r="G8749" i="2"/>
  <c r="G8748" i="2"/>
  <c r="G8744" i="2"/>
  <c r="G8732" i="2"/>
  <c r="G8731" i="2"/>
  <c r="G8727" i="2"/>
  <c r="G8726" i="2"/>
  <c r="G8725" i="2"/>
  <c r="G8720" i="2"/>
  <c r="G8719" i="2"/>
  <c r="G8714" i="2"/>
  <c r="G8712" i="2"/>
  <c r="G8707" i="2"/>
  <c r="G8706" i="2"/>
  <c r="G8705" i="2"/>
  <c r="G8701" i="2"/>
  <c r="G8693" i="2"/>
  <c r="G8692" i="2"/>
  <c r="G8688" i="2"/>
  <c r="G8683" i="2"/>
  <c r="G8682" i="2"/>
  <c r="G8678" i="2"/>
  <c r="G8675" i="2"/>
  <c r="G8672" i="2"/>
  <c r="G8668" i="2"/>
  <c r="G8666" i="2"/>
  <c r="G8658" i="2"/>
  <c r="G8654" i="2"/>
  <c r="G8653" i="2"/>
  <c r="G8650" i="2"/>
  <c r="G8649" i="2"/>
  <c r="G8647" i="2"/>
  <c r="G8645" i="2"/>
  <c r="G8641" i="2"/>
  <c r="G8638" i="2"/>
  <c r="G8637" i="2"/>
  <c r="G8634" i="2"/>
  <c r="G8633" i="2"/>
  <c r="G8630" i="2"/>
  <c r="G8629" i="2"/>
  <c r="G8625" i="2"/>
  <c r="G8624" i="2"/>
  <c r="G8623" i="2"/>
  <c r="G8619" i="2"/>
  <c r="G8617" i="2"/>
  <c r="G8616" i="2"/>
  <c r="G8615" i="2"/>
  <c r="G8614" i="2"/>
  <c r="G8613" i="2"/>
  <c r="G8610" i="2"/>
  <c r="G8606" i="2"/>
  <c r="G8605" i="2"/>
  <c r="G8603" i="2"/>
  <c r="G8602" i="2"/>
  <c r="G8598" i="2"/>
  <c r="G8597" i="2"/>
  <c r="G8596" i="2"/>
  <c r="H8596" i="2" s="1"/>
  <c r="E3508" i="5" s="1"/>
  <c r="G8589" i="2"/>
  <c r="G8588" i="2"/>
  <c r="G8587" i="2"/>
  <c r="G8583" i="2"/>
  <c r="G8582" i="2"/>
  <c r="G8575" i="2"/>
  <c r="G8574" i="2"/>
  <c r="G8573" i="2"/>
  <c r="G8567" i="2"/>
  <c r="G8566" i="2"/>
  <c r="G8564" i="2"/>
  <c r="G8560" i="2"/>
  <c r="G8559" i="2"/>
  <c r="G8558" i="2"/>
  <c r="G8556" i="2"/>
  <c r="G8554" i="2"/>
  <c r="G8552" i="2"/>
  <c r="G8551" i="2"/>
  <c r="G8550" i="2"/>
  <c r="G8544" i="2"/>
  <c r="G8540" i="2"/>
  <c r="G8535" i="2"/>
  <c r="G8534" i="2"/>
  <c r="G8532" i="2"/>
  <c r="G8531" i="2"/>
  <c r="G8530" i="2"/>
  <c r="G8526" i="2"/>
  <c r="G8524" i="2"/>
  <c r="G8523" i="2"/>
  <c r="G8522" i="2"/>
  <c r="G8513" i="2"/>
  <c r="G8511" i="2"/>
  <c r="G8507" i="2"/>
  <c r="G8506" i="2"/>
  <c r="G8503" i="2"/>
  <c r="G8502" i="2"/>
  <c r="G8501" i="2"/>
  <c r="G8499" i="2"/>
  <c r="G8498" i="2"/>
  <c r="G8497" i="2"/>
  <c r="G8486" i="2"/>
  <c r="G8482" i="2"/>
  <c r="G8481" i="2"/>
  <c r="G8480" i="2"/>
  <c r="G8473" i="2"/>
  <c r="G8472" i="2"/>
  <c r="G8470" i="2"/>
  <c r="G8458" i="2"/>
  <c r="G8456" i="2"/>
  <c r="G8454" i="2"/>
  <c r="G8448" i="2"/>
  <c r="G8447" i="2"/>
  <c r="G8445" i="2"/>
  <c r="G8444" i="2"/>
  <c r="G8443" i="2"/>
  <c r="G8441" i="2"/>
  <c r="G8440" i="2"/>
  <c r="G8439" i="2"/>
  <c r="G8436" i="2"/>
  <c r="G8435" i="2"/>
  <c r="G8433" i="2"/>
  <c r="G8432" i="2"/>
  <c r="G8431" i="2"/>
  <c r="G8429" i="2"/>
  <c r="G8428" i="2"/>
  <c r="G8427" i="2"/>
  <c r="G8425" i="2"/>
  <c r="G8424" i="2"/>
  <c r="G8423" i="2"/>
  <c r="G8421" i="2"/>
  <c r="G8420" i="2"/>
  <c r="G8416" i="2"/>
  <c r="G8413" i="2"/>
  <c r="G8400" i="2"/>
  <c r="G8397" i="2"/>
  <c r="G8396" i="2"/>
  <c r="G8393" i="2"/>
  <c r="G8389" i="2"/>
  <c r="G8385" i="2"/>
  <c r="G8383" i="2"/>
  <c r="G8381" i="2"/>
  <c r="G8379" i="2"/>
  <c r="G8377" i="2"/>
  <c r="G8375" i="2"/>
  <c r="G8364" i="2"/>
  <c r="G8360" i="2"/>
  <c r="G8353" i="2"/>
  <c r="G8352" i="2"/>
  <c r="G8351" i="2"/>
  <c r="G8348" i="2"/>
  <c r="G8345" i="2"/>
  <c r="G8344" i="2"/>
  <c r="G8343" i="2"/>
  <c r="G8341" i="2"/>
  <c r="G8340" i="2"/>
  <c r="G8339" i="2"/>
  <c r="G8337" i="2"/>
  <c r="G8335" i="2"/>
  <c r="G8333" i="2"/>
  <c r="G8332" i="2"/>
  <c r="G8331" i="2"/>
  <c r="G8328" i="2"/>
  <c r="G8323" i="2"/>
  <c r="G8321" i="2"/>
  <c r="G8320" i="2"/>
  <c r="G8319" i="2"/>
  <c r="G8312" i="2"/>
  <c r="G8309" i="2"/>
  <c r="G8307" i="2"/>
  <c r="G8304" i="2"/>
  <c r="G8297" i="2"/>
  <c r="G8296" i="2"/>
  <c r="G8295" i="2"/>
  <c r="G8289" i="2"/>
  <c r="G8288" i="2"/>
  <c r="G8287" i="2"/>
  <c r="G8285" i="2"/>
  <c r="G8284" i="2"/>
  <c r="G8283" i="2"/>
  <c r="G8281" i="2"/>
  <c r="G8277" i="2"/>
  <c r="G8276" i="2"/>
  <c r="G8275" i="2"/>
  <c r="G8269" i="2"/>
  <c r="G8268" i="2"/>
  <c r="G8267" i="2"/>
  <c r="G8264" i="2"/>
  <c r="G8259" i="2"/>
  <c r="G8257" i="2"/>
  <c r="G8256" i="2"/>
  <c r="G8255" i="2"/>
  <c r="G8253" i="2"/>
  <c r="G8252" i="2"/>
  <c r="G8251" i="2"/>
  <c r="G8249" i="2"/>
  <c r="G8247" i="2"/>
  <c r="G8245" i="2"/>
  <c r="G8241" i="2"/>
  <c r="G8237" i="2"/>
  <c r="G8233" i="2"/>
  <c r="G8232" i="2"/>
  <c r="G8231" i="2"/>
  <c r="G8225" i="2"/>
  <c r="G8224" i="2"/>
  <c r="G8223" i="2"/>
  <c r="G8221" i="2"/>
  <c r="G8220" i="2"/>
  <c r="G8216" i="2"/>
  <c r="G8215" i="2"/>
  <c r="G8209" i="2"/>
  <c r="G8205" i="2"/>
  <c r="G8203" i="2"/>
  <c r="G8201" i="2"/>
  <c r="G8200" i="2"/>
  <c r="G8196" i="2"/>
  <c r="G8192" i="2"/>
  <c r="G8191" i="2"/>
  <c r="G8188" i="2"/>
  <c r="G8187" i="2"/>
  <c r="G8184" i="2"/>
  <c r="G8183" i="2"/>
  <c r="G8177" i="2"/>
  <c r="G8176" i="2"/>
  <c r="G8169" i="2"/>
  <c r="G8168" i="2"/>
  <c r="G8167" i="2"/>
  <c r="G8164" i="2"/>
  <c r="G8157" i="2"/>
  <c r="G8155" i="2"/>
  <c r="G8149" i="2"/>
  <c r="G8140" i="2"/>
  <c r="G8137" i="2"/>
  <c r="G8136" i="2"/>
  <c r="G8135" i="2"/>
  <c r="G8121" i="2"/>
  <c r="G8119" i="2"/>
  <c r="G8113" i="2"/>
  <c r="G8109" i="2"/>
  <c r="G8108" i="2"/>
  <c r="G8107" i="2"/>
  <c r="G8104" i="2"/>
  <c r="G8103" i="2"/>
  <c r="G8100" i="2"/>
  <c r="G8097" i="2"/>
  <c r="G8096" i="2"/>
  <c r="G8095" i="2"/>
  <c r="G8093" i="2"/>
  <c r="G8092" i="2"/>
  <c r="G8089" i="2"/>
  <c r="G8087" i="2"/>
  <c r="G8085" i="2"/>
  <c r="G8084" i="2"/>
  <c r="G8083" i="2"/>
  <c r="G8057" i="2"/>
  <c r="G8056" i="2"/>
  <c r="G8055" i="2"/>
  <c r="G8048" i="2"/>
  <c r="G8045" i="2"/>
  <c r="G8041" i="2"/>
  <c r="G8040" i="2"/>
  <c r="G8039" i="2"/>
  <c r="G8037" i="2"/>
  <c r="G8036" i="2"/>
  <c r="G8033" i="2"/>
  <c r="G8031" i="2"/>
  <c r="G8028" i="2"/>
  <c r="G8024" i="2"/>
  <c r="G8020" i="2"/>
  <c r="G8019" i="2"/>
  <c r="G8017" i="2"/>
  <c r="G8016" i="2"/>
  <c r="G8015" i="2"/>
  <c r="G8011" i="2"/>
  <c r="G8009" i="2"/>
  <c r="G8008" i="2"/>
  <c r="G8005" i="2"/>
  <c r="G7996" i="2"/>
  <c r="G7993" i="2"/>
  <c r="G7992" i="2"/>
  <c r="G7991" i="2"/>
  <c r="G7989" i="2"/>
  <c r="G7988" i="2"/>
  <c r="G7987" i="2"/>
  <c r="G7985" i="2"/>
  <c r="G7984" i="2"/>
  <c r="G7983" i="2"/>
  <c r="G7981" i="2"/>
  <c r="G7977" i="2"/>
  <c r="G7976" i="2"/>
  <c r="G7975" i="2"/>
  <c r="G7969" i="2"/>
  <c r="G7965" i="2"/>
  <c r="G7964" i="2"/>
  <c r="G7963" i="2"/>
  <c r="G7960" i="2"/>
  <c r="G7957" i="2"/>
  <c r="G7956" i="2"/>
  <c r="G7955" i="2"/>
  <c r="G7952" i="2"/>
  <c r="G7951" i="2"/>
  <c r="G7949" i="2"/>
  <c r="G7948" i="2"/>
  <c r="G7941" i="2"/>
  <c r="G7940" i="2"/>
  <c r="G7937" i="2"/>
  <c r="G7932" i="2"/>
  <c r="G7929" i="2"/>
  <c r="G7928" i="2"/>
  <c r="G7927" i="2"/>
  <c r="G7925" i="2"/>
  <c r="G7924" i="2"/>
  <c r="G7923" i="2"/>
  <c r="G7921" i="2"/>
  <c r="G7920" i="2"/>
  <c r="G7919" i="2"/>
  <c r="G7915" i="2"/>
  <c r="G7913" i="2"/>
  <c r="G7907" i="2"/>
  <c r="G7905" i="2"/>
  <c r="G7903" i="2"/>
  <c r="G7901" i="2"/>
  <c r="G7899" i="2"/>
  <c r="G7896" i="2"/>
  <c r="G7893" i="2"/>
  <c r="G7892" i="2"/>
  <c r="G7891" i="2"/>
  <c r="G7889" i="2"/>
  <c r="G7888" i="2"/>
  <c r="G7887" i="2"/>
  <c r="G7881" i="2"/>
  <c r="G7876" i="2"/>
  <c r="G7865" i="2"/>
  <c r="G7864" i="2"/>
  <c r="G7863" i="2"/>
  <c r="G7861" i="2"/>
  <c r="G7860" i="2"/>
  <c r="G7856" i="2"/>
  <c r="G7855" i="2"/>
  <c r="G7851" i="2"/>
  <c r="G7845" i="2"/>
  <c r="G7844" i="2"/>
  <c r="G7843" i="2"/>
  <c r="G7832" i="2"/>
  <c r="G7829" i="2"/>
  <c r="G7828" i="2"/>
  <c r="G7825" i="2"/>
  <c r="G7824" i="2"/>
  <c r="G7823" i="2"/>
  <c r="G7820" i="2"/>
  <c r="G7819" i="2"/>
  <c r="G7817" i="2"/>
  <c r="G7807" i="2"/>
  <c r="G7792" i="2"/>
  <c r="G7762" i="2"/>
  <c r="G7758" i="2"/>
  <c r="G7756" i="2"/>
  <c r="G7740" i="2"/>
  <c r="G7729" i="2"/>
  <c r="G7727" i="2"/>
  <c r="G7720" i="2"/>
  <c r="G7719" i="2"/>
  <c r="G7712" i="2"/>
  <c r="G7711" i="2"/>
  <c r="G7708" i="2"/>
  <c r="G7702" i="2"/>
  <c r="G7700" i="2"/>
  <c r="G7697" i="2"/>
  <c r="G7691" i="2"/>
  <c r="G7689" i="2"/>
  <c r="G7675" i="2"/>
  <c r="G7674" i="2"/>
  <c r="G7660" i="2"/>
  <c r="G7658" i="2"/>
  <c r="G7655" i="2"/>
  <c r="G7653" i="2"/>
  <c r="G7649" i="2"/>
  <c r="G7648" i="2"/>
  <c r="G7647" i="2"/>
  <c r="G7644" i="2"/>
  <c r="G7643" i="2"/>
  <c r="G7641" i="2"/>
  <c r="G7637" i="2"/>
  <c r="G7636" i="2"/>
  <c r="G7635" i="2"/>
  <c r="G7632" i="2"/>
  <c r="G7631" i="2"/>
  <c r="G7630" i="2"/>
  <c r="G7624" i="2"/>
  <c r="G7616" i="2"/>
  <c r="G7603" i="2"/>
  <c r="G7602" i="2"/>
  <c r="G7601" i="2"/>
  <c r="G7600" i="2"/>
  <c r="G7598" i="2"/>
  <c r="G7595" i="2"/>
  <c r="G7594" i="2"/>
  <c r="G7593" i="2"/>
  <c r="G7583" i="2"/>
  <c r="G7570" i="2"/>
  <c r="G7563" i="2"/>
  <c r="G7557" i="2"/>
  <c r="G7556" i="2"/>
  <c r="G7549" i="2"/>
  <c r="G7546" i="2"/>
  <c r="G7542" i="2"/>
  <c r="G7537" i="2"/>
  <c r="G7536" i="2"/>
  <c r="G7534" i="2"/>
  <c r="G7530" i="2"/>
  <c r="G7527" i="2"/>
  <c r="H7527" i="2" s="1"/>
  <c r="E3230" i="5" s="1"/>
  <c r="G7526" i="2"/>
  <c r="G7521" i="2"/>
  <c r="G7520" i="2"/>
  <c r="G7516" i="2"/>
  <c r="G7512" i="2"/>
  <c r="G7506" i="2"/>
  <c r="G7505" i="2"/>
  <c r="G7502" i="2"/>
  <c r="G7501" i="2"/>
  <c r="G7500" i="2"/>
  <c r="G7498" i="2"/>
  <c r="G7493" i="2"/>
  <c r="G7492" i="2"/>
  <c r="G7491" i="2"/>
  <c r="G7490" i="2"/>
  <c r="G7486" i="2"/>
  <c r="G7484" i="2"/>
  <c r="G7479" i="2"/>
  <c r="G7477" i="2"/>
  <c r="G7476" i="2"/>
  <c r="G7472" i="2"/>
  <c r="G7471" i="2"/>
  <c r="G7470" i="2"/>
  <c r="G7469" i="2"/>
  <c r="G7468" i="2"/>
  <c r="G7463" i="2"/>
  <c r="G7457" i="2"/>
  <c r="G7452" i="2"/>
  <c r="G7448" i="2"/>
  <c r="G7446" i="2"/>
  <c r="G7442" i="2"/>
  <c r="G7441" i="2"/>
  <c r="G7440" i="2"/>
  <c r="G7435" i="2"/>
  <c r="G7432" i="2"/>
  <c r="G7431" i="2"/>
  <c r="G7430" i="2"/>
  <c r="G7428" i="2"/>
  <c r="G7426" i="2"/>
  <c r="G7418" i="2"/>
  <c r="G7414" i="2"/>
  <c r="G7412" i="2"/>
  <c r="G7408" i="2"/>
  <c r="G7405" i="2"/>
  <c r="G7401" i="2"/>
  <c r="G7399" i="2"/>
  <c r="G7398" i="2"/>
  <c r="G7393" i="2"/>
  <c r="G7390" i="2"/>
  <c r="G7388" i="2"/>
  <c r="G7381" i="2"/>
  <c r="G7378" i="2"/>
  <c r="G7376" i="2"/>
  <c r="G7374" i="2"/>
  <c r="G7373" i="2"/>
  <c r="G7372" i="2"/>
  <c r="G7369" i="2"/>
  <c r="G7364" i="2"/>
  <c r="G7363" i="2"/>
  <c r="G7362" i="2"/>
  <c r="G7359" i="2"/>
  <c r="G7356" i="2"/>
  <c r="G7352" i="2"/>
  <c r="G7348" i="2"/>
  <c r="G7347" i="2"/>
  <c r="G7346" i="2"/>
  <c r="G7345" i="2"/>
  <c r="G7338" i="2"/>
  <c r="G7336" i="2"/>
  <c r="G7332" i="2"/>
  <c r="G7329" i="2"/>
  <c r="G7328" i="2"/>
  <c r="G7326" i="2"/>
  <c r="G7322" i="2"/>
  <c r="G7318" i="2"/>
  <c r="G7312" i="2"/>
  <c r="G7310" i="2"/>
  <c r="G7305" i="2"/>
  <c r="G7298" i="2"/>
  <c r="G7296" i="2"/>
  <c r="G7294" i="2"/>
  <c r="G7285" i="2"/>
  <c r="G7282" i="2"/>
  <c r="G7281" i="2"/>
  <c r="G7280" i="2"/>
  <c r="G7274" i="2"/>
  <c r="G7272" i="2"/>
  <c r="G7270" i="2"/>
  <c r="G7268" i="2"/>
  <c r="G7260" i="2"/>
  <c r="G7257" i="2"/>
  <c r="G7253" i="2"/>
  <c r="G7252" i="2"/>
  <c r="G7250" i="2"/>
  <c r="G7249" i="2"/>
  <c r="G7245" i="2"/>
  <c r="G7242" i="2"/>
  <c r="G7241" i="2"/>
  <c r="G7238" i="2"/>
  <c r="G7236" i="2"/>
  <c r="G7234" i="2"/>
  <c r="G7232" i="2"/>
  <c r="G7229" i="2"/>
  <c r="G7228" i="2"/>
  <c r="G7224" i="2"/>
  <c r="G7221" i="2"/>
  <c r="G7220" i="2"/>
  <c r="G7218" i="2"/>
  <c r="G7216" i="2"/>
  <c r="G7214" i="2"/>
  <c r="G7210" i="2"/>
  <c r="G7209" i="2"/>
  <c r="G7208" i="2"/>
  <c r="G7205" i="2"/>
  <c r="G7202" i="2"/>
  <c r="G7200" i="2"/>
  <c r="G7198" i="2"/>
  <c r="G7196" i="2"/>
  <c r="G7189" i="2"/>
  <c r="G7182" i="2"/>
  <c r="G7180" i="2"/>
  <c r="G7178" i="2"/>
  <c r="G7177" i="2"/>
  <c r="G7176" i="2"/>
  <c r="G7170" i="2"/>
  <c r="G7168" i="2"/>
  <c r="G7161" i="2"/>
  <c r="G7158" i="2"/>
  <c r="G7157" i="2"/>
  <c r="G7156" i="2"/>
  <c r="G7153" i="2"/>
  <c r="G7150" i="2"/>
  <c r="G7148" i="2"/>
  <c r="G7136" i="2"/>
  <c r="G7133" i="2"/>
  <c r="G7125" i="2"/>
  <c r="G7122" i="2"/>
  <c r="G7120" i="2"/>
  <c r="G7118" i="2"/>
  <c r="G7114" i="2"/>
  <c r="G7113" i="2"/>
  <c r="G7112" i="2"/>
  <c r="G7108" i="2"/>
  <c r="G7105" i="2"/>
  <c r="G7101" i="2"/>
  <c r="G7098" i="2"/>
  <c r="G7096" i="2"/>
  <c r="G7089" i="2"/>
  <c r="G7088" i="2"/>
  <c r="G7085" i="2"/>
  <c r="G7082" i="2"/>
  <c r="G7080" i="2"/>
  <c r="G7078" i="2"/>
  <c r="G7076" i="2"/>
  <c r="G7073" i="2"/>
  <c r="G7072" i="2"/>
  <c r="G7070" i="2"/>
  <c r="G7064" i="2"/>
  <c r="G7062" i="2"/>
  <c r="G7060" i="2"/>
  <c r="G7054" i="2"/>
  <c r="G7053" i="2"/>
  <c r="G7052" i="2"/>
  <c r="G7048" i="2"/>
  <c r="G7046" i="2"/>
  <c r="G7042" i="2"/>
  <c r="G7041" i="2"/>
  <c r="G7038" i="2"/>
  <c r="G7036" i="2"/>
  <c r="G7034" i="2"/>
  <c r="G7032" i="2"/>
  <c r="G7021" i="2"/>
  <c r="G7018" i="2"/>
  <c r="G7012" i="2"/>
  <c r="G7010" i="2"/>
  <c r="G7009" i="2"/>
  <c r="G7008" i="2"/>
  <c r="G7001" i="2"/>
  <c r="G7000" i="2"/>
  <c r="G6994" i="2"/>
  <c r="G6992" i="2"/>
  <c r="G6990" i="2"/>
  <c r="G6989" i="2"/>
  <c r="G6988" i="2"/>
  <c r="G6985" i="2"/>
  <c r="G6982" i="2"/>
  <c r="G6980" i="2"/>
  <c r="G6977" i="2"/>
  <c r="G6974" i="2"/>
  <c r="G6969" i="2"/>
  <c r="G6966" i="2"/>
  <c r="G6965" i="2"/>
  <c r="G6964" i="2"/>
  <c r="G6962" i="2"/>
  <c r="G6961" i="2"/>
  <c r="G6960" i="2"/>
  <c r="G6958" i="2"/>
  <c r="G6952" i="2"/>
  <c r="G6949" i="2"/>
  <c r="G6944" i="2"/>
  <c r="G6942" i="2"/>
  <c r="G6941" i="2"/>
  <c r="G6940" i="2"/>
  <c r="G6937" i="2"/>
  <c r="G6936" i="2"/>
  <c r="G6934" i="2"/>
  <c r="G6933" i="2"/>
  <c r="G6929" i="2"/>
  <c r="G6928" i="2"/>
  <c r="G6922" i="2"/>
  <c r="G6920" i="2"/>
  <c r="G6918" i="2"/>
  <c r="G6917" i="2"/>
  <c r="G6914" i="2"/>
  <c r="G6910" i="2"/>
  <c r="G6900" i="2"/>
  <c r="G6898" i="2"/>
  <c r="G6897" i="2"/>
  <c r="G6896" i="2"/>
  <c r="G6893" i="2"/>
  <c r="G6892" i="2"/>
  <c r="G6890" i="2"/>
  <c r="G6889" i="2"/>
  <c r="G6888" i="2"/>
  <c r="G6878" i="2"/>
  <c r="G6877" i="2"/>
  <c r="G6876" i="2"/>
  <c r="G6874" i="2"/>
  <c r="G6869" i="2"/>
  <c r="G6868" i="2"/>
  <c r="G6866" i="2"/>
  <c r="G6858" i="2"/>
  <c r="G6856" i="2"/>
  <c r="G6853" i="2"/>
  <c r="G6849" i="2"/>
  <c r="G6848" i="2"/>
  <c r="G6845" i="2"/>
  <c r="G6842" i="2"/>
  <c r="G6840" i="2"/>
  <c r="G6837" i="2"/>
  <c r="G6836" i="2"/>
  <c r="G6834" i="2"/>
  <c r="G6832" i="2"/>
  <c r="G6826" i="2"/>
  <c r="G6825" i="2"/>
  <c r="G6822" i="2"/>
  <c r="G6821" i="2"/>
  <c r="G6817" i="2"/>
  <c r="G6816" i="2"/>
  <c r="G6814" i="2"/>
  <c r="G6812" i="2"/>
  <c r="G6809" i="2"/>
  <c r="G6808" i="2"/>
  <c r="G6806" i="2"/>
  <c r="G6805" i="2"/>
  <c r="G6804" i="2"/>
  <c r="G6802" i="2"/>
  <c r="G6798" i="2"/>
  <c r="G6793" i="2"/>
  <c r="G6792" i="2"/>
  <c r="G6790" i="2"/>
  <c r="G6789" i="2"/>
  <c r="G6788" i="2"/>
  <c r="G6785" i="2"/>
  <c r="G6780" i="2"/>
  <c r="G6777" i="2"/>
  <c r="G6776" i="2"/>
  <c r="G6774" i="2"/>
  <c r="G6772" i="2"/>
  <c r="G6770" i="2"/>
  <c r="G6769" i="2"/>
  <c r="G6766" i="2"/>
  <c r="G6765" i="2"/>
  <c r="G6764" i="2"/>
  <c r="G6762" i="2"/>
  <c r="G6758" i="2"/>
  <c r="G6756" i="2"/>
  <c r="G6752" i="2"/>
  <c r="G6750" i="2"/>
  <c r="G6746" i="2"/>
  <c r="G6745" i="2"/>
  <c r="G6744" i="2"/>
  <c r="G6741" i="2"/>
  <c r="G6740" i="2"/>
  <c r="G6738" i="2"/>
  <c r="G6729" i="2"/>
  <c r="G6728" i="2"/>
  <c r="G6725" i="2"/>
  <c r="G6724" i="2"/>
  <c r="G6720" i="2"/>
  <c r="G6716" i="2"/>
  <c r="G6710" i="2"/>
  <c r="G6708" i="2"/>
  <c r="G6705" i="2"/>
  <c r="G6704" i="2"/>
  <c r="G6700" i="2"/>
  <c r="G6697" i="2"/>
  <c r="G6694" i="2"/>
  <c r="G6693" i="2"/>
  <c r="G6692" i="2"/>
  <c r="G6686" i="2"/>
  <c r="G6685" i="2"/>
  <c r="G6682" i="2"/>
  <c r="G6680" i="2"/>
  <c r="G6678" i="2"/>
  <c r="G6677" i="2"/>
  <c r="G6676" i="2"/>
  <c r="G6666" i="2"/>
  <c r="G6664" i="2"/>
  <c r="G6661" i="2"/>
  <c r="G6660" i="2"/>
  <c r="G6657" i="2"/>
  <c r="G6654" i="2"/>
  <c r="G6653" i="2"/>
  <c r="G6648" i="2"/>
  <c r="G6647" i="2"/>
  <c r="G6639" i="2"/>
  <c r="G6638" i="2"/>
  <c r="G6632" i="2"/>
  <c r="G6626" i="2"/>
  <c r="G6619" i="2"/>
  <c r="G6618" i="2"/>
  <c r="G6617" i="2"/>
  <c r="G6610" i="2"/>
  <c r="G6609" i="2"/>
  <c r="G6608" i="2"/>
  <c r="G6594" i="2"/>
  <c r="G6592" i="2"/>
  <c r="G6583" i="2"/>
  <c r="G6576" i="2"/>
  <c r="G6574" i="2"/>
  <c r="G6571" i="2"/>
  <c r="G6569" i="2"/>
  <c r="G6566" i="2"/>
  <c r="G6560" i="2"/>
  <c r="G6559" i="2"/>
  <c r="G6558" i="2"/>
  <c r="G6553" i="2"/>
  <c r="G6547" i="2"/>
  <c r="G6546" i="2"/>
  <c r="G6544" i="2"/>
  <c r="G6542" i="2"/>
  <c r="G6541" i="2"/>
  <c r="G6532" i="2"/>
  <c r="G6520" i="2"/>
  <c r="G6511" i="2"/>
  <c r="G6504" i="2"/>
  <c r="G6503" i="2"/>
  <c r="G6502" i="2"/>
  <c r="G6494" i="2"/>
  <c r="G6493" i="2"/>
  <c r="G6492" i="2"/>
  <c r="G6473" i="2"/>
  <c r="G6470" i="2"/>
  <c r="G6469" i="2"/>
  <c r="G6468" i="2"/>
  <c r="G6460" i="2"/>
  <c r="G6459" i="2"/>
  <c r="G6453" i="2"/>
  <c r="G6452" i="2"/>
  <c r="G6451" i="2"/>
  <c r="G6445" i="2"/>
  <c r="G6443" i="2"/>
  <c r="G6425" i="2"/>
  <c r="G6424" i="2"/>
  <c r="G6405" i="2"/>
  <c r="G6404" i="2"/>
  <c r="G6403" i="2"/>
  <c r="G6398" i="2"/>
  <c r="G6397" i="2"/>
  <c r="G6396" i="2"/>
  <c r="G6392" i="2"/>
  <c r="G6385" i="2"/>
  <c r="G6377" i="2"/>
  <c r="G6375" i="2"/>
  <c r="G6368" i="2"/>
  <c r="G6367" i="2"/>
  <c r="G6365" i="2"/>
  <c r="G6364" i="2"/>
  <c r="G6359" i="2"/>
  <c r="G6356" i="2"/>
  <c r="G6345" i="2"/>
  <c r="G6344" i="2"/>
  <c r="G6343" i="2"/>
  <c r="G6342" i="2"/>
  <c r="G6341" i="2"/>
  <c r="G6337" i="2"/>
  <c r="G6333" i="2"/>
  <c r="G6332" i="2"/>
  <c r="G6331" i="2"/>
  <c r="G6330" i="2"/>
  <c r="G6326" i="2"/>
  <c r="G6322" i="2"/>
  <c r="G6317" i="2"/>
  <c r="G6316" i="2"/>
  <c r="G6314" i="2"/>
  <c r="G6313" i="2"/>
  <c r="G6312" i="2"/>
  <c r="G6311" i="2"/>
  <c r="G6302" i="2"/>
  <c r="G6301" i="2"/>
  <c r="G6300" i="2"/>
  <c r="G6298" i="2"/>
  <c r="G6296" i="2"/>
  <c r="G6293" i="2"/>
  <c r="G6288" i="2"/>
  <c r="G6266" i="2"/>
  <c r="G6261" i="2"/>
  <c r="G6254" i="2"/>
  <c r="G6252" i="2"/>
  <c r="G6249" i="2"/>
  <c r="G6246" i="2"/>
  <c r="G6244" i="2"/>
  <c r="G6242" i="2"/>
  <c r="G6241" i="2"/>
  <c r="G6240" i="2"/>
  <c r="G6238" i="2"/>
  <c r="G6237" i="2"/>
  <c r="G6236" i="2"/>
  <c r="G6235" i="2"/>
  <c r="H6235" i="2" s="1"/>
  <c r="E2100" i="5" s="1"/>
  <c r="G6232" i="2"/>
  <c r="G6230" i="2"/>
  <c r="G6229" i="2"/>
  <c r="G6228" i="2"/>
  <c r="G6227" i="2"/>
  <c r="H6227" i="2" s="1"/>
  <c r="E2096" i="5" s="1"/>
  <c r="G6224" i="2"/>
  <c r="G6222" i="2"/>
  <c r="G6221" i="2"/>
  <c r="G6220" i="2"/>
  <c r="G6218" i="2"/>
  <c r="G6216" i="2"/>
  <c r="G6213" i="2"/>
  <c r="G6206" i="2"/>
  <c r="G6202" i="2"/>
  <c r="G6198" i="2"/>
  <c r="G6196" i="2"/>
  <c r="G6192" i="2"/>
  <c r="G6190" i="2"/>
  <c r="G6188" i="2"/>
  <c r="G6187" i="2"/>
  <c r="G6186" i="2"/>
  <c r="G6184" i="2"/>
  <c r="G6181" i="2"/>
  <c r="G6179" i="2"/>
  <c r="G6178" i="2"/>
  <c r="G6177" i="2"/>
  <c r="G6174" i="2"/>
  <c r="G6173" i="2"/>
  <c r="G6172" i="2"/>
  <c r="G6170" i="2"/>
  <c r="G6169" i="2"/>
  <c r="G6167" i="2"/>
  <c r="H6167" i="2" s="1"/>
  <c r="E1922" i="5" s="1"/>
  <c r="G6166" i="2"/>
  <c r="G6164" i="2"/>
  <c r="G6160" i="2"/>
  <c r="G6158" i="2"/>
  <c r="G6154" i="2"/>
  <c r="G6152" i="2"/>
  <c r="G6146" i="2"/>
  <c r="G6142" i="2"/>
  <c r="G6140" i="2"/>
  <c r="G6131" i="2"/>
  <c r="G6128" i="2"/>
  <c r="G6126" i="2"/>
  <c r="G6125" i="2"/>
  <c r="G6124" i="2"/>
  <c r="G6121" i="2"/>
  <c r="G6117" i="2"/>
  <c r="G6114" i="2"/>
  <c r="G6110" i="2"/>
  <c r="G6108" i="2"/>
  <c r="G6107" i="2"/>
  <c r="H6107" i="2" s="1"/>
  <c r="E1895" i="5" s="1"/>
  <c r="G6106" i="2"/>
  <c r="G6104" i="2"/>
  <c r="G6101" i="2"/>
  <c r="G6100" i="2"/>
  <c r="G6097" i="2"/>
  <c r="G6096" i="2"/>
  <c r="G6094" i="2"/>
  <c r="G6093" i="2"/>
  <c r="G6092" i="2"/>
  <c r="G6084" i="2"/>
  <c r="G6082" i="2"/>
  <c r="G6078" i="2"/>
  <c r="G6072" i="2"/>
  <c r="G6068" i="2"/>
  <c r="G6066" i="2"/>
  <c r="G6064" i="2"/>
  <c r="G6061" i="2"/>
  <c r="G6058" i="2"/>
  <c r="G6056" i="2"/>
  <c r="G6054" i="2"/>
  <c r="G6052" i="2"/>
  <c r="G6051" i="2"/>
  <c r="H6051" i="2" s="1"/>
  <c r="E1878" i="5" s="1"/>
  <c r="G6050" i="2"/>
  <c r="G6049" i="2"/>
  <c r="G6048" i="2"/>
  <c r="G6045" i="2"/>
  <c r="G6044" i="2"/>
  <c r="G6042" i="2"/>
  <c r="G6040" i="2"/>
  <c r="G6037" i="2"/>
  <c r="G6036" i="2"/>
  <c r="G6034" i="2"/>
  <c r="G6028" i="2"/>
  <c r="G6025" i="2"/>
  <c r="G6022" i="2"/>
  <c r="G6010" i="2"/>
  <c r="G6006" i="2"/>
  <c r="G6004" i="2"/>
  <c r="G6001" i="2"/>
  <c r="G5990" i="2"/>
  <c r="G5986" i="2"/>
  <c r="G5984" i="2"/>
  <c r="G5982" i="2"/>
  <c r="G5981" i="2"/>
  <c r="G5980" i="2"/>
  <c r="G5971" i="2"/>
  <c r="G5969" i="2"/>
  <c r="G5962" i="2"/>
  <c r="G5946" i="2"/>
  <c r="G5941" i="2"/>
  <c r="G5940" i="2"/>
  <c r="G5937" i="2"/>
  <c r="G5936" i="2"/>
  <c r="G5935" i="2"/>
  <c r="G5930" i="2"/>
  <c r="G5928" i="2"/>
  <c r="G5927" i="2"/>
  <c r="G5926" i="2"/>
  <c r="G5925" i="2"/>
  <c r="G5924" i="2"/>
  <c r="G5922" i="2"/>
  <c r="G5921" i="2"/>
  <c r="G5920" i="2"/>
  <c r="G5917" i="2"/>
  <c r="G5916" i="2"/>
  <c r="G5913" i="2"/>
  <c r="G5900" i="2"/>
  <c r="G5899" i="2"/>
  <c r="G5889" i="2"/>
  <c r="G5887" i="2"/>
  <c r="H5887" i="2" s="1"/>
  <c r="E1816" i="5" s="1"/>
  <c r="G5886" i="2"/>
  <c r="G5885" i="2"/>
  <c r="G5884" i="2"/>
  <c r="G5883" i="2"/>
  <c r="H5883" i="2" s="1"/>
  <c r="E1815" i="5" s="1"/>
  <c r="G5882" i="2"/>
  <c r="G5881" i="2"/>
  <c r="G5880" i="2"/>
  <c r="G5878" i="2"/>
  <c r="G5877" i="2"/>
  <c r="G5876" i="2"/>
  <c r="G5874" i="2"/>
  <c r="G5872" i="2"/>
  <c r="G5870" i="2"/>
  <c r="G5869" i="2"/>
  <c r="G5868" i="2"/>
  <c r="G5867" i="2"/>
  <c r="H5867" i="2" s="1"/>
  <c r="E1608" i="5" s="1"/>
  <c r="G5866" i="2"/>
  <c r="G5865" i="2"/>
  <c r="G5861" i="2"/>
  <c r="G5858" i="2"/>
  <c r="G5856" i="2"/>
  <c r="G5853" i="2"/>
  <c r="G5849" i="2"/>
  <c r="G5848" i="2"/>
  <c r="G5846" i="2"/>
  <c r="G5840" i="2"/>
  <c r="G5838" i="2"/>
  <c r="G5837" i="2"/>
  <c r="G5829" i="2"/>
  <c r="G5828" i="2"/>
  <c r="G5826" i="2"/>
  <c r="G5825" i="2"/>
  <c r="G5823" i="2"/>
  <c r="G5820" i="2"/>
  <c r="G5818" i="2"/>
  <c r="G5817" i="2"/>
  <c r="G5816" i="2"/>
  <c r="G5813" i="2"/>
  <c r="G5806" i="2"/>
  <c r="G5804" i="2"/>
  <c r="G5802" i="2"/>
  <c r="G5801" i="2"/>
  <c r="G5800" i="2"/>
  <c r="G5797" i="2"/>
  <c r="G5796" i="2"/>
  <c r="G5793" i="2"/>
  <c r="G5788" i="2"/>
  <c r="G5786" i="2"/>
  <c r="G5784" i="2"/>
  <c r="G5781" i="2"/>
  <c r="G5777" i="2"/>
  <c r="G5774" i="2"/>
  <c r="G5772" i="2"/>
  <c r="G5767" i="2"/>
  <c r="G5763" i="2"/>
  <c r="G5761" i="2"/>
  <c r="G5760" i="2"/>
  <c r="G5743" i="2"/>
  <c r="G5742" i="2"/>
  <c r="G5740" i="2"/>
  <c r="G5739" i="2"/>
  <c r="G5738" i="2"/>
  <c r="G5737" i="2"/>
  <c r="G5736" i="2"/>
  <c r="G5733" i="2"/>
  <c r="G5732" i="2"/>
  <c r="G5730" i="2"/>
  <c r="G5727" i="2"/>
  <c r="G5725" i="2"/>
  <c r="G5724" i="2"/>
  <c r="G5721" i="2"/>
  <c r="G5719" i="2"/>
  <c r="G5718" i="2"/>
  <c r="G5715" i="2"/>
  <c r="G5714" i="2"/>
  <c r="G5713" i="2"/>
  <c r="G5708" i="2"/>
  <c r="G5704" i="2"/>
  <c r="G5703" i="2"/>
  <c r="G5698" i="2"/>
  <c r="G5697" i="2"/>
  <c r="G5696" i="2"/>
  <c r="G5695" i="2"/>
  <c r="G5692" i="2"/>
  <c r="G5691" i="2"/>
  <c r="G5690" i="2"/>
  <c r="G5689" i="2"/>
  <c r="G5688" i="2"/>
  <c r="G5686" i="2"/>
  <c r="G5684" i="2"/>
  <c r="G5683" i="2"/>
  <c r="G5682" i="2"/>
  <c r="G5679" i="2"/>
  <c r="G5678" i="2"/>
  <c r="G5677" i="2"/>
  <c r="G5674" i="2"/>
  <c r="G5673" i="2"/>
  <c r="G5672" i="2"/>
  <c r="G5671" i="2"/>
  <c r="G5668" i="2"/>
  <c r="G5667" i="2"/>
  <c r="G5666" i="2"/>
  <c r="G5665" i="2"/>
  <c r="G5661" i="2"/>
  <c r="G5660" i="2"/>
  <c r="G5659" i="2"/>
  <c r="G5656" i="2"/>
  <c r="G5655" i="2"/>
  <c r="G5653" i="2"/>
  <c r="G5652" i="2"/>
  <c r="G5650" i="2"/>
  <c r="G5647" i="2"/>
  <c r="H5647" i="2" s="1"/>
  <c r="E1396" i="5" s="1"/>
  <c r="G5646" i="2"/>
  <c r="G5644" i="2"/>
  <c r="G5639" i="2"/>
  <c r="G5637" i="2"/>
  <c r="G5635" i="2"/>
  <c r="G5629" i="2"/>
  <c r="G5628" i="2"/>
  <c r="G5627" i="2"/>
  <c r="G5623" i="2"/>
  <c r="G5622" i="2"/>
  <c r="G5621" i="2"/>
  <c r="G5618" i="2"/>
  <c r="G5613" i="2"/>
  <c r="G5606" i="2"/>
  <c r="G5605" i="2"/>
  <c r="G5601" i="2"/>
  <c r="G5598" i="2"/>
  <c r="G5582" i="2"/>
  <c r="G5572" i="2"/>
  <c r="G5571" i="2"/>
  <c r="G5564" i="2"/>
  <c r="G5563" i="2"/>
  <c r="G5562" i="2"/>
  <c r="G5555" i="2"/>
  <c r="G5546" i="2"/>
  <c r="G5544" i="2"/>
  <c r="G5540" i="2"/>
  <c r="G5538" i="2"/>
  <c r="G5531" i="2"/>
  <c r="G5529" i="2"/>
  <c r="G5525" i="2"/>
  <c r="G5518" i="2"/>
  <c r="G5517" i="2"/>
  <c r="G5514" i="2"/>
  <c r="G5512" i="2"/>
  <c r="G5511" i="2"/>
  <c r="G5507" i="2"/>
  <c r="G5506" i="2"/>
  <c r="G5505" i="2"/>
  <c r="G5504" i="2"/>
  <c r="G5500" i="2"/>
  <c r="G5497" i="2"/>
  <c r="G5493" i="2"/>
  <c r="G5491" i="2"/>
  <c r="G5485" i="2"/>
  <c r="G5481" i="2"/>
  <c r="G5479" i="2"/>
  <c r="G5475" i="2"/>
  <c r="G5474" i="2"/>
  <c r="G5469" i="2"/>
  <c r="G5466" i="2"/>
  <c r="G5462" i="2"/>
  <c r="G5460" i="2"/>
  <c r="G5456" i="2"/>
  <c r="G5455" i="2"/>
  <c r="G5448" i="2"/>
  <c r="G5442" i="2"/>
  <c r="G5441" i="2"/>
  <c r="G5437" i="2"/>
  <c r="G5430" i="2"/>
  <c r="G5429" i="2"/>
  <c r="G5428" i="2"/>
  <c r="G5425" i="2"/>
  <c r="G5415" i="2"/>
  <c r="G5410" i="2"/>
  <c r="G5409" i="2"/>
  <c r="G5408" i="2"/>
  <c r="G5407" i="2"/>
  <c r="G5401" i="2"/>
  <c r="G5400" i="2"/>
  <c r="G5390" i="2"/>
  <c r="G5383" i="2"/>
  <c r="G5378" i="2"/>
  <c r="G5375" i="2"/>
  <c r="G5372" i="2"/>
  <c r="G5371" i="2"/>
  <c r="G5370" i="2"/>
  <c r="G5369" i="2"/>
  <c r="G5360" i="2"/>
  <c r="G5359" i="2"/>
  <c r="G5353" i="2"/>
  <c r="G5352" i="2"/>
  <c r="G5347" i="2"/>
  <c r="G5344" i="2"/>
  <c r="G5342" i="2"/>
  <c r="G5330" i="2"/>
  <c r="G5329" i="2"/>
  <c r="G5327" i="2"/>
  <c r="G5316" i="2"/>
  <c r="G5315" i="2"/>
  <c r="G5308" i="2"/>
  <c r="G5306" i="2"/>
  <c r="G5302" i="2"/>
  <c r="G5299" i="2"/>
  <c r="G5298" i="2"/>
  <c r="G5294" i="2"/>
  <c r="G5293" i="2"/>
  <c r="G5290" i="2"/>
  <c r="G5289" i="2"/>
  <c r="G5288" i="2"/>
  <c r="G5274" i="2"/>
  <c r="G5269" i="2"/>
  <c r="G5264" i="2"/>
  <c r="G5261" i="2"/>
  <c r="G5260" i="2"/>
  <c r="G5254" i="2"/>
  <c r="G5246" i="2"/>
  <c r="G5244" i="2"/>
  <c r="G5240" i="2"/>
  <c r="G5238" i="2"/>
  <c r="G5236" i="2"/>
  <c r="G5235" i="2"/>
  <c r="G5232" i="2"/>
  <c r="G5229" i="2"/>
  <c r="G5223" i="2"/>
  <c r="G5213" i="2"/>
  <c r="G5212" i="2"/>
  <c r="G5203" i="2"/>
  <c r="G5197" i="2"/>
  <c r="G5196" i="2"/>
  <c r="G5192" i="2"/>
  <c r="G5191" i="2"/>
  <c r="G5190" i="2"/>
  <c r="G5185" i="2"/>
  <c r="G5184" i="2"/>
  <c r="G5181" i="2"/>
  <c r="G5180" i="2"/>
  <c r="G5179" i="2"/>
  <c r="G5171" i="2"/>
  <c r="G5170" i="2"/>
  <c r="G5165" i="2"/>
  <c r="G5163" i="2"/>
  <c r="G5156" i="2"/>
  <c r="G5152" i="2"/>
  <c r="G5150" i="2"/>
  <c r="G5149" i="2"/>
  <c r="G5148" i="2"/>
  <c r="G5144" i="2"/>
  <c r="G5142" i="2"/>
  <c r="G5138" i="2"/>
  <c r="G5137" i="2"/>
  <c r="G5136" i="2"/>
  <c r="G5134" i="2"/>
  <c r="G5125" i="2"/>
  <c r="G5121" i="2"/>
  <c r="G5120" i="2"/>
  <c r="G5107" i="2"/>
  <c r="G5105" i="2"/>
  <c r="G5100" i="2"/>
  <c r="G5095" i="2"/>
  <c r="G5083" i="2"/>
  <c r="G5081" i="2"/>
  <c r="G5077" i="2"/>
  <c r="G5073" i="2"/>
  <c r="G5072" i="2"/>
  <c r="G5070" i="2"/>
  <c r="G5064" i="2"/>
  <c r="G5063" i="2"/>
  <c r="G5057" i="2"/>
  <c r="G5056" i="2"/>
  <c r="G5051" i="2"/>
  <c r="G5050" i="2"/>
  <c r="G5048" i="2"/>
  <c r="G5043" i="2"/>
  <c r="G5038" i="2"/>
  <c r="G5036" i="2"/>
  <c r="G5031" i="2"/>
  <c r="G5026" i="2"/>
  <c r="G5024" i="2"/>
  <c r="G5019" i="2"/>
  <c r="G5011" i="2"/>
  <c r="G5010" i="2"/>
  <c r="G5009" i="2"/>
  <c r="G5008" i="2"/>
  <c r="G5003" i="2"/>
  <c r="G5002" i="2"/>
  <c r="G5001" i="2"/>
  <c r="G5000" i="2"/>
  <c r="G4999" i="2"/>
  <c r="G4995" i="2"/>
  <c r="G4993" i="2"/>
  <c r="G4992" i="2"/>
  <c r="G4991" i="2"/>
  <c r="G4988" i="2"/>
  <c r="G4986" i="2"/>
  <c r="G4983" i="2"/>
  <c r="G4981" i="2"/>
  <c r="G4980" i="2"/>
  <c r="G4975" i="2"/>
  <c r="G4974" i="2"/>
  <c r="G4966" i="2"/>
  <c r="G4965" i="2"/>
  <c r="G4964" i="2"/>
  <c r="G4963" i="2"/>
  <c r="G4962" i="2"/>
  <c r="G4959" i="2"/>
  <c r="G4951" i="2"/>
  <c r="G4950" i="2"/>
  <c r="G4943" i="2"/>
  <c r="G4941" i="2"/>
  <c r="G4934" i="2"/>
  <c r="G4933" i="2"/>
  <c r="G4932" i="2"/>
  <c r="G4927" i="2"/>
  <c r="G4917" i="2"/>
  <c r="G4915" i="2"/>
  <c r="G4912" i="2"/>
  <c r="G4910" i="2"/>
  <c r="G4901" i="2"/>
  <c r="G4892" i="2"/>
  <c r="G4886" i="2"/>
  <c r="G4881" i="2"/>
  <c r="G4875" i="2"/>
  <c r="G4874" i="2"/>
  <c r="G4863" i="2"/>
  <c r="G4862" i="2"/>
  <c r="G4858" i="2"/>
  <c r="G4857" i="2"/>
  <c r="G4850" i="2"/>
  <c r="G4846" i="2"/>
  <c r="G4840" i="2"/>
  <c r="H4840" i="2" s="1"/>
  <c r="E1190" i="5" s="1"/>
  <c r="G4839" i="2"/>
  <c r="G4835" i="2"/>
  <c r="G4834" i="2"/>
  <c r="G4833" i="2"/>
  <c r="G4832" i="2"/>
  <c r="G4827" i="2"/>
  <c r="G4826" i="2"/>
  <c r="G4825" i="2"/>
  <c r="G4824" i="2"/>
  <c r="G4823" i="2"/>
  <c r="G4821" i="2"/>
  <c r="G4820" i="2"/>
  <c r="G4816" i="2"/>
  <c r="G4815" i="2"/>
  <c r="G4814" i="2"/>
  <c r="G4812" i="2"/>
  <c r="G4809" i="2"/>
  <c r="G4807" i="2"/>
  <c r="G4805" i="2"/>
  <c r="G4803" i="2"/>
  <c r="G4796" i="2"/>
  <c r="G4794" i="2"/>
  <c r="G4792" i="2"/>
  <c r="G4791" i="2"/>
  <c r="G4786" i="2"/>
  <c r="G4781" i="2"/>
  <c r="G4777" i="2"/>
  <c r="G4776" i="2"/>
  <c r="G4765" i="2"/>
  <c r="G4764" i="2"/>
  <c r="G4755" i="2"/>
  <c r="G4754" i="2"/>
  <c r="G4747" i="2"/>
  <c r="G4746" i="2"/>
  <c r="G4745" i="2"/>
  <c r="G4743" i="2"/>
  <c r="G4740" i="2"/>
  <c r="G4739" i="2"/>
  <c r="G4738" i="2"/>
  <c r="G4737" i="2"/>
  <c r="G4736" i="2"/>
  <c r="G4728" i="2"/>
  <c r="G4725" i="2"/>
  <c r="G4721" i="2"/>
  <c r="G4719" i="2"/>
  <c r="G4712" i="2"/>
  <c r="G4704" i="2"/>
  <c r="G4703" i="2"/>
  <c r="G4699" i="2"/>
  <c r="G4697" i="2"/>
  <c r="G4696" i="2"/>
  <c r="G4695" i="2"/>
  <c r="G4694" i="2"/>
  <c r="G4693" i="2"/>
  <c r="G4688" i="2"/>
  <c r="G4687" i="2"/>
  <c r="G4677" i="2"/>
  <c r="G4666" i="2"/>
  <c r="G4664" i="2"/>
  <c r="G4654" i="2"/>
  <c r="G4653" i="2"/>
  <c r="G4647" i="2"/>
  <c r="G4646" i="2"/>
  <c r="G4643" i="2"/>
  <c r="G4642" i="2"/>
  <c r="G4636" i="2"/>
  <c r="G4626" i="2"/>
  <c r="G4624" i="2"/>
  <c r="G4619" i="2"/>
  <c r="G4616" i="2"/>
  <c r="G4610" i="2"/>
  <c r="G4608" i="2"/>
  <c r="G4602" i="2"/>
  <c r="G4601" i="2"/>
  <c r="G4600" i="2"/>
  <c r="G4596" i="2"/>
  <c r="G4594" i="2"/>
  <c r="G4592" i="2"/>
  <c r="G4590" i="2"/>
  <c r="G4559" i="2"/>
  <c r="G4558" i="2"/>
  <c r="G4541" i="2"/>
  <c r="G4535" i="2"/>
  <c r="G4525" i="2"/>
  <c r="G4524" i="2"/>
  <c r="G4516" i="2"/>
  <c r="G4505" i="2"/>
  <c r="G4498" i="2"/>
  <c r="G4497" i="2"/>
  <c r="G4496" i="2"/>
  <c r="G4494" i="2"/>
  <c r="G4489" i="2"/>
  <c r="G4487" i="2"/>
  <c r="G4486" i="2"/>
  <c r="G4484" i="2"/>
  <c r="G4483" i="2"/>
  <c r="G4480" i="2"/>
  <c r="G4479" i="2"/>
  <c r="G4478" i="2"/>
  <c r="G4473" i="2"/>
  <c r="G4469" i="2"/>
  <c r="G4461" i="2"/>
  <c r="G4453" i="2"/>
  <c r="G4452" i="2"/>
  <c r="G4451" i="2"/>
  <c r="G4444" i="2"/>
  <c r="G4443" i="2"/>
  <c r="G4442" i="2"/>
  <c r="G4434" i="2"/>
  <c r="G4433" i="2"/>
  <c r="G4427" i="2"/>
  <c r="G4425" i="2"/>
  <c r="G4423" i="2"/>
  <c r="G4399" i="2"/>
  <c r="G4396" i="2"/>
  <c r="G4384" i="2"/>
  <c r="G4382" i="2"/>
  <c r="G4379" i="2"/>
  <c r="G4378" i="2"/>
  <c r="G4375" i="2"/>
  <c r="G4373" i="2"/>
  <c r="G4365" i="2"/>
  <c r="G4360" i="2"/>
  <c r="G4337" i="2"/>
  <c r="G4336" i="2"/>
  <c r="G4334" i="2"/>
  <c r="G4328" i="2"/>
  <c r="G4325" i="2"/>
  <c r="G4323" i="2"/>
  <c r="G4322" i="2"/>
  <c r="G4318" i="2"/>
  <c r="G4314" i="2"/>
  <c r="G4313" i="2"/>
  <c r="G4309" i="2"/>
  <c r="G4308" i="2"/>
  <c r="G4303" i="2"/>
  <c r="G4302" i="2"/>
  <c r="G4301" i="2"/>
  <c r="G4297" i="2"/>
  <c r="G4296" i="2"/>
  <c r="G4289" i="2"/>
  <c r="G4288" i="2"/>
  <c r="G4283" i="2"/>
  <c r="G4281" i="2"/>
  <c r="G4279" i="2"/>
  <c r="G4278" i="2"/>
  <c r="G4277" i="2"/>
  <c r="G4276" i="2"/>
  <c r="G4275" i="2"/>
  <c r="G4274" i="2"/>
  <c r="G4271" i="2"/>
  <c r="G4270" i="2"/>
  <c r="G4269" i="2"/>
  <c r="G4265" i="2"/>
  <c r="G4263" i="2"/>
  <c r="G4261" i="2"/>
  <c r="G4255" i="2"/>
  <c r="G4253" i="2"/>
  <c r="G4248" i="2"/>
  <c r="G4246" i="2"/>
  <c r="G4243" i="2"/>
  <c r="G4242" i="2"/>
  <c r="G4234" i="2"/>
  <c r="G4232" i="2"/>
  <c r="G4227" i="2"/>
  <c r="G4225" i="2"/>
  <c r="G4224" i="2"/>
  <c r="G4217" i="2"/>
  <c r="G4212" i="2"/>
  <c r="G4210" i="2"/>
  <c r="G4208" i="2"/>
  <c r="G4207" i="2"/>
  <c r="G4206" i="2"/>
  <c r="G4205" i="2"/>
  <c r="G4204" i="2"/>
  <c r="G4202" i="2"/>
  <c r="G4201" i="2"/>
  <c r="G4200" i="2"/>
  <c r="G4194" i="2"/>
  <c r="G4187" i="2"/>
  <c r="G4183" i="2"/>
  <c r="G4182" i="2"/>
  <c r="G4181" i="2"/>
  <c r="G4174" i="2"/>
  <c r="G4172" i="2"/>
  <c r="G4167" i="2"/>
  <c r="G4165" i="2"/>
  <c r="G4156" i="2"/>
  <c r="G4155" i="2"/>
  <c r="G4145" i="2"/>
  <c r="G4138" i="2"/>
  <c r="G4137" i="2"/>
  <c r="G4136" i="2"/>
  <c r="G4120" i="2"/>
  <c r="G4111" i="2"/>
  <c r="G4107" i="2"/>
  <c r="G4105" i="2"/>
  <c r="G4100" i="2"/>
  <c r="G4091" i="2"/>
  <c r="G4081" i="2"/>
  <c r="G4072" i="2"/>
  <c r="G4064" i="2"/>
  <c r="G4058" i="2"/>
  <c r="G4057" i="2"/>
  <c r="G4056" i="2"/>
  <c r="G4050" i="2"/>
  <c r="G4040" i="2"/>
  <c r="G4039" i="2"/>
  <c r="G4038" i="2"/>
  <c r="G4035" i="2"/>
  <c r="G4029" i="2"/>
  <c r="G4024" i="2"/>
  <c r="G4022" i="2"/>
  <c r="G4018" i="2"/>
  <c r="G4017" i="2"/>
  <c r="G4016" i="2"/>
  <c r="G4011" i="2"/>
  <c r="G4010" i="2"/>
  <c r="G4005" i="2"/>
  <c r="G4004" i="2"/>
  <c r="G3988" i="2"/>
  <c r="G3982" i="2"/>
  <c r="G3981" i="2"/>
  <c r="G3980" i="2"/>
  <c r="G3979" i="2"/>
  <c r="G3973" i="2"/>
  <c r="G3971" i="2"/>
  <c r="G3969" i="2"/>
  <c r="G3966" i="2"/>
  <c r="G3965" i="2"/>
  <c r="G3964" i="2"/>
  <c r="G3962" i="2"/>
  <c r="G3946" i="2"/>
  <c r="G3945" i="2"/>
  <c r="G3944" i="2"/>
  <c r="G3935" i="2"/>
  <c r="G3926" i="2"/>
  <c r="G3924" i="2"/>
  <c r="G3910" i="2"/>
  <c r="G3908" i="2"/>
  <c r="G3906" i="2"/>
  <c r="G3901" i="2"/>
  <c r="G3898" i="2"/>
  <c r="G3895" i="2"/>
  <c r="G3892" i="2"/>
  <c r="G3889" i="2"/>
  <c r="G3888" i="2"/>
  <c r="G3882" i="2"/>
  <c r="G3868" i="2"/>
  <c r="G3864" i="2"/>
  <c r="G3862" i="2"/>
  <c r="G3856" i="2"/>
  <c r="G3855" i="2"/>
  <c r="G3852" i="2"/>
  <c r="G3850" i="2"/>
  <c r="G3846" i="2"/>
  <c r="G3842" i="2"/>
  <c r="G3836" i="2"/>
  <c r="G3829" i="2"/>
  <c r="G3827" i="2"/>
  <c r="G3822" i="2"/>
  <c r="G3821" i="2"/>
  <c r="G3816" i="2"/>
  <c r="G3807" i="2"/>
  <c r="G3801" i="2"/>
  <c r="G3799" i="2"/>
  <c r="G3791" i="2"/>
  <c r="G3776" i="2"/>
  <c r="G3767" i="2"/>
  <c r="G3765" i="2"/>
  <c r="G3763" i="2"/>
  <c r="G3759" i="2"/>
  <c r="G3758" i="2"/>
  <c r="G3757" i="2"/>
  <c r="G3755" i="2"/>
  <c r="G3744" i="2"/>
  <c r="G3737" i="2"/>
  <c r="G3736" i="2"/>
  <c r="G3733" i="2"/>
  <c r="G3725" i="2"/>
  <c r="G3724" i="2"/>
  <c r="G3721" i="2"/>
  <c r="G3719" i="2"/>
  <c r="G3714" i="2"/>
  <c r="G3705" i="2"/>
  <c r="G3700" i="2"/>
  <c r="G3699" i="2"/>
  <c r="G3698" i="2"/>
  <c r="G3693" i="2"/>
  <c r="G3691" i="2"/>
  <c r="G3688" i="2"/>
  <c r="G3686" i="2"/>
  <c r="G3685" i="2"/>
  <c r="G3684" i="2"/>
  <c r="G3677" i="2"/>
  <c r="G3671" i="2"/>
  <c r="G3665" i="2"/>
  <c r="G3660" i="2"/>
  <c r="G3658" i="2"/>
  <c r="G3657" i="2"/>
  <c r="G3656" i="2"/>
  <c r="G3655" i="2"/>
  <c r="G3652" i="2"/>
  <c r="G3651" i="2"/>
  <c r="G3650" i="2"/>
  <c r="G3649" i="2"/>
  <c r="G3646" i="2"/>
  <c r="G3644" i="2"/>
  <c r="G3643" i="2"/>
  <c r="G3642" i="2"/>
  <c r="G3641" i="2"/>
  <c r="G3639" i="2"/>
  <c r="G3637" i="2"/>
  <c r="G3635" i="2"/>
  <c r="G3630" i="2"/>
  <c r="G3629" i="2"/>
  <c r="G3620" i="2"/>
  <c r="G3619" i="2"/>
  <c r="G3618" i="2"/>
  <c r="G3617" i="2"/>
  <c r="G3613" i="2"/>
  <c r="G3610" i="2"/>
  <c r="G3608" i="2"/>
  <c r="G3605" i="2"/>
  <c r="G3603" i="2"/>
  <c r="G3602" i="2"/>
  <c r="G3601" i="2"/>
  <c r="G3600" i="2"/>
  <c r="G3587" i="2"/>
  <c r="G3585" i="2"/>
  <c r="G3579" i="2"/>
  <c r="G3577" i="2"/>
  <c r="G3576" i="2"/>
  <c r="G3574" i="2"/>
  <c r="G3570" i="2"/>
  <c r="G3563" i="2"/>
  <c r="G3561" i="2"/>
  <c r="G3554" i="2"/>
  <c r="G3542" i="2"/>
  <c r="G3541" i="2"/>
  <c r="G3540" i="2"/>
  <c r="G3536" i="2"/>
  <c r="G3535" i="2"/>
  <c r="G3532" i="2"/>
  <c r="G3531" i="2"/>
  <c r="G3522" i="2"/>
  <c r="G3521" i="2"/>
  <c r="G3516" i="2"/>
  <c r="G3513" i="2"/>
  <c r="G3512" i="2"/>
  <c r="G3509" i="2"/>
  <c r="G3507" i="2"/>
  <c r="G3504" i="2"/>
  <c r="G3503" i="2"/>
  <c r="G3492" i="2"/>
  <c r="G3491" i="2"/>
  <c r="G3478" i="2"/>
  <c r="G3477" i="2"/>
  <c r="G3476" i="2"/>
  <c r="G3474" i="2"/>
  <c r="G3473" i="2"/>
  <c r="G3472" i="2"/>
  <c r="G3469" i="2"/>
  <c r="G3463" i="2"/>
  <c r="G3460" i="2"/>
  <c r="G3459" i="2"/>
  <c r="G3457" i="2"/>
  <c r="G3455" i="2"/>
  <c r="G3445" i="2"/>
  <c r="G3443" i="2"/>
  <c r="G3442" i="2"/>
  <c r="G3437" i="2"/>
  <c r="G3436" i="2"/>
  <c r="G3435" i="2"/>
  <c r="G3434" i="2"/>
  <c r="G3431" i="2"/>
  <c r="G3430" i="2"/>
  <c r="G3429" i="2"/>
  <c r="G3428" i="2"/>
  <c r="G3427" i="2"/>
  <c r="G3421" i="2"/>
  <c r="G3420" i="2"/>
  <c r="G3415" i="2"/>
  <c r="G3414" i="2"/>
  <c r="G3409" i="2"/>
  <c r="G3402" i="2"/>
  <c r="G3396" i="2"/>
  <c r="G3394" i="2"/>
  <c r="G3388" i="2"/>
  <c r="G3387" i="2"/>
  <c r="G3382" i="2"/>
  <c r="G3381" i="2"/>
  <c r="G3376" i="2"/>
  <c r="G3373" i="2"/>
  <c r="G3370" i="2"/>
  <c r="G3366" i="2"/>
  <c r="G3360" i="2"/>
  <c r="G3353" i="2"/>
  <c r="G3352" i="2"/>
  <c r="G3347" i="2"/>
  <c r="G3341" i="2"/>
  <c r="G3340" i="2"/>
  <c r="G3339" i="2"/>
  <c r="G3336" i="2"/>
  <c r="G3335" i="2"/>
  <c r="G3328" i="2"/>
  <c r="G3325" i="2"/>
  <c r="G3323" i="2"/>
  <c r="G3319" i="2"/>
  <c r="G3312" i="2"/>
  <c r="G3311" i="2"/>
  <c r="G3308" i="2"/>
  <c r="G3307" i="2"/>
  <c r="G3306" i="2"/>
  <c r="G3305" i="2"/>
  <c r="G3304" i="2"/>
  <c r="G3295" i="2"/>
  <c r="G3288" i="2"/>
  <c r="G3287" i="2"/>
  <c r="G3286" i="2"/>
  <c r="G3282" i="2"/>
  <c r="G3278" i="2"/>
  <c r="G3273" i="2"/>
  <c r="G3270" i="2"/>
  <c r="G3263" i="2"/>
  <c r="G3261" i="2"/>
  <c r="G3259" i="2"/>
  <c r="G3258" i="2"/>
  <c r="G3253" i="2"/>
  <c r="G3249" i="2"/>
  <c r="G3247" i="2"/>
  <c r="G3238" i="2"/>
  <c r="G3236" i="2"/>
  <c r="G3231" i="2"/>
  <c r="G3218" i="2"/>
  <c r="G3217" i="2"/>
  <c r="G3216" i="2"/>
  <c r="G3214" i="2"/>
  <c r="G3213" i="2"/>
  <c r="G3212" i="2"/>
  <c r="G3209" i="2"/>
  <c r="G3208" i="2"/>
  <c r="G3206" i="2"/>
  <c r="G3203" i="2"/>
  <c r="G3202" i="2"/>
  <c r="G3201" i="2"/>
  <c r="G3199" i="2"/>
  <c r="G3198" i="2"/>
  <c r="G3194" i="2"/>
  <c r="G3192" i="2"/>
  <c r="G3184" i="2"/>
  <c r="G3183" i="2"/>
  <c r="G3181" i="2"/>
  <c r="G3177" i="2"/>
  <c r="G3173" i="2"/>
  <c r="G3161" i="2"/>
  <c r="G3159" i="2"/>
  <c r="G3156" i="2"/>
  <c r="G3154" i="2"/>
  <c r="G3153" i="2"/>
  <c r="G3151" i="2"/>
  <c r="G3147" i="2"/>
  <c r="G3144" i="2"/>
  <c r="G3143" i="2"/>
  <c r="G3141" i="2"/>
  <c r="G3139" i="2"/>
  <c r="G3136" i="2"/>
  <c r="G3130" i="2"/>
  <c r="G3118" i="2"/>
  <c r="G3117" i="2"/>
  <c r="G3108" i="2"/>
  <c r="G3106" i="2"/>
  <c r="G3102" i="2"/>
  <c r="G3096" i="2"/>
  <c r="G3095" i="2"/>
  <c r="G3090" i="2"/>
  <c r="G3085" i="2"/>
  <c r="G3083" i="2"/>
  <c r="G3082" i="2"/>
  <c r="G3080" i="2"/>
  <c r="G3077" i="2"/>
  <c r="G3073" i="2"/>
  <c r="G3068" i="2"/>
  <c r="G3065" i="2"/>
  <c r="G3063" i="2"/>
  <c r="G3062" i="2"/>
  <c r="G3061" i="2"/>
  <c r="G3057" i="2"/>
  <c r="G3056" i="2"/>
  <c r="G3051" i="2"/>
  <c r="G3048" i="2"/>
  <c r="G3045" i="2"/>
  <c r="G3043" i="2"/>
  <c r="G3042" i="2"/>
  <c r="G3040" i="2"/>
  <c r="G3038" i="2"/>
  <c r="G3037" i="2"/>
  <c r="G3033" i="2"/>
  <c r="G3032" i="2"/>
  <c r="G3031" i="2"/>
  <c r="G3027" i="2"/>
  <c r="G3026" i="2"/>
  <c r="G3023" i="2"/>
  <c r="G3022" i="2"/>
  <c r="G3021" i="2"/>
  <c r="G3020" i="2"/>
  <c r="G3018" i="2"/>
  <c r="G3015" i="2"/>
  <c r="G3013" i="2"/>
  <c r="G3009" i="2"/>
  <c r="G3008" i="2"/>
  <c r="G3005" i="2"/>
  <c r="G3002" i="2"/>
  <c r="G3001" i="2"/>
  <c r="G3000" i="2"/>
  <c r="G2998" i="2"/>
  <c r="G2994" i="2"/>
  <c r="G2992" i="2"/>
  <c r="G2991" i="2"/>
  <c r="G2989" i="2"/>
  <c r="G2988" i="2"/>
  <c r="G2985" i="2"/>
  <c r="G2984" i="2"/>
  <c r="G2982" i="2"/>
  <c r="G2978" i="2"/>
  <c r="G2977" i="2"/>
  <c r="G2975" i="2"/>
  <c r="G2973" i="2"/>
  <c r="G2971" i="2"/>
  <c r="G2970" i="2"/>
  <c r="G2961" i="2"/>
  <c r="G2959" i="2"/>
  <c r="G2954" i="2"/>
  <c r="G2946" i="2"/>
  <c r="G2940" i="2"/>
  <c r="G2939" i="2"/>
  <c r="G2936" i="2"/>
  <c r="G2933" i="2"/>
  <c r="G2930" i="2"/>
  <c r="G2929" i="2"/>
  <c r="G2928" i="2"/>
  <c r="G2925" i="2"/>
  <c r="G2924" i="2"/>
  <c r="G2919" i="2"/>
  <c r="G2916" i="2"/>
  <c r="G2914" i="2"/>
  <c r="G2913" i="2"/>
  <c r="G2909" i="2"/>
  <c r="G2906" i="2"/>
  <c r="G2904" i="2"/>
  <c r="G2902" i="2"/>
  <c r="G2898" i="2"/>
  <c r="G2897" i="2"/>
  <c r="G2893" i="2"/>
  <c r="G2887" i="2"/>
  <c r="G2884" i="2"/>
  <c r="G2882" i="2"/>
  <c r="G2878" i="2"/>
  <c r="G2873" i="2"/>
  <c r="G2872" i="2"/>
  <c r="G2866" i="2"/>
  <c r="G2857" i="2"/>
  <c r="G2853" i="2"/>
  <c r="G2852" i="2"/>
  <c r="G2851" i="2"/>
  <c r="G2848" i="2"/>
  <c r="G2847" i="2"/>
  <c r="G2845" i="2"/>
  <c r="G2843" i="2"/>
  <c r="G2841" i="2"/>
  <c r="G2839" i="2"/>
  <c r="G2837" i="2"/>
  <c r="G2835" i="2"/>
  <c r="G2833" i="2"/>
  <c r="G2832" i="2"/>
  <c r="G2831" i="2"/>
  <c r="G2829" i="2"/>
  <c r="G2828" i="2"/>
  <c r="G2826" i="2"/>
  <c r="G2821" i="2"/>
  <c r="G2820" i="2"/>
  <c r="G2817" i="2"/>
  <c r="G2816" i="2"/>
  <c r="G2809" i="2"/>
  <c r="G2807" i="2"/>
  <c r="G2799" i="2"/>
  <c r="G2795" i="2"/>
  <c r="G2794" i="2"/>
  <c r="G2793" i="2"/>
  <c r="G2791" i="2"/>
  <c r="G2790" i="2"/>
  <c r="G2785" i="2"/>
  <c r="G2784" i="2"/>
  <c r="G2783" i="2"/>
  <c r="G2782" i="2"/>
  <c r="G2779" i="2"/>
  <c r="G2778" i="2"/>
  <c r="G2777" i="2"/>
  <c r="G2775" i="2"/>
  <c r="G2773" i="2"/>
  <c r="G2771" i="2"/>
  <c r="G2769" i="2"/>
  <c r="G2766" i="2"/>
  <c r="G2764" i="2"/>
  <c r="G2760" i="2"/>
  <c r="G2758" i="2"/>
  <c r="G2757" i="2"/>
  <c r="G2754" i="2"/>
  <c r="G2753" i="2"/>
  <c r="G2752" i="2"/>
  <c r="G2749" i="2"/>
  <c r="G2747" i="2"/>
  <c r="G2746" i="2"/>
  <c r="G2743" i="2"/>
  <c r="G2742" i="2"/>
  <c r="G2741" i="2"/>
  <c r="G2739" i="2"/>
  <c r="G2737" i="2"/>
  <c r="G2736" i="2"/>
  <c r="G2733" i="2"/>
  <c r="G2731" i="2"/>
  <c r="G2729" i="2"/>
  <c r="G2727" i="2"/>
  <c r="G2725" i="2"/>
  <c r="G2723" i="2"/>
  <c r="G2717" i="2"/>
  <c r="G2716" i="2"/>
  <c r="G2715" i="2"/>
  <c r="G2713" i="2"/>
  <c r="G2712" i="2"/>
  <c r="G2711" i="2"/>
  <c r="G2708" i="2"/>
  <c r="G2706" i="2"/>
  <c r="G2705" i="2"/>
  <c r="G2703" i="2"/>
  <c r="G2701" i="2"/>
  <c r="G2700" i="2"/>
  <c r="G2697" i="2"/>
  <c r="G2696" i="2"/>
  <c r="G2691" i="2"/>
  <c r="G2690" i="2"/>
  <c r="G2689" i="2"/>
  <c r="G2688" i="2"/>
  <c r="G2687" i="2"/>
  <c r="G2685" i="2"/>
  <c r="G2681" i="2"/>
  <c r="G2679" i="2"/>
  <c r="G2677" i="2"/>
  <c r="G2676" i="2"/>
  <c r="G2673" i="2"/>
  <c r="G2671" i="2"/>
  <c r="G2669" i="2"/>
  <c r="G2665" i="2"/>
  <c r="G2664" i="2"/>
  <c r="G2657" i="2"/>
  <c r="G2655" i="2"/>
  <c r="G2653" i="2"/>
  <c r="G2649" i="2"/>
  <c r="G2648" i="2"/>
  <c r="G2647" i="2"/>
  <c r="G2643" i="2"/>
  <c r="G2640" i="2"/>
  <c r="G2636" i="2"/>
  <c r="G2635" i="2"/>
  <c r="G2632" i="2"/>
  <c r="G2631" i="2"/>
  <c r="G2627" i="2"/>
  <c r="G2624" i="2"/>
  <c r="G2623" i="2"/>
  <c r="G2621" i="2"/>
  <c r="G2616" i="2"/>
  <c r="G2611" i="2"/>
  <c r="G2605" i="2"/>
  <c r="G2603" i="2"/>
  <c r="G2601" i="2"/>
  <c r="G2600" i="2"/>
  <c r="G2599" i="2"/>
  <c r="G2596" i="2"/>
  <c r="G2591" i="2"/>
  <c r="G2589" i="2"/>
  <c r="G2588" i="2"/>
  <c r="G2587" i="2"/>
  <c r="G2585" i="2"/>
  <c r="G2582" i="2"/>
  <c r="H2582" i="2" s="1"/>
  <c r="E512" i="5" s="1"/>
  <c r="G2580" i="2"/>
  <c r="G2577" i="2"/>
  <c r="G2576" i="2"/>
  <c r="G2575" i="2"/>
  <c r="G2572" i="2"/>
  <c r="G2567" i="2"/>
  <c r="G2564" i="2"/>
  <c r="G2563" i="2"/>
  <c r="G2557" i="2"/>
  <c r="G2553" i="2"/>
  <c r="G2551" i="2"/>
  <c r="G2545" i="2"/>
  <c r="G2543" i="2"/>
  <c r="G2541" i="2"/>
  <c r="G2540" i="2"/>
  <c r="G2539" i="2"/>
  <c r="G2536" i="2"/>
  <c r="G2533" i="2"/>
  <c r="G2531" i="2"/>
  <c r="G2529" i="2"/>
  <c r="G2527" i="2"/>
  <c r="G2525" i="2"/>
  <c r="G2524" i="2"/>
  <c r="G2520" i="2"/>
  <c r="G2516" i="2"/>
  <c r="G2513" i="2"/>
  <c r="G2512" i="2"/>
  <c r="G2507" i="2"/>
  <c r="G2503" i="2"/>
  <c r="G2501" i="2"/>
  <c r="G2500" i="2"/>
  <c r="G2497" i="2"/>
  <c r="G2496" i="2"/>
  <c r="G2495" i="2"/>
  <c r="G2493" i="2"/>
  <c r="G2491" i="2"/>
  <c r="G2490" i="2"/>
  <c r="G2487" i="2"/>
  <c r="G2486" i="2"/>
  <c r="H2486" i="2" s="1"/>
  <c r="E414" i="5" s="1"/>
  <c r="G2484" i="2"/>
  <c r="G2481" i="2"/>
  <c r="G2480" i="2"/>
  <c r="G2479" i="2"/>
  <c r="G2477" i="2"/>
  <c r="G2476" i="2"/>
  <c r="G2475" i="2"/>
  <c r="G2472" i="2"/>
  <c r="G2465" i="2"/>
  <c r="G2461" i="2"/>
  <c r="G2459" i="2"/>
  <c r="G2458" i="2"/>
  <c r="G2453" i="2"/>
  <c r="G2452" i="2"/>
  <c r="G2451" i="2"/>
  <c r="G2445" i="2"/>
  <c r="G2441" i="2"/>
  <c r="G2440" i="2"/>
  <c r="G2439" i="2"/>
  <c r="G2438" i="2"/>
  <c r="G2437" i="2"/>
  <c r="G2436" i="2"/>
  <c r="G2432" i="2"/>
  <c r="G2430" i="2"/>
  <c r="G2428" i="2"/>
  <c r="G2427" i="2"/>
  <c r="G2425" i="2"/>
  <c r="G2417" i="2"/>
  <c r="G2413" i="2"/>
  <c r="G2412" i="2"/>
  <c r="G2411" i="2"/>
  <c r="G2410" i="2"/>
  <c r="G2405" i="2"/>
  <c r="G2400" i="2"/>
  <c r="G2393" i="2"/>
  <c r="G2387" i="2"/>
  <c r="G2381" i="2"/>
  <c r="G2380" i="2"/>
  <c r="G2378" i="2"/>
  <c r="G2370" i="2"/>
  <c r="G2368" i="2"/>
  <c r="G2367" i="2"/>
  <c r="G2366" i="2"/>
  <c r="G2364" i="2"/>
  <c r="G2360" i="2"/>
  <c r="G2359" i="2"/>
  <c r="G2358" i="2"/>
  <c r="G2357" i="2"/>
  <c r="G2354" i="2"/>
  <c r="G2349" i="2"/>
  <c r="G2347" i="2"/>
  <c r="G2337" i="2"/>
  <c r="G2334" i="2"/>
  <c r="G2330" i="2"/>
  <c r="G2328" i="2"/>
  <c r="G2324" i="2"/>
  <c r="G2323" i="2"/>
  <c r="G2322" i="2"/>
  <c r="G2321" i="2"/>
  <c r="G2318" i="2"/>
  <c r="G2317" i="2"/>
  <c r="G2310" i="2"/>
  <c r="G2308" i="2"/>
  <c r="G2307" i="2"/>
  <c r="G2303" i="2"/>
  <c r="G2302" i="2"/>
  <c r="G2298" i="2"/>
  <c r="G2291" i="2"/>
  <c r="G2290" i="2"/>
  <c r="G2289" i="2"/>
  <c r="G2288" i="2"/>
  <c r="G2283" i="2"/>
  <c r="G2282" i="2"/>
  <c r="G2278" i="2"/>
  <c r="G2276" i="2"/>
  <c r="G2269" i="2"/>
  <c r="G2268" i="2"/>
  <c r="G2263" i="2"/>
  <c r="G2261" i="2"/>
  <c r="G2254" i="2"/>
  <c r="G2253" i="2"/>
  <c r="G2252" i="2"/>
  <c r="G2248" i="2"/>
  <c r="G2246" i="2"/>
  <c r="G2244" i="2"/>
  <c r="G2243" i="2"/>
  <c r="G2239" i="2"/>
  <c r="G2238" i="2"/>
  <c r="G2237" i="2"/>
  <c r="G2236" i="2"/>
  <c r="G2230" i="2"/>
  <c r="G2228" i="2"/>
  <c r="G2223" i="2"/>
  <c r="G2221" i="2"/>
  <c r="G2220" i="2"/>
  <c r="G2219" i="2"/>
  <c r="G2215" i="2"/>
  <c r="G2209" i="2"/>
  <c r="G2208" i="2"/>
  <c r="G2203" i="2"/>
  <c r="G2201" i="2"/>
  <c r="G2196" i="2"/>
  <c r="G2188" i="2"/>
  <c r="G2185" i="2"/>
  <c r="G2184" i="2"/>
  <c r="G2182" i="2"/>
  <c r="G2176" i="2"/>
  <c r="G2175" i="2"/>
  <c r="G2173" i="2"/>
  <c r="G2162" i="2"/>
  <c r="G2161" i="2"/>
  <c r="G2157" i="2"/>
  <c r="G2151" i="2"/>
  <c r="G2150" i="2"/>
  <c r="G2146" i="2"/>
  <c r="G2145" i="2"/>
  <c r="G2143" i="2"/>
  <c r="G2142" i="2"/>
  <c r="G2136" i="2"/>
  <c r="G2135" i="2"/>
  <c r="G2134" i="2"/>
  <c r="G2133" i="2"/>
  <c r="G2128" i="2"/>
  <c r="G2117" i="2"/>
  <c r="G2114" i="2"/>
  <c r="G2113" i="2"/>
  <c r="G2111" i="2"/>
  <c r="G2106" i="2"/>
  <c r="G2105" i="2"/>
  <c r="G2104" i="2"/>
  <c r="G2103" i="2"/>
  <c r="G2102" i="2"/>
  <c r="G2097" i="2"/>
  <c r="G2096" i="2"/>
  <c r="G2094" i="2"/>
  <c r="G2091" i="2"/>
  <c r="G2090" i="2"/>
  <c r="G2084" i="2"/>
  <c r="G2082" i="2"/>
  <c r="G2077" i="2"/>
  <c r="G2075" i="2"/>
  <c r="G2070" i="2"/>
  <c r="G2068" i="2"/>
  <c r="G2062" i="2"/>
  <c r="G2060" i="2"/>
  <c r="G2059" i="2"/>
  <c r="G2054" i="2"/>
  <c r="G2052" i="2"/>
  <c r="G2051" i="2"/>
  <c r="G2047" i="2"/>
  <c r="G2043" i="2"/>
  <c r="G2040" i="2"/>
  <c r="G2039" i="2"/>
  <c r="G2038" i="2"/>
  <c r="G2031" i="2"/>
  <c r="G2030" i="2"/>
  <c r="G2021" i="2"/>
  <c r="G2017" i="2"/>
  <c r="G2007" i="2"/>
  <c r="G1997" i="2"/>
  <c r="G1993" i="2"/>
  <c r="G1991" i="2"/>
  <c r="G1987" i="2"/>
  <c r="G1983" i="2"/>
  <c r="G1982" i="2"/>
  <c r="G1981" i="2"/>
  <c r="G1976" i="2"/>
  <c r="G1971" i="2"/>
  <c r="G1969" i="2"/>
  <c r="G1968" i="2"/>
  <c r="G1963" i="2"/>
  <c r="G1950" i="2"/>
  <c r="G1941" i="2"/>
  <c r="G1933" i="2"/>
  <c r="G1928" i="2"/>
  <c r="G1927" i="2"/>
  <c r="G1926" i="2"/>
  <c r="G1923" i="2"/>
  <c r="G1922" i="2"/>
  <c r="G1921" i="2"/>
  <c r="G1920" i="2"/>
  <c r="G1916" i="2"/>
  <c r="G1915" i="2"/>
  <c r="G1910" i="2"/>
  <c r="G1903" i="2"/>
  <c r="G1902" i="2"/>
  <c r="G1901" i="2"/>
  <c r="G1898" i="2"/>
  <c r="G1892" i="2"/>
  <c r="G1880" i="2"/>
  <c r="G1877" i="2"/>
  <c r="G1869" i="2"/>
  <c r="G1861" i="2"/>
  <c r="G1859" i="2"/>
  <c r="G1855" i="2"/>
  <c r="G1847" i="2"/>
  <c r="G1844" i="2"/>
  <c r="G1835" i="2"/>
  <c r="G1834" i="2"/>
  <c r="G1829" i="2"/>
  <c r="G1825" i="2"/>
  <c r="G1822" i="2"/>
  <c r="G1821" i="2"/>
  <c r="G1818" i="2"/>
  <c r="G1812" i="2"/>
  <c r="G1805" i="2"/>
  <c r="G1803" i="2"/>
  <c r="G1798" i="2"/>
  <c r="G1793" i="2"/>
  <c r="G1790" i="2"/>
  <c r="G1788" i="2"/>
  <c r="G1785" i="2"/>
  <c r="G1784" i="2"/>
  <c r="G1783" i="2"/>
  <c r="G1781" i="2"/>
  <c r="G1778" i="2"/>
  <c r="G1776" i="2"/>
  <c r="G1774" i="2"/>
  <c r="G1771" i="2"/>
  <c r="G1769" i="2"/>
  <c r="G1767" i="2"/>
  <c r="G1764" i="2"/>
  <c r="G1757" i="2"/>
  <c r="G1753" i="2"/>
  <c r="G1749" i="2"/>
  <c r="G1746" i="2"/>
  <c r="G1742" i="2"/>
  <c r="G1741" i="2"/>
  <c r="G1737" i="2"/>
  <c r="G1735" i="2"/>
  <c r="G1734" i="2"/>
  <c r="G1731" i="2"/>
  <c r="G1727" i="2"/>
  <c r="G1724" i="2"/>
  <c r="G1715" i="2"/>
  <c r="G1714" i="2"/>
  <c r="G1712" i="2"/>
  <c r="G1711" i="2"/>
  <c r="G1707" i="2"/>
  <c r="G1706" i="2"/>
  <c r="G1704" i="2"/>
  <c r="G1702" i="2"/>
  <c r="G1701" i="2"/>
  <c r="G1700" i="2"/>
  <c r="G1699" i="2"/>
  <c r="G1695" i="2"/>
  <c r="G1694" i="2"/>
  <c r="G1693" i="2"/>
  <c r="G1689" i="2"/>
  <c r="G1688" i="2"/>
  <c r="G1687" i="2"/>
  <c r="G1682" i="2"/>
  <c r="G1681" i="2"/>
  <c r="G1680" i="2"/>
  <c r="G1679" i="2"/>
  <c r="G1678" i="2"/>
  <c r="G1674" i="2"/>
  <c r="G1673" i="2"/>
  <c r="G1672" i="2"/>
  <c r="G1668" i="2"/>
  <c r="G1666" i="2"/>
  <c r="G1662" i="2"/>
  <c r="G1656" i="2"/>
  <c r="G1652" i="2"/>
  <c r="G1642" i="2"/>
  <c r="G1635" i="2"/>
  <c r="G1628" i="2"/>
  <c r="G1623" i="2"/>
  <c r="G1619" i="2"/>
  <c r="G1613" i="2"/>
  <c r="G1612" i="2"/>
  <c r="G1611" i="2"/>
  <c r="G1610" i="2"/>
  <c r="G1607" i="2"/>
  <c r="G1606" i="2"/>
  <c r="G1605" i="2"/>
  <c r="G1604" i="2"/>
  <c r="G1599" i="2"/>
  <c r="G1595" i="2"/>
  <c r="G1594" i="2"/>
  <c r="G1593" i="2"/>
  <c r="G1592" i="2"/>
  <c r="G1587" i="2"/>
  <c r="G1586" i="2"/>
  <c r="G1578" i="2"/>
  <c r="G1571" i="2"/>
  <c r="G1569" i="2"/>
  <c r="G1565" i="2"/>
  <c r="G1563" i="2"/>
  <c r="G1558" i="2"/>
  <c r="G1557" i="2"/>
  <c r="G1556" i="2"/>
  <c r="G1551" i="2"/>
  <c r="G1550" i="2"/>
  <c r="G1549" i="2"/>
  <c r="G1525" i="2"/>
  <c r="G1524" i="2"/>
  <c r="G1519" i="2"/>
  <c r="G1518" i="2"/>
  <c r="G1517" i="2"/>
  <c r="G1514" i="2"/>
  <c r="G1511" i="2"/>
  <c r="G1507" i="2"/>
  <c r="G1505" i="2"/>
  <c r="G1504" i="2"/>
  <c r="G1496" i="2"/>
  <c r="G1492" i="2"/>
  <c r="G1488" i="2"/>
  <c r="G1487" i="2"/>
  <c r="G1486" i="2"/>
  <c r="G1485" i="2"/>
  <c r="G1483" i="2"/>
  <c r="G1481" i="2"/>
  <c r="G1480" i="2"/>
  <c r="G1476" i="2"/>
  <c r="G1475" i="2"/>
  <c r="G1474" i="2"/>
  <c r="G1462" i="2"/>
  <c r="G1461" i="2"/>
  <c r="G1457" i="2"/>
  <c r="G1456" i="2"/>
  <c r="G1455" i="2"/>
  <c r="G1450" i="2"/>
  <c r="G1441" i="2"/>
  <c r="G1436" i="2"/>
  <c r="G1431" i="2"/>
  <c r="G1430" i="2"/>
  <c r="G1413" i="2"/>
  <c r="G1410" i="2"/>
  <c r="G1407" i="2"/>
  <c r="G1406" i="2"/>
  <c r="G1405" i="2"/>
  <c r="G1401" i="2"/>
  <c r="G1395" i="2"/>
  <c r="G1393" i="2"/>
  <c r="G1390" i="2"/>
  <c r="G1376" i="2"/>
  <c r="G1370" i="2"/>
  <c r="G1368" i="2"/>
  <c r="G1364" i="2"/>
  <c r="G1363" i="2"/>
  <c r="G1362" i="2"/>
  <c r="G1358" i="2"/>
  <c r="G1350" i="2"/>
  <c r="G1348" i="2"/>
  <c r="G1338" i="2"/>
  <c r="G1333" i="2"/>
  <c r="G1332" i="2"/>
  <c r="G1331" i="2"/>
  <c r="G1330" i="2"/>
  <c r="G1326" i="2"/>
  <c r="G1325" i="2"/>
  <c r="G1319" i="2"/>
  <c r="G1313" i="2"/>
  <c r="G1310" i="2"/>
  <c r="G1308" i="2"/>
  <c r="G1303" i="2"/>
  <c r="G1296" i="2"/>
  <c r="G1289" i="2"/>
  <c r="G1288" i="2"/>
  <c r="G1269" i="2"/>
  <c r="G1268" i="2"/>
  <c r="G1266" i="2"/>
  <c r="G1263" i="2"/>
  <c r="G1262" i="2"/>
  <c r="G1249" i="2"/>
  <c r="G1247" i="2"/>
  <c r="G1236" i="2"/>
  <c r="G1234" i="2"/>
  <c r="G1231" i="2"/>
  <c r="G1230" i="2"/>
  <c r="G1229" i="2"/>
  <c r="G1224" i="2"/>
  <c r="G1223" i="2"/>
  <c r="G1222" i="2"/>
  <c r="G1219" i="2"/>
  <c r="G1217" i="2"/>
  <c r="G1210" i="2"/>
  <c r="G1209" i="2"/>
  <c r="G1205" i="2"/>
  <c r="G1197" i="2"/>
  <c r="G1195" i="2"/>
  <c r="G1183" i="2"/>
  <c r="G1181" i="2"/>
  <c r="G1176" i="2"/>
  <c r="G1175" i="2"/>
  <c r="G1174" i="2"/>
  <c r="G1170" i="2"/>
  <c r="G1168" i="2"/>
  <c r="G1161" i="2"/>
  <c r="G1160" i="2"/>
  <c r="G1155" i="2"/>
  <c r="G1153" i="2"/>
  <c r="G1148" i="2"/>
  <c r="G1146" i="2"/>
  <c r="G1142" i="2"/>
  <c r="G1140" i="2"/>
  <c r="G1134" i="2"/>
  <c r="G1132" i="2"/>
  <c r="G1124" i="2"/>
  <c r="G1123" i="2"/>
  <c r="G1122" i="2"/>
  <c r="G1121" i="2"/>
  <c r="G1118" i="2"/>
  <c r="G1114" i="2"/>
  <c r="G1111" i="2"/>
  <c r="G1107" i="2"/>
  <c r="G1106" i="2"/>
  <c r="G1105" i="2"/>
  <c r="G1104" i="2"/>
  <c r="G1103" i="2"/>
  <c r="G1101" i="2"/>
  <c r="G1093" i="2"/>
  <c r="G1087" i="2"/>
  <c r="G1086" i="2"/>
  <c r="G1079" i="2"/>
  <c r="G1075" i="2"/>
  <c r="G1070" i="2"/>
  <c r="G1069" i="2"/>
  <c r="G1068" i="2"/>
  <c r="G1063" i="2"/>
  <c r="G1062" i="2"/>
  <c r="G1061" i="2"/>
  <c r="G1057" i="2"/>
  <c r="G1055" i="2"/>
  <c r="G1048" i="2"/>
  <c r="G1041" i="2"/>
  <c r="G1040" i="2"/>
  <c r="G1034" i="2"/>
  <c r="G1031" i="2"/>
  <c r="G1013" i="2"/>
  <c r="G1008" i="2"/>
  <c r="G1007" i="2"/>
  <c r="G1003" i="2"/>
  <c r="G1000" i="2"/>
  <c r="G999" i="2"/>
  <c r="G997" i="2"/>
  <c r="G993" i="2"/>
  <c r="G990" i="2"/>
  <c r="G989" i="2"/>
  <c r="G981" i="2"/>
  <c r="G979" i="2"/>
  <c r="G975" i="2"/>
  <c r="G974" i="2"/>
  <c r="G972" i="2"/>
  <c r="G969" i="2"/>
  <c r="G966" i="2"/>
  <c r="G964" i="2"/>
  <c r="G959" i="2"/>
  <c r="G954" i="2"/>
  <c r="G953" i="2"/>
  <c r="G952" i="2"/>
  <c r="G950" i="2"/>
  <c r="G947" i="2"/>
  <c r="G945" i="2"/>
  <c r="G940" i="2"/>
  <c r="G938" i="2"/>
  <c r="G935" i="2"/>
  <c r="G933" i="2"/>
  <c r="G925" i="2"/>
  <c r="G923" i="2"/>
  <c r="G921" i="2"/>
  <c r="G918" i="2"/>
  <c r="G916" i="2"/>
  <c r="G915" i="2"/>
  <c r="G913" i="2"/>
  <c r="G911" i="2"/>
  <c r="G908" i="2"/>
  <c r="G906" i="2"/>
  <c r="G902" i="2"/>
  <c r="G901" i="2"/>
  <c r="G900" i="2"/>
  <c r="G896" i="2"/>
  <c r="G882" i="2"/>
  <c r="G876" i="2"/>
  <c r="G875" i="2"/>
  <c r="G874" i="2"/>
  <c r="G873" i="2"/>
  <c r="G867" i="2"/>
  <c r="G866" i="2"/>
  <c r="G857" i="2"/>
  <c r="G854" i="2"/>
  <c r="G851" i="2"/>
  <c r="G848" i="2"/>
  <c r="G840" i="2"/>
  <c r="G838" i="2"/>
  <c r="G833" i="2"/>
  <c r="G831" i="2"/>
  <c r="G828" i="2"/>
  <c r="G822" i="2"/>
  <c r="G818" i="2"/>
  <c r="G817" i="2"/>
  <c r="G815" i="2"/>
  <c r="G814" i="2"/>
  <c r="G804" i="2"/>
  <c r="G792" i="2"/>
  <c r="G791" i="2"/>
  <c r="G788" i="2"/>
  <c r="G784" i="2"/>
  <c r="G779" i="2"/>
  <c r="G774" i="2"/>
  <c r="G773" i="2"/>
  <c r="G772" i="2"/>
  <c r="G766" i="2"/>
  <c r="G762" i="2"/>
  <c r="G761" i="2"/>
  <c r="G748" i="2"/>
  <c r="G747" i="2"/>
  <c r="G738" i="2"/>
  <c r="G731" i="2"/>
  <c r="G718" i="2"/>
  <c r="G713" i="2"/>
  <c r="G710" i="2"/>
  <c r="G709" i="2"/>
  <c r="G708" i="2"/>
  <c r="G704" i="2"/>
  <c r="G701" i="2"/>
  <c r="G696" i="2"/>
  <c r="G689" i="2"/>
  <c r="G677" i="2"/>
  <c r="G676" i="2"/>
  <c r="G675" i="2"/>
  <c r="G669" i="2"/>
  <c r="G665" i="2"/>
  <c r="G664" i="2"/>
  <c r="G661" i="2"/>
  <c r="G659" i="2"/>
  <c r="G657" i="2"/>
  <c r="G656" i="2"/>
  <c r="G655" i="2"/>
  <c r="G652" i="2"/>
  <c r="G649" i="2"/>
  <c r="G643" i="2"/>
  <c r="G638" i="2"/>
  <c r="G637" i="2"/>
  <c r="G636" i="2"/>
  <c r="G630" i="2"/>
  <c r="G629" i="2"/>
  <c r="G627" i="2"/>
  <c r="G616" i="2"/>
  <c r="G615" i="2"/>
  <c r="G614" i="2"/>
  <c r="G613" i="2"/>
  <c r="G612" i="2"/>
  <c r="G608" i="2"/>
  <c r="G607" i="2"/>
  <c r="G606" i="2"/>
  <c r="G605" i="2"/>
  <c r="G604" i="2"/>
  <c r="G603" i="2"/>
  <c r="G597" i="2"/>
  <c r="G596" i="2"/>
  <c r="G592" i="2"/>
  <c r="G589" i="2"/>
  <c r="G579" i="2"/>
  <c r="G577" i="2"/>
  <c r="G576" i="2"/>
  <c r="G571" i="2"/>
  <c r="G568" i="2"/>
  <c r="G546" i="2"/>
  <c r="G545" i="2"/>
  <c r="G544" i="2"/>
  <c r="G539" i="2"/>
  <c r="G536" i="2"/>
  <c r="G531" i="2"/>
  <c r="G527" i="2"/>
  <c r="G525" i="2"/>
  <c r="G524" i="2"/>
  <c r="G523" i="2"/>
  <c r="G521" i="2"/>
  <c r="G518" i="2"/>
  <c r="G516" i="2"/>
  <c r="G515" i="2"/>
  <c r="G512" i="2"/>
  <c r="G510" i="2"/>
  <c r="G504" i="2"/>
  <c r="G497" i="2"/>
  <c r="G495" i="2"/>
  <c r="G494" i="2"/>
  <c r="G489" i="2"/>
  <c r="G488" i="2"/>
  <c r="G487" i="2"/>
  <c r="G483" i="2"/>
  <c r="G482" i="2"/>
  <c r="G480" i="2"/>
  <c r="G472" i="2"/>
  <c r="G470" i="2"/>
  <c r="G462" i="2"/>
  <c r="G455" i="2"/>
  <c r="G453" i="2"/>
  <c r="G447" i="2"/>
  <c r="G435" i="2"/>
  <c r="G434" i="2"/>
  <c r="G433" i="2"/>
  <c r="G426" i="2"/>
  <c r="G416" i="2"/>
  <c r="G410" i="2"/>
  <c r="G409" i="2"/>
  <c r="G406" i="2"/>
  <c r="G401" i="2"/>
  <c r="G389" i="2"/>
  <c r="G387" i="2"/>
  <c r="G380" i="2"/>
  <c r="G379" i="2"/>
  <c r="G377" i="2"/>
  <c r="G371" i="2"/>
  <c r="G370" i="2"/>
  <c r="G364" i="2"/>
  <c r="G363" i="2"/>
  <c r="G357" i="2"/>
  <c r="G352" i="2"/>
  <c r="G351" i="2"/>
  <c r="G343" i="2"/>
  <c r="G342" i="2"/>
  <c r="G336" i="2"/>
  <c r="G335" i="2"/>
  <c r="G332" i="2"/>
  <c r="G330" i="2"/>
  <c r="G322" i="2"/>
  <c r="G319" i="2"/>
  <c r="G304" i="2"/>
  <c r="G293" i="2"/>
  <c r="G289" i="2"/>
  <c r="G288" i="2"/>
  <c r="G283" i="2"/>
  <c r="G282" i="2"/>
  <c r="G278" i="2"/>
  <c r="G277" i="2"/>
  <c r="G276" i="2"/>
  <c r="G270" i="2"/>
  <c r="G269" i="2"/>
  <c r="G268" i="2"/>
  <c r="G267" i="2"/>
  <c r="G263" i="2"/>
  <c r="G255" i="2"/>
  <c r="G253" i="2"/>
  <c r="G252" i="2"/>
  <c r="G248" i="2"/>
  <c r="G240" i="2"/>
  <c r="G236" i="2"/>
  <c r="G234" i="2"/>
  <c r="G232" i="2"/>
  <c r="G230" i="2"/>
  <c r="G229" i="2"/>
  <c r="G228" i="2"/>
  <c r="G225" i="2"/>
  <c r="G224" i="2"/>
  <c r="G221" i="2"/>
  <c r="G216" i="2"/>
  <c r="G215" i="2"/>
  <c r="G214" i="2"/>
  <c r="G211" i="2"/>
  <c r="G210" i="2"/>
  <c r="G207" i="2"/>
  <c r="G194" i="2"/>
  <c r="G192" i="2"/>
  <c r="G191" i="2"/>
  <c r="G189" i="2"/>
  <c r="G185" i="2"/>
  <c r="G181" i="2"/>
  <c r="G180" i="2"/>
  <c r="G177" i="2"/>
  <c r="G173" i="2"/>
  <c r="G167" i="2"/>
  <c r="G159" i="2"/>
  <c r="G156" i="2"/>
  <c r="G151" i="2"/>
  <c r="G149" i="2"/>
  <c r="G146" i="2"/>
  <c r="G145" i="2"/>
  <c r="G140" i="2"/>
  <c r="G139" i="2"/>
  <c r="G136" i="2"/>
  <c r="G135" i="2"/>
  <c r="G134" i="2"/>
  <c r="G132" i="2"/>
  <c r="G131" i="2"/>
  <c r="G128" i="2"/>
  <c r="G122" i="2"/>
  <c r="G118" i="2"/>
  <c r="G117" i="2"/>
  <c r="G113" i="2"/>
  <c r="G107" i="2"/>
  <c r="G106" i="2"/>
  <c r="G105" i="2"/>
  <c r="G104" i="2"/>
  <c r="G102" i="2"/>
  <c r="G99" i="2"/>
  <c r="G98" i="2"/>
  <c r="G97" i="2"/>
  <c r="G83" i="2"/>
  <c r="G79" i="2"/>
  <c r="G77" i="2"/>
  <c r="G70" i="2"/>
  <c r="G69" i="2"/>
  <c r="G68" i="2"/>
  <c r="G66" i="2"/>
  <c r="G59" i="2"/>
  <c r="G58" i="2"/>
  <c r="G55" i="2"/>
  <c r="G53" i="2"/>
  <c r="G49" i="2"/>
  <c r="G48" i="2"/>
  <c r="G46" i="2"/>
  <c r="G18" i="2"/>
  <c r="G17" i="2"/>
  <c r="G15" i="2"/>
  <c r="G13" i="2"/>
  <c r="G10" i="2"/>
  <c r="G6" i="2"/>
  <c r="G120" i="3" l="1"/>
  <c r="H68" i="2"/>
  <c r="E18" i="5" s="1"/>
  <c r="G132" i="3"/>
  <c r="G13" i="5"/>
  <c r="G45" i="5"/>
  <c r="G77" i="5"/>
  <c r="G109" i="5"/>
  <c r="G141" i="5"/>
  <c r="G173" i="5"/>
  <c r="G205" i="5"/>
  <c r="G237" i="5"/>
  <c r="G269" i="5"/>
  <c r="G301" i="5"/>
  <c r="G333" i="5"/>
  <c r="G365" i="5"/>
  <c r="G397" i="5"/>
  <c r="G429" i="5"/>
  <c r="G461" i="5"/>
  <c r="G493" i="5"/>
  <c r="G525" i="5"/>
  <c r="G557" i="5"/>
  <c r="G589" i="5"/>
  <c r="G621" i="5"/>
  <c r="G653" i="5"/>
  <c r="G685" i="5"/>
  <c r="G717" i="5"/>
  <c r="G749" i="5"/>
  <c r="G781" i="5"/>
  <c r="G813" i="5"/>
  <c r="G845" i="5"/>
  <c r="G877" i="5"/>
  <c r="G909" i="5"/>
  <c r="G941" i="5"/>
  <c r="G973" i="5"/>
  <c r="G1005" i="5"/>
  <c r="G1037" i="5"/>
  <c r="G1069" i="5"/>
  <c r="G1101" i="5"/>
  <c r="G1133" i="5"/>
  <c r="G1165" i="5"/>
  <c r="G1197" i="5"/>
  <c r="G1229" i="5"/>
  <c r="G1261" i="5"/>
  <c r="G1293" i="5"/>
  <c r="G1325" i="5"/>
  <c r="G1357" i="5"/>
  <c r="G1389" i="5"/>
  <c r="G1421" i="5"/>
  <c r="G1453" i="5"/>
  <c r="G1485" i="5"/>
  <c r="G1517" i="5"/>
  <c r="G1549" i="5"/>
  <c r="G1581" i="5"/>
  <c r="G1613" i="5"/>
  <c r="G1645" i="5"/>
  <c r="G1677" i="5"/>
  <c r="G1709" i="5"/>
  <c r="G1741" i="5"/>
  <c r="G1773" i="5"/>
  <c r="G1805" i="5"/>
  <c r="G1837" i="5"/>
  <c r="G1869" i="5"/>
  <c r="G1901" i="5"/>
  <c r="G1933" i="5"/>
  <c r="G1965" i="5"/>
  <c r="G1997" i="5"/>
  <c r="G2029" i="5"/>
  <c r="G2061" i="5"/>
  <c r="G2093" i="5"/>
  <c r="G2125" i="5"/>
  <c r="G2157" i="5"/>
  <c r="G2189" i="5"/>
  <c r="G2221" i="5"/>
  <c r="G2253" i="5"/>
  <c r="G2285" i="5"/>
  <c r="G2317" i="5"/>
  <c r="G2349" i="5"/>
  <c r="G2381" i="5"/>
  <c r="G2413" i="5"/>
  <c r="G2445" i="5"/>
  <c r="G2477" i="5"/>
  <c r="G2509" i="5"/>
  <c r="G2541" i="5"/>
  <c r="G2573" i="5"/>
  <c r="G14" i="5"/>
  <c r="G46" i="5"/>
  <c r="G78" i="5"/>
  <c r="G110" i="5"/>
  <c r="G142" i="5"/>
  <c r="G174" i="5"/>
  <c r="G206" i="5"/>
  <c r="G238" i="5"/>
  <c r="G270" i="5"/>
  <c r="G302" i="5"/>
  <c r="G334" i="5"/>
  <c r="G366" i="5"/>
  <c r="G398" i="5"/>
  <c r="G430" i="5"/>
  <c r="G462" i="5"/>
  <c r="G494" i="5"/>
  <c r="G526" i="5"/>
  <c r="G558" i="5"/>
  <c r="G590" i="5"/>
  <c r="G622" i="5"/>
  <c r="G654" i="5"/>
  <c r="G686" i="5"/>
  <c r="G718" i="5"/>
  <c r="G750" i="5"/>
  <c r="G782" i="5"/>
  <c r="G814" i="5"/>
  <c r="G846" i="5"/>
  <c r="G878" i="5"/>
  <c r="G910" i="5"/>
  <c r="G942" i="5"/>
  <c r="G974" i="5"/>
  <c r="G1006" i="5"/>
  <c r="G1038" i="5"/>
  <c r="G1070" i="5"/>
  <c r="G1102" i="5"/>
  <c r="G1134" i="5"/>
  <c r="G1166" i="5"/>
  <c r="G1198" i="5"/>
  <c r="G1230" i="5"/>
  <c r="G1262" i="5"/>
  <c r="G1294" i="5"/>
  <c r="G1326" i="5"/>
  <c r="G1358" i="5"/>
  <c r="G1390" i="5"/>
  <c r="G1422" i="5"/>
  <c r="G1454" i="5"/>
  <c r="G1486" i="5"/>
  <c r="G1518" i="5"/>
  <c r="G1550" i="5"/>
  <c r="G1582" i="5"/>
  <c r="G1614" i="5"/>
  <c r="G1646" i="5"/>
  <c r="G1678" i="5"/>
  <c r="G1710" i="5"/>
  <c r="G1742" i="5"/>
  <c r="G1774" i="5"/>
  <c r="G1806" i="5"/>
  <c r="G1838" i="5"/>
  <c r="G1870" i="5"/>
  <c r="G1902" i="5"/>
  <c r="G1934" i="5"/>
  <c r="G1966" i="5"/>
  <c r="G1998" i="5"/>
  <c r="G2030" i="5"/>
  <c r="G2062" i="5"/>
  <c r="G2094" i="5"/>
  <c r="G2126" i="5"/>
  <c r="G2158" i="5"/>
  <c r="G2190" i="5"/>
  <c r="G2222" i="5"/>
  <c r="G2254" i="5"/>
  <c r="G2286" i="5"/>
  <c r="G2318" i="5"/>
  <c r="G2350" i="5"/>
  <c r="G2382" i="5"/>
  <c r="G2414" i="5"/>
  <c r="G2446" i="5"/>
  <c r="G2478" i="5"/>
  <c r="G2510" i="5"/>
  <c r="G2542" i="5"/>
  <c r="G2574" i="5"/>
  <c r="G15" i="5"/>
  <c r="G47" i="5"/>
  <c r="G79" i="5"/>
  <c r="G111" i="5"/>
  <c r="G143" i="5"/>
  <c r="G175" i="5"/>
  <c r="G207" i="5"/>
  <c r="G239" i="5"/>
  <c r="G271" i="5"/>
  <c r="G303" i="5"/>
  <c r="G335" i="5"/>
  <c r="G367" i="5"/>
  <c r="G399" i="5"/>
  <c r="G431" i="5"/>
  <c r="G463" i="5"/>
  <c r="G495" i="5"/>
  <c r="G527" i="5"/>
  <c r="G559" i="5"/>
  <c r="G591" i="5"/>
  <c r="G623" i="5"/>
  <c r="G655" i="5"/>
  <c r="G687" i="5"/>
  <c r="G719" i="5"/>
  <c r="G751" i="5"/>
  <c r="G783" i="5"/>
  <c r="G815" i="5"/>
  <c r="G847" i="5"/>
  <c r="G879" i="5"/>
  <c r="G911" i="5"/>
  <c r="G943" i="5"/>
  <c r="G975" i="5"/>
  <c r="G1007" i="5"/>
  <c r="G1039" i="5"/>
  <c r="G1071" i="5"/>
  <c r="G1103" i="5"/>
  <c r="G1135" i="5"/>
  <c r="G1167" i="5"/>
  <c r="G1199" i="5"/>
  <c r="G1231" i="5"/>
  <c r="G1263" i="5"/>
  <c r="G1295" i="5"/>
  <c r="G1327" i="5"/>
  <c r="G1359" i="5"/>
  <c r="G1391" i="5"/>
  <c r="G1423" i="5"/>
  <c r="G1455" i="5"/>
  <c r="G1487" i="5"/>
  <c r="G1519" i="5"/>
  <c r="G1551" i="5"/>
  <c r="G1583" i="5"/>
  <c r="G1615" i="5"/>
  <c r="G1647" i="5"/>
  <c r="G1679" i="5"/>
  <c r="G1711" i="5"/>
  <c r="G1743" i="5"/>
  <c r="G1775" i="5"/>
  <c r="G1807" i="5"/>
  <c r="G1839" i="5"/>
  <c r="G1871" i="5"/>
  <c r="G1903" i="5"/>
  <c r="G1935" i="5"/>
  <c r="G1967" i="5"/>
  <c r="G1999" i="5"/>
  <c r="G2031" i="5"/>
  <c r="G2063" i="5"/>
  <c r="G2095" i="5"/>
  <c r="G2127" i="5"/>
  <c r="G2159" i="5"/>
  <c r="G2191" i="5"/>
  <c r="G2223" i="5"/>
  <c r="G2255" i="5"/>
  <c r="G2287" i="5"/>
  <c r="G2319" i="5"/>
  <c r="G2351" i="5"/>
  <c r="G2383" i="5"/>
  <c r="G2415" i="5"/>
  <c r="G2447" i="5"/>
  <c r="G2479" i="5"/>
  <c r="G2511" i="5"/>
  <c r="G2543" i="5"/>
  <c r="G2575" i="5"/>
  <c r="G16" i="5"/>
  <c r="G48" i="5"/>
  <c r="G80" i="5"/>
  <c r="G112" i="5"/>
  <c r="G144" i="5"/>
  <c r="G176" i="5"/>
  <c r="G208" i="5"/>
  <c r="G240" i="5"/>
  <c r="G272" i="5"/>
  <c r="G304" i="5"/>
  <c r="G336" i="5"/>
  <c r="G368" i="5"/>
  <c r="G400" i="5"/>
  <c r="G432" i="5"/>
  <c r="G464" i="5"/>
  <c r="G496" i="5"/>
  <c r="G528" i="5"/>
  <c r="G560" i="5"/>
  <c r="G592" i="5"/>
  <c r="G624" i="5"/>
  <c r="G656" i="5"/>
  <c r="G688" i="5"/>
  <c r="G720" i="5"/>
  <c r="G752" i="5"/>
  <c r="G784" i="5"/>
  <c r="G816" i="5"/>
  <c r="G848" i="5"/>
  <c r="G880" i="5"/>
  <c r="G912" i="5"/>
  <c r="G944" i="5"/>
  <c r="G976" i="5"/>
  <c r="G1008" i="5"/>
  <c r="G1040" i="5"/>
  <c r="G1072" i="5"/>
  <c r="G1104" i="5"/>
  <c r="G1136" i="5"/>
  <c r="G1168" i="5"/>
  <c r="G1200" i="5"/>
  <c r="G1232" i="5"/>
  <c r="G1264" i="5"/>
  <c r="G1296" i="5"/>
  <c r="G1328" i="5"/>
  <c r="G1360" i="5"/>
  <c r="G1392" i="5"/>
  <c r="G1424" i="5"/>
  <c r="G1456" i="5"/>
  <c r="G1488" i="5"/>
  <c r="G1520" i="5"/>
  <c r="G1552" i="5"/>
  <c r="G1584" i="5"/>
  <c r="G1616" i="5"/>
  <c r="G1648" i="5"/>
  <c r="G1680" i="5"/>
  <c r="G1712" i="5"/>
  <c r="G1744" i="5"/>
  <c r="G1776" i="5"/>
  <c r="G1808" i="5"/>
  <c r="G1840" i="5"/>
  <c r="G1872" i="5"/>
  <c r="G17" i="5"/>
  <c r="G49" i="5"/>
  <c r="G81" i="5"/>
  <c r="G113" i="5"/>
  <c r="G145" i="5"/>
  <c r="G177" i="5"/>
  <c r="G209" i="5"/>
  <c r="G241" i="5"/>
  <c r="G273" i="5"/>
  <c r="G305" i="5"/>
  <c r="G337" i="5"/>
  <c r="G369" i="5"/>
  <c r="G401" i="5"/>
  <c r="G433" i="5"/>
  <c r="G465" i="5"/>
  <c r="G497" i="5"/>
  <c r="G529" i="5"/>
  <c r="G561" i="5"/>
  <c r="G593" i="5"/>
  <c r="G625" i="5"/>
  <c r="G657" i="5"/>
  <c r="G689" i="5"/>
  <c r="G721" i="5"/>
  <c r="G753" i="5"/>
  <c r="G785" i="5"/>
  <c r="G817" i="5"/>
  <c r="G849" i="5"/>
  <c r="G881" i="5"/>
  <c r="G913" i="5"/>
  <c r="G945" i="5"/>
  <c r="G977" i="5"/>
  <c r="G1009" i="5"/>
  <c r="G1041" i="5"/>
  <c r="G1073" i="5"/>
  <c r="G1105" i="5"/>
  <c r="G1137" i="5"/>
  <c r="G1169" i="5"/>
  <c r="G1201" i="5"/>
  <c r="G1233" i="5"/>
  <c r="G1265" i="5"/>
  <c r="G1297" i="5"/>
  <c r="G1329" i="5"/>
  <c r="G1361" i="5"/>
  <c r="G1393" i="5"/>
  <c r="G1425" i="5"/>
  <c r="G1457" i="5"/>
  <c r="G1489" i="5"/>
  <c r="G1521" i="5"/>
  <c r="G1553" i="5"/>
  <c r="G1585" i="5"/>
  <c r="G1617" i="5"/>
  <c r="G1649" i="5"/>
  <c r="G1681" i="5"/>
  <c r="G1713" i="5"/>
  <c r="G1745" i="5"/>
  <c r="G1777" i="5"/>
  <c r="G1809" i="5"/>
  <c r="G1841" i="5"/>
  <c r="G1873" i="5"/>
  <c r="G1905" i="5"/>
  <c r="G1937" i="5"/>
  <c r="G1969" i="5"/>
  <c r="G2001" i="5"/>
  <c r="G2033" i="5"/>
  <c r="G2065" i="5"/>
  <c r="G2097" i="5"/>
  <c r="G2129" i="5"/>
  <c r="G2161" i="5"/>
  <c r="G2193" i="5"/>
  <c r="G2225" i="5"/>
  <c r="G2257" i="5"/>
  <c r="G2289" i="5"/>
  <c r="G2321" i="5"/>
  <c r="G2353" i="5"/>
  <c r="G2385" i="5"/>
  <c r="G2417" i="5"/>
  <c r="G2449" i="5"/>
  <c r="G2481" i="5"/>
  <c r="G2513" i="5"/>
  <c r="G2545" i="5"/>
  <c r="G2577" i="5"/>
  <c r="G18" i="5"/>
  <c r="G50" i="5"/>
  <c r="G82" i="5"/>
  <c r="G114" i="5"/>
  <c r="G146" i="5"/>
  <c r="G178" i="5"/>
  <c r="G210" i="5"/>
  <c r="G242" i="5"/>
  <c r="G274" i="5"/>
  <c r="G306" i="5"/>
  <c r="G338" i="5"/>
  <c r="G370" i="5"/>
  <c r="G402" i="5"/>
  <c r="G434" i="5"/>
  <c r="G466" i="5"/>
  <c r="G498" i="5"/>
  <c r="G530" i="5"/>
  <c r="G562" i="5"/>
  <c r="G594" i="5"/>
  <c r="G626" i="5"/>
  <c r="G658" i="5"/>
  <c r="G690" i="5"/>
  <c r="G722" i="5"/>
  <c r="G754" i="5"/>
  <c r="G786" i="5"/>
  <c r="G818" i="5"/>
  <c r="G850" i="5"/>
  <c r="G882" i="5"/>
  <c r="G914" i="5"/>
  <c r="G946" i="5"/>
  <c r="G978" i="5"/>
  <c r="G1010" i="5"/>
  <c r="G1042" i="5"/>
  <c r="G1074" i="5"/>
  <c r="G1106" i="5"/>
  <c r="G1138" i="5"/>
  <c r="G1170" i="5"/>
  <c r="G1202" i="5"/>
  <c r="G1234" i="5"/>
  <c r="G1266" i="5"/>
  <c r="G1298" i="5"/>
  <c r="G1330" i="5"/>
  <c r="G1362" i="5"/>
  <c r="G1394" i="5"/>
  <c r="G1426" i="5"/>
  <c r="G1458" i="5"/>
  <c r="G1490" i="5"/>
  <c r="G1522" i="5"/>
  <c r="G1554" i="5"/>
  <c r="G1586" i="5"/>
  <c r="G1618" i="5"/>
  <c r="G1650" i="5"/>
  <c r="G1682" i="5"/>
  <c r="G1714" i="5"/>
  <c r="G1746" i="5"/>
  <c r="G1778" i="5"/>
  <c r="G1810" i="5"/>
  <c r="G1842" i="5"/>
  <c r="G1874" i="5"/>
  <c r="G1906" i="5"/>
  <c r="G1938" i="5"/>
  <c r="G1970" i="5"/>
  <c r="G2002" i="5"/>
  <c r="G2034" i="5"/>
  <c r="G2066" i="5"/>
  <c r="G2098" i="5"/>
  <c r="G2130" i="5"/>
  <c r="G2162" i="5"/>
  <c r="G2194" i="5"/>
  <c r="G2226" i="5"/>
  <c r="G2258" i="5"/>
  <c r="G2290" i="5"/>
  <c r="G2322" i="5"/>
  <c r="G2354" i="5"/>
  <c r="G2386" i="5"/>
  <c r="G2418" i="5"/>
  <c r="G2450" i="5"/>
  <c r="G2482" i="5"/>
  <c r="G2514" i="5"/>
  <c r="G2546" i="5"/>
  <c r="G2578" i="5"/>
  <c r="G19" i="5"/>
  <c r="G51" i="5"/>
  <c r="G83" i="5"/>
  <c r="G115" i="5"/>
  <c r="G147" i="5"/>
  <c r="G179" i="5"/>
  <c r="G211" i="5"/>
  <c r="G243" i="5"/>
  <c r="G275" i="5"/>
  <c r="G307" i="5"/>
  <c r="G339" i="5"/>
  <c r="G371" i="5"/>
  <c r="G403" i="5"/>
  <c r="G435" i="5"/>
  <c r="G467" i="5"/>
  <c r="G499" i="5"/>
  <c r="G531" i="5"/>
  <c r="G563" i="5"/>
  <c r="G595" i="5"/>
  <c r="G627" i="5"/>
  <c r="G659" i="5"/>
  <c r="G691" i="5"/>
  <c r="G723" i="5"/>
  <c r="G755" i="5"/>
  <c r="G787" i="5"/>
  <c r="G819" i="5"/>
  <c r="G851" i="5"/>
  <c r="G883" i="5"/>
  <c r="G915" i="5"/>
  <c r="G947" i="5"/>
  <c r="G979" i="5"/>
  <c r="G1011" i="5"/>
  <c r="G1043" i="5"/>
  <c r="G1075" i="5"/>
  <c r="G1107" i="5"/>
  <c r="G1139" i="5"/>
  <c r="G1171" i="5"/>
  <c r="G1203" i="5"/>
  <c r="G1235" i="5"/>
  <c r="G1267" i="5"/>
  <c r="G1299" i="5"/>
  <c r="G1331" i="5"/>
  <c r="G1363" i="5"/>
  <c r="G1395" i="5"/>
  <c r="G1427" i="5"/>
  <c r="G1459" i="5"/>
  <c r="G1491" i="5"/>
  <c r="G1523" i="5"/>
  <c r="G1555" i="5"/>
  <c r="G1587" i="5"/>
  <c r="G1619" i="5"/>
  <c r="G1651" i="5"/>
  <c r="G1683" i="5"/>
  <c r="G1715" i="5"/>
  <c r="G1747" i="5"/>
  <c r="G1779" i="5"/>
  <c r="G1811" i="5"/>
  <c r="G1843" i="5"/>
  <c r="G1875" i="5"/>
  <c r="G1907" i="5"/>
  <c r="G1939" i="5"/>
  <c r="G1971" i="5"/>
  <c r="G2003" i="5"/>
  <c r="G2035" i="5"/>
  <c r="G2067" i="5"/>
  <c r="G2099" i="5"/>
  <c r="G2131" i="5"/>
  <c r="G2163" i="5"/>
  <c r="G2195" i="5"/>
  <c r="G2227" i="5"/>
  <c r="G2259" i="5"/>
  <c r="G2291" i="5"/>
  <c r="G2323" i="5"/>
  <c r="G2355" i="5"/>
  <c r="G2387" i="5"/>
  <c r="G2419" i="5"/>
  <c r="G2451" i="5"/>
  <c r="G2483" i="5"/>
  <c r="G2515" i="5"/>
  <c r="G2547" i="5"/>
  <c r="G2579" i="5"/>
  <c r="G20" i="5"/>
  <c r="G52" i="5"/>
  <c r="G84" i="5"/>
  <c r="G116" i="5"/>
  <c r="G148" i="5"/>
  <c r="G180" i="5"/>
  <c r="G212" i="5"/>
  <c r="G244" i="5"/>
  <c r="G276" i="5"/>
  <c r="G308" i="5"/>
  <c r="G340" i="5"/>
  <c r="G372" i="5"/>
  <c r="G404" i="5"/>
  <c r="G436" i="5"/>
  <c r="G468" i="5"/>
  <c r="G500" i="5"/>
  <c r="G532" i="5"/>
  <c r="G564" i="5"/>
  <c r="G596" i="5"/>
  <c r="G628" i="5"/>
  <c r="G660" i="5"/>
  <c r="G692" i="5"/>
  <c r="G724" i="5"/>
  <c r="G756" i="5"/>
  <c r="G788" i="5"/>
  <c r="G820" i="5"/>
  <c r="G852" i="5"/>
  <c r="G884" i="5"/>
  <c r="G916" i="5"/>
  <c r="G948" i="5"/>
  <c r="G980" i="5"/>
  <c r="G1012" i="5"/>
  <c r="G1044" i="5"/>
  <c r="G1076" i="5"/>
  <c r="G1108" i="5"/>
  <c r="G1140" i="5"/>
  <c r="G1172" i="5"/>
  <c r="G1204" i="5"/>
  <c r="G1236" i="5"/>
  <c r="G1268" i="5"/>
  <c r="G1300" i="5"/>
  <c r="G1332" i="5"/>
  <c r="G1364" i="5"/>
  <c r="G1396" i="5"/>
  <c r="G1428" i="5"/>
  <c r="G1460" i="5"/>
  <c r="G1492" i="5"/>
  <c r="G1524" i="5"/>
  <c r="G1556" i="5"/>
  <c r="G1588" i="5"/>
  <c r="G1620" i="5"/>
  <c r="G21" i="5"/>
  <c r="G53" i="5"/>
  <c r="G85" i="5"/>
  <c r="G117" i="5"/>
  <c r="G149" i="5"/>
  <c r="G181" i="5"/>
  <c r="G213" i="5"/>
  <c r="G245" i="5"/>
  <c r="G277" i="5"/>
  <c r="G309" i="5"/>
  <c r="G341" i="5"/>
  <c r="G373" i="5"/>
  <c r="G405" i="5"/>
  <c r="G437" i="5"/>
  <c r="G469" i="5"/>
  <c r="G501" i="5"/>
  <c r="G533" i="5"/>
  <c r="G565" i="5"/>
  <c r="G597" i="5"/>
  <c r="G629" i="5"/>
  <c r="G661" i="5"/>
  <c r="G693" i="5"/>
  <c r="G725" i="5"/>
  <c r="G757" i="5"/>
  <c r="G789" i="5"/>
  <c r="G821" i="5"/>
  <c r="G853" i="5"/>
  <c r="G885" i="5"/>
  <c r="G917" i="5"/>
  <c r="G949" i="5"/>
  <c r="G981" i="5"/>
  <c r="G1013" i="5"/>
  <c r="G1045" i="5"/>
  <c r="G54" i="5"/>
  <c r="G86" i="5"/>
  <c r="G118" i="5"/>
  <c r="G150" i="5"/>
  <c r="G182" i="5"/>
  <c r="G214" i="5"/>
  <c r="G246" i="5"/>
  <c r="G278" i="5"/>
  <c r="G310" i="5"/>
  <c r="G342" i="5"/>
  <c r="G374" i="5"/>
  <c r="G406" i="5"/>
  <c r="G438" i="5"/>
  <c r="G470" i="5"/>
  <c r="G502" i="5"/>
  <c r="G534" i="5"/>
  <c r="G566" i="5"/>
  <c r="G598" i="5"/>
  <c r="G630" i="5"/>
  <c r="G662" i="5"/>
  <c r="G694" i="5"/>
  <c r="G726" i="5"/>
  <c r="G758" i="5"/>
  <c r="G790" i="5"/>
  <c r="G822" i="5"/>
  <c r="G854" i="5"/>
  <c r="G886" i="5"/>
  <c r="G918" i="5"/>
  <c r="G950" i="5"/>
  <c r="G982" i="5"/>
  <c r="G1014" i="5"/>
  <c r="G1046" i="5"/>
  <c r="G1078" i="5"/>
  <c r="G1110" i="5"/>
  <c r="G1142" i="5"/>
  <c r="G1174" i="5"/>
  <c r="G1206" i="5"/>
  <c r="G1238" i="5"/>
  <c r="G1270" i="5"/>
  <c r="G1302" i="5"/>
  <c r="G1334" i="5"/>
  <c r="G1366" i="5"/>
  <c r="G1398" i="5"/>
  <c r="G1430" i="5"/>
  <c r="G1462" i="5"/>
  <c r="G1494" i="5"/>
  <c r="G1526" i="5"/>
  <c r="G1558" i="5"/>
  <c r="G1590" i="5"/>
  <c r="G1622" i="5"/>
  <c r="G55" i="5"/>
  <c r="G87" i="5"/>
  <c r="G119" i="5"/>
  <c r="G151" i="5"/>
  <c r="G183" i="5"/>
  <c r="G215" i="5"/>
  <c r="G247" i="5"/>
  <c r="G279" i="5"/>
  <c r="G311" i="5"/>
  <c r="G343" i="5"/>
  <c r="G375" i="5"/>
  <c r="G407" i="5"/>
  <c r="G439" i="5"/>
  <c r="G471" i="5"/>
  <c r="G503" i="5"/>
  <c r="G535" i="5"/>
  <c r="G567" i="5"/>
  <c r="G599" i="5"/>
  <c r="G631" i="5"/>
  <c r="G663" i="5"/>
  <c r="G695" i="5"/>
  <c r="G727" i="5"/>
  <c r="G759" i="5"/>
  <c r="G791" i="5"/>
  <c r="G823" i="5"/>
  <c r="G855" i="5"/>
  <c r="G887" i="5"/>
  <c r="G919" i="5"/>
  <c r="G951" i="5"/>
  <c r="G983" i="5"/>
  <c r="G1015" i="5"/>
  <c r="G1047" i="5"/>
  <c r="G1079" i="5"/>
  <c r="G1111" i="5"/>
  <c r="G1143" i="5"/>
  <c r="G1175" i="5"/>
  <c r="G1207" i="5"/>
  <c r="G1239" i="5"/>
  <c r="G1271" i="5"/>
  <c r="G1303" i="5"/>
  <c r="G1335" i="5"/>
  <c r="G1367" i="5"/>
  <c r="G1399" i="5"/>
  <c r="G1431" i="5"/>
  <c r="G1463" i="5"/>
  <c r="G1495" i="5"/>
  <c r="G1527" i="5"/>
  <c r="G1559" i="5"/>
  <c r="G1591" i="5"/>
  <c r="G1623" i="5"/>
  <c r="G24" i="5"/>
  <c r="G56" i="5"/>
  <c r="G88" i="5"/>
  <c r="G120" i="5"/>
  <c r="G152" i="5"/>
  <c r="G184" i="5"/>
  <c r="G216" i="5"/>
  <c r="G248" i="5"/>
  <c r="G280" i="5"/>
  <c r="G312" i="5"/>
  <c r="G344" i="5"/>
  <c r="G376" i="5"/>
  <c r="G408" i="5"/>
  <c r="G440" i="5"/>
  <c r="G472" i="5"/>
  <c r="G504" i="5"/>
  <c r="G536" i="5"/>
  <c r="G568" i="5"/>
  <c r="G600" i="5"/>
  <c r="G632" i="5"/>
  <c r="G664" i="5"/>
  <c r="G696" i="5"/>
  <c r="G728" i="5"/>
  <c r="G760" i="5"/>
  <c r="G792" i="5"/>
  <c r="G824" i="5"/>
  <c r="G856" i="5"/>
  <c r="G888" i="5"/>
  <c r="G920" i="5"/>
  <c r="G952" i="5"/>
  <c r="G984" i="5"/>
  <c r="G1016" i="5"/>
  <c r="G1048" i="5"/>
  <c r="G1080" i="5"/>
  <c r="G1112" i="5"/>
  <c r="G1144" i="5"/>
  <c r="G1176" i="5"/>
  <c r="G1208" i="5"/>
  <c r="G1240" i="5"/>
  <c r="G1272" i="5"/>
  <c r="G1304" i="5"/>
  <c r="G1336" i="5"/>
  <c r="G25" i="5"/>
  <c r="G57" i="5"/>
  <c r="G89" i="5"/>
  <c r="G121" i="5"/>
  <c r="G153" i="5"/>
  <c r="G185" i="5"/>
  <c r="G217" i="5"/>
  <c r="G249" i="5"/>
  <c r="G281" i="5"/>
  <c r="G313" i="5"/>
  <c r="G345" i="5"/>
  <c r="G377" i="5"/>
  <c r="G409" i="5"/>
  <c r="G441" i="5"/>
  <c r="G473" i="5"/>
  <c r="G505" i="5"/>
  <c r="G537" i="5"/>
  <c r="G569" i="5"/>
  <c r="G601" i="5"/>
  <c r="G633" i="5"/>
  <c r="G665" i="5"/>
  <c r="G697" i="5"/>
  <c r="G729" i="5"/>
  <c r="G761" i="5"/>
  <c r="G793" i="5"/>
  <c r="G825" i="5"/>
  <c r="G857" i="5"/>
  <c r="G889" i="5"/>
  <c r="G921" i="5"/>
  <c r="G953" i="5"/>
  <c r="G985" i="5"/>
  <c r="G1017" i="5"/>
  <c r="G1049" i="5"/>
  <c r="G1081" i="5"/>
  <c r="G1113" i="5"/>
  <c r="G1145" i="5"/>
  <c r="G1177" i="5"/>
  <c r="G1209" i="5"/>
  <c r="G1241" i="5"/>
  <c r="G1273" i="5"/>
  <c r="G1305" i="5"/>
  <c r="G1337" i="5"/>
  <c r="G1369" i="5"/>
  <c r="G1401" i="5"/>
  <c r="G1433" i="5"/>
  <c r="G1465" i="5"/>
  <c r="G1497" i="5"/>
  <c r="G1529" i="5"/>
  <c r="G1561" i="5"/>
  <c r="G1593" i="5"/>
  <c r="G1625" i="5"/>
  <c r="G26" i="5"/>
  <c r="G58" i="5"/>
  <c r="G90" i="5"/>
  <c r="G122" i="5"/>
  <c r="G154" i="5"/>
  <c r="G186" i="5"/>
  <c r="G218" i="5"/>
  <c r="G250" i="5"/>
  <c r="G282" i="5"/>
  <c r="G314" i="5"/>
  <c r="G346" i="5"/>
  <c r="G378" i="5"/>
  <c r="G410" i="5"/>
  <c r="G442" i="5"/>
  <c r="G474" i="5"/>
  <c r="G506" i="5"/>
  <c r="G538" i="5"/>
  <c r="G570" i="5"/>
  <c r="G602" i="5"/>
  <c r="G634" i="5"/>
  <c r="G666" i="5"/>
  <c r="G698" i="5"/>
  <c r="G730" i="5"/>
  <c r="G762" i="5"/>
  <c r="G794" i="5"/>
  <c r="G826" i="5"/>
  <c r="G858" i="5"/>
  <c r="G890" i="5"/>
  <c r="G922" i="5"/>
  <c r="G954" i="5"/>
  <c r="G986" i="5"/>
  <c r="G1018" i="5"/>
  <c r="G1050" i="5"/>
  <c r="G1082" i="5"/>
  <c r="G1114" i="5"/>
  <c r="G1146" i="5"/>
  <c r="G1178" i="5"/>
  <c r="G1210" i="5"/>
  <c r="G1242" i="5"/>
  <c r="G1274" i="5"/>
  <c r="G1306" i="5"/>
  <c r="G1338" i="5"/>
  <c r="G1370" i="5"/>
  <c r="G1402" i="5"/>
  <c r="G1434" i="5"/>
  <c r="G1466" i="5"/>
  <c r="G1498" i="5"/>
  <c r="G1530" i="5"/>
  <c r="G1562" i="5"/>
  <c r="G1594" i="5"/>
  <c r="G1626" i="5"/>
  <c r="G27" i="5"/>
  <c r="G59" i="5"/>
  <c r="G91" i="5"/>
  <c r="G123" i="5"/>
  <c r="G155" i="5"/>
  <c r="G187" i="5"/>
  <c r="G219" i="5"/>
  <c r="G251" i="5"/>
  <c r="G283" i="5"/>
  <c r="G315" i="5"/>
  <c r="G347" i="5"/>
  <c r="G379" i="5"/>
  <c r="G411" i="5"/>
  <c r="G443" i="5"/>
  <c r="G475" i="5"/>
  <c r="G507" i="5"/>
  <c r="G539" i="5"/>
  <c r="G571" i="5"/>
  <c r="G603" i="5"/>
  <c r="G635" i="5"/>
  <c r="G667" i="5"/>
  <c r="G699" i="5"/>
  <c r="G731" i="5"/>
  <c r="G763" i="5"/>
  <c r="G795" i="5"/>
  <c r="G827" i="5"/>
  <c r="G859" i="5"/>
  <c r="G891" i="5"/>
  <c r="G923" i="5"/>
  <c r="G955" i="5"/>
  <c r="G987" i="5"/>
  <c r="G1019" i="5"/>
  <c r="G1051" i="5"/>
  <c r="G1083" i="5"/>
  <c r="G1115" i="5"/>
  <c r="G1147" i="5"/>
  <c r="G1179" i="5"/>
  <c r="G28" i="5"/>
  <c r="G60" i="5"/>
  <c r="G92" i="5"/>
  <c r="G124" i="5"/>
  <c r="G156" i="5"/>
  <c r="G188" i="5"/>
  <c r="G220" i="5"/>
  <c r="G252" i="5"/>
  <c r="G284" i="5"/>
  <c r="G316" i="5"/>
  <c r="G348" i="5"/>
  <c r="G380" i="5"/>
  <c r="G412" i="5"/>
  <c r="G444" i="5"/>
  <c r="G476" i="5"/>
  <c r="G508" i="5"/>
  <c r="G540" i="5"/>
  <c r="G572" i="5"/>
  <c r="G29" i="5"/>
  <c r="G61" i="5"/>
  <c r="G93" i="5"/>
  <c r="G125" i="5"/>
  <c r="G157" i="5"/>
  <c r="G189" i="5"/>
  <c r="G221" i="5"/>
  <c r="G253" i="5"/>
  <c r="G285" i="5"/>
  <c r="G317" i="5"/>
  <c r="G349" i="5"/>
  <c r="G381" i="5"/>
  <c r="G413" i="5"/>
  <c r="G445" i="5"/>
  <c r="G477" i="5"/>
  <c r="G509" i="5"/>
  <c r="G541" i="5"/>
  <c r="G573" i="5"/>
  <c r="G605" i="5"/>
  <c r="G637" i="5"/>
  <c r="G669" i="5"/>
  <c r="G701" i="5"/>
  <c r="G733" i="5"/>
  <c r="G765" i="5"/>
  <c r="G797" i="5"/>
  <c r="G829" i="5"/>
  <c r="G861" i="5"/>
  <c r="G893" i="5"/>
  <c r="G925" i="5"/>
  <c r="G957" i="5"/>
  <c r="G30" i="5"/>
  <c r="G62" i="5"/>
  <c r="G94" i="5"/>
  <c r="G126" i="5"/>
  <c r="G158" i="5"/>
  <c r="G190" i="5"/>
  <c r="G222" i="5"/>
  <c r="G254" i="5"/>
  <c r="G286" i="5"/>
  <c r="G318" i="5"/>
  <c r="G350" i="5"/>
  <c r="G382" i="5"/>
  <c r="G414" i="5"/>
  <c r="G446" i="5"/>
  <c r="G478" i="5"/>
  <c r="G510" i="5"/>
  <c r="G542" i="5"/>
  <c r="G574" i="5"/>
  <c r="G606" i="5"/>
  <c r="G638" i="5"/>
  <c r="G670" i="5"/>
  <c r="G702" i="5"/>
  <c r="G734" i="5"/>
  <c r="G766" i="5"/>
  <c r="G798" i="5"/>
  <c r="G830" i="5"/>
  <c r="G862" i="5"/>
  <c r="G894" i="5"/>
  <c r="G926" i="5"/>
  <c r="G958" i="5"/>
  <c r="G990" i="5"/>
  <c r="G1022" i="5"/>
  <c r="G1054" i="5"/>
  <c r="G1086" i="5"/>
  <c r="G1118" i="5"/>
  <c r="G1150" i="5"/>
  <c r="G1182" i="5"/>
  <c r="G1214" i="5"/>
  <c r="G1246" i="5"/>
  <c r="G1278" i="5"/>
  <c r="G1310" i="5"/>
  <c r="G1342" i="5"/>
  <c r="G1374" i="5"/>
  <c r="G1406" i="5"/>
  <c r="G1438" i="5"/>
  <c r="G1470" i="5"/>
  <c r="G1502" i="5"/>
  <c r="G1534" i="5"/>
  <c r="G1566" i="5"/>
  <c r="G1598" i="5"/>
  <c r="G1630" i="5"/>
  <c r="G1662" i="5"/>
  <c r="G1694" i="5"/>
  <c r="G1726" i="5"/>
  <c r="G1758" i="5"/>
  <c r="G1790" i="5"/>
  <c r="G1822" i="5"/>
  <c r="G1854" i="5"/>
  <c r="G1886" i="5"/>
  <c r="G1918" i="5"/>
  <c r="G1950" i="5"/>
  <c r="G1982" i="5"/>
  <c r="G2014" i="5"/>
  <c r="G2046" i="5"/>
  <c r="G2078" i="5"/>
  <c r="G2110" i="5"/>
  <c r="G31" i="5"/>
  <c r="G63" i="5"/>
  <c r="G95" i="5"/>
  <c r="G127" i="5"/>
  <c r="G159" i="5"/>
  <c r="G191" i="5"/>
  <c r="G223" i="5"/>
  <c r="G255" i="5"/>
  <c r="G287" i="5"/>
  <c r="G319" i="5"/>
  <c r="G351" i="5"/>
  <c r="G383" i="5"/>
  <c r="G415" i="5"/>
  <c r="G447" i="5"/>
  <c r="G479" i="5"/>
  <c r="G511" i="5"/>
  <c r="G543" i="5"/>
  <c r="G575" i="5"/>
  <c r="G607" i="5"/>
  <c r="G639" i="5"/>
  <c r="G671" i="5"/>
  <c r="G703" i="5"/>
  <c r="G735" i="5"/>
  <c r="G767" i="5"/>
  <c r="G799" i="5"/>
  <c r="G831" i="5"/>
  <c r="G863" i="5"/>
  <c r="G895" i="5"/>
  <c r="G927" i="5"/>
  <c r="G959" i="5"/>
  <c r="G991" i="5"/>
  <c r="G1023" i="5"/>
  <c r="G1055" i="5"/>
  <c r="G1087" i="5"/>
  <c r="G1119" i="5"/>
  <c r="G1151" i="5"/>
  <c r="G1183" i="5"/>
  <c r="G1215" i="5"/>
  <c r="G1247" i="5"/>
  <c r="G1279" i="5"/>
  <c r="G1311" i="5"/>
  <c r="G1343" i="5"/>
  <c r="G1375" i="5"/>
  <c r="G1407" i="5"/>
  <c r="G1439" i="5"/>
  <c r="G1471" i="5"/>
  <c r="G1503" i="5"/>
  <c r="G1535" i="5"/>
  <c r="G1567" i="5"/>
  <c r="G1599" i="5"/>
  <c r="G1631" i="5"/>
  <c r="G1663" i="5"/>
  <c r="G1695" i="5"/>
  <c r="G1727" i="5"/>
  <c r="G1759" i="5"/>
  <c r="G1791" i="5"/>
  <c r="G1823" i="5"/>
  <c r="G1855" i="5"/>
  <c r="G1887" i="5"/>
  <c r="G1919" i="5"/>
  <c r="G1951" i="5"/>
  <c r="G32" i="5"/>
  <c r="G64" i="5"/>
  <c r="G96" i="5"/>
  <c r="G128" i="5"/>
  <c r="G160" i="5"/>
  <c r="G192" i="5"/>
  <c r="G224" i="5"/>
  <c r="G256" i="5"/>
  <c r="G288" i="5"/>
  <c r="G320" i="5"/>
  <c r="G352" i="5"/>
  <c r="G384" i="5"/>
  <c r="G416" i="5"/>
  <c r="G448" i="5"/>
  <c r="G480" i="5"/>
  <c r="G512" i="5"/>
  <c r="G544" i="5"/>
  <c r="G576" i="5"/>
  <c r="G608" i="5"/>
  <c r="G640" i="5"/>
  <c r="G672" i="5"/>
  <c r="G704" i="5"/>
  <c r="G736" i="5"/>
  <c r="G768" i="5"/>
  <c r="G800" i="5"/>
  <c r="G832" i="5"/>
  <c r="G864" i="5"/>
  <c r="G896" i="5"/>
  <c r="G928" i="5"/>
  <c r="G960" i="5"/>
  <c r="G992" i="5"/>
  <c r="G1024" i="5"/>
  <c r="G1056" i="5"/>
  <c r="G1088" i="5"/>
  <c r="G1120" i="5"/>
  <c r="G1152" i="5"/>
  <c r="G1184" i="5"/>
  <c r="G1216" i="5"/>
  <c r="G1248" i="5"/>
  <c r="G1280" i="5"/>
  <c r="G1312" i="5"/>
  <c r="G1344" i="5"/>
  <c r="G1376" i="5"/>
  <c r="G1408" i="5"/>
  <c r="G1440" i="5"/>
  <c r="G1472" i="5"/>
  <c r="G1504" i="5"/>
  <c r="G1536" i="5"/>
  <c r="G1568" i="5"/>
  <c r="G33" i="5"/>
  <c r="G65" i="5"/>
  <c r="G97" i="5"/>
  <c r="G129" i="5"/>
  <c r="G161" i="5"/>
  <c r="G193" i="5"/>
  <c r="G225" i="5"/>
  <c r="G257" i="5"/>
  <c r="G289" i="5"/>
  <c r="G321" i="5"/>
  <c r="G353" i="5"/>
  <c r="G385" i="5"/>
  <c r="G417" i="5"/>
  <c r="G449" i="5"/>
  <c r="G481" i="5"/>
  <c r="G513" i="5"/>
  <c r="G545" i="5"/>
  <c r="G577" i="5"/>
  <c r="G609" i="5"/>
  <c r="G641" i="5"/>
  <c r="G673" i="5"/>
  <c r="G705" i="5"/>
  <c r="G737" i="5"/>
  <c r="G34" i="5"/>
  <c r="G66" i="5"/>
  <c r="G98" i="5"/>
  <c r="G130" i="5"/>
  <c r="G162" i="5"/>
  <c r="G194" i="5"/>
  <c r="G226" i="5"/>
  <c r="G258" i="5"/>
  <c r="G290" i="5"/>
  <c r="G322" i="5"/>
  <c r="G354" i="5"/>
  <c r="G386" i="5"/>
  <c r="G418" i="5"/>
  <c r="G450" i="5"/>
  <c r="G482" i="5"/>
  <c r="G514" i="5"/>
  <c r="G546" i="5"/>
  <c r="G578" i="5"/>
  <c r="G610" i="5"/>
  <c r="G642" i="5"/>
  <c r="G674" i="5"/>
  <c r="G706" i="5"/>
  <c r="G738" i="5"/>
  <c r="G770" i="5"/>
  <c r="G802" i="5"/>
  <c r="G834" i="5"/>
  <c r="G866" i="5"/>
  <c r="G898" i="5"/>
  <c r="G930" i="5"/>
  <c r="G962" i="5"/>
  <c r="G994" i="5"/>
  <c r="G1026" i="5"/>
  <c r="G1058" i="5"/>
  <c r="G1090" i="5"/>
  <c r="G1122" i="5"/>
  <c r="G1154" i="5"/>
  <c r="G1186" i="5"/>
  <c r="G1218" i="5"/>
  <c r="G1250" i="5"/>
  <c r="G1282" i="5"/>
  <c r="G1314" i="5"/>
  <c r="G1346" i="5"/>
  <c r="G1378" i="5"/>
  <c r="G1410" i="5"/>
  <c r="G1442" i="5"/>
  <c r="G1474" i="5"/>
  <c r="G1506" i="5"/>
  <c r="G35" i="5"/>
  <c r="G67" i="5"/>
  <c r="G99" i="5"/>
  <c r="G131" i="5"/>
  <c r="G163" i="5"/>
  <c r="G195" i="5"/>
  <c r="G227" i="5"/>
  <c r="G259" i="5"/>
  <c r="G291" i="5"/>
  <c r="G323" i="5"/>
  <c r="G355" i="5"/>
  <c r="G387" i="5"/>
  <c r="G419" i="5"/>
  <c r="G451" i="5"/>
  <c r="G36" i="5"/>
  <c r="G68" i="5"/>
  <c r="G100" i="5"/>
  <c r="G132" i="5"/>
  <c r="G164" i="5"/>
  <c r="G196" i="5"/>
  <c r="G228" i="5"/>
  <c r="G260" i="5"/>
  <c r="G292" i="5"/>
  <c r="G324" i="5"/>
  <c r="G356" i="5"/>
  <c r="G388" i="5"/>
  <c r="G420" i="5"/>
  <c r="G452" i="5"/>
  <c r="G484" i="5"/>
  <c r="G516" i="5"/>
  <c r="G548" i="5"/>
  <c r="G580" i="5"/>
  <c r="G612" i="5"/>
  <c r="G644" i="5"/>
  <c r="G37" i="5"/>
  <c r="G69" i="5"/>
  <c r="G101" i="5"/>
  <c r="G133" i="5"/>
  <c r="G165" i="5"/>
  <c r="G197" i="5"/>
  <c r="G229" i="5"/>
  <c r="G261" i="5"/>
  <c r="G293" i="5"/>
  <c r="G325" i="5"/>
  <c r="G357" i="5"/>
  <c r="G389" i="5"/>
  <c r="G421" i="5"/>
  <c r="G453" i="5"/>
  <c r="G485" i="5"/>
  <c r="G6" i="5"/>
  <c r="G38" i="5"/>
  <c r="G70" i="5"/>
  <c r="G102" i="5"/>
  <c r="G134" i="5"/>
  <c r="G166" i="5"/>
  <c r="G198" i="5"/>
  <c r="G230" i="5"/>
  <c r="G262" i="5"/>
  <c r="G294" i="5"/>
  <c r="G326" i="5"/>
  <c r="G358" i="5"/>
  <c r="G390" i="5"/>
  <c r="G422" i="5"/>
  <c r="G454" i="5"/>
  <c r="G486" i="5"/>
  <c r="G518" i="5"/>
  <c r="G550" i="5"/>
  <c r="G582" i="5"/>
  <c r="G614" i="5"/>
  <c r="G646" i="5"/>
  <c r="G678" i="5"/>
  <c r="G710" i="5"/>
  <c r="G742" i="5"/>
  <c r="G774" i="5"/>
  <c r="G806" i="5"/>
  <c r="G838" i="5"/>
  <c r="G870" i="5"/>
  <c r="G902" i="5"/>
  <c r="G934" i="5"/>
  <c r="G7" i="5"/>
  <c r="G39" i="5"/>
  <c r="G71" i="5"/>
  <c r="G103" i="5"/>
  <c r="G135" i="5"/>
  <c r="G167" i="5"/>
  <c r="G199" i="5"/>
  <c r="G231" i="5"/>
  <c r="G263" i="5"/>
  <c r="G295" i="5"/>
  <c r="G327" i="5"/>
  <c r="G359" i="5"/>
  <c r="G391" i="5"/>
  <c r="G423" i="5"/>
  <c r="G455" i="5"/>
  <c r="G487" i="5"/>
  <c r="G519" i="5"/>
  <c r="G551" i="5"/>
  <c r="G583" i="5"/>
  <c r="G615" i="5"/>
  <c r="G647" i="5"/>
  <c r="G679" i="5"/>
  <c r="G711" i="5"/>
  <c r="G743" i="5"/>
  <c r="G775" i="5"/>
  <c r="G807" i="5"/>
  <c r="G839" i="5"/>
  <c r="G871" i="5"/>
  <c r="G903" i="5"/>
  <c r="G935" i="5"/>
  <c r="G967" i="5"/>
  <c r="G999" i="5"/>
  <c r="G1031" i="5"/>
  <c r="G1063" i="5"/>
  <c r="G1095" i="5"/>
  <c r="G1127" i="5"/>
  <c r="G1159" i="5"/>
  <c r="G1191" i="5"/>
  <c r="G1223" i="5"/>
  <c r="G1255" i="5"/>
  <c r="G1287" i="5"/>
  <c r="G8" i="5"/>
  <c r="G40" i="5"/>
  <c r="G72" i="5"/>
  <c r="G104" i="5"/>
  <c r="G136" i="5"/>
  <c r="G168" i="5"/>
  <c r="G200" i="5"/>
  <c r="G232" i="5"/>
  <c r="G264" i="5"/>
  <c r="G296" i="5"/>
  <c r="G328" i="5"/>
  <c r="G360" i="5"/>
  <c r="G392" i="5"/>
  <c r="G424" i="5"/>
  <c r="G456" i="5"/>
  <c r="G488" i="5"/>
  <c r="G9" i="5"/>
  <c r="G41" i="5"/>
  <c r="G73" i="5"/>
  <c r="G105" i="5"/>
  <c r="G137" i="5"/>
  <c r="G169" i="5"/>
  <c r="G201" i="5"/>
  <c r="G233" i="5"/>
  <c r="G265" i="5"/>
  <c r="G297" i="5"/>
  <c r="G329" i="5"/>
  <c r="G361" i="5"/>
  <c r="G393" i="5"/>
  <c r="G425" i="5"/>
  <c r="G457" i="5"/>
  <c r="G489" i="5"/>
  <c r="G521" i="5"/>
  <c r="G553" i="5"/>
  <c r="G585" i="5"/>
  <c r="G617" i="5"/>
  <c r="G649" i="5"/>
  <c r="G681" i="5"/>
  <c r="G713" i="5"/>
  <c r="G745" i="5"/>
  <c r="G777" i="5"/>
  <c r="G809" i="5"/>
  <c r="G841" i="5"/>
  <c r="G873" i="5"/>
  <c r="G905" i="5"/>
  <c r="G937" i="5"/>
  <c r="G969" i="5"/>
  <c r="G1001" i="5"/>
  <c r="G1033" i="5"/>
  <c r="G1065" i="5"/>
  <c r="G10" i="5"/>
  <c r="G42" i="5"/>
  <c r="G74" i="5"/>
  <c r="G106" i="5"/>
  <c r="G138" i="5"/>
  <c r="G170" i="5"/>
  <c r="G202" i="5"/>
  <c r="G234" i="5"/>
  <c r="G266" i="5"/>
  <c r="G298" i="5"/>
  <c r="G330" i="5"/>
  <c r="G362" i="5"/>
  <c r="G394" i="5"/>
  <c r="G426" i="5"/>
  <c r="G458" i="5"/>
  <c r="G490" i="5"/>
  <c r="G522" i="5"/>
  <c r="G554" i="5"/>
  <c r="G586" i="5"/>
  <c r="G618" i="5"/>
  <c r="G650" i="5"/>
  <c r="G682" i="5"/>
  <c r="G714" i="5"/>
  <c r="G746" i="5"/>
  <c r="G778" i="5"/>
  <c r="G810" i="5"/>
  <c r="G842" i="5"/>
  <c r="G874" i="5"/>
  <c r="G906" i="5"/>
  <c r="G938" i="5"/>
  <c r="G970" i="5"/>
  <c r="G1002" i="5"/>
  <c r="G1034" i="5"/>
  <c r="G1066" i="5"/>
  <c r="G1098" i="5"/>
  <c r="G1130" i="5"/>
  <c r="G1162" i="5"/>
  <c r="G1194" i="5"/>
  <c r="G11" i="5"/>
  <c r="G43" i="5"/>
  <c r="G75" i="5"/>
  <c r="G107" i="5"/>
  <c r="G139" i="5"/>
  <c r="G171" i="5"/>
  <c r="G203" i="5"/>
  <c r="G235" i="5"/>
  <c r="G267" i="5"/>
  <c r="G299" i="5"/>
  <c r="G331" i="5"/>
  <c r="G363" i="5"/>
  <c r="G395" i="5"/>
  <c r="G427" i="5"/>
  <c r="G459" i="5"/>
  <c r="G491" i="5"/>
  <c r="G523" i="5"/>
  <c r="G555" i="5"/>
  <c r="G587" i="5"/>
  <c r="G619" i="5"/>
  <c r="G651" i="5"/>
  <c r="G12" i="5"/>
  <c r="G44" i="5"/>
  <c r="G76" i="5"/>
  <c r="G108" i="5"/>
  <c r="G140" i="5"/>
  <c r="G172" i="5"/>
  <c r="G204" i="5"/>
  <c r="G236" i="5"/>
  <c r="G268" i="5"/>
  <c r="G300" i="5"/>
  <c r="G332" i="5"/>
  <c r="G364" i="5"/>
  <c r="G396" i="5"/>
  <c r="G428" i="5"/>
  <c r="G460" i="5"/>
  <c r="G492" i="5"/>
  <c r="G524" i="5"/>
  <c r="G556" i="5"/>
  <c r="G588" i="5"/>
  <c r="G620" i="5"/>
  <c r="G652" i="5"/>
  <c r="G684" i="5"/>
  <c r="G716" i="5"/>
  <c r="G748" i="5"/>
  <c r="G780" i="5"/>
  <c r="G732" i="5"/>
  <c r="G868" i="5"/>
  <c r="G993" i="5"/>
  <c r="G1091" i="5"/>
  <c r="G1173" i="5"/>
  <c r="G1252" i="5"/>
  <c r="G1320" i="5"/>
  <c r="G1385" i="5"/>
  <c r="G1449" i="5"/>
  <c r="G1513" i="5"/>
  <c r="G1575" i="5"/>
  <c r="G1635" i="5"/>
  <c r="G1676" i="5"/>
  <c r="G1724" i="5"/>
  <c r="G1767" i="5"/>
  <c r="G1815" i="5"/>
  <c r="G1858" i="5"/>
  <c r="G1899" i="5"/>
  <c r="G1945" i="5"/>
  <c r="G1986" i="5"/>
  <c r="G2025" i="5"/>
  <c r="G2070" i="5"/>
  <c r="G2109" i="5"/>
  <c r="G2148" i="5"/>
  <c r="G2186" i="5"/>
  <c r="G2230" i="5"/>
  <c r="G2268" i="5"/>
  <c r="G2306" i="5"/>
  <c r="G2344" i="5"/>
  <c r="G2388" i="5"/>
  <c r="G2426" i="5"/>
  <c r="G2464" i="5"/>
  <c r="G2502" i="5"/>
  <c r="G2540" i="5"/>
  <c r="G2584" i="5"/>
  <c r="G2616" i="5"/>
  <c r="G2648" i="5"/>
  <c r="G2680" i="5"/>
  <c r="G2712" i="5"/>
  <c r="G2744" i="5"/>
  <c r="G2776" i="5"/>
  <c r="G2808" i="5"/>
  <c r="G2840" i="5"/>
  <c r="G2872" i="5"/>
  <c r="G2904" i="5"/>
  <c r="G2936" i="5"/>
  <c r="G2968" i="5"/>
  <c r="G3000" i="5"/>
  <c r="G3032" i="5"/>
  <c r="G3064" i="5"/>
  <c r="G3096" i="5"/>
  <c r="G3128" i="5"/>
  <c r="G3160" i="5"/>
  <c r="G3192" i="5"/>
  <c r="G3224" i="5"/>
  <c r="G3256" i="5"/>
  <c r="G3288" i="5"/>
  <c r="G3320" i="5"/>
  <c r="G3352" i="5"/>
  <c r="G3384" i="5"/>
  <c r="G3416" i="5"/>
  <c r="G3448" i="5"/>
  <c r="G3480" i="5"/>
  <c r="G3512" i="5"/>
  <c r="G3544" i="5"/>
  <c r="G3576" i="5"/>
  <c r="G3608" i="5"/>
  <c r="G3640" i="5"/>
  <c r="G3672" i="5"/>
  <c r="G3704" i="5"/>
  <c r="G3736" i="5"/>
  <c r="G3768" i="5"/>
  <c r="G3800" i="5"/>
  <c r="G3832" i="5"/>
  <c r="G3864" i="5"/>
  <c r="G3896" i="5"/>
  <c r="G3928" i="5"/>
  <c r="G3960" i="5"/>
  <c r="G3992" i="5"/>
  <c r="G4024" i="5"/>
  <c r="G4056" i="5"/>
  <c r="G4088" i="5"/>
  <c r="G4120" i="5"/>
  <c r="G4152" i="5"/>
  <c r="G4184" i="5"/>
  <c r="G4216" i="5"/>
  <c r="G4248" i="5"/>
  <c r="G4280" i="5"/>
  <c r="G4312" i="5"/>
  <c r="G4344" i="5"/>
  <c r="G4376" i="5"/>
  <c r="G4408" i="5"/>
  <c r="G4440" i="5"/>
  <c r="G4472" i="5"/>
  <c r="G4504" i="5"/>
  <c r="G4536" i="5"/>
  <c r="G4568" i="5"/>
  <c r="G739" i="5"/>
  <c r="G869" i="5"/>
  <c r="G995" i="5"/>
  <c r="G1092" i="5"/>
  <c r="G1180" i="5"/>
  <c r="G1253" i="5"/>
  <c r="G1321" i="5"/>
  <c r="G1386" i="5"/>
  <c r="G1450" i="5"/>
  <c r="G1514" i="5"/>
  <c r="G1576" i="5"/>
  <c r="G1636" i="5"/>
  <c r="G1684" i="5"/>
  <c r="G1725" i="5"/>
  <c r="G1768" i="5"/>
  <c r="G1816" i="5"/>
  <c r="G1859" i="5"/>
  <c r="G1900" i="5"/>
  <c r="G1946" i="5"/>
  <c r="G1987" i="5"/>
  <c r="G2026" i="5"/>
  <c r="G2071" i="5"/>
  <c r="G2111" i="5"/>
  <c r="G2149" i="5"/>
  <c r="G2187" i="5"/>
  <c r="G2231" i="5"/>
  <c r="G2269" i="5"/>
  <c r="G2307" i="5"/>
  <c r="G2345" i="5"/>
  <c r="G2389" i="5"/>
  <c r="G2427" i="5"/>
  <c r="G2465" i="5"/>
  <c r="G2503" i="5"/>
  <c r="G2544" i="5"/>
  <c r="G2585" i="5"/>
  <c r="G2617" i="5"/>
  <c r="G2649" i="5"/>
  <c r="G2681" i="5"/>
  <c r="G2713" i="5"/>
  <c r="G2745" i="5"/>
  <c r="G2777" i="5"/>
  <c r="G2809" i="5"/>
  <c r="G2841" i="5"/>
  <c r="G2873" i="5"/>
  <c r="G2905" i="5"/>
  <c r="G2937" i="5"/>
  <c r="G2969" i="5"/>
  <c r="G3001" i="5"/>
  <c r="G3033" i="5"/>
  <c r="G3065" i="5"/>
  <c r="G3097" i="5"/>
  <c r="G3129" i="5"/>
  <c r="G3161" i="5"/>
  <c r="G3193" i="5"/>
  <c r="G3225" i="5"/>
  <c r="G3257" i="5"/>
  <c r="G3289" i="5"/>
  <c r="G3321" i="5"/>
  <c r="G3353" i="5"/>
  <c r="G3385" i="5"/>
  <c r="G3417" i="5"/>
  <c r="G3449" i="5"/>
  <c r="G3481" i="5"/>
  <c r="G3513" i="5"/>
  <c r="G3545" i="5"/>
  <c r="G3577" i="5"/>
  <c r="G3609" i="5"/>
  <c r="G3641" i="5"/>
  <c r="G3673" i="5"/>
  <c r="G3705" i="5"/>
  <c r="G3737" i="5"/>
  <c r="G3769" i="5"/>
  <c r="G3801" i="5"/>
  <c r="G3833" i="5"/>
  <c r="G3865" i="5"/>
  <c r="G3897" i="5"/>
  <c r="G3929" i="5"/>
  <c r="G3961" i="5"/>
  <c r="G3993" i="5"/>
  <c r="G4025" i="5"/>
  <c r="G4057" i="5"/>
  <c r="G4089" i="5"/>
  <c r="G4121" i="5"/>
  <c r="G4153" i="5"/>
  <c r="G4185" i="5"/>
  <c r="G4217" i="5"/>
  <c r="G4249" i="5"/>
  <c r="G4281" i="5"/>
  <c r="G483" i="5"/>
  <c r="G740" i="5"/>
  <c r="G872" i="5"/>
  <c r="G996" i="5"/>
  <c r="G1093" i="5"/>
  <c r="G1181" i="5"/>
  <c r="G1254" i="5"/>
  <c r="G1322" i="5"/>
  <c r="G1387" i="5"/>
  <c r="G1451" i="5"/>
  <c r="G1515" i="5"/>
  <c r="G1577" i="5"/>
  <c r="G1637" i="5"/>
  <c r="G1685" i="5"/>
  <c r="G1728" i="5"/>
  <c r="G1769" i="5"/>
  <c r="G1817" i="5"/>
  <c r="G1860" i="5"/>
  <c r="G1904" i="5"/>
  <c r="G1947" i="5"/>
  <c r="G1988" i="5"/>
  <c r="G2027" i="5"/>
  <c r="G2072" i="5"/>
  <c r="G2112" i="5"/>
  <c r="G2150" i="5"/>
  <c r="G2188" i="5"/>
  <c r="G2232" i="5"/>
  <c r="G2270" i="5"/>
  <c r="G2308" i="5"/>
  <c r="G2346" i="5"/>
  <c r="G2390" i="5"/>
  <c r="G2428" i="5"/>
  <c r="G2466" i="5"/>
  <c r="G2504" i="5"/>
  <c r="G2548" i="5"/>
  <c r="G2586" i="5"/>
  <c r="G2618" i="5"/>
  <c r="G2650" i="5"/>
  <c r="G2682" i="5"/>
  <c r="G2714" i="5"/>
  <c r="G2746" i="5"/>
  <c r="G2778" i="5"/>
  <c r="G2810" i="5"/>
  <c r="G2842" i="5"/>
  <c r="G2874" i="5"/>
  <c r="G2906" i="5"/>
  <c r="G2938" i="5"/>
  <c r="G2970" i="5"/>
  <c r="G3002" i="5"/>
  <c r="G3034" i="5"/>
  <c r="G3066" i="5"/>
  <c r="G3098" i="5"/>
  <c r="G3130" i="5"/>
  <c r="G3162" i="5"/>
  <c r="G3194" i="5"/>
  <c r="G3226" i="5"/>
  <c r="G3258" i="5"/>
  <c r="G3290" i="5"/>
  <c r="G3322" i="5"/>
  <c r="G3354" i="5"/>
  <c r="G3386" i="5"/>
  <c r="G3418" i="5"/>
  <c r="G3450" i="5"/>
  <c r="G3482" i="5"/>
  <c r="G3514" i="5"/>
  <c r="G3546" i="5"/>
  <c r="G3578" i="5"/>
  <c r="G3610" i="5"/>
  <c r="G3642" i="5"/>
  <c r="G3674" i="5"/>
  <c r="G3706" i="5"/>
  <c r="G3738" i="5"/>
  <c r="G3770" i="5"/>
  <c r="G3802" i="5"/>
  <c r="G3834" i="5"/>
  <c r="G3866" i="5"/>
  <c r="G3898" i="5"/>
  <c r="G3930" i="5"/>
  <c r="G3962" i="5"/>
  <c r="G3994" i="5"/>
  <c r="G4026" i="5"/>
  <c r="G4058" i="5"/>
  <c r="G4090" i="5"/>
  <c r="G4122" i="5"/>
  <c r="G4154" i="5"/>
  <c r="G515" i="5"/>
  <c r="G741" i="5"/>
  <c r="G875" i="5"/>
  <c r="G997" i="5"/>
  <c r="G1094" i="5"/>
  <c r="G1185" i="5"/>
  <c r="G1256" i="5"/>
  <c r="G1323" i="5"/>
  <c r="G1388" i="5"/>
  <c r="G1452" i="5"/>
  <c r="G1516" i="5"/>
  <c r="G1578" i="5"/>
  <c r="G1638" i="5"/>
  <c r="G1686" i="5"/>
  <c r="G1729" i="5"/>
  <c r="G1770" i="5"/>
  <c r="G1818" i="5"/>
  <c r="G1861" i="5"/>
  <c r="G1908" i="5"/>
  <c r="G1948" i="5"/>
  <c r="G1989" i="5"/>
  <c r="G2028" i="5"/>
  <c r="G2073" i="5"/>
  <c r="G2113" i="5"/>
  <c r="G2151" i="5"/>
  <c r="G2192" i="5"/>
  <c r="G2233" i="5"/>
  <c r="G2271" i="5"/>
  <c r="G2309" i="5"/>
  <c r="G2347" i="5"/>
  <c r="G2391" i="5"/>
  <c r="G2429" i="5"/>
  <c r="G2467" i="5"/>
  <c r="G2505" i="5"/>
  <c r="G2549" i="5"/>
  <c r="G2587" i="5"/>
  <c r="G2619" i="5"/>
  <c r="G2651" i="5"/>
  <c r="G2683" i="5"/>
  <c r="G2715" i="5"/>
  <c r="G2747" i="5"/>
  <c r="G2779" i="5"/>
  <c r="G2811" i="5"/>
  <c r="G2843" i="5"/>
  <c r="G2875" i="5"/>
  <c r="G2907" i="5"/>
  <c r="G2939" i="5"/>
  <c r="G2971" i="5"/>
  <c r="G3003" i="5"/>
  <c r="G3035" i="5"/>
  <c r="G3067" i="5"/>
  <c r="G3099" i="5"/>
  <c r="G3131" i="5"/>
  <c r="G3163" i="5"/>
  <c r="G3195" i="5"/>
  <c r="G3227" i="5"/>
  <c r="G3259" i="5"/>
  <c r="G3291" i="5"/>
  <c r="G3323" i="5"/>
  <c r="G3355" i="5"/>
  <c r="G3387" i="5"/>
  <c r="G3419" i="5"/>
  <c r="G3451" i="5"/>
  <c r="G3483" i="5"/>
  <c r="G3515" i="5"/>
  <c r="G3547" i="5"/>
  <c r="G3579" i="5"/>
  <c r="G3611" i="5"/>
  <c r="G3643" i="5"/>
  <c r="G3675" i="5"/>
  <c r="G3707" i="5"/>
  <c r="G3739" i="5"/>
  <c r="G3771" i="5"/>
  <c r="G3803" i="5"/>
  <c r="G3835" i="5"/>
  <c r="G3867" i="5"/>
  <c r="G3899" i="5"/>
  <c r="G3931" i="5"/>
  <c r="G3963" i="5"/>
  <c r="G3995" i="5"/>
  <c r="G4027" i="5"/>
  <c r="G4059" i="5"/>
  <c r="G517" i="5"/>
  <c r="G744" i="5"/>
  <c r="G876" i="5"/>
  <c r="G998" i="5"/>
  <c r="G1096" i="5"/>
  <c r="G1187" i="5"/>
  <c r="G1257" i="5"/>
  <c r="G1324" i="5"/>
  <c r="G1397" i="5"/>
  <c r="G1461" i="5"/>
  <c r="G1525" i="5"/>
  <c r="G1579" i="5"/>
  <c r="G1639" i="5"/>
  <c r="G1687" i="5"/>
  <c r="G1730" i="5"/>
  <c r="G1771" i="5"/>
  <c r="G1819" i="5"/>
  <c r="G1862" i="5"/>
  <c r="G1909" i="5"/>
  <c r="G1949" i="5"/>
  <c r="G1990" i="5"/>
  <c r="G2032" i="5"/>
  <c r="G2074" i="5"/>
  <c r="G2114" i="5"/>
  <c r="G2152" i="5"/>
  <c r="G2196" i="5"/>
  <c r="G2234" i="5"/>
  <c r="G2272" i="5"/>
  <c r="G2310" i="5"/>
  <c r="G2348" i="5"/>
  <c r="G2392" i="5"/>
  <c r="G2430" i="5"/>
  <c r="G2468" i="5"/>
  <c r="G2506" i="5"/>
  <c r="G2550" i="5"/>
  <c r="G2588" i="5"/>
  <c r="G2620" i="5"/>
  <c r="G2652" i="5"/>
  <c r="G2684" i="5"/>
  <c r="G2716" i="5"/>
  <c r="G2748" i="5"/>
  <c r="G2780" i="5"/>
  <c r="G2812" i="5"/>
  <c r="G2844" i="5"/>
  <c r="G2876" i="5"/>
  <c r="G2908" i="5"/>
  <c r="G2940" i="5"/>
  <c r="G2972" i="5"/>
  <c r="G3004" i="5"/>
  <c r="G3036" i="5"/>
  <c r="G3068" i="5"/>
  <c r="G3100" i="5"/>
  <c r="G3132" i="5"/>
  <c r="G3164" i="5"/>
  <c r="G3196" i="5"/>
  <c r="G3228" i="5"/>
  <c r="G3260" i="5"/>
  <c r="G3292" i="5"/>
  <c r="G3324" i="5"/>
  <c r="G3356" i="5"/>
  <c r="G3388" i="5"/>
  <c r="G3420" i="5"/>
  <c r="G3452" i="5"/>
  <c r="G3484" i="5"/>
  <c r="G3516" i="5"/>
  <c r="G3548" i="5"/>
  <c r="G3580" i="5"/>
  <c r="G3612" i="5"/>
  <c r="G3644" i="5"/>
  <c r="G3676" i="5"/>
  <c r="G3708" i="5"/>
  <c r="G3740" i="5"/>
  <c r="G3772" i="5"/>
  <c r="G3804" i="5"/>
  <c r="G3836" i="5"/>
  <c r="G3868" i="5"/>
  <c r="G3900" i="5"/>
  <c r="G3932" i="5"/>
  <c r="G3964" i="5"/>
  <c r="G3996" i="5"/>
  <c r="G4028" i="5"/>
  <c r="G4060" i="5"/>
  <c r="G520" i="5"/>
  <c r="G747" i="5"/>
  <c r="G892" i="5"/>
  <c r="G1000" i="5"/>
  <c r="G1097" i="5"/>
  <c r="G1188" i="5"/>
  <c r="G1258" i="5"/>
  <c r="G1333" i="5"/>
  <c r="G1400" i="5"/>
  <c r="G1464" i="5"/>
  <c r="G1528" i="5"/>
  <c r="G1580" i="5"/>
  <c r="G1640" i="5"/>
  <c r="G1688" i="5"/>
  <c r="G1731" i="5"/>
  <c r="G1772" i="5"/>
  <c r="G1820" i="5"/>
  <c r="G1863" i="5"/>
  <c r="G1910" i="5"/>
  <c r="G1952" i="5"/>
  <c r="G1991" i="5"/>
  <c r="G2036" i="5"/>
  <c r="G2075" i="5"/>
  <c r="G2115" i="5"/>
  <c r="G2153" i="5"/>
  <c r="G2197" i="5"/>
  <c r="G2235" i="5"/>
  <c r="G2273" i="5"/>
  <c r="G2311" i="5"/>
  <c r="G2352" i="5"/>
  <c r="G2393" i="5"/>
  <c r="G2431" i="5"/>
  <c r="G2469" i="5"/>
  <c r="G2507" i="5"/>
  <c r="G2551" i="5"/>
  <c r="G2589" i="5"/>
  <c r="G2621" i="5"/>
  <c r="G2653" i="5"/>
  <c r="G2685" i="5"/>
  <c r="G2717" i="5"/>
  <c r="G2749" i="5"/>
  <c r="G2781" i="5"/>
  <c r="G2813" i="5"/>
  <c r="G2845" i="5"/>
  <c r="G2877" i="5"/>
  <c r="G2909" i="5"/>
  <c r="G2941" i="5"/>
  <c r="G2973" i="5"/>
  <c r="G3005" i="5"/>
  <c r="G3037" i="5"/>
  <c r="G3069" i="5"/>
  <c r="G3101" i="5"/>
  <c r="G3133" i="5"/>
  <c r="G3165" i="5"/>
  <c r="G3197" i="5"/>
  <c r="G3229" i="5"/>
  <c r="G3261" i="5"/>
  <c r="G3293" i="5"/>
  <c r="G3325" i="5"/>
  <c r="G3357" i="5"/>
  <c r="G3389" i="5"/>
  <c r="G3421" i="5"/>
  <c r="G3453" i="5"/>
  <c r="G3485" i="5"/>
  <c r="G3517" i="5"/>
  <c r="G3549" i="5"/>
  <c r="G3581" i="5"/>
  <c r="G3613" i="5"/>
  <c r="G3645" i="5"/>
  <c r="G3677" i="5"/>
  <c r="G3709" i="5"/>
  <c r="G3741" i="5"/>
  <c r="G3773" i="5"/>
  <c r="G3805" i="5"/>
  <c r="G3837" i="5"/>
  <c r="G3869" i="5"/>
  <c r="G3901" i="5"/>
  <c r="G3933" i="5"/>
  <c r="G3965" i="5"/>
  <c r="G3997" i="5"/>
  <c r="G4029" i="5"/>
  <c r="G4061" i="5"/>
  <c r="G4093" i="5"/>
  <c r="G4125" i="5"/>
  <c r="G4157" i="5"/>
  <c r="G547" i="5"/>
  <c r="G764" i="5"/>
  <c r="G897" i="5"/>
  <c r="G1003" i="5"/>
  <c r="G1099" i="5"/>
  <c r="G1189" i="5"/>
  <c r="G1259" i="5"/>
  <c r="G1339" i="5"/>
  <c r="G1403" i="5"/>
  <c r="G1467" i="5"/>
  <c r="G1531" i="5"/>
  <c r="G1589" i="5"/>
  <c r="G1641" i="5"/>
  <c r="G1689" i="5"/>
  <c r="G1732" i="5"/>
  <c r="G1780" i="5"/>
  <c r="G1821" i="5"/>
  <c r="G1864" i="5"/>
  <c r="G1911" i="5"/>
  <c r="G1953" i="5"/>
  <c r="G1992" i="5"/>
  <c r="G2037" i="5"/>
  <c r="G2076" i="5"/>
  <c r="G2116" i="5"/>
  <c r="G2154" i="5"/>
  <c r="G2198" i="5"/>
  <c r="G2236" i="5"/>
  <c r="G2274" i="5"/>
  <c r="G2312" i="5"/>
  <c r="G2356" i="5"/>
  <c r="G2394" i="5"/>
  <c r="G2432" i="5"/>
  <c r="G2470" i="5"/>
  <c r="G2508" i="5"/>
  <c r="G2552" i="5"/>
  <c r="G2590" i="5"/>
  <c r="G2622" i="5"/>
  <c r="G2654" i="5"/>
  <c r="G2686" i="5"/>
  <c r="G2718" i="5"/>
  <c r="G2750" i="5"/>
  <c r="G2782" i="5"/>
  <c r="G2814" i="5"/>
  <c r="G2846" i="5"/>
  <c r="G2878" i="5"/>
  <c r="G2910" i="5"/>
  <c r="G2942" i="5"/>
  <c r="G2974" i="5"/>
  <c r="G3006" i="5"/>
  <c r="G3038" i="5"/>
  <c r="G3070" i="5"/>
  <c r="G3102" i="5"/>
  <c r="G3134" i="5"/>
  <c r="G3166" i="5"/>
  <c r="G3198" i="5"/>
  <c r="G3230" i="5"/>
  <c r="G3262" i="5"/>
  <c r="G3294" i="5"/>
  <c r="G3326" i="5"/>
  <c r="G3358" i="5"/>
  <c r="G3390" i="5"/>
  <c r="G3422" i="5"/>
  <c r="G3454" i="5"/>
  <c r="G3486" i="5"/>
  <c r="G3518" i="5"/>
  <c r="G3550" i="5"/>
  <c r="G3582" i="5"/>
  <c r="G3614" i="5"/>
  <c r="G3646" i="5"/>
  <c r="G3678" i="5"/>
  <c r="G3710" i="5"/>
  <c r="G3742" i="5"/>
  <c r="G3774" i="5"/>
  <c r="G3806" i="5"/>
  <c r="G3838" i="5"/>
  <c r="G3870" i="5"/>
  <c r="G3902" i="5"/>
  <c r="G3934" i="5"/>
  <c r="G3966" i="5"/>
  <c r="G3998" i="5"/>
  <c r="G4030" i="5"/>
  <c r="G4062" i="5"/>
  <c r="G549" i="5"/>
  <c r="G769" i="5"/>
  <c r="G899" i="5"/>
  <c r="G1004" i="5"/>
  <c r="G1100" i="5"/>
  <c r="G1190" i="5"/>
  <c r="G1260" i="5"/>
  <c r="G1340" i="5"/>
  <c r="G1404" i="5"/>
  <c r="G1468" i="5"/>
  <c r="G1532" i="5"/>
  <c r="G1592" i="5"/>
  <c r="G1642" i="5"/>
  <c r="G1690" i="5"/>
  <c r="G1733" i="5"/>
  <c r="G1781" i="5"/>
  <c r="G1824" i="5"/>
  <c r="G1865" i="5"/>
  <c r="G1912" i="5"/>
  <c r="G1954" i="5"/>
  <c r="G1993" i="5"/>
  <c r="G2038" i="5"/>
  <c r="G2077" i="5"/>
  <c r="G2117" i="5"/>
  <c r="G2155" i="5"/>
  <c r="G2199" i="5"/>
  <c r="G2237" i="5"/>
  <c r="G2275" i="5"/>
  <c r="G2313" i="5"/>
  <c r="G2357" i="5"/>
  <c r="G2395" i="5"/>
  <c r="G2433" i="5"/>
  <c r="G2471" i="5"/>
  <c r="G2512" i="5"/>
  <c r="G2553" i="5"/>
  <c r="G2591" i="5"/>
  <c r="G2623" i="5"/>
  <c r="G2655" i="5"/>
  <c r="G2687" i="5"/>
  <c r="G2719" i="5"/>
  <c r="G2751" i="5"/>
  <c r="G2783" i="5"/>
  <c r="G2815" i="5"/>
  <c r="G552" i="5"/>
  <c r="G771" i="5"/>
  <c r="G900" i="5"/>
  <c r="G1020" i="5"/>
  <c r="G1109" i="5"/>
  <c r="G1192" i="5"/>
  <c r="G1269" i="5"/>
  <c r="G1341" i="5"/>
  <c r="G1405" i="5"/>
  <c r="G1469" i="5"/>
  <c r="G1533" i="5"/>
  <c r="G1595" i="5"/>
  <c r="G1643" i="5"/>
  <c r="G1691" i="5"/>
  <c r="G1734" i="5"/>
  <c r="G1782" i="5"/>
  <c r="G1825" i="5"/>
  <c r="G1866" i="5"/>
  <c r="G1913" i="5"/>
  <c r="G1955" i="5"/>
  <c r="G1994" i="5"/>
  <c r="G2039" i="5"/>
  <c r="G2079" i="5"/>
  <c r="G2118" i="5"/>
  <c r="G2156" i="5"/>
  <c r="G2200" i="5"/>
  <c r="G2238" i="5"/>
  <c r="G2276" i="5"/>
  <c r="G2314" i="5"/>
  <c r="G2358" i="5"/>
  <c r="G2396" i="5"/>
  <c r="G2434" i="5"/>
  <c r="G2472" i="5"/>
  <c r="G2516" i="5"/>
  <c r="G2554" i="5"/>
  <c r="G2592" i="5"/>
  <c r="G2624" i="5"/>
  <c r="G2656" i="5"/>
  <c r="G2688" i="5"/>
  <c r="G2720" i="5"/>
  <c r="G2752" i="5"/>
  <c r="G2784" i="5"/>
  <c r="G2816" i="5"/>
  <c r="G579" i="5"/>
  <c r="G772" i="5"/>
  <c r="G901" i="5"/>
  <c r="G1021" i="5"/>
  <c r="G1116" i="5"/>
  <c r="G1193" i="5"/>
  <c r="G1275" i="5"/>
  <c r="G1345" i="5"/>
  <c r="G1409" i="5"/>
  <c r="G1473" i="5"/>
  <c r="G1537" i="5"/>
  <c r="G1596" i="5"/>
  <c r="G1644" i="5"/>
  <c r="G1692" i="5"/>
  <c r="G1735" i="5"/>
  <c r="G1783" i="5"/>
  <c r="G1826" i="5"/>
  <c r="G1867" i="5"/>
  <c r="G1914" i="5"/>
  <c r="G1956" i="5"/>
  <c r="G1995" i="5"/>
  <c r="G2040" i="5"/>
  <c r="G2080" i="5"/>
  <c r="G2119" i="5"/>
  <c r="G2160" i="5"/>
  <c r="G2201" i="5"/>
  <c r="G2239" i="5"/>
  <c r="G2277" i="5"/>
  <c r="G2315" i="5"/>
  <c r="G2359" i="5"/>
  <c r="G2397" i="5"/>
  <c r="G2435" i="5"/>
  <c r="G2473" i="5"/>
  <c r="G2517" i="5"/>
  <c r="G2555" i="5"/>
  <c r="G2593" i="5"/>
  <c r="G2625" i="5"/>
  <c r="G2657" i="5"/>
  <c r="G2689" i="5"/>
  <c r="G2721" i="5"/>
  <c r="G2753" i="5"/>
  <c r="G2785" i="5"/>
  <c r="G2817" i="5"/>
  <c r="G581" i="5"/>
  <c r="G773" i="5"/>
  <c r="G904" i="5"/>
  <c r="G1025" i="5"/>
  <c r="G1117" i="5"/>
  <c r="G1195" i="5"/>
  <c r="G1276" i="5"/>
  <c r="G1347" i="5"/>
  <c r="G1411" i="5"/>
  <c r="G1475" i="5"/>
  <c r="G1538" i="5"/>
  <c r="G1597" i="5"/>
  <c r="G1652" i="5"/>
  <c r="G1693" i="5"/>
  <c r="G1736" i="5"/>
  <c r="G1784" i="5"/>
  <c r="G1827" i="5"/>
  <c r="G1868" i="5"/>
  <c r="G1915" i="5"/>
  <c r="G1957" i="5"/>
  <c r="G1996" i="5"/>
  <c r="G2041" i="5"/>
  <c r="G2081" i="5"/>
  <c r="G2120" i="5"/>
  <c r="G2164" i="5"/>
  <c r="G2202" i="5"/>
  <c r="G2240" i="5"/>
  <c r="G2278" i="5"/>
  <c r="G2316" i="5"/>
  <c r="G2360" i="5"/>
  <c r="G2398" i="5"/>
  <c r="G2436" i="5"/>
  <c r="G2474" i="5"/>
  <c r="G2518" i="5"/>
  <c r="G2556" i="5"/>
  <c r="G2594" i="5"/>
  <c r="G2626" i="5"/>
  <c r="G2658" i="5"/>
  <c r="G2690" i="5"/>
  <c r="G2722" i="5"/>
  <c r="G2754" i="5"/>
  <c r="G2786" i="5"/>
  <c r="G2818" i="5"/>
  <c r="G584" i="5"/>
  <c r="G776" i="5"/>
  <c r="G907" i="5"/>
  <c r="G1027" i="5"/>
  <c r="G1121" i="5"/>
  <c r="G1196" i="5"/>
  <c r="G1277" i="5"/>
  <c r="G1348" i="5"/>
  <c r="G1412" i="5"/>
  <c r="G1476" i="5"/>
  <c r="G1539" i="5"/>
  <c r="G1600" i="5"/>
  <c r="G1653" i="5"/>
  <c r="G1696" i="5"/>
  <c r="G1737" i="5"/>
  <c r="G1785" i="5"/>
  <c r="G1828" i="5"/>
  <c r="G1876" i="5"/>
  <c r="G1916" i="5"/>
  <c r="G1958" i="5"/>
  <c r="G2000" i="5"/>
  <c r="G2042" i="5"/>
  <c r="G2082" i="5"/>
  <c r="G2121" i="5"/>
  <c r="G2165" i="5"/>
  <c r="G2203" i="5"/>
  <c r="G2241" i="5"/>
  <c r="G2279" i="5"/>
  <c r="G2320" i="5"/>
  <c r="G2361" i="5"/>
  <c r="G2399" i="5"/>
  <c r="G2437" i="5"/>
  <c r="G2475" i="5"/>
  <c r="G2519" i="5"/>
  <c r="G2557" i="5"/>
  <c r="G2595" i="5"/>
  <c r="G2627" i="5"/>
  <c r="G2659" i="5"/>
  <c r="G2691" i="5"/>
  <c r="G2723" i="5"/>
  <c r="G2755" i="5"/>
  <c r="G2787" i="5"/>
  <c r="G2819" i="5"/>
  <c r="G604" i="5"/>
  <c r="G779" i="5"/>
  <c r="G908" i="5"/>
  <c r="G1028" i="5"/>
  <c r="G1123" i="5"/>
  <c r="G1205" i="5"/>
  <c r="G1281" i="5"/>
  <c r="G1349" i="5"/>
  <c r="G1413" i="5"/>
  <c r="G1477" i="5"/>
  <c r="G1540" i="5"/>
  <c r="G1601" i="5"/>
  <c r="G1654" i="5"/>
  <c r="G1697" i="5"/>
  <c r="G1738" i="5"/>
  <c r="G1786" i="5"/>
  <c r="G1829" i="5"/>
  <c r="G1877" i="5"/>
  <c r="G1917" i="5"/>
  <c r="G1959" i="5"/>
  <c r="G2004" i="5"/>
  <c r="G2043" i="5"/>
  <c r="G2083" i="5"/>
  <c r="G2122" i="5"/>
  <c r="G2166" i="5"/>
  <c r="G2204" i="5"/>
  <c r="G2242" i="5"/>
  <c r="G2280" i="5"/>
  <c r="G2324" i="5"/>
  <c r="G2362" i="5"/>
  <c r="G2400" i="5"/>
  <c r="G2438" i="5"/>
  <c r="G2476" i="5"/>
  <c r="G2520" i="5"/>
  <c r="G2558" i="5"/>
  <c r="G2596" i="5"/>
  <c r="G2628" i="5"/>
  <c r="G2660" i="5"/>
  <c r="G2692" i="5"/>
  <c r="G2724" i="5"/>
  <c r="G2756" i="5"/>
  <c r="G2788" i="5"/>
  <c r="G2820" i="5"/>
  <c r="G611" i="5"/>
  <c r="G796" i="5"/>
  <c r="G924" i="5"/>
  <c r="G1029" i="5"/>
  <c r="G1124" i="5"/>
  <c r="G1211" i="5"/>
  <c r="G1283" i="5"/>
  <c r="G1350" i="5"/>
  <c r="G1414" i="5"/>
  <c r="G1478" i="5"/>
  <c r="G1541" i="5"/>
  <c r="G1602" i="5"/>
  <c r="G1655" i="5"/>
  <c r="G1698" i="5"/>
  <c r="G1739" i="5"/>
  <c r="G1787" i="5"/>
  <c r="G1830" i="5"/>
  <c r="G1878" i="5"/>
  <c r="G1920" i="5"/>
  <c r="G1960" i="5"/>
  <c r="G2005" i="5"/>
  <c r="G2044" i="5"/>
  <c r="G2084" i="5"/>
  <c r="G2123" i="5"/>
  <c r="G2167" i="5"/>
  <c r="G2205" i="5"/>
  <c r="G2243" i="5"/>
  <c r="G2281" i="5"/>
  <c r="G2325" i="5"/>
  <c r="G2363" i="5"/>
  <c r="G2401" i="5"/>
  <c r="G2439" i="5"/>
  <c r="G2480" i="5"/>
  <c r="G2521" i="5"/>
  <c r="G2559" i="5"/>
  <c r="G2597" i="5"/>
  <c r="G2629" i="5"/>
  <c r="G2661" i="5"/>
  <c r="G2693" i="5"/>
  <c r="G2725" i="5"/>
  <c r="G2757" i="5"/>
  <c r="G2789" i="5"/>
  <c r="G2821" i="5"/>
  <c r="G613" i="5"/>
  <c r="G801" i="5"/>
  <c r="G929" i="5"/>
  <c r="G1030" i="5"/>
  <c r="G1125" i="5"/>
  <c r="G1212" i="5"/>
  <c r="G1284" i="5"/>
  <c r="G1351" i="5"/>
  <c r="G1415" i="5"/>
  <c r="G1479" i="5"/>
  <c r="G1542" i="5"/>
  <c r="G1603" i="5"/>
  <c r="G1656" i="5"/>
  <c r="G1699" i="5"/>
  <c r="G1740" i="5"/>
  <c r="G1788" i="5"/>
  <c r="G1831" i="5"/>
  <c r="G1879" i="5"/>
  <c r="G1921" i="5"/>
  <c r="G1961" i="5"/>
  <c r="G2006" i="5"/>
  <c r="G2045" i="5"/>
  <c r="G2085" i="5"/>
  <c r="G2124" i="5"/>
  <c r="G2168" i="5"/>
  <c r="G2206" i="5"/>
  <c r="G2244" i="5"/>
  <c r="G2282" i="5"/>
  <c r="G2326" i="5"/>
  <c r="G2364" i="5"/>
  <c r="G2402" i="5"/>
  <c r="G2440" i="5"/>
  <c r="G2484" i="5"/>
  <c r="G2522" i="5"/>
  <c r="G2560" i="5"/>
  <c r="G2598" i="5"/>
  <c r="G2630" i="5"/>
  <c r="G2662" i="5"/>
  <c r="G2694" i="5"/>
  <c r="G2726" i="5"/>
  <c r="G2758" i="5"/>
  <c r="G2790" i="5"/>
  <c r="G2822" i="5"/>
  <c r="G616" i="5"/>
  <c r="G803" i="5"/>
  <c r="G931" i="5"/>
  <c r="G1032" i="5"/>
  <c r="G1126" i="5"/>
  <c r="G1213" i="5"/>
  <c r="G1285" i="5"/>
  <c r="G1352" i="5"/>
  <c r="G1416" i="5"/>
  <c r="G1480" i="5"/>
  <c r="G1543" i="5"/>
  <c r="G1604" i="5"/>
  <c r="G1657" i="5"/>
  <c r="G1700" i="5"/>
  <c r="G1748" i="5"/>
  <c r="G1789" i="5"/>
  <c r="G1832" i="5"/>
  <c r="G1880" i="5"/>
  <c r="G1922" i="5"/>
  <c r="G1962" i="5"/>
  <c r="G2007" i="5"/>
  <c r="G2047" i="5"/>
  <c r="G2086" i="5"/>
  <c r="G2128" i="5"/>
  <c r="G2169" i="5"/>
  <c r="G2207" i="5"/>
  <c r="G2245" i="5"/>
  <c r="G2283" i="5"/>
  <c r="G2327" i="5"/>
  <c r="G2365" i="5"/>
  <c r="G2403" i="5"/>
  <c r="G2441" i="5"/>
  <c r="G2485" i="5"/>
  <c r="G2523" i="5"/>
  <c r="G2561" i="5"/>
  <c r="G2599" i="5"/>
  <c r="G2631" i="5"/>
  <c r="G2663" i="5"/>
  <c r="G2695" i="5"/>
  <c r="G2727" i="5"/>
  <c r="G2759" i="5"/>
  <c r="G2791" i="5"/>
  <c r="G2823" i="5"/>
  <c r="G2855" i="5"/>
  <c r="G2887" i="5"/>
  <c r="G2919" i="5"/>
  <c r="G2951" i="5"/>
  <c r="G2983" i="5"/>
  <c r="G3015" i="5"/>
  <c r="G3047" i="5"/>
  <c r="G3079" i="5"/>
  <c r="G3111" i="5"/>
  <c r="G3143" i="5"/>
  <c r="G3175" i="5"/>
  <c r="G3207" i="5"/>
  <c r="G3239" i="5"/>
  <c r="G3271" i="5"/>
  <c r="G3303" i="5"/>
  <c r="G3335" i="5"/>
  <c r="G3367" i="5"/>
  <c r="G3399" i="5"/>
  <c r="G3431" i="5"/>
  <c r="G3463" i="5"/>
  <c r="G3495" i="5"/>
  <c r="G3527" i="5"/>
  <c r="G3559" i="5"/>
  <c r="G3591" i="5"/>
  <c r="G3623" i="5"/>
  <c r="G3655" i="5"/>
  <c r="G3687" i="5"/>
  <c r="G3719" i="5"/>
  <c r="G3751" i="5"/>
  <c r="G3783" i="5"/>
  <c r="G3815" i="5"/>
  <c r="G3847" i="5"/>
  <c r="G3879" i="5"/>
  <c r="G3911" i="5"/>
  <c r="G3943" i="5"/>
  <c r="G3975" i="5"/>
  <c r="G4007" i="5"/>
  <c r="G4039" i="5"/>
  <c r="G4071" i="5"/>
  <c r="G4103" i="5"/>
  <c r="G4135" i="5"/>
  <c r="G4167" i="5"/>
  <c r="G636" i="5"/>
  <c r="G804" i="5"/>
  <c r="G932" i="5"/>
  <c r="G1035" i="5"/>
  <c r="G1128" i="5"/>
  <c r="G1217" i="5"/>
  <c r="G1286" i="5"/>
  <c r="G1353" i="5"/>
  <c r="G1417" i="5"/>
  <c r="G1481" i="5"/>
  <c r="G1544" i="5"/>
  <c r="G1605" i="5"/>
  <c r="G1658" i="5"/>
  <c r="G1701" i="5"/>
  <c r="G1749" i="5"/>
  <c r="G1792" i="5"/>
  <c r="G1833" i="5"/>
  <c r="G1881" i="5"/>
  <c r="G1923" i="5"/>
  <c r="G1963" i="5"/>
  <c r="G2008" i="5"/>
  <c r="G2048" i="5"/>
  <c r="G2087" i="5"/>
  <c r="G2132" i="5"/>
  <c r="G2170" i="5"/>
  <c r="G2208" i="5"/>
  <c r="G2246" i="5"/>
  <c r="G2284" i="5"/>
  <c r="G2328" i="5"/>
  <c r="G2366" i="5"/>
  <c r="G2404" i="5"/>
  <c r="G2442" i="5"/>
  <c r="G2486" i="5"/>
  <c r="G2524" i="5"/>
  <c r="G2562" i="5"/>
  <c r="G2600" i="5"/>
  <c r="G2632" i="5"/>
  <c r="G2664" i="5"/>
  <c r="G2696" i="5"/>
  <c r="G2728" i="5"/>
  <c r="G2760" i="5"/>
  <c r="G2792" i="5"/>
  <c r="G2824" i="5"/>
  <c r="G2856" i="5"/>
  <c r="G2888" i="5"/>
  <c r="G2920" i="5"/>
  <c r="G2952" i="5"/>
  <c r="G2984" i="5"/>
  <c r="G3016" i="5"/>
  <c r="G3048" i="5"/>
  <c r="G3080" i="5"/>
  <c r="G3112" i="5"/>
  <c r="G3144" i="5"/>
  <c r="G3176" i="5"/>
  <c r="G3208" i="5"/>
  <c r="G3240" i="5"/>
  <c r="G3272" i="5"/>
  <c r="G3304" i="5"/>
  <c r="G3336" i="5"/>
  <c r="G3368" i="5"/>
  <c r="G3400" i="5"/>
  <c r="G3432" i="5"/>
  <c r="G3464" i="5"/>
  <c r="G3496" i="5"/>
  <c r="G3528" i="5"/>
  <c r="G3560" i="5"/>
  <c r="G3592" i="5"/>
  <c r="G3624" i="5"/>
  <c r="G3656" i="5"/>
  <c r="G3688" i="5"/>
  <c r="G3720" i="5"/>
  <c r="G3752" i="5"/>
  <c r="G3784" i="5"/>
  <c r="G3816" i="5"/>
  <c r="G3848" i="5"/>
  <c r="G3880" i="5"/>
  <c r="G3912" i="5"/>
  <c r="G3944" i="5"/>
  <c r="G3976" i="5"/>
  <c r="G4008" i="5"/>
  <c r="G4040" i="5"/>
  <c r="G4072" i="5"/>
  <c r="G4104" i="5"/>
  <c r="G4136" i="5"/>
  <c r="G4168" i="5"/>
  <c r="G643" i="5"/>
  <c r="G805" i="5"/>
  <c r="G933" i="5"/>
  <c r="G1036" i="5"/>
  <c r="G1129" i="5"/>
  <c r="G1219" i="5"/>
  <c r="G1288" i="5"/>
  <c r="G1354" i="5"/>
  <c r="G1418" i="5"/>
  <c r="G1482" i="5"/>
  <c r="G1545" i="5"/>
  <c r="G1606" i="5"/>
  <c r="G1659" i="5"/>
  <c r="G1702" i="5"/>
  <c r="G1750" i="5"/>
  <c r="G1793" i="5"/>
  <c r="G1834" i="5"/>
  <c r="G1882" i="5"/>
  <c r="G1924" i="5"/>
  <c r="G1964" i="5"/>
  <c r="G2009" i="5"/>
  <c r="G2049" i="5"/>
  <c r="G2088" i="5"/>
  <c r="G2133" i="5"/>
  <c r="G2171" i="5"/>
  <c r="G2209" i="5"/>
  <c r="G2247" i="5"/>
  <c r="G2288" i="5"/>
  <c r="G2329" i="5"/>
  <c r="G2367" i="5"/>
  <c r="G2405" i="5"/>
  <c r="G2443" i="5"/>
  <c r="G2487" i="5"/>
  <c r="G2525" i="5"/>
  <c r="G2563" i="5"/>
  <c r="G2601" i="5"/>
  <c r="G2633" i="5"/>
  <c r="G2665" i="5"/>
  <c r="G2697" i="5"/>
  <c r="G2729" i="5"/>
  <c r="G2761" i="5"/>
  <c r="G2793" i="5"/>
  <c r="G2825" i="5"/>
  <c r="G2857" i="5"/>
  <c r="G2889" i="5"/>
  <c r="G2921" i="5"/>
  <c r="G2953" i="5"/>
  <c r="G2985" i="5"/>
  <c r="G3017" i="5"/>
  <c r="G3049" i="5"/>
  <c r="G3081" i="5"/>
  <c r="G3113" i="5"/>
  <c r="G3145" i="5"/>
  <c r="G3177" i="5"/>
  <c r="G3209" i="5"/>
  <c r="G3241" i="5"/>
  <c r="G3273" i="5"/>
  <c r="G3305" i="5"/>
  <c r="G3337" i="5"/>
  <c r="G3369" i="5"/>
  <c r="G645" i="5"/>
  <c r="G808" i="5"/>
  <c r="G936" i="5"/>
  <c r="G1052" i="5"/>
  <c r="G1131" i="5"/>
  <c r="G1220" i="5"/>
  <c r="G1289" i="5"/>
  <c r="G1355" i="5"/>
  <c r="G1419" i="5"/>
  <c r="G1483" i="5"/>
  <c r="G1546" i="5"/>
  <c r="G1607" i="5"/>
  <c r="G1660" i="5"/>
  <c r="G1703" i="5"/>
  <c r="G1751" i="5"/>
  <c r="G1794" i="5"/>
  <c r="G1835" i="5"/>
  <c r="G1883" i="5"/>
  <c r="G1925" i="5"/>
  <c r="G1968" i="5"/>
  <c r="G2010" i="5"/>
  <c r="G2050" i="5"/>
  <c r="G2089" i="5"/>
  <c r="G2134" i="5"/>
  <c r="G2172" i="5"/>
  <c r="G2210" i="5"/>
  <c r="G2248" i="5"/>
  <c r="G2292" i="5"/>
  <c r="G2330" i="5"/>
  <c r="G2368" i="5"/>
  <c r="G2406" i="5"/>
  <c r="G2444" i="5"/>
  <c r="G2488" i="5"/>
  <c r="G2526" i="5"/>
  <c r="G2564" i="5"/>
  <c r="G2602" i="5"/>
  <c r="G2634" i="5"/>
  <c r="G2666" i="5"/>
  <c r="G2698" i="5"/>
  <c r="G2730" i="5"/>
  <c r="G2762" i="5"/>
  <c r="G2794" i="5"/>
  <c r="G2826" i="5"/>
  <c r="G2858" i="5"/>
  <c r="G2890" i="5"/>
  <c r="G2922" i="5"/>
  <c r="G2954" i="5"/>
  <c r="G2986" i="5"/>
  <c r="G3018" i="5"/>
  <c r="G3050" i="5"/>
  <c r="G3082" i="5"/>
  <c r="G3114" i="5"/>
  <c r="G3146" i="5"/>
  <c r="G3178" i="5"/>
  <c r="G3210" i="5"/>
  <c r="G648" i="5"/>
  <c r="G811" i="5"/>
  <c r="G939" i="5"/>
  <c r="G1053" i="5"/>
  <c r="G1132" i="5"/>
  <c r="G1221" i="5"/>
  <c r="G1290" i="5"/>
  <c r="G1356" i="5"/>
  <c r="G1420" i="5"/>
  <c r="G1484" i="5"/>
  <c r="G1547" i="5"/>
  <c r="G1608" i="5"/>
  <c r="G1661" i="5"/>
  <c r="G1704" i="5"/>
  <c r="G1752" i="5"/>
  <c r="G1795" i="5"/>
  <c r="G1836" i="5"/>
  <c r="G1884" i="5"/>
  <c r="G1926" i="5"/>
  <c r="G1972" i="5"/>
  <c r="G2011" i="5"/>
  <c r="G2051" i="5"/>
  <c r="G2090" i="5"/>
  <c r="G2135" i="5"/>
  <c r="G2173" i="5"/>
  <c r="G2211" i="5"/>
  <c r="G2249" i="5"/>
  <c r="G2293" i="5"/>
  <c r="G2331" i="5"/>
  <c r="G2369" i="5"/>
  <c r="G2407" i="5"/>
  <c r="G2448" i="5"/>
  <c r="G2489" i="5"/>
  <c r="G2527" i="5"/>
  <c r="G2565" i="5"/>
  <c r="G2603" i="5"/>
  <c r="G2635" i="5"/>
  <c r="G2667" i="5"/>
  <c r="G2699" i="5"/>
  <c r="G2731" i="5"/>
  <c r="G2763" i="5"/>
  <c r="G2795" i="5"/>
  <c r="G2827" i="5"/>
  <c r="G2859" i="5"/>
  <c r="G2891" i="5"/>
  <c r="G2923" i="5"/>
  <c r="G2955" i="5"/>
  <c r="G2987" i="5"/>
  <c r="G3019" i="5"/>
  <c r="G3051" i="5"/>
  <c r="G3083" i="5"/>
  <c r="G3115" i="5"/>
  <c r="G3147" i="5"/>
  <c r="G3179" i="5"/>
  <c r="G3211" i="5"/>
  <c r="G3243" i="5"/>
  <c r="G3275" i="5"/>
  <c r="G3307" i="5"/>
  <c r="G3339" i="5"/>
  <c r="G3371" i="5"/>
  <c r="G3403" i="5"/>
  <c r="G3435" i="5"/>
  <c r="G3467" i="5"/>
  <c r="G668" i="5"/>
  <c r="G812" i="5"/>
  <c r="G940" i="5"/>
  <c r="G1057" i="5"/>
  <c r="G1141" i="5"/>
  <c r="G1222" i="5"/>
  <c r="G1291" i="5"/>
  <c r="G1365" i="5"/>
  <c r="G1429" i="5"/>
  <c r="G1493" i="5"/>
  <c r="G1548" i="5"/>
  <c r="G1609" i="5"/>
  <c r="G1664" i="5"/>
  <c r="G1705" i="5"/>
  <c r="G1753" i="5"/>
  <c r="G1796" i="5"/>
  <c r="G1844" i="5"/>
  <c r="G1885" i="5"/>
  <c r="G1927" i="5"/>
  <c r="G1973" i="5"/>
  <c r="G2012" i="5"/>
  <c r="G2052" i="5"/>
  <c r="G2091" i="5"/>
  <c r="G2136" i="5"/>
  <c r="G2174" i="5"/>
  <c r="G2212" i="5"/>
  <c r="G2250" i="5"/>
  <c r="G2294" i="5"/>
  <c r="G2332" i="5"/>
  <c r="G2370" i="5"/>
  <c r="G2408" i="5"/>
  <c r="G2452" i="5"/>
  <c r="G2490" i="5"/>
  <c r="G2528" i="5"/>
  <c r="G2566" i="5"/>
  <c r="G2604" i="5"/>
  <c r="G2636" i="5"/>
  <c r="G2668" i="5"/>
  <c r="G2700" i="5"/>
  <c r="G2732" i="5"/>
  <c r="G2764" i="5"/>
  <c r="G2796" i="5"/>
  <c r="G2828" i="5"/>
  <c r="G2860" i="5"/>
  <c r="G2892" i="5"/>
  <c r="G2924" i="5"/>
  <c r="G2956" i="5"/>
  <c r="G2988" i="5"/>
  <c r="G3020" i="5"/>
  <c r="G3052" i="5"/>
  <c r="G3084" i="5"/>
  <c r="G3116" i="5"/>
  <c r="G3148" i="5"/>
  <c r="G3180" i="5"/>
  <c r="G3212" i="5"/>
  <c r="G3244" i="5"/>
  <c r="G3276" i="5"/>
  <c r="G3308" i="5"/>
  <c r="G3340" i="5"/>
  <c r="G675" i="5"/>
  <c r="G828" i="5"/>
  <c r="G956" i="5"/>
  <c r="G1059" i="5"/>
  <c r="G1148" i="5"/>
  <c r="G1224" i="5"/>
  <c r="G1292" i="5"/>
  <c r="G1368" i="5"/>
  <c r="G1432" i="5"/>
  <c r="G1496" i="5"/>
  <c r="G1557" i="5"/>
  <c r="G1610" i="5"/>
  <c r="G1665" i="5"/>
  <c r="G1706" i="5"/>
  <c r="G1754" i="5"/>
  <c r="G1797" i="5"/>
  <c r="G1845" i="5"/>
  <c r="G1888" i="5"/>
  <c r="G1928" i="5"/>
  <c r="G1974" i="5"/>
  <c r="G2013" i="5"/>
  <c r="G2053" i="5"/>
  <c r="G2092" i="5"/>
  <c r="G2137" i="5"/>
  <c r="G2175" i="5"/>
  <c r="G2213" i="5"/>
  <c r="G2251" i="5"/>
  <c r="G2295" i="5"/>
  <c r="G2333" i="5"/>
  <c r="G2371" i="5"/>
  <c r="G2409" i="5"/>
  <c r="G2453" i="5"/>
  <c r="G2491" i="5"/>
  <c r="G2529" i="5"/>
  <c r="G2567" i="5"/>
  <c r="G2605" i="5"/>
  <c r="G2637" i="5"/>
  <c r="G2669" i="5"/>
  <c r="G2701" i="5"/>
  <c r="G2733" i="5"/>
  <c r="G2765" i="5"/>
  <c r="G2797" i="5"/>
  <c r="G2829" i="5"/>
  <c r="G2861" i="5"/>
  <c r="G2893" i="5"/>
  <c r="G676" i="5"/>
  <c r="G833" i="5"/>
  <c r="G961" i="5"/>
  <c r="G1060" i="5"/>
  <c r="G1149" i="5"/>
  <c r="G1225" i="5"/>
  <c r="G1301" i="5"/>
  <c r="G1371" i="5"/>
  <c r="G1435" i="5"/>
  <c r="G1499" i="5"/>
  <c r="G1560" i="5"/>
  <c r="G1611" i="5"/>
  <c r="G1666" i="5"/>
  <c r="G1707" i="5"/>
  <c r="G1755" i="5"/>
  <c r="G1798" i="5"/>
  <c r="G1846" i="5"/>
  <c r="G1889" i="5"/>
  <c r="G1929" i="5"/>
  <c r="G1975" i="5"/>
  <c r="G2015" i="5"/>
  <c r="G2054" i="5"/>
  <c r="G2096" i="5"/>
  <c r="G2138" i="5"/>
  <c r="G2176" i="5"/>
  <c r="G2214" i="5"/>
  <c r="G2252" i="5"/>
  <c r="G2296" i="5"/>
  <c r="G2334" i="5"/>
  <c r="G2372" i="5"/>
  <c r="G2410" i="5"/>
  <c r="G2454" i="5"/>
  <c r="G2492" i="5"/>
  <c r="G2530" i="5"/>
  <c r="G2568" i="5"/>
  <c r="G2606" i="5"/>
  <c r="G2638" i="5"/>
  <c r="G2670" i="5"/>
  <c r="G2702" i="5"/>
  <c r="G2734" i="5"/>
  <c r="G2766" i="5"/>
  <c r="G2798" i="5"/>
  <c r="G677" i="5"/>
  <c r="G835" i="5"/>
  <c r="G963" i="5"/>
  <c r="G1061" i="5"/>
  <c r="G1153" i="5"/>
  <c r="G1226" i="5"/>
  <c r="G1307" i="5"/>
  <c r="G1372" i="5"/>
  <c r="G1436" i="5"/>
  <c r="G1500" i="5"/>
  <c r="G1563" i="5"/>
  <c r="G1612" i="5"/>
  <c r="G1667" i="5"/>
  <c r="G1708" i="5"/>
  <c r="G1756" i="5"/>
  <c r="G1799" i="5"/>
  <c r="G1847" i="5"/>
  <c r="G1890" i="5"/>
  <c r="G1930" i="5"/>
  <c r="G1976" i="5"/>
  <c r="G2016" i="5"/>
  <c r="G2055" i="5"/>
  <c r="G2100" i="5"/>
  <c r="G2139" i="5"/>
  <c r="G2177" i="5"/>
  <c r="G2215" i="5"/>
  <c r="G2256" i="5"/>
  <c r="G2297" i="5"/>
  <c r="G2335" i="5"/>
  <c r="G2373" i="5"/>
  <c r="G2411" i="5"/>
  <c r="G2455" i="5"/>
  <c r="G2493" i="5"/>
  <c r="G2531" i="5"/>
  <c r="G2569" i="5"/>
  <c r="G2607" i="5"/>
  <c r="G2639" i="5"/>
  <c r="G2671" i="5"/>
  <c r="G2703" i="5"/>
  <c r="G2735" i="5"/>
  <c r="G2767" i="5"/>
  <c r="G2799" i="5"/>
  <c r="G2831" i="5"/>
  <c r="G680" i="5"/>
  <c r="G836" i="5"/>
  <c r="G964" i="5"/>
  <c r="G1062" i="5"/>
  <c r="G1155" i="5"/>
  <c r="G1227" i="5"/>
  <c r="G1308" i="5"/>
  <c r="G1373" i="5"/>
  <c r="G1437" i="5"/>
  <c r="G1501" i="5"/>
  <c r="G1564" i="5"/>
  <c r="G1621" i="5"/>
  <c r="G1668" i="5"/>
  <c r="G1716" i="5"/>
  <c r="G1757" i="5"/>
  <c r="G1800" i="5"/>
  <c r="G1848" i="5"/>
  <c r="G1891" i="5"/>
  <c r="G1931" i="5"/>
  <c r="G1977" i="5"/>
  <c r="G2017" i="5"/>
  <c r="G2056" i="5"/>
  <c r="G2101" i="5"/>
  <c r="G2140" i="5"/>
  <c r="G2178" i="5"/>
  <c r="G2216" i="5"/>
  <c r="G2260" i="5"/>
  <c r="G2298" i="5"/>
  <c r="G2336" i="5"/>
  <c r="G2374" i="5"/>
  <c r="G2412" i="5"/>
  <c r="G2456" i="5"/>
  <c r="G2494" i="5"/>
  <c r="G2532" i="5"/>
  <c r="G2570" i="5"/>
  <c r="G2608" i="5"/>
  <c r="G2640" i="5"/>
  <c r="G2672" i="5"/>
  <c r="G2704" i="5"/>
  <c r="G2736" i="5"/>
  <c r="G2768" i="5"/>
  <c r="G2800" i="5"/>
  <c r="G2832" i="5"/>
  <c r="G683" i="5"/>
  <c r="G837" i="5"/>
  <c r="G965" i="5"/>
  <c r="G1064" i="5"/>
  <c r="G1156" i="5"/>
  <c r="G1228" i="5"/>
  <c r="G1309" i="5"/>
  <c r="G1377" i="5"/>
  <c r="G1441" i="5"/>
  <c r="G1505" i="5"/>
  <c r="G1565" i="5"/>
  <c r="G1624" i="5"/>
  <c r="G1669" i="5"/>
  <c r="G1717" i="5"/>
  <c r="G1760" i="5"/>
  <c r="G1801" i="5"/>
  <c r="G1849" i="5"/>
  <c r="G1892" i="5"/>
  <c r="G1932" i="5"/>
  <c r="G1978" i="5"/>
  <c r="G2018" i="5"/>
  <c r="G2057" i="5"/>
  <c r="G2102" i="5"/>
  <c r="G2141" i="5"/>
  <c r="G2179" i="5"/>
  <c r="G2217" i="5"/>
  <c r="G2261" i="5"/>
  <c r="G2299" i="5"/>
  <c r="G2337" i="5"/>
  <c r="G2375" i="5"/>
  <c r="G2416" i="5"/>
  <c r="G2457" i="5"/>
  <c r="G2495" i="5"/>
  <c r="G2533" i="5"/>
  <c r="G2571" i="5"/>
  <c r="G2609" i="5"/>
  <c r="G2641" i="5"/>
  <c r="G2673" i="5"/>
  <c r="G2705" i="5"/>
  <c r="G2737" i="5"/>
  <c r="G2769" i="5"/>
  <c r="G2801" i="5"/>
  <c r="G2833" i="5"/>
  <c r="G700" i="5"/>
  <c r="G840" i="5"/>
  <c r="G966" i="5"/>
  <c r="G1067" i="5"/>
  <c r="G1157" i="5"/>
  <c r="G1237" i="5"/>
  <c r="G1313" i="5"/>
  <c r="G1379" i="5"/>
  <c r="G1443" i="5"/>
  <c r="G1507" i="5"/>
  <c r="G1569" i="5"/>
  <c r="G1627" i="5"/>
  <c r="G1670" i="5"/>
  <c r="G1718" i="5"/>
  <c r="G1761" i="5"/>
  <c r="G1802" i="5"/>
  <c r="G1850" i="5"/>
  <c r="G1893" i="5"/>
  <c r="G1936" i="5"/>
  <c r="G1979" i="5"/>
  <c r="G2019" i="5"/>
  <c r="G2058" i="5"/>
  <c r="G2103" i="5"/>
  <c r="G2142" i="5"/>
  <c r="G2180" i="5"/>
  <c r="G2218" i="5"/>
  <c r="G2262" i="5"/>
  <c r="G2300" i="5"/>
  <c r="G2338" i="5"/>
  <c r="G2376" i="5"/>
  <c r="G2420" i="5"/>
  <c r="G2458" i="5"/>
  <c r="G2496" i="5"/>
  <c r="G2534" i="5"/>
  <c r="G2572" i="5"/>
  <c r="G2610" i="5"/>
  <c r="G2642" i="5"/>
  <c r="G2674" i="5"/>
  <c r="G2706" i="5"/>
  <c r="G2738" i="5"/>
  <c r="G707" i="5"/>
  <c r="G843" i="5"/>
  <c r="G968" i="5"/>
  <c r="G1068" i="5"/>
  <c r="G1158" i="5"/>
  <c r="G1243" i="5"/>
  <c r="G1315" i="5"/>
  <c r="G1380" i="5"/>
  <c r="G1444" i="5"/>
  <c r="G1508" i="5"/>
  <c r="G1570" i="5"/>
  <c r="G1628" i="5"/>
  <c r="G1671" i="5"/>
  <c r="G1719" i="5"/>
  <c r="G1762" i="5"/>
  <c r="G1803" i="5"/>
  <c r="G1851" i="5"/>
  <c r="G1894" i="5"/>
  <c r="G1940" i="5"/>
  <c r="G1980" i="5"/>
  <c r="G2020" i="5"/>
  <c r="G2059" i="5"/>
  <c r="G2104" i="5"/>
  <c r="G2143" i="5"/>
  <c r="G2181" i="5"/>
  <c r="G2219" i="5"/>
  <c r="G2263" i="5"/>
  <c r="G2301" i="5"/>
  <c r="G2339" i="5"/>
  <c r="G2377" i="5"/>
  <c r="G2421" i="5"/>
  <c r="G2459" i="5"/>
  <c r="G2497" i="5"/>
  <c r="G2535" i="5"/>
  <c r="G2576" i="5"/>
  <c r="G2611" i="5"/>
  <c r="G2643" i="5"/>
  <c r="G2675" i="5"/>
  <c r="G2707" i="5"/>
  <c r="G2739" i="5"/>
  <c r="G708" i="5"/>
  <c r="G844" i="5"/>
  <c r="G971" i="5"/>
  <c r="G1077" i="5"/>
  <c r="G1160" i="5"/>
  <c r="G1244" i="5"/>
  <c r="G1316" i="5"/>
  <c r="G1381" i="5"/>
  <c r="G1445" i="5"/>
  <c r="G1509" i="5"/>
  <c r="G1571" i="5"/>
  <c r="G1629" i="5"/>
  <c r="G1672" i="5"/>
  <c r="G1720" i="5"/>
  <c r="G1763" i="5"/>
  <c r="G1804" i="5"/>
  <c r="G1852" i="5"/>
  <c r="G1895" i="5"/>
  <c r="G1941" i="5"/>
  <c r="G1981" i="5"/>
  <c r="G2021" i="5"/>
  <c r="G2060" i="5"/>
  <c r="G2105" i="5"/>
  <c r="G2144" i="5"/>
  <c r="G2182" i="5"/>
  <c r="G2220" i="5"/>
  <c r="G2264" i="5"/>
  <c r="G2302" i="5"/>
  <c r="G2340" i="5"/>
  <c r="G2378" i="5"/>
  <c r="G2422" i="5"/>
  <c r="G2460" i="5"/>
  <c r="G2498" i="5"/>
  <c r="G2536" i="5"/>
  <c r="G709" i="5"/>
  <c r="G860" i="5"/>
  <c r="G972" i="5"/>
  <c r="G1084" i="5"/>
  <c r="G1161" i="5"/>
  <c r="G1245" i="5"/>
  <c r="G1317" i="5"/>
  <c r="G1382" i="5"/>
  <c r="G1446" i="5"/>
  <c r="G1510" i="5"/>
  <c r="G1572" i="5"/>
  <c r="G1632" i="5"/>
  <c r="G1673" i="5"/>
  <c r="G1721" i="5"/>
  <c r="G1764" i="5"/>
  <c r="G1812" i="5"/>
  <c r="G1853" i="5"/>
  <c r="G1896" i="5"/>
  <c r="G1942" i="5"/>
  <c r="G1983" i="5"/>
  <c r="G2022" i="5"/>
  <c r="G2064" i="5"/>
  <c r="G2106" i="5"/>
  <c r="G2145" i="5"/>
  <c r="G2183" i="5"/>
  <c r="G2224" i="5"/>
  <c r="G2265" i="5"/>
  <c r="G2303" i="5"/>
  <c r="G2341" i="5"/>
  <c r="G2379" i="5"/>
  <c r="G2423" i="5"/>
  <c r="G2461" i="5"/>
  <c r="G2499" i="5"/>
  <c r="G2537" i="5"/>
  <c r="G2581" i="5"/>
  <c r="G2613" i="5"/>
  <c r="G2645" i="5"/>
  <c r="G712" i="5"/>
  <c r="G865" i="5"/>
  <c r="G988" i="5"/>
  <c r="G1085" i="5"/>
  <c r="G1163" i="5"/>
  <c r="G1249" i="5"/>
  <c r="G1318" i="5"/>
  <c r="G1383" i="5"/>
  <c r="G1447" i="5"/>
  <c r="G1511" i="5"/>
  <c r="G1573" i="5"/>
  <c r="G1633" i="5"/>
  <c r="G1674" i="5"/>
  <c r="G1722" i="5"/>
  <c r="G1765" i="5"/>
  <c r="G1813" i="5"/>
  <c r="G1856" i="5"/>
  <c r="G1897" i="5"/>
  <c r="G1943" i="5"/>
  <c r="G1984" i="5"/>
  <c r="G2023" i="5"/>
  <c r="G2068" i="5"/>
  <c r="G2107" i="5"/>
  <c r="G2146" i="5"/>
  <c r="G2184" i="5"/>
  <c r="G2228" i="5"/>
  <c r="G2266" i="5"/>
  <c r="G2304" i="5"/>
  <c r="G2342" i="5"/>
  <c r="G2380" i="5"/>
  <c r="G2424" i="5"/>
  <c r="G2462" i="5"/>
  <c r="G2500" i="5"/>
  <c r="G2538" i="5"/>
  <c r="G2582" i="5"/>
  <c r="G715" i="5"/>
  <c r="G867" i="5"/>
  <c r="G989" i="5"/>
  <c r="G1089" i="5"/>
  <c r="G1164" i="5"/>
  <c r="G1251" i="5"/>
  <c r="G1319" i="5"/>
  <c r="G1384" i="5"/>
  <c r="G1448" i="5"/>
  <c r="G1512" i="5"/>
  <c r="G1574" i="5"/>
  <c r="G1634" i="5"/>
  <c r="G1675" i="5"/>
  <c r="G1723" i="5"/>
  <c r="G1766" i="5"/>
  <c r="G1814" i="5"/>
  <c r="G1857" i="5"/>
  <c r="G1898" i="5"/>
  <c r="G1944" i="5"/>
  <c r="G1985" i="5"/>
  <c r="G2024" i="5"/>
  <c r="G2069" i="5"/>
  <c r="G2108" i="5"/>
  <c r="G2147" i="5"/>
  <c r="G2185" i="5"/>
  <c r="G2229" i="5"/>
  <c r="G2267" i="5"/>
  <c r="G2305" i="5"/>
  <c r="G2343" i="5"/>
  <c r="G2384" i="5"/>
  <c r="G2425" i="5"/>
  <c r="G2463" i="5"/>
  <c r="G2501" i="5"/>
  <c r="G2539" i="5"/>
  <c r="G2583" i="5"/>
  <c r="G2615" i="5"/>
  <c r="G2647" i="5"/>
  <c r="G2679" i="5"/>
  <c r="G2711" i="5"/>
  <c r="G2836" i="5"/>
  <c r="G2896" i="5"/>
  <c r="G2948" i="5"/>
  <c r="G2999" i="5"/>
  <c r="G3057" i="5"/>
  <c r="G3109" i="5"/>
  <c r="G3167" i="5"/>
  <c r="G3218" i="5"/>
  <c r="G3269" i="5"/>
  <c r="G3318" i="5"/>
  <c r="G3373" i="5"/>
  <c r="G3415" i="5"/>
  <c r="G3466" i="5"/>
  <c r="G3508" i="5"/>
  <c r="G3556" i="5"/>
  <c r="G3599" i="5"/>
  <c r="G3647" i="5"/>
  <c r="G3690" i="5"/>
  <c r="G3731" i="5"/>
  <c r="G3779" i="5"/>
  <c r="G3822" i="5"/>
  <c r="G3863" i="5"/>
  <c r="G3913" i="5"/>
  <c r="G3954" i="5"/>
  <c r="G4002" i="5"/>
  <c r="G4045" i="5"/>
  <c r="G4086" i="5"/>
  <c r="G4128" i="5"/>
  <c r="G4166" i="5"/>
  <c r="G4202" i="5"/>
  <c r="G4236" i="5"/>
  <c r="G4270" i="5"/>
  <c r="G4304" i="5"/>
  <c r="G4337" i="5"/>
  <c r="G4370" i="5"/>
  <c r="G4403" i="5"/>
  <c r="G4436" i="5"/>
  <c r="G4469" i="5"/>
  <c r="G4502" i="5"/>
  <c r="G4535" i="5"/>
  <c r="G4569" i="5"/>
  <c r="G4601" i="5"/>
  <c r="G4633" i="5"/>
  <c r="G4665" i="5"/>
  <c r="G4697" i="5"/>
  <c r="G4729" i="5"/>
  <c r="G4761" i="5"/>
  <c r="G4793" i="5"/>
  <c r="G4825" i="5"/>
  <c r="G4857" i="5"/>
  <c r="G4889" i="5"/>
  <c r="G4921" i="5"/>
  <c r="G4953" i="5"/>
  <c r="G4985" i="5"/>
  <c r="G5017" i="5"/>
  <c r="G5049" i="5"/>
  <c r="G5081" i="5"/>
  <c r="G5113" i="5"/>
  <c r="G5145" i="5"/>
  <c r="G5177" i="5"/>
  <c r="G2837" i="5"/>
  <c r="G2897" i="5"/>
  <c r="G2949" i="5"/>
  <c r="G3007" i="5"/>
  <c r="G3058" i="5"/>
  <c r="G3110" i="5"/>
  <c r="G3168" i="5"/>
  <c r="G3219" i="5"/>
  <c r="G3270" i="5"/>
  <c r="G3319" i="5"/>
  <c r="G3374" i="5"/>
  <c r="G3423" i="5"/>
  <c r="G3468" i="5"/>
  <c r="G3509" i="5"/>
  <c r="G3557" i="5"/>
  <c r="G3600" i="5"/>
  <c r="G3648" i="5"/>
  <c r="G3691" i="5"/>
  <c r="G3732" i="5"/>
  <c r="G3780" i="5"/>
  <c r="G3823" i="5"/>
  <c r="G3871" i="5"/>
  <c r="G3914" i="5"/>
  <c r="G3955" i="5"/>
  <c r="G4003" i="5"/>
  <c r="G4046" i="5"/>
  <c r="G4087" i="5"/>
  <c r="G4129" i="5"/>
  <c r="G4169" i="5"/>
  <c r="G4203" i="5"/>
  <c r="G4237" i="5"/>
  <c r="G4271" i="5"/>
  <c r="G4305" i="5"/>
  <c r="G4338" i="5"/>
  <c r="G4371" i="5"/>
  <c r="G4404" i="5"/>
  <c r="G4437" i="5"/>
  <c r="G4470" i="5"/>
  <c r="G4503" i="5"/>
  <c r="G4537" i="5"/>
  <c r="G4570" i="5"/>
  <c r="G4602" i="5"/>
  <c r="G4634" i="5"/>
  <c r="G4666" i="5"/>
  <c r="G4698" i="5"/>
  <c r="G4730" i="5"/>
  <c r="G4762" i="5"/>
  <c r="G4794" i="5"/>
  <c r="G4826" i="5"/>
  <c r="G4858" i="5"/>
  <c r="G4890" i="5"/>
  <c r="G4922" i="5"/>
  <c r="G4954" i="5"/>
  <c r="G4986" i="5"/>
  <c r="G5018" i="5"/>
  <c r="G5050" i="5"/>
  <c r="G5082" i="5"/>
  <c r="G5114" i="5"/>
  <c r="G5146" i="5"/>
  <c r="G5178" i="5"/>
  <c r="G2580" i="5"/>
  <c r="G2838" i="5"/>
  <c r="G2898" i="5"/>
  <c r="G2950" i="5"/>
  <c r="G3008" i="5"/>
  <c r="G3059" i="5"/>
  <c r="G3117" i="5"/>
  <c r="G3169" i="5"/>
  <c r="G3220" i="5"/>
  <c r="G3274" i="5"/>
  <c r="G3327" i="5"/>
  <c r="G3375" i="5"/>
  <c r="G3424" i="5"/>
  <c r="G3469" i="5"/>
  <c r="G3510" i="5"/>
  <c r="G3558" i="5"/>
  <c r="G3601" i="5"/>
  <c r="G3649" i="5"/>
  <c r="G3692" i="5"/>
  <c r="G3733" i="5"/>
  <c r="G3781" i="5"/>
  <c r="G3824" i="5"/>
  <c r="G3872" i="5"/>
  <c r="G3915" i="5"/>
  <c r="G3956" i="5"/>
  <c r="G4004" i="5"/>
  <c r="G4047" i="5"/>
  <c r="G4091" i="5"/>
  <c r="G4130" i="5"/>
  <c r="G4170" i="5"/>
  <c r="G4204" i="5"/>
  <c r="G4238" i="5"/>
  <c r="G4272" i="5"/>
  <c r="G4306" i="5"/>
  <c r="G4339" i="5"/>
  <c r="G4372" i="5"/>
  <c r="G4405" i="5"/>
  <c r="G4438" i="5"/>
  <c r="G4471" i="5"/>
  <c r="G4505" i="5"/>
  <c r="G4538" i="5"/>
  <c r="G4571" i="5"/>
  <c r="G4603" i="5"/>
  <c r="G4635" i="5"/>
  <c r="G4667" i="5"/>
  <c r="G4699" i="5"/>
  <c r="G4731" i="5"/>
  <c r="G4763" i="5"/>
  <c r="G4795" i="5"/>
  <c r="G4827" i="5"/>
  <c r="G4859" i="5"/>
  <c r="G4891" i="5"/>
  <c r="G4923" i="5"/>
  <c r="G4955" i="5"/>
  <c r="G4987" i="5"/>
  <c r="G5019" i="5"/>
  <c r="G5051" i="5"/>
  <c r="G5083" i="5"/>
  <c r="G5115" i="5"/>
  <c r="G5147" i="5"/>
  <c r="G5179" i="5"/>
  <c r="G2612" i="5"/>
  <c r="G2839" i="5"/>
  <c r="G2899" i="5"/>
  <c r="G2957" i="5"/>
  <c r="G3009" i="5"/>
  <c r="G3060" i="5"/>
  <c r="G3118" i="5"/>
  <c r="G3170" i="5"/>
  <c r="G3221" i="5"/>
  <c r="G3277" i="5"/>
  <c r="G3328" i="5"/>
  <c r="G3376" i="5"/>
  <c r="G3425" i="5"/>
  <c r="G3470" i="5"/>
  <c r="G3511" i="5"/>
  <c r="G3561" i="5"/>
  <c r="G3602" i="5"/>
  <c r="G3650" i="5"/>
  <c r="G3693" i="5"/>
  <c r="G3734" i="5"/>
  <c r="G3782" i="5"/>
  <c r="G3825" i="5"/>
  <c r="G3873" i="5"/>
  <c r="G3916" i="5"/>
  <c r="G3957" i="5"/>
  <c r="G4005" i="5"/>
  <c r="G4048" i="5"/>
  <c r="G4092" i="5"/>
  <c r="G4131" i="5"/>
  <c r="G4171" i="5"/>
  <c r="G4205" i="5"/>
  <c r="G4239" i="5"/>
  <c r="G4273" i="5"/>
  <c r="G4307" i="5"/>
  <c r="G4340" i="5"/>
  <c r="G4373" i="5"/>
  <c r="G4406" i="5"/>
  <c r="G4439" i="5"/>
  <c r="G4473" i="5"/>
  <c r="G4506" i="5"/>
  <c r="G4539" i="5"/>
  <c r="G4572" i="5"/>
  <c r="G4604" i="5"/>
  <c r="G4636" i="5"/>
  <c r="G4668" i="5"/>
  <c r="G4700" i="5"/>
  <c r="G4732" i="5"/>
  <c r="G4764" i="5"/>
  <c r="G4796" i="5"/>
  <c r="G4828" i="5"/>
  <c r="G4860" i="5"/>
  <c r="G4892" i="5"/>
  <c r="G4924" i="5"/>
  <c r="G4956" i="5"/>
  <c r="G4988" i="5"/>
  <c r="G5020" i="5"/>
  <c r="G5052" i="5"/>
  <c r="G5084" i="5"/>
  <c r="G5116" i="5"/>
  <c r="G5148" i="5"/>
  <c r="G5180" i="5"/>
  <c r="G2614" i="5"/>
  <c r="G2847" i="5"/>
  <c r="G2900" i="5"/>
  <c r="G2958" i="5"/>
  <c r="G3010" i="5"/>
  <c r="G3061" i="5"/>
  <c r="G3119" i="5"/>
  <c r="G3171" i="5"/>
  <c r="G3222" i="5"/>
  <c r="G3278" i="5"/>
  <c r="G3329" i="5"/>
  <c r="G3377" i="5"/>
  <c r="G3426" i="5"/>
  <c r="G3471" i="5"/>
  <c r="G3519" i="5"/>
  <c r="G3562" i="5"/>
  <c r="G3603" i="5"/>
  <c r="G3651" i="5"/>
  <c r="G3694" i="5"/>
  <c r="G3735" i="5"/>
  <c r="G3785" i="5"/>
  <c r="G3826" i="5"/>
  <c r="G3874" i="5"/>
  <c r="G3917" i="5"/>
  <c r="G3958" i="5"/>
  <c r="G4006" i="5"/>
  <c r="G4049" i="5"/>
  <c r="G4094" i="5"/>
  <c r="G4132" i="5"/>
  <c r="G4172" i="5"/>
  <c r="G4206" i="5"/>
  <c r="G4240" i="5"/>
  <c r="G4274" i="5"/>
  <c r="G4308" i="5"/>
  <c r="G4341" i="5"/>
  <c r="G4374" i="5"/>
  <c r="G4407" i="5"/>
  <c r="G4441" i="5"/>
  <c r="G4474" i="5"/>
  <c r="G4507" i="5"/>
  <c r="G4540" i="5"/>
  <c r="G4573" i="5"/>
  <c r="G4605" i="5"/>
  <c r="G4637" i="5"/>
  <c r="G4669" i="5"/>
  <c r="G4701" i="5"/>
  <c r="G4733" i="5"/>
  <c r="G4765" i="5"/>
  <c r="G4797" i="5"/>
  <c r="G4829" i="5"/>
  <c r="G4861" i="5"/>
  <c r="G4893" i="5"/>
  <c r="G4925" i="5"/>
  <c r="G4957" i="5"/>
  <c r="G4989" i="5"/>
  <c r="G5021" i="5"/>
  <c r="G5053" i="5"/>
  <c r="G5085" i="5"/>
  <c r="G5117" i="5"/>
  <c r="G5149" i="5"/>
  <c r="G5181" i="5"/>
  <c r="G2644" i="5"/>
  <c r="G2848" i="5"/>
  <c r="G2901" i="5"/>
  <c r="G2959" i="5"/>
  <c r="G3011" i="5"/>
  <c r="G3062" i="5"/>
  <c r="G3120" i="5"/>
  <c r="G3172" i="5"/>
  <c r="G3223" i="5"/>
  <c r="G3279" i="5"/>
  <c r="G3330" i="5"/>
  <c r="G3378" i="5"/>
  <c r="G3427" i="5"/>
  <c r="G3472" i="5"/>
  <c r="G3520" i="5"/>
  <c r="G3563" i="5"/>
  <c r="G3604" i="5"/>
  <c r="G3652" i="5"/>
  <c r="G3695" i="5"/>
  <c r="G3743" i="5"/>
  <c r="G3786" i="5"/>
  <c r="G3827" i="5"/>
  <c r="G3875" i="5"/>
  <c r="G3918" i="5"/>
  <c r="G3959" i="5"/>
  <c r="G4009" i="5"/>
  <c r="G4050" i="5"/>
  <c r="G4095" i="5"/>
  <c r="G4133" i="5"/>
  <c r="G4173" i="5"/>
  <c r="G4207" i="5"/>
  <c r="G4241" i="5"/>
  <c r="G4275" i="5"/>
  <c r="G4309" i="5"/>
  <c r="G4342" i="5"/>
  <c r="G4375" i="5"/>
  <c r="G4409" i="5"/>
  <c r="G4442" i="5"/>
  <c r="G4475" i="5"/>
  <c r="G4508" i="5"/>
  <c r="G4541" i="5"/>
  <c r="G4574" i="5"/>
  <c r="G4606" i="5"/>
  <c r="G4638" i="5"/>
  <c r="G4670" i="5"/>
  <c r="G4702" i="5"/>
  <c r="G4734" i="5"/>
  <c r="G4766" i="5"/>
  <c r="G4798" i="5"/>
  <c r="G4830" i="5"/>
  <c r="G4862" i="5"/>
  <c r="G4894" i="5"/>
  <c r="G4926" i="5"/>
  <c r="G4958" i="5"/>
  <c r="G4990" i="5"/>
  <c r="G5022" i="5"/>
  <c r="G5054" i="5"/>
  <c r="G5086" i="5"/>
  <c r="G5118" i="5"/>
  <c r="G5150" i="5"/>
  <c r="G5182" i="5"/>
  <c r="G2646" i="5"/>
  <c r="G2849" i="5"/>
  <c r="G2902" i="5"/>
  <c r="G2960" i="5"/>
  <c r="G3012" i="5"/>
  <c r="G3063" i="5"/>
  <c r="G3121" i="5"/>
  <c r="G3173" i="5"/>
  <c r="G3231" i="5"/>
  <c r="G3280" i="5"/>
  <c r="G3331" i="5"/>
  <c r="G3379" i="5"/>
  <c r="G3428" i="5"/>
  <c r="G3473" i="5"/>
  <c r="G3521" i="5"/>
  <c r="G3564" i="5"/>
  <c r="G3605" i="5"/>
  <c r="G3653" i="5"/>
  <c r="G3696" i="5"/>
  <c r="G3744" i="5"/>
  <c r="G3787" i="5"/>
  <c r="G3828" i="5"/>
  <c r="G3876" i="5"/>
  <c r="G3919" i="5"/>
  <c r="G3967" i="5"/>
  <c r="G4010" i="5"/>
  <c r="G4051" i="5"/>
  <c r="G4096" i="5"/>
  <c r="G4134" i="5"/>
  <c r="G4174" i="5"/>
  <c r="G4208" i="5"/>
  <c r="G4242" i="5"/>
  <c r="G4276" i="5"/>
  <c r="G4310" i="5"/>
  <c r="G4343" i="5"/>
  <c r="G4377" i="5"/>
  <c r="G4410" i="5"/>
  <c r="G4443" i="5"/>
  <c r="G4476" i="5"/>
  <c r="G4509" i="5"/>
  <c r="G4542" i="5"/>
  <c r="G4575" i="5"/>
  <c r="G4607" i="5"/>
  <c r="G4639" i="5"/>
  <c r="G4671" i="5"/>
  <c r="G4703" i="5"/>
  <c r="G4735" i="5"/>
  <c r="G4767" i="5"/>
  <c r="G4799" i="5"/>
  <c r="G4831" i="5"/>
  <c r="G4863" i="5"/>
  <c r="G4895" i="5"/>
  <c r="G4927" i="5"/>
  <c r="G4959" i="5"/>
  <c r="G4991" i="5"/>
  <c r="G5023" i="5"/>
  <c r="G5055" i="5"/>
  <c r="G5087" i="5"/>
  <c r="G5119" i="5"/>
  <c r="G5151" i="5"/>
  <c r="G5183" i="5"/>
  <c r="G2676" i="5"/>
  <c r="G2850" i="5"/>
  <c r="G2903" i="5"/>
  <c r="G2961" i="5"/>
  <c r="G3013" i="5"/>
  <c r="G3071" i="5"/>
  <c r="G3122" i="5"/>
  <c r="G3174" i="5"/>
  <c r="G3232" i="5"/>
  <c r="G3281" i="5"/>
  <c r="G3332" i="5"/>
  <c r="G3380" i="5"/>
  <c r="G3429" i="5"/>
  <c r="G3474" i="5"/>
  <c r="G3522" i="5"/>
  <c r="G3565" i="5"/>
  <c r="G3606" i="5"/>
  <c r="G3654" i="5"/>
  <c r="G3697" i="5"/>
  <c r="G3745" i="5"/>
  <c r="G3788" i="5"/>
  <c r="G3829" i="5"/>
  <c r="G3877" i="5"/>
  <c r="G3920" i="5"/>
  <c r="G3968" i="5"/>
  <c r="G4011" i="5"/>
  <c r="G4052" i="5"/>
  <c r="G4097" i="5"/>
  <c r="G4137" i="5"/>
  <c r="G4175" i="5"/>
  <c r="G4209" i="5"/>
  <c r="G4243" i="5"/>
  <c r="G4277" i="5"/>
  <c r="G4311" i="5"/>
  <c r="G4345" i="5"/>
  <c r="G4378" i="5"/>
  <c r="G4411" i="5"/>
  <c r="G4444" i="5"/>
  <c r="G4477" i="5"/>
  <c r="G4510" i="5"/>
  <c r="G4543" i="5"/>
  <c r="G4576" i="5"/>
  <c r="G4608" i="5"/>
  <c r="G4640" i="5"/>
  <c r="G4672" i="5"/>
  <c r="G4704" i="5"/>
  <c r="G4736" i="5"/>
  <c r="G4768" i="5"/>
  <c r="G4800" i="5"/>
  <c r="G4832" i="5"/>
  <c r="G4864" i="5"/>
  <c r="G4896" i="5"/>
  <c r="G4928" i="5"/>
  <c r="G4960" i="5"/>
  <c r="G4992" i="5"/>
  <c r="G5024" i="5"/>
  <c r="G5056" i="5"/>
  <c r="G5088" i="5"/>
  <c r="G5120" i="5"/>
  <c r="G5152" i="5"/>
  <c r="G5184" i="5"/>
  <c r="G2677" i="5"/>
  <c r="G2851" i="5"/>
  <c r="G2911" i="5"/>
  <c r="G2962" i="5"/>
  <c r="G3014" i="5"/>
  <c r="G3072" i="5"/>
  <c r="G3123" i="5"/>
  <c r="G3181" i="5"/>
  <c r="G3233" i="5"/>
  <c r="G3282" i="5"/>
  <c r="G3333" i="5"/>
  <c r="G3381" i="5"/>
  <c r="G3430" i="5"/>
  <c r="G3475" i="5"/>
  <c r="G3523" i="5"/>
  <c r="G3566" i="5"/>
  <c r="G3607" i="5"/>
  <c r="G3657" i="5"/>
  <c r="G3698" i="5"/>
  <c r="G3746" i="5"/>
  <c r="G3789" i="5"/>
  <c r="G3830" i="5"/>
  <c r="G3878" i="5"/>
  <c r="G3921" i="5"/>
  <c r="G3969" i="5"/>
  <c r="G4012" i="5"/>
  <c r="G4053" i="5"/>
  <c r="G4098" i="5"/>
  <c r="G4138" i="5"/>
  <c r="G4176" i="5"/>
  <c r="G4210" i="5"/>
  <c r="G4244" i="5"/>
  <c r="G4278" i="5"/>
  <c r="G4313" i="5"/>
  <c r="G4346" i="5"/>
  <c r="G4379" i="5"/>
  <c r="G4412" i="5"/>
  <c r="G4445" i="5"/>
  <c r="G4478" i="5"/>
  <c r="G4511" i="5"/>
  <c r="G4544" i="5"/>
  <c r="G4577" i="5"/>
  <c r="G4609" i="5"/>
  <c r="G4641" i="5"/>
  <c r="G4673" i="5"/>
  <c r="G4705" i="5"/>
  <c r="G4737" i="5"/>
  <c r="G4769" i="5"/>
  <c r="G4801" i="5"/>
  <c r="G4833" i="5"/>
  <c r="G4865" i="5"/>
  <c r="G4897" i="5"/>
  <c r="G4929" i="5"/>
  <c r="G4961" i="5"/>
  <c r="G4993" i="5"/>
  <c r="G5025" i="5"/>
  <c r="G5057" i="5"/>
  <c r="G5089" i="5"/>
  <c r="G5121" i="5"/>
  <c r="G5153" i="5"/>
  <c r="G5185" i="5"/>
  <c r="G2678" i="5"/>
  <c r="G2852" i="5"/>
  <c r="G2912" i="5"/>
  <c r="G2963" i="5"/>
  <c r="G3021" i="5"/>
  <c r="G3073" i="5"/>
  <c r="G3124" i="5"/>
  <c r="G3182" i="5"/>
  <c r="G3234" i="5"/>
  <c r="G3283" i="5"/>
  <c r="G3334" i="5"/>
  <c r="G3382" i="5"/>
  <c r="G3433" i="5"/>
  <c r="G3476" i="5"/>
  <c r="G3524" i="5"/>
  <c r="G3567" i="5"/>
  <c r="G3615" i="5"/>
  <c r="G3658" i="5"/>
  <c r="G3699" i="5"/>
  <c r="G3747" i="5"/>
  <c r="G3790" i="5"/>
  <c r="G3831" i="5"/>
  <c r="G3881" i="5"/>
  <c r="G3922" i="5"/>
  <c r="G3970" i="5"/>
  <c r="G4013" i="5"/>
  <c r="G4054" i="5"/>
  <c r="G4099" i="5"/>
  <c r="G4139" i="5"/>
  <c r="G4177" i="5"/>
  <c r="G4211" i="5"/>
  <c r="G4245" i="5"/>
  <c r="G4279" i="5"/>
  <c r="G4314" i="5"/>
  <c r="G4347" i="5"/>
  <c r="G4380" i="5"/>
  <c r="G4413" i="5"/>
  <c r="G4446" i="5"/>
  <c r="G4479" i="5"/>
  <c r="G4512" i="5"/>
  <c r="G4545" i="5"/>
  <c r="G4578" i="5"/>
  <c r="G4610" i="5"/>
  <c r="G4642" i="5"/>
  <c r="G4674" i="5"/>
  <c r="G4706" i="5"/>
  <c r="G4738" i="5"/>
  <c r="G4770" i="5"/>
  <c r="G4802" i="5"/>
  <c r="G4834" i="5"/>
  <c r="G4866" i="5"/>
  <c r="G4898" i="5"/>
  <c r="G4930" i="5"/>
  <c r="G4962" i="5"/>
  <c r="G4994" i="5"/>
  <c r="G5026" i="5"/>
  <c r="G5058" i="5"/>
  <c r="G5090" i="5"/>
  <c r="G5122" i="5"/>
  <c r="G5154" i="5"/>
  <c r="G5186" i="5"/>
  <c r="G2708" i="5"/>
  <c r="G2853" i="5"/>
  <c r="G2913" i="5"/>
  <c r="G2964" i="5"/>
  <c r="G3022" i="5"/>
  <c r="G3074" i="5"/>
  <c r="G3125" i="5"/>
  <c r="G3183" i="5"/>
  <c r="G3235" i="5"/>
  <c r="G3284" i="5"/>
  <c r="G3338" i="5"/>
  <c r="G3383" i="5"/>
  <c r="G3434" i="5"/>
  <c r="G3477" i="5"/>
  <c r="G3525" i="5"/>
  <c r="G3568" i="5"/>
  <c r="G3616" i="5"/>
  <c r="G3659" i="5"/>
  <c r="G3700" i="5"/>
  <c r="G3748" i="5"/>
  <c r="G3791" i="5"/>
  <c r="G3839" i="5"/>
  <c r="G3882" i="5"/>
  <c r="G3923" i="5"/>
  <c r="G3971" i="5"/>
  <c r="G4014" i="5"/>
  <c r="G4055" i="5"/>
  <c r="G4100" i="5"/>
  <c r="G4140" i="5"/>
  <c r="G4178" i="5"/>
  <c r="G4212" i="5"/>
  <c r="G4246" i="5"/>
  <c r="G4282" i="5"/>
  <c r="G4315" i="5"/>
  <c r="G4348" i="5"/>
  <c r="G4381" i="5"/>
  <c r="G4414" i="5"/>
  <c r="G4447" i="5"/>
  <c r="G4480" i="5"/>
  <c r="G4513" i="5"/>
  <c r="G4546" i="5"/>
  <c r="G4579" i="5"/>
  <c r="G4611" i="5"/>
  <c r="G4643" i="5"/>
  <c r="G4675" i="5"/>
  <c r="G4707" i="5"/>
  <c r="G4739" i="5"/>
  <c r="G4771" i="5"/>
  <c r="G4803" i="5"/>
  <c r="G4835" i="5"/>
  <c r="G4867" i="5"/>
  <c r="G4899" i="5"/>
  <c r="G4931" i="5"/>
  <c r="G4963" i="5"/>
  <c r="G4995" i="5"/>
  <c r="G5027" i="5"/>
  <c r="G5059" i="5"/>
  <c r="G5091" i="5"/>
  <c r="G5123" i="5"/>
  <c r="G5155" i="5"/>
  <c r="G5187" i="5"/>
  <c r="G2709" i="5"/>
  <c r="G2854" i="5"/>
  <c r="G2914" i="5"/>
  <c r="G2965" i="5"/>
  <c r="G3023" i="5"/>
  <c r="G3075" i="5"/>
  <c r="G3126" i="5"/>
  <c r="G3184" i="5"/>
  <c r="G3236" i="5"/>
  <c r="G3285" i="5"/>
  <c r="G3341" i="5"/>
  <c r="G3391" i="5"/>
  <c r="G3436" i="5"/>
  <c r="G3478" i="5"/>
  <c r="G3526" i="5"/>
  <c r="G3569" i="5"/>
  <c r="G3617" i="5"/>
  <c r="G3660" i="5"/>
  <c r="G3701" i="5"/>
  <c r="G3749" i="5"/>
  <c r="G3792" i="5"/>
  <c r="G3840" i="5"/>
  <c r="G3883" i="5"/>
  <c r="G3924" i="5"/>
  <c r="G3972" i="5"/>
  <c r="G4015" i="5"/>
  <c r="G4063" i="5"/>
  <c r="G4101" i="5"/>
  <c r="G4141" i="5"/>
  <c r="G4179" i="5"/>
  <c r="G4213" i="5"/>
  <c r="G4247" i="5"/>
  <c r="G4283" i="5"/>
  <c r="G4316" i="5"/>
  <c r="G4349" i="5"/>
  <c r="G4382" i="5"/>
  <c r="G4415" i="5"/>
  <c r="G4448" i="5"/>
  <c r="G4481" i="5"/>
  <c r="G4514" i="5"/>
  <c r="G4547" i="5"/>
  <c r="G4580" i="5"/>
  <c r="G4612" i="5"/>
  <c r="G4644" i="5"/>
  <c r="G4676" i="5"/>
  <c r="G4708" i="5"/>
  <c r="G4740" i="5"/>
  <c r="G4772" i="5"/>
  <c r="G4804" i="5"/>
  <c r="G4836" i="5"/>
  <c r="G4868" i="5"/>
  <c r="G4900" i="5"/>
  <c r="G4932" i="5"/>
  <c r="G4964" i="5"/>
  <c r="G4996" i="5"/>
  <c r="G5028" i="5"/>
  <c r="G5060" i="5"/>
  <c r="G5092" i="5"/>
  <c r="G5124" i="5"/>
  <c r="G5156" i="5"/>
  <c r="G5188" i="5"/>
  <c r="G2710" i="5"/>
  <c r="G2862" i="5"/>
  <c r="G2915" i="5"/>
  <c r="G2966" i="5"/>
  <c r="G3024" i="5"/>
  <c r="G3076" i="5"/>
  <c r="G3127" i="5"/>
  <c r="G3185" i="5"/>
  <c r="G3237" i="5"/>
  <c r="G3286" i="5"/>
  <c r="G3342" i="5"/>
  <c r="G3392" i="5"/>
  <c r="G3437" i="5"/>
  <c r="G3479" i="5"/>
  <c r="G3529" i="5"/>
  <c r="G3570" i="5"/>
  <c r="G3618" i="5"/>
  <c r="G3661" i="5"/>
  <c r="G3702" i="5"/>
  <c r="G3750" i="5"/>
  <c r="G3793" i="5"/>
  <c r="G3841" i="5"/>
  <c r="G3884" i="5"/>
  <c r="G3925" i="5"/>
  <c r="G3973" i="5"/>
  <c r="G4016" i="5"/>
  <c r="G4064" i="5"/>
  <c r="G4102" i="5"/>
  <c r="G4142" i="5"/>
  <c r="G4180" i="5"/>
  <c r="G4214" i="5"/>
  <c r="G4250" i="5"/>
  <c r="G4284" i="5"/>
  <c r="G4317" i="5"/>
  <c r="G4350" i="5"/>
  <c r="G4383" i="5"/>
  <c r="G4416" i="5"/>
  <c r="G4449" i="5"/>
  <c r="G4482" i="5"/>
  <c r="G4515" i="5"/>
  <c r="G4548" i="5"/>
  <c r="G4581" i="5"/>
  <c r="G4613" i="5"/>
  <c r="G4645" i="5"/>
  <c r="G4677" i="5"/>
  <c r="G4709" i="5"/>
  <c r="G4741" i="5"/>
  <c r="G4773" i="5"/>
  <c r="G4805" i="5"/>
  <c r="G4837" i="5"/>
  <c r="G4869" i="5"/>
  <c r="G4901" i="5"/>
  <c r="G4933" i="5"/>
  <c r="G4965" i="5"/>
  <c r="G4997" i="5"/>
  <c r="G5029" i="5"/>
  <c r="G5061" i="5"/>
  <c r="G5093" i="5"/>
  <c r="G5125" i="5"/>
  <c r="G5157" i="5"/>
  <c r="G5189" i="5"/>
  <c r="G2740" i="5"/>
  <c r="G2863" i="5"/>
  <c r="G2916" i="5"/>
  <c r="G2967" i="5"/>
  <c r="G3025" i="5"/>
  <c r="G3077" i="5"/>
  <c r="G3135" i="5"/>
  <c r="G3186" i="5"/>
  <c r="G3238" i="5"/>
  <c r="G3287" i="5"/>
  <c r="G3343" i="5"/>
  <c r="G3393" i="5"/>
  <c r="G3438" i="5"/>
  <c r="G3487" i="5"/>
  <c r="G3530" i="5"/>
  <c r="G3571" i="5"/>
  <c r="G3619" i="5"/>
  <c r="G3662" i="5"/>
  <c r="G3703" i="5"/>
  <c r="G3753" i="5"/>
  <c r="G3794" i="5"/>
  <c r="G3842" i="5"/>
  <c r="G3885" i="5"/>
  <c r="G3926" i="5"/>
  <c r="G3974" i="5"/>
  <c r="G4017" i="5"/>
  <c r="G4065" i="5"/>
  <c r="G4105" i="5"/>
  <c r="G4143" i="5"/>
  <c r="G4181" i="5"/>
  <c r="G4215" i="5"/>
  <c r="G4251" i="5"/>
  <c r="G4285" i="5"/>
  <c r="G4318" i="5"/>
  <c r="G4351" i="5"/>
  <c r="G4384" i="5"/>
  <c r="G4417" i="5"/>
  <c r="G4450" i="5"/>
  <c r="G4483" i="5"/>
  <c r="G4516" i="5"/>
  <c r="G4549" i="5"/>
  <c r="G4582" i="5"/>
  <c r="G4614" i="5"/>
  <c r="G4646" i="5"/>
  <c r="G4678" i="5"/>
  <c r="G4710" i="5"/>
  <c r="G4742" i="5"/>
  <c r="G4774" i="5"/>
  <c r="G4806" i="5"/>
  <c r="G4838" i="5"/>
  <c r="G4870" i="5"/>
  <c r="G4902" i="5"/>
  <c r="G4934" i="5"/>
  <c r="G4966" i="5"/>
  <c r="G4998" i="5"/>
  <c r="G5030" i="5"/>
  <c r="G5062" i="5"/>
  <c r="G5094" i="5"/>
  <c r="G5126" i="5"/>
  <c r="G5158" i="5"/>
  <c r="G5190" i="5"/>
  <c r="G2741" i="5"/>
  <c r="G2864" i="5"/>
  <c r="G2917" i="5"/>
  <c r="G2975" i="5"/>
  <c r="G3026" i="5"/>
  <c r="G3078" i="5"/>
  <c r="G3136" i="5"/>
  <c r="G3187" i="5"/>
  <c r="G3242" i="5"/>
  <c r="G3295" i="5"/>
  <c r="G3344" i="5"/>
  <c r="G3394" i="5"/>
  <c r="G3439" i="5"/>
  <c r="G3488" i="5"/>
  <c r="G3531" i="5"/>
  <c r="G3572" i="5"/>
  <c r="G3620" i="5"/>
  <c r="G3663" i="5"/>
  <c r="G3711" i="5"/>
  <c r="G3754" i="5"/>
  <c r="G3795" i="5"/>
  <c r="G3843" i="5"/>
  <c r="G3886" i="5"/>
  <c r="G3927" i="5"/>
  <c r="G3977" i="5"/>
  <c r="G4018" i="5"/>
  <c r="G4066" i="5"/>
  <c r="G4106" i="5"/>
  <c r="G4144" i="5"/>
  <c r="G4182" i="5"/>
  <c r="G4218" i="5"/>
  <c r="G4252" i="5"/>
  <c r="G4286" i="5"/>
  <c r="G4319" i="5"/>
  <c r="G4352" i="5"/>
  <c r="G4385" i="5"/>
  <c r="G4418" i="5"/>
  <c r="G4451" i="5"/>
  <c r="G4484" i="5"/>
  <c r="G4517" i="5"/>
  <c r="G4550" i="5"/>
  <c r="G4583" i="5"/>
  <c r="G4615" i="5"/>
  <c r="G4647" i="5"/>
  <c r="G4679" i="5"/>
  <c r="G4711" i="5"/>
  <c r="G4743" i="5"/>
  <c r="G4775" i="5"/>
  <c r="G4807" i="5"/>
  <c r="G4839" i="5"/>
  <c r="G4871" i="5"/>
  <c r="G4903" i="5"/>
  <c r="G4935" i="5"/>
  <c r="G4967" i="5"/>
  <c r="G4999" i="5"/>
  <c r="G5031" i="5"/>
  <c r="G5063" i="5"/>
  <c r="G5095" i="5"/>
  <c r="G5127" i="5"/>
  <c r="G5159" i="5"/>
  <c r="G5191" i="5"/>
  <c r="G2742" i="5"/>
  <c r="G2865" i="5"/>
  <c r="G2918" i="5"/>
  <c r="G2976" i="5"/>
  <c r="G3027" i="5"/>
  <c r="G3085" i="5"/>
  <c r="G3137" i="5"/>
  <c r="G3188" i="5"/>
  <c r="G3245" i="5"/>
  <c r="G3296" i="5"/>
  <c r="G3345" i="5"/>
  <c r="G3395" i="5"/>
  <c r="G3440" i="5"/>
  <c r="G3489" i="5"/>
  <c r="G3532" i="5"/>
  <c r="G3573" i="5"/>
  <c r="G3621" i="5"/>
  <c r="G3664" i="5"/>
  <c r="G3712" i="5"/>
  <c r="G3755" i="5"/>
  <c r="G3796" i="5"/>
  <c r="G3844" i="5"/>
  <c r="G3887" i="5"/>
  <c r="G3935" i="5"/>
  <c r="G3978" i="5"/>
  <c r="G4019" i="5"/>
  <c r="G4067" i="5"/>
  <c r="G4107" i="5"/>
  <c r="G4145" i="5"/>
  <c r="G4183" i="5"/>
  <c r="G4219" i="5"/>
  <c r="G4253" i="5"/>
  <c r="G4287" i="5"/>
  <c r="G4320" i="5"/>
  <c r="G4353" i="5"/>
  <c r="G4386" i="5"/>
  <c r="G4419" i="5"/>
  <c r="G4452" i="5"/>
  <c r="G4485" i="5"/>
  <c r="G4518" i="5"/>
  <c r="G4551" i="5"/>
  <c r="G4584" i="5"/>
  <c r="G4616" i="5"/>
  <c r="G4648" i="5"/>
  <c r="G4680" i="5"/>
  <c r="G4712" i="5"/>
  <c r="G4744" i="5"/>
  <c r="G4776" i="5"/>
  <c r="G4808" i="5"/>
  <c r="G4840" i="5"/>
  <c r="G4872" i="5"/>
  <c r="G4904" i="5"/>
  <c r="G4936" i="5"/>
  <c r="G4968" i="5"/>
  <c r="G5000" i="5"/>
  <c r="G5032" i="5"/>
  <c r="G5064" i="5"/>
  <c r="G5096" i="5"/>
  <c r="G5128" i="5"/>
  <c r="G5160" i="5"/>
  <c r="G5192" i="5"/>
  <c r="G2743" i="5"/>
  <c r="G2866" i="5"/>
  <c r="G2925" i="5"/>
  <c r="G2977" i="5"/>
  <c r="G3028" i="5"/>
  <c r="G3086" i="5"/>
  <c r="G3138" i="5"/>
  <c r="G3189" i="5"/>
  <c r="G3246" i="5"/>
  <c r="G3297" i="5"/>
  <c r="G3346" i="5"/>
  <c r="G3396" i="5"/>
  <c r="G3441" i="5"/>
  <c r="G3490" i="5"/>
  <c r="G3533" i="5"/>
  <c r="G3574" i="5"/>
  <c r="G3622" i="5"/>
  <c r="G3665" i="5"/>
  <c r="G3713" i="5"/>
  <c r="G3756" i="5"/>
  <c r="G3797" i="5"/>
  <c r="G3845" i="5"/>
  <c r="G3888" i="5"/>
  <c r="G3936" i="5"/>
  <c r="G3979" i="5"/>
  <c r="G4020" i="5"/>
  <c r="G4068" i="5"/>
  <c r="G4108" i="5"/>
  <c r="G4146" i="5"/>
  <c r="G4186" i="5"/>
  <c r="G4220" i="5"/>
  <c r="G4254" i="5"/>
  <c r="G4288" i="5"/>
  <c r="G4321" i="5"/>
  <c r="G4354" i="5"/>
  <c r="G4387" i="5"/>
  <c r="G4420" i="5"/>
  <c r="G4453" i="5"/>
  <c r="G4486" i="5"/>
  <c r="G4519" i="5"/>
  <c r="G4552" i="5"/>
  <c r="G4585" i="5"/>
  <c r="G4617" i="5"/>
  <c r="G4649" i="5"/>
  <c r="G4681" i="5"/>
  <c r="G4713" i="5"/>
  <c r="G4745" i="5"/>
  <c r="G4777" i="5"/>
  <c r="G4809" i="5"/>
  <c r="G4841" i="5"/>
  <c r="G4873" i="5"/>
  <c r="G4905" i="5"/>
  <c r="G4937" i="5"/>
  <c r="G4969" i="5"/>
  <c r="G5001" i="5"/>
  <c r="G5033" i="5"/>
  <c r="G5065" i="5"/>
  <c r="G5097" i="5"/>
  <c r="G5129" i="5"/>
  <c r="G5161" i="5"/>
  <c r="G5193" i="5"/>
  <c r="G2770" i="5"/>
  <c r="G2867" i="5"/>
  <c r="G2926" i="5"/>
  <c r="G2978" i="5"/>
  <c r="G3029" i="5"/>
  <c r="G3087" i="5"/>
  <c r="G3139" i="5"/>
  <c r="G3190" i="5"/>
  <c r="G3247" i="5"/>
  <c r="G3298" i="5"/>
  <c r="G3347" i="5"/>
  <c r="G3397" i="5"/>
  <c r="G3442" i="5"/>
  <c r="G3491" i="5"/>
  <c r="G3534" i="5"/>
  <c r="G3575" i="5"/>
  <c r="G3625" i="5"/>
  <c r="G3666" i="5"/>
  <c r="G3714" i="5"/>
  <c r="G3757" i="5"/>
  <c r="G3798" i="5"/>
  <c r="G3846" i="5"/>
  <c r="G3889" i="5"/>
  <c r="G3937" i="5"/>
  <c r="G3980" i="5"/>
  <c r="G4021" i="5"/>
  <c r="G4069" i="5"/>
  <c r="G4109" i="5"/>
  <c r="G4147" i="5"/>
  <c r="G4187" i="5"/>
  <c r="G4221" i="5"/>
  <c r="G4255" i="5"/>
  <c r="G4289" i="5"/>
  <c r="G4322" i="5"/>
  <c r="G4355" i="5"/>
  <c r="G4388" i="5"/>
  <c r="G4421" i="5"/>
  <c r="G4454" i="5"/>
  <c r="G4487" i="5"/>
  <c r="G4520" i="5"/>
  <c r="G4553" i="5"/>
  <c r="G4586" i="5"/>
  <c r="G4618" i="5"/>
  <c r="G4650" i="5"/>
  <c r="G4682" i="5"/>
  <c r="G4714" i="5"/>
  <c r="G4746" i="5"/>
  <c r="G4778" i="5"/>
  <c r="G4810" i="5"/>
  <c r="G4842" i="5"/>
  <c r="G4874" i="5"/>
  <c r="G4906" i="5"/>
  <c r="G4938" i="5"/>
  <c r="G4970" i="5"/>
  <c r="G5002" i="5"/>
  <c r="G5034" i="5"/>
  <c r="G5066" i="5"/>
  <c r="G5098" i="5"/>
  <c r="G5130" i="5"/>
  <c r="G5162" i="5"/>
  <c r="G5194" i="5"/>
  <c r="G2771" i="5"/>
  <c r="G2868" i="5"/>
  <c r="G2927" i="5"/>
  <c r="G2979" i="5"/>
  <c r="G3030" i="5"/>
  <c r="G3088" i="5"/>
  <c r="G3140" i="5"/>
  <c r="G3191" i="5"/>
  <c r="G3248" i="5"/>
  <c r="G3299" i="5"/>
  <c r="G3348" i="5"/>
  <c r="G3398" i="5"/>
  <c r="G3443" i="5"/>
  <c r="G3492" i="5"/>
  <c r="G3535" i="5"/>
  <c r="G3583" i="5"/>
  <c r="G3626" i="5"/>
  <c r="G3667" i="5"/>
  <c r="G3715" i="5"/>
  <c r="G3758" i="5"/>
  <c r="G3799" i="5"/>
  <c r="G3849" i="5"/>
  <c r="G3890" i="5"/>
  <c r="G3938" i="5"/>
  <c r="G3981" i="5"/>
  <c r="G4022" i="5"/>
  <c r="G4070" i="5"/>
  <c r="G4110" i="5"/>
  <c r="G4148" i="5"/>
  <c r="G4188" i="5"/>
  <c r="G4222" i="5"/>
  <c r="G4256" i="5"/>
  <c r="G4290" i="5"/>
  <c r="G4323" i="5"/>
  <c r="G4356" i="5"/>
  <c r="G4389" i="5"/>
  <c r="G4422" i="5"/>
  <c r="G4455" i="5"/>
  <c r="G4488" i="5"/>
  <c r="G4521" i="5"/>
  <c r="G4554" i="5"/>
  <c r="G4587" i="5"/>
  <c r="G4619" i="5"/>
  <c r="G4651" i="5"/>
  <c r="G4683" i="5"/>
  <c r="G4715" i="5"/>
  <c r="G4747" i="5"/>
  <c r="G4779" i="5"/>
  <c r="G4811" i="5"/>
  <c r="G4843" i="5"/>
  <c r="G4875" i="5"/>
  <c r="G4907" i="5"/>
  <c r="G4939" i="5"/>
  <c r="G4971" i="5"/>
  <c r="G5003" i="5"/>
  <c r="G5035" i="5"/>
  <c r="G5067" i="5"/>
  <c r="G5099" i="5"/>
  <c r="G5131" i="5"/>
  <c r="G5163" i="5"/>
  <c r="G5195" i="5"/>
  <c r="G2772" i="5"/>
  <c r="G2869" i="5"/>
  <c r="G2928" i="5"/>
  <c r="G2980" i="5"/>
  <c r="G3031" i="5"/>
  <c r="G3089" i="5"/>
  <c r="G3141" i="5"/>
  <c r="G3199" i="5"/>
  <c r="G3249" i="5"/>
  <c r="G3300" i="5"/>
  <c r="G3349" i="5"/>
  <c r="G3401" i="5"/>
  <c r="G3444" i="5"/>
  <c r="G3493" i="5"/>
  <c r="G3536" i="5"/>
  <c r="G3584" i="5"/>
  <c r="G3627" i="5"/>
  <c r="G3668" i="5"/>
  <c r="G3716" i="5"/>
  <c r="G3759" i="5"/>
  <c r="G3807" i="5"/>
  <c r="G3850" i="5"/>
  <c r="G3891" i="5"/>
  <c r="G3939" i="5"/>
  <c r="G3982" i="5"/>
  <c r="G4023" i="5"/>
  <c r="G4073" i="5"/>
  <c r="G4111" i="5"/>
  <c r="G4149" i="5"/>
  <c r="G4189" i="5"/>
  <c r="G4223" i="5"/>
  <c r="G4257" i="5"/>
  <c r="G4291" i="5"/>
  <c r="G4324" i="5"/>
  <c r="G4357" i="5"/>
  <c r="G4390" i="5"/>
  <c r="G4423" i="5"/>
  <c r="G4456" i="5"/>
  <c r="G4489" i="5"/>
  <c r="G4522" i="5"/>
  <c r="G4555" i="5"/>
  <c r="G4588" i="5"/>
  <c r="G4620" i="5"/>
  <c r="G4652" i="5"/>
  <c r="G4684" i="5"/>
  <c r="G4716" i="5"/>
  <c r="G4748" i="5"/>
  <c r="G4780" i="5"/>
  <c r="G4812" i="5"/>
  <c r="G4844" i="5"/>
  <c r="G4876" i="5"/>
  <c r="G4908" i="5"/>
  <c r="G4940" i="5"/>
  <c r="G4972" i="5"/>
  <c r="G5004" i="5"/>
  <c r="G5036" i="5"/>
  <c r="G5068" i="5"/>
  <c r="G5100" i="5"/>
  <c r="G5132" i="5"/>
  <c r="G5164" i="5"/>
  <c r="G5196" i="5"/>
  <c r="G2773" i="5"/>
  <c r="G2870" i="5"/>
  <c r="G2929" i="5"/>
  <c r="G2981" i="5"/>
  <c r="G3039" i="5"/>
  <c r="G3090" i="5"/>
  <c r="G3142" i="5"/>
  <c r="G3200" i="5"/>
  <c r="G3250" i="5"/>
  <c r="G3301" i="5"/>
  <c r="G3350" i="5"/>
  <c r="G3402" i="5"/>
  <c r="G3445" i="5"/>
  <c r="G3494" i="5"/>
  <c r="G3537" i="5"/>
  <c r="G3585" i="5"/>
  <c r="G3628" i="5"/>
  <c r="G3669" i="5"/>
  <c r="G3717" i="5"/>
  <c r="G3760" i="5"/>
  <c r="G3808" i="5"/>
  <c r="G3851" i="5"/>
  <c r="G3892" i="5"/>
  <c r="G3940" i="5"/>
  <c r="G3983" i="5"/>
  <c r="G4031" i="5"/>
  <c r="G4074" i="5"/>
  <c r="G4112" i="5"/>
  <c r="G4150" i="5"/>
  <c r="G4190" i="5"/>
  <c r="G4224" i="5"/>
  <c r="G4258" i="5"/>
  <c r="G4292" i="5"/>
  <c r="G4325" i="5"/>
  <c r="G4358" i="5"/>
  <c r="G4391" i="5"/>
  <c r="G4424" i="5"/>
  <c r="G4457" i="5"/>
  <c r="G4490" i="5"/>
  <c r="G4523" i="5"/>
  <c r="G4556" i="5"/>
  <c r="G4589" i="5"/>
  <c r="G4621" i="5"/>
  <c r="G4653" i="5"/>
  <c r="G4685" i="5"/>
  <c r="G4717" i="5"/>
  <c r="G4749" i="5"/>
  <c r="G4781" i="5"/>
  <c r="G4813" i="5"/>
  <c r="G4845" i="5"/>
  <c r="G4877" i="5"/>
  <c r="G4909" i="5"/>
  <c r="G4941" i="5"/>
  <c r="G4973" i="5"/>
  <c r="G5005" i="5"/>
  <c r="G5037" i="5"/>
  <c r="G5069" i="5"/>
  <c r="G5101" i="5"/>
  <c r="G5133" i="5"/>
  <c r="G5165" i="5"/>
  <c r="G5197" i="5"/>
  <c r="G2774" i="5"/>
  <c r="G2871" i="5"/>
  <c r="G2930" i="5"/>
  <c r="G2982" i="5"/>
  <c r="G3040" i="5"/>
  <c r="G3091" i="5"/>
  <c r="G3149" i="5"/>
  <c r="G3201" i="5"/>
  <c r="G3251" i="5"/>
  <c r="G3302" i="5"/>
  <c r="G3351" i="5"/>
  <c r="G3404" i="5"/>
  <c r="G3446" i="5"/>
  <c r="G3497" i="5"/>
  <c r="G3538" i="5"/>
  <c r="G3586" i="5"/>
  <c r="G3629" i="5"/>
  <c r="G3670" i="5"/>
  <c r="G3718" i="5"/>
  <c r="G3761" i="5"/>
  <c r="G3809" i="5"/>
  <c r="G3852" i="5"/>
  <c r="G3893" i="5"/>
  <c r="G3941" i="5"/>
  <c r="G3984" i="5"/>
  <c r="G4032" i="5"/>
  <c r="G4075" i="5"/>
  <c r="G4113" i="5"/>
  <c r="G4151" i="5"/>
  <c r="G4191" i="5"/>
  <c r="G4225" i="5"/>
  <c r="G4259" i="5"/>
  <c r="G4293" i="5"/>
  <c r="G4326" i="5"/>
  <c r="G4359" i="5"/>
  <c r="G4392" i="5"/>
  <c r="G4425" i="5"/>
  <c r="G4458" i="5"/>
  <c r="G4491" i="5"/>
  <c r="G4524" i="5"/>
  <c r="G4557" i="5"/>
  <c r="G4590" i="5"/>
  <c r="G4622" i="5"/>
  <c r="G4654" i="5"/>
  <c r="G4686" i="5"/>
  <c r="G4718" i="5"/>
  <c r="G4750" i="5"/>
  <c r="G4782" i="5"/>
  <c r="G4814" i="5"/>
  <c r="G4846" i="5"/>
  <c r="G4878" i="5"/>
  <c r="G4910" i="5"/>
  <c r="G4942" i="5"/>
  <c r="G4974" i="5"/>
  <c r="G5006" i="5"/>
  <c r="G5038" i="5"/>
  <c r="G5070" i="5"/>
  <c r="G5102" i="5"/>
  <c r="G5134" i="5"/>
  <c r="G5166" i="5"/>
  <c r="G5198" i="5"/>
  <c r="G2775" i="5"/>
  <c r="G2879" i="5"/>
  <c r="G2931" i="5"/>
  <c r="G2989" i="5"/>
  <c r="G3041" i="5"/>
  <c r="G3092" i="5"/>
  <c r="G3150" i="5"/>
  <c r="G3202" i="5"/>
  <c r="G3252" i="5"/>
  <c r="G3306" i="5"/>
  <c r="G3359" i="5"/>
  <c r="G3405" i="5"/>
  <c r="G3447" i="5"/>
  <c r="G3498" i="5"/>
  <c r="G3539" i="5"/>
  <c r="G3587" i="5"/>
  <c r="G3630" i="5"/>
  <c r="G3671" i="5"/>
  <c r="G3721" i="5"/>
  <c r="G3762" i="5"/>
  <c r="G3810" i="5"/>
  <c r="G3853" i="5"/>
  <c r="G3894" i="5"/>
  <c r="G3942" i="5"/>
  <c r="G3985" i="5"/>
  <c r="G4033" i="5"/>
  <c r="G4076" i="5"/>
  <c r="G4114" i="5"/>
  <c r="G4155" i="5"/>
  <c r="G4192" i="5"/>
  <c r="G4226" i="5"/>
  <c r="G4260" i="5"/>
  <c r="G4294" i="5"/>
  <c r="G4327" i="5"/>
  <c r="G4360" i="5"/>
  <c r="G4393" i="5"/>
  <c r="G4426" i="5"/>
  <c r="G4459" i="5"/>
  <c r="G4492" i="5"/>
  <c r="G4525" i="5"/>
  <c r="G4558" i="5"/>
  <c r="G4591" i="5"/>
  <c r="G4623" i="5"/>
  <c r="G4655" i="5"/>
  <c r="G4687" i="5"/>
  <c r="G4719" i="5"/>
  <c r="G4751" i="5"/>
  <c r="G4783" i="5"/>
  <c r="G4815" i="5"/>
  <c r="G4847" i="5"/>
  <c r="G4879" i="5"/>
  <c r="G4911" i="5"/>
  <c r="G4943" i="5"/>
  <c r="G4975" i="5"/>
  <c r="G5007" i="5"/>
  <c r="G5039" i="5"/>
  <c r="G5071" i="5"/>
  <c r="G5103" i="5"/>
  <c r="G5135" i="5"/>
  <c r="G5167" i="5"/>
  <c r="G5199" i="5"/>
  <c r="G2802" i="5"/>
  <c r="G2880" i="5"/>
  <c r="G2932" i="5"/>
  <c r="G2990" i="5"/>
  <c r="G3042" i="5"/>
  <c r="G3093" i="5"/>
  <c r="G3151" i="5"/>
  <c r="G3203" i="5"/>
  <c r="G3253" i="5"/>
  <c r="G3309" i="5"/>
  <c r="G3360" i="5"/>
  <c r="G3406" i="5"/>
  <c r="G3455" i="5"/>
  <c r="G3499" i="5"/>
  <c r="G3540" i="5"/>
  <c r="G3588" i="5"/>
  <c r="G3631" i="5"/>
  <c r="G3679" i="5"/>
  <c r="G3722" i="5"/>
  <c r="G3763" i="5"/>
  <c r="G3811" i="5"/>
  <c r="G3854" i="5"/>
  <c r="G3895" i="5"/>
  <c r="G3945" i="5"/>
  <c r="G3986" i="5"/>
  <c r="G4034" i="5"/>
  <c r="G4077" i="5"/>
  <c r="G4115" i="5"/>
  <c r="G4156" i="5"/>
  <c r="G4193" i="5"/>
  <c r="G4227" i="5"/>
  <c r="G4261" i="5"/>
  <c r="G4295" i="5"/>
  <c r="G4328" i="5"/>
  <c r="G4361" i="5"/>
  <c r="G4394" i="5"/>
  <c r="G4427" i="5"/>
  <c r="G4460" i="5"/>
  <c r="G4493" i="5"/>
  <c r="G4526" i="5"/>
  <c r="G4559" i="5"/>
  <c r="G4592" i="5"/>
  <c r="G4624" i="5"/>
  <c r="G4656" i="5"/>
  <c r="G4688" i="5"/>
  <c r="G4720" i="5"/>
  <c r="G4752" i="5"/>
  <c r="G4784" i="5"/>
  <c r="G4816" i="5"/>
  <c r="G4848" i="5"/>
  <c r="G4880" i="5"/>
  <c r="G4912" i="5"/>
  <c r="G4944" i="5"/>
  <c r="G4976" i="5"/>
  <c r="G5008" i="5"/>
  <c r="G5040" i="5"/>
  <c r="G5072" i="5"/>
  <c r="G5104" i="5"/>
  <c r="G5136" i="5"/>
  <c r="G5168" i="5"/>
  <c r="G5200" i="5"/>
  <c r="G2803" i="5"/>
  <c r="G2881" i="5"/>
  <c r="G2933" i="5"/>
  <c r="G2991" i="5"/>
  <c r="G3043" i="5"/>
  <c r="G3094" i="5"/>
  <c r="G3152" i="5"/>
  <c r="G3204" i="5"/>
  <c r="G3254" i="5"/>
  <c r="G3310" i="5"/>
  <c r="G3361" i="5"/>
  <c r="G3407" i="5"/>
  <c r="G3456" i="5"/>
  <c r="G3500" i="5"/>
  <c r="G3541" i="5"/>
  <c r="G3589" i="5"/>
  <c r="G3632" i="5"/>
  <c r="G3680" i="5"/>
  <c r="G3723" i="5"/>
  <c r="G3764" i="5"/>
  <c r="G3812" i="5"/>
  <c r="G3855" i="5"/>
  <c r="G3903" i="5"/>
  <c r="G3946" i="5"/>
  <c r="G3987" i="5"/>
  <c r="G4035" i="5"/>
  <c r="G4078" i="5"/>
  <c r="G4116" i="5"/>
  <c r="G4158" i="5"/>
  <c r="G4194" i="5"/>
  <c r="G4228" i="5"/>
  <c r="G4262" i="5"/>
  <c r="G4296" i="5"/>
  <c r="G4329" i="5"/>
  <c r="G4362" i="5"/>
  <c r="G4395" i="5"/>
  <c r="G4428" i="5"/>
  <c r="G4461" i="5"/>
  <c r="G4494" i="5"/>
  <c r="G4527" i="5"/>
  <c r="G4560" i="5"/>
  <c r="G4593" i="5"/>
  <c r="G4625" i="5"/>
  <c r="G4657" i="5"/>
  <c r="G4689" i="5"/>
  <c r="G4721" i="5"/>
  <c r="G4753" i="5"/>
  <c r="G4785" i="5"/>
  <c r="G4817" i="5"/>
  <c r="G4849" i="5"/>
  <c r="G4881" i="5"/>
  <c r="G4913" i="5"/>
  <c r="G4945" i="5"/>
  <c r="G4977" i="5"/>
  <c r="G5009" i="5"/>
  <c r="G5041" i="5"/>
  <c r="G5073" i="5"/>
  <c r="G5105" i="5"/>
  <c r="G5137" i="5"/>
  <c r="G5169" i="5"/>
  <c r="G5201" i="5"/>
  <c r="G2804" i="5"/>
  <c r="G2882" i="5"/>
  <c r="G2934" i="5"/>
  <c r="G2992" i="5"/>
  <c r="G3044" i="5"/>
  <c r="G3095" i="5"/>
  <c r="G3153" i="5"/>
  <c r="G3205" i="5"/>
  <c r="G3255" i="5"/>
  <c r="G3311" i="5"/>
  <c r="G3362" i="5"/>
  <c r="G3408" i="5"/>
  <c r="G3457" i="5"/>
  <c r="G3501" i="5"/>
  <c r="G3542" i="5"/>
  <c r="G3590" i="5"/>
  <c r="G3633" i="5"/>
  <c r="G3681" i="5"/>
  <c r="G3724" i="5"/>
  <c r="G3765" i="5"/>
  <c r="G3813" i="5"/>
  <c r="G3856" i="5"/>
  <c r="G3904" i="5"/>
  <c r="G3947" i="5"/>
  <c r="G3988" i="5"/>
  <c r="G4036" i="5"/>
  <c r="G4079" i="5"/>
  <c r="G4117" i="5"/>
  <c r="G4159" i="5"/>
  <c r="G4195" i="5"/>
  <c r="G4229" i="5"/>
  <c r="G4263" i="5"/>
  <c r="G4297" i="5"/>
  <c r="G4330" i="5"/>
  <c r="G4363" i="5"/>
  <c r="G4396" i="5"/>
  <c r="G4429" i="5"/>
  <c r="G4462" i="5"/>
  <c r="G4495" i="5"/>
  <c r="G4528" i="5"/>
  <c r="G4561" i="5"/>
  <c r="G4594" i="5"/>
  <c r="G4626" i="5"/>
  <c r="G4658" i="5"/>
  <c r="G4690" i="5"/>
  <c r="G4722" i="5"/>
  <c r="G4754" i="5"/>
  <c r="G4786" i="5"/>
  <c r="G4818" i="5"/>
  <c r="G4850" i="5"/>
  <c r="G4882" i="5"/>
  <c r="G4914" i="5"/>
  <c r="G4946" i="5"/>
  <c r="G4978" i="5"/>
  <c r="G5010" i="5"/>
  <c r="G5042" i="5"/>
  <c r="G5074" i="5"/>
  <c r="G5106" i="5"/>
  <c r="G5138" i="5"/>
  <c r="G5170" i="5"/>
  <c r="G5202" i="5"/>
  <c r="G2805" i="5"/>
  <c r="G2883" i="5"/>
  <c r="G2935" i="5"/>
  <c r="G2993" i="5"/>
  <c r="G3045" i="5"/>
  <c r="G3103" i="5"/>
  <c r="G3154" i="5"/>
  <c r="G3206" i="5"/>
  <c r="G3263" i="5"/>
  <c r="G3312" i="5"/>
  <c r="G3363" i="5"/>
  <c r="G3409" i="5"/>
  <c r="G3458" i="5"/>
  <c r="G3502" i="5"/>
  <c r="G3543" i="5"/>
  <c r="G3593" i="5"/>
  <c r="G3634" i="5"/>
  <c r="G3682" i="5"/>
  <c r="G3725" i="5"/>
  <c r="G3766" i="5"/>
  <c r="G3814" i="5"/>
  <c r="G3857" i="5"/>
  <c r="G3905" i="5"/>
  <c r="G3948" i="5"/>
  <c r="G3989" i="5"/>
  <c r="G4037" i="5"/>
  <c r="G4080" i="5"/>
  <c r="G4118" i="5"/>
  <c r="G4160" i="5"/>
  <c r="G4196" i="5"/>
  <c r="G4230" i="5"/>
  <c r="G4264" i="5"/>
  <c r="G4298" i="5"/>
  <c r="G4331" i="5"/>
  <c r="G4364" i="5"/>
  <c r="G4397" i="5"/>
  <c r="G4430" i="5"/>
  <c r="G4463" i="5"/>
  <c r="G4496" i="5"/>
  <c r="G4529" i="5"/>
  <c r="G4562" i="5"/>
  <c r="G4595" i="5"/>
  <c r="G4627" i="5"/>
  <c r="G4659" i="5"/>
  <c r="G4691" i="5"/>
  <c r="G4723" i="5"/>
  <c r="G4755" i="5"/>
  <c r="G4787" i="5"/>
  <c r="G4819" i="5"/>
  <c r="G4851" i="5"/>
  <c r="G4883" i="5"/>
  <c r="G4915" i="5"/>
  <c r="G4947" i="5"/>
  <c r="G4979" i="5"/>
  <c r="G5011" i="5"/>
  <c r="G5043" i="5"/>
  <c r="G5075" i="5"/>
  <c r="G5107" i="5"/>
  <c r="G5139" i="5"/>
  <c r="G5171" i="5"/>
  <c r="G2806" i="5"/>
  <c r="G2884" i="5"/>
  <c r="G2943" i="5"/>
  <c r="G2994" i="5"/>
  <c r="G3046" i="5"/>
  <c r="G3104" i="5"/>
  <c r="G3155" i="5"/>
  <c r="G3213" i="5"/>
  <c r="G3264" i="5"/>
  <c r="G3313" i="5"/>
  <c r="G3364" i="5"/>
  <c r="G3410" i="5"/>
  <c r="G3459" i="5"/>
  <c r="G3503" i="5"/>
  <c r="G3551" i="5"/>
  <c r="G3594" i="5"/>
  <c r="G3635" i="5"/>
  <c r="G3683" i="5"/>
  <c r="G3726" i="5"/>
  <c r="G3767" i="5"/>
  <c r="G3817" i="5"/>
  <c r="G3858" i="5"/>
  <c r="G3906" i="5"/>
  <c r="G3949" i="5"/>
  <c r="G3990" i="5"/>
  <c r="G4038" i="5"/>
  <c r="G4081" i="5"/>
  <c r="G4119" i="5"/>
  <c r="G4161" i="5"/>
  <c r="G4197" i="5"/>
  <c r="G4231" i="5"/>
  <c r="G4265" i="5"/>
  <c r="G4299" i="5"/>
  <c r="G4332" i="5"/>
  <c r="G4365" i="5"/>
  <c r="G4398" i="5"/>
  <c r="G4431" i="5"/>
  <c r="G4464" i="5"/>
  <c r="G4497" i="5"/>
  <c r="G4530" i="5"/>
  <c r="G4563" i="5"/>
  <c r="G4596" i="5"/>
  <c r="G4628" i="5"/>
  <c r="G4660" i="5"/>
  <c r="G4692" i="5"/>
  <c r="G4724" i="5"/>
  <c r="G4756" i="5"/>
  <c r="G4788" i="5"/>
  <c r="G4820" i="5"/>
  <c r="G4852" i="5"/>
  <c r="G4884" i="5"/>
  <c r="G4916" i="5"/>
  <c r="G4948" i="5"/>
  <c r="G4980" i="5"/>
  <c r="G5012" i="5"/>
  <c r="G5044" i="5"/>
  <c r="G5076" i="5"/>
  <c r="G5108" i="5"/>
  <c r="G5140" i="5"/>
  <c r="G5172" i="5"/>
  <c r="G2807" i="5"/>
  <c r="G2885" i="5"/>
  <c r="G2944" i="5"/>
  <c r="G2995" i="5"/>
  <c r="G3053" i="5"/>
  <c r="G3105" i="5"/>
  <c r="G3156" i="5"/>
  <c r="G3214" i="5"/>
  <c r="G3265" i="5"/>
  <c r="G3314" i="5"/>
  <c r="G3365" i="5"/>
  <c r="G3411" i="5"/>
  <c r="G3460" i="5"/>
  <c r="G3504" i="5"/>
  <c r="G3552" i="5"/>
  <c r="G3595" i="5"/>
  <c r="G3636" i="5"/>
  <c r="G3684" i="5"/>
  <c r="G3727" i="5"/>
  <c r="G3775" i="5"/>
  <c r="G3818" i="5"/>
  <c r="G3859" i="5"/>
  <c r="G3907" i="5"/>
  <c r="G3950" i="5"/>
  <c r="G3991" i="5"/>
  <c r="G4041" i="5"/>
  <c r="G4082" i="5"/>
  <c r="G4123" i="5"/>
  <c r="G4162" i="5"/>
  <c r="G4198" i="5"/>
  <c r="G4232" i="5"/>
  <c r="G4266" i="5"/>
  <c r="G4300" i="5"/>
  <c r="G4333" i="5"/>
  <c r="G4366" i="5"/>
  <c r="G4399" i="5"/>
  <c r="G4432" i="5"/>
  <c r="G4465" i="5"/>
  <c r="G4498" i="5"/>
  <c r="G4531" i="5"/>
  <c r="G4564" i="5"/>
  <c r="G4597" i="5"/>
  <c r="G4629" i="5"/>
  <c r="G4661" i="5"/>
  <c r="G4693" i="5"/>
  <c r="G4725" i="5"/>
  <c r="G4757" i="5"/>
  <c r="G4789" i="5"/>
  <c r="G4821" i="5"/>
  <c r="G4853" i="5"/>
  <c r="G4885" i="5"/>
  <c r="G4917" i="5"/>
  <c r="G4949" i="5"/>
  <c r="G4981" i="5"/>
  <c r="G5013" i="5"/>
  <c r="G5045" i="5"/>
  <c r="G5077" i="5"/>
  <c r="G5109" i="5"/>
  <c r="G5141" i="5"/>
  <c r="G5173" i="5"/>
  <c r="G2830" i="5"/>
  <c r="G2886" i="5"/>
  <c r="G2945" i="5"/>
  <c r="G2996" i="5"/>
  <c r="G3054" i="5"/>
  <c r="G3106" i="5"/>
  <c r="G3157" i="5"/>
  <c r="G3215" i="5"/>
  <c r="G3266" i="5"/>
  <c r="G3315" i="5"/>
  <c r="G3366" i="5"/>
  <c r="G3412" i="5"/>
  <c r="G3461" i="5"/>
  <c r="G3505" i="5"/>
  <c r="G3553" i="5"/>
  <c r="G3596" i="5"/>
  <c r="G3637" i="5"/>
  <c r="G3685" i="5"/>
  <c r="G3728" i="5"/>
  <c r="G3776" i="5"/>
  <c r="G3819" i="5"/>
  <c r="G3860" i="5"/>
  <c r="G3908" i="5"/>
  <c r="G3951" i="5"/>
  <c r="G3999" i="5"/>
  <c r="G4042" i="5"/>
  <c r="G4083" i="5"/>
  <c r="G4124" i="5"/>
  <c r="G4163" i="5"/>
  <c r="G4199" i="5"/>
  <c r="G4233" i="5"/>
  <c r="G4267" i="5"/>
  <c r="G4301" i="5"/>
  <c r="G4334" i="5"/>
  <c r="G4367" i="5"/>
  <c r="G4400" i="5"/>
  <c r="G4433" i="5"/>
  <c r="G4466" i="5"/>
  <c r="G4499" i="5"/>
  <c r="G4532" i="5"/>
  <c r="G4565" i="5"/>
  <c r="G4598" i="5"/>
  <c r="G4630" i="5"/>
  <c r="G4662" i="5"/>
  <c r="G4694" i="5"/>
  <c r="G4726" i="5"/>
  <c r="G4758" i="5"/>
  <c r="G4790" i="5"/>
  <c r="G4822" i="5"/>
  <c r="G4854" i="5"/>
  <c r="G4886" i="5"/>
  <c r="G4918" i="5"/>
  <c r="G4950" i="5"/>
  <c r="G4982" i="5"/>
  <c r="G5014" i="5"/>
  <c r="G5046" i="5"/>
  <c r="G5078" i="5"/>
  <c r="G5110" i="5"/>
  <c r="G5142" i="5"/>
  <c r="G5174" i="5"/>
  <c r="G2834" i="5"/>
  <c r="G2894" i="5"/>
  <c r="G2946" i="5"/>
  <c r="G2997" i="5"/>
  <c r="G3055" i="5"/>
  <c r="G3107" i="5"/>
  <c r="G3158" i="5"/>
  <c r="G3216" i="5"/>
  <c r="G3267" i="5"/>
  <c r="G3316" i="5"/>
  <c r="G3370" i="5"/>
  <c r="G3413" i="5"/>
  <c r="G3462" i="5"/>
  <c r="G3506" i="5"/>
  <c r="G3554" i="5"/>
  <c r="G3597" i="5"/>
  <c r="G3638" i="5"/>
  <c r="G3686" i="5"/>
  <c r="G3729" i="5"/>
  <c r="G3777" i="5"/>
  <c r="G3820" i="5"/>
  <c r="G3861" i="5"/>
  <c r="G3909" i="5"/>
  <c r="G3952" i="5"/>
  <c r="G4000" i="5"/>
  <c r="G4043" i="5"/>
  <c r="G4084" i="5"/>
  <c r="G4126" i="5"/>
  <c r="G4164" i="5"/>
  <c r="G4200" i="5"/>
  <c r="G4234" i="5"/>
  <c r="G4268" i="5"/>
  <c r="G4302" i="5"/>
  <c r="G4335" i="5"/>
  <c r="G4368" i="5"/>
  <c r="G4401" i="5"/>
  <c r="G4434" i="5"/>
  <c r="G4467" i="5"/>
  <c r="G4500" i="5"/>
  <c r="G4533" i="5"/>
  <c r="G4566" i="5"/>
  <c r="G4599" i="5"/>
  <c r="G4631" i="5"/>
  <c r="G4663" i="5"/>
  <c r="G4695" i="5"/>
  <c r="G4727" i="5"/>
  <c r="G4759" i="5"/>
  <c r="G4791" i="5"/>
  <c r="G4823" i="5"/>
  <c r="G4855" i="5"/>
  <c r="G4887" i="5"/>
  <c r="G4919" i="5"/>
  <c r="G4951" i="5"/>
  <c r="G4983" i="5"/>
  <c r="G5015" i="5"/>
  <c r="G5047" i="5"/>
  <c r="G5079" i="5"/>
  <c r="G5111" i="5"/>
  <c r="G5143" i="5"/>
  <c r="G5175" i="5"/>
  <c r="G2835" i="5"/>
  <c r="G2895" i="5"/>
  <c r="G2947" i="5"/>
  <c r="G2998" i="5"/>
  <c r="G3056" i="5"/>
  <c r="G3108" i="5"/>
  <c r="G3159" i="5"/>
  <c r="G3217" i="5"/>
  <c r="G3268" i="5"/>
  <c r="G3317" i="5"/>
  <c r="G3372" i="5"/>
  <c r="G3414" i="5"/>
  <c r="G3465" i="5"/>
  <c r="G3507" i="5"/>
  <c r="G3555" i="5"/>
  <c r="G3598" i="5"/>
  <c r="G3639" i="5"/>
  <c r="G3689" i="5"/>
  <c r="G3730" i="5"/>
  <c r="G3778" i="5"/>
  <c r="G3821" i="5"/>
  <c r="G3862" i="5"/>
  <c r="G3910" i="5"/>
  <c r="G3953" i="5"/>
  <c r="G4001" i="5"/>
  <c r="G4044" i="5"/>
  <c r="G4085" i="5"/>
  <c r="G4127" i="5"/>
  <c r="G4165" i="5"/>
  <c r="G4201" i="5"/>
  <c r="G4235" i="5"/>
  <c r="G4269" i="5"/>
  <c r="G4303" i="5"/>
  <c r="G4336" i="5"/>
  <c r="G4369" i="5"/>
  <c r="G4402" i="5"/>
  <c r="G4435" i="5"/>
  <c r="G4468" i="5"/>
  <c r="G4501" i="5"/>
  <c r="G4534" i="5"/>
  <c r="G4567" i="5"/>
  <c r="G4600" i="5"/>
  <c r="G4632" i="5"/>
  <c r="G4664" i="5"/>
  <c r="G4696" i="5"/>
  <c r="G4728" i="5"/>
  <c r="G4760" i="5"/>
  <c r="G4792" i="5"/>
  <c r="G4824" i="5"/>
  <c r="G4856" i="5"/>
  <c r="G4888" i="5"/>
  <c r="G4920" i="5"/>
  <c r="G4952" i="5"/>
  <c r="G4984" i="5"/>
  <c r="G5016" i="5"/>
  <c r="G5048" i="5"/>
  <c r="G5080" i="5"/>
  <c r="G5112" i="5"/>
  <c r="G5144" i="5"/>
  <c r="G5176" i="5"/>
  <c r="G114" i="3"/>
  <c r="G479" i="2"/>
  <c r="G92" i="2"/>
  <c r="G668" i="2"/>
  <c r="G765" i="2"/>
  <c r="G803" i="2"/>
  <c r="G205" i="2"/>
  <c r="G522" i="2"/>
  <c r="G168" i="2"/>
  <c r="H134" i="2"/>
  <c r="E32" i="5" s="1"/>
  <c r="G34" i="2"/>
  <c r="G595" i="2"/>
  <c r="G201" i="2"/>
  <c r="G967" i="2"/>
  <c r="G385" i="2"/>
  <c r="G27" i="2"/>
  <c r="G32" i="2"/>
  <c r="G84" i="2"/>
  <c r="G89" i="2"/>
  <c r="G94" i="2"/>
  <c r="G325" i="2"/>
  <c r="G358" i="2"/>
  <c r="G212" i="2"/>
  <c r="G127" i="2"/>
  <c r="G787" i="2"/>
  <c r="G60" i="2"/>
  <c r="G241" i="2"/>
  <c r="G305" i="2"/>
  <c r="G37" i="2"/>
  <c r="G42" i="2"/>
  <c r="G644" i="2"/>
  <c r="G395" i="2"/>
  <c r="G464" i="2"/>
  <c r="G1277" i="2"/>
  <c r="G123" i="2"/>
  <c r="G116" i="2"/>
  <c r="G71" i="2"/>
  <c r="G250" i="2"/>
  <c r="G598" i="2"/>
  <c r="G714" i="2"/>
  <c r="G38" i="2"/>
  <c r="G160" i="2"/>
  <c r="G197" i="2"/>
  <c r="G33" i="2"/>
  <c r="G202" i="2"/>
  <c r="G528" i="2"/>
  <c r="G460" i="2"/>
  <c r="G150" i="2"/>
  <c r="G685" i="2"/>
  <c r="G703" i="2"/>
  <c r="G172" i="2"/>
  <c r="G126" i="2"/>
  <c r="G133" i="2"/>
  <c r="G890" i="2"/>
  <c r="G154" i="2"/>
  <c r="G7" i="2"/>
  <c r="G28" i="2"/>
  <c r="G36" i="2"/>
  <c r="G41" i="2"/>
  <c r="G112" i="2"/>
  <c r="G163" i="2"/>
  <c r="G161" i="2"/>
  <c r="G238" i="2"/>
  <c r="G567" i="2"/>
  <c r="G585" i="2"/>
  <c r="G350" i="2"/>
  <c r="G532" i="2"/>
  <c r="G823" i="2"/>
  <c r="G226" i="2"/>
  <c r="G249" i="2"/>
  <c r="G301" i="2"/>
  <c r="G450" i="2"/>
  <c r="G498" i="2"/>
  <c r="G143" i="2"/>
  <c r="G452" i="2"/>
  <c r="G858" i="2"/>
  <c r="G1060" i="2"/>
  <c r="G1182" i="2"/>
  <c r="G1532" i="2"/>
  <c r="G1713" i="2"/>
  <c r="G265" i="2"/>
  <c r="G324" i="2"/>
  <c r="G1002" i="2"/>
  <c r="G14" i="2"/>
  <c r="G341" i="2"/>
  <c r="G667" i="2"/>
  <c r="G686" i="2"/>
  <c r="G855" i="2"/>
  <c r="G872" i="2"/>
  <c r="G1116" i="2"/>
  <c r="G1388" i="2"/>
  <c r="G843" i="2"/>
  <c r="G317" i="2"/>
  <c r="G819" i="2"/>
  <c r="G1169" i="2"/>
  <c r="G23" i="2"/>
  <c r="G422" i="2"/>
  <c r="G340" i="2"/>
  <c r="G767" i="2"/>
  <c r="G868" i="2"/>
  <c r="G22" i="2"/>
  <c r="G111" i="2"/>
  <c r="G393" i="2"/>
  <c r="G475" i="2"/>
  <c r="G553" i="2"/>
  <c r="G1484" i="2"/>
  <c r="G257" i="2"/>
  <c r="G729" i="2"/>
  <c r="G958" i="2"/>
  <c r="G904" i="2"/>
  <c r="G1315" i="2"/>
  <c r="G1411" i="2"/>
  <c r="G24" i="2"/>
  <c r="G29" i="2"/>
  <c r="G517" i="2"/>
  <c r="G618" i="2"/>
  <c r="G743" i="2"/>
  <c r="G175" i="2"/>
  <c r="G465" i="2"/>
  <c r="G892" i="2"/>
  <c r="G1424" i="2"/>
  <c r="G560" i="2"/>
  <c r="G684" i="2"/>
  <c r="G262" i="2"/>
  <c r="G490" i="2"/>
  <c r="G538" i="2"/>
  <c r="G742" i="2"/>
  <c r="G680" i="2"/>
  <c r="G103" i="2"/>
  <c r="G242" i="2"/>
  <c r="G617" i="2"/>
  <c r="G678" i="2"/>
  <c r="G723" i="2"/>
  <c r="G43" i="2"/>
  <c r="G554" i="2"/>
  <c r="G166" i="2"/>
  <c r="G439" i="2"/>
  <c r="G147" i="2"/>
  <c r="G93" i="2"/>
  <c r="G414" i="2"/>
  <c r="G519" i="2"/>
  <c r="G609" i="2"/>
  <c r="G647" i="2"/>
  <c r="G736" i="2"/>
  <c r="G745" i="2"/>
  <c r="G509" i="2"/>
  <c r="G849" i="2"/>
  <c r="G303" i="2"/>
  <c r="G11" i="2"/>
  <c r="G65" i="2"/>
  <c r="G82" i="2"/>
  <c r="G366" i="2"/>
  <c r="G372" i="2"/>
  <c r="G581" i="2"/>
  <c r="G760" i="2"/>
  <c r="G883" i="2"/>
  <c r="G895" i="2"/>
  <c r="G1139" i="2"/>
  <c r="G1502" i="2"/>
  <c r="G1570" i="2"/>
  <c r="G454" i="2"/>
  <c r="G621" i="2"/>
  <c r="G917" i="2"/>
  <c r="G1043" i="2"/>
  <c r="G461" i="2"/>
  <c r="G530" i="2"/>
  <c r="G783" i="2"/>
  <c r="G844" i="2"/>
  <c r="G863" i="2"/>
  <c r="G1748" i="2"/>
  <c r="G327" i="2"/>
  <c r="G756" i="2"/>
  <c r="G206" i="2"/>
  <c r="G806" i="2"/>
  <c r="G199" i="2"/>
  <c r="G790" i="2"/>
  <c r="G137" i="2"/>
  <c r="G190" i="2"/>
  <c r="G183" i="2"/>
  <c r="G1357" i="2"/>
  <c r="G9" i="2"/>
  <c r="G78" i="2"/>
  <c r="G339" i="2"/>
  <c r="G478" i="2"/>
  <c r="G481" i="2"/>
  <c r="G594" i="2"/>
  <c r="G824" i="2"/>
  <c r="G575" i="2"/>
  <c r="G1412" i="2"/>
  <c r="G141" i="2"/>
  <c r="G316" i="2"/>
  <c r="G578" i="2"/>
  <c r="G144" i="2"/>
  <c r="G737" i="2"/>
  <c r="G1108" i="2"/>
  <c r="G735" i="2"/>
  <c r="G114" i="2"/>
  <c r="G51" i="2"/>
  <c r="G179" i="2"/>
  <c r="G687" i="2"/>
  <c r="G705" i="2"/>
  <c r="G722" i="2"/>
  <c r="G1050" i="2"/>
  <c r="G1458" i="2"/>
  <c r="G184" i="2"/>
  <c r="G441" i="2"/>
  <c r="G171" i="2"/>
  <c r="G155" i="2"/>
  <c r="G162" i="2"/>
  <c r="G663" i="2"/>
  <c r="G712" i="2"/>
  <c r="G220" i="2"/>
  <c r="G294" i="2"/>
  <c r="G176" i="2"/>
  <c r="G493" i="2"/>
  <c r="G570" i="2"/>
  <c r="G648" i="2"/>
  <c r="G670" i="2"/>
  <c r="G924" i="2"/>
  <c r="G1369" i="2"/>
  <c r="G1141" i="2"/>
  <c r="G1204" i="2"/>
  <c r="G148" i="2"/>
  <c r="G365" i="2"/>
  <c r="G47" i="2"/>
  <c r="G67" i="2"/>
  <c r="G423" i="2"/>
  <c r="G471" i="2"/>
  <c r="G587" i="2"/>
  <c r="G620" i="2"/>
  <c r="G730" i="2"/>
  <c r="G932" i="2"/>
  <c r="G939" i="2"/>
  <c r="G1117" i="2"/>
  <c r="G72" i="2"/>
  <c r="G400" i="2"/>
  <c r="G511" i="2"/>
  <c r="G879" i="2"/>
  <c r="G988" i="2"/>
  <c r="G1032" i="2"/>
  <c r="G1077" i="2"/>
  <c r="G21" i="2"/>
  <c r="G653" i="2"/>
  <c r="G749" i="2"/>
  <c r="G768" i="2"/>
  <c r="G799" i="2"/>
  <c r="G451" i="2"/>
  <c r="G599" i="2"/>
  <c r="G411" i="2"/>
  <c r="G484" i="2"/>
  <c r="G744" i="2"/>
  <c r="G88" i="2"/>
  <c r="G302" i="2"/>
  <c r="G87" i="2"/>
  <c r="H105" i="2"/>
  <c r="E26" i="5" s="1"/>
  <c r="G198" i="2"/>
  <c r="G233" i="2"/>
  <c r="G290" i="2"/>
  <c r="G415" i="2"/>
  <c r="G561" i="2"/>
  <c r="G782" i="2"/>
  <c r="G850" i="2"/>
  <c r="G1190" i="2"/>
  <c r="G1394" i="2"/>
  <c r="G751" i="2"/>
  <c r="G805" i="2"/>
  <c r="G839" i="2"/>
  <c r="G973" i="2"/>
  <c r="G1042" i="2"/>
  <c r="G1321" i="2"/>
  <c r="G946" i="2"/>
  <c r="G1028" i="2"/>
  <c r="G1167" i="2"/>
  <c r="G284" i="2"/>
  <c r="G19" i="2"/>
  <c r="G219" i="2"/>
  <c r="G402" i="2"/>
  <c r="G529" i="2"/>
  <c r="G862" i="2"/>
  <c r="G928" i="2"/>
  <c r="G1098" i="2"/>
  <c r="G1535" i="2"/>
  <c r="G1564" i="2"/>
  <c r="G628" i="2"/>
  <c r="G635" i="2"/>
  <c r="G845" i="2"/>
  <c r="G965" i="2"/>
  <c r="G1033" i="2"/>
  <c r="G1047" i="2"/>
  <c r="G1497" i="2"/>
  <c r="G1005" i="2"/>
  <c r="G108" i="2"/>
  <c r="G1429" i="2"/>
  <c r="G2046" i="2"/>
  <c r="G1415" i="2"/>
  <c r="G552" i="2"/>
  <c r="G569" i="2"/>
  <c r="G695" i="2"/>
  <c r="G1113" i="2"/>
  <c r="G1202" i="2"/>
  <c r="G1256" i="2"/>
  <c r="G1386" i="2"/>
  <c r="G1738" i="2"/>
  <c r="G1763" i="2"/>
  <c r="G2006" i="2"/>
  <c r="G2014" i="2"/>
  <c r="G496" i="2"/>
  <c r="G1267" i="2"/>
  <c r="G1439" i="2"/>
  <c r="G789" i="2"/>
  <c r="G836" i="2"/>
  <c r="G884" i="2"/>
  <c r="G1044" i="2"/>
  <c r="G1344" i="2"/>
  <c r="G1465" i="2"/>
  <c r="G2620" i="2"/>
  <c r="G861" i="2"/>
  <c r="G1241" i="2"/>
  <c r="G1373" i="2"/>
  <c r="G1640" i="2"/>
  <c r="G1698" i="2"/>
  <c r="G1904" i="2"/>
  <c r="G1970" i="2"/>
  <c r="G1975" i="2"/>
  <c r="G1451" i="2"/>
  <c r="G1573" i="2"/>
  <c r="G1725" i="2"/>
  <c r="G1909" i="2"/>
  <c r="G1127" i="2"/>
  <c r="G1375" i="2"/>
  <c r="G1491" i="2"/>
  <c r="G1636" i="2"/>
  <c r="G421" i="2"/>
  <c r="G698" i="2"/>
  <c r="G856" i="2"/>
  <c r="G891" i="2"/>
  <c r="G926" i="2"/>
  <c r="G2259" i="2"/>
  <c r="G121" i="2"/>
  <c r="G188" i="2"/>
  <c r="G203" i="2"/>
  <c r="G326" i="2"/>
  <c r="G492" i="2"/>
  <c r="G645" i="2"/>
  <c r="G660" i="2"/>
  <c r="G903" i="2"/>
  <c r="G998" i="2"/>
  <c r="G1163" i="2"/>
  <c r="G1367" i="2"/>
  <c r="G1381" i="2"/>
  <c r="G1454" i="2"/>
  <c r="G1669" i="2"/>
  <c r="G1717" i="2"/>
  <c r="G1939" i="2"/>
  <c r="G463" i="2"/>
  <c r="G586" i="2"/>
  <c r="G754" i="2"/>
  <c r="G949" i="2"/>
  <c r="G1188" i="2"/>
  <c r="G1417" i="2"/>
  <c r="G1442" i="2"/>
  <c r="G1489" i="2"/>
  <c r="G1651" i="2"/>
  <c r="G1792" i="2"/>
  <c r="G1520" i="2"/>
  <c r="G1566" i="2"/>
  <c r="G1723" i="2"/>
  <c r="G1377" i="2"/>
  <c r="G1653" i="2"/>
  <c r="G1770" i="2"/>
  <c r="G2170" i="2"/>
  <c r="G1387" i="2"/>
  <c r="G1675" i="2"/>
  <c r="G1721" i="2"/>
  <c r="G1977" i="2"/>
  <c r="G1095" i="2"/>
  <c r="G1255" i="2"/>
  <c r="G1271" i="2"/>
  <c r="G1343" i="2"/>
  <c r="G1647" i="2"/>
  <c r="G1762" i="2"/>
  <c r="G1956" i="2"/>
  <c r="G1499" i="2"/>
  <c r="G1633" i="2"/>
  <c r="G2078" i="2"/>
  <c r="G1935" i="2"/>
  <c r="G2020" i="2"/>
  <c r="G2168" i="2"/>
  <c r="G1129" i="2"/>
  <c r="G1240" i="2"/>
  <c r="G1298" i="2"/>
  <c r="G1440" i="2"/>
  <c r="G1452" i="2"/>
  <c r="G1466" i="2"/>
  <c r="G1560" i="2"/>
  <c r="G832" i="2"/>
  <c r="G1016" i="2"/>
  <c r="G1318" i="2"/>
  <c r="G1400" i="2"/>
  <c r="G1414" i="2"/>
  <c r="G1447" i="2"/>
  <c r="G1917" i="2"/>
  <c r="G2011" i="2"/>
  <c r="G1071" i="2"/>
  <c r="G1305" i="2"/>
  <c r="G1374" i="2"/>
  <c r="G1443" i="2"/>
  <c r="G1482" i="2"/>
  <c r="G1526" i="2"/>
  <c r="G446" i="2"/>
  <c r="G237" i="2"/>
  <c r="G394" i="2"/>
  <c r="G503" i="2"/>
  <c r="G622" i="2"/>
  <c r="G724" i="2"/>
  <c r="G759" i="2"/>
  <c r="G1324" i="2"/>
  <c r="G1327" i="2"/>
  <c r="G1133" i="2"/>
  <c r="G1228" i="2"/>
  <c r="G2119" i="2"/>
  <c r="G897" i="2"/>
  <c r="G1791" i="2"/>
  <c r="G1895" i="2"/>
  <c r="G1056" i="2"/>
  <c r="G1162" i="2"/>
  <c r="G1177" i="2"/>
  <c r="G1658" i="2"/>
  <c r="G1760" i="2"/>
  <c r="G1945" i="2"/>
  <c r="G2036" i="2"/>
  <c r="G2055" i="2"/>
  <c r="G1789" i="2"/>
  <c r="G1881" i="2"/>
  <c r="G1203" i="2"/>
  <c r="G1409" i="2"/>
  <c r="G771" i="2"/>
  <c r="G826" i="2"/>
  <c r="G960" i="2"/>
  <c r="G1018" i="2"/>
  <c r="G1025" i="2"/>
  <c r="G1625" i="2"/>
  <c r="G1542" i="2"/>
  <c r="G1848" i="2"/>
  <c r="G1938" i="2"/>
  <c r="G2012" i="2"/>
  <c r="G1575" i="2"/>
  <c r="G2174" i="2"/>
  <c r="G1004" i="2"/>
  <c r="G1049" i="2"/>
  <c r="G1102" i="2"/>
  <c r="G1119" i="2"/>
  <c r="G1270" i="2"/>
  <c r="G1297" i="2"/>
  <c r="G1356" i="2"/>
  <c r="G1380" i="2"/>
  <c r="G1500" i="2"/>
  <c r="G1503" i="2"/>
  <c r="G1531" i="2"/>
  <c r="G1858" i="2"/>
  <c r="G1876" i="2"/>
  <c r="G1947" i="2"/>
  <c r="G1128" i="2"/>
  <c r="G1211" i="2"/>
  <c r="G1248" i="2"/>
  <c r="G1690" i="2"/>
  <c r="G1722" i="2"/>
  <c r="G1850" i="2"/>
  <c r="G2019" i="2"/>
  <c r="G1225" i="2"/>
  <c r="G1282" i="2"/>
  <c r="G1293" i="2"/>
  <c r="G1732" i="2"/>
  <c r="G2637" i="2"/>
  <c r="G1444" i="2"/>
  <c r="G1914" i="2"/>
  <c r="G2002" i="2"/>
  <c r="G2016" i="2"/>
  <c r="G2207" i="2"/>
  <c r="G1274" i="2"/>
  <c r="G2025" i="2"/>
  <c r="G2158" i="2"/>
  <c r="G2483" i="2"/>
  <c r="G931" i="2"/>
  <c r="G1019" i="2"/>
  <c r="G1154" i="2"/>
  <c r="G1585" i="2"/>
  <c r="G1634" i="2"/>
  <c r="G1799" i="2"/>
  <c r="G2446" i="2"/>
  <c r="G2260" i="2"/>
  <c r="G912" i="2"/>
  <c r="G1184" i="2"/>
  <c r="G1261" i="2"/>
  <c r="G1312" i="2"/>
  <c r="G1389" i="2"/>
  <c r="G1437" i="2"/>
  <c r="G1588" i="2"/>
  <c r="G1659" i="2"/>
  <c r="G1703" i="2"/>
  <c r="G1964" i="2"/>
  <c r="G2339" i="2"/>
  <c r="G2938" i="2"/>
  <c r="G1112" i="2"/>
  <c r="G1254" i="2"/>
  <c r="G1663" i="2"/>
  <c r="G1962" i="2"/>
  <c r="G2112" i="2"/>
  <c r="G2160" i="2"/>
  <c r="G2195" i="2"/>
  <c r="G2920" i="2"/>
  <c r="G264" i="2"/>
  <c r="G318" i="2"/>
  <c r="G320" i="2"/>
  <c r="G362" i="2"/>
  <c r="G381" i="2"/>
  <c r="G445" i="2"/>
  <c r="G477" i="2"/>
  <c r="G505" i="2"/>
  <c r="G562" i="2"/>
  <c r="G715" i="2"/>
  <c r="G813" i="2"/>
  <c r="G1191" i="2"/>
  <c r="G1361" i="2"/>
  <c r="G1574" i="2"/>
  <c r="G1618" i="2"/>
  <c r="G1750" i="2"/>
  <c r="G1932" i="2"/>
  <c r="G1944" i="2"/>
  <c r="G2069" i="2"/>
  <c r="G2200" i="2"/>
  <c r="G2277" i="2"/>
  <c r="G2350" i="2"/>
  <c r="G755" i="2"/>
  <c r="G827" i="2"/>
  <c r="G1218" i="2"/>
  <c r="G1446" i="2"/>
  <c r="G1460" i="2"/>
  <c r="G1468" i="2"/>
  <c r="G1601" i="2"/>
  <c r="G1958" i="2"/>
  <c r="G2154" i="2"/>
  <c r="G2508" i="2"/>
  <c r="G1021" i="2"/>
  <c r="G1196" i="2"/>
  <c r="G1242" i="2"/>
  <c r="G1304" i="2"/>
  <c r="G1336" i="2"/>
  <c r="G1426" i="2"/>
  <c r="G1490" i="2"/>
  <c r="G1667" i="2"/>
  <c r="G1756" i="2"/>
  <c r="G1952" i="2"/>
  <c r="G2027" i="2"/>
  <c r="G2061" i="2"/>
  <c r="G2144" i="2"/>
  <c r="G2275" i="2"/>
  <c r="G2279" i="2"/>
  <c r="G2431" i="2"/>
  <c r="G2615" i="2"/>
  <c r="G2765" i="2"/>
  <c r="G2385" i="2"/>
  <c r="G2466" i="2"/>
  <c r="G2264" i="2"/>
  <c r="G2489" i="2"/>
  <c r="G2271" i="2"/>
  <c r="G2442" i="2"/>
  <c r="G1648" i="2"/>
  <c r="G2178" i="2"/>
  <c r="G2521" i="2"/>
  <c r="G580" i="2"/>
  <c r="G1530" i="2"/>
  <c r="G1617" i="2"/>
  <c r="G1826" i="2"/>
  <c r="G1940" i="2"/>
  <c r="G2169" i="2"/>
  <c r="G2304" i="2"/>
  <c r="G2340" i="2"/>
  <c r="G2581" i="2"/>
  <c r="G3174" i="2"/>
  <c r="G2197" i="2"/>
  <c r="G2528" i="2"/>
  <c r="G651" i="2"/>
  <c r="G697" i="2"/>
  <c r="G1216" i="2"/>
  <c r="G1383" i="2"/>
  <c r="G1512" i="2"/>
  <c r="G1577" i="2"/>
  <c r="G1600" i="2"/>
  <c r="G1716" i="2"/>
  <c r="G1726" i="2"/>
  <c r="G2003" i="2"/>
  <c r="G2026" i="2"/>
  <c r="G1311" i="2"/>
  <c r="G1345" i="2"/>
  <c r="G1349" i="2"/>
  <c r="G1420" i="2"/>
  <c r="G1620" i="2"/>
  <c r="G1810" i="2"/>
  <c r="G1951" i="2"/>
  <c r="G2032" i="2"/>
  <c r="G2089" i="2"/>
  <c r="G2482" i="2"/>
  <c r="G2571" i="2"/>
  <c r="G980" i="2"/>
  <c r="G1009" i="2"/>
  <c r="G1017" i="2"/>
  <c r="G1023" i="2"/>
  <c r="G1258" i="2"/>
  <c r="G1402" i="2"/>
  <c r="G1501" i="2"/>
  <c r="G1544" i="2"/>
  <c r="G1664" i="2"/>
  <c r="G1761" i="2"/>
  <c r="G2122" i="2"/>
  <c r="G2149" i="2"/>
  <c r="G1897" i="2"/>
  <c r="G1957" i="2"/>
  <c r="G1929" i="2"/>
  <c r="G2001" i="2"/>
  <c r="G2811" i="2"/>
  <c r="G2770" i="2"/>
  <c r="G2641" i="2"/>
  <c r="G2309" i="2"/>
  <c r="G2110" i="2"/>
  <c r="G2346" i="2"/>
  <c r="G2732" i="2"/>
  <c r="G2467" i="2"/>
  <c r="G2965" i="2"/>
  <c r="G2125" i="2"/>
  <c r="G1421" i="2"/>
  <c r="G1432" i="2"/>
  <c r="G1435" i="2"/>
  <c r="G1733" i="2"/>
  <c r="G1891" i="2"/>
  <c r="G2121" i="2"/>
  <c r="G2338" i="2"/>
  <c r="G1290" i="2"/>
  <c r="G1382" i="2"/>
  <c r="G1974" i="2"/>
  <c r="G2166" i="2"/>
  <c r="G2629" i="2"/>
  <c r="G2759" i="2"/>
  <c r="G2849" i="2"/>
  <c r="G1085" i="2"/>
  <c r="G1295" i="2"/>
  <c r="G1661" i="2"/>
  <c r="G2137" i="2"/>
  <c r="G2183" i="2"/>
  <c r="G2222" i="2"/>
  <c r="G2369" i="2"/>
  <c r="G1278" i="2"/>
  <c r="G1459" i="2"/>
  <c r="G1641" i="2"/>
  <c r="G1777" i="2"/>
  <c r="G2101" i="2"/>
  <c r="G2532" i="2"/>
  <c r="G2547" i="2"/>
  <c r="G2565" i="2"/>
  <c r="G2755" i="2"/>
  <c r="G846" i="2"/>
  <c r="G910" i="2"/>
  <c r="G1536" i="2"/>
  <c r="G1654" i="2"/>
  <c r="G1728" i="2"/>
  <c r="G1886" i="2"/>
  <c r="G2191" i="2"/>
  <c r="G2255" i="2"/>
  <c r="G2447" i="2"/>
  <c r="G2454" i="2"/>
  <c r="G2511" i="2"/>
  <c r="G2523" i="2"/>
  <c r="G2505" i="2"/>
  <c r="G2555" i="2"/>
  <c r="G1708" i="2"/>
  <c r="G1882" i="2"/>
  <c r="G2053" i="2"/>
  <c r="G2063" i="2"/>
  <c r="G2450" i="2"/>
  <c r="G2488" i="2"/>
  <c r="G2625" i="2"/>
  <c r="G2654" i="2"/>
  <c r="G2704" i="2"/>
  <c r="G919" i="2"/>
  <c r="G1235" i="2"/>
  <c r="G1906" i="2"/>
  <c r="G2071" i="2"/>
  <c r="G2406" i="2"/>
  <c r="G1885" i="2"/>
  <c r="G2348" i="2"/>
  <c r="G2628" i="2"/>
  <c r="G2645" i="2"/>
  <c r="G2262" i="2"/>
  <c r="G1320" i="2"/>
  <c r="G1624" i="2"/>
  <c r="G1627" i="2"/>
  <c r="G2009" i="2"/>
  <c r="G2297" i="2"/>
  <c r="G2433" i="2"/>
  <c r="G1076" i="2"/>
  <c r="G2045" i="2"/>
  <c r="G2231" i="2"/>
  <c r="G2251" i="2"/>
  <c r="G2639" i="2"/>
  <c r="G1094" i="2"/>
  <c r="G1314" i="2"/>
  <c r="G1351" i="2"/>
  <c r="G1467" i="2"/>
  <c r="G1471" i="2"/>
  <c r="G1537" i="2"/>
  <c r="G1657" i="2"/>
  <c r="G1896" i="2"/>
  <c r="G2272" i="2"/>
  <c r="G2284" i="2"/>
  <c r="G2394" i="2"/>
  <c r="G2422" i="2"/>
  <c r="G907" i="2"/>
  <c r="G1054" i="2"/>
  <c r="G1276" i="2"/>
  <c r="G1523" i="2"/>
  <c r="G1630" i="2"/>
  <c r="G1705" i="2"/>
  <c r="G1866" i="2"/>
  <c r="G1871" i="2"/>
  <c r="G2083" i="2"/>
  <c r="G2735" i="2"/>
  <c r="G2801" i="2"/>
  <c r="G1281" i="2"/>
  <c r="G1988" i="2"/>
  <c r="G2270" i="2"/>
  <c r="G2379" i="2"/>
  <c r="G2967" i="2"/>
  <c r="G3284" i="2"/>
  <c r="G1237" i="2"/>
  <c r="G1718" i="2"/>
  <c r="G1823" i="2"/>
  <c r="G2079" i="2"/>
  <c r="G2213" i="2"/>
  <c r="G2376" i="2"/>
  <c r="G2457" i="2"/>
  <c r="G2586" i="2"/>
  <c r="H2690" i="2"/>
  <c r="E580" i="5" s="1"/>
  <c r="G2859" i="2"/>
  <c r="G1529" i="2"/>
  <c r="G2181" i="2"/>
  <c r="G2206" i="2"/>
  <c r="G2423" i="2"/>
  <c r="G2509" i="2"/>
  <c r="G2661" i="2"/>
  <c r="G2789" i="2"/>
  <c r="G2943" i="2"/>
  <c r="G3010" i="2"/>
  <c r="G1275" i="2"/>
  <c r="G1580" i="2"/>
  <c r="G1911" i="2"/>
  <c r="G2344" i="2"/>
  <c r="G3140" i="2"/>
  <c r="G3142" i="2"/>
  <c r="G3254" i="2"/>
  <c r="G1337" i="2"/>
  <c r="G1506" i="2"/>
  <c r="G2004" i="2"/>
  <c r="G2177" i="2"/>
  <c r="G2295" i="2"/>
  <c r="G2535" i="2"/>
  <c r="G2569" i="2"/>
  <c r="G2949" i="2"/>
  <c r="G1946" i="2"/>
  <c r="G1980" i="2"/>
  <c r="G2024" i="2"/>
  <c r="G2095" i="2"/>
  <c r="G2098" i="2"/>
  <c r="G2120" i="2"/>
  <c r="G2229" i="2"/>
  <c r="G2401" i="2"/>
  <c r="G3168" i="2"/>
  <c r="G1477" i="2"/>
  <c r="G1513" i="2"/>
  <c r="G1629" i="2"/>
  <c r="G1836" i="2"/>
  <c r="G1965" i="2"/>
  <c r="G1996" i="2"/>
  <c r="G2127" i="2"/>
  <c r="G2159" i="2"/>
  <c r="G2190" i="2"/>
  <c r="G2267" i="2"/>
  <c r="G2515" i="2"/>
  <c r="G2787" i="2"/>
  <c r="G2471" i="2"/>
  <c r="G2923" i="2"/>
  <c r="G3035" i="2"/>
  <c r="G2972" i="2"/>
  <c r="G2921" i="2"/>
  <c r="G3189" i="2"/>
  <c r="G2858" i="2"/>
  <c r="G3017" i="2"/>
  <c r="G2892" i="2"/>
  <c r="G3047" i="2"/>
  <c r="G1284" i="2"/>
  <c r="G1797" i="2"/>
  <c r="G1959" i="2"/>
  <c r="G1986" i="2"/>
  <c r="G2908" i="2"/>
  <c r="G1755" i="2"/>
  <c r="G2336" i="2"/>
  <c r="G2707" i="2"/>
  <c r="G2796" i="2"/>
  <c r="G2800" i="2"/>
  <c r="G2808" i="2"/>
  <c r="G1445" i="2"/>
  <c r="G1743" i="2"/>
  <c r="G1849" i="2"/>
  <c r="G1887" i="2"/>
  <c r="G2189" i="2"/>
  <c r="G2426" i="2"/>
  <c r="G2552" i="2"/>
  <c r="G3169" i="2"/>
  <c r="G1189" i="2"/>
  <c r="G1416" i="2"/>
  <c r="G1890" i="2"/>
  <c r="G1934" i="2"/>
  <c r="G1992" i="2"/>
  <c r="G2008" i="2"/>
  <c r="G2033" i="2"/>
  <c r="G2377" i="2"/>
  <c r="G2550" i="2"/>
  <c r="G2568" i="2"/>
  <c r="G2662" i="2"/>
  <c r="G3134" i="2"/>
  <c r="G3248" i="2"/>
  <c r="G1283" i="2"/>
  <c r="G1646" i="2"/>
  <c r="G1998" i="2"/>
  <c r="G2018" i="2"/>
  <c r="G2594" i="2"/>
  <c r="G2013" i="2"/>
  <c r="G2165" i="2"/>
  <c r="G2386" i="2"/>
  <c r="H2490" i="2"/>
  <c r="E416" i="5" s="1"/>
  <c r="G2499" i="2"/>
  <c r="G2934" i="2"/>
  <c r="G1608" i="2"/>
  <c r="G1860" i="2"/>
  <c r="G2141" i="2"/>
  <c r="G2609" i="2"/>
  <c r="G2670" i="2"/>
  <c r="G2803" i="2"/>
  <c r="G2899" i="2"/>
  <c r="G2815" i="2"/>
  <c r="G3028" i="2"/>
  <c r="G3046" i="2"/>
  <c r="G3346" i="2"/>
  <c r="G2918" i="2"/>
  <c r="G3100" i="2"/>
  <c r="G1953" i="2"/>
  <c r="G2320" i="2"/>
  <c r="G2327" i="2"/>
  <c r="G2517" i="2"/>
  <c r="G2519" i="2"/>
  <c r="G2537" i="2"/>
  <c r="G2573" i="2"/>
  <c r="G2941" i="2"/>
  <c r="G3055" i="2"/>
  <c r="G1736" i="2"/>
  <c r="G1870" i="2"/>
  <c r="G2138" i="2"/>
  <c r="G2153" i="2"/>
  <c r="G2245" i="2"/>
  <c r="G2296" i="2"/>
  <c r="G2748" i="2"/>
  <c r="G2963" i="2"/>
  <c r="G3088" i="2"/>
  <c r="G2227" i="2"/>
  <c r="G2473" i="2"/>
  <c r="G2666" i="2"/>
  <c r="G2776" i="2"/>
  <c r="G2915" i="2"/>
  <c r="G2935" i="2"/>
  <c r="G3226" i="2"/>
  <c r="G2559" i="2"/>
  <c r="G2167" i="2"/>
  <c r="G2561" i="2"/>
  <c r="G2613" i="2"/>
  <c r="G2763" i="2"/>
  <c r="G2418" i="2"/>
  <c r="G2592" i="2"/>
  <c r="G2633" i="2"/>
  <c r="G2868" i="2"/>
  <c r="G2931" i="2"/>
  <c r="G3126" i="2"/>
  <c r="G2695" i="2"/>
  <c r="G2719" i="2"/>
  <c r="G2976" i="2"/>
  <c r="G3148" i="2"/>
  <c r="G2911" i="2"/>
  <c r="G2966" i="2"/>
  <c r="G3016" i="2"/>
  <c r="G1579" i="2"/>
  <c r="G2130" i="2"/>
  <c r="G2604" i="2"/>
  <c r="G2993" i="2"/>
  <c r="G3091" i="2"/>
  <c r="G3050" i="2"/>
  <c r="G3135" i="2"/>
  <c r="G2361" i="2"/>
  <c r="G2398" i="2"/>
  <c r="G2416" i="2"/>
  <c r="G2612" i="2"/>
  <c r="G3052" i="2"/>
  <c r="G3122" i="2"/>
  <c r="G3279" i="2"/>
  <c r="G2202" i="2"/>
  <c r="G2556" i="2"/>
  <c r="G2867" i="2"/>
  <c r="G3158" i="2"/>
  <c r="G3211" i="2"/>
  <c r="G2492" i="2"/>
  <c r="G2560" i="2"/>
  <c r="G2903" i="2"/>
  <c r="G3127" i="2"/>
  <c r="G3220" i="2"/>
  <c r="G2076" i="2"/>
  <c r="G2256" i="2"/>
  <c r="G2421" i="2"/>
  <c r="G2617" i="2"/>
  <c r="G2675" i="2"/>
  <c r="G2718" i="2"/>
  <c r="G2214" i="2"/>
  <c r="G2504" i="2"/>
  <c r="G2549" i="2"/>
  <c r="G2583" i="2"/>
  <c r="G2684" i="2"/>
  <c r="G2836" i="2"/>
  <c r="G3116" i="2"/>
  <c r="G3293" i="2"/>
  <c r="G2823" i="2"/>
  <c r="H2706" i="2"/>
  <c r="E584" i="5" s="1"/>
  <c r="G2720" i="2"/>
  <c r="G2926" i="2"/>
  <c r="G3097" i="2"/>
  <c r="G3111" i="2"/>
  <c r="G3115" i="2"/>
  <c r="G2126" i="2"/>
  <c r="G2699" i="2"/>
  <c r="G2894" i="2"/>
  <c r="G2968" i="2"/>
  <c r="G3188" i="2"/>
  <c r="G3361" i="2"/>
  <c r="G2579" i="2"/>
  <c r="G2896" i="2"/>
  <c r="G2109" i="2"/>
  <c r="G2663" i="2"/>
  <c r="G2745" i="2"/>
  <c r="G3006" i="2"/>
  <c r="G3025" i="2"/>
  <c r="G3103" i="2"/>
  <c r="G3186" i="2"/>
  <c r="G3204" i="2"/>
  <c r="G3354" i="2"/>
  <c r="G3528" i="2"/>
  <c r="G2827" i="2"/>
  <c r="G2953" i="2"/>
  <c r="G3105" i="2"/>
  <c r="G2374" i="2"/>
  <c r="G2608" i="2"/>
  <c r="G2644" i="2"/>
  <c r="G2693" i="2"/>
  <c r="G2907" i="2"/>
  <c r="G3014" i="2"/>
  <c r="G2761" i="2"/>
  <c r="G2825" i="2"/>
  <c r="G2944" i="2"/>
  <c r="G3107" i="2"/>
  <c r="G3179" i="2"/>
  <c r="G3237" i="2"/>
  <c r="G2597" i="2"/>
  <c r="G2797" i="2"/>
  <c r="G2986" i="2"/>
  <c r="G3383" i="2"/>
  <c r="G3380" i="2"/>
  <c r="G2584" i="2"/>
  <c r="G2593" i="2"/>
  <c r="G2812" i="2"/>
  <c r="G2983" i="2"/>
  <c r="G3110" i="2"/>
  <c r="G3129" i="2"/>
  <c r="G3196" i="2"/>
  <c r="G2129" i="2"/>
  <c r="G2235" i="2"/>
  <c r="G2329" i="2"/>
  <c r="G2692" i="2"/>
  <c r="G2948" i="2"/>
  <c r="G2981" i="2"/>
  <c r="G3112" i="2"/>
  <c r="G2118" i="2"/>
  <c r="G2247" i="2"/>
  <c r="G2392" i="2"/>
  <c r="G2721" i="2"/>
  <c r="G2781" i="2"/>
  <c r="G2950" i="2"/>
  <c r="G2999" i="2"/>
  <c r="G3007" i="2"/>
  <c r="G3041" i="2"/>
  <c r="G3092" i="2"/>
  <c r="G3242" i="2"/>
  <c r="G2407" i="2"/>
  <c r="G2772" i="2"/>
  <c r="G2840" i="2"/>
  <c r="G2912" i="2"/>
  <c r="G2997" i="2"/>
  <c r="G3030" i="2"/>
  <c r="G3317" i="2"/>
  <c r="G3529" i="2"/>
  <c r="G2619" i="2"/>
  <c r="G2805" i="2"/>
  <c r="G2960" i="2"/>
  <c r="G3355" i="2"/>
  <c r="G2356" i="2"/>
  <c r="G2460" i="2"/>
  <c r="G2874" i="2"/>
  <c r="G3121" i="2"/>
  <c r="G3176" i="2"/>
  <c r="G3277" i="2"/>
  <c r="G3283" i="2"/>
  <c r="G2680" i="2"/>
  <c r="G2824" i="2"/>
  <c r="G3058" i="2"/>
  <c r="G2548" i="2"/>
  <c r="G2709" i="2"/>
  <c r="G3036" i="2"/>
  <c r="G3172" i="2"/>
  <c r="G3178" i="2"/>
  <c r="G2751" i="2"/>
  <c r="H2826" i="2"/>
  <c r="E777" i="5" s="1"/>
  <c r="G3734" i="2"/>
  <c r="G2901" i="2"/>
  <c r="G3374" i="2"/>
  <c r="G3550" i="2"/>
  <c r="G2485" i="2"/>
  <c r="G2607" i="2"/>
  <c r="G2877" i="2"/>
  <c r="G3155" i="2"/>
  <c r="G3193" i="2"/>
  <c r="G3224" i="2"/>
  <c r="G2819" i="2"/>
  <c r="G3128" i="2"/>
  <c r="G3510" i="2"/>
  <c r="G3596" i="2"/>
  <c r="G3113" i="2"/>
  <c r="G3269" i="2"/>
  <c r="G3497" i="2"/>
  <c r="G2830" i="2"/>
  <c r="G3456" i="2"/>
  <c r="G3669" i="2"/>
  <c r="G2595" i="2"/>
  <c r="G2813" i="2"/>
  <c r="G3087" i="2"/>
  <c r="G3093" i="2"/>
  <c r="G3123" i="2"/>
  <c r="G3131" i="2"/>
  <c r="G3133" i="2"/>
  <c r="G3262" i="2"/>
  <c r="G3614" i="2"/>
  <c r="G2990" i="2"/>
  <c r="G3171" i="2"/>
  <c r="G3207" i="2"/>
  <c r="G3345" i="2"/>
  <c r="G3395" i="2"/>
  <c r="G3543" i="2"/>
  <c r="G3726" i="2"/>
  <c r="G3252" i="2"/>
  <c r="G3367" i="2"/>
  <c r="G3160" i="2"/>
  <c r="G3229" i="2"/>
  <c r="G3324" i="2"/>
  <c r="G3548" i="2"/>
  <c r="G2788" i="2"/>
  <c r="G3012" i="2"/>
  <c r="G3060" i="2"/>
  <c r="G3120" i="2"/>
  <c r="G3187" i="2"/>
  <c r="G3197" i="2"/>
  <c r="G3219" i="2"/>
  <c r="G3332" i="2"/>
  <c r="G3499" i="2"/>
  <c r="G3514" i="2"/>
  <c r="G3518" i="2"/>
  <c r="G2740" i="2"/>
  <c r="G2951" i="2"/>
  <c r="G3101" i="2"/>
  <c r="G3441" i="2"/>
  <c r="G2879" i="2"/>
  <c r="G2962" i="2"/>
  <c r="G3369" i="2"/>
  <c r="G3464" i="2"/>
  <c r="G3484" i="2"/>
  <c r="G3551" i="2"/>
  <c r="G2804" i="2"/>
  <c r="G3066" i="2"/>
  <c r="G3086" i="2"/>
  <c r="G3098" i="2"/>
  <c r="G3182" i="2"/>
  <c r="G3272" i="2"/>
  <c r="G3745" i="2"/>
  <c r="G3597" i="2"/>
  <c r="G2656" i="2"/>
  <c r="G3053" i="2"/>
  <c r="G2470" i="2"/>
  <c r="G2683" i="2"/>
  <c r="G2856" i="2"/>
  <c r="G2844" i="2"/>
  <c r="G3375" i="2"/>
  <c r="G3502" i="2"/>
  <c r="G3553" i="2"/>
  <c r="G2404" i="2"/>
  <c r="G2956" i="2"/>
  <c r="G3223" i="2"/>
  <c r="G3244" i="2"/>
  <c r="G3294" i="2"/>
  <c r="G3076" i="2"/>
  <c r="G3146" i="2"/>
  <c r="G3230" i="2"/>
  <c r="G3191" i="2"/>
  <c r="G3271" i="2"/>
  <c r="G3333" i="2"/>
  <c r="G3634" i="2"/>
  <c r="G3303" i="2"/>
  <c r="G3498" i="2"/>
  <c r="G3580" i="2"/>
  <c r="G3778" i="2"/>
  <c r="G3720" i="2"/>
  <c r="G3318" i="2"/>
  <c r="G3390" i="2"/>
  <c r="G3368" i="2"/>
  <c r="G3508" i="2"/>
  <c r="G2767" i="2"/>
  <c r="G3342" i="2"/>
  <c r="G3465" i="2"/>
  <c r="G3362" i="2"/>
  <c r="G3552" i="2"/>
  <c r="G3902" i="2"/>
  <c r="G3081" i="2"/>
  <c r="G3260" i="2"/>
  <c r="G3539" i="2"/>
  <c r="G3572" i="2"/>
  <c r="G3687" i="2"/>
  <c r="G3900" i="2"/>
  <c r="G3659" i="2"/>
  <c r="G3520" i="2"/>
  <c r="G3571" i="2"/>
  <c r="G3716" i="2"/>
  <c r="G3225" i="2"/>
  <c r="G3313" i="2"/>
  <c r="G3401" i="2"/>
  <c r="G3416" i="2"/>
  <c r="G3470" i="2"/>
  <c r="G3526" i="2"/>
  <c r="G3666" i="2"/>
  <c r="G3078" i="2"/>
  <c r="G3450" i="2"/>
  <c r="G3588" i="2"/>
  <c r="G3404" i="2"/>
  <c r="G3627" i="2"/>
  <c r="G3673" i="2"/>
  <c r="G3894" i="2"/>
  <c r="G3243" i="2"/>
  <c r="G3621" i="2"/>
  <c r="G3796" i="2"/>
  <c r="G2883" i="2"/>
  <c r="G3461" i="2"/>
  <c r="G3645" i="2"/>
  <c r="G2945" i="2"/>
  <c r="G3483" i="2"/>
  <c r="G3546" i="2"/>
  <c r="G3232" i="2"/>
  <c r="G3449" i="2"/>
  <c r="G3715" i="2"/>
  <c r="G3678" i="2"/>
  <c r="G3167" i="2"/>
  <c r="G3241" i="2"/>
  <c r="G3338" i="2"/>
  <c r="G3860" i="2"/>
  <c r="G3878" i="2"/>
  <c r="G3517" i="2"/>
  <c r="G3422" i="2"/>
  <c r="G3672" i="2"/>
  <c r="G3448" i="2"/>
  <c r="G3547" i="2"/>
  <c r="G3575" i="2"/>
  <c r="G3334" i="2"/>
  <c r="G3389" i="2"/>
  <c r="G3468" i="2"/>
  <c r="G3490" i="2"/>
  <c r="G3923" i="2"/>
  <c r="G3555" i="2"/>
  <c r="G3676" i="2"/>
  <c r="G3410" i="2"/>
  <c r="G3595" i="2"/>
  <c r="G3706" i="2"/>
  <c r="G3749" i="2"/>
  <c r="G3777" i="2"/>
  <c r="G3832" i="2"/>
  <c r="G3865" i="2"/>
  <c r="G3927" i="2"/>
  <c r="G3628" i="2"/>
  <c r="G3859" i="2"/>
  <c r="G3867" i="2"/>
  <c r="G3560" i="2"/>
  <c r="G3732" i="2"/>
  <c r="G3790" i="2"/>
  <c r="G3848" i="2"/>
  <c r="G3873" i="2"/>
  <c r="G3403" i="2"/>
  <c r="G3578" i="2"/>
  <c r="G3692" i="2"/>
  <c r="G4030" i="2"/>
  <c r="G3530" i="2"/>
  <c r="G3622" i="2"/>
  <c r="G3861" i="2"/>
  <c r="G3537" i="2"/>
  <c r="G3586" i="2"/>
  <c r="G3604" i="2"/>
  <c r="G3779" i="2"/>
  <c r="G3795" i="2"/>
  <c r="G3359" i="2"/>
  <c r="G3397" i="2"/>
  <c r="G3408" i="2"/>
  <c r="G3485" i="2"/>
  <c r="G3800" i="2"/>
  <c r="G3890" i="2"/>
  <c r="G3784" i="2"/>
  <c r="G3884" i="2"/>
  <c r="G3912" i="2"/>
  <c r="G3668" i="2"/>
  <c r="G3904" i="2"/>
  <c r="G3914" i="2"/>
  <c r="G4103" i="2"/>
  <c r="G3880" i="2"/>
  <c r="G3886" i="2"/>
  <c r="G3664" i="2"/>
  <c r="G3670" i="2"/>
  <c r="G3683" i="2"/>
  <c r="G3876" i="2"/>
  <c r="G3919" i="2"/>
  <c r="G3612" i="2"/>
  <c r="G3704" i="2"/>
  <c r="G3815" i="2"/>
  <c r="G3987" i="2"/>
  <c r="G3764" i="2"/>
  <c r="G3866" i="2"/>
  <c r="G3854" i="2"/>
  <c r="G3874" i="2"/>
  <c r="G3830" i="2"/>
  <c r="G3839" i="2"/>
  <c r="G3858" i="2"/>
  <c r="G3841" i="2"/>
  <c r="G3742" i="2"/>
  <c r="G3766" i="2"/>
  <c r="G4259" i="2"/>
  <c r="G3806" i="2"/>
  <c r="G3611" i="2"/>
  <c r="G3817" i="2"/>
  <c r="G3562" i="2"/>
  <c r="G3845" i="2"/>
  <c r="G3936" i="2"/>
  <c r="G3638" i="2"/>
  <c r="G3756" i="2"/>
  <c r="G3907" i="2"/>
  <c r="G3913" i="2"/>
  <c r="G3909" i="2"/>
  <c r="G3986" i="2"/>
  <c r="G3451" i="2"/>
  <c r="G3623" i="2"/>
  <c r="G3695" i="2"/>
  <c r="G3797" i="2"/>
  <c r="G3823" i="2"/>
  <c r="G3883" i="2"/>
  <c r="G3885" i="2"/>
  <c r="G3903" i="2"/>
  <c r="G3949" i="2"/>
  <c r="G3788" i="2"/>
  <c r="G3871" i="2"/>
  <c r="G3915" i="2"/>
  <c r="G3925" i="2"/>
  <c r="G3853" i="2"/>
  <c r="G4101" i="2"/>
  <c r="G4163" i="2"/>
  <c r="G4006" i="2"/>
  <c r="G4096" i="2"/>
  <c r="G3833" i="2"/>
  <c r="G3930" i="2"/>
  <c r="G4032" i="2"/>
  <c r="G3877" i="2"/>
  <c r="G3891" i="2"/>
  <c r="G4188" i="2"/>
  <c r="G4344" i="2"/>
  <c r="G3937" i="2"/>
  <c r="G4211" i="2"/>
  <c r="G4034" i="2"/>
  <c r="G4085" i="2"/>
  <c r="G4089" i="2"/>
  <c r="G4357" i="2"/>
  <c r="G4154" i="2"/>
  <c r="G4294" i="2"/>
  <c r="G3789" i="2"/>
  <c r="G3828" i="2"/>
  <c r="G3838" i="2"/>
  <c r="G3896" i="2"/>
  <c r="G3983" i="2"/>
  <c r="G4025" i="2"/>
  <c r="G4233" i="2"/>
  <c r="G3844" i="2"/>
  <c r="G4235" i="2"/>
  <c r="G3775" i="2"/>
  <c r="G3879" i="2"/>
  <c r="G3953" i="2"/>
  <c r="G4082" i="2"/>
  <c r="G3978" i="2"/>
  <c r="G4141" i="2"/>
  <c r="G4195" i="2"/>
  <c r="G4262" i="2"/>
  <c r="G3847" i="2"/>
  <c r="G4109" i="2"/>
  <c r="G4241" i="2"/>
  <c r="G4249" i="2"/>
  <c r="G4128" i="2"/>
  <c r="G3837" i="2"/>
  <c r="G4063" i="2"/>
  <c r="G4226" i="2"/>
  <c r="G3599" i="2"/>
  <c r="G3831" i="2"/>
  <c r="G3870" i="2"/>
  <c r="G4012" i="2"/>
  <c r="G4118" i="2"/>
  <c r="G4273" i="2"/>
  <c r="G3803" i="2"/>
  <c r="G3840" i="2"/>
  <c r="G4312" i="2"/>
  <c r="G4176" i="2"/>
  <c r="G3743" i="2"/>
  <c r="G3738" i="2"/>
  <c r="G3872" i="2"/>
  <c r="G3955" i="2"/>
  <c r="G4071" i="2"/>
  <c r="H4278" i="2"/>
  <c r="E1118" i="5" s="1"/>
  <c r="G3963" i="2"/>
  <c r="G4286" i="2"/>
  <c r="G3967" i="2"/>
  <c r="G4219" i="2"/>
  <c r="G3820" i="2"/>
  <c r="G3989" i="2"/>
  <c r="G4046" i="2"/>
  <c r="G3805" i="2"/>
  <c r="G3826" i="2"/>
  <c r="G4019" i="2"/>
  <c r="G4026" i="2"/>
  <c r="G4065" i="2"/>
  <c r="G4049" i="2"/>
  <c r="G4129" i="2"/>
  <c r="G4470" i="2"/>
  <c r="G4526" i="2"/>
  <c r="G3792" i="2"/>
  <c r="G4066" i="2"/>
  <c r="G4074" i="2"/>
  <c r="G4544" i="2"/>
  <c r="G4193" i="2"/>
  <c r="G4374" i="2"/>
  <c r="G4073" i="2"/>
  <c r="G4189" i="2"/>
  <c r="G3954" i="2"/>
  <c r="G4098" i="2"/>
  <c r="G4147" i="2"/>
  <c r="G4264" i="2"/>
  <c r="G4503" i="2"/>
  <c r="G4429" i="2"/>
  <c r="G4335" i="2"/>
  <c r="G4488" i="2"/>
  <c r="G4380" i="2"/>
  <c r="G4377" i="2"/>
  <c r="G4013" i="2"/>
  <c r="G4023" i="2"/>
  <c r="G4132" i="2"/>
  <c r="G3802" i="2"/>
  <c r="G4097" i="2"/>
  <c r="G4665" i="2"/>
  <c r="G4130" i="2"/>
  <c r="G4463" i="2"/>
  <c r="G3952" i="2"/>
  <c r="G4084" i="2"/>
  <c r="G4033" i="2"/>
  <c r="G4127" i="2"/>
  <c r="G4190" i="2"/>
  <c r="G4300" i="2"/>
  <c r="G4431" i="2"/>
  <c r="G4493" i="2"/>
  <c r="G4424" i="2"/>
  <c r="G4362" i="2"/>
  <c r="G4338" i="2"/>
  <c r="G4329" i="2"/>
  <c r="G4355" i="2"/>
  <c r="G4430" i="2"/>
  <c r="G4432" i="2"/>
  <c r="G4598" i="2"/>
  <c r="G4307" i="2"/>
  <c r="G4543" i="2"/>
  <c r="G4572" i="2"/>
  <c r="G4635" i="2"/>
  <c r="G4280" i="2"/>
  <c r="G4083" i="2"/>
  <c r="G4173" i="2"/>
  <c r="G4383" i="2"/>
  <c r="G4460" i="2"/>
  <c r="G4501" i="2"/>
  <c r="G4570" i="2"/>
  <c r="G4631" i="2"/>
  <c r="G4306" i="2"/>
  <c r="G4614" i="2"/>
  <c r="G4345" i="2"/>
  <c r="G4650" i="2"/>
  <c r="G4245" i="2"/>
  <c r="G4762" i="2"/>
  <c r="G4348" i="2"/>
  <c r="G4648" i="2"/>
  <c r="G4669" i="2"/>
  <c r="G4354" i="2"/>
  <c r="G4568" i="2"/>
  <c r="G4574" i="2"/>
  <c r="G4287" i="2"/>
  <c r="G4295" i="2"/>
  <c r="G4324" i="2"/>
  <c r="G4591" i="2"/>
  <c r="G4634" i="2"/>
  <c r="G4744" i="2"/>
  <c r="G4749" i="2"/>
  <c r="G4514" i="2"/>
  <c r="G4048" i="2"/>
  <c r="G4367" i="2"/>
  <c r="G4609" i="2"/>
  <c r="G4651" i="2"/>
  <c r="G4353" i="2"/>
  <c r="G4438" i="2"/>
  <c r="G4536" i="2"/>
  <c r="G4593" i="2"/>
  <c r="G4031" i="2"/>
  <c r="G4527" i="2"/>
  <c r="G4341" i="2"/>
  <c r="G4567" i="2"/>
  <c r="G4775" i="2"/>
  <c r="G4282" i="2"/>
  <c r="G4330" i="2"/>
  <c r="G4490" i="2"/>
  <c r="G4713" i="2"/>
  <c r="G4356" i="2"/>
  <c r="G4761" i="2"/>
  <c r="G4778" i="2"/>
  <c r="G4615" i="2"/>
  <c r="G4266" i="2"/>
  <c r="G4557" i="2"/>
  <c r="G4397" i="2"/>
  <c r="G4426" i="2"/>
  <c r="G4678" i="2"/>
  <c r="G4748" i="2"/>
  <c r="G4216" i="2"/>
  <c r="G4346" i="2"/>
  <c r="G4349" i="2"/>
  <c r="G4247" i="2"/>
  <c r="G4361" i="2"/>
  <c r="G4471" i="2"/>
  <c r="G4621" i="2"/>
  <c r="G4845" i="2"/>
  <c r="G4506" i="2"/>
  <c r="G4539" i="2"/>
  <c r="G4495" i="2"/>
  <c r="G4556" i="2"/>
  <c r="G4575" i="2"/>
  <c r="G4398" i="2"/>
  <c r="G4528" i="2"/>
  <c r="G4625" i="2"/>
  <c r="G4676" i="2"/>
  <c r="G4515" i="2"/>
  <c r="G4534" i="2"/>
  <c r="G4717" i="2"/>
  <c r="G4644" i="2"/>
  <c r="G4789" i="2"/>
  <c r="G4363" i="2"/>
  <c r="G4462" i="2"/>
  <c r="G4641" i="2"/>
  <c r="G4726" i="2"/>
  <c r="G4566" i="2"/>
  <c r="G4551" i="2"/>
  <c r="G4254" i="2"/>
  <c r="G4504" i="2"/>
  <c r="G4540" i="2"/>
  <c r="G4633" i="2"/>
  <c r="G4366" i="2"/>
  <c r="G4400" i="2"/>
  <c r="G4455" i="2"/>
  <c r="G4502" i="2"/>
  <c r="G4542" i="2"/>
  <c r="G4722" i="2"/>
  <c r="G4718" i="2"/>
  <c r="G4914" i="2"/>
  <c r="G4926" i="2"/>
  <c r="G4771" i="2"/>
  <c r="G4987" i="2"/>
  <c r="G4989" i="2"/>
  <c r="G4599" i="2"/>
  <c r="G4573" i="2"/>
  <c r="G4741" i="2"/>
  <c r="G4871" i="2"/>
  <c r="G4763" i="2"/>
  <c r="G4753" i="2"/>
  <c r="G4940" i="2"/>
  <c r="G4956" i="2"/>
  <c r="G4720" i="2"/>
  <c r="G4758" i="2"/>
  <c r="G4770" i="2"/>
  <c r="G4942" i="2"/>
  <c r="G4870" i="2"/>
  <c r="G4705" i="2"/>
  <c r="G4782" i="2"/>
  <c r="G4849" i="2"/>
  <c r="G4921" i="2"/>
  <c r="G4982" i="2"/>
  <c r="G4900" i="2"/>
  <c r="G4787" i="2"/>
  <c r="G4847" i="2"/>
  <c r="G4957" i="2"/>
  <c r="G4779" i="2"/>
  <c r="G4727" i="2"/>
  <c r="G4769" i="2"/>
  <c r="G4806" i="2"/>
  <c r="G4818" i="2"/>
  <c r="G4843" i="2"/>
  <c r="G4865" i="2"/>
  <c r="G4838" i="2"/>
  <c r="G4947" i="2"/>
  <c r="G5037" i="2"/>
  <c r="G4795" i="2"/>
  <c r="G4861" i="2"/>
  <c r="G4888" i="2"/>
  <c r="G4620" i="2"/>
  <c r="G4859" i="2"/>
  <c r="G4867" i="2"/>
  <c r="G4922" i="2"/>
  <c r="G4804" i="2"/>
  <c r="G4831" i="2"/>
  <c r="G5040" i="2"/>
  <c r="G5066" i="2"/>
  <c r="G4819" i="2"/>
  <c r="G4887" i="2"/>
  <c r="G4978" i="2"/>
  <c r="G5055" i="2"/>
  <c r="G5089" i="2"/>
  <c r="G4652" i="2"/>
  <c r="G4793" i="2"/>
  <c r="G4855" i="2"/>
  <c r="G4961" i="2"/>
  <c r="G5118" i="2"/>
  <c r="G4938" i="2"/>
  <c r="G4958" i="2"/>
  <c r="G4931" i="2"/>
  <c r="G4973" i="2"/>
  <c r="G4813" i="2"/>
  <c r="G4842" i="2"/>
  <c r="G4880" i="2"/>
  <c r="G4896" i="2"/>
  <c r="G5094" i="2"/>
  <c r="G5283" i="2"/>
  <c r="G4817" i="2"/>
  <c r="G5102" i="2"/>
  <c r="G5113" i="2"/>
  <c r="G4885" i="2"/>
  <c r="G4891" i="2"/>
  <c r="G4902" i="2"/>
  <c r="G4971" i="2"/>
  <c r="G5047" i="2"/>
  <c r="G5071" i="2"/>
  <c r="G4837" i="2"/>
  <c r="G4911" i="2"/>
  <c r="G4967" i="2"/>
  <c r="G4969" i="2"/>
  <c r="G5045" i="2"/>
  <c r="G5049" i="2"/>
  <c r="G5076" i="2"/>
  <c r="G4925" i="2"/>
  <c r="G4841" i="2"/>
  <c r="G4851" i="2"/>
  <c r="G4714" i="2"/>
  <c r="G4788" i="2"/>
  <c r="G4979" i="2"/>
  <c r="G5186" i="2"/>
  <c r="G4955" i="2"/>
  <c r="G5088" i="2"/>
  <c r="G5119" i="2"/>
  <c r="G4920" i="2"/>
  <c r="G5017" i="2"/>
  <c r="G4780" i="2"/>
  <c r="G4853" i="2"/>
  <c r="G4869" i="2"/>
  <c r="G5245" i="2"/>
  <c r="G4897" i="2"/>
  <c r="G4930" i="2"/>
  <c r="G4866" i="2"/>
  <c r="G4882" i="2"/>
  <c r="G4890" i="2"/>
  <c r="G4990" i="2"/>
  <c r="G4946" i="2"/>
  <c r="G5221" i="2"/>
  <c r="G4879" i="2"/>
  <c r="G4948" i="2"/>
  <c r="G4972" i="2"/>
  <c r="G4935" i="2"/>
  <c r="G4939" i="2"/>
  <c r="G4954" i="2"/>
  <c r="G5052" i="2"/>
  <c r="G5093" i="2"/>
  <c r="G5122" i="2"/>
  <c r="G5030" i="2"/>
  <c r="G5193" i="2"/>
  <c r="G5101" i="2"/>
  <c r="G4924" i="2"/>
  <c r="G5230" i="2"/>
  <c r="G5016" i="2"/>
  <c r="G5157" i="2"/>
  <c r="G5029" i="2"/>
  <c r="G5131" i="2"/>
  <c r="G5307" i="2"/>
  <c r="G5082" i="2"/>
  <c r="G4905" i="2"/>
  <c r="G5114" i="2"/>
  <c r="G5133" i="2"/>
  <c r="G5172" i="2"/>
  <c r="G5022" i="2"/>
  <c r="G5062" i="2"/>
  <c r="G5087" i="2"/>
  <c r="G4949" i="2"/>
  <c r="G5044" i="2"/>
  <c r="G5204" i="2"/>
  <c r="G4919" i="2"/>
  <c r="G4970" i="2"/>
  <c r="G5162" i="2"/>
  <c r="G5226" i="2"/>
  <c r="G5237" i="2"/>
  <c r="G5178" i="2"/>
  <c r="G5256" i="2"/>
  <c r="G5166" i="2"/>
  <c r="G5214" i="2"/>
  <c r="G5132" i="2"/>
  <c r="G5078" i="2"/>
  <c r="G5158" i="2"/>
  <c r="G5099" i="2"/>
  <c r="G4945" i="2"/>
  <c r="G5268" i="2"/>
  <c r="G5033" i="2"/>
  <c r="G5275" i="2"/>
  <c r="G5438" i="2"/>
  <c r="G5187" i="2"/>
  <c r="G5215" i="2"/>
  <c r="G5291" i="2"/>
  <c r="G5752" i="2"/>
  <c r="G5443" i="2"/>
  <c r="G4916" i="2"/>
  <c r="G5106" i="2"/>
  <c r="G5309" i="2"/>
  <c r="G5343" i="2"/>
  <c r="G5432" i="2"/>
  <c r="G5127" i="2"/>
  <c r="G5271" i="2"/>
  <c r="G5388" i="2"/>
  <c r="G5539" i="2"/>
  <c r="G5198" i="2"/>
  <c r="G5219" i="2"/>
  <c r="G5277" i="2"/>
  <c r="G5435" i="2"/>
  <c r="G5535" i="2"/>
  <c r="G5253" i="2"/>
  <c r="G5366" i="2"/>
  <c r="G5262" i="2"/>
  <c r="G5377" i="2"/>
  <c r="G5069" i="2"/>
  <c r="G5282" i="2"/>
  <c r="G5414" i="2"/>
  <c r="G5117" i="2"/>
  <c r="G5228" i="2"/>
  <c r="G5252" i="2"/>
  <c r="G5278" i="2"/>
  <c r="G5015" i="2"/>
  <c r="G5300" i="2"/>
  <c r="G5457" i="2"/>
  <c r="G5112" i="2"/>
  <c r="G5164" i="2"/>
  <c r="G5202" i="2"/>
  <c r="G5276" i="2"/>
  <c r="G5284" i="2"/>
  <c r="G5248" i="2"/>
  <c r="G5346" i="2"/>
  <c r="G5454" i="2"/>
  <c r="G5270" i="2"/>
  <c r="G5389" i="2"/>
  <c r="G5351" i="2"/>
  <c r="G5376" i="2"/>
  <c r="G5382" i="2"/>
  <c r="G5484" i="2"/>
  <c r="G5694" i="2"/>
  <c r="G5731" i="2"/>
  <c r="G5778" i="2"/>
  <c r="G5220" i="2"/>
  <c r="G5292" i="2"/>
  <c r="G5662" i="2"/>
  <c r="G5467" i="2"/>
  <c r="G5480" i="2"/>
  <c r="G5473" i="2"/>
  <c r="G5498" i="2"/>
  <c r="G5599" i="2"/>
  <c r="G5615" i="2"/>
  <c r="G5523" i="2"/>
  <c r="G5536" i="2"/>
  <c r="G5545" i="2"/>
  <c r="G5594" i="2"/>
  <c r="G5345" i="2"/>
  <c r="G5381" i="2"/>
  <c r="G5402" i="2"/>
  <c r="G5486" i="2"/>
  <c r="G5712" i="2"/>
  <c r="G5553" i="2"/>
  <c r="G5611" i="2"/>
  <c r="G5716" i="2"/>
  <c r="G5762" i="2"/>
  <c r="G5710" i="2"/>
  <c r="G5770" i="2"/>
  <c r="G5424" i="2"/>
  <c r="G5513" i="2"/>
  <c r="G5285" i="2"/>
  <c r="G5750" i="2"/>
  <c r="G5756" i="2"/>
  <c r="G5328" i="2"/>
  <c r="G5685" i="2"/>
  <c r="G5331" i="2"/>
  <c r="G5421" i="2"/>
  <c r="G5519" i="2"/>
  <c r="G5634" i="2"/>
  <c r="G5645" i="2"/>
  <c r="G5785" i="2"/>
  <c r="G5894" i="2"/>
  <c r="G5310" i="2"/>
  <c r="G5524" i="2"/>
  <c r="G5541" i="2"/>
  <c r="G5600" i="2"/>
  <c r="G5358" i="2"/>
  <c r="G5530" i="2"/>
  <c r="G5581" i="2"/>
  <c r="G5593" i="2"/>
  <c r="G5423" i="2"/>
  <c r="G5447" i="2"/>
  <c r="G5836" i="2"/>
  <c r="G5436" i="2"/>
  <c r="G5472" i="2"/>
  <c r="G5595" i="2"/>
  <c r="G5364" i="2"/>
  <c r="G5526" i="2"/>
  <c r="G5355" i="2"/>
  <c r="G5461" i="2"/>
  <c r="G5468" i="2"/>
  <c r="G5609" i="2"/>
  <c r="G5532" i="2"/>
  <c r="G5570" i="2"/>
  <c r="G5499" i="2"/>
  <c r="G5616" i="2"/>
  <c r="G5537" i="2"/>
  <c r="G5554" i="2"/>
  <c r="G5790" i="2"/>
  <c r="G5393" i="2"/>
  <c r="G5416" i="2"/>
  <c r="G5612" i="2"/>
  <c r="G5478" i="2"/>
  <c r="G5805" i="2"/>
  <c r="G5610" i="2"/>
  <c r="G5664" i="2"/>
  <c r="G5701" i="2"/>
  <c r="G5709" i="2"/>
  <c r="G5780" i="2"/>
  <c r="G5463" i="2"/>
  <c r="G5508" i="2"/>
  <c r="G5580" i="2"/>
  <c r="G5592" i="2"/>
  <c r="G5492" i="2"/>
  <c r="G5638" i="2"/>
  <c r="G5658" i="2"/>
  <c r="G5792" i="2"/>
  <c r="G5965" i="2"/>
  <c r="G5852" i="2"/>
  <c r="G5604" i="2"/>
  <c r="G5754" i="2"/>
  <c r="G5891" i="2"/>
  <c r="G5654" i="2"/>
  <c r="G5757" i="2"/>
  <c r="G5814" i="2"/>
  <c r="H5899" i="2"/>
  <c r="E1819" i="5" s="1"/>
  <c r="G5633" i="2"/>
  <c r="G5702" i="2"/>
  <c r="G5746" i="2"/>
  <c r="G5782" i="2"/>
  <c r="G5909" i="2"/>
  <c r="G5617" i="2"/>
  <c r="G5830" i="2"/>
  <c r="G5641" i="2"/>
  <c r="G5764" i="2"/>
  <c r="G5808" i="2"/>
  <c r="G5314" i="2"/>
  <c r="G5822" i="2"/>
  <c r="G6012" i="2"/>
  <c r="G5449" i="2"/>
  <c r="G5748" i="2"/>
  <c r="G5766" i="2"/>
  <c r="G5720" i="2"/>
  <c r="G5903" i="2"/>
  <c r="G5996" i="2"/>
  <c r="G5649" i="2"/>
  <c r="G5734" i="2"/>
  <c r="G5832" i="2"/>
  <c r="G5834" i="2"/>
  <c r="G5845" i="2"/>
  <c r="G5864" i="2"/>
  <c r="G5970" i="2"/>
  <c r="G5824" i="2"/>
  <c r="G5960" i="2"/>
  <c r="G5632" i="2"/>
  <c r="G5648" i="2"/>
  <c r="G5676" i="2"/>
  <c r="G5847" i="2"/>
  <c r="G5768" i="2"/>
  <c r="G5776" i="2"/>
  <c r="G5707" i="2"/>
  <c r="G5758" i="2"/>
  <c r="G5810" i="2"/>
  <c r="G5994" i="2"/>
  <c r="G6081" i="2"/>
  <c r="G5624" i="2"/>
  <c r="G5680" i="2"/>
  <c r="G5745" i="2"/>
  <c r="G5908" i="2"/>
  <c r="G5728" i="2"/>
  <c r="G5857" i="2"/>
  <c r="G5904" i="2"/>
  <c r="G5842" i="2"/>
  <c r="G5670" i="2"/>
  <c r="G5973" i="2"/>
  <c r="G5700" i="2"/>
  <c r="G5755" i="2"/>
  <c r="G5798" i="2"/>
  <c r="G5522" i="2"/>
  <c r="G5773" i="2"/>
  <c r="G5929" i="2"/>
  <c r="G5722" i="2"/>
  <c r="G5942" i="2"/>
  <c r="G5831" i="2"/>
  <c r="G5706" i="2"/>
  <c r="G5744" i="2"/>
  <c r="H5823" i="2"/>
  <c r="E1571" i="5" s="1"/>
  <c r="G5895" i="2"/>
  <c r="G5726" i="2"/>
  <c r="G5769" i="2"/>
  <c r="G5821" i="2"/>
  <c r="G5902" i="2"/>
  <c r="G5945" i="2"/>
  <c r="H5971" i="2"/>
  <c r="E1851" i="5" s="1"/>
  <c r="G6088" i="2"/>
  <c r="G6120" i="2"/>
  <c r="G6165" i="2"/>
  <c r="G6182" i="2"/>
  <c r="G5751" i="2"/>
  <c r="G5833" i="2"/>
  <c r="G5841" i="2"/>
  <c r="G6029" i="2"/>
  <c r="G5947" i="2"/>
  <c r="G5991" i="2"/>
  <c r="G6210" i="2"/>
  <c r="G5977" i="2"/>
  <c r="G5993" i="2"/>
  <c r="G6141" i="2"/>
  <c r="G5953" i="2"/>
  <c r="G5957" i="2"/>
  <c r="G5968" i="2"/>
  <c r="G6020" i="2"/>
  <c r="G6057" i="2"/>
  <c r="H6131" i="2"/>
  <c r="E1901" i="5" s="1"/>
  <c r="G6008" i="2"/>
  <c r="G6086" i="2"/>
  <c r="G5901" i="2"/>
  <c r="G5944" i="2"/>
  <c r="G6041" i="2"/>
  <c r="G6070" i="2"/>
  <c r="G6112" i="2"/>
  <c r="G5896" i="2"/>
  <c r="G5972" i="2"/>
  <c r="G6076" i="2"/>
  <c r="G5961" i="2"/>
  <c r="G6018" i="2"/>
  <c r="G6024" i="2"/>
  <c r="G6032" i="2"/>
  <c r="G5794" i="2"/>
  <c r="G5850" i="2"/>
  <c r="G5873" i="2"/>
  <c r="G5898" i="2"/>
  <c r="G5974" i="2"/>
  <c r="G6162" i="2"/>
  <c r="G5860" i="2"/>
  <c r="G5948" i="2"/>
  <c r="G5976" i="2"/>
  <c r="G5985" i="2"/>
  <c r="G5749" i="2"/>
  <c r="H5927" i="2"/>
  <c r="E1837" i="5" s="1"/>
  <c r="G5952" i="2"/>
  <c r="G5963" i="2"/>
  <c r="G6067" i="2"/>
  <c r="G5905" i="2"/>
  <c r="G5918" i="2"/>
  <c r="G5954" i="2"/>
  <c r="G5956" i="2"/>
  <c r="G5992" i="2"/>
  <c r="G5888" i="2"/>
  <c r="G5978" i="2"/>
  <c r="G5989" i="2"/>
  <c r="G6009" i="2"/>
  <c r="G5931" i="2"/>
  <c r="G5938" i="2"/>
  <c r="G6053" i="2"/>
  <c r="G6159" i="2"/>
  <c r="G6212" i="2"/>
  <c r="G5890" i="2"/>
  <c r="G6017" i="2"/>
  <c r="G5807" i="2"/>
  <c r="G5854" i="2"/>
  <c r="G5862" i="2"/>
  <c r="G5897" i="2"/>
  <c r="G6015" i="2"/>
  <c r="G6098" i="2"/>
  <c r="G5844" i="2"/>
  <c r="G5912" i="2"/>
  <c r="G5932" i="2"/>
  <c r="G6000" i="2"/>
  <c r="G6033" i="2"/>
  <c r="G6038" i="2"/>
  <c r="G6085" i="2"/>
  <c r="G6309" i="2"/>
  <c r="G5958" i="2"/>
  <c r="G6161" i="2"/>
  <c r="G6234" i="2"/>
  <c r="G6297" i="2"/>
  <c r="G6307" i="2"/>
  <c r="G5966" i="2"/>
  <c r="G5988" i="2"/>
  <c r="G6026" i="2"/>
  <c r="G6071" i="2"/>
  <c r="G6122" i="2"/>
  <c r="G6209" i="2"/>
  <c r="H6179" i="2"/>
  <c r="E1926" i="5" s="1"/>
  <c r="G6163" i="2"/>
  <c r="G6060" i="2"/>
  <c r="G6134" i="2"/>
  <c r="G6145" i="2"/>
  <c r="G6245" i="2"/>
  <c r="G5892" i="2"/>
  <c r="G5997" i="2"/>
  <c r="G6156" i="2"/>
  <c r="G5914" i="2"/>
  <c r="G6005" i="2"/>
  <c r="G6013" i="2"/>
  <c r="G6065" i="2"/>
  <c r="G6073" i="2"/>
  <c r="G6080" i="2"/>
  <c r="G6136" i="2"/>
  <c r="G6189" i="2"/>
  <c r="G6200" i="2"/>
  <c r="G6204" i="2"/>
  <c r="G6321" i="2"/>
  <c r="G6089" i="2"/>
  <c r="G6030" i="2"/>
  <c r="G6119" i="2"/>
  <c r="G5934" i="2"/>
  <c r="G5950" i="2"/>
  <c r="G6002" i="2"/>
  <c r="G6149" i="2"/>
  <c r="G6233" i="2"/>
  <c r="G5809" i="2"/>
  <c r="G6062" i="2"/>
  <c r="G5906" i="2"/>
  <c r="G6176" i="2"/>
  <c r="G6214" i="2"/>
  <c r="G6138" i="2"/>
  <c r="G6197" i="2"/>
  <c r="G6226" i="2"/>
  <c r="G6285" i="2"/>
  <c r="G6077" i="2"/>
  <c r="G6144" i="2"/>
  <c r="G6410" i="2"/>
  <c r="G6320" i="2"/>
  <c r="G6133" i="2"/>
  <c r="G6153" i="2"/>
  <c r="G6194" i="2"/>
  <c r="G5998" i="2"/>
  <c r="G6014" i="2"/>
  <c r="G6148" i="2"/>
  <c r="G6183" i="2"/>
  <c r="G5964" i="2"/>
  <c r="G6109" i="2"/>
  <c r="G6157" i="2"/>
  <c r="G6185" i="2"/>
  <c r="G6264" i="2"/>
  <c r="G6306" i="2"/>
  <c r="G6090" i="2"/>
  <c r="G6201" i="2"/>
  <c r="G5812" i="2"/>
  <c r="G6171" i="2"/>
  <c r="G5910" i="2"/>
  <c r="G6016" i="2"/>
  <c r="G6217" i="2"/>
  <c r="G6325" i="2"/>
  <c r="G6168" i="2"/>
  <c r="G6225" i="2"/>
  <c r="G5893" i="2"/>
  <c r="G5995" i="2"/>
  <c r="G6021" i="2"/>
  <c r="G6150" i="2"/>
  <c r="G6175" i="2"/>
  <c r="G6250" i="2"/>
  <c r="G6284" i="2"/>
  <c r="H5935" i="2"/>
  <c r="E1839" i="5" s="1"/>
  <c r="G6046" i="2"/>
  <c r="G6132" i="2"/>
  <c r="G6137" i="2"/>
  <c r="G6366" i="2"/>
  <c r="G6390" i="2"/>
  <c r="G6268" i="2"/>
  <c r="G6273" i="2"/>
  <c r="G6260" i="2"/>
  <c r="G6354" i="2"/>
  <c r="G6416" i="2"/>
  <c r="G6435" i="2"/>
  <c r="G6265" i="2"/>
  <c r="G6116" i="2"/>
  <c r="G6412" i="2"/>
  <c r="G6384" i="2"/>
  <c r="G6437" i="2"/>
  <c r="G6270" i="2"/>
  <c r="G6426" i="2"/>
  <c r="G6262" i="2"/>
  <c r="G6305" i="2"/>
  <c r="G6446" i="2"/>
  <c r="G6074" i="2"/>
  <c r="G6102" i="2"/>
  <c r="H6187" i="2"/>
  <c r="E1930" i="5" s="1"/>
  <c r="G6272" i="2"/>
  <c r="G6336" i="2"/>
  <c r="G6286" i="2"/>
  <c r="G6350" i="2"/>
  <c r="G6360" i="2"/>
  <c r="G6386" i="2"/>
  <c r="G6471" i="2"/>
  <c r="G6501" i="2"/>
  <c r="G6415" i="2"/>
  <c r="G6274" i="2"/>
  <c r="G6281" i="2"/>
  <c r="G6290" i="2"/>
  <c r="G6292" i="2"/>
  <c r="G6417" i="2"/>
  <c r="G6267" i="2"/>
  <c r="G6308" i="2"/>
  <c r="G6391" i="2"/>
  <c r="G6513" i="2"/>
  <c r="G6130" i="2"/>
  <c r="G6208" i="2"/>
  <c r="G6248" i="2"/>
  <c r="G6276" i="2"/>
  <c r="G6205" i="2"/>
  <c r="G6355" i="2"/>
  <c r="H6311" i="2"/>
  <c r="E2394" i="5" s="1"/>
  <c r="G6318" i="2"/>
  <c r="G6369" i="2"/>
  <c r="G6411" i="2"/>
  <c r="G6349" i="2"/>
  <c r="G6278" i="2"/>
  <c r="G6294" i="2"/>
  <c r="G6436" i="2"/>
  <c r="G6536" i="2"/>
  <c r="G6113" i="2"/>
  <c r="G6351" i="2"/>
  <c r="G6361" i="2"/>
  <c r="G6118" i="2"/>
  <c r="G6180" i="2"/>
  <c r="G6376" i="2"/>
  <c r="G6310" i="2"/>
  <c r="G6567" i="2"/>
  <c r="G6631" i="2"/>
  <c r="G6736" i="2"/>
  <c r="G6689" i="2"/>
  <c r="G6721" i="2"/>
  <c r="G6861" i="2"/>
  <c r="G6578" i="2"/>
  <c r="G6582" i="2"/>
  <c r="G6662" i="2"/>
  <c r="G6545" i="2"/>
  <c r="G6597" i="2"/>
  <c r="G6640" i="2"/>
  <c r="G6673" i="2"/>
  <c r="G6713" i="2"/>
  <c r="G6797" i="2"/>
  <c r="G6833" i="2"/>
  <c r="G6656" i="2"/>
  <c r="G6761" i="2"/>
  <c r="G6253" i="2"/>
  <c r="G6256" i="2"/>
  <c r="G6258" i="2"/>
  <c r="G6580" i="2"/>
  <c r="G6604" i="2"/>
  <c r="G6702" i="2"/>
  <c r="G6749" i="2"/>
  <c r="G6829" i="2"/>
  <c r="G6850" i="2"/>
  <c r="G6517" i="2"/>
  <c r="G6530" i="2"/>
  <c r="G6584" i="2"/>
  <c r="G6696" i="2"/>
  <c r="G6757" i="2"/>
  <c r="G6658" i="2"/>
  <c r="G6698" i="2"/>
  <c r="G6734" i="2"/>
  <c r="G6846" i="2"/>
  <c r="G7024" i="2"/>
  <c r="G6409" i="2"/>
  <c r="G6458" i="2"/>
  <c r="G7037" i="2"/>
  <c r="G6726" i="2"/>
  <c r="G6753" i="2"/>
  <c r="G6277" i="2"/>
  <c r="G6280" i="2"/>
  <c r="G6282" i="2"/>
  <c r="G6688" i="2"/>
  <c r="G6512" i="2"/>
  <c r="G6570" i="2"/>
  <c r="G6669" i="2"/>
  <c r="G6925" i="2"/>
  <c r="G6555" i="2"/>
  <c r="G6516" i="2"/>
  <c r="G6529" i="2"/>
  <c r="G6587" i="2"/>
  <c r="G6672" i="2"/>
  <c r="G6970" i="2"/>
  <c r="G6579" i="2"/>
  <c r="G6627" i="2"/>
  <c r="G6634" i="2"/>
  <c r="G6552" i="2"/>
  <c r="G6674" i="2"/>
  <c r="G6712" i="2"/>
  <c r="G6760" i="2"/>
  <c r="G6575" i="2"/>
  <c r="G6718" i="2"/>
  <c r="G6454" i="2"/>
  <c r="G6589" i="2"/>
  <c r="G6886" i="2"/>
  <c r="G6518" i="2"/>
  <c r="G6543" i="2"/>
  <c r="G6646" i="2"/>
  <c r="G6531" i="2"/>
  <c r="G7014" i="2"/>
  <c r="G6554" i="2"/>
  <c r="G6628" i="2"/>
  <c r="G6624" i="2"/>
  <c r="G6754" i="2"/>
  <c r="G6565" i="2"/>
  <c r="G6670" i="2"/>
  <c r="G6784" i="2"/>
  <c r="G6810" i="2"/>
  <c r="G6865" i="2"/>
  <c r="G6906" i="2"/>
  <c r="G7004" i="2"/>
  <c r="G7028" i="2"/>
  <c r="G6768" i="2"/>
  <c r="G7002" i="2"/>
  <c r="G7181" i="2"/>
  <c r="G6641" i="2"/>
  <c r="G6748" i="2"/>
  <c r="G7132" i="2"/>
  <c r="G7206" i="2"/>
  <c r="G6625" i="2"/>
  <c r="G6854" i="2"/>
  <c r="G6976" i="2"/>
  <c r="G6984" i="2"/>
  <c r="G7030" i="2"/>
  <c r="G7066" i="2"/>
  <c r="G7124" i="2"/>
  <c r="G6645" i="2"/>
  <c r="G6668" i="2"/>
  <c r="G7074" i="2"/>
  <c r="G6681" i="2"/>
  <c r="G6945" i="2"/>
  <c r="G6998" i="2"/>
  <c r="G7026" i="2"/>
  <c r="G7092" i="2"/>
  <c r="G7116" i="2"/>
  <c r="G7344" i="2"/>
  <c r="G6830" i="2"/>
  <c r="G6844" i="2"/>
  <c r="G6916" i="2"/>
  <c r="G7049" i="2"/>
  <c r="G7152" i="2"/>
  <c r="G6717" i="2"/>
  <c r="G6732" i="2"/>
  <c r="G6782" i="2"/>
  <c r="G6796" i="2"/>
  <c r="G6978" i="2"/>
  <c r="G6860" i="2"/>
  <c r="G6873" i="2"/>
  <c r="G6953" i="2"/>
  <c r="G7110" i="2"/>
  <c r="G6593" i="2"/>
  <c r="G6596" i="2"/>
  <c r="G6598" i="2"/>
  <c r="G6690" i="2"/>
  <c r="G6818" i="2"/>
  <c r="G6901" i="2"/>
  <c r="G6957" i="2"/>
  <c r="G7006" i="2"/>
  <c r="G7045" i="2"/>
  <c r="G7094" i="2"/>
  <c r="G6986" i="2"/>
  <c r="G7226" i="2"/>
  <c r="G7290" i="2"/>
  <c r="G6820" i="2"/>
  <c r="G7013" i="2"/>
  <c r="G7395" i="2"/>
  <c r="G6778" i="2"/>
  <c r="G6894" i="2"/>
  <c r="G6993" i="2"/>
  <c r="G6603" i="2"/>
  <c r="G6605" i="2"/>
  <c r="G6684" i="2"/>
  <c r="G6742" i="2"/>
  <c r="G6885" i="2"/>
  <c r="G6801" i="2"/>
  <c r="G6824" i="2"/>
  <c r="G7104" i="2"/>
  <c r="G7141" i="2"/>
  <c r="G7137" i="2"/>
  <c r="G7284" i="2"/>
  <c r="G6652" i="2"/>
  <c r="G6862" i="2"/>
  <c r="G6909" i="2"/>
  <c r="G6924" i="2"/>
  <c r="G7017" i="2"/>
  <c r="G7025" i="2"/>
  <c r="G6872" i="2"/>
  <c r="G6973" i="2"/>
  <c r="G7029" i="2"/>
  <c r="G7040" i="2"/>
  <c r="G6781" i="2"/>
  <c r="G7065" i="2"/>
  <c r="G6870" i="2"/>
  <c r="G6932" i="2"/>
  <c r="G6946" i="2"/>
  <c r="G6997" i="2"/>
  <c r="G7005" i="2"/>
  <c r="G7172" i="2"/>
  <c r="G7444" i="2"/>
  <c r="G6633" i="2"/>
  <c r="G6665" i="2"/>
  <c r="G6706" i="2"/>
  <c r="G6800" i="2"/>
  <c r="G6857" i="2"/>
  <c r="G6884" i="2"/>
  <c r="G6956" i="2"/>
  <c r="G6981" i="2"/>
  <c r="G7050" i="2"/>
  <c r="G7121" i="2"/>
  <c r="G6773" i="2"/>
  <c r="G6828" i="2"/>
  <c r="G6904" i="2"/>
  <c r="G6926" i="2"/>
  <c r="G6913" i="2"/>
  <c r="G7044" i="2"/>
  <c r="G7140" i="2"/>
  <c r="G6722" i="2"/>
  <c r="G6852" i="2"/>
  <c r="G6786" i="2"/>
  <c r="G6972" i="2"/>
  <c r="G7233" i="2"/>
  <c r="G6714" i="2"/>
  <c r="G6737" i="2"/>
  <c r="G6813" i="2"/>
  <c r="G6841" i="2"/>
  <c r="G6954" i="2"/>
  <c r="G6908" i="2"/>
  <c r="G7084" i="2"/>
  <c r="G7102" i="2"/>
  <c r="G7138" i="2"/>
  <c r="G7166" i="2"/>
  <c r="G7258" i="2"/>
  <c r="G7237" i="2"/>
  <c r="G7308" i="2"/>
  <c r="G6864" i="2"/>
  <c r="G7130" i="2"/>
  <c r="G7213" i="2"/>
  <c r="G7286" i="2"/>
  <c r="G7419" i="2"/>
  <c r="G7160" i="2"/>
  <c r="G7269" i="2"/>
  <c r="G7230" i="2"/>
  <c r="G7350" i="2"/>
  <c r="G6838" i="2"/>
  <c r="G7193" i="2"/>
  <c r="G7197" i="2"/>
  <c r="G7265" i="2"/>
  <c r="G7100" i="2"/>
  <c r="G6730" i="2"/>
  <c r="G6794" i="2"/>
  <c r="G7016" i="2"/>
  <c r="G7188" i="2"/>
  <c r="G7212" i="2"/>
  <c r="G7317" i="2"/>
  <c r="G7149" i="2"/>
  <c r="G6996" i="2"/>
  <c r="G7129" i="2"/>
  <c r="G7134" i="2"/>
  <c r="G7174" i="2"/>
  <c r="G7354" i="2"/>
  <c r="G6882" i="2"/>
  <c r="G6902" i="2"/>
  <c r="G6930" i="2"/>
  <c r="G6938" i="2"/>
  <c r="G6968" i="2"/>
  <c r="G7022" i="2"/>
  <c r="G7069" i="2"/>
  <c r="G7090" i="2"/>
  <c r="G7154" i="2"/>
  <c r="G7301" i="2"/>
  <c r="G7340" i="2"/>
  <c r="G7342" i="2"/>
  <c r="G6950" i="2"/>
  <c r="G7093" i="2"/>
  <c r="G7225" i="2"/>
  <c r="G7297" i="2"/>
  <c r="G7086" i="2"/>
  <c r="G7162" i="2"/>
  <c r="G7289" i="2"/>
  <c r="G7311" i="2"/>
  <c r="G7425" i="2"/>
  <c r="G6880" i="2"/>
  <c r="G6912" i="2"/>
  <c r="G7068" i="2"/>
  <c r="G7169" i="2"/>
  <c r="G7240" i="2"/>
  <c r="G7334" i="2"/>
  <c r="G7244" i="2"/>
  <c r="G7360" i="2"/>
  <c r="G7422" i="2"/>
  <c r="G7109" i="2"/>
  <c r="G7248" i="2"/>
  <c r="G7117" i="2"/>
  <c r="G7126" i="2"/>
  <c r="G7164" i="2"/>
  <c r="G7256" i="2"/>
  <c r="G7293" i="2"/>
  <c r="G7351" i="2"/>
  <c r="G7366" i="2"/>
  <c r="G7433" i="2"/>
  <c r="G7081" i="2"/>
  <c r="G7192" i="2"/>
  <c r="G7204" i="2"/>
  <c r="G7264" i="2"/>
  <c r="G7266" i="2"/>
  <c r="G6709" i="2"/>
  <c r="G6948" i="2"/>
  <c r="G7106" i="2"/>
  <c r="G7173" i="2"/>
  <c r="G7330" i="2"/>
  <c r="G7020" i="2"/>
  <c r="G7128" i="2"/>
  <c r="G7142" i="2"/>
  <c r="G7324" i="2"/>
  <c r="G7357" i="2"/>
  <c r="G7190" i="2"/>
  <c r="G7314" i="2"/>
  <c r="G7316" i="2"/>
  <c r="G7394" i="2"/>
  <c r="G7194" i="2"/>
  <c r="G7254" i="2"/>
  <c r="G7262" i="2"/>
  <c r="G7535" i="2"/>
  <c r="G7288" i="2"/>
  <c r="G7339" i="2"/>
  <c r="G7341" i="2"/>
  <c r="G7261" i="2"/>
  <c r="G7439" i="2"/>
  <c r="G7579" i="2"/>
  <c r="G7782" i="2"/>
  <c r="G7517" i="2"/>
  <c r="G7669" i="2"/>
  <c r="G7184" i="2"/>
  <c r="G7186" i="2"/>
  <c r="G7333" i="2"/>
  <c r="G7464" i="2"/>
  <c r="G7508" i="2"/>
  <c r="G7524" i="2"/>
  <c r="G7585" i="2"/>
  <c r="G7779" i="2"/>
  <c r="G7353" i="2"/>
  <c r="G7453" i="2"/>
  <c r="G7510" i="2"/>
  <c r="G7056" i="2"/>
  <c r="G7058" i="2"/>
  <c r="G7144" i="2"/>
  <c r="G7146" i="2"/>
  <c r="G7302" i="2"/>
  <c r="G7753" i="2"/>
  <c r="G7413" i="2"/>
  <c r="G7561" i="2"/>
  <c r="G7323" i="2"/>
  <c r="G7306" i="2"/>
  <c r="G7386" i="2"/>
  <c r="G7514" i="2"/>
  <c r="G7528" i="2"/>
  <c r="G7622" i="2"/>
  <c r="G7590" i="2"/>
  <c r="G7292" i="2"/>
  <c r="G7358" i="2"/>
  <c r="G7380" i="2"/>
  <c r="G7438" i="2"/>
  <c r="G7550" i="2"/>
  <c r="G7754" i="2"/>
  <c r="G7222" i="2"/>
  <c r="G7365" i="2"/>
  <c r="G7368" i="2"/>
  <c r="G7617" i="2"/>
  <c r="G7713" i="2"/>
  <c r="G7763" i="2"/>
  <c r="G7578" i="2"/>
  <c r="G7584" i="2"/>
  <c r="G7783" i="2"/>
  <c r="G7278" i="2"/>
  <c r="G7300" i="2"/>
  <c r="G7377" i="2"/>
  <c r="G7450" i="2"/>
  <c r="G7496" i="2"/>
  <c r="G7761" i="2"/>
  <c r="G7309" i="2"/>
  <c r="G7383" i="2"/>
  <c r="G7420" i="2"/>
  <c r="G7509" i="2"/>
  <c r="G7523" i="2"/>
  <c r="G7627" i="2"/>
  <c r="G7335" i="2"/>
  <c r="G7454" i="2"/>
  <c r="G7532" i="2"/>
  <c r="G7077" i="2"/>
  <c r="G7165" i="2"/>
  <c r="G7304" i="2"/>
  <c r="G7465" i="2"/>
  <c r="G7483" i="2"/>
  <c r="G7507" i="2"/>
  <c r="G7459" i="2"/>
  <c r="G7589" i="2"/>
  <c r="G7650" i="2"/>
  <c r="G7400" i="2"/>
  <c r="G7427" i="2"/>
  <c r="G7437" i="2"/>
  <c r="G7445" i="2"/>
  <c r="G7321" i="2"/>
  <c r="G7545" i="2"/>
  <c r="G7434" i="2"/>
  <c r="G7812" i="2"/>
  <c r="G7246" i="2"/>
  <c r="G7568" i="2"/>
  <c r="G7638" i="2"/>
  <c r="G7370" i="2"/>
  <c r="G7382" i="2"/>
  <c r="G7458" i="2"/>
  <c r="G7522" i="2"/>
  <c r="G7613" i="2"/>
  <c r="G7623" i="2"/>
  <c r="G7714" i="2"/>
  <c r="G7767" i="2"/>
  <c r="G7276" i="2"/>
  <c r="G7460" i="2"/>
  <c r="G7676" i="2"/>
  <c r="G7764" i="2"/>
  <c r="G7784" i="2"/>
  <c r="G7320" i="2"/>
  <c r="G7577" i="2"/>
  <c r="G7776" i="2"/>
  <c r="G7654" i="2"/>
  <c r="G7721" i="2"/>
  <c r="G7436" i="2"/>
  <c r="G7529" i="2"/>
  <c r="G7548" i="2"/>
  <c r="G7580" i="2"/>
  <c r="G7741" i="2"/>
  <c r="G7768" i="2"/>
  <c r="G7429" i="2"/>
  <c r="H7428" i="2" s="1"/>
  <c r="E3164" i="5" s="1"/>
  <c r="G7629" i="2"/>
  <c r="G7668" i="2"/>
  <c r="G7748" i="2"/>
  <c r="G7670" i="2"/>
  <c r="G7743" i="2"/>
  <c r="G7770" i="2"/>
  <c r="G7799" i="2"/>
  <c r="G7277" i="2"/>
  <c r="G7315" i="2"/>
  <c r="G7327" i="2"/>
  <c r="G7485" i="2"/>
  <c r="G7497" i="2"/>
  <c r="G7504" i="2"/>
  <c r="G7569" i="2"/>
  <c r="G7780" i="2"/>
  <c r="G7531" i="2"/>
  <c r="G7746" i="2"/>
  <c r="G7456" i="2"/>
  <c r="G7747" i="2"/>
  <c r="G7781" i="2"/>
  <c r="G7409" i="2"/>
  <c r="G7555" i="2"/>
  <c r="G7642" i="2"/>
  <c r="G7749" i="2"/>
  <c r="G7757" i="2"/>
  <c r="G7525" i="2"/>
  <c r="G7685" i="2"/>
  <c r="G7755" i="2"/>
  <c r="G7722" i="2"/>
  <c r="G7742" i="2"/>
  <c r="G7752" i="2"/>
  <c r="G7671" i="2"/>
  <c r="G7478" i="2"/>
  <c r="G7698" i="2"/>
  <c r="G7731" i="2"/>
  <c r="G7701" i="2"/>
  <c r="G7793" i="2"/>
  <c r="G7857" i="2"/>
  <c r="G7815" i="2"/>
  <c r="G7885" i="2"/>
  <c r="G7778" i="2"/>
  <c r="G7840" i="2"/>
  <c r="G7912" i="2"/>
  <c r="G8035" i="2"/>
  <c r="G8204" i="2"/>
  <c r="G7684" i="2"/>
  <c r="G7849" i="2"/>
  <c r="G7939" i="2"/>
  <c r="G8105" i="2"/>
  <c r="G8112" i="2"/>
  <c r="G7791" i="2"/>
  <c r="G7944" i="2"/>
  <c r="G7730" i="2"/>
  <c r="G7803" i="2"/>
  <c r="G7809" i="2"/>
  <c r="G7811" i="2"/>
  <c r="G7813" i="2"/>
  <c r="G7618" i="2"/>
  <c r="G7917" i="2"/>
  <c r="G7972" i="2"/>
  <c r="G8117" i="2"/>
  <c r="G7900" i="2"/>
  <c r="G7968" i="2"/>
  <c r="G7588" i="2"/>
  <c r="G7661" i="2"/>
  <c r="G7879" i="2"/>
  <c r="G7947" i="2"/>
  <c r="G7571" i="2"/>
  <c r="G7794" i="2"/>
  <c r="G7979" i="2"/>
  <c r="G7518" i="2"/>
  <c r="G7544" i="2"/>
  <c r="G7683" i="2"/>
  <c r="G7808" i="2"/>
  <c r="G7852" i="2"/>
  <c r="G7871" i="2"/>
  <c r="G7904" i="2"/>
  <c r="G7696" i="2"/>
  <c r="G7875" i="2"/>
  <c r="G7839" i="2"/>
  <c r="G7848" i="2"/>
  <c r="G7877" i="2"/>
  <c r="G7908" i="2"/>
  <c r="G8004" i="2"/>
  <c r="G7841" i="2"/>
  <c r="G7728" i="2"/>
  <c r="G7911" i="2"/>
  <c r="G7732" i="2"/>
  <c r="G7777" i="2"/>
  <c r="G8013" i="2"/>
  <c r="G7769" i="2"/>
  <c r="G7805" i="2"/>
  <c r="G7816" i="2"/>
  <c r="G7837" i="2"/>
  <c r="G7945" i="2"/>
  <c r="G7682" i="2"/>
  <c r="G7790" i="2"/>
  <c r="G7943" i="2"/>
  <c r="G7953" i="2"/>
  <c r="G7971" i="2"/>
  <c r="G7795" i="2"/>
  <c r="G8043" i="2"/>
  <c r="G7973" i="2"/>
  <c r="G7916" i="2"/>
  <c r="G8021" i="2"/>
  <c r="G7659" i="2"/>
  <c r="G7880" i="2"/>
  <c r="G7736" i="2"/>
  <c r="G7859" i="2"/>
  <c r="G7909" i="2"/>
  <c r="G7980" i="2"/>
  <c r="G7690" i="2"/>
  <c r="G7804" i="2"/>
  <c r="G7821" i="2"/>
  <c r="G7847" i="2"/>
  <c r="G7853" i="2"/>
  <c r="G7935" i="2"/>
  <c r="G7735" i="2"/>
  <c r="G7737" i="2"/>
  <c r="G8049" i="2"/>
  <c r="G8125" i="2"/>
  <c r="G8311" i="2"/>
  <c r="G8336" i="2"/>
  <c r="G8063" i="2"/>
  <c r="G8139" i="2"/>
  <c r="G8156" i="2"/>
  <c r="G8274" i="2"/>
  <c r="G7796" i="2"/>
  <c r="G7798" i="2"/>
  <c r="G7827" i="2"/>
  <c r="G7867" i="2"/>
  <c r="G7959" i="2"/>
  <c r="G8151" i="2"/>
  <c r="G8012" i="2"/>
  <c r="G8165" i="2"/>
  <c r="G8179" i="2"/>
  <c r="G8261" i="2"/>
  <c r="G8371" i="2"/>
  <c r="G7897" i="2"/>
  <c r="G8153" i="2"/>
  <c r="G8185" i="2"/>
  <c r="G8211" i="2"/>
  <c r="G8217" i="2"/>
  <c r="G8248" i="2"/>
  <c r="G8338" i="2"/>
  <c r="G8025" i="2"/>
  <c r="G8088" i="2"/>
  <c r="G8175" i="2"/>
  <c r="G8313" i="2"/>
  <c r="G7833" i="2"/>
  <c r="G8060" i="2"/>
  <c r="G8171" i="2"/>
  <c r="G8027" i="2"/>
  <c r="G8053" i="2"/>
  <c r="G8075" i="2"/>
  <c r="G7883" i="2"/>
  <c r="G8007" i="2"/>
  <c r="G8124" i="2"/>
  <c r="G8127" i="2"/>
  <c r="G8145" i="2"/>
  <c r="G8181" i="2"/>
  <c r="G8271" i="2"/>
  <c r="G7933" i="2"/>
  <c r="G8173" i="2"/>
  <c r="G8213" i="2"/>
  <c r="G8244" i="2"/>
  <c r="G8363" i="2"/>
  <c r="G8369" i="2"/>
  <c r="G8067" i="2"/>
  <c r="G8131" i="2"/>
  <c r="G8159" i="2"/>
  <c r="G8273" i="2"/>
  <c r="G8412" i="2"/>
  <c r="G7895" i="2"/>
  <c r="G7997" i="2"/>
  <c r="G8115" i="2"/>
  <c r="G8325" i="2"/>
  <c r="G8065" i="2"/>
  <c r="G8133" i="2"/>
  <c r="G8418" i="2"/>
  <c r="G7533" i="2"/>
  <c r="G7538" i="2"/>
  <c r="G7540" i="2"/>
  <c r="G7607" i="2"/>
  <c r="G7609" i="2"/>
  <c r="G7999" i="2"/>
  <c r="G8077" i="2"/>
  <c r="G8240" i="2"/>
  <c r="G7831" i="2"/>
  <c r="G7967" i="2"/>
  <c r="G8069" i="2"/>
  <c r="G8193" i="2"/>
  <c r="G7541" i="2"/>
  <c r="G8052" i="2"/>
  <c r="G8189" i="2"/>
  <c r="G7958" i="2"/>
  <c r="G8029" i="2"/>
  <c r="G8090" i="2"/>
  <c r="G8111" i="2"/>
  <c r="G8059" i="2"/>
  <c r="G8144" i="2"/>
  <c r="G8280" i="2"/>
  <c r="G8123" i="2"/>
  <c r="G8129" i="2"/>
  <c r="G7931" i="2"/>
  <c r="G8023" i="2"/>
  <c r="G8180" i="2"/>
  <c r="G7869" i="2"/>
  <c r="G8516" i="2"/>
  <c r="G7961" i="2"/>
  <c r="G8047" i="2"/>
  <c r="G8080" i="2"/>
  <c r="G8132" i="2"/>
  <c r="G8239" i="2"/>
  <c r="G8128" i="2"/>
  <c r="G8147" i="2"/>
  <c r="G8172" i="2"/>
  <c r="G8208" i="2"/>
  <c r="G7835" i="2"/>
  <c r="G7995" i="2"/>
  <c r="G8051" i="2"/>
  <c r="G8160" i="2"/>
  <c r="G8091" i="2"/>
  <c r="G8116" i="2"/>
  <c r="G8126" i="2"/>
  <c r="G8143" i="2"/>
  <c r="G8219" i="2"/>
  <c r="G7868" i="2"/>
  <c r="G7873" i="2"/>
  <c r="G8003" i="2"/>
  <c r="G8061" i="2"/>
  <c r="G8068" i="2"/>
  <c r="G8072" i="2"/>
  <c r="G8120" i="2"/>
  <c r="G8326" i="2"/>
  <c r="G8347" i="2"/>
  <c r="G8398" i="2"/>
  <c r="G8243" i="2"/>
  <c r="G8272" i="2"/>
  <c r="G8453" i="2"/>
  <c r="G8260" i="2"/>
  <c r="G8315" i="2"/>
  <c r="G8384" i="2"/>
  <c r="G8461" i="2"/>
  <c r="G8525" i="2"/>
  <c r="G8555" i="2"/>
  <c r="G8001" i="2"/>
  <c r="G8064" i="2"/>
  <c r="G8199" i="2"/>
  <c r="G8228" i="2"/>
  <c r="G8512" i="2"/>
  <c r="G8327" i="2"/>
  <c r="G8408" i="2"/>
  <c r="G8446" i="2"/>
  <c r="G8450" i="2"/>
  <c r="G8457" i="2"/>
  <c r="G8593" i="2"/>
  <c r="G8071" i="2"/>
  <c r="G8073" i="2"/>
  <c r="G8161" i="2"/>
  <c r="G8212" i="2"/>
  <c r="G8324" i="2"/>
  <c r="G8355" i="2"/>
  <c r="G8404" i="2"/>
  <c r="G8517" i="2"/>
  <c r="G8570" i="2"/>
  <c r="G8291" i="2"/>
  <c r="G8361" i="2"/>
  <c r="G8368" i="2"/>
  <c r="G8395" i="2"/>
  <c r="G8519" i="2"/>
  <c r="G8667" i="2"/>
  <c r="G8263" i="2"/>
  <c r="G8317" i="2"/>
  <c r="G8437" i="2"/>
  <c r="G8079" i="2"/>
  <c r="G8081" i="2"/>
  <c r="G8141" i="2"/>
  <c r="G8227" i="2"/>
  <c r="G8388" i="2"/>
  <c r="G8399" i="2"/>
  <c r="G8538" i="2"/>
  <c r="G8648" i="2"/>
  <c r="G8349" i="2"/>
  <c r="G8508" i="2"/>
  <c r="G8536" i="2"/>
  <c r="G8452" i="2"/>
  <c r="G8504" i="2"/>
  <c r="G8599" i="2"/>
  <c r="G8392" i="2"/>
  <c r="G8635" i="2"/>
  <c r="G8197" i="2"/>
  <c r="G8372" i="2"/>
  <c r="G8301" i="2"/>
  <c r="G8460" i="2"/>
  <c r="G8403" i="2"/>
  <c r="G8407" i="2"/>
  <c r="G8628" i="2"/>
  <c r="G8734" i="2"/>
  <c r="G8367" i="2"/>
  <c r="G8411" i="2"/>
  <c r="G8541" i="2"/>
  <c r="G8262" i="2"/>
  <c r="G8303" i="2"/>
  <c r="G8401" i="2"/>
  <c r="G8543" i="2"/>
  <c r="G8032" i="2"/>
  <c r="G8099" i="2"/>
  <c r="G8101" i="2"/>
  <c r="G8148" i="2"/>
  <c r="G8329" i="2"/>
  <c r="G8365" i="2"/>
  <c r="G8451" i="2"/>
  <c r="G8568" i="2"/>
  <c r="G8357" i="2"/>
  <c r="G8462" i="2"/>
  <c r="G8594" i="2"/>
  <c r="G8449" i="2"/>
  <c r="G8581" i="2"/>
  <c r="G8195" i="2"/>
  <c r="G8279" i="2"/>
  <c r="G8316" i="2"/>
  <c r="G8376" i="2"/>
  <c r="G8387" i="2"/>
  <c r="G8409" i="2"/>
  <c r="G8689" i="2"/>
  <c r="G8293" i="2"/>
  <c r="G8391" i="2"/>
  <c r="G8405" i="2"/>
  <c r="G8518" i="2"/>
  <c r="G8537" i="2"/>
  <c r="G8415" i="2"/>
  <c r="G8207" i="2"/>
  <c r="G8235" i="2"/>
  <c r="G8422" i="2"/>
  <c r="G8265" i="2"/>
  <c r="G8305" i="2"/>
  <c r="G8356" i="2"/>
  <c r="G8359" i="2"/>
  <c r="G8163" i="2"/>
  <c r="G8373" i="2"/>
  <c r="G8380" i="2"/>
  <c r="G8417" i="2"/>
  <c r="G8485" i="2"/>
  <c r="G8229" i="2"/>
  <c r="G8299" i="2"/>
  <c r="G8292" i="2"/>
  <c r="G8809" i="2"/>
  <c r="G8655" i="2"/>
  <c r="G8662" i="2"/>
  <c r="G8839" i="2"/>
  <c r="G8899" i="2"/>
  <c r="G8419" i="2"/>
  <c r="G8708" i="2"/>
  <c r="G8821" i="2"/>
  <c r="G8849" i="2"/>
  <c r="G8972" i="2"/>
  <c r="G8487" i="2"/>
  <c r="G8851" i="2"/>
  <c r="G8471" i="2"/>
  <c r="G8542" i="2"/>
  <c r="G8640" i="2"/>
  <c r="G8664" i="2"/>
  <c r="G9062" i="2"/>
  <c r="G8739" i="2"/>
  <c r="G9009" i="2"/>
  <c r="G8618" i="2"/>
  <c r="G8695" i="2"/>
  <c r="G8787" i="2"/>
  <c r="G8674" i="2"/>
  <c r="G9000" i="2"/>
  <c r="G9007" i="2"/>
  <c r="G8756" i="2"/>
  <c r="G8627" i="2"/>
  <c r="G8676" i="2"/>
  <c r="G8713" i="2"/>
  <c r="G8604" i="2"/>
  <c r="G8620" i="2"/>
  <c r="G8750" i="2"/>
  <c r="G8803" i="2"/>
  <c r="G8657" i="2"/>
  <c r="G8721" i="2"/>
  <c r="G8639" i="2"/>
  <c r="G8700" i="2"/>
  <c r="G8595" i="2"/>
  <c r="G8669" i="2"/>
  <c r="G8733" i="2"/>
  <c r="G8651" i="2"/>
  <c r="G8684" i="2"/>
  <c r="G8764" i="2"/>
  <c r="G8806" i="2"/>
  <c r="G8646" i="2"/>
  <c r="G8663" i="2"/>
  <c r="G8702" i="2"/>
  <c r="G8753" i="2"/>
  <c r="G8491" i="2"/>
  <c r="G8565" i="2"/>
  <c r="G8698" i="2"/>
  <c r="G8790" i="2"/>
  <c r="G8673" i="2"/>
  <c r="G8694" i="2"/>
  <c r="G8786" i="2"/>
  <c r="G8656" i="2"/>
  <c r="G8782" i="2"/>
  <c r="G8870" i="2"/>
  <c r="G8626" i="2"/>
  <c r="G8677" i="2"/>
  <c r="G8681" i="2"/>
  <c r="G8837" i="2"/>
  <c r="G8687" i="2"/>
  <c r="G8759" i="2"/>
  <c r="G8794" i="2"/>
  <c r="G8813" i="2"/>
  <c r="G8968" i="2"/>
  <c r="G8828" i="2"/>
  <c r="G9026" i="2"/>
  <c r="G9030" i="2"/>
  <c r="G8774" i="2"/>
  <c r="G8825" i="2"/>
  <c r="G8981" i="2"/>
  <c r="G9046" i="2"/>
  <c r="G8856" i="2"/>
  <c r="G8767" i="2"/>
  <c r="G8834" i="2"/>
  <c r="G9082" i="2"/>
  <c r="G9115" i="2"/>
  <c r="G8880" i="2"/>
  <c r="G8901" i="2"/>
  <c r="G8940" i="2"/>
  <c r="G9129" i="2"/>
  <c r="G9207" i="2"/>
  <c r="G9150" i="2"/>
  <c r="G9050" i="2"/>
  <c r="G8862" i="2"/>
  <c r="G8892" i="2"/>
  <c r="G9222" i="2"/>
  <c r="G9041" i="2"/>
  <c r="G9097" i="2"/>
  <c r="G8864" i="2"/>
  <c r="G9033" i="2"/>
  <c r="G9166" i="2"/>
  <c r="G8853" i="2"/>
  <c r="G8832" i="2"/>
  <c r="G8840" i="2"/>
  <c r="G8869" i="2"/>
  <c r="G9177" i="2"/>
  <c r="G9194" i="2"/>
  <c r="G8857" i="2"/>
  <c r="G8898" i="2"/>
  <c r="G8906" i="2"/>
  <c r="G9130" i="2"/>
  <c r="G9029" i="2"/>
  <c r="H9031" i="2"/>
  <c r="E3931" i="5" s="1"/>
  <c r="G8846" i="2"/>
  <c r="G9073" i="2"/>
  <c r="G9121" i="2"/>
  <c r="G8771" i="2"/>
  <c r="G8995" i="2"/>
  <c r="G9087" i="2"/>
  <c r="G8897" i="2"/>
  <c r="G9034" i="2"/>
  <c r="G9230" i="2"/>
  <c r="G9190" i="2"/>
  <c r="G8850" i="2"/>
  <c r="G9018" i="2"/>
  <c r="G8943" i="2"/>
  <c r="G9165" i="2"/>
  <c r="G9218" i="2"/>
  <c r="G8801" i="2"/>
  <c r="G8815" i="2"/>
  <c r="G8990" i="2"/>
  <c r="G9173" i="2"/>
  <c r="G9325" i="2"/>
  <c r="G8959" i="2"/>
  <c r="G9037" i="2"/>
  <c r="G9081" i="2"/>
  <c r="G9225" i="2"/>
  <c r="G8838" i="2"/>
  <c r="G8843" i="2"/>
  <c r="G8928" i="2"/>
  <c r="G9061" i="2"/>
  <c r="G9078" i="2"/>
  <c r="G9086" i="2"/>
  <c r="G9214" i="2"/>
  <c r="G9058" i="2"/>
  <c r="G9109" i="2"/>
  <c r="G9246" i="2"/>
  <c r="G8939" i="2"/>
  <c r="G8952" i="2"/>
  <c r="G9022" i="2"/>
  <c r="G9106" i="2"/>
  <c r="G9242" i="2"/>
  <c r="G9361" i="2"/>
  <c r="G9154" i="2"/>
  <c r="G9133" i="2"/>
  <c r="G9185" i="2"/>
  <c r="G9321" i="2"/>
  <c r="H9143" i="2"/>
  <c r="E3962" i="5" s="1"/>
  <c r="G9201" i="2"/>
  <c r="G9410" i="2"/>
  <c r="G9118" i="2"/>
  <c r="G9265" i="2"/>
  <c r="G9305" i="2"/>
  <c r="G8871" i="2"/>
  <c r="G8931" i="2"/>
  <c r="G8964" i="2"/>
  <c r="G8967" i="2"/>
  <c r="G9126" i="2"/>
  <c r="G9054" i="2"/>
  <c r="G8923" i="2"/>
  <c r="G9093" i="2"/>
  <c r="G9277" i="2"/>
  <c r="G8948" i="2"/>
  <c r="G9317" i="2"/>
  <c r="G8861" i="2"/>
  <c r="G9249" i="2"/>
  <c r="G9169" i="2"/>
  <c r="G9271" i="2"/>
  <c r="G9273" i="2"/>
  <c r="G9275" i="2"/>
  <c r="G8963" i="2"/>
  <c r="G9090" i="2"/>
  <c r="G9186" i="2"/>
  <c r="G9345" i="2"/>
  <c r="G8807" i="2"/>
  <c r="G8808" i="2"/>
  <c r="G8819" i="2"/>
  <c r="G8860" i="2"/>
  <c r="G8944" i="2"/>
  <c r="G9006" i="2"/>
  <c r="G9110" i="2"/>
  <c r="G8994" i="2"/>
  <c r="H9147" i="2"/>
  <c r="E3963" i="5" s="1"/>
  <c r="G9161" i="2"/>
  <c r="G9182" i="2"/>
  <c r="G9213" i="2"/>
  <c r="G9358" i="2"/>
  <c r="G9245" i="2"/>
  <c r="H9107" i="2"/>
  <c r="E3952" i="5" s="1"/>
  <c r="G9266" i="2"/>
  <c r="G9178" i="2"/>
  <c r="G9209" i="2"/>
  <c r="G9298" i="2"/>
  <c r="G8987" i="2"/>
  <c r="G9070" i="2"/>
  <c r="G9117" i="2"/>
  <c r="G9314" i="2"/>
  <c r="G9114" i="2"/>
  <c r="G9014" i="2"/>
  <c r="G9141" i="2"/>
  <c r="G9234" i="2"/>
  <c r="G9297" i="2"/>
  <c r="H9307" i="2"/>
  <c r="E4021" i="5" s="1"/>
  <c r="G9394" i="2"/>
  <c r="G9359" i="2"/>
  <c r="G9138" i="2"/>
  <c r="G9467" i="2"/>
  <c r="G9513" i="2"/>
  <c r="G9202" i="2"/>
  <c r="G9286" i="2"/>
  <c r="G9330" i="2"/>
  <c r="G9342" i="2"/>
  <c r="G9379" i="2"/>
  <c r="G9354" i="2"/>
  <c r="G9433" i="2"/>
  <c r="G9463" i="2"/>
  <c r="G9554" i="2"/>
  <c r="G9381" i="2"/>
  <c r="H9199" i="2"/>
  <c r="E3977" i="5" s="1"/>
  <c r="G9374" i="2"/>
  <c r="G9485" i="2"/>
  <c r="G9142" i="2"/>
  <c r="G9217" i="2"/>
  <c r="G9233" i="2"/>
  <c r="G9318" i="2"/>
  <c r="G9488" i="2"/>
  <c r="G9423" i="2"/>
  <c r="G9239" i="2"/>
  <c r="G9274" i="2"/>
  <c r="G9378" i="2"/>
  <c r="G9195" i="2"/>
  <c r="H9367" i="2"/>
  <c r="E4057" i="5" s="1"/>
  <c r="G9258" i="2"/>
  <c r="G9229" i="2"/>
  <c r="G9238" i="2"/>
  <c r="G9241" i="2"/>
  <c r="G9322" i="2"/>
  <c r="G9362" i="2"/>
  <c r="G9167" i="2"/>
  <c r="G9327" i="2"/>
  <c r="G9315" i="2"/>
  <c r="G9409" i="2"/>
  <c r="G9434" i="2"/>
  <c r="G9210" i="2"/>
  <c r="G9399" i="2"/>
  <c r="G9401" i="2"/>
  <c r="G9373" i="2"/>
  <c r="G9386" i="2"/>
  <c r="G9366" i="2"/>
  <c r="G9484" i="2"/>
  <c r="G9523" i="2"/>
  <c r="G9490" i="2"/>
  <c r="G9512" i="2"/>
  <c r="G9480" i="2"/>
  <c r="G9469" i="2"/>
  <c r="G9492" i="2"/>
  <c r="G9525" i="2"/>
  <c r="G9517" i="2"/>
  <c r="G9586" i="2"/>
  <c r="G9476" i="2"/>
  <c r="G9405" i="2"/>
  <c r="G9637" i="2"/>
  <c r="G9679" i="2"/>
  <c r="G9555" i="2"/>
  <c r="G9618" i="2"/>
  <c r="G9197" i="2"/>
  <c r="G9261" i="2"/>
  <c r="G9397" i="2"/>
  <c r="G9539" i="2"/>
  <c r="G9541" i="2"/>
  <c r="G9546" i="2"/>
  <c r="G9489" i="2"/>
  <c r="G9511" i="2"/>
  <c r="G9530" i="2"/>
  <c r="G9564" i="2"/>
  <c r="G9459" i="2"/>
  <c r="G9472" i="2"/>
  <c r="G9524" i="2"/>
  <c r="G9664" i="2"/>
  <c r="G9635" i="2"/>
  <c r="G9612" i="2"/>
  <c r="G9496" i="2"/>
  <c r="G9510" i="2"/>
  <c r="G9572" i="2"/>
  <c r="G9652" i="2"/>
  <c r="G9827" i="2"/>
  <c r="G9443" i="2"/>
  <c r="G9648" i="2"/>
  <c r="G9505" i="2"/>
  <c r="G9532" i="2"/>
  <c r="G9556" i="2"/>
  <c r="G9442" i="2"/>
  <c r="G9468" i="2"/>
  <c r="G9519" i="2"/>
  <c r="G9531" i="2"/>
  <c r="G9681" i="2"/>
  <c r="G9598" i="2"/>
  <c r="G9601" i="2"/>
  <c r="G9641" i="2"/>
  <c r="G9718" i="2"/>
  <c r="G9549" i="2"/>
  <c r="G9588" i="2"/>
  <c r="G9665" i="2"/>
  <c r="G9683" i="2"/>
  <c r="G9745" i="2"/>
  <c r="G9503" i="2"/>
  <c r="G9613" i="2"/>
  <c r="G9466" i="2"/>
  <c r="G9623" i="2"/>
  <c r="G9605" i="2"/>
  <c r="G9471" i="2"/>
  <c r="G9685" i="2"/>
  <c r="G9608" i="2"/>
  <c r="G9775" i="2"/>
  <c r="G9615" i="2"/>
  <c r="G9651" i="2"/>
  <c r="G9678" i="2"/>
  <c r="G9624" i="2"/>
  <c r="G9726" i="2"/>
  <c r="G9644" i="2"/>
  <c r="G9591" i="2"/>
  <c r="G9565" i="2"/>
  <c r="G9579" i="2"/>
  <c r="G9844" i="2"/>
  <c r="G9856" i="2"/>
  <c r="G9871" i="2"/>
  <c r="G9723" i="2"/>
  <c r="G9814" i="2"/>
  <c r="G9816" i="2"/>
  <c r="G9893" i="2"/>
  <c r="G9695" i="2"/>
  <c r="G9753" i="2"/>
  <c r="G9765" i="2"/>
  <c r="G9858" i="2"/>
  <c r="G9774" i="2"/>
  <c r="G9808" i="2"/>
  <c r="G9875" i="2"/>
  <c r="G9885" i="2"/>
  <c r="G9710" i="2"/>
  <c r="G9842" i="2"/>
  <c r="G9743" i="2"/>
  <c r="G9854" i="2"/>
  <c r="G9954" i="2"/>
  <c r="G9800" i="2"/>
  <c r="G9792" i="2"/>
  <c r="G9900" i="2"/>
  <c r="G9909" i="2"/>
  <c r="G9749" i="2"/>
  <c r="G9755" i="2"/>
  <c r="G9712" i="2"/>
  <c r="G9876" i="2"/>
  <c r="G9829" i="2"/>
  <c r="G9946" i="2"/>
  <c r="G9896" i="2"/>
  <c r="G9764" i="2"/>
  <c r="G9722" i="2"/>
  <c r="G9734" i="2"/>
  <c r="G9833" i="2"/>
  <c r="G9902" i="2"/>
  <c r="G9658" i="2"/>
  <c r="G9747" i="2"/>
  <c r="G9831" i="2"/>
  <c r="G10052" i="2"/>
  <c r="G9754" i="2"/>
  <c r="G9791" i="2"/>
  <c r="G9786" i="2"/>
  <c r="G9835" i="2"/>
  <c r="G9711" i="2"/>
  <c r="G9703" i="2"/>
  <c r="G9705" i="2"/>
  <c r="G9763" i="2"/>
  <c r="G9962" i="2"/>
  <c r="G9865" i="2"/>
  <c r="G9953" i="2"/>
  <c r="G9866" i="2"/>
  <c r="G9882" i="2"/>
  <c r="G9930" i="2"/>
  <c r="G10091" i="2"/>
  <c r="G10065" i="2"/>
  <c r="G10108" i="2"/>
  <c r="G10122" i="2"/>
  <c r="G9952" i="2"/>
  <c r="G10095" i="2"/>
  <c r="G10112" i="2"/>
  <c r="G9987" i="2"/>
  <c r="G10060" i="2"/>
  <c r="G10086" i="2"/>
  <c r="G9812" i="2"/>
  <c r="G9916" i="2"/>
  <c r="H9919" i="2"/>
  <c r="E4298" i="5" s="1"/>
  <c r="G9807" i="2"/>
  <c r="G9910" i="2"/>
  <c r="G9937" i="2"/>
  <c r="G9979" i="2"/>
  <c r="G10054" i="2"/>
  <c r="G10072" i="2"/>
  <c r="H10099" i="2"/>
  <c r="E4343" i="5" s="1"/>
  <c r="G9850" i="2"/>
  <c r="G9897" i="2"/>
  <c r="G9934" i="2"/>
  <c r="G9956" i="2"/>
  <c r="G9958" i="2"/>
  <c r="G9945" i="2"/>
  <c r="G9732" i="2"/>
  <c r="G9806" i="2"/>
  <c r="G9857" i="2"/>
  <c r="G9995" i="2"/>
  <c r="G9731" i="2"/>
  <c r="G9936" i="2"/>
  <c r="G9874" i="2"/>
  <c r="G9890" i="2"/>
  <c r="G9940" i="2"/>
  <c r="G10051" i="2"/>
  <c r="G9773" i="2"/>
  <c r="G9805" i="2"/>
  <c r="G9915" i="2"/>
  <c r="G9974" i="2"/>
  <c r="G10079" i="2"/>
  <c r="G9968" i="2"/>
  <c r="H10011" i="2"/>
  <c r="E4321" i="5" s="1"/>
  <c r="G10032" i="2"/>
  <c r="G9944" i="2"/>
  <c r="G10039" i="2"/>
  <c r="G10084" i="2"/>
  <c r="G9834" i="2"/>
  <c r="G10007" i="2"/>
  <c r="G10075" i="2"/>
  <c r="G9908" i="2"/>
  <c r="G9948" i="2"/>
  <c r="G9959" i="2"/>
  <c r="G9925" i="2"/>
  <c r="G10012" i="2"/>
  <c r="G10071" i="2"/>
  <c r="G10014" i="2"/>
  <c r="G10164" i="2"/>
  <c r="G9988" i="2"/>
  <c r="G10113" i="2"/>
  <c r="H10211" i="2"/>
  <c r="E4374" i="5" s="1"/>
  <c r="G9964" i="2"/>
  <c r="G9982" i="2"/>
  <c r="G10106" i="2"/>
  <c r="G10160" i="2"/>
  <c r="G10127" i="2"/>
  <c r="G10077" i="2"/>
  <c r="G10136" i="2"/>
  <c r="G10017" i="2"/>
  <c r="G10168" i="2"/>
  <c r="G10100" i="2"/>
  <c r="G10013" i="2"/>
  <c r="G10087" i="2"/>
  <c r="G10144" i="2"/>
  <c r="G9984" i="2"/>
  <c r="G10038" i="2"/>
  <c r="G10006" i="2"/>
  <c r="G10116" i="2"/>
  <c r="G9999" i="2"/>
  <c r="G10110" i="2"/>
  <c r="G10097" i="2"/>
  <c r="G10114" i="2"/>
  <c r="G10131" i="2"/>
  <c r="G9957" i="2"/>
  <c r="H10059" i="2"/>
  <c r="E4333" i="5" s="1"/>
  <c r="G10074" i="2"/>
  <c r="G10094" i="2"/>
  <c r="H10159" i="2"/>
  <c r="E4358" i="5" s="1"/>
  <c r="G10019" i="2"/>
  <c r="G10083" i="2"/>
  <c r="G10078" i="2"/>
  <c r="G10027" i="2"/>
  <c r="G10034" i="2"/>
  <c r="G10061" i="2"/>
  <c r="G9986" i="2"/>
  <c r="G10080" i="2"/>
  <c r="G10173" i="2"/>
  <c r="G10058" i="2"/>
  <c r="G10109" i="2"/>
  <c r="G10167" i="2"/>
  <c r="G10049" i="2"/>
  <c r="G10125" i="2"/>
  <c r="G10149" i="2"/>
  <c r="G10046" i="2"/>
  <c r="G10111" i="2"/>
  <c r="G10120" i="2"/>
  <c r="G10169" i="2"/>
  <c r="G10223" i="2"/>
  <c r="G10132" i="2"/>
  <c r="G10036" i="2"/>
  <c r="G10121" i="2"/>
  <c r="G10255" i="2"/>
  <c r="G10252" i="2"/>
  <c r="G10311" i="2"/>
  <c r="G10161" i="2"/>
  <c r="G10269" i="2"/>
  <c r="G10275" i="2"/>
  <c r="G10198" i="2"/>
  <c r="G10154" i="2"/>
  <c r="G10184" i="2"/>
  <c r="G10129" i="2"/>
  <c r="G10137" i="2"/>
  <c r="G10170" i="2"/>
  <c r="G10242" i="2"/>
  <c r="G10187" i="2"/>
  <c r="G10151" i="2"/>
  <c r="G10163" i="2"/>
  <c r="G10217" i="2"/>
  <c r="G10221" i="2"/>
  <c r="G10233" i="2"/>
  <c r="G10237" i="2"/>
  <c r="G10141" i="2"/>
  <c r="G10186" i="2"/>
  <c r="G10190" i="2"/>
  <c r="G10192" i="2"/>
  <c r="G10216" i="2"/>
  <c r="G10218" i="2"/>
  <c r="G10096" i="2"/>
  <c r="G10138" i="2"/>
  <c r="G10276" i="2"/>
  <c r="G10021" i="2"/>
  <c r="G10270" i="2"/>
  <c r="G10201" i="2"/>
  <c r="G10230" i="2"/>
  <c r="G10249" i="2"/>
  <c r="G10181" i="2"/>
  <c r="G10208" i="2"/>
  <c r="G10232" i="2"/>
  <c r="G10234" i="2"/>
  <c r="G10210" i="2"/>
  <c r="G10214" i="2"/>
  <c r="G10243" i="2"/>
  <c r="G10224" i="2"/>
  <c r="G10178" i="2"/>
  <c r="G10142" i="2"/>
  <c r="G10296" i="2"/>
  <c r="G10357" i="2"/>
  <c r="G10381" i="2"/>
  <c r="G10430" i="2"/>
  <c r="G10445" i="2"/>
  <c r="G10613" i="2"/>
  <c r="G10343" i="2"/>
  <c r="G10341" i="2"/>
  <c r="H10374" i="2"/>
  <c r="E4428" i="5" s="1"/>
  <c r="G10240" i="2"/>
  <c r="G10307" i="2"/>
  <c r="G10315" i="2"/>
  <c r="G10260" i="2"/>
  <c r="G10304" i="2"/>
  <c r="G10150" i="2"/>
  <c r="G10199" i="2"/>
  <c r="G10215" i="2"/>
  <c r="G10335" i="2"/>
  <c r="G10310" i="2"/>
  <c r="G10265" i="2"/>
  <c r="G10295" i="2"/>
  <c r="G10317" i="2"/>
  <c r="G10361" i="2"/>
  <c r="G10346" i="2"/>
  <c r="G10418" i="2"/>
  <c r="G10312" i="2"/>
  <c r="G10414" i="2"/>
  <c r="G10222" i="2"/>
  <c r="G10319" i="2"/>
  <c r="G10460" i="2"/>
  <c r="G10329" i="2"/>
  <c r="H10410" i="2"/>
  <c r="E4461" i="5" s="1"/>
  <c r="G10197" i="2"/>
  <c r="G10324" i="2"/>
  <c r="G10527" i="2"/>
  <c r="G10225" i="2"/>
  <c r="G10284" i="2"/>
  <c r="G10331" i="2"/>
  <c r="G10345" i="2"/>
  <c r="G10406" i="2"/>
  <c r="G10289" i="2"/>
  <c r="G10321" i="2"/>
  <c r="H10382" i="2"/>
  <c r="E4430" i="5" s="1"/>
  <c r="G10388" i="2"/>
  <c r="G10239" i="2"/>
  <c r="G10306" i="2"/>
  <c r="G10372" i="2"/>
  <c r="G10206" i="2"/>
  <c r="G10264" i="2"/>
  <c r="G10415" i="2"/>
  <c r="G10283" i="2"/>
  <c r="G10377" i="2"/>
  <c r="G10316" i="2"/>
  <c r="G10299" i="2"/>
  <c r="G10313" i="2"/>
  <c r="G10403" i="2"/>
  <c r="G10436" i="2"/>
  <c r="G10200" i="2"/>
  <c r="G10251" i="2"/>
  <c r="G10308" i="2"/>
  <c r="G10189" i="2"/>
  <c r="G10194" i="2"/>
  <c r="G10336" i="2"/>
  <c r="G10263" i="2"/>
  <c r="G10371" i="2"/>
  <c r="G10280" i="2"/>
  <c r="H10426" i="2"/>
  <c r="E4467" i="5" s="1"/>
  <c r="G10188" i="2"/>
  <c r="G10272" i="2"/>
  <c r="G10359" i="2"/>
  <c r="G10399" i="2"/>
  <c r="G10442" i="2"/>
  <c r="G10520" i="2"/>
  <c r="G10660" i="2"/>
  <c r="G10369" i="2"/>
  <c r="G10617" i="2"/>
  <c r="G10467" i="2"/>
  <c r="H10561" i="2"/>
  <c r="E4521" i="5" s="1"/>
  <c r="G10517" i="2"/>
  <c r="G10525" i="2"/>
  <c r="G10550" i="2"/>
  <c r="G10656" i="2"/>
  <c r="G10353" i="2"/>
  <c r="G10401" i="2"/>
  <c r="G10427" i="2"/>
  <c r="G10437" i="2"/>
  <c r="G10641" i="2"/>
  <c r="G10440" i="2"/>
  <c r="G10538" i="2"/>
  <c r="G10545" i="2"/>
  <c r="G10464" i="2"/>
  <c r="G10472" i="2"/>
  <c r="G10540" i="2"/>
  <c r="H10621" i="2"/>
  <c r="E4538" i="5" s="1"/>
  <c r="G10451" i="2"/>
  <c r="G10487" i="2"/>
  <c r="G10510" i="2"/>
  <c r="G10519" i="2"/>
  <c r="G10542" i="2"/>
  <c r="G10625" i="2"/>
  <c r="G10663" i="2"/>
  <c r="G10611" i="2"/>
  <c r="G10404" i="2"/>
  <c r="G10443" i="2"/>
  <c r="G10636" i="2"/>
  <c r="G10439" i="2"/>
  <c r="G10474" i="2"/>
  <c r="G10392" i="2"/>
  <c r="G10407" i="2"/>
  <c r="G10524" i="2"/>
  <c r="G10484" i="2"/>
  <c r="G10677" i="2"/>
  <c r="G10681" i="2"/>
  <c r="G10616" i="2"/>
  <c r="G10479" i="2"/>
  <c r="G10507" i="2"/>
  <c r="G10535" i="2"/>
  <c r="G10649" i="2"/>
  <c r="G10463" i="2"/>
  <c r="G10567" i="2"/>
  <c r="G10704" i="2"/>
  <c r="G10500" i="2"/>
  <c r="G10515" i="2"/>
  <c r="G10640" i="2"/>
  <c r="G10528" i="2"/>
  <c r="G10610" i="2"/>
  <c r="G10530" i="2"/>
  <c r="G10664" i="2"/>
  <c r="G10674" i="2"/>
  <c r="G10376" i="2"/>
  <c r="G10462" i="2"/>
  <c r="G10421" i="2"/>
  <c r="G10551" i="2"/>
  <c r="G10380" i="2"/>
  <c r="G10402" i="2"/>
  <c r="G10502" i="2"/>
  <c r="G10514" i="2"/>
  <c r="H10537" i="2"/>
  <c r="E4504" i="5" s="1"/>
  <c r="G10541" i="2"/>
  <c r="G10668" i="2"/>
  <c r="G10261" i="2"/>
  <c r="G10379" i="2"/>
  <c r="G10424" i="2"/>
  <c r="G10428" i="2"/>
  <c r="G10631" i="2"/>
  <c r="G10749" i="2"/>
  <c r="G10887" i="2"/>
  <c r="G10910" i="2"/>
  <c r="G10738" i="2"/>
  <c r="G10860" i="2"/>
  <c r="G10766" i="2"/>
  <c r="G10793" i="2"/>
  <c r="G10579" i="2"/>
  <c r="G10627" i="2"/>
  <c r="G10714" i="2"/>
  <c r="G10572" i="2"/>
  <c r="H10653" i="2"/>
  <c r="E4549" i="5" s="1"/>
  <c r="G10669" i="2"/>
  <c r="G10764" i="2"/>
  <c r="G10586" i="2"/>
  <c r="G10600" i="2"/>
  <c r="G10680" i="2"/>
  <c r="G10562" i="2"/>
  <c r="G10666" i="2"/>
  <c r="G10710" i="2"/>
  <c r="G10513" i="2"/>
  <c r="G10490" i="2"/>
  <c r="G10501" i="2"/>
  <c r="G10529" i="2"/>
  <c r="G10675" i="2"/>
  <c r="G10796" i="2"/>
  <c r="G10851" i="2"/>
  <c r="G10670" i="2"/>
  <c r="G10769" i="2"/>
  <c r="G10644" i="2"/>
  <c r="G10735" i="2"/>
  <c r="G10691" i="2"/>
  <c r="G10607" i="2"/>
  <c r="G10726" i="2"/>
  <c r="G10628" i="2"/>
  <c r="G10715" i="2"/>
  <c r="G10646" i="2"/>
  <c r="G10728" i="2"/>
  <c r="G10587" i="2"/>
  <c r="G10604" i="2"/>
  <c r="G10620" i="2"/>
  <c r="G10672" i="2"/>
  <c r="G10536" i="2"/>
  <c r="G10662" i="2"/>
  <c r="G10743" i="2"/>
  <c r="G10847" i="2"/>
  <c r="G10904" i="2"/>
  <c r="G10797" i="2"/>
  <c r="G10734" i="2"/>
  <c r="G10592" i="2"/>
  <c r="G10678" i="2"/>
  <c r="G10737" i="2"/>
  <c r="G10512" i="2"/>
  <c r="G10608" i="2"/>
  <c r="G10690" i="2"/>
  <c r="G10940" i="2"/>
  <c r="G10523" i="2"/>
  <c r="G10882" i="2"/>
  <c r="G10495" i="2"/>
  <c r="G10742" i="2"/>
  <c r="G10773" i="2"/>
  <c r="G10852" i="2"/>
  <c r="G10624" i="2"/>
  <c r="G10816" i="2"/>
  <c r="G10548" i="2"/>
  <c r="G10834" i="2"/>
  <c r="G10606" i="2"/>
  <c r="G10583" i="2"/>
  <c r="G10594" i="2"/>
  <c r="H10645" i="2"/>
  <c r="E4545" i="5" s="1"/>
  <c r="G10774" i="2"/>
  <c r="G11057" i="2"/>
  <c r="G10936" i="2"/>
  <c r="G10942" i="2"/>
  <c r="G10801" i="2"/>
  <c r="G10987" i="2"/>
  <c r="G10974" i="2"/>
  <c r="G10686" i="2"/>
  <c r="G10783" i="2"/>
  <c r="G10803" i="2"/>
  <c r="G10902" i="2"/>
  <c r="G10946" i="2"/>
  <c r="G11100" i="2"/>
  <c r="G10765" i="2"/>
  <c r="G10708" i="2"/>
  <c r="G10721" i="2"/>
  <c r="G10874" i="2"/>
  <c r="G10744" i="2"/>
  <c r="G10754" i="2"/>
  <c r="G10849" i="2"/>
  <c r="G10944" i="2"/>
  <c r="G11045" i="2"/>
  <c r="G10912" i="2"/>
  <c r="G10828" i="2"/>
  <c r="G10864" i="2"/>
  <c r="H10933" i="2"/>
  <c r="E4621" i="5" s="1"/>
  <c r="G10994" i="2"/>
  <c r="G11001" i="2"/>
  <c r="G11028" i="2"/>
  <c r="G10958" i="2"/>
  <c r="G11022" i="2"/>
  <c r="G10935" i="2"/>
  <c r="G11015" i="2"/>
  <c r="G10927" i="2"/>
  <c r="G11024" i="2"/>
  <c r="G10880" i="2"/>
  <c r="G10911" i="2"/>
  <c r="H10802" i="2"/>
  <c r="E4593" i="5" s="1"/>
  <c r="G10947" i="2"/>
  <c r="G10951" i="2"/>
  <c r="G10934" i="2"/>
  <c r="G11079" i="2"/>
  <c r="G10804" i="2"/>
  <c r="G10861" i="2"/>
  <c r="G10875" i="2"/>
  <c r="G10982" i="2"/>
  <c r="G11032" i="2"/>
  <c r="G10748" i="2"/>
  <c r="G10961" i="2"/>
  <c r="G10970" i="2"/>
  <c r="G10980" i="2"/>
  <c r="G11027" i="2"/>
  <c r="G11037" i="2"/>
  <c r="G11178" i="2"/>
  <c r="G11186" i="2"/>
  <c r="G11069" i="2"/>
  <c r="G11086" i="2"/>
  <c r="G11108" i="2"/>
  <c r="G11089" i="2"/>
  <c r="G11120" i="2"/>
  <c r="G10896" i="2"/>
  <c r="G11083" i="2"/>
  <c r="G11029" i="2"/>
  <c r="G11065" i="2"/>
  <c r="G10814" i="2"/>
  <c r="G10879" i="2"/>
  <c r="G11016" i="2"/>
  <c r="G11124" i="2"/>
  <c r="G11021" i="2"/>
  <c r="G11152" i="2"/>
  <c r="G10590" i="2"/>
  <c r="G10892" i="2"/>
  <c r="G11040" i="2"/>
  <c r="G11201" i="2"/>
  <c r="G10805" i="2"/>
  <c r="G10889" i="2"/>
  <c r="G10956" i="2"/>
  <c r="G11078" i="2"/>
  <c r="G11143" i="2"/>
  <c r="G11263" i="2"/>
  <c r="G11208" i="2"/>
  <c r="G11241" i="2"/>
  <c r="G11308" i="2"/>
  <c r="G11310" i="2"/>
  <c r="G11030" i="2"/>
  <c r="G11299" i="2"/>
  <c r="G11313" i="2"/>
  <c r="G11093" i="2"/>
  <c r="G11189" i="2"/>
  <c r="G11056" i="2"/>
  <c r="G11145" i="2"/>
  <c r="G11229" i="2"/>
  <c r="G11192" i="2"/>
  <c r="G11305" i="2"/>
  <c r="G11150" i="2"/>
  <c r="G11224" i="2"/>
  <c r="G11038" i="2"/>
  <c r="G11253" i="2"/>
  <c r="H11324" i="2"/>
  <c r="E4690" i="5" s="1"/>
  <c r="G11122" i="2"/>
  <c r="G11172" i="2"/>
  <c r="G11182" i="2"/>
  <c r="G11198" i="2"/>
  <c r="G11309" i="2"/>
  <c r="G11262" i="2"/>
  <c r="G11157" i="2"/>
  <c r="G11211" i="2"/>
  <c r="G11296" i="2"/>
  <c r="G11008" i="2"/>
  <c r="G11188" i="2"/>
  <c r="G11084" i="2"/>
  <c r="G11106" i="2"/>
  <c r="G10928" i="2"/>
  <c r="G10986" i="2"/>
  <c r="G10924" i="2"/>
  <c r="G11062" i="2"/>
  <c r="G11171" i="2"/>
  <c r="G11319" i="2"/>
  <c r="G11323" i="2"/>
  <c r="G11339" i="2"/>
  <c r="G11372" i="2"/>
  <c r="G11225" i="2"/>
  <c r="G11411" i="2"/>
  <c r="G11350" i="2"/>
  <c r="G11110" i="2"/>
  <c r="G11158" i="2"/>
  <c r="G11287" i="2"/>
  <c r="G11255" i="2"/>
  <c r="G11280" i="2"/>
  <c r="G11342" i="2"/>
  <c r="G11090" i="2"/>
  <c r="G11193" i="2"/>
  <c r="G11332" i="2"/>
  <c r="G11318" i="2"/>
  <c r="G11259" i="2"/>
  <c r="G11381" i="2"/>
  <c r="G11458" i="2"/>
  <c r="G11351" i="2"/>
  <c r="G11424" i="2"/>
  <c r="G11338" i="2"/>
  <c r="G11410" i="2"/>
  <c r="G11307" i="2"/>
  <c r="G11320" i="2"/>
  <c r="G11335" i="2"/>
  <c r="G11347" i="2"/>
  <c r="G11187" i="2"/>
  <c r="G11202" i="2"/>
  <c r="G11297" i="2"/>
  <c r="G11168" i="2"/>
  <c r="G11283" i="2"/>
  <c r="G11291" i="2"/>
  <c r="G11311" i="2"/>
  <c r="G11258" i="2"/>
  <c r="G11279" i="2"/>
  <c r="G11380" i="2"/>
  <c r="G11101" i="2"/>
  <c r="G11102" i="2"/>
  <c r="G11284" i="2"/>
  <c r="G11406" i="2"/>
  <c r="G11392" i="2"/>
  <c r="G11403" i="2"/>
  <c r="G11456" i="2"/>
  <c r="G11529" i="2"/>
  <c r="H11503" i="2"/>
  <c r="E4755" i="5" s="1"/>
  <c r="G11395" i="2"/>
  <c r="G11355" i="2"/>
  <c r="G11500" i="2"/>
  <c r="G11303" i="2"/>
  <c r="G11116" i="2"/>
  <c r="G11471" i="2"/>
  <c r="G11473" i="2"/>
  <c r="G10782" i="2"/>
  <c r="G10826" i="2"/>
  <c r="G11370" i="2"/>
  <c r="G11387" i="2"/>
  <c r="G11521" i="2"/>
  <c r="G11468" i="2"/>
  <c r="G11457" i="2"/>
  <c r="G11269" i="2"/>
  <c r="G11321" i="2"/>
  <c r="G11330" i="2"/>
  <c r="G11557" i="2"/>
  <c r="G11382" i="2"/>
  <c r="G11404" i="2"/>
  <c r="G11484" i="2"/>
  <c r="G11398" i="2"/>
  <c r="G11413" i="2"/>
  <c r="G11517" i="2"/>
  <c r="G11425" i="2"/>
  <c r="G11439" i="2"/>
  <c r="G11469" i="2"/>
  <c r="G11480" i="2"/>
  <c r="G11433" i="2"/>
  <c r="G11346" i="2"/>
  <c r="G11459" i="2"/>
  <c r="G11551" i="2"/>
  <c r="G11491" i="2"/>
  <c r="G11537" i="2"/>
  <c r="G11446" i="2"/>
  <c r="G11453" i="2"/>
  <c r="G11569" i="2"/>
  <c r="G11589" i="2"/>
  <c r="G11326" i="2"/>
  <c r="G11462" i="2"/>
  <c r="G11563" i="2"/>
  <c r="G11565" i="2"/>
  <c r="G11498" i="2"/>
  <c r="G11514" i="2"/>
  <c r="G11325" i="2"/>
  <c r="G11582" i="2"/>
  <c r="G11506" i="2"/>
  <c r="G11361" i="2"/>
  <c r="G11511" i="2"/>
  <c r="G11432" i="2"/>
  <c r="G11329" i="2"/>
  <c r="G11356" i="2"/>
  <c r="G11377" i="2"/>
  <c r="G11495" i="2"/>
  <c r="G11542" i="2"/>
  <c r="G11441" i="2"/>
  <c r="G11492" i="2"/>
  <c r="G11545" i="2"/>
  <c r="G11547" i="2"/>
  <c r="G11516" i="2"/>
  <c r="G11552" i="2"/>
  <c r="G11522" i="2"/>
  <c r="G11438" i="2"/>
  <c r="G11454" i="2"/>
  <c r="G11513" i="2"/>
  <c r="G11579" i="2"/>
  <c r="G11412" i="2"/>
  <c r="G11450" i="2"/>
  <c r="H11588" i="2"/>
  <c r="E4777" i="5" s="1"/>
  <c r="G11531" i="2"/>
  <c r="G11550" i="2"/>
  <c r="G11443" i="2"/>
  <c r="G11599" i="2"/>
  <c r="G11431" i="2"/>
  <c r="G11544" i="2"/>
  <c r="G11554" i="2"/>
  <c r="G11535" i="2"/>
  <c r="G11474" i="2"/>
  <c r="G11585" i="2"/>
  <c r="G11530" i="2"/>
  <c r="G11598" i="2"/>
  <c r="G11577" i="2"/>
  <c r="H11580" i="2"/>
  <c r="E4775" i="5" s="1"/>
  <c r="G11571" i="2"/>
  <c r="G11586" i="2"/>
  <c r="G11592" i="2"/>
  <c r="G11595" i="2"/>
  <c r="G11564" i="2"/>
  <c r="G11631" i="2"/>
  <c r="G11648" i="2"/>
  <c r="G11524" i="2"/>
  <c r="G11603" i="2"/>
  <c r="G11637" i="2"/>
  <c r="G11594" i="2"/>
  <c r="G11768" i="2"/>
  <c r="G11566" i="2"/>
  <c r="G11578" i="2"/>
  <c r="G11734" i="2"/>
  <c r="G11593" i="2"/>
  <c r="G11581" i="2"/>
  <c r="G11587" i="2"/>
  <c r="G11698" i="2"/>
  <c r="G11575" i="2"/>
  <c r="G11663" i="2"/>
  <c r="G11673" i="2"/>
  <c r="G11650" i="2"/>
  <c r="G11681" i="2"/>
  <c r="G11591" i="2"/>
  <c r="G11641" i="2"/>
  <c r="G11731" i="2"/>
  <c r="G11620" i="2"/>
  <c r="G11636" i="2"/>
  <c r="G11750" i="2"/>
  <c r="G11756" i="2"/>
  <c r="G11761" i="2"/>
  <c r="G11724" i="2"/>
  <c r="G11632" i="2"/>
  <c r="G11767" i="2"/>
  <c r="G11619" i="2"/>
  <c r="G11757" i="2"/>
  <c r="G11773" i="2"/>
  <c r="G11609" i="2"/>
  <c r="G11692" i="2"/>
  <c r="G11735" i="2"/>
  <c r="G11597" i="2"/>
  <c r="G11642" i="2"/>
  <c r="G11708" i="2"/>
  <c r="G11755" i="2"/>
  <c r="G11700" i="2"/>
  <c r="G11666" i="2"/>
  <c r="G11733" i="2"/>
  <c r="G11741" i="2"/>
  <c r="G11857" i="2"/>
  <c r="G11664" i="2"/>
  <c r="G11855" i="2"/>
  <c r="G11769" i="2"/>
  <c r="G11788" i="2"/>
  <c r="G11850" i="2"/>
  <c r="G11722" i="2"/>
  <c r="G11742" i="2"/>
  <c r="G11772" i="2"/>
  <c r="G11796" i="2"/>
  <c r="G11856" i="2"/>
  <c r="G11798" i="2"/>
  <c r="G11697" i="2"/>
  <c r="G11787" i="2"/>
  <c r="G11821" i="2"/>
  <c r="G11893" i="2"/>
  <c r="G11711" i="2"/>
  <c r="G11884" i="2"/>
  <c r="G11739" i="2"/>
  <c r="G11763" i="2"/>
  <c r="G11743" i="2"/>
  <c r="G11797" i="2"/>
  <c r="G11833" i="2"/>
  <c r="G11749" i="2"/>
  <c r="G11820" i="2"/>
  <c r="G11849" i="2"/>
  <c r="G11732" i="2"/>
  <c r="G11876" i="2"/>
  <c r="G11874" i="2"/>
  <c r="G11910" i="2"/>
  <c r="G11915" i="2"/>
  <c r="G11847" i="2"/>
  <c r="G11740" i="2"/>
  <c r="G11812" i="2"/>
  <c r="G11816" i="2"/>
  <c r="G11782" i="2"/>
  <c r="G11909" i="2"/>
  <c r="G11875" i="2"/>
  <c r="G11892" i="2"/>
  <c r="G11918" i="2"/>
  <c r="G11803" i="2"/>
  <c r="G11781" i="2"/>
  <c r="G11848" i="2"/>
  <c r="G11949" i="2"/>
  <c r="G11905" i="2"/>
  <c r="G11863" i="2"/>
  <c r="G11780" i="2"/>
  <c r="G11786" i="2"/>
  <c r="G11916" i="2"/>
  <c r="G11933" i="2"/>
  <c r="G11835" i="2"/>
  <c r="G11982" i="2"/>
  <c r="G12044" i="2"/>
  <c r="G11969" i="2"/>
  <c r="G11952" i="2"/>
  <c r="G11967" i="2"/>
  <c r="G11922" i="2"/>
  <c r="G11961" i="2"/>
  <c r="G11888" i="2"/>
  <c r="G11712" i="2"/>
  <c r="G11924" i="2"/>
  <c r="G11900" i="2"/>
  <c r="G11917" i="2"/>
  <c r="G11938" i="2"/>
  <c r="G11957" i="2"/>
  <c r="G11852" i="2"/>
  <c r="G11921" i="2"/>
  <c r="G11962" i="2"/>
  <c r="G11993" i="2"/>
  <c r="G12019" i="2"/>
  <c r="G11887" i="2"/>
  <c r="G11822" i="2"/>
  <c r="G11854" i="2"/>
  <c r="G11931" i="2"/>
  <c r="G11690" i="2"/>
  <c r="G11829" i="2"/>
  <c r="G11944" i="2"/>
  <c r="G11995" i="2"/>
  <c r="G11973" i="2"/>
  <c r="G12028" i="2"/>
  <c r="G12047" i="2"/>
  <c r="G12020" i="2"/>
  <c r="G12061" i="2"/>
  <c r="G12051" i="2"/>
  <c r="G12081" i="2"/>
  <c r="G11997" i="2"/>
  <c r="G11994" i="2"/>
  <c r="G12067" i="2"/>
  <c r="G12022" i="2"/>
  <c r="G12039" i="2"/>
  <c r="G12053" i="2"/>
  <c r="G12069" i="2"/>
  <c r="G12103" i="2"/>
  <c r="G11898" i="2"/>
  <c r="G12115" i="2"/>
  <c r="G12108" i="2"/>
  <c r="G11956" i="2"/>
  <c r="G11968" i="2"/>
  <c r="G12089" i="2"/>
  <c r="G11981" i="2"/>
  <c r="G12002" i="2"/>
  <c r="G11963" i="2"/>
  <c r="G12078" i="2"/>
  <c r="G12110" i="2"/>
  <c r="G11936" i="2"/>
  <c r="G12052" i="2"/>
  <c r="G12092" i="2"/>
  <c r="G12100" i="2"/>
  <c r="G12141" i="2"/>
  <c r="G12220" i="2"/>
  <c r="G12066" i="2"/>
  <c r="G12080" i="2"/>
  <c r="G12134" i="2"/>
  <c r="G11946" i="2"/>
  <c r="G12175" i="2"/>
  <c r="G12073" i="2"/>
  <c r="G12062" i="2"/>
  <c r="G12027" i="2"/>
  <c r="G12205" i="2"/>
  <c r="G12223" i="2"/>
  <c r="G12238" i="2"/>
  <c r="G12139" i="2"/>
  <c r="G12182" i="2"/>
  <c r="G12200" i="2"/>
  <c r="G12228" i="2"/>
  <c r="G12273" i="2"/>
  <c r="G12248" i="2"/>
  <c r="G12244" i="2"/>
  <c r="G12195" i="2"/>
  <c r="G12230" i="2"/>
  <c r="G12240" i="2"/>
  <c r="G12096" i="2"/>
  <c r="G12246" i="2"/>
  <c r="G12124" i="2"/>
  <c r="G12165" i="2"/>
  <c r="G12272" i="2"/>
  <c r="G12233" i="2"/>
  <c r="G12189" i="2"/>
  <c r="G12159" i="2"/>
  <c r="G12268" i="2"/>
  <c r="G12216" i="2"/>
  <c r="G12177" i="2"/>
  <c r="G12201" i="2"/>
  <c r="G12214" i="2"/>
  <c r="G12236" i="2"/>
  <c r="G12250" i="2"/>
  <c r="G12284" i="2"/>
  <c r="G12263" i="2"/>
  <c r="G12318" i="2"/>
  <c r="G12255" i="2"/>
  <c r="G12252" i="2"/>
  <c r="G12275" i="2"/>
  <c r="G12210" i="2"/>
  <c r="G12310" i="2"/>
  <c r="G12219" i="2"/>
  <c r="G12267" i="2"/>
  <c r="G12254" i="2"/>
  <c r="G12279" i="2"/>
  <c r="G12209" i="2"/>
  <c r="G12257" i="2"/>
  <c r="G12221" i="2"/>
  <c r="G12262" i="2"/>
  <c r="G12317" i="2"/>
  <c r="G12269" i="2"/>
  <c r="G12199" i="2"/>
  <c r="G12251" i="2"/>
  <c r="G12243" i="2"/>
  <c r="G12264" i="2"/>
  <c r="G12229" i="2"/>
  <c r="G12278" i="2"/>
  <c r="G12302" i="2"/>
  <c r="G12300" i="2"/>
  <c r="G12315" i="2"/>
  <c r="G12311" i="2"/>
  <c r="G12341" i="2"/>
  <c r="G12348" i="2"/>
  <c r="G12342" i="2"/>
  <c r="G12336" i="2"/>
  <c r="G12394" i="2"/>
  <c r="G12390" i="2"/>
  <c r="G12358" i="2"/>
  <c r="G12327" i="2"/>
  <c r="G12350" i="2"/>
  <c r="G12352" i="2"/>
  <c r="G12357" i="2"/>
  <c r="G12369" i="2"/>
  <c r="G12412" i="2"/>
  <c r="G12392" i="2"/>
  <c r="G12445" i="2"/>
  <c r="G12397" i="2"/>
  <c r="G12408" i="2"/>
  <c r="G12473" i="2"/>
  <c r="G12456" i="2"/>
  <c r="G12351" i="2"/>
  <c r="G12364" i="2"/>
  <c r="G12518" i="2"/>
  <c r="G12384" i="2"/>
  <c r="G12415" i="2"/>
  <c r="G12425" i="2"/>
  <c r="G12330" i="2"/>
  <c r="G12452" i="2"/>
  <c r="G12434" i="2"/>
  <c r="G12338" i="2"/>
  <c r="G12391" i="2"/>
  <c r="G12468" i="2"/>
  <c r="G12355" i="2"/>
  <c r="G12359" i="2"/>
  <c r="G12337" i="2"/>
  <c r="G12400" i="2"/>
  <c r="G12436" i="2"/>
  <c r="G12373" i="2"/>
  <c r="G12383" i="2"/>
  <c r="G12422" i="2"/>
  <c r="G12447" i="2"/>
  <c r="G12426" i="2"/>
  <c r="G12418" i="2"/>
  <c r="G12414" i="2"/>
  <c r="G12472" i="2"/>
  <c r="G12435" i="2"/>
  <c r="G12520" i="2"/>
  <c r="G12440" i="2"/>
  <c r="G12428" i="2"/>
  <c r="G12442" i="2"/>
  <c r="G12454" i="2"/>
  <c r="G12528" i="2"/>
  <c r="G12461" i="2"/>
  <c r="G12519" i="2"/>
  <c r="G12479" i="2"/>
  <c r="G12521" i="2"/>
  <c r="G12411" i="2"/>
  <c r="G12485" i="2"/>
  <c r="G12512" i="2"/>
  <c r="G12514" i="2"/>
  <c r="G12490" i="2"/>
  <c r="G12495" i="2"/>
  <c r="G12420" i="2"/>
  <c r="G12541" i="2"/>
  <c r="G12463" i="2"/>
  <c r="G12441" i="2"/>
  <c r="G12510" i="2"/>
  <c r="G12455" i="2"/>
  <c r="G12494" i="2"/>
  <c r="G12548" i="2"/>
  <c r="G12517" i="2"/>
  <c r="F53" i="3"/>
  <c r="G12578" i="2"/>
  <c r="G12554" i="2"/>
  <c r="F29" i="3"/>
  <c r="F149" i="3"/>
  <c r="F9" i="3"/>
  <c r="G12556" i="2"/>
  <c r="G12562" i="2"/>
  <c r="F14" i="3"/>
  <c r="F73" i="3"/>
  <c r="F44" i="3"/>
  <c r="G12532" i="2"/>
  <c r="G12572" i="2"/>
  <c r="G12547" i="2"/>
  <c r="G12549" i="2"/>
  <c r="G12529" i="2"/>
  <c r="G12540" i="2"/>
  <c r="G12542" i="2"/>
  <c r="F76" i="3"/>
  <c r="F35" i="3"/>
  <c r="F86" i="3"/>
  <c r="F141" i="3"/>
  <c r="F50" i="3"/>
  <c r="F58" i="3"/>
  <c r="G12536" i="2"/>
  <c r="F64" i="3"/>
  <c r="F138" i="3"/>
  <c r="G12575" i="2"/>
  <c r="F47" i="3"/>
  <c r="F31" i="3"/>
  <c r="G12569" i="2"/>
  <c r="F19" i="3"/>
  <c r="F157" i="3"/>
  <c r="F7" i="3"/>
  <c r="F136" i="3"/>
  <c r="F155" i="3"/>
  <c r="F23" i="3"/>
  <c r="F51" i="3"/>
  <c r="F210" i="3"/>
  <c r="F82" i="3"/>
  <c r="F85" i="3"/>
  <c r="F45" i="3"/>
  <c r="G12568" i="2"/>
  <c r="F43" i="3"/>
  <c r="F93" i="3"/>
  <c r="F222" i="3"/>
  <c r="F37" i="3"/>
  <c r="F146" i="3"/>
  <c r="F72" i="3"/>
  <c r="F176" i="3"/>
  <c r="F144" i="3"/>
  <c r="F224" i="3"/>
  <c r="F170" i="3"/>
  <c r="F202" i="3"/>
  <c r="F59" i="3"/>
  <c r="F69" i="3"/>
  <c r="F173" i="3"/>
  <c r="F264" i="3"/>
  <c r="F237" i="3"/>
  <c r="F41" i="3"/>
  <c r="F289" i="3"/>
  <c r="F225" i="3"/>
  <c r="F259" i="3"/>
  <c r="F106" i="3"/>
  <c r="F355" i="3"/>
  <c r="F220" i="3"/>
  <c r="F250" i="3"/>
  <c r="F71" i="3"/>
  <c r="F198" i="3"/>
  <c r="F248" i="3"/>
  <c r="F153" i="3"/>
  <c r="F167" i="3"/>
  <c r="F145" i="3"/>
  <c r="F188" i="3"/>
  <c r="F103" i="3"/>
  <c r="F137" i="3"/>
  <c r="F311" i="3"/>
  <c r="F28" i="3"/>
  <c r="F89" i="3"/>
  <c r="F96" i="3"/>
  <c r="F320" i="3"/>
  <c r="F322" i="3"/>
  <c r="F189" i="3"/>
  <c r="F295" i="3"/>
  <c r="F239" i="3"/>
  <c r="F179" i="3"/>
  <c r="F449" i="3"/>
  <c r="F272" i="3"/>
  <c r="F281" i="3"/>
  <c r="F396" i="3"/>
  <c r="F181" i="3"/>
  <c r="F424" i="3"/>
  <c r="F234" i="3"/>
  <c r="F435" i="3"/>
  <c r="F470" i="3"/>
  <c r="F412" i="3"/>
  <c r="F238" i="3"/>
  <c r="F211" i="3"/>
  <c r="F219" i="3"/>
  <c r="F249" i="3"/>
  <c r="F370" i="3"/>
  <c r="F208" i="3"/>
  <c r="F486" i="3"/>
  <c r="F380" i="3"/>
  <c r="F400" i="3"/>
  <c r="F378" i="3"/>
  <c r="F318" i="3"/>
  <c r="F505" i="3"/>
  <c r="F468" i="3"/>
  <c r="F307" i="3"/>
  <c r="F487" i="3"/>
  <c r="F356" i="3"/>
  <c r="F324" i="3"/>
  <c r="F485" i="3"/>
  <c r="F319" i="3"/>
  <c r="F436" i="3"/>
  <c r="F483" i="3"/>
  <c r="F498" i="3"/>
  <c r="F331" i="3"/>
  <c r="F534" i="3"/>
  <c r="F575" i="3"/>
  <c r="F565" i="3"/>
  <c r="F452" i="3"/>
  <c r="F413" i="3"/>
  <c r="F513" i="3"/>
  <c r="F519" i="3"/>
  <c r="F576" i="3"/>
  <c r="F414" i="3"/>
  <c r="F527" i="3"/>
  <c r="F466" i="3"/>
  <c r="F495" i="3"/>
  <c r="F531" i="3"/>
  <c r="F579" i="3"/>
  <c r="F668" i="3"/>
  <c r="F626" i="3"/>
  <c r="F549" i="3"/>
  <c r="F696" i="3"/>
  <c r="F385" i="3"/>
  <c r="F308" i="3"/>
  <c r="F438" i="3"/>
  <c r="F510" i="3"/>
  <c r="F547" i="3"/>
  <c r="F640" i="3"/>
  <c r="F484" i="3"/>
  <c r="F628" i="3"/>
  <c r="F450" i="3"/>
  <c r="F346" i="3"/>
  <c r="F496" i="3"/>
  <c r="F544" i="3"/>
  <c r="F601" i="3"/>
  <c r="F677" i="3"/>
  <c r="F587" i="3"/>
  <c r="F670" i="3"/>
  <c r="F651" i="3"/>
  <c r="F649" i="3"/>
  <c r="F556" i="3"/>
  <c r="F681" i="3"/>
  <c r="F703" i="3"/>
  <c r="F494" i="3"/>
  <c r="F652" i="3"/>
  <c r="F521" i="3"/>
  <c r="F660" i="3"/>
  <c r="F662" i="3"/>
  <c r="F683" i="3"/>
  <c r="F667" i="3"/>
  <c r="F719" i="3"/>
  <c r="F687" i="3"/>
  <c r="F695" i="3"/>
  <c r="F639" i="3"/>
  <c r="F717" i="3"/>
  <c r="F659" i="3"/>
  <c r="F732" i="3"/>
  <c r="F721" i="3"/>
  <c r="F564" i="3"/>
  <c r="F603" i="3"/>
  <c r="F705" i="3"/>
  <c r="F650" i="3"/>
  <c r="F693" i="3"/>
  <c r="F718" i="3"/>
  <c r="F743" i="3"/>
  <c r="F765" i="3"/>
  <c r="F750" i="3"/>
  <c r="F737" i="3"/>
  <c r="F722" i="3"/>
  <c r="F753" i="3"/>
  <c r="F602" i="3"/>
  <c r="F637" i="3"/>
  <c r="F734" i="3"/>
  <c r="F751" i="3"/>
  <c r="F752" i="3"/>
  <c r="F715" i="3"/>
  <c r="F775" i="3"/>
  <c r="F776" i="3"/>
  <c r="F770" i="3"/>
  <c r="F779" i="3"/>
  <c r="F769" i="3"/>
  <c r="F767" i="3"/>
  <c r="F8" i="4"/>
  <c r="F22" i="4"/>
  <c r="F778" i="3"/>
  <c r="F801" i="3"/>
  <c r="F796" i="3"/>
  <c r="F13" i="4"/>
  <c r="F802" i="3"/>
  <c r="F26" i="4"/>
  <c r="F774" i="3"/>
  <c r="F808" i="3"/>
  <c r="F61" i="4"/>
  <c r="F15" i="4"/>
  <c r="F790" i="3"/>
  <c r="F21" i="4"/>
  <c r="F809" i="3"/>
  <c r="F64" i="4"/>
  <c r="F791" i="3"/>
  <c r="F84" i="4"/>
  <c r="F811" i="3"/>
  <c r="F813" i="3"/>
  <c r="F19" i="4"/>
  <c r="F33" i="4"/>
  <c r="F66" i="4"/>
  <c r="F7" i="4"/>
  <c r="F38" i="4"/>
  <c r="F41" i="4"/>
  <c r="F810" i="3"/>
  <c r="F11" i="4"/>
  <c r="F73" i="4"/>
  <c r="F797" i="3"/>
  <c r="F94" i="4"/>
  <c r="F74" i="4"/>
  <c r="F62" i="4"/>
  <c r="F97" i="4"/>
  <c r="F72" i="4"/>
  <c r="F70" i="4"/>
  <c r="F82" i="4"/>
  <c r="F112" i="4"/>
  <c r="F75" i="4"/>
  <c r="F113" i="4"/>
  <c r="F99" i="4"/>
  <c r="F69" i="4"/>
  <c r="F98" i="4"/>
  <c r="F171" i="4"/>
  <c r="F147" i="4"/>
  <c r="F131" i="4"/>
  <c r="F125" i="4"/>
  <c r="F106" i="4"/>
  <c r="F109" i="4"/>
  <c r="F142" i="4"/>
  <c r="F150" i="4"/>
  <c r="F96" i="4"/>
  <c r="F168" i="4"/>
  <c r="F122" i="4"/>
  <c r="F126" i="4"/>
  <c r="F130" i="4"/>
  <c r="F71" i="4"/>
  <c r="F169" i="4"/>
  <c r="F46" i="4"/>
  <c r="G6971" i="2" l="1"/>
  <c r="F144" i="4"/>
  <c r="G10378" i="2"/>
  <c r="H10075" i="2"/>
  <c r="E4337" i="5" s="1"/>
  <c r="G9891" i="2"/>
  <c r="G11070" i="2"/>
  <c r="F9" i="4"/>
  <c r="G8" i="4" s="1"/>
  <c r="F44" i="4"/>
  <c r="F511" i="3"/>
  <c r="F253" i="3"/>
  <c r="G12349" i="2"/>
  <c r="H11495" i="2"/>
  <c r="E4753" i="5" s="1"/>
  <c r="F86" i="4"/>
  <c r="F708" i="3"/>
  <c r="G9817" i="2"/>
  <c r="G9175" i="2"/>
  <c r="G9015" i="2"/>
  <c r="G8463" i="2"/>
  <c r="G7704" i="2"/>
  <c r="G7251" i="2"/>
  <c r="G6340" i="2"/>
  <c r="G4131" i="2"/>
  <c r="G4149" i="2"/>
  <c r="H2594" i="2"/>
  <c r="E515" i="5" s="1"/>
  <c r="G9923" i="2"/>
  <c r="F34" i="3"/>
  <c r="H10402" i="2"/>
  <c r="E4459" i="5" s="1"/>
  <c r="G9759" i="2"/>
  <c r="F469" i="3"/>
  <c r="G12453" i="2"/>
  <c r="H9359" i="2"/>
  <c r="E4053" i="5" s="1"/>
  <c r="G11819" i="2"/>
  <c r="G11240" i="2"/>
  <c r="H9875" i="2"/>
  <c r="E4287" i="5" s="1"/>
  <c r="G9680" i="2"/>
  <c r="G9621" i="2"/>
  <c r="G9051" i="2"/>
  <c r="G8476" i="2"/>
  <c r="G7878" i="2"/>
  <c r="G8114" i="2"/>
  <c r="G7693" i="2"/>
  <c r="H5831" i="2"/>
  <c r="E1573" i="5" s="1"/>
  <c r="G5949" i="2"/>
  <c r="G5362" i="2"/>
  <c r="G1685" i="2"/>
  <c r="G1422" i="2"/>
  <c r="G2558" i="2"/>
  <c r="G1206" i="2"/>
  <c r="G11440" i="2"/>
  <c r="G11489" i="2"/>
  <c r="G10667" i="2"/>
  <c r="G10015" i="2"/>
  <c r="G12469" i="2"/>
  <c r="H10677" i="2"/>
  <c r="E4559" i="5" s="1"/>
  <c r="G9653" i="2"/>
  <c r="F28" i="4"/>
  <c r="F748" i="3"/>
  <c r="G12398" i="2"/>
  <c r="G11653" i="2"/>
  <c r="G12553" i="2"/>
  <c r="F33" i="3"/>
  <c r="F758" i="3"/>
  <c r="F688" i="3"/>
  <c r="F187" i="3"/>
  <c r="G187" i="3" s="1"/>
  <c r="F252" i="3"/>
  <c r="F90" i="3"/>
  <c r="G11839" i="2"/>
  <c r="G11437" i="2"/>
  <c r="G11123" i="2"/>
  <c r="H10641" i="2"/>
  <c r="E4544" i="5" s="1"/>
  <c r="G10294" i="2"/>
  <c r="H10039" i="2"/>
  <c r="E4328" i="5" s="1"/>
  <c r="H9379" i="2"/>
  <c r="E4062" i="5" s="1"/>
  <c r="G8378" i="2"/>
  <c r="H8262" i="2"/>
  <c r="E3408" i="5" s="1"/>
  <c r="G8000" i="2"/>
  <c r="G6283" i="2"/>
  <c r="G6329" i="2"/>
  <c r="G6083" i="2"/>
  <c r="G5933" i="2"/>
  <c r="G5871" i="2"/>
  <c r="G5319" i="2"/>
  <c r="G4146" i="2"/>
  <c r="G2862" i="2"/>
  <c r="G9760" i="2"/>
  <c r="G9815" i="2"/>
  <c r="F127" i="4"/>
  <c r="F700" i="3"/>
  <c r="F698" i="3"/>
  <c r="F479" i="3"/>
  <c r="G11748" i="2"/>
  <c r="F550" i="3"/>
  <c r="F298" i="3"/>
  <c r="G10845" i="2"/>
  <c r="F85" i="4"/>
  <c r="F759" i="3"/>
  <c r="F384" i="3"/>
  <c r="F516" i="3"/>
  <c r="G11943" i="2"/>
  <c r="F167" i="4"/>
  <c r="F133" i="4"/>
  <c r="F522" i="3"/>
  <c r="F512" i="3"/>
  <c r="F177" i="3"/>
  <c r="G176" i="3" s="1"/>
  <c r="F227" i="3"/>
  <c r="F444" i="3"/>
  <c r="F54" i="3"/>
  <c r="G12503" i="2"/>
  <c r="H11511" i="2"/>
  <c r="E4757" i="5" s="1"/>
  <c r="G10981" i="2"/>
  <c r="G10322" i="2"/>
  <c r="G10155" i="2"/>
  <c r="G9407" i="2"/>
  <c r="G9363" i="2"/>
  <c r="G8545" i="2"/>
  <c r="H7507" i="2"/>
  <c r="E3222" i="5" s="1"/>
  <c r="G6243" i="2"/>
  <c r="G6346" i="2"/>
  <c r="G5907" i="2"/>
  <c r="G4937" i="2"/>
  <c r="G4123" i="2"/>
  <c r="G3940" i="2"/>
  <c r="G1425" i="2"/>
  <c r="G1754" i="2"/>
  <c r="G1143" i="2"/>
  <c r="G1171" i="2"/>
  <c r="F747" i="3"/>
  <c r="F799" i="3"/>
  <c r="F226" i="3"/>
  <c r="H10007" i="2"/>
  <c r="E4320" i="5" s="1"/>
  <c r="F475" i="3"/>
  <c r="F472" i="3"/>
  <c r="G11826" i="2"/>
  <c r="F152" i="4"/>
  <c r="F566" i="3"/>
  <c r="G12323" i="2"/>
  <c r="F456" i="3"/>
  <c r="G11841" i="2"/>
  <c r="G10330" i="2"/>
  <c r="H10418" i="2"/>
  <c r="E4463" i="5" s="1"/>
  <c r="G10175" i="2"/>
  <c r="G9951" i="2"/>
  <c r="G9724" i="2"/>
  <c r="G9419" i="2"/>
  <c r="G7894" i="2"/>
  <c r="G7389" i="2"/>
  <c r="G6612" i="2"/>
  <c r="H6119" i="2"/>
  <c r="E1898" i="5" s="1"/>
  <c r="H5931" i="2"/>
  <c r="E1838" i="5" s="1"/>
  <c r="G5811" i="2"/>
  <c r="G4311" i="2"/>
  <c r="G1438" i="2"/>
  <c r="F552" i="3"/>
  <c r="F148" i="3"/>
  <c r="G9371" i="2"/>
  <c r="G12525" i="2"/>
  <c r="G9931" i="2"/>
  <c r="F541" i="3"/>
  <c r="F20" i="4"/>
  <c r="G19" i="4" s="1"/>
  <c r="F782" i="3"/>
  <c r="F147" i="3"/>
  <c r="H10151" i="2"/>
  <c r="E4356" i="5" s="1"/>
  <c r="F166" i="4"/>
  <c r="F76" i="4"/>
  <c r="F132" i="4"/>
  <c r="F551" i="3"/>
  <c r="F490" i="3"/>
  <c r="F323" i="3"/>
  <c r="F241" i="3"/>
  <c r="F283" i="3"/>
  <c r="F84" i="3"/>
  <c r="F25" i="3"/>
  <c r="G11645" i="2"/>
  <c r="G11576" i="2"/>
  <c r="G9795" i="2"/>
  <c r="G9770" i="2"/>
  <c r="G9671" i="2"/>
  <c r="G9047" i="2"/>
  <c r="G9055" i="2"/>
  <c r="G8198" i="2"/>
  <c r="H8446" i="2"/>
  <c r="E3470" i="5" s="1"/>
  <c r="G8076" i="2"/>
  <c r="G7608" i="2"/>
  <c r="G5795" i="2"/>
  <c r="G5815" i="2"/>
  <c r="G5143" i="2"/>
  <c r="G4985" i="2"/>
  <c r="G4629" i="2"/>
  <c r="G4371" i="2"/>
  <c r="G3897" i="2"/>
  <c r="G2216" i="2"/>
  <c r="G2544" i="2"/>
  <c r="G11660" i="2"/>
  <c r="F145" i="4"/>
  <c r="G142" i="4" s="1"/>
  <c r="F548" i="3"/>
  <c r="F425" i="3"/>
  <c r="G12546" i="2"/>
  <c r="G11109" i="2"/>
  <c r="F568" i="3"/>
  <c r="F265" i="3"/>
  <c r="G12492" i="2"/>
  <c r="G11747" i="2"/>
  <c r="F460" i="3"/>
  <c r="F771" i="3"/>
  <c r="G770" i="3" s="1"/>
  <c r="F691" i="3"/>
  <c r="F616" i="3"/>
  <c r="F337" i="3"/>
  <c r="F170" i="4"/>
  <c r="F116" i="4"/>
  <c r="F760" i="3"/>
  <c r="F756" i="3"/>
  <c r="F655" i="3"/>
  <c r="F645" i="3"/>
  <c r="F426" i="3"/>
  <c r="F98" i="3"/>
  <c r="F161" i="3"/>
  <c r="F43" i="4"/>
  <c r="F761" i="3"/>
  <c r="F517" i="3"/>
  <c r="F597" i="3"/>
  <c r="F343" i="3"/>
  <c r="G12335" i="2"/>
  <c r="G11639" i="2"/>
  <c r="G11606" i="2"/>
  <c r="G10819" i="2"/>
  <c r="G10023" i="2"/>
  <c r="G10286" i="2"/>
  <c r="G9983" i="2"/>
  <c r="G9629" i="2"/>
  <c r="G9475" i="2"/>
  <c r="G9383" i="2"/>
  <c r="G8955" i="2"/>
  <c r="G8822" i="2"/>
  <c r="G8122" i="2"/>
  <c r="G7059" i="2"/>
  <c r="G6455" i="2"/>
  <c r="G6418" i="2"/>
  <c r="H6171" i="2"/>
  <c r="E1923" i="5" s="1"/>
  <c r="G3004" i="2"/>
  <c r="G12057" i="2"/>
  <c r="G11396" i="2"/>
  <c r="H10649" i="2"/>
  <c r="E4547" i="5" s="1"/>
  <c r="G10461" i="2"/>
  <c r="H10613" i="2"/>
  <c r="E4533" i="5" s="1"/>
  <c r="G10219" i="2"/>
  <c r="G9448" i="2"/>
  <c r="G8190" i="2"/>
  <c r="G6887" i="2"/>
  <c r="H5995" i="2"/>
  <c r="E1859" i="5" s="1"/>
  <c r="G4822" i="2"/>
  <c r="G4700" i="2"/>
  <c r="G4561" i="2"/>
  <c r="G4047" i="2"/>
  <c r="G4223" i="2"/>
  <c r="G4228" i="2"/>
  <c r="G3780" i="2"/>
  <c r="G12524" i="2"/>
  <c r="G11397" i="2"/>
  <c r="H9995" i="2"/>
  <c r="E4317" i="5" s="1"/>
  <c r="F52" i="4"/>
  <c r="F560" i="3"/>
  <c r="F630" i="3"/>
  <c r="F263" i="3"/>
  <c r="F352" i="3"/>
  <c r="F243" i="3"/>
  <c r="F150" i="3"/>
  <c r="F194" i="3"/>
  <c r="G12533" i="2"/>
  <c r="G11789" i="2"/>
  <c r="G11840" i="2"/>
  <c r="G11784" i="2"/>
  <c r="G11174" i="2"/>
  <c r="G11064" i="2"/>
  <c r="G10565" i="2"/>
  <c r="G10354" i="2"/>
  <c r="H10310" i="2"/>
  <c r="E4401" i="5" s="1"/>
  <c r="H10270" i="2"/>
  <c r="E4391" i="5" s="1"/>
  <c r="G9738" i="2"/>
  <c r="G9311" i="2"/>
  <c r="G8919" i="2"/>
  <c r="G8745" i="2"/>
  <c r="G8230" i="2"/>
  <c r="G7552" i="2"/>
  <c r="G6462" i="2"/>
  <c r="G6155" i="2"/>
  <c r="H5963" i="2"/>
  <c r="E1848" i="5" s="1"/>
  <c r="G5231" i="2"/>
  <c r="G5211" i="2"/>
  <c r="H3839" i="2"/>
  <c r="E1034" i="5" s="1"/>
  <c r="G2678" i="2"/>
  <c r="G778" i="2"/>
  <c r="F270" i="3"/>
  <c r="G4196" i="2"/>
  <c r="G4184" i="2"/>
  <c r="G2152" i="2"/>
  <c r="G1802" i="2"/>
  <c r="G1824" i="2"/>
  <c r="G1026" i="2"/>
  <c r="G1874" i="2"/>
  <c r="F697" i="3"/>
  <c r="G10302" i="2"/>
  <c r="F807" i="3"/>
  <c r="F733" i="3"/>
  <c r="G12231" i="2"/>
  <c r="G12150" i="2"/>
  <c r="G11817" i="2"/>
  <c r="G11217" i="2"/>
  <c r="G11048" i="2"/>
  <c r="G10687" i="2"/>
  <c r="H10346" i="2"/>
  <c r="E4421" i="5" s="1"/>
  <c r="G7850" i="2"/>
  <c r="G7562" i="2"/>
  <c r="G7131" i="2"/>
  <c r="G6521" i="2"/>
  <c r="G6588" i="2"/>
  <c r="G5975" i="2"/>
  <c r="F151" i="4"/>
  <c r="F100" i="4"/>
  <c r="F390" i="3"/>
  <c r="F374" i="3"/>
  <c r="F344" i="3"/>
  <c r="F358" i="3"/>
  <c r="F55" i="3"/>
  <c r="F140" i="3"/>
  <c r="G12511" i="2"/>
  <c r="G10919" i="2"/>
  <c r="G10569" i="2"/>
  <c r="G9725" i="2"/>
  <c r="G9437" i="2"/>
  <c r="G8982" i="2"/>
  <c r="G8078" i="2"/>
  <c r="G7217" i="2"/>
  <c r="G7163" i="2"/>
  <c r="G6463" i="2"/>
  <c r="G6537" i="2"/>
  <c r="G6299" i="2"/>
  <c r="G6091" i="2"/>
  <c r="G6147" i="2"/>
  <c r="G6215" i="2"/>
  <c r="H5895" i="2"/>
  <c r="E1818" i="5" s="1"/>
  <c r="G5263" i="2"/>
  <c r="G5167" i="2"/>
  <c r="G4894" i="2"/>
  <c r="G4317" i="2"/>
  <c r="G4319" i="2"/>
  <c r="G4220" i="2"/>
  <c r="G2498" i="2"/>
  <c r="G1469" i="2"/>
  <c r="G2351" i="2"/>
  <c r="G1398" i="2"/>
  <c r="G1257" i="2"/>
  <c r="G9895" i="2"/>
  <c r="F178" i="3"/>
  <c r="F182" i="3"/>
  <c r="F32" i="3"/>
  <c r="F440" i="3"/>
  <c r="F156" i="4"/>
  <c r="F711" i="3"/>
  <c r="F528" i="3"/>
  <c r="F146" i="4"/>
  <c r="F213" i="3"/>
  <c r="F193" i="3"/>
  <c r="F291" i="3"/>
  <c r="F244" i="3"/>
  <c r="G11853" i="2"/>
  <c r="G11640" i="2"/>
  <c r="G11131" i="2"/>
  <c r="H10306" i="2"/>
  <c r="E4400" i="5" s="1"/>
  <c r="G9211" i="2"/>
  <c r="G8488" i="2"/>
  <c r="G8186" i="2"/>
  <c r="G8286" i="2"/>
  <c r="G7862" i="2"/>
  <c r="G7619" i="2"/>
  <c r="H6267" i="2"/>
  <c r="E2296" i="5" s="1"/>
  <c r="G6199" i="2"/>
  <c r="G6287" i="2"/>
  <c r="G5951" i="2"/>
  <c r="G5431" i="2"/>
  <c r="G5338" i="2"/>
  <c r="G5065" i="2"/>
  <c r="G4659" i="2"/>
  <c r="G3712" i="2"/>
  <c r="G1097" i="2"/>
  <c r="F542" i="3"/>
  <c r="F10" i="3"/>
  <c r="G11428" i="2"/>
  <c r="G11426" i="2"/>
  <c r="G10390" i="2"/>
  <c r="G10338" i="2"/>
  <c r="G9943" i="2"/>
  <c r="H9987" i="2"/>
  <c r="E4315" i="5" s="1"/>
  <c r="G9746" i="2"/>
  <c r="G9544" i="2"/>
  <c r="G9474" i="2"/>
  <c r="G9323" i="2"/>
  <c r="G9083" i="2"/>
  <c r="G8370" i="2"/>
  <c r="G8743" i="2"/>
  <c r="G7576" i="2"/>
  <c r="G6611" i="2"/>
  <c r="G6733" i="2"/>
  <c r="H6183" i="2"/>
  <c r="E1928" i="5" s="1"/>
  <c r="G4218" i="2"/>
  <c r="G3626" i="2"/>
  <c r="G1472" i="2"/>
  <c r="G11776" i="2"/>
  <c r="F606" i="3"/>
  <c r="F42" i="4"/>
  <c r="G8607" i="2"/>
  <c r="H9000" i="2"/>
  <c r="E3870" i="5" s="1"/>
  <c r="G8236" i="2"/>
  <c r="G7938" i="2"/>
  <c r="G7115" i="2"/>
  <c r="G7043" i="2"/>
  <c r="G5875" i="2"/>
  <c r="G6011" i="2"/>
  <c r="G5791" i="2"/>
  <c r="G5096" i="2"/>
  <c r="G4331" i="2"/>
  <c r="G4113" i="2"/>
  <c r="F654" i="3"/>
  <c r="F40" i="4"/>
  <c r="F745" i="3"/>
  <c r="F501" i="3"/>
  <c r="F604" i="3"/>
  <c r="F632" i="3"/>
  <c r="F573" i="3"/>
  <c r="F165" i="4"/>
  <c r="F598" i="3"/>
  <c r="F684" i="3"/>
  <c r="F530" i="3"/>
  <c r="F502" i="3"/>
  <c r="F228" i="3"/>
  <c r="F523" i="3"/>
  <c r="F192" i="3"/>
  <c r="F172" i="3"/>
  <c r="G12180" i="2"/>
  <c r="G11818" i="2"/>
  <c r="F164" i="4"/>
  <c r="F673" i="3"/>
  <c r="G10759" i="2"/>
  <c r="G9903" i="2"/>
  <c r="G9460" i="2"/>
  <c r="G9689" i="2"/>
  <c r="G9702" i="2"/>
  <c r="G9686" i="2"/>
  <c r="G8154" i="2"/>
  <c r="G7884" i="2"/>
  <c r="G7385" i="2"/>
  <c r="G6599" i="2"/>
  <c r="G5354" i="2"/>
  <c r="G3993" i="2"/>
  <c r="G9855" i="2"/>
  <c r="F627" i="3"/>
  <c r="F562" i="3"/>
  <c r="F373" i="3"/>
  <c r="G11986" i="2"/>
  <c r="G11507" i="2"/>
  <c r="F143" i="4"/>
  <c r="F157" i="4"/>
  <c r="F296" i="3"/>
  <c r="F266" i="3"/>
  <c r="G12539" i="2"/>
  <c r="G12322" i="2"/>
  <c r="G11795" i="2"/>
  <c r="G10595" i="2"/>
  <c r="G10897" i="2"/>
  <c r="H10513" i="2"/>
  <c r="E4498" i="5" s="1"/>
  <c r="G10398" i="2"/>
  <c r="H10083" i="2"/>
  <c r="E4339" i="5" s="1"/>
  <c r="G8988" i="2"/>
  <c r="G8592" i="2"/>
  <c r="G8014" i="2"/>
  <c r="G7830" i="2"/>
  <c r="G7231" i="2"/>
  <c r="G7406" i="2"/>
  <c r="G6621" i="2"/>
  <c r="G6203" i="2"/>
  <c r="G4315" i="2"/>
  <c r="G4581" i="2"/>
  <c r="G4250" i="2"/>
  <c r="G1814" i="2"/>
  <c r="G11744" i="2"/>
  <c r="H10501" i="2"/>
  <c r="E4492" i="5" s="1"/>
  <c r="G10629" i="2"/>
  <c r="G10384" i="2"/>
  <c r="G10143" i="2"/>
  <c r="G10135" i="2"/>
  <c r="G9035" i="2"/>
  <c r="G8576" i="2"/>
  <c r="G8563" i="2"/>
  <c r="H8090" i="2"/>
  <c r="E3365" i="5" s="1"/>
  <c r="H8418" i="2"/>
  <c r="E3462" i="5" s="1"/>
  <c r="G8086" i="2"/>
  <c r="G7677" i="2"/>
  <c r="G6701" i="2"/>
  <c r="G7061" i="2"/>
  <c r="G6620" i="2"/>
  <c r="G6905" i="2"/>
  <c r="G6039" i="2"/>
  <c r="G5151" i="2"/>
  <c r="G4668" i="2"/>
  <c r="G3948" i="2"/>
  <c r="G3314" i="2"/>
  <c r="G8557" i="2"/>
  <c r="G8062" i="2"/>
  <c r="G7147" i="2"/>
  <c r="G6263" i="2"/>
  <c r="H6163" i="2"/>
  <c r="E1921" i="5" s="1"/>
  <c r="G5819" i="2"/>
  <c r="G4686" i="2"/>
  <c r="G4519" i="2"/>
  <c r="G4347" i="2"/>
  <c r="G4552" i="2"/>
  <c r="G3349" i="2"/>
  <c r="G9335" i="2"/>
  <c r="G8066" i="2"/>
  <c r="G8350" i="2"/>
  <c r="G6275" i="2"/>
  <c r="G6472" i="2"/>
  <c r="G6371" i="2"/>
  <c r="H5847" i="2"/>
  <c r="E1577" i="5" s="1"/>
  <c r="G4582" i="2"/>
  <c r="G3928" i="2"/>
  <c r="G2860" i="2"/>
  <c r="G8742" i="2"/>
  <c r="G8362" i="2"/>
  <c r="G7449" i="2"/>
  <c r="F102" i="4"/>
  <c r="F78" i="4"/>
  <c r="F784" i="3"/>
  <c r="F663" i="3"/>
  <c r="F574" i="3"/>
  <c r="F403" i="3"/>
  <c r="F672" i="3"/>
  <c r="F443" i="3"/>
  <c r="F215" i="3"/>
  <c r="F109" i="3"/>
  <c r="F160" i="3"/>
  <c r="F209" i="3"/>
  <c r="G12316" i="2"/>
  <c r="G12038" i="2"/>
  <c r="G11759" i="2"/>
  <c r="H10545" i="2"/>
  <c r="E4506" i="5" s="1"/>
  <c r="G10328" i="2"/>
  <c r="H10243" i="2"/>
  <c r="E4382" i="5" s="1"/>
  <c r="H10027" i="2"/>
  <c r="E4325" i="5" s="1"/>
  <c r="H10019" i="2"/>
  <c r="E4323" i="5" s="1"/>
  <c r="G9654" i="2"/>
  <c r="G9758" i="2"/>
  <c r="G9462" i="2"/>
  <c r="G9395" i="2"/>
  <c r="G9263" i="2"/>
  <c r="G8475" i="2"/>
  <c r="G8358" i="2"/>
  <c r="H7535" i="2"/>
  <c r="E3234" i="5" s="1"/>
  <c r="G5207" i="2"/>
  <c r="G5365" i="2"/>
  <c r="G2672" i="2"/>
  <c r="G746" i="2"/>
  <c r="G1300" i="2"/>
  <c r="F137" i="4"/>
  <c r="F63" i="3"/>
  <c r="H9835" i="2"/>
  <c r="E4275" i="5" s="1"/>
  <c r="F65" i="4"/>
  <c r="F621" i="3"/>
  <c r="F441" i="3"/>
  <c r="F404" i="3"/>
  <c r="F622" i="3"/>
  <c r="F139" i="3"/>
  <c r="G138" i="3" s="1"/>
  <c r="F24" i="3"/>
  <c r="G11638" i="2"/>
  <c r="H10239" i="2"/>
  <c r="E4381" i="5" s="1"/>
  <c r="H10071" i="2"/>
  <c r="E4336" i="5" s="1"/>
  <c r="G10105" i="2"/>
  <c r="H9871" i="2"/>
  <c r="E4286" i="5" s="1"/>
  <c r="G9576" i="2"/>
  <c r="H9327" i="2"/>
  <c r="E4043" i="5" s="1"/>
  <c r="H8422" i="2"/>
  <c r="E3463" i="5" s="1"/>
  <c r="H8648" i="2"/>
  <c r="E3518" i="5" s="1"/>
  <c r="G7692" i="2"/>
  <c r="H6175" i="2"/>
  <c r="E1924" i="5" s="1"/>
  <c r="H5947" i="2"/>
  <c r="E1843" i="5" s="1"/>
  <c r="G5559" i="2"/>
  <c r="G5126" i="2"/>
  <c r="G4104" i="2"/>
  <c r="G3525" i="2"/>
  <c r="G1864" i="2"/>
  <c r="H2482" i="2"/>
  <c r="E413" i="5" s="1"/>
  <c r="G11107" i="2"/>
  <c r="G10235" i="2"/>
  <c r="G9059" i="2"/>
  <c r="G8234" i="2"/>
  <c r="G6444" i="2"/>
  <c r="G6069" i="2"/>
  <c r="G6075" i="2"/>
  <c r="G5247" i="2"/>
  <c r="G4445" i="2"/>
  <c r="G4068" i="2"/>
  <c r="G3067" i="2"/>
  <c r="H2550" i="2"/>
  <c r="E503" i="5" s="1"/>
  <c r="G1470" i="2"/>
  <c r="G2542" i="2"/>
  <c r="F599" i="3"/>
  <c r="F473" i="3"/>
  <c r="F200" i="3"/>
  <c r="F262" i="3"/>
  <c r="H11456" i="2"/>
  <c r="E4740" i="5" s="1"/>
  <c r="G10573" i="2"/>
  <c r="H10517" i="2"/>
  <c r="E4499" i="5" s="1"/>
  <c r="H10223" i="2"/>
  <c r="E4377" i="5" s="1"/>
  <c r="H9959" i="2"/>
  <c r="E4308" i="5" s="1"/>
  <c r="G9155" i="2"/>
  <c r="G8913" i="2"/>
  <c r="G8569" i="2"/>
  <c r="G8578" i="2"/>
  <c r="G8142" i="2"/>
  <c r="G7447" i="2"/>
  <c r="H7433" i="2"/>
  <c r="E3172" i="5" s="1"/>
  <c r="G6195" i="2"/>
  <c r="G5585" i="2"/>
  <c r="G5422" i="2"/>
  <c r="G4381" i="2"/>
  <c r="G4518" i="2"/>
  <c r="G3970" i="2"/>
  <c r="G2598" i="2"/>
  <c r="G440" i="2"/>
  <c r="F88" i="4"/>
  <c r="F67" i="3"/>
  <c r="G12005" i="2"/>
  <c r="G9424" i="2"/>
  <c r="G9425" i="2"/>
  <c r="G9319" i="2"/>
  <c r="G9179" i="2"/>
  <c r="G131" i="4"/>
  <c r="F795" i="3"/>
  <c r="F738" i="3"/>
  <c r="F653" i="3"/>
  <c r="F471" i="3"/>
  <c r="F629" i="3"/>
  <c r="F313" i="3"/>
  <c r="F214" i="3"/>
  <c r="G11234" i="2"/>
  <c r="H10681" i="2"/>
  <c r="E4560" i="5" s="1"/>
  <c r="H10163" i="2"/>
  <c r="E4359" i="5" s="1"/>
  <c r="G10195" i="2"/>
  <c r="G9947" i="2"/>
  <c r="G9955" i="2"/>
  <c r="G9727" i="2"/>
  <c r="G9387" i="2"/>
  <c r="G9351" i="2"/>
  <c r="G8306" i="2"/>
  <c r="G5979" i="2"/>
  <c r="G5549" i="2"/>
  <c r="G5210" i="2"/>
  <c r="G4797" i="2"/>
  <c r="G4583" i="2"/>
  <c r="G4464" i="2"/>
  <c r="G2064" i="2"/>
  <c r="G2694" i="2"/>
  <c r="G1543" i="2"/>
  <c r="G1427" i="2"/>
  <c r="G1150" i="2"/>
  <c r="F103" i="4"/>
  <c r="F746" i="3"/>
  <c r="F605" i="3"/>
  <c r="F611" i="3"/>
  <c r="F529" i="3"/>
  <c r="F392" i="3"/>
  <c r="F171" i="3"/>
  <c r="G12480" i="2"/>
  <c r="G10846" i="2"/>
  <c r="H10525" i="2"/>
  <c r="E4501" i="5" s="1"/>
  <c r="G11369" i="2"/>
  <c r="G11249" i="2"/>
  <c r="F583" i="3"/>
  <c r="F242" i="3"/>
  <c r="F455" i="3"/>
  <c r="F314" i="3"/>
  <c r="F183" i="3"/>
  <c r="F427" i="3"/>
  <c r="G12212" i="2"/>
  <c r="G11245" i="2"/>
  <c r="G10599" i="2"/>
  <c r="G10438" i="2"/>
  <c r="G9457" i="2"/>
  <c r="H9271" i="2"/>
  <c r="E3996" i="5" s="1"/>
  <c r="G9163" i="2"/>
  <c r="H8398" i="2"/>
  <c r="E3453" i="5" s="1"/>
  <c r="H8126" i="2"/>
  <c r="E3374" i="5" s="1"/>
  <c r="G7387" i="2"/>
  <c r="G7403" i="2"/>
  <c r="G7087" i="2"/>
  <c r="G6289" i="2"/>
  <c r="G6139" i="2"/>
  <c r="G5955" i="2"/>
  <c r="G4903" i="2"/>
  <c r="G4545" i="2"/>
  <c r="G4164" i="2"/>
  <c r="G4509" i="2"/>
  <c r="G3768" i="2"/>
  <c r="G2610" i="2"/>
  <c r="G2526" i="2"/>
  <c r="G1553" i="2"/>
  <c r="G1800" i="2"/>
  <c r="F415" i="3"/>
  <c r="F297" i="3"/>
  <c r="G8874" i="2"/>
  <c r="G8464" i="2"/>
  <c r="G8006" i="2"/>
  <c r="G6915" i="2"/>
  <c r="G6279" i="2"/>
  <c r="G6461" i="2"/>
  <c r="G6271" i="2"/>
  <c r="G5558" i="2"/>
  <c r="G5004" i="2"/>
  <c r="H2830" i="2"/>
  <c r="E819" i="5" s="1"/>
  <c r="G347" i="2"/>
  <c r="F744" i="3"/>
  <c r="G7797" i="2"/>
  <c r="G7716" i="2"/>
  <c r="G7511" i="2"/>
  <c r="H7523" i="2"/>
  <c r="E3228" i="5" s="1"/>
  <c r="G6600" i="2"/>
  <c r="G6257" i="2"/>
  <c r="G6464" i="2"/>
  <c r="G5255" i="2"/>
  <c r="G4756" i="2"/>
  <c r="G3972" i="2"/>
  <c r="G1875" i="2"/>
  <c r="G626" i="2"/>
  <c r="F755" i="3"/>
  <c r="H9399" i="2"/>
  <c r="E4071" i="5" s="1"/>
  <c r="G10921" i="2"/>
  <c r="F620" i="3"/>
  <c r="G9111" i="2"/>
  <c r="G9709" i="2"/>
  <c r="H10430" i="2"/>
  <c r="E4468" i="5" s="1"/>
  <c r="G9879" i="2"/>
  <c r="G9707" i="2"/>
  <c r="G9432" i="2"/>
  <c r="G8102" i="2"/>
  <c r="G8609" i="2"/>
  <c r="H8326" i="2"/>
  <c r="E3424" i="5" s="1"/>
  <c r="G7057" i="2"/>
  <c r="G7273" i="2"/>
  <c r="G7019" i="2"/>
  <c r="G5919" i="2"/>
  <c r="G4658" i="2"/>
  <c r="G4508" i="2"/>
  <c r="G3932" i="2"/>
  <c r="G3162" i="2"/>
  <c r="G2562" i="2"/>
  <c r="G9843" i="2"/>
  <c r="G9647" i="2"/>
  <c r="H10617" i="2"/>
  <c r="E4537" i="5" s="1"/>
  <c r="G10045" i="2"/>
  <c r="G9473" i="2"/>
  <c r="G7910" i="2"/>
  <c r="G7665" i="2"/>
  <c r="G5943" i="2"/>
  <c r="G5999" i="2"/>
  <c r="G4571" i="2"/>
  <c r="G4142" i="2"/>
  <c r="G3592" i="2"/>
  <c r="G2618" i="2"/>
  <c r="G2955" i="2"/>
  <c r="G2554" i="2"/>
  <c r="H2586" i="2"/>
  <c r="E513" i="5" s="1"/>
  <c r="F699" i="3"/>
  <c r="G9135" i="2"/>
  <c r="F371" i="3"/>
  <c r="G12379" i="2"/>
  <c r="F656" i="3"/>
  <c r="G12419" i="2"/>
  <c r="G9663" i="2"/>
  <c r="G9125" i="2"/>
  <c r="F383" i="3"/>
  <c r="G9766" i="2"/>
  <c r="F51" i="4"/>
  <c r="F491" i="3"/>
  <c r="H10131" i="2"/>
  <c r="E4351" i="5" s="1"/>
  <c r="G9907" i="2"/>
  <c r="G9682" i="2"/>
  <c r="G9633" i="2"/>
  <c r="G9023" i="2"/>
  <c r="G7331" i="2"/>
  <c r="H7331" i="2" s="1"/>
  <c r="E3093" i="5" s="1"/>
  <c r="G4139" i="2"/>
  <c r="H3847" i="2"/>
  <c r="E1036" i="5" s="1"/>
  <c r="G4158" i="2"/>
  <c r="G3991" i="2"/>
  <c r="G4087" i="2"/>
  <c r="G2686" i="2"/>
  <c r="G2855" i="2"/>
  <c r="G871" i="2"/>
  <c r="G1339" i="2"/>
  <c r="F446" i="3"/>
  <c r="F18" i="3"/>
  <c r="G18" i="3" s="1"/>
  <c r="G12198" i="2"/>
  <c r="G11937" i="2"/>
  <c r="F117" i="4"/>
  <c r="H11320" i="2"/>
  <c r="E4689" i="5" s="1"/>
  <c r="G9963" i="2"/>
  <c r="F592" i="3"/>
  <c r="G591" i="3" s="1"/>
  <c r="F138" i="4"/>
  <c r="F159" i="4"/>
  <c r="F83" i="4"/>
  <c r="F87" i="4"/>
  <c r="F812" i="3"/>
  <c r="F30" i="4"/>
  <c r="G13" i="4"/>
  <c r="F787" i="3"/>
  <c r="F686" i="3"/>
  <c r="F561" i="3"/>
  <c r="F310" i="3"/>
  <c r="F301" i="3"/>
  <c r="G12502" i="2"/>
  <c r="G12032" i="2"/>
  <c r="G11479" i="2"/>
  <c r="G10913" i="2"/>
  <c r="G10808" i="2"/>
  <c r="H10111" i="2"/>
  <c r="E4346" i="5" s="1"/>
  <c r="H9915" i="2"/>
  <c r="E4297" i="5" s="1"/>
  <c r="H9979" i="2"/>
  <c r="E4313" i="5" s="1"/>
  <c r="G9436" i="2"/>
  <c r="G9426" i="2"/>
  <c r="G9243" i="2"/>
  <c r="G9251" i="2"/>
  <c r="G9043" i="2"/>
  <c r="G8659" i="2"/>
  <c r="G8308" i="2"/>
  <c r="G7836" i="2"/>
  <c r="G7826" i="2"/>
  <c r="H8274" i="2"/>
  <c r="E3411" i="5" s="1"/>
  <c r="G7707" i="2"/>
  <c r="G7703" i="2"/>
  <c r="G5177" i="2"/>
  <c r="G4485" i="2"/>
  <c r="G4110" i="2"/>
  <c r="G4041" i="2"/>
  <c r="G4122" i="2"/>
  <c r="G3609" i="2"/>
  <c r="G2371" i="2"/>
  <c r="G2462" i="2"/>
  <c r="G10779" i="2"/>
  <c r="F477" i="3"/>
  <c r="G10231" i="2"/>
  <c r="F359" i="3"/>
  <c r="F674" i="3"/>
  <c r="F364" i="3"/>
  <c r="F445" i="3"/>
  <c r="F299" i="3"/>
  <c r="F342" i="3"/>
  <c r="G11430" i="2"/>
  <c r="G11247" i="2"/>
  <c r="G11272" i="2"/>
  <c r="G10553" i="2"/>
  <c r="G10661" i="2"/>
  <c r="G10727" i="2"/>
  <c r="H10406" i="2"/>
  <c r="E4460" i="5" s="1"/>
  <c r="H10215" i="2"/>
  <c r="E4375" i="5" s="1"/>
  <c r="H9195" i="2"/>
  <c r="E3976" i="5" s="1"/>
  <c r="G8915" i="2"/>
  <c r="G8294" i="2"/>
  <c r="G7872" i="2"/>
  <c r="G7033" i="2"/>
  <c r="G6522" i="2"/>
  <c r="H6071" i="2"/>
  <c r="E1886" i="5" s="1"/>
  <c r="G5911" i="2"/>
  <c r="G4730" i="2"/>
  <c r="G4630" i="2"/>
  <c r="G4151" i="2"/>
  <c r="G3235" i="2"/>
  <c r="G976" i="2"/>
  <c r="G639" i="2"/>
  <c r="G776" i="2"/>
  <c r="G80" i="2"/>
  <c r="G75" i="2"/>
  <c r="G187" i="2"/>
  <c r="G3348" i="2"/>
  <c r="G3559" i="2"/>
  <c r="G1428" i="2"/>
  <c r="F89" i="4"/>
  <c r="F50" i="4"/>
  <c r="F664" i="3"/>
  <c r="F671" i="3"/>
  <c r="F610" i="3"/>
  <c r="F442" i="3"/>
  <c r="F223" i="3"/>
  <c r="F336" i="3"/>
  <c r="F158" i="3"/>
  <c r="F439" i="3"/>
  <c r="F229" i="3"/>
  <c r="G11992" i="2"/>
  <c r="H11491" i="2"/>
  <c r="E4752" i="5" s="1"/>
  <c r="G11485" i="2"/>
  <c r="G11223" i="2"/>
  <c r="G10761" i="2"/>
  <c r="G10358" i="2"/>
  <c r="G10107" i="2"/>
  <c r="H10091" i="2"/>
  <c r="E4341" i="5" s="1"/>
  <c r="G9706" i="2"/>
  <c r="G9736" i="2"/>
  <c r="G8465" i="2"/>
  <c r="G7874" i="2"/>
  <c r="G7706" i="2"/>
  <c r="G6439" i="2"/>
  <c r="G6223" i="2"/>
  <c r="G6129" i="2"/>
  <c r="H5807" i="2"/>
  <c r="E1566" i="5" s="1"/>
  <c r="H5891" i="2"/>
  <c r="E1817" i="5" s="1"/>
  <c r="G5789" i="2"/>
  <c r="G5139" i="2"/>
  <c r="G4272" i="2"/>
  <c r="G4369" i="2"/>
  <c r="G4671" i="2"/>
  <c r="G4368" i="2"/>
  <c r="G4238" i="2"/>
  <c r="G4148" i="2"/>
  <c r="G3804" i="2"/>
  <c r="G3356" i="2"/>
  <c r="G3843" i="2"/>
  <c r="G2863" i="2"/>
  <c r="G986" i="2"/>
  <c r="G801" i="2"/>
  <c r="G420" i="2"/>
  <c r="G54" i="2"/>
  <c r="G732" i="2"/>
  <c r="G1552" i="2"/>
  <c r="G642" i="2"/>
  <c r="G52" i="2"/>
  <c r="G1084" i="2"/>
  <c r="G1232" i="2"/>
  <c r="G593" i="2"/>
  <c r="G186" i="2"/>
  <c r="G930" i="2"/>
  <c r="G1423" i="2"/>
  <c r="G631" i="2"/>
  <c r="G1193" i="2"/>
  <c r="G588" i="2"/>
  <c r="G424" i="2"/>
  <c r="G793" i="2"/>
  <c r="G254" i="2"/>
  <c r="G1096" i="2"/>
  <c r="G549" i="2"/>
  <c r="G456" i="2"/>
  <c r="G1092" i="2"/>
  <c r="G101" i="2"/>
  <c r="G1352" i="2"/>
  <c r="G725" i="2"/>
  <c r="G1024" i="2"/>
  <c r="G508" i="2"/>
  <c r="G417" i="2"/>
  <c r="G591" i="2"/>
  <c r="G1292" i="2"/>
  <c r="G333" i="2"/>
  <c r="G457" i="2"/>
  <c r="G541" i="2"/>
  <c r="G5939" i="2"/>
  <c r="G2566" i="2"/>
  <c r="G260" i="2"/>
  <c r="G681" i="2"/>
  <c r="G499" i="2"/>
  <c r="G700" i="2"/>
  <c r="G556" i="2"/>
  <c r="G634" i="2"/>
  <c r="H5903" i="2"/>
  <c r="E1829" i="5" s="1"/>
  <c r="G4415" i="2"/>
  <c r="G4808" i="2"/>
  <c r="G4507" i="2"/>
  <c r="G2806" i="2"/>
  <c r="G2734" i="2"/>
  <c r="G2850" i="2"/>
  <c r="G2399" i="2"/>
  <c r="G1010" i="2"/>
  <c r="H10529" i="2"/>
  <c r="E4502" i="5" s="1"/>
  <c r="G10597" i="2"/>
  <c r="G10581" i="2"/>
  <c r="G10318" i="2"/>
  <c r="G10453" i="2"/>
  <c r="G10055" i="2"/>
  <c r="H10167" i="2"/>
  <c r="E4360" i="5" s="1"/>
  <c r="H10051" i="2"/>
  <c r="E4331" i="5" s="1"/>
  <c r="G9415" i="2"/>
  <c r="G9139" i="2"/>
  <c r="G9075" i="2"/>
  <c r="G9095" i="2"/>
  <c r="G8992" i="2"/>
  <c r="G8761" i="2"/>
  <c r="H8450" i="2"/>
  <c r="E3471" i="5" s="1"/>
  <c r="G8162" i="2"/>
  <c r="G7942" i="2"/>
  <c r="G7055" i="2"/>
  <c r="G6099" i="2"/>
  <c r="G5023" i="2"/>
  <c r="G4856" i="2"/>
  <c r="G4929" i="2"/>
  <c r="H4818" i="2"/>
  <c r="E1183" i="5" s="1"/>
  <c r="G4587" i="2"/>
  <c r="G4623" i="2"/>
  <c r="G4197" i="2"/>
  <c r="G1581" i="2"/>
  <c r="G1178" i="2"/>
  <c r="G1022" i="2"/>
  <c r="G418" i="2"/>
  <c r="G1335" i="2"/>
  <c r="G865" i="2"/>
  <c r="G963" i="2"/>
  <c r="G12" i="2"/>
  <c r="G690" i="2"/>
  <c r="G920" i="2"/>
  <c r="G602" i="2"/>
  <c r="G702" i="2"/>
  <c r="G344" i="2"/>
  <c r="F785" i="3"/>
  <c r="F731" i="3"/>
  <c r="G731" i="3" s="1"/>
  <c r="F536" i="3"/>
  <c r="F543" i="3"/>
  <c r="F402" i="3"/>
  <c r="F110" i="3"/>
  <c r="F669" i="3"/>
  <c r="F499" i="3"/>
  <c r="F459" i="3"/>
  <c r="F273" i="3"/>
  <c r="F391" i="3"/>
  <c r="F338" i="3"/>
  <c r="F379" i="3"/>
  <c r="F108" i="3"/>
  <c r="F300" i="3"/>
  <c r="G12356" i="2"/>
  <c r="G12271" i="2"/>
  <c r="H12271" i="2" s="1"/>
  <c r="E5135" i="5" s="1"/>
  <c r="G11746" i="2"/>
  <c r="G11680" i="2"/>
  <c r="H11592" i="2"/>
  <c r="E4778" i="5" s="1"/>
  <c r="G11362" i="2"/>
  <c r="G10673" i="2"/>
  <c r="H10199" i="2"/>
  <c r="E4372" i="5" s="1"/>
  <c r="G9728" i="2"/>
  <c r="G9863" i="2"/>
  <c r="G9809" i="2"/>
  <c r="G9447" i="2"/>
  <c r="G9303" i="2"/>
  <c r="H9087" i="2"/>
  <c r="E3947" i="5" s="1"/>
  <c r="G9027" i="2"/>
  <c r="G9019" i="2"/>
  <c r="H9115" i="2"/>
  <c r="E3954" i="5" s="1"/>
  <c r="G8152" i="2"/>
  <c r="G7914" i="2"/>
  <c r="G7785" i="2"/>
  <c r="G7145" i="2"/>
  <c r="G6193" i="2"/>
  <c r="G5835" i="2"/>
  <c r="H6159" i="2"/>
  <c r="E1920" i="5" s="1"/>
  <c r="G4655" i="2"/>
  <c r="G4706" i="2"/>
  <c r="G4157" i="2"/>
  <c r="G4102" i="2"/>
  <c r="G3992" i="2"/>
  <c r="G3405" i="2"/>
  <c r="G1473" i="2"/>
  <c r="G1686" i="2"/>
  <c r="G1817" i="2"/>
  <c r="G646" i="2"/>
  <c r="G337" i="2"/>
  <c r="G25" i="2"/>
  <c r="G124" i="2"/>
  <c r="G674" i="2"/>
  <c r="G469" i="2"/>
  <c r="G16" i="2"/>
  <c r="G287" i="2"/>
  <c r="G307" i="2"/>
  <c r="G812" i="2"/>
  <c r="G296" i="2"/>
  <c r="G9127" i="2"/>
  <c r="G8908" i="2"/>
  <c r="G8875" i="2"/>
  <c r="G8442" i="2"/>
  <c r="G8722" i="2"/>
  <c r="G8477" i="2"/>
  <c r="H8338" i="2"/>
  <c r="E3428" i="5" s="1"/>
  <c r="G7699" i="2"/>
  <c r="G7185" i="2"/>
  <c r="G6291" i="2"/>
  <c r="G6079" i="2"/>
  <c r="G5923" i="2"/>
  <c r="G5018" i="2"/>
  <c r="G4119" i="2"/>
  <c r="G4150" i="2"/>
  <c r="G4088" i="2"/>
  <c r="G2538" i="2"/>
  <c r="G2724" i="2"/>
  <c r="G1508" i="2"/>
  <c r="G820" i="2"/>
  <c r="G20" i="2"/>
  <c r="G534" i="2"/>
  <c r="G292" i="2"/>
  <c r="G120" i="2"/>
  <c r="G311" i="2"/>
  <c r="G368" i="2"/>
  <c r="G281" i="2"/>
  <c r="G73" i="2"/>
  <c r="G382" i="2"/>
  <c r="G374" i="2"/>
  <c r="G1572" i="2"/>
  <c r="G1346" i="2"/>
  <c r="G200" i="2"/>
  <c r="G286" i="2"/>
  <c r="G4106" i="2"/>
  <c r="G3929" i="2"/>
  <c r="G2224" i="2"/>
  <c r="G1498" i="2"/>
  <c r="G110" i="2"/>
  <c r="H147" i="2"/>
  <c r="E35" i="5" s="1"/>
  <c r="G449" i="2"/>
  <c r="G195" i="2"/>
  <c r="G443" i="2"/>
  <c r="G1811" i="2"/>
  <c r="G2294" i="2"/>
  <c r="G537" i="2"/>
  <c r="G338" i="2"/>
  <c r="G85" i="2"/>
  <c r="G64" i="2"/>
  <c r="G247" i="2"/>
  <c r="G2085" i="2"/>
  <c r="G1827" i="2"/>
  <c r="G1035" i="2"/>
  <c r="G543" i="2"/>
  <c r="G548" i="2"/>
  <c r="G272" i="2"/>
  <c r="G1045" i="2"/>
  <c r="G2049" i="2"/>
  <c r="G245" i="2"/>
  <c r="G227" i="2"/>
  <c r="G119" i="2"/>
  <c r="G717" i="2"/>
  <c r="G369" i="2"/>
  <c r="G45" i="2"/>
  <c r="G76" i="2"/>
  <c r="G3438" i="2"/>
  <c r="G2312" i="2"/>
  <c r="G1495" i="2"/>
  <c r="G520" i="2"/>
  <c r="G81" i="2"/>
  <c r="G218" i="2"/>
  <c r="G164" i="2"/>
  <c r="F162" i="3"/>
  <c r="F312" i="3"/>
  <c r="F315" i="3"/>
  <c r="F88" i="3"/>
  <c r="G12504" i="2"/>
  <c r="H10669" i="2"/>
  <c r="E4554" i="5" s="1"/>
  <c r="H10541" i="2"/>
  <c r="E4505" i="5" s="1"/>
  <c r="G10444" i="2"/>
  <c r="H10087" i="2"/>
  <c r="E4340" i="5" s="1"/>
  <c r="G9859" i="2"/>
  <c r="G9583" i="2"/>
  <c r="G9461" i="2"/>
  <c r="G9235" i="2"/>
  <c r="G8394" i="2"/>
  <c r="G8214" i="2"/>
  <c r="G8553" i="2"/>
  <c r="G7886" i="2"/>
  <c r="H7531" i="2"/>
  <c r="E3231" i="5" s="1"/>
  <c r="G7201" i="2"/>
  <c r="G6269" i="2"/>
  <c r="H6015" i="2"/>
  <c r="E1866" i="5" s="1"/>
  <c r="G6047" i="2"/>
  <c r="G6059" i="2"/>
  <c r="G6027" i="2"/>
  <c r="G5573" i="2"/>
  <c r="G5363" i="2"/>
  <c r="G5145" i="2"/>
  <c r="G5090" i="2"/>
  <c r="G4854" i="2"/>
  <c r="G4385" i="2"/>
  <c r="G4051" i="2"/>
  <c r="G2546" i="2"/>
  <c r="G2885" i="2"/>
  <c r="G1576" i="2"/>
  <c r="G1768" i="2"/>
  <c r="G752" i="2"/>
  <c r="G310" i="2"/>
  <c r="G834" i="2"/>
  <c r="G795" i="2"/>
  <c r="G780" i="2"/>
  <c r="G956" i="2"/>
  <c r="G297" i="2"/>
  <c r="F631" i="3"/>
  <c r="G12372" i="2"/>
  <c r="G12363" i="2"/>
  <c r="G12130" i="2"/>
  <c r="G12192" i="2"/>
  <c r="G12123" i="2"/>
  <c r="G11661" i="2"/>
  <c r="G11682" i="2"/>
  <c r="G11121" i="2"/>
  <c r="G10973" i="2"/>
  <c r="G10521" i="2"/>
  <c r="F77" i="4"/>
  <c r="F115" i="4"/>
  <c r="F29" i="4"/>
  <c r="F794" i="3"/>
  <c r="F783" i="3"/>
  <c r="G765" i="3"/>
  <c r="F723" i="3"/>
  <c r="F690" i="3"/>
  <c r="F437" i="3"/>
  <c r="F476" i="3"/>
  <c r="F381" i="3"/>
  <c r="F327" i="3"/>
  <c r="F474" i="3"/>
  <c r="F478" i="3"/>
  <c r="F335" i="3"/>
  <c r="F191" i="3"/>
  <c r="F212" i="3"/>
  <c r="G11584" i="2"/>
  <c r="G10422" i="2"/>
  <c r="H9167" i="2"/>
  <c r="E3969" i="5" s="1"/>
  <c r="G6881" i="2"/>
  <c r="G6921" i="2"/>
  <c r="G6479" i="2"/>
  <c r="G6035" i="2"/>
  <c r="G6031" i="2"/>
  <c r="G4800" i="2"/>
  <c r="G2534" i="2"/>
  <c r="G1538" i="2"/>
  <c r="G1453" i="2"/>
  <c r="G1064" i="2"/>
  <c r="G720" i="2"/>
  <c r="G223" i="2"/>
  <c r="G354" i="2"/>
  <c r="G30" i="2"/>
  <c r="G209" i="2"/>
  <c r="G44" i="2"/>
  <c r="H2718" i="2"/>
  <c r="E587" i="5" s="1"/>
  <c r="F27" i="4"/>
  <c r="F754" i="3"/>
  <c r="G753" i="3" s="1"/>
  <c r="F739" i="3"/>
  <c r="G737" i="3" s="1"/>
  <c r="F689" i="3"/>
  <c r="F101" i="4"/>
  <c r="F781" i="3"/>
  <c r="F800" i="3"/>
  <c r="F766" i="3"/>
  <c r="F643" i="3"/>
  <c r="F389" i="3"/>
  <c r="F351" i="3"/>
  <c r="F345" i="3"/>
  <c r="F749" i="3"/>
  <c r="F83" i="3"/>
  <c r="G81" i="3" s="1"/>
  <c r="F436" i="2" s="1"/>
  <c r="G10577" i="2"/>
  <c r="G10290" i="2"/>
  <c r="G9911" i="2"/>
  <c r="H9239" i="2"/>
  <c r="E3988" i="5" s="1"/>
  <c r="G9331" i="2"/>
  <c r="G8300" i="2"/>
  <c r="G7936" i="2"/>
  <c r="G8182" i="2"/>
  <c r="G7628" i="2"/>
  <c r="G6115" i="2"/>
  <c r="G3849" i="2"/>
  <c r="G3424" i="2"/>
  <c r="G3444" i="2"/>
  <c r="G2382" i="2"/>
  <c r="G1547" i="2"/>
  <c r="G1199" i="2"/>
  <c r="G796" i="2"/>
  <c r="G1156" i="2"/>
  <c r="G1078" i="2"/>
  <c r="G375" i="2"/>
  <c r="G929" i="2"/>
  <c r="G50" i="2"/>
  <c r="G353" i="2"/>
  <c r="G590" i="2"/>
  <c r="G1052" i="2"/>
  <c r="G438" i="2"/>
  <c r="G239" i="2"/>
  <c r="G63" i="2"/>
  <c r="F582" i="3"/>
  <c r="F382" i="3"/>
  <c r="F457" i="3"/>
  <c r="F204" i="3"/>
  <c r="G204" i="3" s="1"/>
  <c r="F284" i="3"/>
  <c r="G23" i="3"/>
  <c r="G29" i="3"/>
  <c r="F348" i="2" s="1"/>
  <c r="G12325" i="2"/>
  <c r="G12208" i="2"/>
  <c r="G11572" i="2"/>
  <c r="G10203" i="2"/>
  <c r="G9975" i="2"/>
  <c r="G10179" i="2"/>
  <c r="G9735" i="2"/>
  <c r="G9927" i="2"/>
  <c r="G9787" i="2"/>
  <c r="G9887" i="2"/>
  <c r="H9315" i="2"/>
  <c r="E4034" i="5" s="1"/>
  <c r="G9039" i="2"/>
  <c r="G8888" i="2"/>
  <c r="H9207" i="2"/>
  <c r="E3979" i="5" s="1"/>
  <c r="G8730" i="2"/>
  <c r="G7822" i="2"/>
  <c r="G7539" i="2"/>
  <c r="G7519" i="2"/>
  <c r="G6135" i="2"/>
  <c r="G6127" i="2"/>
  <c r="G5879" i="2"/>
  <c r="G5967" i="2"/>
  <c r="G3363" i="2"/>
  <c r="G1853" i="2"/>
  <c r="G1905" i="2"/>
  <c r="G955" i="2"/>
  <c r="G329" i="2"/>
  <c r="G231" i="2"/>
  <c r="G984" i="2"/>
  <c r="G798" i="2"/>
  <c r="G3391" i="2"/>
  <c r="G2341" i="2"/>
  <c r="G2846" i="2"/>
  <c r="F644" i="3"/>
  <c r="F567" i="3"/>
  <c r="F578" i="3"/>
  <c r="F458" i="3"/>
  <c r="F254" i="3"/>
  <c r="F365" i="3"/>
  <c r="F710" i="3"/>
  <c r="F195" i="3"/>
  <c r="G12122" i="2"/>
  <c r="G12018" i="2"/>
  <c r="G10394" i="2"/>
  <c r="G10314" i="2"/>
  <c r="H9999" i="2"/>
  <c r="E4318" i="5" s="1"/>
  <c r="H10079" i="2"/>
  <c r="E4338" i="5" s="1"/>
  <c r="G9801" i="2"/>
  <c r="H9831" i="2"/>
  <c r="E4273" i="5" s="1"/>
  <c r="G9552" i="2"/>
  <c r="G9715" i="2"/>
  <c r="G9506" i="2"/>
  <c r="H9275" i="2"/>
  <c r="E3997" i="5" s="1"/>
  <c r="G8467" i="2"/>
  <c r="G8044" i="2"/>
  <c r="G7513" i="2"/>
  <c r="G6105" i="2"/>
  <c r="G6043" i="2"/>
  <c r="G5012" i="2"/>
  <c r="G4766" i="2"/>
  <c r="G4684" i="2"/>
  <c r="G3781" i="2"/>
  <c r="G2530" i="2"/>
  <c r="G2232" i="2"/>
  <c r="G1841" i="2"/>
  <c r="G1854" i="2"/>
  <c r="G1185" i="2"/>
  <c r="G566" i="2"/>
  <c r="G373" i="2"/>
  <c r="G213" i="2"/>
  <c r="G378" i="2"/>
  <c r="G273" i="2"/>
  <c r="G2889" i="2"/>
  <c r="G1147" i="2"/>
  <c r="G126" i="4"/>
  <c r="G150" i="4"/>
  <c r="F793" i="3"/>
  <c r="F118" i="4"/>
  <c r="F786" i="3"/>
  <c r="F780" i="3"/>
  <c r="F581" i="3"/>
  <c r="F489" i="3"/>
  <c r="F42" i="3"/>
  <c r="G40" i="3" s="1"/>
  <c r="F349" i="2" s="1"/>
  <c r="F205" i="3"/>
  <c r="H10625" i="2"/>
  <c r="E4539" i="5" s="1"/>
  <c r="G10103" i="2"/>
  <c r="G10344" i="2"/>
  <c r="H10414" i="2"/>
  <c r="E4462" i="5" s="1"/>
  <c r="H10187" i="2"/>
  <c r="E4365" i="5" s="1"/>
  <c r="G9967" i="2"/>
  <c r="H10127" i="2"/>
  <c r="E4350" i="5" s="1"/>
  <c r="G10047" i="2"/>
  <c r="H10095" i="2"/>
  <c r="E4342" i="5" s="1"/>
  <c r="G9614" i="2"/>
  <c r="H9827" i="2"/>
  <c r="E4272" i="5" s="1"/>
  <c r="G9355" i="2"/>
  <c r="G9411" i="2"/>
  <c r="G9446" i="2"/>
  <c r="G8863" i="2"/>
  <c r="G9079" i="2"/>
  <c r="H7958" i="2"/>
  <c r="E3332" i="5" s="1"/>
  <c r="H7438" i="2"/>
  <c r="E3185" i="5" s="1"/>
  <c r="G7097" i="2"/>
  <c r="G6564" i="2"/>
  <c r="G6247" i="2"/>
  <c r="H6067" i="2"/>
  <c r="E1885" i="5" s="1"/>
  <c r="H5991" i="2"/>
  <c r="E1858" i="5" s="1"/>
  <c r="G5827" i="2"/>
  <c r="G5489" i="2"/>
  <c r="G5005" i="2"/>
  <c r="G4121" i="2"/>
  <c r="G3750" i="2"/>
  <c r="G2311" i="2"/>
  <c r="G1873" i="2"/>
  <c r="G1244" i="2"/>
  <c r="G757" i="2"/>
  <c r="G666" i="2"/>
  <c r="G533" i="2"/>
  <c r="G584" i="2"/>
  <c r="G285" i="2"/>
  <c r="G407" i="2"/>
  <c r="G86" i="2"/>
  <c r="G1038" i="2"/>
  <c r="G35" i="2"/>
  <c r="G419" i="2"/>
  <c r="G623" i="2"/>
  <c r="G1967" i="2"/>
  <c r="G679" i="2"/>
  <c r="G235" i="2"/>
  <c r="G96" i="2"/>
  <c r="G564" i="2"/>
  <c r="G506" i="2"/>
  <c r="G1099" i="2"/>
  <c r="G158" i="2"/>
  <c r="G91" i="2"/>
  <c r="G683" i="2"/>
  <c r="G408" i="2"/>
  <c r="G1408" i="2"/>
  <c r="G109" i="2"/>
  <c r="G243" i="2"/>
  <c r="G165" i="2"/>
  <c r="G279" i="2"/>
  <c r="G2728" i="2"/>
  <c r="G2474" i="2"/>
  <c r="G1342" i="2"/>
  <c r="G466" i="2"/>
  <c r="G559" i="2"/>
  <c r="G899" i="2"/>
  <c r="G983" i="2"/>
  <c r="G886" i="2"/>
  <c r="G830" i="2"/>
  <c r="G486" i="2"/>
  <c r="G2698" i="2"/>
  <c r="G2614" i="2"/>
  <c r="G1285" i="2"/>
  <c r="G1251" i="2"/>
  <c r="G1138" i="2"/>
  <c r="G259" i="2"/>
  <c r="G2010" i="2"/>
  <c r="G26" i="2"/>
  <c r="G991" i="2"/>
  <c r="G157" i="2"/>
  <c r="G130" i="2"/>
  <c r="E285" i="3" l="1"/>
  <c r="G38" i="4"/>
  <c r="G170" i="3"/>
  <c r="F3166" i="2" s="1"/>
  <c r="G108" i="3"/>
  <c r="G378" i="3"/>
  <c r="E329" i="3"/>
  <c r="E317" i="3"/>
  <c r="E303" i="3"/>
  <c r="E275" i="3"/>
  <c r="E256" i="3"/>
  <c r="E246" i="3"/>
  <c r="E231" i="3"/>
  <c r="E217" i="3"/>
  <c r="E164" i="3"/>
  <c r="E152" i="3"/>
  <c r="E102" i="3"/>
  <c r="E92" i="3"/>
  <c r="E75" i="3"/>
  <c r="E57" i="3"/>
  <c r="E12" i="3"/>
  <c r="E328" i="3"/>
  <c r="E316" i="3"/>
  <c r="E302" i="3"/>
  <c r="E274" i="3"/>
  <c r="E255" i="3"/>
  <c r="E245" i="3"/>
  <c r="E230" i="3"/>
  <c r="E216" i="3"/>
  <c r="E163" i="3"/>
  <c r="E151" i="3"/>
  <c r="E101" i="3"/>
  <c r="E91" i="3"/>
  <c r="E74" i="3"/>
  <c r="E56" i="3"/>
  <c r="E11" i="3"/>
  <c r="G660" i="3"/>
  <c r="F2652" i="2"/>
  <c r="F3754" i="2"/>
  <c r="F2668" i="2"/>
  <c r="F2660" i="2"/>
  <c r="G743" i="3"/>
  <c r="G682" i="3"/>
  <c r="F1548" i="2"/>
  <c r="F1541" i="2"/>
  <c r="F5387" i="2"/>
  <c r="G510" i="3"/>
  <c r="F6401" i="2"/>
  <c r="F3268" i="2"/>
  <c r="G653" i="3"/>
  <c r="F3419" i="2"/>
  <c r="F3413" i="2"/>
  <c r="F104" i="4"/>
  <c r="G1949" i="2"/>
  <c r="G8916" i="2"/>
  <c r="G11268" i="2"/>
  <c r="G5323" i="2"/>
  <c r="G7621" i="2"/>
  <c r="G8585" i="2"/>
  <c r="G4161" i="2"/>
  <c r="G5258" i="2"/>
  <c r="G10991" i="2"/>
  <c r="G3152" i="2"/>
  <c r="G4260" i="2"/>
  <c r="G1894" i="2"/>
  <c r="G1299" i="2"/>
  <c r="G11025" i="2"/>
  <c r="G5080" i="2"/>
  <c r="G9391" i="2"/>
  <c r="G10844" i="2"/>
  <c r="G11082" i="2"/>
  <c r="G3275" i="2"/>
  <c r="G3412" i="2"/>
  <c r="G3893" i="2"/>
  <c r="G5322" i="2"/>
  <c r="G11870" i="2"/>
  <c r="G4759" i="2"/>
  <c r="G9482" i="2"/>
  <c r="G10362" i="2"/>
  <c r="G1246" i="2"/>
  <c r="G2123" i="2"/>
  <c r="G4952" i="2"/>
  <c r="G6616" i="2"/>
  <c r="G550" i="2"/>
  <c r="G1840" i="2"/>
  <c r="G3708" i="2"/>
  <c r="G5242" i="2"/>
  <c r="G7396" i="2"/>
  <c r="G4042" i="2"/>
  <c r="G11601" i="2"/>
  <c r="G12143" i="2"/>
  <c r="G12347" i="2"/>
  <c r="G11696" i="2"/>
  <c r="G5681" i="2"/>
  <c r="G12500" i="2"/>
  <c r="G5183" i="2"/>
  <c r="G9690" i="2"/>
  <c r="G2285" i="2"/>
  <c r="G7639" i="2"/>
  <c r="G2682" i="2"/>
  <c r="G5625" i="2"/>
  <c r="G9123" i="2"/>
  <c r="G2093" i="2"/>
  <c r="G4133" i="2"/>
  <c r="G11389" i="2"/>
  <c r="G2638" i="2"/>
  <c r="G7954" i="2"/>
  <c r="G12499" i="2"/>
  <c r="G11221" i="2"/>
  <c r="G5385" i="2"/>
  <c r="G10873" i="2"/>
  <c r="G4321" i="2"/>
  <c r="G7481" i="2"/>
  <c r="G11837" i="2"/>
  <c r="G12467" i="2"/>
  <c r="G3310" i="2"/>
  <c r="G11461" i="2"/>
  <c r="G12353" i="2"/>
  <c r="G4523" i="2"/>
  <c r="G5046" i="2"/>
  <c r="H9363" i="2"/>
  <c r="E4056" i="5" s="1"/>
  <c r="G3185" i="2"/>
  <c r="G5450" i="2"/>
  <c r="G12403" i="2"/>
  <c r="G3875" i="2"/>
  <c r="G4547" i="2"/>
  <c r="G5412" i="2"/>
  <c r="G11960" i="2"/>
  <c r="G8902" i="2"/>
  <c r="G7466" i="2"/>
  <c r="G11228" i="2"/>
  <c r="G9440" i="2"/>
  <c r="H85" i="2"/>
  <c r="E22" i="5" s="1"/>
  <c r="G1596" i="2"/>
  <c r="H2538" i="2"/>
  <c r="E496" i="5" s="1"/>
  <c r="G8921" i="2"/>
  <c r="G4115" i="2"/>
  <c r="G5115" i="2"/>
  <c r="G9899" i="2"/>
  <c r="G12003" i="2"/>
  <c r="G11929" i="2"/>
  <c r="G11399" i="2"/>
  <c r="G3813" i="2"/>
  <c r="G4037" i="2"/>
  <c r="G691" i="2"/>
  <c r="G142" i="2"/>
  <c r="G1684" i="2"/>
  <c r="G1126" i="2"/>
  <c r="G8546" i="2"/>
  <c r="G2204" i="2"/>
  <c r="G4685" i="2"/>
  <c r="G7355" i="2"/>
  <c r="G5154" i="2"/>
  <c r="G2602" i="2"/>
  <c r="H8294" i="2"/>
  <c r="E3416" i="5" s="1"/>
  <c r="G11987" i="2"/>
  <c r="G7802" i="2"/>
  <c r="G9772" i="2"/>
  <c r="G1925" i="2"/>
  <c r="G4580" i="2"/>
  <c r="G5747" i="2"/>
  <c r="G11718" i="2"/>
  <c r="G11476" i="2"/>
  <c r="G1893" i="2"/>
  <c r="G1448" i="2"/>
  <c r="G8737" i="2"/>
  <c r="G3524" i="2"/>
  <c r="G1999" i="2"/>
  <c r="G4094" i="2"/>
  <c r="G1852" i="2"/>
  <c r="G4185" i="2"/>
  <c r="G6607" i="2"/>
  <c r="G3998" i="2"/>
  <c r="G4757" i="2"/>
  <c r="G5129" i="2"/>
  <c r="G10063" i="2"/>
  <c r="G11717" i="2"/>
  <c r="G1918" i="2"/>
  <c r="G5427" i="2"/>
  <c r="G11596" i="2"/>
  <c r="G3399" i="2"/>
  <c r="G4293" i="2"/>
  <c r="H9263" i="2"/>
  <c r="E3994" i="5" s="1"/>
  <c r="G11980" i="2"/>
  <c r="G4116" i="2"/>
  <c r="G6304" i="2"/>
  <c r="G3331" i="2"/>
  <c r="G4448" i="2"/>
  <c r="G5209" i="2"/>
  <c r="G9777" i="2"/>
  <c r="G10985" i="2"/>
  <c r="G11685" i="2"/>
  <c r="G12416" i="2"/>
  <c r="G878" i="2"/>
  <c r="G3590" i="2"/>
  <c r="H5875" i="2"/>
  <c r="E1813" i="5" s="1"/>
  <c r="G2869" i="2"/>
  <c r="G11882" i="2"/>
  <c r="G8386" i="2"/>
  <c r="G10777" i="2"/>
  <c r="G6406" i="2"/>
  <c r="G1198" i="2"/>
  <c r="G3265" i="2"/>
  <c r="G6441" i="2"/>
  <c r="H9311" i="2"/>
  <c r="E4028" i="5" s="1"/>
  <c r="G12476" i="2"/>
  <c r="G5470" i="2"/>
  <c r="H6887" i="2"/>
  <c r="E2879" i="5" s="1"/>
  <c r="G513" i="2"/>
  <c r="G1214" i="2"/>
  <c r="G5068" i="2"/>
  <c r="H7059" i="2"/>
  <c r="E2938" i="5" s="1"/>
  <c r="G9883" i="2"/>
  <c r="H5795" i="2"/>
  <c r="E1549" i="5" s="1"/>
  <c r="G11074" i="2"/>
  <c r="G12202" i="2"/>
  <c r="G9103" i="2"/>
  <c r="G12129" i="2"/>
  <c r="G5032" i="2"/>
  <c r="G5735" i="2"/>
  <c r="H6083" i="2"/>
  <c r="E1889" i="5" s="1"/>
  <c r="G2390" i="2"/>
  <c r="G4773" i="2"/>
  <c r="G4553" i="2"/>
  <c r="G7626" i="2"/>
  <c r="G12012" i="2"/>
  <c r="G11736" i="2"/>
  <c r="G1828" i="2"/>
  <c r="G4595" i="2"/>
  <c r="H2562" i="2"/>
  <c r="E507" i="5" s="1"/>
  <c r="G4554" i="2"/>
  <c r="H5919" i="2"/>
  <c r="E1834" i="5" s="1"/>
  <c r="G6644" i="2"/>
  <c r="H9879" i="2"/>
  <c r="E4288" i="5" s="1"/>
  <c r="G5317" i="2"/>
  <c r="G6422" i="2"/>
  <c r="G1845" i="2"/>
  <c r="G3995" i="2"/>
  <c r="G8996" i="2"/>
  <c r="G1353" i="2"/>
  <c r="G7734" i="2"/>
  <c r="G2099" i="2"/>
  <c r="H8350" i="2"/>
  <c r="E3435" i="5" s="1"/>
  <c r="G3132" i="2"/>
  <c r="G4298" i="2"/>
  <c r="G6440" i="2"/>
  <c r="G9761" i="2"/>
  <c r="G12382" i="2"/>
  <c r="G2922" i="2"/>
  <c r="G10557" i="2"/>
  <c r="G10901" i="2"/>
  <c r="G5759" i="2"/>
  <c r="G8835" i="2"/>
  <c r="G6143" i="2"/>
  <c r="G4376" i="2"/>
  <c r="G1164" i="2"/>
  <c r="G3264" i="2"/>
  <c r="H6287" i="2"/>
  <c r="E2333" i="5" s="1"/>
  <c r="G11252" i="2"/>
  <c r="G9719" i="2"/>
  <c r="G2362" i="2"/>
  <c r="G4015" i="2"/>
  <c r="G3315" i="2"/>
  <c r="G11965" i="2"/>
  <c r="G3696" i="2"/>
  <c r="G5091" i="2"/>
  <c r="G12098" i="2"/>
  <c r="G4093" i="2"/>
  <c r="G5983" i="2"/>
  <c r="H9055" i="2"/>
  <c r="E3938" i="5" s="1"/>
  <c r="G11877" i="2"/>
  <c r="G4020" i="2"/>
  <c r="G12544" i="2"/>
  <c r="G2424" i="2"/>
  <c r="G5687" i="2"/>
  <c r="G835" i="2"/>
  <c r="G7291" i="2"/>
  <c r="G11448" i="2"/>
  <c r="G7215" i="2"/>
  <c r="G7723" i="2"/>
  <c r="G3632" i="2"/>
  <c r="G1067" i="2"/>
  <c r="G944" i="2"/>
  <c r="G170" i="2"/>
  <c r="G388" i="2"/>
  <c r="G3400" i="2"/>
  <c r="G3985" i="2"/>
  <c r="G6394" i="2"/>
  <c r="G8865" i="2"/>
  <c r="G10967" i="2"/>
  <c r="G5367" i="2"/>
  <c r="G12017" i="2"/>
  <c r="G7391" i="2"/>
  <c r="G3175" i="2"/>
  <c r="G4656" i="2"/>
  <c r="G11282" i="2"/>
  <c r="G2211" i="2"/>
  <c r="G11133" i="2"/>
  <c r="H2618" i="2"/>
  <c r="E564" i="5" s="1"/>
  <c r="G4742" i="2"/>
  <c r="G8824" i="2"/>
  <c r="G4237" i="2"/>
  <c r="G6431" i="2"/>
  <c r="H7511" i="2"/>
  <c r="E3225" i="5" s="1"/>
  <c r="G941" i="2"/>
  <c r="G11686" i="2"/>
  <c r="G5267" i="2"/>
  <c r="G11878" i="2"/>
  <c r="G271" i="2"/>
  <c r="G4617" i="2"/>
  <c r="G6353" i="2"/>
  <c r="G12424" i="2"/>
  <c r="G4126" i="2"/>
  <c r="G2086" i="2"/>
  <c r="G4585" i="2"/>
  <c r="F326" i="3"/>
  <c r="H7147" i="2"/>
  <c r="E3003" i="5" s="1"/>
  <c r="G740" i="2"/>
  <c r="G4222" i="2"/>
  <c r="G9630" i="2"/>
  <c r="G10298" i="2"/>
  <c r="G11813" i="2"/>
  <c r="G11883" i="2"/>
  <c r="G12451" i="2"/>
  <c r="G914" i="2"/>
  <c r="G9515" i="2"/>
  <c r="G3138" i="2"/>
  <c r="H12231" i="2"/>
  <c r="E5117" i="5" s="1"/>
  <c r="G12531" i="2"/>
  <c r="G6352" i="2"/>
  <c r="G11119" i="2"/>
  <c r="G2116" i="2"/>
  <c r="G3433" i="2"/>
  <c r="G11941" i="2"/>
  <c r="G8867" i="2"/>
  <c r="G1815" i="2"/>
  <c r="H7894" i="2"/>
  <c r="E3316" i="5" s="1"/>
  <c r="G4332" i="2"/>
  <c r="G5169" i="2"/>
  <c r="G10839" i="2"/>
  <c r="G3950" i="2"/>
  <c r="G5110" i="2"/>
  <c r="G7587" i="2"/>
  <c r="H9923" i="2"/>
  <c r="E4299" i="5" s="1"/>
  <c r="G9769" i="2"/>
  <c r="G11676" i="2"/>
  <c r="G10854" i="2"/>
  <c r="G10123" i="2"/>
  <c r="G2217" i="2"/>
  <c r="G2947" i="2"/>
  <c r="G4977" i="2"/>
  <c r="G7560" i="2"/>
  <c r="G3309" i="2"/>
  <c r="G11616" i="2"/>
  <c r="G4403" i="2"/>
  <c r="G1081" i="2"/>
  <c r="G3939" i="2"/>
  <c r="G4895" i="2"/>
  <c r="G1772" i="2"/>
  <c r="G4675" i="2"/>
  <c r="G11163" i="2"/>
  <c r="G11716" i="2"/>
  <c r="G8665" i="2"/>
  <c r="G4537" i="2"/>
  <c r="G12333" i="2"/>
  <c r="G11954" i="2"/>
  <c r="G852" i="2"/>
  <c r="H2806" i="2"/>
  <c r="E742" i="5" s="1"/>
  <c r="G193" i="2"/>
  <c r="G5502" i="2"/>
  <c r="G57" i="2"/>
  <c r="G1883" i="2"/>
  <c r="G1384" i="2"/>
  <c r="G2964" i="2"/>
  <c r="G5034" i="2"/>
  <c r="H5967" i="2"/>
  <c r="E1849" i="5" s="1"/>
  <c r="G699" i="2"/>
  <c r="G8580" i="2"/>
  <c r="G842" i="2"/>
  <c r="G11865" i="2"/>
  <c r="G4618" i="2"/>
  <c r="G12486" i="2"/>
  <c r="G11052" i="2"/>
  <c r="G4162" i="2"/>
  <c r="G6573" i="2"/>
  <c r="G8741" i="2"/>
  <c r="G9508" i="2"/>
  <c r="G8729" i="2"/>
  <c r="G2343" i="2"/>
  <c r="G8591" i="2"/>
  <c r="H9127" i="2"/>
  <c r="E3958" i="5" s="1"/>
  <c r="G39" i="2"/>
  <c r="G4055" i="2"/>
  <c r="G4500" i="2"/>
  <c r="G11758" i="2"/>
  <c r="G3752" i="2"/>
  <c r="G31" i="2"/>
  <c r="G847" i="2"/>
  <c r="G8468" i="2"/>
  <c r="G2100" i="2"/>
  <c r="G948" i="2"/>
  <c r="G7596" i="2"/>
  <c r="G9602" i="2"/>
  <c r="G11466" i="2"/>
  <c r="G8611" i="2"/>
  <c r="G5392" i="2"/>
  <c r="G1745" i="2"/>
  <c r="H9843" i="2"/>
  <c r="E4279" i="5" s="1"/>
  <c r="G6507" i="2"/>
  <c r="G9839" i="2"/>
  <c r="G5042" i="2"/>
  <c r="G5452" i="2"/>
  <c r="G8222" i="2"/>
  <c r="G5405" i="2"/>
  <c r="G11624" i="2"/>
  <c r="G3221" i="2"/>
  <c r="H10573" i="2"/>
  <c r="E4524" i="5" s="1"/>
  <c r="G3818" i="2"/>
  <c r="G5386" i="2"/>
  <c r="G734" i="2"/>
  <c r="G5199" i="2"/>
  <c r="G6123" i="2"/>
  <c r="G5636" i="2"/>
  <c r="G797" i="2"/>
  <c r="G4052" i="2"/>
  <c r="H5791" i="2"/>
  <c r="E1548" i="5" s="1"/>
  <c r="G5419" i="2"/>
  <c r="G5239" i="2"/>
  <c r="G9779" i="2"/>
  <c r="G10342" i="2"/>
  <c r="G11125" i="2"/>
  <c r="G5471" i="2"/>
  <c r="H6091" i="2"/>
  <c r="E1891" i="5" s="1"/>
  <c r="G12136" i="2"/>
  <c r="G9543" i="2"/>
  <c r="G1347" i="2"/>
  <c r="G3689" i="2"/>
  <c r="G6389" i="2"/>
  <c r="G7760" i="2"/>
  <c r="G619" i="2"/>
  <c r="G6295" i="2"/>
  <c r="G10992" i="2"/>
  <c r="G7307" i="2"/>
  <c r="G8660" i="2"/>
  <c r="G11191" i="2"/>
  <c r="G4472" i="2"/>
  <c r="G7656" i="2"/>
  <c r="G12225" i="2"/>
  <c r="F67" i="4"/>
  <c r="G5440" i="2"/>
  <c r="G10446" i="2"/>
  <c r="G2081" i="2"/>
  <c r="G9939" i="2"/>
  <c r="G7219" i="2"/>
  <c r="G8002" i="2"/>
  <c r="G4014" i="2"/>
  <c r="G4774" i="2"/>
  <c r="G5111" i="2"/>
  <c r="G3296" i="2"/>
  <c r="H8761" i="2"/>
  <c r="E3556" i="5" s="1"/>
  <c r="G800" i="2"/>
  <c r="G962" i="2"/>
  <c r="G1677" i="2"/>
  <c r="G7551" i="2"/>
  <c r="G1808" i="2"/>
  <c r="G3825" i="2"/>
  <c r="G4437" i="2"/>
  <c r="G9501" i="2"/>
  <c r="G1856" i="2"/>
  <c r="G1872" i="2"/>
  <c r="G3234" i="2"/>
  <c r="G3150" i="2"/>
  <c r="G12431" i="2"/>
  <c r="G3482" i="2"/>
  <c r="G6111" i="2"/>
  <c r="G9810" i="2"/>
  <c r="G12526" i="2"/>
  <c r="G4134" i="2"/>
  <c r="G7858" i="2"/>
  <c r="G9796" i="2"/>
  <c r="G8847" i="2"/>
  <c r="G540" i="2"/>
  <c r="G1589" i="2"/>
  <c r="G3479" i="2"/>
  <c r="G10758" i="2"/>
  <c r="H2542" i="2"/>
  <c r="E499" i="5" s="1"/>
  <c r="G6540" i="2"/>
  <c r="G2048" i="2"/>
  <c r="G10434" i="2"/>
  <c r="G6239" i="2"/>
  <c r="G5477" i="2"/>
  <c r="G7461" i="2"/>
  <c r="G5059" i="2"/>
  <c r="G11190" i="2"/>
  <c r="G3793" i="2"/>
  <c r="G4299" i="2"/>
  <c r="G5396" i="2"/>
  <c r="G9008" i="2"/>
  <c r="G12064" i="2"/>
  <c r="G1796" i="2"/>
  <c r="G7733" i="2"/>
  <c r="G10493" i="2"/>
  <c r="G4731" i="2"/>
  <c r="G12551" i="2"/>
  <c r="G4785" i="2"/>
  <c r="G1144" i="2"/>
  <c r="G5128" i="2"/>
  <c r="G9449" i="2"/>
  <c r="G12482" i="2"/>
  <c r="G9259" i="2"/>
  <c r="G1522" i="2"/>
  <c r="G3922" i="2"/>
  <c r="G11646" i="2"/>
  <c r="G5020" i="2"/>
  <c r="G6551" i="2"/>
  <c r="G8242" i="2"/>
  <c r="G6535" i="2"/>
  <c r="G1670" i="2"/>
  <c r="G859" i="2"/>
  <c r="G8848" i="2"/>
  <c r="G936" i="2"/>
  <c r="G3137" i="2"/>
  <c r="G5297" i="2"/>
  <c r="G323" i="2"/>
  <c r="H5835" i="2"/>
  <c r="E1574" i="5" s="1"/>
  <c r="G7319" i="2"/>
  <c r="G8430" i="2"/>
  <c r="G11003" i="2"/>
  <c r="G4960" i="2"/>
  <c r="G4579" i="2"/>
  <c r="G7553" i="2"/>
  <c r="G3425" i="2"/>
  <c r="G4860" i="2"/>
  <c r="G1540" i="2"/>
  <c r="G308" i="2"/>
  <c r="G2193" i="2"/>
  <c r="G1804" i="2"/>
  <c r="G9465" i="2"/>
  <c r="G10139" i="2"/>
  <c r="G11058" i="2"/>
  <c r="G11298" i="2"/>
  <c r="H9251" i="2"/>
  <c r="E3991" i="5" s="1"/>
  <c r="G9649" i="2"/>
  <c r="G1751" i="2"/>
  <c r="G3680" i="2"/>
  <c r="G5086" i="2"/>
  <c r="H12212" i="2"/>
  <c r="E4927" i="5" s="1"/>
  <c r="G1943" i="2"/>
  <c r="G2352" i="2"/>
  <c r="G5058" i="2"/>
  <c r="G811" i="2"/>
  <c r="G7666" i="2"/>
  <c r="G1509" i="2"/>
  <c r="G2730" i="2"/>
  <c r="G2905" i="2"/>
  <c r="G937" i="2"/>
  <c r="G3593" i="2"/>
  <c r="G1273" i="2"/>
  <c r="G1626" i="2"/>
  <c r="G6629" i="2"/>
  <c r="G2306" i="2"/>
  <c r="G1528" i="2"/>
  <c r="G600" i="2"/>
  <c r="G11060" i="2"/>
  <c r="G7574" i="2"/>
  <c r="H5923" i="2"/>
  <c r="E1836" i="5" s="1"/>
  <c r="G432" i="2"/>
  <c r="G10858" i="2"/>
  <c r="G1392" i="2"/>
  <c r="G217" i="2"/>
  <c r="G887" i="2"/>
  <c r="G3079" i="2"/>
  <c r="G1239" i="2"/>
  <c r="G5286" i="2"/>
  <c r="G7664" i="2"/>
  <c r="G11515" i="2"/>
  <c r="G12498" i="2"/>
  <c r="G3157" i="2"/>
  <c r="G4372" i="2"/>
  <c r="G5631" i="2"/>
  <c r="G6255" i="2"/>
  <c r="G8724" i="2"/>
  <c r="G4135" i="2"/>
  <c r="G9231" i="2"/>
  <c r="G1259" i="2"/>
  <c r="G2630" i="2"/>
  <c r="G4586" i="2"/>
  <c r="G934" i="2"/>
  <c r="G3984" i="2"/>
  <c r="G12481" i="2"/>
  <c r="G11715" i="2"/>
  <c r="G3943" i="2"/>
  <c r="G398" i="2"/>
  <c r="G2155" i="2"/>
  <c r="G3679" i="2"/>
  <c r="G467" i="2"/>
  <c r="G1152" i="2"/>
  <c r="G1397" i="2"/>
  <c r="G2768" i="2"/>
  <c r="H9415" i="2"/>
  <c r="E4080" i="5" s="1"/>
  <c r="H2010" i="2"/>
  <c r="E320" i="5" s="1"/>
  <c r="G2435" i="2"/>
  <c r="G2726" i="2"/>
  <c r="G572" i="2"/>
  <c r="H109" i="2"/>
  <c r="E27" i="5" s="1"/>
  <c r="G688" i="2"/>
  <c r="G558" i="2"/>
  <c r="G3558" i="2"/>
  <c r="G1639" i="2"/>
  <c r="G7417" i="2"/>
  <c r="G8082" i="2"/>
  <c r="G11728" i="2"/>
  <c r="G1759" i="2"/>
  <c r="G5669" i="2"/>
  <c r="H7539" i="2"/>
  <c r="E3235" i="5" s="1"/>
  <c r="G4410" i="2"/>
  <c r="G8492" i="2"/>
  <c r="G11002" i="2"/>
  <c r="G2057" i="2"/>
  <c r="G4883" i="2"/>
  <c r="G11094" i="2"/>
  <c r="G11652" i="2"/>
  <c r="G182" i="2"/>
  <c r="G5108" i="2"/>
  <c r="G6334" i="2"/>
  <c r="G8917" i="2"/>
  <c r="G10370" i="2"/>
  <c r="G1720" i="2"/>
  <c r="G1515" i="2"/>
  <c r="G6601" i="2"/>
  <c r="G1109" i="2"/>
  <c r="G7672" i="2"/>
  <c r="G8601" i="2"/>
  <c r="G5301" i="2"/>
  <c r="H9019" i="2"/>
  <c r="E3928" i="5" s="1"/>
  <c r="G4607" i="2"/>
  <c r="G4555" i="2"/>
  <c r="G5556" i="2"/>
  <c r="G1583" i="2"/>
  <c r="G4199" i="2"/>
  <c r="G4878" i="2"/>
  <c r="G2890" i="2"/>
  <c r="G2634" i="2"/>
  <c r="G4191" i="2"/>
  <c r="G10497" i="2"/>
  <c r="G12055" i="2"/>
  <c r="G3519" i="2"/>
  <c r="G12071" i="2"/>
  <c r="G6373" i="2"/>
  <c r="G11421" i="2"/>
  <c r="G5259" i="2"/>
  <c r="G11662" i="2"/>
  <c r="G2419" i="2"/>
  <c r="G4627" i="2"/>
  <c r="G5188" i="2"/>
  <c r="G8983" i="2"/>
  <c r="G2250" i="2"/>
  <c r="G5234" i="2"/>
  <c r="G2022" i="2"/>
  <c r="G3407" i="2"/>
  <c r="G12295" i="2"/>
  <c r="G5550" i="2"/>
  <c r="G3739" i="2"/>
  <c r="F290" i="3"/>
  <c r="G289" i="3" s="1"/>
  <c r="G4198" i="2"/>
  <c r="G4663" i="2"/>
  <c r="G7488" i="2"/>
  <c r="G11644" i="2"/>
  <c r="G2074" i="2"/>
  <c r="G4231" i="2"/>
  <c r="G11823" i="2"/>
  <c r="G11714" i="2"/>
  <c r="G1568" i="2"/>
  <c r="G5335" i="2"/>
  <c r="F199" i="3"/>
  <c r="G199" i="3" s="1"/>
  <c r="H8286" i="2"/>
  <c r="E3414" i="5" s="1"/>
  <c r="G8873" i="2"/>
  <c r="G10665" i="2"/>
  <c r="G1616" i="2"/>
  <c r="G5348" i="2"/>
  <c r="G9283" i="2"/>
  <c r="H10302" i="2"/>
  <c r="E4399" i="5" s="1"/>
  <c r="G4258" i="2"/>
  <c r="G6533" i="2"/>
  <c r="G1597" i="2"/>
  <c r="G1984" i="2"/>
  <c r="G5312" i="2"/>
  <c r="G11281" i="2"/>
  <c r="G1832" i="2"/>
  <c r="G9527" i="2"/>
  <c r="F540" i="3"/>
  <c r="G540" i="3" s="1"/>
  <c r="G3205" i="2"/>
  <c r="G4522" i="2"/>
  <c r="H10155" i="2"/>
  <c r="E4357" i="5" s="1"/>
  <c r="G4236" i="2"/>
  <c r="G7605" i="2"/>
  <c r="H7251" i="2"/>
  <c r="E3040" i="5" s="1"/>
  <c r="G11612" i="2"/>
  <c r="H6971" i="2"/>
  <c r="E2902" i="5" s="1"/>
  <c r="G5855" i="2"/>
  <c r="G6651" i="2"/>
  <c r="G8318" i="2"/>
  <c r="G5643" i="2"/>
  <c r="G1220" i="2"/>
  <c r="G2388" i="2"/>
  <c r="G4560" i="2"/>
  <c r="H10422" i="2"/>
  <c r="E4464" i="5" s="1"/>
  <c r="G3810" i="2"/>
  <c r="G12368" i="2"/>
  <c r="G4405" i="2"/>
  <c r="G6477" i="2"/>
  <c r="G383" i="2"/>
  <c r="G3011" i="2"/>
  <c r="G7751" i="2"/>
  <c r="G10457" i="2"/>
  <c r="G10976" i="2"/>
  <c r="G8783" i="2"/>
  <c r="G2139" i="2"/>
  <c r="H4856" i="2"/>
  <c r="E1219" i="5" s="1"/>
  <c r="G3432" i="2"/>
  <c r="G5266" i="2"/>
  <c r="G356" i="2"/>
  <c r="G726" i="2"/>
  <c r="G11621" i="2"/>
  <c r="G3959" i="2"/>
  <c r="G8778" i="2"/>
  <c r="G9458" i="2"/>
  <c r="G2005" i="2"/>
  <c r="G5161" i="2"/>
  <c r="H6139" i="2"/>
  <c r="E1903" i="5" s="1"/>
  <c r="G12184" i="2"/>
  <c r="H8234" i="2"/>
  <c r="E3401" i="5" s="1"/>
  <c r="G1066" i="2"/>
  <c r="G2383" i="2"/>
  <c r="G3505" i="2"/>
  <c r="G4402" i="2"/>
  <c r="G1115" i="2"/>
  <c r="H6127" i="2"/>
  <c r="E1900" i="5" s="1"/>
  <c r="H10179" i="2"/>
  <c r="E4363" i="5" s="1"/>
  <c r="G555" i="2"/>
  <c r="G4417" i="2"/>
  <c r="G3675" i="2"/>
  <c r="G3322" i="2"/>
  <c r="G11066" i="2"/>
  <c r="G10990" i="2"/>
  <c r="G2375" i="2"/>
  <c r="G3298" i="2"/>
  <c r="G4340" i="2"/>
  <c r="G816" i="2"/>
  <c r="G10907" i="2"/>
  <c r="G3667" i="2"/>
  <c r="G3329" i="2"/>
  <c r="H200" i="2"/>
  <c r="E45" i="5" s="1"/>
  <c r="G2274" i="2"/>
  <c r="G312" i="2"/>
  <c r="G3034" i="2"/>
  <c r="G1643" i="2"/>
  <c r="G1839" i="2"/>
  <c r="G2865" i="2"/>
  <c r="G3515" i="2"/>
  <c r="G3968" i="2"/>
  <c r="G4563" i="2"/>
  <c r="G11519" i="2"/>
  <c r="G2391" i="2"/>
  <c r="G10840" i="2"/>
  <c r="G11694" i="2"/>
  <c r="G12197" i="2"/>
  <c r="G1130" i="2"/>
  <c r="G2314" i="2"/>
  <c r="G4404" i="2"/>
  <c r="G5175" i="2"/>
  <c r="G8779" i="2"/>
  <c r="H9975" i="2"/>
  <c r="E4312" i="5" s="1"/>
  <c r="G11528" i="2"/>
  <c r="G624" i="2"/>
  <c r="G3783" i="2"/>
  <c r="G5074" i="2"/>
  <c r="G12487" i="2"/>
  <c r="G5380" i="2"/>
  <c r="G11195" i="2"/>
  <c r="G12340" i="2"/>
  <c r="G2674" i="2"/>
  <c r="G100" i="2"/>
  <c r="G4428" i="2"/>
  <c r="G1638" i="2"/>
  <c r="G2606" i="2"/>
  <c r="G11422" i="2"/>
  <c r="G12142" i="2"/>
  <c r="G12396" i="2"/>
  <c r="G5459" i="2"/>
  <c r="G458" i="2"/>
  <c r="G7801" i="2"/>
  <c r="G611" i="2"/>
  <c r="G3371" i="2"/>
  <c r="G4468" i="2"/>
  <c r="G992" i="2"/>
  <c r="G1100" i="2"/>
  <c r="G894" i="2"/>
  <c r="G1665" i="2"/>
  <c r="G2163" i="2"/>
  <c r="G11444" i="2"/>
  <c r="G770" i="2"/>
  <c r="G2299" i="2"/>
  <c r="G4467" i="2"/>
  <c r="G10593" i="2"/>
  <c r="G3149" i="2"/>
  <c r="G2108" i="2"/>
  <c r="H7822" i="2"/>
  <c r="E3298" i="5" s="1"/>
  <c r="G9767" i="2"/>
  <c r="G1029" i="2"/>
  <c r="G3938" i="2"/>
  <c r="G12058" i="2"/>
  <c r="G473" i="2"/>
  <c r="G1227" i="2"/>
  <c r="G2478" i="2"/>
  <c r="G3466" i="2"/>
  <c r="G11527" i="2"/>
  <c r="G12010" i="2"/>
  <c r="G4877" i="2"/>
  <c r="H8394" i="2"/>
  <c r="E3451" i="5" s="1"/>
  <c r="G9514" i="2"/>
  <c r="G8514" i="2"/>
  <c r="G8661" i="2"/>
  <c r="G3039" i="2"/>
  <c r="H646" i="2"/>
  <c r="E122" i="5" s="1"/>
  <c r="G2156" i="2"/>
  <c r="G3330" i="2"/>
  <c r="G4166" i="2"/>
  <c r="G6602" i="2"/>
  <c r="H6599" i="2" s="1"/>
  <c r="E2697" i="5" s="1"/>
  <c r="G10740" i="2"/>
  <c r="G11465" i="2"/>
  <c r="G12076" i="2"/>
  <c r="G5035" i="2"/>
  <c r="H7942" i="2"/>
  <c r="E3328" i="5" s="1"/>
  <c r="G6499" i="2"/>
  <c r="G11034" i="2"/>
  <c r="G4178" i="2"/>
  <c r="G6400" i="2"/>
  <c r="G342" i="3"/>
  <c r="G4062" i="2"/>
  <c r="G1419" i="2"/>
  <c r="G1979" i="2"/>
  <c r="G4257" i="2"/>
  <c r="G5054" i="2"/>
  <c r="G9778" i="2"/>
  <c r="G4305" i="2"/>
  <c r="G8466" i="2"/>
  <c r="G9789" i="2"/>
  <c r="G6449" i="2"/>
  <c r="G3170" i="2"/>
  <c r="G7986" i="2"/>
  <c r="H6271" i="2"/>
  <c r="E2297" i="5" s="1"/>
  <c r="H9163" i="2"/>
  <c r="E3967" i="5" s="1"/>
  <c r="G4419" i="2"/>
  <c r="G6474" i="2"/>
  <c r="G11814" i="2"/>
  <c r="G6448" i="2"/>
  <c r="G8747" i="2"/>
  <c r="G12361" i="2"/>
  <c r="H8358" i="2"/>
  <c r="E3439" i="5" s="1"/>
  <c r="G2249" i="2"/>
  <c r="G2325" i="2"/>
  <c r="G5603" i="2"/>
  <c r="G7023" i="2"/>
  <c r="G1603" i="2"/>
  <c r="G3393" i="2"/>
  <c r="G8561" i="2"/>
  <c r="G10207" i="2"/>
  <c r="G5189" i="2"/>
  <c r="G5368" i="2"/>
  <c r="G11830" i="2"/>
  <c r="G3624" i="2"/>
  <c r="G3594" i="2"/>
  <c r="G1621" i="2"/>
  <c r="G8586" i="2"/>
  <c r="G10485" i="2"/>
  <c r="G1820" i="2"/>
  <c r="G5216" i="2"/>
  <c r="H6299" i="2"/>
  <c r="E2368" i="5" s="1"/>
  <c r="H7163" i="2"/>
  <c r="E3013" i="5" s="1"/>
  <c r="G8984" i="2"/>
  <c r="H6155" i="2"/>
  <c r="E1907" i="5" s="1"/>
  <c r="G7565" i="2"/>
  <c r="G9227" i="2"/>
  <c r="H10461" i="2"/>
  <c r="E4481" i="5" s="1"/>
  <c r="G11460" i="2"/>
  <c r="G4203" i="2"/>
  <c r="G11703" i="2"/>
  <c r="G11482" i="2"/>
  <c r="G10633" i="2"/>
  <c r="G11674" i="2"/>
  <c r="G1065" i="2"/>
  <c r="H1064" i="2" s="1"/>
  <c r="E192" i="5" s="1"/>
  <c r="G9477" i="2"/>
  <c r="G10725" i="2"/>
  <c r="G11684" i="2"/>
  <c r="H2558" i="2"/>
  <c r="E506" i="5" s="1"/>
  <c r="G3647" i="2"/>
  <c r="G9430" i="2"/>
  <c r="G6515" i="2"/>
  <c r="G4628" i="2"/>
  <c r="G7581" i="2"/>
  <c r="G346" i="2"/>
  <c r="G3180" i="2"/>
  <c r="G2996" i="2"/>
  <c r="G1433" i="2"/>
  <c r="G1833" i="2"/>
  <c r="G6835" i="2"/>
  <c r="G12324" i="2"/>
  <c r="G1884" i="2"/>
  <c r="G11011" i="2"/>
  <c r="G4077" i="2"/>
  <c r="G12417" i="2"/>
  <c r="G7645" i="2"/>
  <c r="H157" i="2"/>
  <c r="E37" i="5" s="1"/>
  <c r="G1868" i="2"/>
  <c r="G1930" i="2"/>
  <c r="G399" i="2"/>
  <c r="G994" i="2"/>
  <c r="G909" i="2"/>
  <c r="G1942" i="2"/>
  <c r="G3771" i="2"/>
  <c r="G4180" i="2"/>
  <c r="G4936" i="2"/>
  <c r="G1159" i="2"/>
  <c r="H10394" i="2"/>
  <c r="E4439" i="5" s="1"/>
  <c r="G11210" i="2"/>
  <c r="H2846" i="2"/>
  <c r="E845" i="5" s="1"/>
  <c r="G1359" i="2"/>
  <c r="G5225" i="2"/>
  <c r="H6135" i="2"/>
  <c r="E1902" i="5" s="1"/>
  <c r="G2372" i="2"/>
  <c r="G5208" i="2"/>
  <c r="G1080" i="2"/>
  <c r="G10601" i="2"/>
  <c r="G1131" i="2"/>
  <c r="G9558" i="2"/>
  <c r="G4215" i="2"/>
  <c r="G8644" i="2"/>
  <c r="G11953" i="2"/>
  <c r="G1545" i="2"/>
  <c r="G4043" i="2"/>
  <c r="G719" i="2"/>
  <c r="G6630" i="2"/>
  <c r="G5426" i="2"/>
  <c r="G3145" i="2"/>
  <c r="G129" i="2"/>
  <c r="G5006" i="2"/>
  <c r="G309" i="2"/>
  <c r="G1779" i="2"/>
  <c r="H8992" i="2"/>
  <c r="E3868" i="5" s="1"/>
  <c r="G1649" i="2"/>
  <c r="G334" i="2"/>
  <c r="G4994" i="2"/>
  <c r="G12530" i="2"/>
  <c r="G888" i="2"/>
  <c r="H186" i="2"/>
  <c r="E43" i="5" s="1"/>
  <c r="G5588" i="2"/>
  <c r="G4611" i="2"/>
  <c r="G10449" i="2"/>
  <c r="H80" i="2"/>
  <c r="E21" i="5" s="1"/>
  <c r="G2463" i="2"/>
  <c r="G5705" i="2"/>
  <c r="G12104" i="2"/>
  <c r="G7633" i="2"/>
  <c r="H9043" i="2"/>
  <c r="E3934" i="5" s="1"/>
  <c r="G11041" i="2"/>
  <c r="G6482" i="2"/>
  <c r="G2910" i="2"/>
  <c r="G9729" i="2"/>
  <c r="G11824" i="2"/>
  <c r="H10921" i="2"/>
  <c r="E4618" i="5" s="1"/>
  <c r="G982" i="2"/>
  <c r="G485" i="2"/>
  <c r="G4702" i="2"/>
  <c r="G10756" i="2"/>
  <c r="G5729" i="2"/>
  <c r="G8711" i="2"/>
  <c r="G12118" i="2"/>
  <c r="G3417" i="2"/>
  <c r="G4532" i="2"/>
  <c r="G2952" i="2"/>
  <c r="G11626" i="2"/>
  <c r="G741" i="2"/>
  <c r="G8810" i="2"/>
  <c r="G9742" i="2"/>
  <c r="G9700" i="2"/>
  <c r="G4214" i="2"/>
  <c r="H6275" i="2"/>
  <c r="E2299" i="5" s="1"/>
  <c r="G1494" i="2"/>
  <c r="G6476" i="2"/>
  <c r="G4327" i="2"/>
  <c r="G7673" i="2"/>
  <c r="G9004" i="2"/>
  <c r="G4716" i="2"/>
  <c r="G7789" i="2"/>
  <c r="G9587" i="2"/>
  <c r="G4413" i="2"/>
  <c r="G6534" i="2"/>
  <c r="H7938" i="2"/>
  <c r="E3327" i="5" s="1"/>
  <c r="G4790" i="2"/>
  <c r="G8757" i="2"/>
  <c r="G11169" i="2"/>
  <c r="G1644" i="2"/>
  <c r="G4267" i="2"/>
  <c r="G3426" i="2"/>
  <c r="G4649" i="2"/>
  <c r="G5597" i="2"/>
  <c r="G9867" i="2"/>
  <c r="G9295" i="2"/>
  <c r="G8533" i="2"/>
  <c r="G4662" i="2"/>
  <c r="G5374" i="2"/>
  <c r="G11802" i="2"/>
  <c r="G4027" i="2"/>
  <c r="G11407" i="2"/>
  <c r="G11316" i="2"/>
  <c r="G2187" i="2"/>
  <c r="G8710" i="2"/>
  <c r="G9279" i="2"/>
  <c r="F66" i="3"/>
  <c r="G610" i="2"/>
  <c r="G4209" i="2"/>
  <c r="G995" i="2"/>
  <c r="G5404" i="2"/>
  <c r="G1464" i="2"/>
  <c r="G6381" i="2"/>
  <c r="G5640" i="2"/>
  <c r="G6324" i="2"/>
  <c r="G12168" i="2"/>
  <c r="G1404" i="2"/>
  <c r="H8006" i="2"/>
  <c r="E3344" i="5" s="1"/>
  <c r="G1765" i="2"/>
  <c r="G8883" i="2"/>
  <c r="G11019" i="2"/>
  <c r="G11777" i="2"/>
  <c r="G12458" i="2"/>
  <c r="G12438" i="2"/>
  <c r="G9494" i="2"/>
  <c r="G4801" i="2"/>
  <c r="H9155" i="2"/>
  <c r="E3965" i="5" s="1"/>
  <c r="G5251" i="2"/>
  <c r="G5859" i="2"/>
  <c r="H4104" i="2"/>
  <c r="E1087" i="5" s="1"/>
  <c r="G10818" i="2"/>
  <c r="G3565" i="2"/>
  <c r="G5527" i="2"/>
  <c r="G11831" i="2"/>
  <c r="G1478" i="2"/>
  <c r="H5819" i="2"/>
  <c r="E1570" i="5" s="1"/>
  <c r="G1683" i="2"/>
  <c r="G4284" i="2"/>
  <c r="G4750" i="2"/>
  <c r="G5483" i="2"/>
  <c r="G6550" i="2"/>
  <c r="G9171" i="2"/>
  <c r="G1865" i="2"/>
  <c r="G6363" i="2"/>
  <c r="G9714" i="2"/>
  <c r="G164" i="4"/>
  <c r="G4710" i="2"/>
  <c r="G2642" i="2"/>
  <c r="G5803" i="2"/>
  <c r="G4622" i="2"/>
  <c r="G8509" i="2"/>
  <c r="G10866" i="2"/>
  <c r="G8528" i="2"/>
  <c r="G11149" i="2"/>
  <c r="G5395" i="2"/>
  <c r="G11991" i="2"/>
  <c r="G9691" i="2"/>
  <c r="G10757" i="2"/>
  <c r="G560" i="3"/>
  <c r="G7717" i="2"/>
  <c r="H8190" i="2"/>
  <c r="E3390" i="5" s="1"/>
  <c r="G9580" i="2"/>
  <c r="G10812" i="2"/>
  <c r="G6480" i="2"/>
  <c r="G12106" i="2"/>
  <c r="G3454" i="2"/>
  <c r="G2464" i="2"/>
  <c r="G12433" i="2"/>
  <c r="G11727" i="2"/>
  <c r="G3471" i="2"/>
  <c r="G3747" i="2"/>
  <c r="G8282" i="2"/>
  <c r="G12402" i="2"/>
  <c r="G3266" i="2"/>
  <c r="G12112" i="2"/>
  <c r="G10929" i="2"/>
  <c r="G5569" i="2"/>
  <c r="G8953" i="2"/>
  <c r="G11709" i="2"/>
  <c r="G9788" i="2"/>
  <c r="G5224" i="2"/>
  <c r="G8740" i="2"/>
  <c r="G2875" i="2"/>
  <c r="G3350" i="2"/>
  <c r="G6335" i="2"/>
  <c r="G8868" i="2"/>
  <c r="G1786" i="2"/>
  <c r="G3942" i="2"/>
  <c r="G2315" i="2"/>
  <c r="G8697" i="2"/>
  <c r="G9748" i="2"/>
  <c r="G2702" i="2"/>
  <c r="G8218" i="2"/>
  <c r="G6691" i="2"/>
  <c r="G5053" i="2"/>
  <c r="H6199" i="2"/>
  <c r="E1951" i="5" s="1"/>
  <c r="G9603" i="2"/>
  <c r="G6219" i="2"/>
  <c r="G8728" i="2"/>
  <c r="G4436" i="2"/>
  <c r="G5445" i="2"/>
  <c r="G8696" i="2"/>
  <c r="G12450" i="2"/>
  <c r="G11333" i="2"/>
  <c r="G11889" i="2"/>
  <c r="G1888" i="2"/>
  <c r="G3697" i="2"/>
  <c r="G4000" i="2"/>
  <c r="G8608" i="2"/>
  <c r="G9781" i="2"/>
  <c r="G11989" i="2"/>
  <c r="G4640" i="2"/>
  <c r="G5451" i="2"/>
  <c r="H9407" i="2"/>
  <c r="E4077" i="5" s="1"/>
  <c r="G9713" i="2"/>
  <c r="G11147" i="2"/>
  <c r="G12558" i="2"/>
  <c r="G3297" i="2"/>
  <c r="G8572" i="2"/>
  <c r="G1006" i="2"/>
  <c r="G7695" i="2"/>
  <c r="G2864" i="2"/>
  <c r="G3977" i="2"/>
  <c r="G12409" i="2"/>
  <c r="G8178" i="2"/>
  <c r="H11362" i="2"/>
  <c r="E4706" i="5" s="1"/>
  <c r="G2313" i="2"/>
  <c r="G5723" i="2"/>
  <c r="G2448" i="2"/>
  <c r="G4909" i="2"/>
  <c r="G3300" i="2"/>
  <c r="H9027" i="2"/>
  <c r="E3930" i="5" s="1"/>
  <c r="G5391" i="2"/>
  <c r="G5013" i="2"/>
  <c r="G5265" i="2"/>
  <c r="G4177" i="2"/>
  <c r="G1961" i="2"/>
  <c r="G4343" i="2"/>
  <c r="G11126" i="2"/>
  <c r="G535" i="2"/>
  <c r="H533" i="2" s="1"/>
  <c r="E108" i="5" s="1"/>
  <c r="G9595" i="2"/>
  <c r="G11487" i="2"/>
  <c r="G11088" i="2"/>
  <c r="G5675" i="2"/>
  <c r="G5176" i="2"/>
  <c r="G9668" i="2"/>
  <c r="H2554" i="2"/>
  <c r="E505" i="5" s="1"/>
  <c r="G3654" i="2"/>
  <c r="G5217" i="2"/>
  <c r="G1787" i="2"/>
  <c r="G4538" i="2"/>
  <c r="G11273" i="2"/>
  <c r="G11222" i="2"/>
  <c r="G8374" i="2"/>
  <c r="G12241" i="2"/>
  <c r="G12178" i="2"/>
  <c r="G3084" i="2"/>
  <c r="G3094" i="2"/>
  <c r="G8547" i="2"/>
  <c r="H10235" i="2"/>
  <c r="E4380" i="5" s="1"/>
  <c r="G5195" i="2"/>
  <c r="G4292" i="2"/>
  <c r="G7774" i="2"/>
  <c r="G3222" i="2"/>
  <c r="H8062" i="2"/>
  <c r="E3358" i="5" s="1"/>
  <c r="G10954" i="2"/>
  <c r="G12247" i="2"/>
  <c r="G2335" i="2"/>
  <c r="G7680" i="2"/>
  <c r="G11184" i="2"/>
  <c r="G5614" i="2"/>
  <c r="G7011" i="2"/>
  <c r="G12107" i="2"/>
  <c r="G4674" i="2"/>
  <c r="G8166" i="2"/>
  <c r="G11374" i="2"/>
  <c r="G3019" i="2"/>
  <c r="G4358" i="2"/>
  <c r="G4997" i="2"/>
  <c r="G9756" i="2"/>
  <c r="G7662" i="2"/>
  <c r="G8515" i="2"/>
  <c r="G9704" i="2"/>
  <c r="G4075" i="2"/>
  <c r="G4350" i="2"/>
  <c r="H9419" i="2"/>
  <c r="E4102" i="5" s="1"/>
  <c r="G10798" i="2"/>
  <c r="G3358" i="2"/>
  <c r="G9560" i="2"/>
  <c r="G11979" i="2"/>
  <c r="H10294" i="2"/>
  <c r="E4397" i="5" s="1"/>
  <c r="G12173" i="2"/>
  <c r="G4285" i="2"/>
  <c r="G9516" i="2"/>
  <c r="G10762" i="2"/>
  <c r="G11230" i="2"/>
  <c r="G5406" i="2"/>
  <c r="G11400" i="2"/>
  <c r="G7946" i="2"/>
  <c r="G2029" i="2"/>
  <c r="G1837" i="2"/>
  <c r="G5630" i="2"/>
  <c r="G5272" i="2"/>
  <c r="G222" i="2"/>
  <c r="G3344" i="2"/>
  <c r="G5608" i="2"/>
  <c r="G9701" i="2"/>
  <c r="G12025" i="2"/>
  <c r="G9640" i="2"/>
  <c r="G7709" i="2"/>
  <c r="H9111" i="2"/>
  <c r="E3953" i="5" s="1"/>
  <c r="G3462" i="2"/>
  <c r="G4389" i="2"/>
  <c r="G5561" i="2"/>
  <c r="G12470" i="2"/>
  <c r="H9351" i="2"/>
  <c r="E4049" i="5" s="1"/>
  <c r="G4872" i="2"/>
  <c r="G8735" i="2"/>
  <c r="G5567" i="2"/>
  <c r="G6407" i="2"/>
  <c r="G3811" i="2"/>
  <c r="G6562" i="2"/>
  <c r="G11725" i="2"/>
  <c r="H8362" i="2"/>
  <c r="E3441" i="5" s="1"/>
  <c r="G1073" i="2"/>
  <c r="H8066" i="2"/>
  <c r="E3359" i="5" s="1"/>
  <c r="G5464" i="2"/>
  <c r="G11390" i="2"/>
  <c r="G10589" i="2"/>
  <c r="G573" i="3"/>
  <c r="G4474" i="2"/>
  <c r="G2301" i="2"/>
  <c r="G5787" i="2"/>
  <c r="G9802" i="2"/>
  <c r="G3633" i="2"/>
  <c r="H8186" i="2"/>
  <c r="E3389" i="5" s="1"/>
  <c r="G528" i="3"/>
  <c r="G8884" i="2"/>
  <c r="G10960" i="2"/>
  <c r="G12464" i="2"/>
  <c r="G1360" i="2"/>
  <c r="G4828" i="2"/>
  <c r="H10219" i="2"/>
  <c r="E4376" i="5" s="1"/>
  <c r="G8816" i="2"/>
  <c r="G12042" i="2"/>
  <c r="G5568" i="2"/>
  <c r="G11095" i="2"/>
  <c r="H9371" i="2"/>
  <c r="E4058" i="5" s="1"/>
  <c r="G8529" i="2"/>
  <c r="G11075" i="2"/>
  <c r="G2510" i="2"/>
  <c r="G5551" i="2"/>
  <c r="G11105" i="2"/>
  <c r="G4411" i="2"/>
  <c r="G8686" i="2"/>
  <c r="G9522" i="2"/>
  <c r="G3881" i="2"/>
  <c r="G7787" i="2"/>
  <c r="H7878" i="2"/>
  <c r="E3312" i="5" s="1"/>
  <c r="G8670" i="2"/>
  <c r="G11948" i="2"/>
  <c r="G1280" i="2"/>
  <c r="G12516" i="2"/>
  <c r="G11726" i="2"/>
  <c r="H2546" i="2"/>
  <c r="E501" i="5" s="1"/>
  <c r="H119" i="2"/>
  <c r="E29" i="5" s="1"/>
  <c r="G12056" i="2"/>
  <c r="G1322" i="2"/>
  <c r="G4811" i="2"/>
  <c r="G2456" i="2"/>
  <c r="G4409" i="2"/>
  <c r="G12190" i="2"/>
  <c r="G10731" i="2"/>
  <c r="G153" i="2"/>
  <c r="H10290" i="2"/>
  <c r="E4396" i="5" s="1"/>
  <c r="G3109" i="2"/>
  <c r="G739" i="2"/>
  <c r="G777" i="2"/>
  <c r="G2266" i="2"/>
  <c r="G4683" i="2"/>
  <c r="G9638" i="2"/>
  <c r="G716" i="2"/>
  <c r="H7826" i="2"/>
  <c r="E3299" i="5" s="1"/>
  <c r="G12437" i="2"/>
  <c r="G4268" i="2"/>
  <c r="G3054" i="2"/>
  <c r="G6357" i="2"/>
  <c r="G10254" i="2"/>
  <c r="G7467" i="2"/>
  <c r="G12043" i="2"/>
  <c r="F488" i="3"/>
  <c r="G1120" i="2"/>
  <c r="G8793" i="2"/>
  <c r="G1937" i="2"/>
  <c r="H10318" i="2"/>
  <c r="E4403" i="5" s="1"/>
  <c r="H7874" i="2"/>
  <c r="E3311" i="5" s="1"/>
  <c r="H12208" i="2"/>
  <c r="E4926" i="5" s="1"/>
  <c r="G10842" i="2"/>
  <c r="G1037" i="2"/>
  <c r="G4520" i="2"/>
  <c r="H227" i="2"/>
  <c r="E51" i="5" s="1"/>
  <c r="G3239" i="2"/>
  <c r="G1782" i="2"/>
  <c r="H10913" i="2"/>
  <c r="E4616" i="5" s="1"/>
  <c r="G11196" i="2"/>
  <c r="G11539" i="2"/>
  <c r="G5490" i="2"/>
  <c r="G4435" i="2"/>
  <c r="G7710" i="2"/>
  <c r="G4751" i="2"/>
  <c r="G5243" i="2"/>
  <c r="H5979" i="2"/>
  <c r="E1853" i="5" s="1"/>
  <c r="G10831" i="2"/>
  <c r="G6348" i="2"/>
  <c r="H7447" i="2"/>
  <c r="E3209" i="5" s="1"/>
  <c r="H9059" i="2"/>
  <c r="E3939" i="5" s="1"/>
  <c r="H9395" i="2"/>
  <c r="E4070" i="5" s="1"/>
  <c r="G11895" i="2"/>
  <c r="G4160" i="2"/>
  <c r="G5446" i="2"/>
  <c r="G5418" i="2"/>
  <c r="G3581" i="2"/>
  <c r="G9536" i="2"/>
  <c r="G10965" i="2"/>
  <c r="H8988" i="2"/>
  <c r="E3867" i="5" s="1"/>
  <c r="G11231" i="2"/>
  <c r="G4564" i="2"/>
  <c r="G7688" i="2"/>
  <c r="G8909" i="2"/>
  <c r="G12523" i="2"/>
  <c r="G12148" i="2"/>
  <c r="G7407" i="2"/>
  <c r="H9323" i="2"/>
  <c r="E4042" i="5" s="1"/>
  <c r="G12196" i="2"/>
  <c r="G3741" i="2"/>
  <c r="G3899" i="2"/>
  <c r="H8078" i="2"/>
  <c r="E3362" i="5" s="1"/>
  <c r="G11710" i="2"/>
  <c r="H5975" i="2"/>
  <c r="E1852" i="5" s="1"/>
  <c r="G9495" i="2"/>
  <c r="G1900" i="2"/>
  <c r="G4393" i="2"/>
  <c r="G7652" i="2"/>
  <c r="G10585" i="2"/>
  <c r="G11238" i="2"/>
  <c r="G4392" i="2"/>
  <c r="G9589" i="2"/>
  <c r="G11099" i="2"/>
  <c r="G9439" i="2"/>
  <c r="G1809" i="2"/>
  <c r="G3760" i="2"/>
  <c r="G6509" i="2"/>
  <c r="G11463" i="2"/>
  <c r="G4459" i="2"/>
  <c r="G9750" i="2"/>
  <c r="H10322" i="2"/>
  <c r="E4404" i="5" s="1"/>
  <c r="H5871" i="2"/>
  <c r="E1812" i="5" s="1"/>
  <c r="H9621" i="2"/>
  <c r="E4243" i="5" s="1"/>
  <c r="G11343" i="2"/>
  <c r="G2115" i="2"/>
  <c r="G6823" i="2"/>
  <c r="G4364" i="2"/>
  <c r="G3069" i="2"/>
  <c r="G3717" i="2"/>
  <c r="G204" i="2"/>
  <c r="G62" i="2"/>
  <c r="G1396" i="2"/>
  <c r="G4499" i="2"/>
  <c r="G12253" i="2"/>
  <c r="G4645" i="2"/>
  <c r="G10776" i="2"/>
  <c r="G5206" i="2"/>
  <c r="G1561" i="2"/>
  <c r="G4221" i="2"/>
  <c r="G5543" i="2"/>
  <c r="G7343" i="2"/>
  <c r="G4290" i="2"/>
  <c r="G7687" i="2"/>
  <c r="G3728" i="2"/>
  <c r="G4968" i="2"/>
  <c r="G4244" i="2"/>
  <c r="G5583" i="2"/>
  <c r="G9676" i="2"/>
  <c r="G2066" i="2"/>
  <c r="G5155" i="2"/>
  <c r="G12289" i="2"/>
  <c r="H9179" i="2"/>
  <c r="E3972" i="5" s="1"/>
  <c r="G1200" i="2"/>
  <c r="G3869" i="2"/>
  <c r="G5124" i="2"/>
  <c r="G2518" i="2"/>
  <c r="G8489" i="2"/>
  <c r="G9441" i="2"/>
  <c r="G5520" i="2"/>
  <c r="G9646" i="2"/>
  <c r="G1307" i="2"/>
  <c r="G4548" i="2"/>
  <c r="G11890" i="2"/>
  <c r="G3467" i="2"/>
  <c r="G7771" i="2"/>
  <c r="G9847" i="2"/>
  <c r="G12030" i="2"/>
  <c r="G1534" i="2"/>
  <c r="G12515" i="2"/>
  <c r="G11659" i="2"/>
  <c r="G2147" i="2"/>
  <c r="G9669" i="2"/>
  <c r="G10865" i="2"/>
  <c r="G6687" i="2"/>
  <c r="G10067" i="2"/>
  <c r="G11051" i="2"/>
  <c r="G182" i="3"/>
  <c r="F3276" i="2" s="1"/>
  <c r="G12545" i="2"/>
  <c r="G1676" i="2"/>
  <c r="G3653" i="2"/>
  <c r="G3406" i="2"/>
  <c r="G4416" i="2"/>
  <c r="G6303" i="2"/>
  <c r="G10843" i="2"/>
  <c r="G11959" i="2"/>
  <c r="G4450" i="2"/>
  <c r="G8830" i="2"/>
  <c r="G11097" i="2"/>
  <c r="G799" i="3"/>
  <c r="G2273" i="2"/>
  <c r="G11140" i="2"/>
  <c r="G3475" i="2"/>
  <c r="G4124" i="2"/>
  <c r="H6283" i="2"/>
  <c r="E2315" i="5" s="1"/>
  <c r="G12477" i="2"/>
  <c r="G4928" i="2"/>
  <c r="G10785" i="2"/>
  <c r="G5765" i="2"/>
  <c r="G12388" i="2"/>
  <c r="G1083" i="2"/>
  <c r="G1919" i="2"/>
  <c r="G4316" i="2"/>
  <c r="G11251" i="2"/>
  <c r="H2734" i="2"/>
  <c r="E686" i="5" s="1"/>
  <c r="H417" i="2"/>
  <c r="E93" i="5" s="1"/>
  <c r="G11261" i="2"/>
  <c r="G985" i="2"/>
  <c r="G3447" i="2"/>
  <c r="G870" i="2"/>
  <c r="G2240" i="2"/>
  <c r="G208" i="2"/>
  <c r="G2287" i="2"/>
  <c r="G6328" i="2"/>
  <c r="G11218" i="2"/>
  <c r="G4723" i="2"/>
  <c r="G1001" i="2"/>
  <c r="G4569" i="2"/>
  <c r="G7031" i="2"/>
  <c r="G1187" i="2"/>
  <c r="G1697" i="2"/>
  <c r="G6419" i="2"/>
  <c r="G1145" i="2"/>
  <c r="G9067" i="2"/>
  <c r="G11408" i="2"/>
  <c r="G10609" i="2"/>
  <c r="G1913" i="2"/>
  <c r="G7615" i="2"/>
  <c r="G3251" i="2"/>
  <c r="G3735" i="2"/>
  <c r="G4159" i="2"/>
  <c r="G6395" i="2"/>
  <c r="G2023" i="2"/>
  <c r="H8086" i="2"/>
  <c r="E3364" i="5" s="1"/>
  <c r="G12259" i="2"/>
  <c r="G10821" i="2"/>
  <c r="G4709" i="2"/>
  <c r="G9581" i="2"/>
  <c r="G11177" i="2"/>
  <c r="G8961" i="2"/>
  <c r="G11414" i="2"/>
  <c r="G12161" i="2"/>
  <c r="G6524" i="2"/>
  <c r="G12423" i="2"/>
  <c r="G9131" i="2"/>
  <c r="G640" i="2"/>
  <c r="H639" i="2" s="1"/>
  <c r="E121" i="5" s="1"/>
  <c r="G3489" i="2"/>
  <c r="G1058" i="2"/>
  <c r="G4441" i="2"/>
  <c r="G2041" i="2"/>
  <c r="G11555" i="2"/>
  <c r="G1696" i="2"/>
  <c r="G2502" i="2"/>
  <c r="G6428" i="2"/>
  <c r="G11216" i="2"/>
  <c r="G3049" i="2"/>
  <c r="G4492" i="2"/>
  <c r="G11018" i="2"/>
  <c r="H5811" i="2"/>
  <c r="E1568" i="5" s="1"/>
  <c r="G9762" i="2"/>
  <c r="H10330" i="2"/>
  <c r="E4406" i="5" s="1"/>
  <c r="G11628" i="2"/>
  <c r="G8690" i="2"/>
  <c r="G11154" i="2"/>
  <c r="G8636" i="2"/>
  <c r="G9267" i="2"/>
  <c r="G7599" i="2"/>
  <c r="G10700" i="2"/>
  <c r="G11383" i="2"/>
  <c r="G4053" i="2"/>
  <c r="H9891" i="2"/>
  <c r="E4291" i="5" s="1"/>
  <c r="G4456" i="2"/>
  <c r="G5249" i="2"/>
  <c r="G2300" i="2"/>
  <c r="G11548" i="2"/>
  <c r="G3246" i="2"/>
  <c r="G583" i="2"/>
  <c r="G11627" i="2"/>
  <c r="G10786" i="2"/>
  <c r="G1719" i="2"/>
  <c r="G4953" i="2"/>
  <c r="G9099" i="2"/>
  <c r="G12172" i="2"/>
  <c r="G3933" i="2"/>
  <c r="G971" i="2"/>
  <c r="G4170" i="2"/>
  <c r="G4408" i="2"/>
  <c r="G3589" i="2"/>
  <c r="G12283" i="2"/>
  <c r="G3556" i="2"/>
  <c r="G4767" i="2"/>
  <c r="G7423" i="2"/>
  <c r="G4690" i="2"/>
  <c r="G4530" i="2"/>
  <c r="G6323" i="2"/>
  <c r="G8493" i="2"/>
  <c r="G12488" i="2"/>
  <c r="G3681" i="2"/>
  <c r="G9675" i="2"/>
  <c r="G5584" i="2"/>
  <c r="G5783" i="2"/>
  <c r="G8046" i="2"/>
  <c r="G5642" i="2"/>
  <c r="G12000" i="2"/>
  <c r="G8469" i="2"/>
  <c r="G6259" i="2"/>
  <c r="G2443" i="2"/>
  <c r="G2389" i="2"/>
  <c r="G11155" i="2"/>
  <c r="H9903" i="2"/>
  <c r="E4294" i="5" s="1"/>
  <c r="G604" i="3"/>
  <c r="G7786" i="2"/>
  <c r="H9083" i="2"/>
  <c r="E3946" i="5" s="1"/>
  <c r="G12475" i="2"/>
  <c r="G7203" i="2"/>
  <c r="H7862" i="2"/>
  <c r="E3308" i="5" s="1"/>
  <c r="G11206" i="2"/>
  <c r="G3453" i="2"/>
  <c r="H7850" i="2"/>
  <c r="E3305" i="5" s="1"/>
  <c r="G1899" i="2"/>
  <c r="H2678" i="2"/>
  <c r="E577" i="5" s="1"/>
  <c r="G4906" i="2"/>
  <c r="G11098" i="2"/>
  <c r="G3718" i="2"/>
  <c r="G3762" i="2"/>
  <c r="G12360" i="2"/>
  <c r="H9047" i="2"/>
  <c r="E3936" i="5" s="1"/>
  <c r="G11985" i="2"/>
  <c r="G11860" i="2"/>
  <c r="G2080" i="2"/>
  <c r="G8600" i="2"/>
  <c r="G1291" i="2"/>
  <c r="G4670" i="2"/>
  <c r="G10386" i="2"/>
  <c r="G3292" i="2"/>
  <c r="G5959" i="2"/>
  <c r="H8378" i="2"/>
  <c r="E3445" i="5" s="1"/>
  <c r="G3256" i="2"/>
  <c r="G7614" i="2"/>
  <c r="G10822" i="2"/>
  <c r="G4054" i="2"/>
  <c r="G4482" i="2"/>
  <c r="G8894" i="2"/>
  <c r="G74" i="2"/>
  <c r="G1994" i="2"/>
  <c r="G5373" i="2"/>
  <c r="G5140" i="2"/>
  <c r="G7411" i="2"/>
  <c r="G3440" i="2"/>
  <c r="G4784" i="2"/>
  <c r="G6421" i="2"/>
  <c r="G9339" i="2"/>
  <c r="G9625" i="2"/>
  <c r="G404" i="2"/>
  <c r="G10712" i="2"/>
  <c r="G1036" i="2"/>
  <c r="H9095" i="2"/>
  <c r="E3949" i="5" s="1"/>
  <c r="G3250" i="2"/>
  <c r="G5116" i="2"/>
  <c r="G1527" i="2"/>
  <c r="G2780" i="2"/>
  <c r="G1418" i="2"/>
  <c r="G3636" i="2"/>
  <c r="G10689" i="2"/>
  <c r="G11549" i="2"/>
  <c r="G2420" i="2"/>
  <c r="G6095" i="2"/>
  <c r="G10266" i="2"/>
  <c r="G4457" i="2"/>
  <c r="G7918" i="2"/>
  <c r="G794" i="2"/>
  <c r="G11600" i="2"/>
  <c r="G2316" i="2"/>
  <c r="G7738" i="2"/>
  <c r="G2658" i="2"/>
  <c r="G3723" i="2"/>
  <c r="G8910" i="2"/>
  <c r="G7586" i="2"/>
  <c r="G3819" i="2"/>
  <c r="G2822" i="2"/>
  <c r="G10809" i="2"/>
  <c r="G5384" i="2"/>
  <c r="G2210" i="2"/>
  <c r="G3746" i="2"/>
  <c r="G4171" i="2"/>
  <c r="H6039" i="2"/>
  <c r="E1873" i="5" s="1"/>
  <c r="G11367" i="2"/>
  <c r="H7830" i="2"/>
  <c r="E3300" i="5" s="1"/>
  <c r="G9594" i="2"/>
  <c r="H11507" i="2"/>
  <c r="E4756" i="5" s="1"/>
  <c r="G9634" i="2"/>
  <c r="G4661" i="2"/>
  <c r="G8876" i="2"/>
  <c r="G10724" i="2"/>
  <c r="G4907" i="2"/>
  <c r="G11436" i="2"/>
  <c r="G12301" i="2"/>
  <c r="G4798" i="2"/>
  <c r="G6429" i="2"/>
  <c r="G9063" i="2"/>
  <c r="G9403" i="2"/>
  <c r="G10282" i="2"/>
  <c r="G10838" i="2"/>
  <c r="G4406" i="2"/>
  <c r="G2522" i="2"/>
  <c r="G9697" i="2"/>
  <c r="G5295" i="2"/>
  <c r="G6606" i="2"/>
  <c r="G10752" i="2"/>
  <c r="G2124" i="2"/>
  <c r="G4529" i="2"/>
  <c r="G5915" i="2"/>
  <c r="G9502" i="2"/>
  <c r="G12026" i="2"/>
  <c r="G3070" i="2"/>
  <c r="G3920" i="2"/>
  <c r="G1201" i="2"/>
  <c r="G8459" i="2"/>
  <c r="G11415" i="2"/>
  <c r="G6991" i="2"/>
  <c r="G6799" i="2"/>
  <c r="G1831" i="2"/>
  <c r="G9751" i="2"/>
  <c r="G3921" i="2"/>
  <c r="H49" i="2"/>
  <c r="E15" i="5" s="1"/>
  <c r="G3808" i="2"/>
  <c r="G5273" i="2"/>
  <c r="G4898" i="2"/>
  <c r="G9730" i="2"/>
  <c r="G2409" i="2"/>
  <c r="G11068" i="2"/>
  <c r="G4447" i="2"/>
  <c r="G56" i="2"/>
  <c r="H9887" i="2"/>
  <c r="E4290" i="5" s="1"/>
  <c r="G502" i="2"/>
  <c r="G11729" i="2"/>
  <c r="G6251" i="2"/>
  <c r="G3227" i="2"/>
  <c r="G4477" i="2"/>
  <c r="G12191" i="2"/>
  <c r="G11667" i="2"/>
  <c r="G3327" i="2"/>
  <c r="G1973" i="2"/>
  <c r="G501" i="2"/>
  <c r="G4391" i="2"/>
  <c r="H2686" i="2"/>
  <c r="E579" i="5" s="1"/>
  <c r="G10171" i="2"/>
  <c r="G4458" i="2"/>
  <c r="G3392" i="2"/>
  <c r="G11801" i="2"/>
  <c r="H9039" i="2"/>
  <c r="E3933" i="5" s="1"/>
  <c r="G2058" i="2"/>
  <c r="G1632" i="2"/>
  <c r="G7890" i="2"/>
  <c r="G1449" i="2"/>
  <c r="G2774" i="2"/>
  <c r="G10885" i="2"/>
  <c r="G551" i="2"/>
  <c r="G11651" i="2"/>
  <c r="G1030" i="2"/>
  <c r="G3228" i="2"/>
  <c r="G1051" i="2"/>
  <c r="G4144" i="2"/>
  <c r="G9991" i="2"/>
  <c r="G10741" i="2"/>
  <c r="G12491" i="2"/>
  <c r="G3089" i="2"/>
  <c r="G10509" i="2"/>
  <c r="G2494" i="2"/>
  <c r="G3713" i="2"/>
  <c r="G12082" i="2"/>
  <c r="G12577" i="2"/>
  <c r="G2798" i="2"/>
  <c r="G10813" i="2"/>
  <c r="G1149" i="2"/>
  <c r="G1192" i="2"/>
  <c r="G4588" i="2"/>
  <c r="H7055" i="2"/>
  <c r="E2937" i="5" s="1"/>
  <c r="G11127" i="2"/>
  <c r="G476" i="2"/>
  <c r="H5911" i="2"/>
  <c r="E1832" i="5" s="1"/>
  <c r="G2870" i="2"/>
  <c r="G6383" i="2"/>
  <c r="G12099" i="2"/>
  <c r="G5741" i="2"/>
  <c r="G437" i="2"/>
  <c r="G3299" i="2"/>
  <c r="G9782" i="2"/>
  <c r="G12374" i="2"/>
  <c r="H12" i="2"/>
  <c r="E7" i="5" s="1"/>
  <c r="G1857" i="2"/>
  <c r="G10794" i="2"/>
  <c r="G9752" i="2"/>
  <c r="G3905" i="2"/>
  <c r="G641" i="2"/>
  <c r="G3690" i="2"/>
  <c r="G11907" i="2"/>
  <c r="F709" i="3"/>
  <c r="G1747" i="2"/>
  <c r="G1602" i="2"/>
  <c r="G922" i="2"/>
  <c r="G11200" i="2"/>
  <c r="G1328" i="2"/>
  <c r="G837" i="2"/>
  <c r="G1245" i="2"/>
  <c r="G7325" i="2"/>
  <c r="G11237" i="2"/>
  <c r="G1615" i="2"/>
  <c r="G2958" i="2"/>
  <c r="G261" i="2"/>
  <c r="G1954" i="2"/>
  <c r="G625" i="2"/>
  <c r="G889" i="2"/>
  <c r="G2900" i="2"/>
  <c r="G1516" i="2"/>
  <c r="G2756" i="2"/>
  <c r="G5413" i="2"/>
  <c r="G6636" i="2"/>
  <c r="G12497" i="2"/>
  <c r="G3834" i="2"/>
  <c r="H10581" i="2"/>
  <c r="E4526" i="5" s="1"/>
  <c r="G10853" i="2"/>
  <c r="G11160" i="2"/>
  <c r="G11825" i="2"/>
  <c r="G3480" i="2"/>
  <c r="G1989" i="2"/>
  <c r="G468" i="2"/>
  <c r="G321" i="2"/>
  <c r="G1294" i="2"/>
  <c r="G1379" i="2"/>
  <c r="G3631" i="2"/>
  <c r="G4001" i="2"/>
  <c r="G4230" i="2"/>
  <c r="G11000" i="2"/>
  <c r="G196" i="2"/>
  <c r="G864" i="2"/>
  <c r="G2034" i="2"/>
  <c r="G7974" i="2"/>
  <c r="G12339" i="2"/>
  <c r="G8977" i="2"/>
  <c r="G6637" i="2"/>
  <c r="G3379" i="2"/>
  <c r="H6279" i="2"/>
  <c r="E2319" i="5" s="1"/>
  <c r="G8622" i="2"/>
  <c r="G1758" i="2"/>
  <c r="G3337" i="2"/>
  <c r="G5657" i="2"/>
  <c r="G12508" i="2"/>
  <c r="H9955" i="2"/>
  <c r="E4307" i="5" s="1"/>
  <c r="G5305" i="2"/>
  <c r="H6195" i="2"/>
  <c r="E1949" i="5" s="1"/>
  <c r="G1948" i="2"/>
  <c r="G3365" i="2"/>
  <c r="G3682" i="2"/>
  <c r="G8250" i="2"/>
  <c r="G2395" i="2"/>
  <c r="G12160" i="2"/>
  <c r="G4007" i="2"/>
  <c r="G9684" i="2"/>
  <c r="G3648" i="2"/>
  <c r="G6650" i="2"/>
  <c r="G2969" i="2"/>
  <c r="G12465" i="2"/>
  <c r="G5711" i="2"/>
  <c r="G6465" i="2"/>
  <c r="G11236" i="2"/>
  <c r="G2355" i="2"/>
  <c r="G1208" i="2"/>
  <c r="H10354" i="2"/>
  <c r="E4423" i="5" s="1"/>
  <c r="G10751" i="2"/>
  <c r="G11871" i="2"/>
  <c r="G2353" i="2"/>
  <c r="G8612" i="2"/>
  <c r="G9673" i="2"/>
  <c r="G11972" i="2"/>
  <c r="G5717" i="2"/>
  <c r="G5775" i="2"/>
  <c r="G11176" i="2"/>
  <c r="G2179" i="2"/>
  <c r="G8018" i="2"/>
  <c r="G8799" i="2"/>
  <c r="G4639" i="2"/>
  <c r="G8715" i="2"/>
  <c r="G2722" i="2"/>
  <c r="G3064" i="2"/>
  <c r="H9015" i="2"/>
  <c r="E3927" i="5" s="1"/>
  <c r="G12565" i="2"/>
  <c r="G6191" i="2"/>
  <c r="G1692" i="2"/>
  <c r="G8717" i="2"/>
  <c r="G6414" i="2"/>
  <c r="H2614" i="2"/>
  <c r="E562" i="5" s="1"/>
  <c r="G692" i="2"/>
  <c r="G4672" i="2"/>
  <c r="G7667" i="2"/>
  <c r="G3290" i="2"/>
  <c r="G244" i="2"/>
  <c r="H10597" i="2"/>
  <c r="E4530" i="5" s="1"/>
  <c r="G4701" i="2"/>
  <c r="G5130" i="2"/>
  <c r="G5257" i="2"/>
  <c r="G7679" i="2"/>
  <c r="G3289" i="2"/>
  <c r="G893" i="2"/>
  <c r="G728" i="2"/>
  <c r="G3785" i="2"/>
  <c r="G1158" i="2"/>
  <c r="G2980" i="2"/>
  <c r="G11384" i="2"/>
  <c r="G1830" i="2"/>
  <c r="G1135" i="2"/>
  <c r="G367" i="2"/>
  <c r="G4070" i="2"/>
  <c r="G7558" i="2"/>
  <c r="G11605" i="2"/>
  <c r="G7402" i="2"/>
  <c r="G1157" i="2"/>
  <c r="G807" i="2"/>
  <c r="G6475" i="2"/>
  <c r="H9927" i="2"/>
  <c r="E4300" i="5" s="1"/>
  <c r="G4401" i="2"/>
  <c r="G3583" i="2"/>
  <c r="G750" i="2"/>
  <c r="H20" i="2"/>
  <c r="E9" i="5" s="1"/>
  <c r="G869" i="2"/>
  <c r="G448" i="2"/>
  <c r="H9139" i="2"/>
  <c r="E3961" i="5" s="1"/>
  <c r="G3566" i="2"/>
  <c r="G4531" i="2"/>
  <c r="H3843" i="2"/>
  <c r="E1035" i="5" s="1"/>
  <c r="G9478" i="2"/>
  <c r="G5516" i="2"/>
  <c r="G786" i="2"/>
  <c r="H6247" i="2"/>
  <c r="E2218" i="5" s="1"/>
  <c r="G4446" i="2"/>
  <c r="G3916" i="2"/>
  <c r="G384" i="2"/>
  <c r="G5433" i="2"/>
  <c r="G2226" i="2"/>
  <c r="G4680" i="2"/>
  <c r="G11499" i="2"/>
  <c r="G11866" i="2"/>
  <c r="G4465" i="2"/>
  <c r="H8182" i="2"/>
  <c r="E3388" i="5" s="1"/>
  <c r="G10350" i="2"/>
  <c r="G10693" i="2"/>
  <c r="G11687" i="2"/>
  <c r="G413" i="2"/>
  <c r="G4802" i="2"/>
  <c r="G11111" i="2"/>
  <c r="G11771" i="2"/>
  <c r="G4510" i="2"/>
  <c r="G3003" i="2"/>
  <c r="G2172" i="2"/>
  <c r="G1995" i="2"/>
  <c r="G3493" i="2"/>
  <c r="G6379" i="2"/>
  <c r="G978" i="2"/>
  <c r="G11388" i="2"/>
  <c r="G115" i="2"/>
  <c r="G1924" i="2"/>
  <c r="G7404" i="2"/>
  <c r="G11220" i="2"/>
  <c r="G12120" i="2"/>
  <c r="F615" i="3"/>
  <c r="G615" i="3" s="1"/>
  <c r="G11562" i="2"/>
  <c r="G951" i="2"/>
  <c r="G9692" i="2"/>
  <c r="G2242" i="2"/>
  <c r="G753" i="2"/>
  <c r="G5350" i="2"/>
  <c r="G12174" i="2"/>
  <c r="G3564" i="2"/>
  <c r="G9790" i="2"/>
  <c r="H9787" i="2" s="1"/>
  <c r="E4266" i="5" s="1"/>
  <c r="H213" i="2"/>
  <c r="E48" i="5" s="1"/>
  <c r="G2886" i="2"/>
  <c r="G9191" i="2"/>
  <c r="G9794" i="2"/>
  <c r="G11353" i="2"/>
  <c r="G764" i="2"/>
  <c r="G7611" i="2"/>
  <c r="G9550" i="2"/>
  <c r="G2646" i="2"/>
  <c r="G1816" i="2"/>
  <c r="G8911" i="2"/>
  <c r="G4729" i="2"/>
  <c r="G12024" i="2"/>
  <c r="G1631" i="2"/>
  <c r="G1316" i="2"/>
  <c r="G256" i="2"/>
  <c r="G1136" i="2"/>
  <c r="G1838" i="2"/>
  <c r="G682" i="2"/>
  <c r="G1027" i="2"/>
  <c r="G802" i="2"/>
  <c r="H10358" i="2"/>
  <c r="E4424" i="5" s="1"/>
  <c r="G12314" i="2"/>
  <c r="G3731" i="2"/>
  <c r="H8915" i="2"/>
  <c r="E3588" i="5" s="1"/>
  <c r="G11770" i="2"/>
  <c r="G2710" i="2"/>
  <c r="G11146" i="2"/>
  <c r="G12077" i="2"/>
  <c r="G6577" i="2"/>
  <c r="G8805" i="2"/>
  <c r="G3812" i="2"/>
  <c r="H6075" i="2"/>
  <c r="E1887" i="5" s="1"/>
  <c r="G7421" i="2"/>
  <c r="G9486" i="2"/>
  <c r="G10810" i="2"/>
  <c r="G11076" i="2"/>
  <c r="G2444" i="2"/>
  <c r="G8973" i="2"/>
  <c r="G2979" i="2"/>
  <c r="G9661" i="2"/>
  <c r="G3958" i="2"/>
  <c r="G6315" i="2"/>
  <c r="G2738" i="2"/>
  <c r="G3557" i="2"/>
  <c r="G7474" i="2"/>
  <c r="H9035" i="2"/>
  <c r="E3932" i="5" s="1"/>
  <c r="G9427" i="2"/>
  <c r="H7231" i="2"/>
  <c r="E3035" i="5" s="1"/>
  <c r="G11050" i="2"/>
  <c r="G12389" i="2"/>
  <c r="G11702" i="2"/>
  <c r="G11334" i="2"/>
  <c r="G8520" i="2"/>
  <c r="G12185" i="2"/>
  <c r="G2396" i="2"/>
  <c r="G4491" i="2"/>
  <c r="G5079" i="2"/>
  <c r="G6427" i="2"/>
  <c r="G4069" i="2"/>
  <c r="G6151" i="2"/>
  <c r="G11033" i="2"/>
  <c r="G1011" i="2"/>
  <c r="G5060" i="2"/>
  <c r="H9211" i="2"/>
  <c r="E3980" i="5" s="1"/>
  <c r="G11470" i="2"/>
  <c r="G9741" i="2"/>
  <c r="G1074" i="2"/>
  <c r="G2384" i="2"/>
  <c r="G4112" i="2"/>
  <c r="H9983" i="2"/>
  <c r="E4314" i="5" s="1"/>
  <c r="G11378" i="2"/>
  <c r="F712" i="3"/>
  <c r="G11427" i="2"/>
  <c r="H11426" i="2" s="1"/>
  <c r="E4729" i="5" s="1"/>
  <c r="G1889" i="2"/>
  <c r="G5444" i="2"/>
  <c r="G9851" i="2"/>
  <c r="G12375" i="2"/>
  <c r="G1539" i="2"/>
  <c r="G2373" i="2"/>
  <c r="G2292" i="2"/>
  <c r="G5280" i="2"/>
  <c r="G5851" i="2"/>
  <c r="G11678" i="2"/>
  <c r="G12013" i="2"/>
  <c r="G1559" i="2"/>
  <c r="G3941" i="2"/>
  <c r="H6099" i="2"/>
  <c r="E1893" i="5" s="1"/>
  <c r="G829" i="2"/>
  <c r="G40" i="2"/>
  <c r="G1780" i="2"/>
  <c r="G5039" i="2"/>
  <c r="H5939" i="2"/>
  <c r="E1841" i="5" s="1"/>
  <c r="G898" i="2"/>
  <c r="G1110" i="2"/>
  <c r="G2042" i="2"/>
  <c r="G1221" i="2"/>
  <c r="G573" i="2"/>
  <c r="G1533" i="2"/>
  <c r="H10103" i="2"/>
  <c r="E4344" i="5" s="1"/>
  <c r="G12111" i="2"/>
  <c r="G1020" i="2"/>
  <c r="G2818" i="2"/>
  <c r="G5487" i="2"/>
  <c r="G6568" i="2"/>
  <c r="G10115" i="2"/>
  <c r="G1863" i="2"/>
  <c r="G3418" i="2"/>
  <c r="G6505" i="2"/>
  <c r="G1739" i="2"/>
  <c r="G392" i="2"/>
  <c r="G2468" i="2"/>
  <c r="G405" i="2"/>
  <c r="G1371" i="2"/>
  <c r="G11942" i="2"/>
  <c r="G3511" i="2"/>
  <c r="G4603" i="2"/>
  <c r="G9291" i="2"/>
  <c r="G2067" i="2"/>
  <c r="G1088" i="2"/>
  <c r="G8500" i="2"/>
  <c r="G9768" i="2"/>
  <c r="G7494" i="2"/>
  <c r="H9355" i="2"/>
  <c r="E4050" i="5" s="1"/>
  <c r="G11401" i="2"/>
  <c r="G1046" i="2"/>
  <c r="G11416" i="2"/>
  <c r="G12444" i="2"/>
  <c r="G3569" i="2"/>
  <c r="H231" i="2"/>
  <c r="E53" i="5" s="1"/>
  <c r="G11012" i="2"/>
  <c r="G721" i="2"/>
  <c r="G3378" i="2"/>
  <c r="G6327" i="2"/>
  <c r="H9331" i="2"/>
  <c r="E4044" i="5" s="1"/>
  <c r="G9670" i="2"/>
  <c r="G12166" i="2"/>
  <c r="G1403" i="2"/>
  <c r="G1650" i="2"/>
  <c r="G5123" i="2"/>
  <c r="G174" i="2"/>
  <c r="G11838" i="2"/>
  <c r="G1645" i="2"/>
  <c r="G4117" i="2"/>
  <c r="G5552" i="2"/>
  <c r="G706" i="2"/>
  <c r="G942" i="2"/>
  <c r="G1260" i="2"/>
  <c r="H1257" i="2" s="1"/>
  <c r="E220" i="5" s="1"/>
  <c r="G1843" i="2"/>
  <c r="G4657" i="2"/>
  <c r="G5465" i="2"/>
  <c r="G2333" i="2"/>
  <c r="G5321" i="2"/>
  <c r="G12224" i="2"/>
  <c r="G1166" i="2"/>
  <c r="G4481" i="2"/>
  <c r="G5453" i="2"/>
  <c r="G4440" i="2"/>
  <c r="G191" i="3"/>
  <c r="G1807" i="2"/>
  <c r="G3702" i="2"/>
  <c r="H8214" i="2"/>
  <c r="E3396" i="5" s="1"/>
  <c r="G3163" i="2"/>
  <c r="G2044" i="2"/>
  <c r="G61" i="2"/>
  <c r="G4512" i="2"/>
  <c r="G3917" i="2"/>
  <c r="G4715" i="2"/>
  <c r="H9863" i="2"/>
  <c r="E4284" i="5" s="1"/>
  <c r="G10465" i="2"/>
  <c r="G12137" i="2"/>
  <c r="G12571" i="2"/>
  <c r="G6362" i="2"/>
  <c r="H8162" i="2"/>
  <c r="E3383" i="5" s="1"/>
  <c r="H10055" i="2"/>
  <c r="E4332" i="5" s="1"/>
  <c r="H8102" i="2"/>
  <c r="E3368" i="5" s="1"/>
  <c r="G3545" i="2"/>
  <c r="G5357" i="2"/>
  <c r="G11913" i="2"/>
  <c r="G11966" i="2"/>
  <c r="H2694" i="2"/>
  <c r="E581" i="5" s="1"/>
  <c r="G4667" i="2"/>
  <c r="G5699" i="2"/>
  <c r="G9450" i="2"/>
  <c r="H8142" i="2"/>
  <c r="E3378" i="5" s="1"/>
  <c r="G9347" i="2"/>
  <c r="G733" i="2"/>
  <c r="G3701" i="2"/>
  <c r="H5827" i="2"/>
  <c r="E1572" i="5" s="1"/>
  <c r="G7424" i="2"/>
  <c r="G9375" i="2"/>
  <c r="G2331" i="2"/>
  <c r="G10977" i="2"/>
  <c r="G7750" i="2"/>
  <c r="G8314" i="2"/>
  <c r="G9247" i="2"/>
  <c r="G9739" i="2"/>
  <c r="G11257" i="2"/>
  <c r="G3357" i="2"/>
  <c r="G1609" i="2"/>
  <c r="G4454" i="2"/>
  <c r="H10577" i="2"/>
  <c r="E4525" i="5" s="1"/>
  <c r="G693" i="2"/>
  <c r="G1598" i="2"/>
  <c r="G3240" i="2"/>
  <c r="G4114" i="2"/>
  <c r="G6591" i="2"/>
  <c r="G7384" i="2"/>
  <c r="G9696" i="2"/>
  <c r="G11004" i="2"/>
  <c r="G8571" i="2"/>
  <c r="G11705" i="2"/>
  <c r="G5337" i="2"/>
  <c r="G1264" i="2"/>
  <c r="G860" i="2"/>
  <c r="G2035" i="2"/>
  <c r="G5146" i="2"/>
  <c r="G3398" i="2"/>
  <c r="G7462" i="2"/>
  <c r="G650" i="2"/>
  <c r="G12354" i="2"/>
  <c r="G12489" i="2"/>
  <c r="G500" i="2"/>
  <c r="G968" i="2"/>
  <c r="H6223" i="2"/>
  <c r="G9187" i="2"/>
  <c r="G10969" i="2"/>
  <c r="G12381" i="2"/>
  <c r="G1978" i="2"/>
  <c r="G905" i="2"/>
  <c r="G3851" i="2"/>
  <c r="G4724" i="2"/>
  <c r="G10925" i="2"/>
  <c r="G8804" i="2"/>
  <c r="G7922" i="2"/>
  <c r="G8941" i="2"/>
  <c r="G2218" i="2"/>
  <c r="H2216" i="2" s="1"/>
  <c r="E349" i="5" s="1"/>
  <c r="G5494" i="2"/>
  <c r="G9183" i="2"/>
  <c r="G8584" i="2"/>
  <c r="G7725" i="2"/>
  <c r="G3770" i="2"/>
  <c r="G4143" i="2"/>
  <c r="G1179" i="2"/>
  <c r="G1391" i="2"/>
  <c r="G8965" i="2"/>
  <c r="G9528" i="2"/>
  <c r="G12156" i="2"/>
  <c r="G9660" i="2"/>
  <c r="G10989" i="2"/>
  <c r="G3674" i="2"/>
  <c r="G4606" i="2"/>
  <c r="G8562" i="2"/>
  <c r="G3164" i="2"/>
  <c r="G7625" i="2"/>
  <c r="G8548" i="2"/>
  <c r="H11794" i="2"/>
  <c r="E4827" i="5" s="1"/>
  <c r="G11902" i="2"/>
  <c r="G11354" i="2"/>
  <c r="G9119" i="2"/>
  <c r="G8896" i="2"/>
  <c r="G7694" i="2"/>
  <c r="H10338" i="2"/>
  <c r="E4419" i="5" s="1"/>
  <c r="G12478" i="2"/>
  <c r="G12460" i="2"/>
  <c r="G1243" i="2"/>
  <c r="G4418" i="2"/>
  <c r="G957" i="2"/>
  <c r="H955" i="2" s="1"/>
  <c r="E177" i="5" s="1"/>
  <c r="G6483" i="2"/>
  <c r="H8230" i="2"/>
  <c r="E3400" i="5" s="1"/>
  <c r="G10447" i="2"/>
  <c r="G3386" i="2"/>
  <c r="G8671" i="2"/>
  <c r="G5651" i="2"/>
  <c r="H10286" i="2"/>
  <c r="E4395" i="5" s="1"/>
  <c r="G5320" i="2"/>
  <c r="G6003" i="2"/>
  <c r="G8150" i="2"/>
  <c r="G4059" i="2"/>
  <c r="G6319" i="2"/>
  <c r="G5075" i="2"/>
  <c r="G1125" i="2"/>
  <c r="G3114" i="2"/>
  <c r="G11861" i="2"/>
  <c r="G11754" i="2"/>
  <c r="G474" i="2"/>
  <c r="G10227" i="2"/>
  <c r="G2429" i="2"/>
  <c r="G5085" i="2"/>
  <c r="G4976" i="2"/>
  <c r="G7575" i="2"/>
  <c r="G12128" i="2"/>
  <c r="G459" i="2"/>
  <c r="G785" i="2"/>
  <c r="G1660" i="2"/>
  <c r="G769" i="2"/>
  <c r="G12015" i="2"/>
  <c r="G1846" i="2"/>
  <c r="G1385" i="2"/>
  <c r="G2842" i="2"/>
  <c r="G4036" i="2"/>
  <c r="G6372" i="2"/>
  <c r="G3729" i="2"/>
  <c r="G5503" i="2"/>
  <c r="G6055" i="2"/>
  <c r="G1137" i="2"/>
  <c r="G4449" i="2"/>
  <c r="G5509" i="2"/>
  <c r="G8680" i="2"/>
  <c r="G9487" i="2"/>
  <c r="G12509" i="2"/>
  <c r="G1265" i="2"/>
  <c r="G12155" i="2"/>
  <c r="G3730" i="2"/>
  <c r="G5332" i="2"/>
  <c r="G8118" i="2"/>
  <c r="G11920" i="2"/>
  <c r="G1819" i="2"/>
  <c r="G3999" i="2"/>
  <c r="G4140" i="2"/>
  <c r="G7620" i="2"/>
  <c r="G1186" i="2"/>
  <c r="G4517" i="2"/>
  <c r="G5596" i="2"/>
  <c r="G8855" i="2"/>
  <c r="G10448" i="2"/>
  <c r="G11533" i="2"/>
  <c r="G2258" i="2"/>
  <c r="G4168" i="2"/>
  <c r="G6207" i="2"/>
  <c r="G1546" i="2"/>
  <c r="G3857" i="2"/>
  <c r="G8643" i="2"/>
  <c r="G10975" i="2"/>
  <c r="G4799" i="2"/>
  <c r="G3523" i="2"/>
  <c r="G3496" i="2"/>
  <c r="G4893" i="2"/>
  <c r="H5951" i="2"/>
  <c r="E1844" i="5" s="1"/>
  <c r="G9151" i="2"/>
  <c r="G4169" i="2"/>
  <c r="H5263" i="2"/>
  <c r="E1319" i="5" s="1"/>
  <c r="G5547" i="2"/>
  <c r="G6556" i="2"/>
  <c r="G8769" i="2"/>
  <c r="G8455" i="2"/>
  <c r="G8890" i="2"/>
  <c r="G9708" i="2"/>
  <c r="G9428" i="2"/>
  <c r="G9699" i="2"/>
  <c r="G11978" i="2"/>
  <c r="G7610" i="2"/>
  <c r="G5403" i="2"/>
  <c r="G2506" i="2"/>
  <c r="G7663" i="2"/>
  <c r="G10278" i="2"/>
  <c r="G10937" i="2"/>
  <c r="G8798" i="2"/>
  <c r="G1567" i="2"/>
  <c r="G3119" i="2"/>
  <c r="G11919" i="2"/>
  <c r="G12466" i="2"/>
  <c r="G12070" i="2"/>
  <c r="G6388" i="2"/>
  <c r="G11292" i="2"/>
  <c r="G9803" i="2"/>
  <c r="G2088" i="2"/>
  <c r="G9499" i="2"/>
  <c r="G7207" i="2"/>
  <c r="G5620" i="2"/>
  <c r="G7482" i="2"/>
  <c r="G11162" i="2"/>
  <c r="G2942" i="2"/>
  <c r="G3976" i="2"/>
  <c r="G4584" i="2"/>
  <c r="G9716" i="2"/>
  <c r="G12065" i="2"/>
  <c r="G4689" i="2"/>
  <c r="G9822" i="2"/>
  <c r="G2880" i="2"/>
  <c r="G5417" i="2"/>
  <c r="G3606" i="2"/>
  <c r="G9535" i="2"/>
  <c r="G10878" i="2"/>
  <c r="G4698" i="2"/>
  <c r="H9855" i="2"/>
  <c r="E4282" i="5" s="1"/>
  <c r="G11556" i="2"/>
  <c r="G2065" i="2"/>
  <c r="F325" i="3"/>
  <c r="G11778" i="2"/>
  <c r="G2917" i="2"/>
  <c r="G4239" i="2"/>
  <c r="G6423" i="2"/>
  <c r="G8642" i="2"/>
  <c r="G3267" i="2"/>
  <c r="G3997" i="2"/>
  <c r="G6855" i="2"/>
  <c r="G8969" i="2"/>
  <c r="G9429" i="2"/>
  <c r="H2498" i="2"/>
  <c r="E420" i="5" s="1"/>
  <c r="G3727" i="2"/>
  <c r="H7131" i="2"/>
  <c r="E2995" i="5" s="1"/>
  <c r="G11974" i="2"/>
  <c r="G5458" i="2"/>
  <c r="G3074" i="2"/>
  <c r="G428" i="2"/>
  <c r="G11467" i="2"/>
  <c r="G6963" i="2"/>
  <c r="G10366" i="2"/>
  <c r="G2744" i="2"/>
  <c r="G11896" i="2"/>
  <c r="G12277" i="2"/>
  <c r="G927" i="2"/>
  <c r="G7337" i="2"/>
  <c r="G8226" i="2"/>
  <c r="G632" i="2"/>
  <c r="G4153" i="2"/>
  <c r="G8836" i="2"/>
  <c r="G11112" i="2"/>
  <c r="G6763" i="2"/>
  <c r="G8903" i="2"/>
  <c r="G390" i="2"/>
  <c r="G1907" i="2"/>
  <c r="G11753" i="2"/>
  <c r="G8752" i="2"/>
  <c r="G1655" i="2"/>
  <c r="G880" i="2"/>
  <c r="G8829" i="2"/>
  <c r="G808" i="2"/>
  <c r="G328" i="2"/>
  <c r="H2698" i="2"/>
  <c r="E582" i="5" s="1"/>
  <c r="H8553" i="2"/>
  <c r="E3496" i="5" s="1"/>
  <c r="G1215" i="2"/>
  <c r="G1510" i="2"/>
  <c r="H1508" i="2" s="1"/>
  <c r="E249" i="5" s="1"/>
  <c r="G2092" i="2"/>
  <c r="G3567" i="2"/>
  <c r="G4577" i="2"/>
  <c r="G5753" i="2"/>
  <c r="G3411" i="2"/>
  <c r="G1582" i="2"/>
  <c r="G2871" i="2"/>
  <c r="G5174" i="2"/>
  <c r="G9740" i="2"/>
  <c r="H10314" i="2"/>
  <c r="E4402" i="5" s="1"/>
  <c r="G996" i="2"/>
  <c r="G3343" i="2"/>
  <c r="G5379" i="2"/>
  <c r="G3761" i="2"/>
  <c r="G8699" i="2"/>
  <c r="G4252" i="2"/>
  <c r="G1014" i="2"/>
  <c r="H6079" i="2"/>
  <c r="E1888" i="5" s="1"/>
  <c r="G396" i="2"/>
  <c r="G2326" i="2"/>
  <c r="G11629" i="2"/>
  <c r="G10706" i="2"/>
  <c r="G5607" i="2"/>
  <c r="H2566" i="2"/>
  <c r="E508" i="5" s="1"/>
  <c r="G671" i="2"/>
  <c r="G9464" i="2"/>
  <c r="G295" i="2"/>
  <c r="G2073" i="2"/>
  <c r="G9452" i="2"/>
  <c r="H10231" i="2"/>
  <c r="E4379" i="5" s="1"/>
  <c r="G3245" i="2"/>
  <c r="G10489" i="2"/>
  <c r="G11183" i="2"/>
  <c r="H9963" i="2"/>
  <c r="E4309" i="5" s="1"/>
  <c r="H9907" i="2"/>
  <c r="E4295" i="5" s="1"/>
  <c r="G6586" i="2"/>
  <c r="G542" i="2"/>
  <c r="G11304" i="2"/>
  <c r="G298" i="2"/>
  <c r="G7745" i="2"/>
  <c r="G1622" i="2"/>
  <c r="G3200" i="2"/>
  <c r="G3481" i="2"/>
  <c r="G7772" i="2"/>
  <c r="G9010" i="2"/>
  <c r="G2626" i="2"/>
  <c r="G3195" i="2"/>
  <c r="G12037" i="2"/>
  <c r="G8483" i="2"/>
  <c r="G2233" i="2"/>
  <c r="G3616" i="2"/>
  <c r="G565" i="2"/>
  <c r="G4533" i="2"/>
  <c r="G11142" i="2"/>
  <c r="G4388" i="2"/>
  <c r="G5495" i="2"/>
  <c r="G7606" i="2"/>
  <c r="G12457" i="2"/>
  <c r="G3071" i="2"/>
  <c r="G5097" i="2"/>
  <c r="H9023" i="2"/>
  <c r="E3929" i="5" s="1"/>
  <c r="G3533" i="2"/>
  <c r="G8298" i="2"/>
  <c r="G9215" i="2"/>
  <c r="G8549" i="2"/>
  <c r="H8544" i="2" s="1"/>
  <c r="E3495" i="5" s="1"/>
  <c r="G9011" i="2"/>
  <c r="G3934" i="2"/>
  <c r="G4733" i="2"/>
  <c r="G6585" i="2"/>
  <c r="G3255" i="2"/>
  <c r="G6899" i="2"/>
  <c r="G5109" i="2"/>
  <c r="G11477" i="2"/>
  <c r="G11935" i="2"/>
  <c r="G12031" i="2"/>
  <c r="G9255" i="2"/>
  <c r="G7567" i="2"/>
  <c r="G345" i="2"/>
  <c r="G2514" i="2"/>
  <c r="G11568" i="2"/>
  <c r="G1479" i="2"/>
  <c r="G1710" i="2"/>
  <c r="G1562" i="2"/>
  <c r="G2974" i="2"/>
  <c r="G6614" i="2"/>
  <c r="G12049" i="2"/>
  <c r="G7475" i="2"/>
  <c r="G11135" i="2"/>
  <c r="G5533" i="2"/>
  <c r="G10469" i="2"/>
  <c r="G1365" i="2"/>
  <c r="G5084" i="2"/>
  <c r="G8736" i="2"/>
  <c r="G11315" i="2"/>
  <c r="G1226" i="2"/>
  <c r="G5296" i="2"/>
  <c r="G8841" i="2"/>
  <c r="H164" i="2"/>
  <c r="E38" i="5" s="1"/>
  <c r="G5159" i="2"/>
  <c r="G10732" i="2"/>
  <c r="G2319" i="2"/>
  <c r="G1302" i="2"/>
  <c r="G403" i="2"/>
  <c r="G3488" i="2"/>
  <c r="G2570" i="2"/>
  <c r="G6526" i="2"/>
  <c r="G12154" i="2"/>
  <c r="G1554" i="2"/>
  <c r="G2198" i="2"/>
  <c r="G5028" i="2"/>
  <c r="G5799" i="2"/>
  <c r="G12227" i="2"/>
  <c r="G9509" i="2"/>
  <c r="G1287" i="2"/>
  <c r="G5779" i="2"/>
  <c r="G6339" i="2"/>
  <c r="G10477" i="2"/>
  <c r="H1096" i="2"/>
  <c r="E196" i="5" s="1"/>
  <c r="G246" i="2"/>
  <c r="G1250" i="2"/>
  <c r="G2365" i="2"/>
  <c r="G1878" i="2"/>
  <c r="G6103" i="2"/>
  <c r="G9616" i="2"/>
  <c r="G11103" i="2"/>
  <c r="G11720" i="2"/>
  <c r="G12346" i="2"/>
  <c r="G1279" i="2"/>
  <c r="G6456" i="2"/>
  <c r="G12405" i="2"/>
  <c r="G3190" i="2"/>
  <c r="G2015" i="2"/>
  <c r="G8691" i="2"/>
  <c r="G11235" i="2"/>
  <c r="G4513" i="2"/>
  <c r="H9135" i="2"/>
  <c r="E3960" i="5" s="1"/>
  <c r="G3824" i="2"/>
  <c r="G5135" i="2"/>
  <c r="G11990" i="2"/>
  <c r="G3316" i="2"/>
  <c r="H3314" i="2" s="1"/>
  <c r="E928" i="5" s="1"/>
  <c r="G4179" i="2"/>
  <c r="G5560" i="2"/>
  <c r="H2526" i="2"/>
  <c r="E477" i="5" s="1"/>
  <c r="H5955" i="2"/>
  <c r="E1846" i="5" s="1"/>
  <c r="G5334" i="2"/>
  <c r="H8306" i="2"/>
  <c r="E3419" i="5" s="1"/>
  <c r="H9947" i="2"/>
  <c r="E4305" i="5" s="1"/>
  <c r="G10119" i="2"/>
  <c r="G12217" i="2"/>
  <c r="G2434" i="2"/>
  <c r="G7349" i="2"/>
  <c r="G6815" i="2"/>
  <c r="G8877" i="2"/>
  <c r="G1493" i="2"/>
  <c r="G5693" i="2"/>
  <c r="G4008" i="2"/>
  <c r="G11658" i="2"/>
  <c r="G2750" i="2"/>
  <c r="G6231" i="2"/>
  <c r="G1012" i="2"/>
  <c r="G8685" i="2"/>
  <c r="G7554" i="2"/>
  <c r="H9943" i="2"/>
  <c r="E4304" i="5" s="1"/>
  <c r="G9566" i="2"/>
  <c r="G11832" i="2"/>
  <c r="H8982" i="2"/>
  <c r="E3726" i="5" s="1"/>
  <c r="G11464" i="2"/>
  <c r="G9687" i="2"/>
  <c r="G10253" i="2"/>
  <c r="G11267" i="2"/>
  <c r="G9521" i="2"/>
  <c r="G11617" i="2"/>
  <c r="G7564" i="2"/>
  <c r="H9383" i="2"/>
  <c r="E4063" i="5" s="1"/>
  <c r="G5557" i="2"/>
  <c r="G9590" i="2"/>
  <c r="G11947" i="2"/>
  <c r="H9931" i="2"/>
  <c r="E4301" i="5" s="1"/>
  <c r="G6590" i="2"/>
  <c r="G662" i="2"/>
  <c r="G1378" i="2"/>
  <c r="G11139" i="2"/>
  <c r="G11928" i="2"/>
  <c r="G7810" i="2"/>
  <c r="G11275" i="2"/>
  <c r="G2199" i="2"/>
  <c r="G5227" i="2"/>
  <c r="G885" i="2"/>
  <c r="G1960" i="2"/>
  <c r="H9243" i="2"/>
  <c r="E3989" i="5" s="1"/>
  <c r="G3072" i="2"/>
  <c r="G3591" i="2"/>
  <c r="G258" i="2"/>
  <c r="G10941" i="2"/>
  <c r="G12443" i="2"/>
  <c r="G1323" i="2"/>
  <c r="H920" i="2"/>
  <c r="E172" i="5" s="1"/>
  <c r="G2332" i="2"/>
  <c r="G3707" i="2"/>
  <c r="G4476" i="2"/>
  <c r="G2927" i="2"/>
  <c r="G5281" i="2"/>
  <c r="G514" i="2"/>
  <c r="G2455" i="2"/>
  <c r="G4760" i="2"/>
  <c r="G331" i="2"/>
  <c r="G4660" i="2"/>
  <c r="G8925" i="2"/>
  <c r="G11901" i="2"/>
  <c r="G5304" i="2"/>
  <c r="G9776" i="2"/>
  <c r="G2786" i="2"/>
  <c r="G4326" i="2"/>
  <c r="G6438" i="2"/>
  <c r="G3215" i="2"/>
  <c r="G1053" i="2"/>
  <c r="G2415" i="2"/>
  <c r="G2888" i="2"/>
  <c r="G3233" i="2"/>
  <c r="G5241" i="2"/>
  <c r="G4251" i="2"/>
  <c r="G4604" i="2"/>
  <c r="G12090" i="2"/>
  <c r="G825" i="2"/>
  <c r="G658" i="2"/>
  <c r="G444" i="2"/>
  <c r="G7592" i="2"/>
  <c r="G8579" i="2"/>
  <c r="H10047" i="2"/>
  <c r="E4330" i="5" s="1"/>
  <c r="G5439" i="2"/>
  <c r="G2574" i="2"/>
  <c r="G491" i="2"/>
  <c r="G2000" i="2"/>
  <c r="G3584" i="2"/>
  <c r="G4078" i="2"/>
  <c r="H9411" i="2"/>
  <c r="E4079" i="5" s="1"/>
  <c r="G11096" i="2"/>
  <c r="G8474" i="2"/>
  <c r="G9203" i="2"/>
  <c r="G8751" i="2"/>
  <c r="G4889" i="2"/>
  <c r="G12179" i="2"/>
  <c r="G2028" i="2"/>
  <c r="G2212" i="2"/>
  <c r="G11971" i="2"/>
  <c r="G2265" i="2"/>
  <c r="G8945" i="2"/>
  <c r="G2397" i="2"/>
  <c r="G10730" i="2"/>
  <c r="G11010" i="2"/>
  <c r="G5141" i="2"/>
  <c r="G8" i="2"/>
  <c r="G1072" i="2"/>
  <c r="H6027" i="2"/>
  <c r="E1869" i="5" s="1"/>
  <c r="G5575" i="2"/>
  <c r="G5201" i="2"/>
  <c r="G1806" i="2"/>
  <c r="G7559" i="2"/>
  <c r="G3911" i="2"/>
  <c r="G4186" i="2"/>
  <c r="G10147" i="2"/>
  <c r="H9075" i="2"/>
  <c r="E3943" i="5" s="1"/>
  <c r="G138" i="2"/>
  <c r="G3291" i="2"/>
  <c r="G3384" i="2"/>
  <c r="G10481" i="2"/>
  <c r="G2225" i="2"/>
  <c r="G3957" i="2"/>
  <c r="G169" i="2"/>
  <c r="G7982" i="2"/>
  <c r="G391" i="2"/>
  <c r="G11379" i="2"/>
  <c r="G2257" i="2"/>
  <c r="G2107" i="2"/>
  <c r="H2534" i="2"/>
  <c r="E495" i="5" s="1"/>
  <c r="H6031" i="2"/>
  <c r="E1871" i="5" s="1"/>
  <c r="G6430" i="2"/>
  <c r="G11059" i="2"/>
  <c r="G335" i="3"/>
  <c r="G11286" i="2"/>
  <c r="G2072" i="2"/>
  <c r="H7886" i="2"/>
  <c r="E3314" i="5" s="1"/>
  <c r="G12559" i="2"/>
  <c r="G810" i="2"/>
  <c r="G2469" i="2"/>
  <c r="G425" i="2"/>
  <c r="G412" i="2"/>
  <c r="G1355" i="2"/>
  <c r="G5103" i="2"/>
  <c r="G6063" i="2"/>
  <c r="G7854" i="2"/>
  <c r="G781" i="2"/>
  <c r="G4884" i="2"/>
  <c r="H9303" i="2"/>
  <c r="E4015" i="5" s="1"/>
  <c r="G10959" i="2"/>
  <c r="G125" i="2"/>
  <c r="H124" i="2" s="1"/>
  <c r="E30" i="5" s="1"/>
  <c r="G970" i="2"/>
  <c r="H235" i="2"/>
  <c r="E54" i="5" s="1"/>
  <c r="H285" i="2"/>
  <c r="E81" i="5" s="1"/>
  <c r="G8495" i="2"/>
  <c r="G8679" i="2"/>
  <c r="G6387" i="2"/>
  <c r="G12265" i="2"/>
  <c r="G1729" i="2"/>
  <c r="G4076" i="2"/>
  <c r="G5333" i="2"/>
  <c r="H5879" i="2"/>
  <c r="E1814" i="5" s="1"/>
  <c r="G9542" i="2"/>
  <c r="G10699" i="2"/>
  <c r="G672" i="2"/>
  <c r="G1931" i="2"/>
  <c r="G6623" i="2"/>
  <c r="G821" i="2"/>
  <c r="G3285" i="2"/>
  <c r="G7766" i="2"/>
  <c r="G3257" i="2"/>
  <c r="G3931" i="2"/>
  <c r="G6399" i="2"/>
  <c r="H9235" i="2"/>
  <c r="E3987" i="5" s="1"/>
  <c r="G10711" i="2"/>
  <c r="G9698" i="2"/>
  <c r="G12119" i="2"/>
  <c r="G431" i="2"/>
  <c r="G4597" i="2"/>
  <c r="G11704" i="2"/>
  <c r="G5843" i="2"/>
  <c r="G10953" i="2"/>
  <c r="G3506" i="2"/>
  <c r="G266" i="2"/>
  <c r="G3124" i="2"/>
  <c r="G3711" i="2"/>
  <c r="G4387" i="2"/>
  <c r="G1238" i="2"/>
  <c r="G1691" i="2"/>
  <c r="G7591" i="2"/>
  <c r="H10661" i="2"/>
  <c r="E4551" i="5" s="1"/>
  <c r="G11908" i="2"/>
  <c r="H5999" i="2"/>
  <c r="E1861" i="5" s="1"/>
  <c r="H7910" i="2"/>
  <c r="E3320" i="5" s="1"/>
  <c r="G10274" i="2"/>
  <c r="G11081" i="2"/>
  <c r="G11170" i="2"/>
  <c r="G2854" i="2"/>
  <c r="G4351" i="2"/>
  <c r="G1773" i="2"/>
  <c r="H9387" i="2"/>
  <c r="E4064" i="5" s="1"/>
  <c r="H9319" i="2"/>
  <c r="E4041" i="5" s="1"/>
  <c r="G7773" i="2"/>
  <c r="G2814" i="2"/>
  <c r="G4707" i="2"/>
  <c r="G5602" i="2"/>
  <c r="G11546" i="2"/>
  <c r="G3996" i="2"/>
  <c r="G7744" i="2"/>
  <c r="G6510" i="2"/>
  <c r="G5147" i="2"/>
  <c r="G5510" i="2"/>
  <c r="H8557" i="2"/>
  <c r="E3497" i="5" s="1"/>
  <c r="G9470" i="2"/>
  <c r="G9971" i="2"/>
  <c r="G11042" i="2"/>
  <c r="G4576" i="2"/>
  <c r="G11677" i="2"/>
  <c r="G8022" i="2"/>
  <c r="G9574" i="2"/>
  <c r="F90" i="4"/>
  <c r="G6450" i="2"/>
  <c r="G9071" i="2"/>
  <c r="G10763" i="2"/>
  <c r="G5587" i="2"/>
  <c r="G11955" i="2"/>
  <c r="G4092" i="2"/>
  <c r="G5987" i="2"/>
  <c r="G1286" i="2"/>
  <c r="G8632" i="2"/>
  <c r="G6879" i="2"/>
  <c r="G12167" i="2"/>
  <c r="G3423" i="2"/>
  <c r="G7515" i="2"/>
  <c r="G12048" i="2"/>
  <c r="G6572" i="2"/>
  <c r="H6243" i="2"/>
  <c r="E2217" i="5" s="1"/>
  <c r="G11067" i="2"/>
  <c r="G1752" i="2"/>
  <c r="H10015" i="2"/>
  <c r="E4322" i="5" s="1"/>
  <c r="G1151" i="2"/>
  <c r="G2932" i="2"/>
  <c r="G2280" i="2"/>
  <c r="G10872" i="2"/>
  <c r="G7882" i="2"/>
  <c r="F158" i="4"/>
  <c r="G8703" i="2"/>
  <c r="G6557" i="2"/>
  <c r="H7043" i="2"/>
  <c r="E2933" i="5" s="1"/>
  <c r="G4913" i="2"/>
  <c r="H10390" i="2"/>
  <c r="E4438" i="5" s="1"/>
  <c r="G11205" i="2"/>
  <c r="G10811" i="2"/>
  <c r="G4638" i="2"/>
  <c r="G5007" i="2"/>
  <c r="H5002" i="2" s="1"/>
  <c r="E1257" i="5" s="1"/>
  <c r="G1801" i="2"/>
  <c r="H4196" i="2"/>
  <c r="E1106" i="5" s="1"/>
  <c r="G1637" i="2"/>
  <c r="G5488" i="2"/>
  <c r="G8621" i="2"/>
  <c r="G12149" i="2"/>
  <c r="H10023" i="2"/>
  <c r="E4324" i="5" s="1"/>
  <c r="G3439" i="2"/>
  <c r="H8198" i="2"/>
  <c r="E3392" i="5" s="1"/>
  <c r="G10003" i="2"/>
  <c r="G1972" i="2"/>
  <c r="G7392" i="2"/>
  <c r="G11999" i="2"/>
  <c r="H8114" i="2"/>
  <c r="E3371" i="5" s="1"/>
  <c r="H9051" i="2"/>
  <c r="E3937" i="5" s="1"/>
  <c r="G11532" i="2"/>
  <c r="G2140" i="2"/>
  <c r="G7724" i="2"/>
  <c r="H9175" i="2"/>
  <c r="E3971" i="5" s="1"/>
  <c r="G7765" i="2"/>
  <c r="G2164" i="2"/>
  <c r="G4213" i="2"/>
  <c r="G4673" i="2"/>
  <c r="G5222" i="2"/>
  <c r="G10605" i="2"/>
  <c r="G5336" i="2"/>
  <c r="G5287" i="2"/>
  <c r="G8484" i="2"/>
  <c r="G11483" i="2"/>
  <c r="G2286" i="2"/>
  <c r="G9159" i="2"/>
  <c r="G11984" i="2"/>
  <c r="H239" i="2"/>
  <c r="E56" i="5" s="1"/>
  <c r="G4175" i="2"/>
  <c r="G178" i="2"/>
  <c r="G9674" i="2"/>
  <c r="G2345" i="2"/>
  <c r="G9797" i="2"/>
  <c r="G12332" i="2"/>
  <c r="G8590" i="2"/>
  <c r="G8854" i="2"/>
  <c r="G9771" i="2"/>
  <c r="G10790" i="2"/>
  <c r="G727" i="2"/>
  <c r="G3377" i="2"/>
  <c r="H6059" i="2"/>
  <c r="E1882" i="5" s="1"/>
  <c r="G8937" i="2"/>
  <c r="G2449" i="2"/>
  <c r="G2937" i="2"/>
  <c r="G673" i="2"/>
  <c r="G11695" i="2"/>
  <c r="G1912" i="2"/>
  <c r="G3125" i="2"/>
  <c r="G3495" i="2"/>
  <c r="G8716" i="2"/>
  <c r="G386" i="2"/>
  <c r="G429" i="2"/>
  <c r="G4108" i="2"/>
  <c r="G8539" i="2"/>
  <c r="G3486" i="2"/>
  <c r="G8770" i="2"/>
  <c r="G10884" i="2"/>
  <c r="G11266" i="2"/>
  <c r="G3044" i="2"/>
  <c r="G355" i="2"/>
  <c r="G2037" i="2"/>
  <c r="G2192" i="2"/>
  <c r="G4061" i="2"/>
  <c r="G5027" i="2"/>
  <c r="G11274" i="2"/>
  <c r="G1862" i="2"/>
  <c r="G5349" i="2"/>
  <c r="G6408" i="2"/>
  <c r="G11104" i="2"/>
  <c r="G11622" i="2"/>
  <c r="G11643" i="2"/>
  <c r="G2171" i="2"/>
  <c r="H5943" i="2"/>
  <c r="E1842" i="5" s="1"/>
  <c r="G8490" i="2"/>
  <c r="G5361" i="2"/>
  <c r="G582" i="2"/>
  <c r="G1207" i="2"/>
  <c r="H1205" i="2" s="1"/>
  <c r="E212" i="5" s="1"/>
  <c r="G7718" i="2"/>
  <c r="F119" i="4"/>
  <c r="G12084" i="2"/>
  <c r="G4810" i="2"/>
  <c r="H4806" i="2" s="1"/>
  <c r="E1182" i="5" s="1"/>
  <c r="H10195" i="2"/>
  <c r="E4369" i="5" s="1"/>
  <c r="G2363" i="2"/>
  <c r="G3281" i="2"/>
  <c r="G2087" i="2"/>
  <c r="G6019" i="2"/>
  <c r="H746" i="2"/>
  <c r="E143" i="5" s="1"/>
  <c r="G5863" i="2"/>
  <c r="G7634" i="2"/>
  <c r="G8933" i="2"/>
  <c r="G4772" i="2"/>
  <c r="G8889" i="2"/>
  <c r="H8014" i="2"/>
  <c r="E3346" i="5" s="1"/>
  <c r="G4732" i="2"/>
  <c r="G9672" i="2"/>
  <c r="G2762" i="2"/>
  <c r="G4256" i="2"/>
  <c r="G9551" i="2"/>
  <c r="G12537" i="2"/>
  <c r="G4386" i="2"/>
  <c r="G7597" i="2"/>
  <c r="G8823" i="2"/>
  <c r="G11020" i="2"/>
  <c r="G4359" i="2"/>
  <c r="G6595" i="2"/>
  <c r="G7410" i="2"/>
  <c r="G7950" i="2"/>
  <c r="G10745" i="2"/>
  <c r="G3165" i="2"/>
  <c r="G5534" i="2"/>
  <c r="G2861" i="2"/>
  <c r="H2859" i="2" s="1"/>
  <c r="E850" i="5" s="1"/>
  <c r="G3975" i="2"/>
  <c r="G6466" i="2"/>
  <c r="G11693" i="2"/>
  <c r="G12493" i="2"/>
  <c r="G6519" i="2"/>
  <c r="G7681" i="2"/>
  <c r="G12307" i="2"/>
  <c r="G12321" i="2"/>
  <c r="G1253" i="2"/>
  <c r="G5061" i="2"/>
  <c r="G8254" i="2"/>
  <c r="G11633" i="2"/>
  <c r="G5476" i="2"/>
  <c r="G1309" i="2"/>
  <c r="G8652" i="2"/>
  <c r="G6539" i="2"/>
  <c r="G11072" i="2"/>
  <c r="G3863" i="2"/>
  <c r="G5501" i="2"/>
  <c r="H666" i="2"/>
  <c r="E127" i="5" s="1"/>
  <c r="G1399" i="2"/>
  <c r="G4192" i="2"/>
  <c r="G10334" i="2"/>
  <c r="G11538" i="2"/>
  <c r="G12121" i="2"/>
  <c r="G809" i="2"/>
  <c r="H10203" i="2"/>
  <c r="E4371" i="5" s="1"/>
  <c r="H9911" i="2"/>
  <c r="E4296" i="5" s="1"/>
  <c r="G280" i="2"/>
  <c r="G6538" i="2"/>
  <c r="G4549" i="2"/>
  <c r="G1366" i="2"/>
  <c r="F79" i="4"/>
  <c r="G75" i="4" s="1"/>
  <c r="G8723" i="2"/>
  <c r="G1329" i="2"/>
  <c r="G3663" i="2"/>
  <c r="G9493" i="2"/>
  <c r="G4923" i="2"/>
  <c r="G8130" i="2"/>
  <c r="G8817" i="2"/>
  <c r="G1730" i="2"/>
  <c r="G6615" i="2"/>
  <c r="H10135" i="2"/>
  <c r="E4352" i="5" s="1"/>
  <c r="H10629" i="2"/>
  <c r="E4541" i="5" s="1"/>
  <c r="G11783" i="2"/>
  <c r="G12113" i="2"/>
  <c r="G5173" i="2"/>
  <c r="G1194" i="2"/>
  <c r="G1272" i="2"/>
  <c r="G2205" i="2"/>
  <c r="G1555" i="2"/>
  <c r="H9079" i="2"/>
  <c r="E3945" i="5" s="1"/>
  <c r="G11373" i="2"/>
  <c r="G12564" i="2"/>
  <c r="H6043" i="2"/>
  <c r="E1874" i="5" s="1"/>
  <c r="G8738" i="2"/>
  <c r="G12203" i="2"/>
  <c r="G2186" i="2"/>
  <c r="G3534" i="2"/>
  <c r="G5194" i="2"/>
  <c r="H7519" i="2"/>
  <c r="E3227" i="5" s="1"/>
  <c r="G9451" i="2"/>
  <c r="G943" i="2"/>
  <c r="G8631" i="2"/>
  <c r="G1180" i="2"/>
  <c r="G5218" i="2"/>
  <c r="G5521" i="2"/>
  <c r="H6115" i="2"/>
  <c r="E1897" i="5" s="1"/>
  <c r="H44" i="2"/>
  <c r="E14" i="5" s="1"/>
  <c r="G707" i="2"/>
  <c r="G1936" i="2"/>
  <c r="G3320" i="2"/>
  <c r="G3956" i="2"/>
  <c r="H6035" i="2"/>
  <c r="E1872" i="5" s="1"/>
  <c r="G7646" i="2"/>
  <c r="G11520" i="2"/>
  <c r="G1775" i="2"/>
  <c r="G2241" i="2"/>
  <c r="G5311" i="2"/>
  <c r="H6047" i="2"/>
  <c r="E1876" i="5" s="1"/>
  <c r="G10718" i="2"/>
  <c r="G3104" i="2"/>
  <c r="G11790" i="2"/>
  <c r="G3099" i="2"/>
  <c r="G763" i="2"/>
  <c r="G1955" i="2"/>
  <c r="G10983" i="2"/>
  <c r="G5067" i="2"/>
  <c r="G6508" i="2"/>
  <c r="G2414" i="2"/>
  <c r="G4342" i="2"/>
  <c r="G4546" i="2"/>
  <c r="G620" i="3"/>
  <c r="G3990" i="2"/>
  <c r="H6915" i="2"/>
  <c r="E2886" i="5" s="1"/>
  <c r="G2957" i="2"/>
  <c r="G9818" i="2"/>
  <c r="G11134" i="2"/>
  <c r="H2598" i="2"/>
  <c r="E516" i="5" s="1"/>
  <c r="G4521" i="2"/>
  <c r="G262" i="3"/>
  <c r="G6413" i="2"/>
  <c r="G12036" i="2"/>
  <c r="G4086" i="2"/>
  <c r="G4682" i="2"/>
  <c r="G6007" i="2"/>
  <c r="G8426" i="2"/>
  <c r="G9435" i="2"/>
  <c r="G12011" i="2"/>
  <c r="G6338" i="2"/>
  <c r="G10817" i="2"/>
  <c r="G11233" i="2"/>
  <c r="H6203" i="2"/>
  <c r="E1953" i="5" s="1"/>
  <c r="G8957" i="2"/>
  <c r="G4908" i="2"/>
  <c r="G5313" i="2"/>
  <c r="G4310" i="2"/>
  <c r="H7115" i="2"/>
  <c r="E2991" i="5" s="1"/>
  <c r="G4944" i="2"/>
  <c r="H6215" i="2"/>
  <c r="E2088" i="5" s="1"/>
  <c r="G12083" i="2"/>
  <c r="G12538" i="2"/>
  <c r="F111" i="4"/>
  <c r="G3994" i="2"/>
  <c r="G4099" i="2"/>
  <c r="G5619" i="2"/>
  <c r="G12367" i="2"/>
  <c r="G4711" i="2"/>
  <c r="G8577" i="2"/>
  <c r="G4320" i="2"/>
  <c r="G8510" i="2"/>
  <c r="G10685" i="2"/>
  <c r="H5907" i="2"/>
  <c r="E1831" i="5" s="1"/>
  <c r="G6548" i="2"/>
  <c r="G6525" i="2"/>
  <c r="G12552" i="2"/>
  <c r="G11167" i="2"/>
  <c r="G8414" i="2"/>
  <c r="G8704" i="2"/>
  <c r="G11647" i="2"/>
  <c r="G5411" i="2"/>
  <c r="G9559" i="2"/>
  <c r="G3029" i="2"/>
  <c r="G961" i="2"/>
  <c r="G4291" i="2"/>
  <c r="G4998" i="2"/>
  <c r="G6380" i="2"/>
  <c r="G3582" i="2"/>
  <c r="G3769" i="2"/>
  <c r="G4904" i="2"/>
  <c r="G5496" i="2"/>
  <c r="G10830" i="2"/>
  <c r="G11541" i="2"/>
  <c r="H2850" i="2"/>
  <c r="E846" i="5" s="1"/>
  <c r="G2891" i="2"/>
  <c r="G251" i="2"/>
  <c r="G2408" i="2"/>
  <c r="G1173" i="2"/>
  <c r="G1744" i="2"/>
  <c r="H3804" i="2"/>
  <c r="E1006" i="5" s="1"/>
  <c r="G6370" i="2"/>
  <c r="G8842" i="2"/>
  <c r="G9299" i="2"/>
  <c r="G2305" i="2"/>
  <c r="G12313" i="2"/>
  <c r="G12016" i="2"/>
  <c r="G3568" i="2"/>
  <c r="G9610" i="2"/>
  <c r="G11604" i="2"/>
  <c r="G4229" i="2"/>
  <c r="G5542" i="2"/>
  <c r="G6581" i="2"/>
  <c r="H7019" i="2"/>
  <c r="E2926" i="5" s="1"/>
  <c r="G6457" i="2"/>
  <c r="H2610" i="2"/>
  <c r="E519" i="5" s="1"/>
  <c r="G5303" i="2"/>
  <c r="H10438" i="2"/>
  <c r="E4473" i="5" s="1"/>
  <c r="G4009" i="2"/>
  <c r="G1306" i="2"/>
  <c r="G4067" i="2"/>
  <c r="G5021" i="2"/>
  <c r="G1795" i="2"/>
  <c r="G10760" i="2"/>
  <c r="G3321" i="2"/>
  <c r="G5205" i="2"/>
  <c r="G5576" i="2"/>
  <c r="G6447" i="2"/>
  <c r="G11804" i="2"/>
  <c r="G5153" i="2"/>
  <c r="G9645" i="2"/>
  <c r="H10398" i="2"/>
  <c r="E4458" i="5" s="1"/>
  <c r="G11721" i="2"/>
  <c r="G5565" i="2"/>
  <c r="G2881" i="2"/>
  <c r="H8370" i="2"/>
  <c r="E3443" i="5" s="1"/>
  <c r="G3740" i="2"/>
  <c r="G8505" i="2"/>
  <c r="H10569" i="2"/>
  <c r="E4523" i="5" s="1"/>
  <c r="G11561" i="2"/>
  <c r="G1434" i="2"/>
  <c r="G1842" i="2"/>
  <c r="G4045" i="2"/>
  <c r="G5168" i="2"/>
  <c r="G6523" i="2"/>
  <c r="H10565" i="2"/>
  <c r="E4522" i="5" s="1"/>
  <c r="G11087" i="2"/>
  <c r="G4407" i="2"/>
  <c r="G12471" i="2"/>
  <c r="H5815" i="2"/>
  <c r="E1569" i="5" s="1"/>
  <c r="G11141" i="2"/>
  <c r="G12446" i="2"/>
  <c r="F806" i="3"/>
  <c r="H9951" i="2"/>
  <c r="E4306" i="5" s="1"/>
  <c r="G12377" i="2"/>
  <c r="G5250" i="2"/>
  <c r="G1317" i="2"/>
  <c r="G9507" i="2"/>
  <c r="G12576" i="2"/>
  <c r="G9717" i="2"/>
  <c r="G3385" i="2"/>
  <c r="G10807" i="2"/>
  <c r="G8788" i="2"/>
  <c r="G10768" i="2"/>
  <c r="H10378" i="2"/>
  <c r="E4429" i="5" s="1"/>
  <c r="G853" i="2"/>
  <c r="G563" i="2"/>
  <c r="G4681" i="2"/>
  <c r="G2180" i="2"/>
  <c r="G1614" i="2"/>
  <c r="H2474" i="2"/>
  <c r="E410" i="5" s="1"/>
  <c r="G152" i="2"/>
  <c r="G2293" i="2"/>
  <c r="G95" i="2"/>
  <c r="G1340" i="2"/>
  <c r="G1233" i="2"/>
  <c r="G2050" i="2"/>
  <c r="G3075" i="2"/>
  <c r="G12218" i="2"/>
  <c r="H10521" i="2"/>
  <c r="E4500" i="5" s="1"/>
  <c r="G1172" i="2"/>
  <c r="G4333" i="2"/>
  <c r="G4752" i="2"/>
  <c r="G654" i="2"/>
  <c r="H1346" i="2"/>
  <c r="E233" i="5" s="1"/>
  <c r="G6527" i="2"/>
  <c r="G1966" i="2"/>
  <c r="G10877" i="2"/>
  <c r="G5182" i="2"/>
  <c r="G6347" i="2"/>
  <c r="G7775" i="2"/>
  <c r="H8442" i="2"/>
  <c r="E3469" i="5" s="1"/>
  <c r="G9219" i="2"/>
  <c r="G694" i="2"/>
  <c r="G1252" i="2"/>
  <c r="H2530" i="2"/>
  <c r="E494" i="5" s="1"/>
  <c r="G3024" i="2"/>
  <c r="G4339" i="2"/>
  <c r="G7640" i="2"/>
  <c r="G1908" i="2"/>
  <c r="G7759" i="2"/>
  <c r="G1521" i="2"/>
  <c r="G3326" i="2"/>
  <c r="G4021" i="2"/>
  <c r="G6561" i="2"/>
  <c r="G8521" i="2"/>
  <c r="G11118" i="2"/>
  <c r="G12004" i="2"/>
  <c r="G1301" i="2"/>
  <c r="G1015" i="2"/>
  <c r="G3059" i="2"/>
  <c r="G3446" i="2"/>
  <c r="G4708" i="2"/>
  <c r="H11584" i="2"/>
  <c r="E4776" i="5" s="1"/>
  <c r="G1039" i="2"/>
  <c r="G3615" i="2"/>
  <c r="G1985" i="2"/>
  <c r="G4511" i="2"/>
  <c r="G2281" i="2"/>
  <c r="G1090" i="2"/>
  <c r="G1091" i="2"/>
  <c r="H7699" i="2"/>
  <c r="E3267" i="5" s="1"/>
  <c r="G313" i="2"/>
  <c r="H7914" i="2"/>
  <c r="E3321" i="5" s="1"/>
  <c r="G6514" i="2"/>
  <c r="G758" i="2"/>
  <c r="G881" i="2"/>
  <c r="G6613" i="2"/>
  <c r="G7612" i="2"/>
  <c r="G3661" i="2"/>
  <c r="G11540" i="2"/>
  <c r="G2792" i="2"/>
  <c r="G4412" i="2"/>
  <c r="G6087" i="2"/>
  <c r="G1212" i="2"/>
  <c r="G3835" i="2"/>
  <c r="G9438" i="2"/>
  <c r="G8866" i="2"/>
  <c r="G1879" i="2"/>
  <c r="G7397" i="2"/>
  <c r="H7087" i="2"/>
  <c r="E2979" i="5" s="1"/>
  <c r="G9804" i="2"/>
  <c r="G4044" i="2"/>
  <c r="G8872" i="2"/>
  <c r="G5092" i="2"/>
  <c r="H5090" i="2" s="1"/>
  <c r="E1272" i="5" s="1"/>
  <c r="G7143" i="2"/>
  <c r="G1165" i="2"/>
  <c r="G4439" i="2"/>
  <c r="G5233" i="2"/>
  <c r="G633" i="2"/>
  <c r="G9650" i="2"/>
  <c r="G977" i="2"/>
  <c r="G3662" i="2"/>
  <c r="G7651" i="2"/>
  <c r="G1584" i="2"/>
  <c r="H9335" i="2"/>
  <c r="E4045" i="5" s="1"/>
  <c r="G1591" i="2"/>
  <c r="H6263" i="2"/>
  <c r="E2295" i="5" s="1"/>
  <c r="G3751" i="2"/>
  <c r="H8154" i="2"/>
  <c r="E3381" i="5" s="1"/>
  <c r="G8746" i="2"/>
  <c r="G12320" i="2"/>
  <c r="G1813" i="2"/>
  <c r="G4240" i="2"/>
  <c r="G11730" i="2"/>
  <c r="G10191" i="2"/>
  <c r="G11161" i="2"/>
  <c r="G841" i="2"/>
  <c r="G3887" i="2"/>
  <c r="G5839" i="2"/>
  <c r="G8949" i="2"/>
  <c r="G6420" i="2"/>
  <c r="G1990" i="2"/>
  <c r="G4304" i="2"/>
  <c r="G8494" i="2"/>
  <c r="G10326" i="2"/>
  <c r="G11611" i="2"/>
  <c r="G8929" i="2"/>
  <c r="G10894" i="2"/>
  <c r="G4918" i="2"/>
  <c r="G4589" i="2"/>
  <c r="G2402" i="2"/>
  <c r="G9500" i="2"/>
  <c r="G11914" i="2"/>
  <c r="G12570" i="2"/>
  <c r="G3458" i="2"/>
  <c r="G5025" i="2"/>
  <c r="G5626" i="2"/>
  <c r="G7566" i="2"/>
  <c r="G12105" i="2"/>
  <c r="G11526" i="2"/>
  <c r="G9609" i="2"/>
  <c r="G11148" i="2"/>
  <c r="G9757" i="2"/>
  <c r="G10836" i="2"/>
  <c r="G7495" i="2"/>
  <c r="G1089" i="2"/>
  <c r="G2590" i="2"/>
  <c r="G6622" i="2"/>
  <c r="G7715" i="2"/>
  <c r="G9811" i="2"/>
  <c r="G10043" i="2"/>
  <c r="G5098" i="2"/>
  <c r="G5318" i="2"/>
  <c r="G711" i="2"/>
  <c r="G2056" i="2"/>
  <c r="G10968" i="2"/>
  <c r="G1867" i="2"/>
  <c r="G3694" i="2"/>
  <c r="G1213" i="2"/>
  <c r="G3280" i="2"/>
  <c r="G601" i="2"/>
  <c r="G4095" i="2"/>
  <c r="H10553" i="2"/>
  <c r="E4517" i="5" s="1"/>
  <c r="G11248" i="2"/>
  <c r="H11247" i="2" s="1"/>
  <c r="E4668" i="5" s="1"/>
  <c r="G3809" i="2"/>
  <c r="G7582" i="2"/>
  <c r="G7313" i="2"/>
  <c r="G11156" i="2"/>
  <c r="G793" i="3"/>
  <c r="G5279" i="2"/>
  <c r="G3274" i="2"/>
  <c r="H590" i="2"/>
  <c r="E115" i="5" s="1"/>
  <c r="G274" i="2"/>
  <c r="G9662" i="2"/>
  <c r="G11219" i="2"/>
  <c r="G6506" i="2"/>
  <c r="G5014" i="2"/>
  <c r="G5482" i="2"/>
  <c r="G9343" i="2"/>
  <c r="G2895" i="2"/>
  <c r="G9617" i="2"/>
  <c r="H10107" i="2"/>
  <c r="E4345" i="5" s="1"/>
  <c r="G12522" i="2"/>
  <c r="G3607" i="2"/>
  <c r="G10183" i="2"/>
  <c r="G2876" i="2"/>
  <c r="G12395" i="2"/>
  <c r="G11988" i="2"/>
  <c r="G90" i="2"/>
  <c r="G3794" i="2"/>
  <c r="G775" i="2"/>
  <c r="G359" i="2"/>
  <c r="H35" i="2"/>
  <c r="E12" i="5" s="1"/>
  <c r="G8479" i="2"/>
  <c r="G9567" i="2"/>
  <c r="H9967" i="2"/>
  <c r="E4310" i="5" s="1"/>
  <c r="G5515" i="2"/>
  <c r="G4090" i="2"/>
  <c r="G5160" i="2"/>
  <c r="G5663" i="2"/>
  <c r="G6500" i="2"/>
  <c r="G10657" i="2"/>
  <c r="G12430" i="2"/>
  <c r="H30" i="2"/>
  <c r="E11" i="5" s="1"/>
  <c r="G2148" i="2"/>
  <c r="G10705" i="2"/>
  <c r="G4768" i="2"/>
  <c r="H9859" i="2"/>
  <c r="E4283" i="5" s="1"/>
  <c r="G11026" i="2"/>
  <c r="G11344" i="2"/>
  <c r="G4152" i="2"/>
  <c r="G987" i="2"/>
  <c r="G1059" i="2"/>
  <c r="G4679" i="2"/>
  <c r="H1043" i="2"/>
  <c r="E189" i="5" s="1"/>
  <c r="H25" i="2"/>
  <c r="E10" i="5" s="1"/>
  <c r="G10895" i="2"/>
  <c r="G877" i="2"/>
  <c r="G2194" i="2"/>
  <c r="G5104" i="2"/>
  <c r="G5356" i="2"/>
  <c r="G9223" i="2"/>
  <c r="G3544" i="2"/>
  <c r="G4125" i="2"/>
  <c r="G4466" i="2"/>
  <c r="G11851" i="2"/>
  <c r="G3210" i="2"/>
  <c r="G3748" i="2"/>
  <c r="G3722" i="2"/>
  <c r="G11934" i="2"/>
  <c r="H2461" i="2"/>
  <c r="E384" i="5" s="1"/>
  <c r="G4475" i="2"/>
  <c r="G4578" i="2"/>
  <c r="G10837" i="2"/>
  <c r="G10746" i="2"/>
  <c r="G11227" i="2"/>
  <c r="G2987" i="2"/>
  <c r="G6643" i="2"/>
  <c r="G7416" i="2"/>
  <c r="G10871" i="2"/>
  <c r="G8811" i="2"/>
  <c r="G12235" i="2"/>
  <c r="G8354" i="2"/>
  <c r="G1851" i="2"/>
  <c r="G3947" i="2"/>
  <c r="G3710" i="2"/>
  <c r="G7678" i="2"/>
  <c r="G9600" i="2"/>
  <c r="G5200" i="2"/>
  <c r="G7489" i="2"/>
  <c r="G11215" i="2"/>
  <c r="G4899" i="2"/>
  <c r="G4390" i="2"/>
  <c r="G3351" i="2"/>
  <c r="F535" i="3"/>
  <c r="G534" i="3" s="1"/>
  <c r="H6147" i="2"/>
  <c r="E1905" i="5" s="1"/>
  <c r="G8709" i="2"/>
  <c r="G3372" i="2"/>
  <c r="G4370" i="2"/>
  <c r="G3364" i="2"/>
  <c r="G7572" i="2"/>
  <c r="G10258" i="2"/>
  <c r="G4836" i="2"/>
  <c r="G12014" i="2"/>
  <c r="G4996" i="2"/>
  <c r="G5548" i="2"/>
  <c r="H11576" i="2"/>
  <c r="E4774" i="5" s="1"/>
  <c r="H10175" i="2"/>
  <c r="E4362" i="5" s="1"/>
  <c r="G11153" i="2"/>
  <c r="G8895" i="2"/>
  <c r="G4984" i="2"/>
  <c r="G11625" i="2"/>
  <c r="G10694" i="2"/>
  <c r="G3709" i="2"/>
  <c r="G4873" i="2"/>
  <c r="G7705" i="2"/>
  <c r="H519" i="2"/>
  <c r="E106" i="5" s="1"/>
  <c r="G11256" i="2"/>
  <c r="G2578" i="2"/>
  <c r="G1671" i="2"/>
  <c r="G2650" i="2"/>
  <c r="G5041" i="2"/>
  <c r="G9569" i="2"/>
  <c r="H11572" i="2"/>
  <c r="E4773" i="5" s="1"/>
  <c r="G507" i="2"/>
  <c r="G2622" i="2"/>
  <c r="G3501" i="2"/>
  <c r="G2131" i="2"/>
  <c r="G2234" i="2"/>
  <c r="G4783" i="2"/>
  <c r="G7361" i="2"/>
  <c r="G2342" i="2"/>
  <c r="G1463" i="2"/>
  <c r="G526" i="2"/>
  <c r="G3951" i="2"/>
  <c r="H6291" i="2"/>
  <c r="E2334" i="5" s="1"/>
  <c r="G7788" i="2"/>
  <c r="H16" i="2"/>
  <c r="E8" i="5" s="1"/>
  <c r="G1082" i="2"/>
  <c r="G3782" i="2"/>
  <c r="G4352" i="2"/>
  <c r="H10673" i="2"/>
  <c r="E4555" i="5" s="1"/>
  <c r="G5566" i="2"/>
  <c r="G574" i="2"/>
  <c r="H10453" i="2"/>
  <c r="E4476" i="5" s="1"/>
  <c r="G10984" i="2"/>
  <c r="G2132" i="2"/>
  <c r="G2995" i="2"/>
  <c r="G610" i="3"/>
  <c r="G3500" i="2"/>
  <c r="G6393" i="2"/>
  <c r="G11764" i="2"/>
  <c r="G4876" i="2"/>
  <c r="G8907" i="2"/>
  <c r="G1590" i="2"/>
  <c r="G6382" i="2"/>
  <c r="G10841" i="2"/>
  <c r="G6023" i="2"/>
  <c r="G9287" i="2"/>
  <c r="G8050" i="2"/>
  <c r="G6358" i="2"/>
  <c r="G3974" i="2"/>
  <c r="G4414" i="2"/>
  <c r="G4864" i="2"/>
  <c r="G5434" i="2"/>
  <c r="G6549" i="2"/>
  <c r="G1740" i="2"/>
  <c r="G12091" i="2"/>
  <c r="G1766" i="2"/>
  <c r="G1372" i="2"/>
  <c r="G5528" i="2"/>
  <c r="G11567" i="2"/>
  <c r="G6563" i="2"/>
  <c r="H7692" i="2"/>
  <c r="E3266" i="5" s="1"/>
  <c r="G137" i="4"/>
  <c r="G7075" i="2"/>
  <c r="G7726" i="2"/>
  <c r="G5771" i="2"/>
  <c r="G4562" i="2"/>
  <c r="G9636" i="2"/>
  <c r="H10143" i="2"/>
  <c r="E4354" i="5" s="1"/>
  <c r="G4420" i="2"/>
  <c r="G12410" i="2"/>
  <c r="G1334" i="2"/>
  <c r="G4028" i="2"/>
  <c r="H6011" i="2"/>
  <c r="E1864" i="5" s="1"/>
  <c r="G11675" i="2"/>
  <c r="G2714" i="2"/>
  <c r="H9895" i="2"/>
  <c r="E4292" i="5" s="1"/>
  <c r="G10473" i="2"/>
  <c r="G8478" i="2"/>
  <c r="H4822" i="2"/>
  <c r="E1184" i="5" s="1"/>
  <c r="G7573" i="2"/>
  <c r="G11809" i="2"/>
  <c r="H8122" i="2"/>
  <c r="E3373" i="5" s="1"/>
  <c r="G9456" i="2"/>
  <c r="G11872" i="2"/>
  <c r="G10719" i="2"/>
  <c r="G6478" i="2"/>
  <c r="G7657" i="2"/>
  <c r="G2403" i="2"/>
  <c r="G9573" i="2"/>
  <c r="G1709" i="2"/>
  <c r="G3625" i="2"/>
  <c r="G4612" i="2"/>
  <c r="G11368" i="2"/>
  <c r="F3753" i="2" l="1"/>
  <c r="H4157" i="2"/>
  <c r="E1099" i="5" s="1"/>
  <c r="H6620" i="2"/>
  <c r="E2708" i="5" s="1"/>
  <c r="H4049" i="2"/>
  <c r="E1078" i="5" s="1"/>
  <c r="H3362" i="2"/>
  <c r="E935" i="5" s="1"/>
  <c r="H5096" i="2"/>
  <c r="E1273" i="5" s="1"/>
  <c r="H2085" i="2"/>
  <c r="E331" i="5" s="1"/>
  <c r="H8658" i="2"/>
  <c r="E3536" i="5" s="1"/>
  <c r="H1034" i="2"/>
  <c r="E188" i="5" s="1"/>
  <c r="H1284" i="2"/>
  <c r="E224" i="5" s="1"/>
  <c r="H2351" i="2"/>
  <c r="E368" i="5" s="1"/>
  <c r="H2885" i="2"/>
  <c r="E854" i="5" s="1"/>
  <c r="H9746" i="2"/>
  <c r="E4260" i="5" s="1"/>
  <c r="H6418" i="2"/>
  <c r="E2608" i="5" s="1"/>
  <c r="H11776" i="2"/>
  <c r="E4824" i="5" s="1"/>
  <c r="F3961" i="2"/>
  <c r="F3787" i="2"/>
  <c r="F3774" i="2"/>
  <c r="F4830" i="2"/>
  <c r="F361" i="2"/>
  <c r="F4735" i="2"/>
  <c r="F4692" i="2"/>
  <c r="F315" i="2"/>
  <c r="F300" i="2"/>
  <c r="F3302" i="2"/>
  <c r="F4422" i="2"/>
  <c r="F4395" i="2"/>
  <c r="F4080" i="2"/>
  <c r="F3960" i="2"/>
  <c r="F2651" i="2"/>
  <c r="F6434" i="2"/>
  <c r="F3786" i="2"/>
  <c r="F3773" i="2"/>
  <c r="F4829" i="2"/>
  <c r="F360" i="2"/>
  <c r="F4734" i="2"/>
  <c r="F4691" i="2"/>
  <c r="F314" i="2"/>
  <c r="F299" i="2"/>
  <c r="F3301" i="2"/>
  <c r="F4421" i="2"/>
  <c r="F4394" i="2"/>
  <c r="F2667" i="2"/>
  <c r="F4079" i="2"/>
  <c r="F2659" i="2"/>
  <c r="F306" i="2"/>
  <c r="F291" i="2"/>
  <c r="G7103" i="2"/>
  <c r="H8945" i="2"/>
  <c r="E3597" i="5" s="1"/>
  <c r="H5651" i="2"/>
  <c r="E1408" i="5" s="1"/>
  <c r="H9187" i="2"/>
  <c r="E3974" i="5" s="1"/>
  <c r="H7383" i="2"/>
  <c r="E3131" i="5" s="1"/>
  <c r="H7750" i="2"/>
  <c r="E3281" i="5" s="1"/>
  <c r="H706" i="2"/>
  <c r="E132" i="5" s="1"/>
  <c r="H3336" i="2"/>
  <c r="E931" i="5" s="1"/>
  <c r="G8098" i="2"/>
  <c r="G2810" i="2"/>
  <c r="H3280" i="2"/>
  <c r="E923" i="5" s="1"/>
  <c r="H7650" i="2"/>
  <c r="E3260" i="5" s="1"/>
  <c r="H3659" i="2"/>
  <c r="E979" i="5" s="1"/>
  <c r="H6561" i="2"/>
  <c r="E2683" i="5" s="1"/>
  <c r="H3024" i="2"/>
  <c r="E877" i="5" s="1"/>
  <c r="G4844" i="2"/>
  <c r="H581" i="2"/>
  <c r="E114" i="5" s="1"/>
  <c r="H11266" i="2"/>
  <c r="E4673" i="5" s="1"/>
  <c r="H1071" i="2"/>
  <c r="E193" i="5" s="1"/>
  <c r="H5438" i="2"/>
  <c r="E1347" i="5" s="1"/>
  <c r="H12090" i="2"/>
  <c r="E4907" i="5" s="1"/>
  <c r="H3823" i="2"/>
  <c r="E1018" i="5" s="1"/>
  <c r="H4184" i="2"/>
  <c r="E1102" i="5" s="1"/>
  <c r="G7127" i="2"/>
  <c r="G6715" i="2"/>
  <c r="H114" i="2"/>
  <c r="E28" i="5" s="1"/>
  <c r="G8038" i="2"/>
  <c r="H1758" i="2"/>
  <c r="E285" i="5" s="1"/>
  <c r="G7267" i="2"/>
  <c r="H6259" i="2"/>
  <c r="E2290" i="5" s="1"/>
  <c r="H11555" i="2"/>
  <c r="E4770" i="5" s="1"/>
  <c r="H3404" i="2"/>
  <c r="E941" i="5" s="1"/>
  <c r="H1676" i="2"/>
  <c r="E275" i="5" s="1"/>
  <c r="H10067" i="2"/>
  <c r="E4335" i="5" s="1"/>
  <c r="H3899" i="2"/>
  <c r="E1045" i="5" s="1"/>
  <c r="H12437" i="2"/>
  <c r="E5159" i="5" s="1"/>
  <c r="F53" i="4"/>
  <c r="H5463" i="2"/>
  <c r="E1353" i="5" s="1"/>
  <c r="H5247" i="2"/>
  <c r="E1317" i="5" s="1"/>
  <c r="H5723" i="2"/>
  <c r="E1420" i="5" s="1"/>
  <c r="H6219" i="2"/>
  <c r="E2087" i="5" s="1"/>
  <c r="H608" i="2"/>
  <c r="E117" i="5" s="1"/>
  <c r="H11953" i="2"/>
  <c r="E4853" i="5" s="1"/>
  <c r="H456" i="2"/>
  <c r="E98" i="5" s="1"/>
  <c r="H12076" i="2"/>
  <c r="E4905" i="5" s="1"/>
  <c r="H9506" i="2"/>
  <c r="E4227" i="5" s="1"/>
  <c r="H5301" i="2"/>
  <c r="E1324" i="5" s="1"/>
  <c r="H6111" i="2"/>
  <c r="E1896" i="5" s="1"/>
  <c r="G7543" i="2"/>
  <c r="H10298" i="2"/>
  <c r="E4398" i="5" s="1"/>
  <c r="H1163" i="2"/>
  <c r="E206" i="5" s="1"/>
  <c r="H12353" i="2"/>
  <c r="E5147" i="5" s="1"/>
  <c r="H6446" i="2"/>
  <c r="E2612" i="5" s="1"/>
  <c r="H11373" i="2"/>
  <c r="E4721" i="5" s="1"/>
  <c r="H5173" i="2"/>
  <c r="E1289" i="5" s="1"/>
  <c r="H7572" i="2"/>
  <c r="E3248" i="5" s="1"/>
  <c r="H7313" i="2"/>
  <c r="E3090" i="5" s="1"/>
  <c r="H563" i="2"/>
  <c r="E112" i="5" s="1"/>
  <c r="H5565" i="2"/>
  <c r="E1374" i="5" s="1"/>
  <c r="H8130" i="2"/>
  <c r="E3375" i="5" s="1"/>
  <c r="H7882" i="2"/>
  <c r="E3313" i="5" s="1"/>
  <c r="H4575" i="2"/>
  <c r="E1155" i="5" s="1"/>
  <c r="H7744" i="2"/>
  <c r="E3280" i="5" s="1"/>
  <c r="H3383" i="2"/>
  <c r="E938" i="5" s="1"/>
  <c r="H2434" i="2"/>
  <c r="E380" i="5" s="1"/>
  <c r="H10477" i="2"/>
  <c r="E4485" i="5" s="1"/>
  <c r="H6763" i="2"/>
  <c r="E2820" i="5" s="1"/>
  <c r="H11292" i="2"/>
  <c r="E4680" i="5" s="1"/>
  <c r="H4893" i="2"/>
  <c r="E1240" i="5" s="1"/>
  <c r="H5508" i="2"/>
  <c r="E1360" i="5" s="1"/>
  <c r="H9347" i="2"/>
  <c r="E4048" i="5" s="1"/>
  <c r="G8030" i="2"/>
  <c r="H4715" i="2"/>
  <c r="E1171" i="5" s="1"/>
  <c r="H2468" i="2"/>
  <c r="E385" i="5" s="1"/>
  <c r="H6568" i="2"/>
  <c r="E2684" i="5" s="1"/>
  <c r="H2738" i="2"/>
  <c r="E713" i="5" s="1"/>
  <c r="H9486" i="2"/>
  <c r="E4224" i="5" s="1"/>
  <c r="H2178" i="2"/>
  <c r="E343" i="5" s="1"/>
  <c r="H2034" i="2"/>
  <c r="E324" i="5" s="1"/>
  <c r="H12497" i="2"/>
  <c r="E5166" i="5" s="1"/>
  <c r="H10689" i="2"/>
  <c r="E4569" i="5" s="1"/>
  <c r="H9067" i="2"/>
  <c r="E3941" i="5" s="1"/>
  <c r="H208" i="2"/>
  <c r="E47" i="5" s="1"/>
  <c r="H4644" i="2"/>
  <c r="E1163" i="5" s="1"/>
  <c r="H10965" i="2"/>
  <c r="E4632" i="5" s="1"/>
  <c r="G8174" i="2"/>
  <c r="H12178" i="2"/>
  <c r="E4920" i="5" s="1"/>
  <c r="H9668" i="2"/>
  <c r="E4254" i="5" s="1"/>
  <c r="H1683" i="2"/>
  <c r="E276" i="5" s="1"/>
  <c r="H5424" i="2"/>
  <c r="E1345" i="5" s="1"/>
  <c r="H1930" i="2"/>
  <c r="E306" i="5" s="1"/>
  <c r="G6751" i="2"/>
  <c r="H1219" i="2"/>
  <c r="E214" i="5" s="1"/>
  <c r="H11280" i="2"/>
  <c r="E4675" i="5" s="1"/>
  <c r="H10497" i="2"/>
  <c r="E4490" i="5" s="1"/>
  <c r="G10945" i="2"/>
  <c r="H3137" i="2"/>
  <c r="E899" i="5" s="1"/>
  <c r="G6791" i="2"/>
  <c r="H7551" i="2"/>
  <c r="E3240" i="5" s="1"/>
  <c r="H10342" i="2"/>
  <c r="E4420" i="5" s="1"/>
  <c r="H12486" i="2"/>
  <c r="E5165" i="5" s="1"/>
  <c r="H1772" i="2"/>
  <c r="E287" i="5" s="1"/>
  <c r="H3175" i="2"/>
  <c r="E905" i="5" s="1"/>
  <c r="H8996" i="2"/>
  <c r="E3869" i="5" s="1"/>
  <c r="H1198" i="2"/>
  <c r="E211" i="5" s="1"/>
  <c r="H1893" i="2"/>
  <c r="E300" i="5" s="1"/>
  <c r="H9482" i="2"/>
  <c r="E4222" i="5" s="1"/>
  <c r="G7834" i="2"/>
  <c r="H11086" i="2"/>
  <c r="E4647" i="5" s="1"/>
  <c r="H12367" i="2"/>
  <c r="E5149" i="5" s="1"/>
  <c r="H2413" i="2"/>
  <c r="E376" i="5" s="1"/>
  <c r="H2937" i="2"/>
  <c r="E863" i="5" s="1"/>
  <c r="H9520" i="2"/>
  <c r="E4229" i="5" s="1"/>
  <c r="H2750" i="2"/>
  <c r="E715" i="5" s="1"/>
  <c r="H11310" i="2"/>
  <c r="E4685" i="5" s="1"/>
  <c r="H6585" i="2"/>
  <c r="E2694" i="5" s="1"/>
  <c r="H5753" i="2"/>
  <c r="E1425" i="5" s="1"/>
  <c r="H2506" i="2"/>
  <c r="E448" i="5" s="1"/>
  <c r="H12128" i="2"/>
  <c r="E4912" i="5" s="1"/>
  <c r="H8804" i="2"/>
  <c r="E3563" i="5" s="1"/>
  <c r="H1948" i="2"/>
  <c r="E309" i="5" s="1"/>
  <c r="H321" i="2"/>
  <c r="E84" i="5" s="1"/>
  <c r="H7325" i="2"/>
  <c r="E3092" i="5" s="1"/>
  <c r="H12241" i="2"/>
  <c r="E5130" i="5" s="1"/>
  <c r="H8696" i="2"/>
  <c r="E3546" i="5" s="1"/>
  <c r="G6927" i="2"/>
  <c r="H9587" i="2"/>
  <c r="E4238" i="5" s="1"/>
  <c r="H5729" i="2"/>
  <c r="E1421" i="5" s="1"/>
  <c r="H3170" i="2"/>
  <c r="E904" i="5" s="1"/>
  <c r="H10457" i="2"/>
  <c r="E4480" i="5" s="1"/>
  <c r="H934" i="2"/>
  <c r="E174" i="5" s="1"/>
  <c r="H217" i="2"/>
  <c r="E49" i="5" s="1"/>
  <c r="H598" i="2"/>
  <c r="E116" i="5" s="1"/>
  <c r="H7219" i="2"/>
  <c r="E3032" i="5" s="1"/>
  <c r="H3689" i="2"/>
  <c r="E983" i="5" s="1"/>
  <c r="H4741" i="2"/>
  <c r="E1174" i="5" s="1"/>
  <c r="H2922" i="2"/>
  <c r="E860" i="5" s="1"/>
  <c r="H11475" i="2"/>
  <c r="E4749" i="5" s="1"/>
  <c r="H3185" i="2"/>
  <c r="E907" i="5" s="1"/>
  <c r="H9123" i="2"/>
  <c r="E3957" i="5" s="1"/>
  <c r="H10063" i="2"/>
  <c r="E4334" i="5" s="1"/>
  <c r="G6711" i="2"/>
  <c r="H5072" i="2"/>
  <c r="E1269" i="5" s="1"/>
  <c r="H8846" i="2"/>
  <c r="E3570" i="5" s="1"/>
  <c r="H4472" i="2"/>
  <c r="E1141" i="5" s="1"/>
  <c r="H7215" i="2"/>
  <c r="E3031" i="5" s="1"/>
  <c r="H3132" i="2"/>
  <c r="E898" i="5" s="1"/>
  <c r="F31" i="4"/>
  <c r="H9600" i="2"/>
  <c r="E4240" i="5" s="1"/>
  <c r="H8949" i="2"/>
  <c r="E3598" i="5" s="1"/>
  <c r="H11167" i="2"/>
  <c r="E4658" i="5" s="1"/>
  <c r="H9434" i="2"/>
  <c r="E4217" i="5" s="1"/>
  <c r="H2455" i="2"/>
  <c r="E383" i="5" s="1"/>
  <c r="H2626" i="2"/>
  <c r="E567" i="5" s="1"/>
  <c r="H11304" i="2"/>
  <c r="E4684" i="5" s="1"/>
  <c r="H11181" i="2"/>
  <c r="E4660" i="5" s="1"/>
  <c r="H2880" i="2"/>
  <c r="E853" i="5" s="1"/>
  <c r="H1660" i="2"/>
  <c r="E272" i="5" s="1"/>
  <c r="H3114" i="2"/>
  <c r="E895" i="5" s="1"/>
  <c r="H3674" i="2"/>
  <c r="E981" i="5" s="1"/>
  <c r="H8584" i="2"/>
  <c r="E3506" i="5" s="1"/>
  <c r="H10925" i="2"/>
  <c r="E4619" i="5" s="1"/>
  <c r="H1264" i="2"/>
  <c r="E221" i="5" s="1"/>
  <c r="H9734" i="2"/>
  <c r="E4259" i="5" s="1"/>
  <c r="H2331" i="2"/>
  <c r="E366" i="5" s="1"/>
  <c r="H4706" i="2"/>
  <c r="E1170" i="5" s="1"/>
  <c r="H5487" i="2"/>
  <c r="E1357" i="5" s="1"/>
  <c r="H3348" i="2"/>
  <c r="E933" i="5" s="1"/>
  <c r="H3003" i="2"/>
  <c r="E874" i="5" s="1"/>
  <c r="H448" i="2"/>
  <c r="E97" i="5" s="1"/>
  <c r="H864" i="2"/>
  <c r="E160" i="5" s="1"/>
  <c r="H2210" i="2"/>
  <c r="E348" i="5" s="1"/>
  <c r="H9625" i="2"/>
  <c r="E4244" i="5" s="1"/>
  <c r="H6323" i="2"/>
  <c r="E2595" i="5" s="1"/>
  <c r="H6687" i="2"/>
  <c r="E2744" i="5" s="1"/>
  <c r="H12030" i="2"/>
  <c r="E4898" i="5" s="1"/>
  <c r="H12289" i="2"/>
  <c r="E5138" i="5" s="1"/>
  <c r="H3239" i="2"/>
  <c r="E917" i="5" s="1"/>
  <c r="H8374" i="2"/>
  <c r="E3444" i="5" s="1"/>
  <c r="H8178" i="2"/>
  <c r="E3387" i="5" s="1"/>
  <c r="H3471" i="2"/>
  <c r="E956" i="5" s="1"/>
  <c r="H8509" i="2"/>
  <c r="E3488" i="5" s="1"/>
  <c r="H1779" i="2"/>
  <c r="E288" i="5" s="1"/>
  <c r="H1359" i="2"/>
  <c r="E235" i="5" s="1"/>
  <c r="H1010" i="2"/>
  <c r="E185" i="5" s="1"/>
  <c r="H2299" i="2"/>
  <c r="E362" i="5" s="1"/>
  <c r="H3369" i="2"/>
  <c r="E936" i="5" s="1"/>
  <c r="H3667" i="2"/>
  <c r="E980" i="5" s="1"/>
  <c r="H2022" i="2"/>
  <c r="E322" i="5" s="1"/>
  <c r="H2419" i="2"/>
  <c r="E377" i="5" s="1"/>
  <c r="H182" i="2"/>
  <c r="E42" i="5" s="1"/>
  <c r="H12551" i="2"/>
  <c r="E5174" i="5" s="1"/>
  <c r="H10434" i="2"/>
  <c r="E4472" i="5" s="1"/>
  <c r="H1872" i="2"/>
  <c r="E297" i="5" s="1"/>
  <c r="H4148" i="2"/>
  <c r="E1098" i="5" s="1"/>
  <c r="H2311" i="2"/>
  <c r="E364" i="5" s="1"/>
  <c r="H4617" i="2"/>
  <c r="E1159" i="5" s="1"/>
  <c r="H941" i="2"/>
  <c r="E175" i="5" s="1"/>
  <c r="H4376" i="2"/>
  <c r="E1133" i="5" s="1"/>
  <c r="H142" i="2"/>
  <c r="E34" i="5" s="1"/>
  <c r="H7466" i="2"/>
  <c r="E3214" i="5" s="1"/>
  <c r="H5624" i="2"/>
  <c r="E1391" i="5" s="1"/>
  <c r="H11024" i="2"/>
  <c r="E4639" i="5" s="1"/>
  <c r="H5595" i="2"/>
  <c r="E1380" i="5" s="1"/>
  <c r="H6577" i="2"/>
  <c r="E2686" i="5" s="1"/>
  <c r="H4984" i="2"/>
  <c r="E1255" i="5" s="1"/>
  <c r="H877" i="2"/>
  <c r="E162" i="5" s="1"/>
  <c r="H12430" i="2"/>
  <c r="E5158" i="5" s="1"/>
  <c r="H12395" i="2"/>
  <c r="E5153" i="5" s="1"/>
  <c r="H2895" i="2"/>
  <c r="E855" i="5" s="1"/>
  <c r="H11691" i="2"/>
  <c r="E4807" i="5" s="1"/>
  <c r="H12537" i="2"/>
  <c r="E5172" i="5" s="1"/>
  <c r="H1637" i="2"/>
  <c r="E268" i="5" s="1"/>
  <c r="H9971" i="2"/>
  <c r="E4311" i="5" s="1"/>
  <c r="G7846" i="2"/>
  <c r="H12443" i="2"/>
  <c r="E5160" i="5" s="1"/>
  <c r="H6103" i="2"/>
  <c r="E1894" i="5" s="1"/>
  <c r="H3727" i="2"/>
  <c r="E991" i="5" s="1"/>
  <c r="H1989" i="2"/>
  <c r="E316" i="5" s="1"/>
  <c r="H12475" i="2"/>
  <c r="E5164" i="5" s="1"/>
  <c r="H12196" i="2"/>
  <c r="E4923" i="5" s="1"/>
  <c r="H12247" i="2"/>
  <c r="E5131" i="5" s="1"/>
  <c r="H3039" i="2"/>
  <c r="E880" i="5" s="1"/>
  <c r="H11195" i="2"/>
  <c r="E4662" i="5" s="1"/>
  <c r="H11621" i="2"/>
  <c r="E4787" i="5" s="1"/>
  <c r="H2371" i="2"/>
  <c r="E370" i="5" s="1"/>
  <c r="H2905" i="2"/>
  <c r="E857" i="5" s="1"/>
  <c r="H9259" i="2"/>
  <c r="E3993" i="5" s="1"/>
  <c r="G7990" i="2"/>
  <c r="G6771" i="2"/>
  <c r="H12313" i="2"/>
  <c r="E5142" i="5" s="1"/>
  <c r="H6547" i="2"/>
  <c r="E2622" i="5" s="1"/>
  <c r="H5618" i="2"/>
  <c r="E1389" i="5" s="1"/>
  <c r="H8426" i="2"/>
  <c r="E3464" i="5" s="1"/>
  <c r="H9801" i="2"/>
  <c r="E4268" i="5" s="1"/>
  <c r="H9469" i="2"/>
  <c r="E4221" i="5" s="1"/>
  <c r="H8" i="2"/>
  <c r="E6" i="5" s="1"/>
  <c r="H757" i="2"/>
  <c r="E145" i="5" s="1"/>
  <c r="H2917" i="2"/>
  <c r="E859" i="5" s="1"/>
  <c r="H10386" i="2"/>
  <c r="E4437" i="5" s="1"/>
  <c r="G8158" i="2"/>
  <c r="H11383" i="2"/>
  <c r="E4723" i="5" s="1"/>
  <c r="H1837" i="2"/>
  <c r="E294" i="5" s="1"/>
  <c r="G6739" i="2"/>
  <c r="H12409" i="2"/>
  <c r="E5155" i="5" s="1"/>
  <c r="G10949" i="2"/>
  <c r="H4203" i="2"/>
  <c r="E1107" i="5" s="1"/>
  <c r="H3157" i="2"/>
  <c r="E902" i="5" s="1"/>
  <c r="H6143" i="2"/>
  <c r="E1904" i="5" s="1"/>
  <c r="H6406" i="2"/>
  <c r="E2606" i="5" s="1"/>
  <c r="H678" i="2"/>
  <c r="E129" i="5" s="1"/>
  <c r="H5681" i="2"/>
  <c r="E1413" i="5" s="1"/>
  <c r="H1704" i="2"/>
  <c r="E279" i="5" s="1"/>
  <c r="H1333" i="2"/>
  <c r="E231" i="5" s="1"/>
  <c r="G6923" i="2"/>
  <c r="H9607" i="2"/>
  <c r="E4241" i="5" s="1"/>
  <c r="H3887" i="2"/>
  <c r="E1043" i="5" s="1"/>
  <c r="H5205" i="2"/>
  <c r="E1294" i="5" s="1"/>
  <c r="H4099" i="2"/>
  <c r="E1085" i="5" s="1"/>
  <c r="H4309" i="2"/>
  <c r="E1123" i="5" s="1"/>
  <c r="H6007" i="2"/>
  <c r="E1863" i="5" s="1"/>
  <c r="H3320" i="2"/>
  <c r="E929" i="5" s="1"/>
  <c r="H11205" i="2"/>
  <c r="E4664" i="5" s="1"/>
  <c r="H8703" i="2"/>
  <c r="E3547" i="5" s="1"/>
  <c r="H7982" i="2"/>
  <c r="E3338" i="5" s="1"/>
  <c r="H5779" i="2"/>
  <c r="E1545" i="5" s="1"/>
  <c r="H10489" i="2"/>
  <c r="E4488" i="5" s="1"/>
  <c r="H8454" i="2"/>
  <c r="E3476" i="5" s="1"/>
  <c r="G7842" i="2"/>
  <c r="H10989" i="2"/>
  <c r="E4635" i="5" s="1"/>
  <c r="G8270" i="2"/>
  <c r="H9375" i="2"/>
  <c r="E4059" i="5" s="1"/>
  <c r="H5699" i="2"/>
  <c r="E1416" i="5" s="1"/>
  <c r="H7493" i="2"/>
  <c r="E3218" i="5" s="1"/>
  <c r="H1019" i="2"/>
  <c r="E186" i="5" s="1"/>
  <c r="H11146" i="2"/>
  <c r="E4655" i="5" s="1"/>
  <c r="H869" i="2"/>
  <c r="E161" i="5" s="1"/>
  <c r="H7558" i="2"/>
  <c r="E3243" i="5" s="1"/>
  <c r="H2395" i="2"/>
  <c r="E373" i="5" s="1"/>
  <c r="H2900" i="2"/>
  <c r="E856" i="5" s="1"/>
  <c r="H6606" i="2"/>
  <c r="E2706" i="5" s="1"/>
  <c r="H8894" i="2"/>
  <c r="E3585" i="5" s="1"/>
  <c r="H5139" i="2"/>
  <c r="E1284" i="5" s="1"/>
  <c r="H4968" i="2"/>
  <c r="E1253" i="5" s="1"/>
  <c r="H738" i="2"/>
  <c r="E136" i="5" s="1"/>
  <c r="H10589" i="2"/>
  <c r="E4528" i="5" s="1"/>
  <c r="H7662" i="2"/>
  <c r="E3262" i="5" s="1"/>
  <c r="H2341" i="2"/>
  <c r="E367" i="5" s="1"/>
  <c r="H11888" i="2"/>
  <c r="E4841" i="5" s="1"/>
  <c r="H5051" i="2"/>
  <c r="E1266" i="5" s="1"/>
  <c r="G8042" i="2"/>
  <c r="H7632" i="2"/>
  <c r="E3257" i="5" s="1"/>
  <c r="G8346" i="2"/>
  <c r="H2730" i="2"/>
  <c r="E597" i="5" s="1"/>
  <c r="H11298" i="2"/>
  <c r="E4683" i="5" s="1"/>
  <c r="H7319" i="2"/>
  <c r="E3091" i="5" s="1"/>
  <c r="G7503" i="2"/>
  <c r="H9883" i="2"/>
  <c r="E4289" i="5" s="1"/>
  <c r="H2869" i="2"/>
  <c r="E851" i="5" s="1"/>
  <c r="H1595" i="2"/>
  <c r="E261" i="5" s="1"/>
  <c r="H8318" i="2"/>
  <c r="E3422" i="5" s="1"/>
  <c r="H8430" i="2"/>
  <c r="E3465" i="5" s="1"/>
  <c r="H12063" i="2"/>
  <c r="E4903" i="5" s="1"/>
  <c r="H847" i="2"/>
  <c r="E157" i="5" s="1"/>
  <c r="H7075" i="2"/>
  <c r="E2948" i="5" s="1"/>
  <c r="H5839" i="2"/>
  <c r="E1575" i="5" s="1"/>
  <c r="H95" i="2"/>
  <c r="E24" i="5" s="1"/>
  <c r="H4923" i="2"/>
  <c r="E1247" i="5" s="1"/>
  <c r="H4175" i="2"/>
  <c r="E1101" i="5" s="1"/>
  <c r="G7279" i="2"/>
  <c r="H4325" i="2"/>
  <c r="E1125" i="5" s="1"/>
  <c r="H11918" i="2"/>
  <c r="E4846" i="5" s="1"/>
  <c r="H785" i="2"/>
  <c r="E148" i="5" s="1"/>
  <c r="H1124" i="2"/>
  <c r="E200" i="5" s="1"/>
  <c r="H9183" i="2"/>
  <c r="E3973" i="5" s="1"/>
  <c r="G8438" i="2"/>
  <c r="H2818" i="2"/>
  <c r="E774" i="5" s="1"/>
  <c r="H5851" i="2"/>
  <c r="E1604" i="5" s="1"/>
  <c r="H7421" i="2"/>
  <c r="E3137" i="5" s="1"/>
  <c r="H9339" i="2"/>
  <c r="E4046" i="5" s="1"/>
  <c r="G7966" i="2"/>
  <c r="G7371" i="2"/>
  <c r="H8533" i="2"/>
  <c r="E3492" i="5" s="1"/>
  <c r="H3938" i="2"/>
  <c r="E1065" i="5" s="1"/>
  <c r="H10907" i="2"/>
  <c r="E4615" i="5" s="1"/>
  <c r="H1984" i="2"/>
  <c r="E315" i="5" s="1"/>
  <c r="H8607" i="2"/>
  <c r="E3511" i="5" s="1"/>
  <c r="G7866" i="2"/>
  <c r="H9939" i="2"/>
  <c r="E4303" i="5" s="1"/>
  <c r="H5239" i="2"/>
  <c r="E1316" i="5" s="1"/>
  <c r="G8026" i="2"/>
  <c r="H852" i="2"/>
  <c r="E158" i="5" s="1"/>
  <c r="H3722" i="2"/>
  <c r="E989" i="5" s="1"/>
  <c r="H9223" i="2"/>
  <c r="E3984" i="5" s="1"/>
  <c r="H10657" i="2"/>
  <c r="E4550" i="5" s="1"/>
  <c r="H9343" i="2"/>
  <c r="E4047" i="5" s="1"/>
  <c r="H10043" i="2"/>
  <c r="E4329" i="5" s="1"/>
  <c r="H3458" i="2"/>
  <c r="E952" i="5" s="1"/>
  <c r="H1212" i="2"/>
  <c r="E213" i="5" s="1"/>
  <c r="H1966" i="2"/>
  <c r="E312" i="5" s="1"/>
  <c r="G6967" i="2"/>
  <c r="G7239" i="2"/>
  <c r="H11999" i="2"/>
  <c r="E4861" i="5" s="1"/>
  <c r="H2854" i="2"/>
  <c r="E849" i="5" s="1"/>
  <c r="H6063" i="2"/>
  <c r="E1884" i="5" s="1"/>
  <c r="H2786" i="2"/>
  <c r="E721" i="5" s="1"/>
  <c r="H2514" i="2"/>
  <c r="E473" i="5" s="1"/>
  <c r="H3244" i="2"/>
  <c r="E918" i="5" s="1"/>
  <c r="H7337" i="2"/>
  <c r="E3094" i="5" s="1"/>
  <c r="G7167" i="2"/>
  <c r="H1734" i="2"/>
  <c r="E282" i="5" s="1"/>
  <c r="G7451" i="2"/>
  <c r="H11499" i="2"/>
  <c r="E4754" i="5" s="1"/>
  <c r="H4507" i="2"/>
  <c r="E1145" i="5" s="1"/>
  <c r="H11600" i="2"/>
  <c r="E4780" i="5" s="1"/>
  <c r="H4347" i="2"/>
  <c r="E1129" i="5" s="1"/>
  <c r="H7343" i="2"/>
  <c r="E3095" i="5" s="1"/>
  <c r="H2114" i="2"/>
  <c r="E335" i="5" s="1"/>
  <c r="G7926" i="2"/>
  <c r="H10798" i="2"/>
  <c r="E4592" i="5" s="1"/>
  <c r="H9580" i="2"/>
  <c r="E4237" i="5" s="1"/>
  <c r="H9295" i="2"/>
  <c r="E4002" i="5" s="1"/>
  <c r="H54" i="2"/>
  <c r="E16" i="5" s="1"/>
  <c r="H10485" i="2"/>
  <c r="E4487" i="5" s="1"/>
  <c r="H10736" i="2"/>
  <c r="E4582" i="5" s="1"/>
  <c r="G7095" i="2"/>
  <c r="H11092" i="2"/>
  <c r="E4648" i="5" s="1"/>
  <c r="H3679" i="2"/>
  <c r="E982" i="5" s="1"/>
  <c r="H3818" i="2"/>
  <c r="E1017" i="5" s="1"/>
  <c r="H1883" i="2"/>
  <c r="E298" i="5" s="1"/>
  <c r="H7355" i="2"/>
  <c r="E3097" i="5" s="1"/>
  <c r="H2682" i="2"/>
  <c r="E578" i="5" s="1"/>
  <c r="H1298" i="2"/>
  <c r="E226" i="5" s="1"/>
  <c r="H2130" i="2"/>
  <c r="E337" i="5" s="1"/>
  <c r="H12570" i="2"/>
  <c r="E5177" i="5" s="1"/>
  <c r="G6867" i="2"/>
  <c r="H8504" i="2"/>
  <c r="E3487" i="5" s="1"/>
  <c r="H10685" i="2"/>
  <c r="E4564" i="5" s="1"/>
  <c r="H1936" i="2"/>
  <c r="E307" i="5" s="1"/>
  <c r="H11783" i="2"/>
  <c r="E4825" i="5" s="1"/>
  <c r="H10605" i="2"/>
  <c r="E4532" i="5" s="1"/>
  <c r="H7515" i="2"/>
  <c r="E3226" i="5" s="1"/>
  <c r="H1724" i="2"/>
  <c r="E281" i="5" s="1"/>
  <c r="H2106" i="2"/>
  <c r="E334" i="5" s="1"/>
  <c r="H1905" i="2"/>
  <c r="E302" i="5" s="1"/>
  <c r="G7994" i="2"/>
  <c r="H5084" i="2"/>
  <c r="E1271" i="5" s="1"/>
  <c r="H2974" i="2"/>
  <c r="E870" i="5" s="1"/>
  <c r="G8258" i="2"/>
  <c r="H927" i="2"/>
  <c r="E173" i="5" s="1"/>
  <c r="H7610" i="2"/>
  <c r="E3254" i="5" s="1"/>
  <c r="G8342" i="2"/>
  <c r="H4667" i="2"/>
  <c r="E1166" i="5" s="1"/>
  <c r="H2292" i="2"/>
  <c r="E361" i="5" s="1"/>
  <c r="H5079" i="2"/>
  <c r="E1270" i="5" s="1"/>
  <c r="H11700" i="2"/>
  <c r="E4808" i="5" s="1"/>
  <c r="G8310" i="2"/>
  <c r="H8459" i="2"/>
  <c r="E3477" i="5" s="1"/>
  <c r="H10723" i="2"/>
  <c r="E4580" i="5" s="1"/>
  <c r="H2822" i="2"/>
  <c r="E775" i="5" s="1"/>
  <c r="G8390" i="2"/>
  <c r="H11123" i="2"/>
  <c r="E4652" i="5" s="1"/>
  <c r="H8046" i="2"/>
  <c r="E3354" i="5" s="1"/>
  <c r="H8690" i="2"/>
  <c r="E3545" i="5" s="1"/>
  <c r="H2240" i="2"/>
  <c r="E352" i="5" s="1"/>
  <c r="H3580" i="2"/>
  <c r="E971" i="5" s="1"/>
  <c r="H3881" i="2"/>
  <c r="E1042" i="5" s="1"/>
  <c r="H8734" i="2"/>
  <c r="E3553" i="5" s="1"/>
  <c r="H6691" i="2"/>
  <c r="E2747" i="5" s="1"/>
  <c r="H4622" i="2"/>
  <c r="E1160" i="5" s="1"/>
  <c r="H4756" i="2"/>
  <c r="E1176" i="5" s="1"/>
  <c r="G7283" i="2"/>
  <c r="H3647" i="2"/>
  <c r="E977" i="5" s="1"/>
  <c r="H5347" i="2"/>
  <c r="E1333" i="5" s="1"/>
  <c r="H4190" i="2"/>
  <c r="E1103" i="5" s="1"/>
  <c r="H1514" i="2"/>
  <c r="E250" i="5" s="1"/>
  <c r="H2381" i="2"/>
  <c r="E371" i="5" s="1"/>
  <c r="H2154" i="2"/>
  <c r="E340" i="5" s="1"/>
  <c r="H6627" i="2"/>
  <c r="E2709" i="5" s="1"/>
  <c r="H1581" i="2"/>
  <c r="E259" i="5" s="1"/>
  <c r="H2098" i="2"/>
  <c r="E333" i="5" s="1"/>
  <c r="H11837" i="2"/>
  <c r="E4834" i="5" s="1"/>
  <c r="H6581" i="2"/>
  <c r="E2687" i="5" s="1"/>
  <c r="H2041" i="2"/>
  <c r="E325" i="5" s="1"/>
  <c r="G8322" i="2"/>
  <c r="H10781" i="2"/>
  <c r="E4589" i="5" s="1"/>
  <c r="H8050" i="2"/>
  <c r="E3355" i="5" s="1"/>
  <c r="G7375" i="2"/>
  <c r="H1520" i="2"/>
  <c r="E251" i="5" s="1"/>
  <c r="G8110" i="2"/>
  <c r="H8684" i="2"/>
  <c r="E3543" i="5" s="1"/>
  <c r="H5693" i="2"/>
  <c r="E1415" i="5" s="1"/>
  <c r="H8226" i="2"/>
  <c r="E3399" i="5" s="1"/>
  <c r="H4928" i="2"/>
  <c r="E1248" i="5" s="1"/>
  <c r="H9573" i="2"/>
  <c r="E4236" i="5" s="1"/>
  <c r="H526" i="2"/>
  <c r="E107" i="5" s="1"/>
  <c r="H11153" i="2"/>
  <c r="E4656" i="5" s="1"/>
  <c r="H10836" i="2"/>
  <c r="E4600" i="5" s="1"/>
  <c r="H4783" i="2"/>
  <c r="E1179" i="5" s="1"/>
  <c r="G8202" i="2"/>
  <c r="H841" i="2"/>
  <c r="E156" i="5" s="1"/>
  <c r="H5166" i="2"/>
  <c r="E1288" i="5" s="1"/>
  <c r="H8254" i="2"/>
  <c r="E3406" i="5" s="1"/>
  <c r="H4772" i="2"/>
  <c r="E1178" i="5" s="1"/>
  <c r="H6019" i="2"/>
  <c r="E1867" i="5" s="1"/>
  <c r="H5361" i="2"/>
  <c r="E1335" i="5" s="1"/>
  <c r="H11984" i="2"/>
  <c r="E4858" i="5" s="1"/>
  <c r="H3124" i="2"/>
  <c r="E897" i="5" s="1"/>
  <c r="H10953" i="2"/>
  <c r="E4630" i="5" s="1"/>
  <c r="H12265" i="2"/>
  <c r="E5134" i="5" s="1"/>
  <c r="H5102" i="2"/>
  <c r="E1274" i="5" s="1"/>
  <c r="H2264" i="2"/>
  <c r="E355" i="5" s="1"/>
  <c r="H10251" i="2"/>
  <c r="E4384" i="5" s="1"/>
  <c r="H3355" i="2"/>
  <c r="E934" i="5" s="1"/>
  <c r="H11753" i="2"/>
  <c r="E4821" i="5" s="1"/>
  <c r="H650" i="2"/>
  <c r="E123" i="5" s="1"/>
  <c r="G6707" i="2"/>
  <c r="H1559" i="2"/>
  <c r="E257" i="5" s="1"/>
  <c r="H750" i="2"/>
  <c r="E144" i="5" s="1"/>
  <c r="H893" i="2"/>
  <c r="E164" i="5" s="1"/>
  <c r="H5775" i="2"/>
  <c r="E1499" i="5" s="1"/>
  <c r="H9684" i="2"/>
  <c r="E4255" i="5" s="1"/>
  <c r="H10981" i="2"/>
  <c r="E4634" i="5" s="1"/>
  <c r="H5293" i="2"/>
  <c r="E1323" i="5" s="1"/>
  <c r="H1057" i="2"/>
  <c r="E191" i="5" s="1"/>
  <c r="G8302" i="2"/>
  <c r="H12253" i="2"/>
  <c r="E5132" i="5" s="1"/>
  <c r="H11338" i="2"/>
  <c r="E4692" i="5" s="1"/>
  <c r="H5255" i="2"/>
  <c r="E1318" i="5" s="1"/>
  <c r="H8463" i="2"/>
  <c r="E3479" i="5" s="1"/>
  <c r="H11328" i="2"/>
  <c r="E4691" i="5" s="1"/>
  <c r="H4267" i="2"/>
  <c r="E1117" i="5" s="1"/>
  <c r="H1643" i="2"/>
  <c r="E269" i="5" s="1"/>
  <c r="H6532" i="2"/>
  <c r="E2620" i="5" s="1"/>
  <c r="H12295" i="2"/>
  <c r="E5139" i="5" s="1"/>
  <c r="H4883" i="2"/>
  <c r="E1238" i="5" s="1"/>
  <c r="H11515" i="2"/>
  <c r="E4760" i="5" s="1"/>
  <c r="H11056" i="2"/>
  <c r="E4643" i="5" s="1"/>
  <c r="G7211" i="2"/>
  <c r="H11596" i="2"/>
  <c r="E4779" i="5" s="1"/>
  <c r="H8626" i="2"/>
  <c r="E3513" i="5" s="1"/>
  <c r="H8675" i="2"/>
  <c r="E3542" i="5" s="1"/>
  <c r="G7151" i="2"/>
  <c r="H9991" i="2"/>
  <c r="E4316" i="5" s="1"/>
  <c r="G6803" i="2"/>
  <c r="H2932" i="2"/>
  <c r="E862" i="5" s="1"/>
  <c r="G7107" i="2"/>
  <c r="H4918" i="2"/>
  <c r="E1246" i="5" s="1"/>
  <c r="H4066" i="2"/>
  <c r="E1081" i="5" s="1"/>
  <c r="H11139" i="2"/>
  <c r="E4654" i="5" s="1"/>
  <c r="H6454" i="2"/>
  <c r="E2613" i="5" s="1"/>
  <c r="H5378" i="2"/>
  <c r="E1337" i="5" s="1"/>
  <c r="H12277" i="2"/>
  <c r="E5136" i="5" s="1"/>
  <c r="H8765" i="2"/>
  <c r="E3557" i="5" s="1"/>
  <c r="F68" i="4"/>
  <c r="G61" i="4" s="1"/>
  <c r="H3851" i="2"/>
  <c r="E1037" i="5" s="1"/>
  <c r="G7962" i="2"/>
  <c r="H6505" i="2"/>
  <c r="E2617" i="5" s="1"/>
  <c r="H12111" i="2"/>
  <c r="E4910" i="5" s="1"/>
  <c r="H2710" i="2"/>
  <c r="E585" i="5" s="1"/>
  <c r="G7179" i="2"/>
  <c r="H4764" i="2"/>
  <c r="E1177" i="5" s="1"/>
  <c r="H6191" i="2"/>
  <c r="E1933" i="5" s="1"/>
  <c r="H3390" i="2"/>
  <c r="E939" i="5" s="1"/>
  <c r="H9766" i="2"/>
  <c r="E4262" i="5" s="1"/>
  <c r="H7918" i="2"/>
  <c r="E3322" i="5" s="1"/>
  <c r="H8822" i="2"/>
  <c r="E3566" i="5" s="1"/>
  <c r="H9847" i="2"/>
  <c r="E4280" i="5" s="1"/>
  <c r="H11725" i="2"/>
  <c r="E4820" i="5" s="1"/>
  <c r="G8278" i="2"/>
  <c r="H11210" i="2"/>
  <c r="E4665" i="5" s="1"/>
  <c r="G7263" i="2"/>
  <c r="H3466" i="2"/>
  <c r="E955" i="5" s="1"/>
  <c r="H11444" i="2"/>
  <c r="E4735" i="5" s="1"/>
  <c r="H4236" i="2"/>
  <c r="E1113" i="5" s="1"/>
  <c r="H2634" i="2"/>
  <c r="E569" i="5" s="1"/>
  <c r="H4860" i="2"/>
  <c r="E1224" i="5" s="1"/>
  <c r="H2048" i="2"/>
  <c r="E326" i="5" s="1"/>
  <c r="H4445" i="2"/>
  <c r="E1138" i="5" s="1"/>
  <c r="H3221" i="2"/>
  <c r="E914" i="5" s="1"/>
  <c r="H7596" i="2"/>
  <c r="E3252" i="5" s="1"/>
  <c r="H2947" i="2"/>
  <c r="E865" i="5" s="1"/>
  <c r="H6352" i="2"/>
  <c r="E2598" i="5" s="1"/>
  <c r="H4019" i="2"/>
  <c r="E1074" i="5" s="1"/>
  <c r="H12098" i="2"/>
  <c r="E4908" i="5" s="1"/>
  <c r="H975" i="2"/>
  <c r="E180" i="5" s="1"/>
  <c r="H10716" i="2"/>
  <c r="E4579" i="5" s="1"/>
  <c r="F105" i="4"/>
  <c r="G97" i="4" s="1"/>
  <c r="H2005" i="2"/>
  <c r="E319" i="5" s="1"/>
  <c r="H10877" i="2"/>
  <c r="E4609" i="5" s="1"/>
  <c r="H5539" i="2"/>
  <c r="E1366" i="5" s="1"/>
  <c r="H1744" i="2"/>
  <c r="E283" i="5" s="1"/>
  <c r="H178" i="2"/>
  <c r="E41" i="5" s="1"/>
  <c r="H2622" i="2"/>
  <c r="E566" i="5" s="1"/>
  <c r="H2578" i="2"/>
  <c r="E511" i="5" s="1"/>
  <c r="G8058" i="2"/>
  <c r="H5663" i="2"/>
  <c r="E1410" i="5" s="1"/>
  <c r="H5481" i="2"/>
  <c r="E1356" i="5" s="1"/>
  <c r="H4121" i="2"/>
  <c r="E1094" i="5" s="1"/>
  <c r="H10768" i="2"/>
  <c r="E4587" i="5" s="1"/>
  <c r="H4086" i="2"/>
  <c r="E1083" i="5" s="1"/>
  <c r="H3423" i="2"/>
  <c r="E945" i="5" s="1"/>
  <c r="H4797" i="2"/>
  <c r="E1181" i="5" s="1"/>
  <c r="H1365" i="2"/>
  <c r="E236" i="5" s="1"/>
  <c r="H6207" i="2"/>
  <c r="E1954" i="5" s="1"/>
  <c r="H4976" i="2"/>
  <c r="E1254" i="5" s="1"/>
  <c r="H5494" i="2"/>
  <c r="E1358" i="5" s="1"/>
  <c r="H968" i="2"/>
  <c r="E179" i="5" s="1"/>
  <c r="H4491" i="2"/>
  <c r="E1143" i="5" s="1"/>
  <c r="H2224" i="2"/>
  <c r="E350" i="5" s="1"/>
  <c r="H367" i="2"/>
  <c r="E88" i="5" s="1"/>
  <c r="H3064" i="2"/>
  <c r="E885" i="5" s="1"/>
  <c r="H8250" i="2"/>
  <c r="E3405" i="5" s="1"/>
  <c r="H725" i="2"/>
  <c r="E134" i="5" s="1"/>
  <c r="H11667" i="2"/>
  <c r="E4804" i="5" s="1"/>
  <c r="H5372" i="2"/>
  <c r="E1336" i="5" s="1"/>
  <c r="H1291" i="2"/>
  <c r="E225" i="5" s="1"/>
  <c r="H7677" i="2"/>
  <c r="E3264" i="5" s="1"/>
  <c r="H7031" i="2"/>
  <c r="E2930" i="5" s="1"/>
  <c r="H4499" i="2"/>
  <c r="E1144" i="5" s="1"/>
  <c r="H12190" i="2"/>
  <c r="E4922" i="5" s="1"/>
  <c r="H7011" i="2"/>
  <c r="E2923" i="5" s="1"/>
  <c r="H6835" i="2"/>
  <c r="E2860" i="5" s="1"/>
  <c r="G7814" i="2"/>
  <c r="H3034" i="2"/>
  <c r="E879" i="5" s="1"/>
  <c r="H1156" i="2"/>
  <c r="E205" i="5" s="1"/>
  <c r="H5669" i="2"/>
  <c r="E1411" i="5" s="1"/>
  <c r="H10858" i="2"/>
  <c r="E4602" i="5" s="1"/>
  <c r="H1626" i="2"/>
  <c r="E266" i="5" s="1"/>
  <c r="H6123" i="2"/>
  <c r="E1899" i="5" s="1"/>
  <c r="H4041" i="2"/>
  <c r="E1077" i="5" s="1"/>
  <c r="H3059" i="2"/>
  <c r="E884" i="5" s="1"/>
  <c r="H7759" i="2"/>
  <c r="E3282" i="5" s="1"/>
  <c r="G6883" i="2"/>
  <c r="H5309" i="2"/>
  <c r="E1330" i="5" s="1"/>
  <c r="H9492" i="2"/>
  <c r="E4225" i="5" s="1"/>
  <c r="H8539" i="2"/>
  <c r="E3493" i="5" s="1"/>
  <c r="H9159" i="2"/>
  <c r="E3966" i="5" s="1"/>
  <c r="H138" i="2"/>
  <c r="E33" i="5" s="1"/>
  <c r="H11971" i="2"/>
  <c r="E4856" i="5" s="1"/>
  <c r="H1493" i="2"/>
  <c r="E248" i="5" s="1"/>
  <c r="H2570" i="2"/>
  <c r="E509" i="5" s="1"/>
  <c r="G6919" i="2"/>
  <c r="H5607" i="2"/>
  <c r="E1382" i="5" s="1"/>
  <c r="H2092" i="2"/>
  <c r="E332" i="5" s="1"/>
  <c r="H327" i="2"/>
  <c r="E85" i="5" s="1"/>
  <c r="H4698" i="2"/>
  <c r="E1169" i="5" s="1"/>
  <c r="H7207" i="2"/>
  <c r="E3029" i="5" s="1"/>
  <c r="H9660" i="2"/>
  <c r="E4253" i="5" s="1"/>
  <c r="H6362" i="2"/>
  <c r="E2600" i="5" s="1"/>
  <c r="H4481" i="2"/>
  <c r="E1142" i="5" s="1"/>
  <c r="H11348" i="2"/>
  <c r="E4693" i="5" s="1"/>
  <c r="H2774" i="2"/>
  <c r="E719" i="5" s="1"/>
  <c r="H1418" i="2"/>
  <c r="E243" i="5" s="1"/>
  <c r="G7015" i="2"/>
  <c r="H12360" i="2"/>
  <c r="E5148" i="5" s="1"/>
  <c r="H12172" i="2"/>
  <c r="E4919" i="5" s="1"/>
  <c r="H4569" i="2"/>
  <c r="E1154" i="5" s="1"/>
  <c r="H10864" i="2"/>
  <c r="E4603" i="5" s="1"/>
  <c r="H7771" i="2"/>
  <c r="E3284" i="5" s="1"/>
  <c r="G7119" i="2"/>
  <c r="G7870" i="2"/>
  <c r="G7299" i="2"/>
  <c r="H1478" i="2"/>
  <c r="E247" i="5" s="1"/>
  <c r="H11109" i="2"/>
  <c r="E4650" i="5" s="1"/>
  <c r="H2478" i="2"/>
  <c r="E412" i="5" s="1"/>
  <c r="H3505" i="2"/>
  <c r="E962" i="5" s="1"/>
  <c r="H3432" i="2"/>
  <c r="E947" i="5" s="1"/>
  <c r="H5855" i="2"/>
  <c r="E1605" i="5" s="1"/>
  <c r="H9231" i="2"/>
  <c r="E3986" i="5" s="1"/>
  <c r="H10493" i="2"/>
  <c r="E4489" i="5" s="1"/>
  <c r="H12136" i="2"/>
  <c r="E4914" i="5" s="1"/>
  <c r="H5636" i="2"/>
  <c r="E1393" i="5" s="1"/>
  <c r="H698" i="2"/>
  <c r="E131" i="5" s="1"/>
  <c r="H11448" i="2"/>
  <c r="E4736" i="5" s="1"/>
  <c r="H7954" i="2"/>
  <c r="E3331" i="5" s="1"/>
  <c r="H11870" i="2"/>
  <c r="E4838" i="5" s="1"/>
  <c r="H2305" i="2"/>
  <c r="E363" i="5" s="1"/>
  <c r="H12036" i="2"/>
  <c r="E4899" i="5" s="1"/>
  <c r="H10941" i="2"/>
  <c r="E4623" i="5" s="1"/>
  <c r="H7810" i="2"/>
  <c r="E3295" i="5" s="1"/>
  <c r="H12216" i="2"/>
  <c r="E5040" i="5" s="1"/>
  <c r="H1277" i="2"/>
  <c r="E223" i="5" s="1"/>
  <c r="H8969" i="2"/>
  <c r="E3603" i="5" s="1"/>
  <c r="H5403" i="2"/>
  <c r="E1340" i="5" s="1"/>
  <c r="H8150" i="2"/>
  <c r="E3380" i="5" s="1"/>
  <c r="H7625" i="2"/>
  <c r="E3256" i="5" s="1"/>
  <c r="H9851" i="2"/>
  <c r="E4281" i="5" s="1"/>
  <c r="G8138" i="2"/>
  <c r="H3289" i="2"/>
  <c r="E925" i="5" s="1"/>
  <c r="H2494" i="2"/>
  <c r="E419" i="5" s="1"/>
  <c r="H2522" i="2"/>
  <c r="E476" i="5" s="1"/>
  <c r="H12301" i="2"/>
  <c r="E5140" i="5" s="1"/>
  <c r="H9594" i="2"/>
  <c r="E4239" i="5" s="1"/>
  <c r="H5783" i="2"/>
  <c r="E1546" i="5" s="1"/>
  <c r="G7171" i="2"/>
  <c r="H10585" i="2"/>
  <c r="E4527" i="5" s="1"/>
  <c r="G7271" i="2"/>
  <c r="H5614" i="2"/>
  <c r="E1386" i="5" s="1"/>
  <c r="H1824" i="2"/>
  <c r="E293" i="5" s="1"/>
  <c r="H9004" i="2"/>
  <c r="E3871" i="5" s="1"/>
  <c r="H10756" i="2"/>
  <c r="E4586" i="5" s="1"/>
  <c r="H982" i="2"/>
  <c r="E181" i="5" s="1"/>
  <c r="H129" i="2"/>
  <c r="E31" i="5" s="1"/>
  <c r="G7970" i="2"/>
  <c r="H1130" i="2"/>
  <c r="E201" i="5" s="1"/>
  <c r="H1231" i="2"/>
  <c r="E216" i="5" s="1"/>
  <c r="H5556" i="2"/>
  <c r="E1368" i="5" s="1"/>
  <c r="H10442" i="2"/>
  <c r="E4475" i="5" s="1"/>
  <c r="H9008" i="2"/>
  <c r="E3913" i="5" s="1"/>
  <c r="H7459" i="2"/>
  <c r="E3213" i="5" s="1"/>
  <c r="H11616" i="2"/>
  <c r="E4785" i="5" s="1"/>
  <c r="H7291" i="2"/>
  <c r="E3050" i="5" s="1"/>
  <c r="H513" i="2"/>
  <c r="E105" i="5" s="1"/>
  <c r="G7902" i="2"/>
  <c r="H1999" i="2"/>
  <c r="E318" i="5" s="1"/>
  <c r="H499" i="2"/>
  <c r="E103" i="5" s="1"/>
  <c r="G6679" i="2"/>
  <c r="H11763" i="2"/>
  <c r="E4822" i="5" s="1"/>
  <c r="H7143" i="2"/>
  <c r="E3002" i="5" s="1"/>
  <c r="H3195" i="2"/>
  <c r="E909" i="5" s="1"/>
  <c r="H6315" i="2"/>
  <c r="E2504" i="5" s="1"/>
  <c r="H12024" i="2"/>
  <c r="E4897" i="5" s="1"/>
  <c r="H2401" i="2"/>
  <c r="E374" i="5" s="1"/>
  <c r="H10894" i="2"/>
  <c r="E4613" i="5" s="1"/>
  <c r="H4256" i="2"/>
  <c r="E1116" i="5" s="1"/>
  <c r="H8933" i="2"/>
  <c r="E3594" i="5" s="1"/>
  <c r="H11532" i="2"/>
  <c r="E4763" i="5" s="1"/>
  <c r="H8840" i="2"/>
  <c r="E3569" i="5" s="1"/>
  <c r="H3119" i="2"/>
  <c r="E896" i="5" s="1"/>
  <c r="H6555" i="2"/>
  <c r="E2623" i="5" s="1"/>
  <c r="G4852" i="2"/>
  <c r="H4517" i="2"/>
  <c r="E1146" i="5" s="1"/>
  <c r="H6003" i="2"/>
  <c r="E1862" i="5" s="1"/>
  <c r="H5120" i="2"/>
  <c r="E1277" i="5" s="1"/>
  <c r="H1135" i="2"/>
  <c r="E202" i="5" s="1"/>
  <c r="H11000" i="2"/>
  <c r="E4636" i="5" s="1"/>
  <c r="H1191" i="2"/>
  <c r="E210" i="5" s="1"/>
  <c r="H1994" i="2"/>
  <c r="E317" i="5" s="1"/>
  <c r="H3555" i="2"/>
  <c r="E969" i="5" s="1"/>
  <c r="H1000" i="2"/>
  <c r="E183" i="5" s="1"/>
  <c r="H11174" i="2"/>
  <c r="E4659" i="5" s="1"/>
  <c r="H1786" i="2"/>
  <c r="E289" i="5" s="1"/>
  <c r="H11709" i="2"/>
  <c r="E4818" i="5" s="1"/>
  <c r="H1620" i="2"/>
  <c r="E265" i="5" s="1"/>
  <c r="H466" i="2"/>
  <c r="E99" i="5" s="1"/>
  <c r="H2232" i="2"/>
  <c r="E351" i="5" s="1"/>
  <c r="H3437" i="2"/>
  <c r="E948" i="5" s="1"/>
  <c r="H11188" i="2"/>
  <c r="E4661" i="5" s="1"/>
  <c r="H7858" i="2"/>
  <c r="E3307" i="5" s="1"/>
  <c r="H5199" i="2"/>
  <c r="E1293" i="5" s="1"/>
  <c r="H4220" i="2"/>
  <c r="E1111" i="5" s="1"/>
  <c r="H2361" i="2"/>
  <c r="E369" i="5" s="1"/>
  <c r="H8834" i="2"/>
  <c r="E3568" i="5" s="1"/>
  <c r="H1918" i="2"/>
  <c r="E304" i="5" s="1"/>
  <c r="H9899" i="2"/>
  <c r="E4293" i="5" s="1"/>
  <c r="H3875" i="2"/>
  <c r="E1041" i="5" s="1"/>
  <c r="H2995" i="2"/>
  <c r="E873" i="5" s="1"/>
  <c r="H11567" i="2"/>
  <c r="E4772" i="5" s="1"/>
  <c r="H11845" i="2"/>
  <c r="E4835" i="5" s="1"/>
  <c r="H6393" i="2"/>
  <c r="E2604" i="5" s="1"/>
  <c r="H3233" i="2"/>
  <c r="E916" i="5" s="1"/>
  <c r="H10794" i="2"/>
  <c r="E4591" i="5" s="1"/>
  <c r="G7003" i="2"/>
  <c r="H1149" i="2"/>
  <c r="E204" i="5" s="1"/>
  <c r="H3049" i="2"/>
  <c r="E882" i="5" s="1"/>
  <c r="H5520" i="2"/>
  <c r="E1363" i="5" s="1"/>
  <c r="H3717" i="2"/>
  <c r="E988" i="5" s="1"/>
  <c r="H11789" i="2"/>
  <c r="E4826" i="5" s="1"/>
  <c r="H5354" i="2"/>
  <c r="E1334" i="5" s="1"/>
  <c r="H8953" i="2"/>
  <c r="E3599" i="5" s="1"/>
  <c r="H5803" i="2"/>
  <c r="E1552" i="5" s="1"/>
  <c r="H8757" i="2"/>
  <c r="E3555" i="5" s="1"/>
  <c r="H2952" i="2"/>
  <c r="E866" i="5" s="1"/>
  <c r="H12142" i="2"/>
  <c r="H816" i="2"/>
  <c r="E151" i="5" s="1"/>
  <c r="H11714" i="2"/>
  <c r="E4819" i="5" s="1"/>
  <c r="H10370" i="2"/>
  <c r="E4427" i="5" s="1"/>
  <c r="H5285" i="2"/>
  <c r="E1322" i="5" s="1"/>
  <c r="H5058" i="2"/>
  <c r="E1267" i="5" s="1"/>
  <c r="H10139" i="2"/>
  <c r="E4353" i="5" s="1"/>
  <c r="H858" i="2"/>
  <c r="E159" i="5" s="1"/>
  <c r="G6859" i="2"/>
  <c r="H948" i="2"/>
  <c r="E176" i="5" s="1"/>
  <c r="H11865" i="2"/>
  <c r="E4837" i="5" s="1"/>
  <c r="H4537" i="2"/>
  <c r="E1148" i="5" s="1"/>
  <c r="H11941" i="2"/>
  <c r="E4851" i="5" s="1"/>
  <c r="H5759" i="2"/>
  <c r="E1426" i="5" s="1"/>
  <c r="H5735" i="2"/>
  <c r="E1422" i="5" s="1"/>
  <c r="H6815" i="2"/>
  <c r="E2854" i="5" s="1"/>
  <c r="H10119" i="2"/>
  <c r="E4348" i="5" s="1"/>
  <c r="H1655" i="2"/>
  <c r="E271" i="5" s="1"/>
  <c r="H1566" i="2"/>
  <c r="E258" i="5" s="1"/>
  <c r="H6319" i="2"/>
  <c r="E2593" i="5" s="1"/>
  <c r="H905" i="2"/>
  <c r="E166" i="5" s="1"/>
  <c r="H3397" i="2"/>
  <c r="E940" i="5" s="1"/>
  <c r="H4007" i="2"/>
  <c r="E1071" i="5" s="1"/>
  <c r="G6663" i="2"/>
  <c r="H1954" i="2"/>
  <c r="E310" i="5" s="1"/>
  <c r="H1899" i="2"/>
  <c r="E301" i="5" s="1"/>
  <c r="H11261" i="2"/>
  <c r="E4672" i="5" s="1"/>
  <c r="H3653" i="2"/>
  <c r="E978" i="5" s="1"/>
  <c r="H2518" i="2"/>
  <c r="E475" i="5" s="1"/>
  <c r="H3069" i="2"/>
  <c r="E886" i="5" s="1"/>
  <c r="H4435" i="2"/>
  <c r="E1137" i="5" s="1"/>
  <c r="H2510" i="2"/>
  <c r="E472" i="5" s="1"/>
  <c r="H5859" i="2"/>
  <c r="E1606" i="5" s="1"/>
  <c r="H5640" i="2"/>
  <c r="E1395" i="5" s="1"/>
  <c r="H9279" i="2"/>
  <c r="E3998" i="5" s="1"/>
  <c r="H8514" i="2"/>
  <c r="E3489" i="5" s="1"/>
  <c r="H3205" i="2"/>
  <c r="E911" i="5" s="1"/>
  <c r="H10665" i="2"/>
  <c r="E4552" i="5" s="1"/>
  <c r="G10917" i="2"/>
  <c r="G8246" i="2"/>
  <c r="H7638" i="2"/>
  <c r="E3258" i="5" s="1"/>
  <c r="H3210" i="2"/>
  <c r="E912" i="5" s="1"/>
  <c r="H11256" i="2"/>
  <c r="E4669" i="5" s="1"/>
  <c r="G6951" i="2"/>
  <c r="H1912" i="2"/>
  <c r="E303" i="5" s="1"/>
  <c r="H403" i="2"/>
  <c r="E92" i="5" s="1"/>
  <c r="H6855" i="2"/>
  <c r="E2871" i="5" s="1"/>
  <c r="H5547" i="2"/>
  <c r="E1367" i="5" s="1"/>
  <c r="H2071" i="2"/>
  <c r="E329" i="5" s="1"/>
  <c r="H2256" i="2"/>
  <c r="E354" i="5" s="1"/>
  <c r="H1378" i="2"/>
  <c r="E238" i="5" s="1"/>
  <c r="H12346" i="2"/>
  <c r="E5146" i="5" s="1"/>
  <c r="G8434" i="2"/>
  <c r="H8888" i="2"/>
  <c r="E3584" i="5" s="1"/>
  <c r="H1088" i="2"/>
  <c r="E195" i="5" s="1"/>
  <c r="H3510" i="2"/>
  <c r="E963" i="5" s="1"/>
  <c r="H11378" i="2"/>
  <c r="E4722" i="5" s="1"/>
  <c r="H10693" i="2"/>
  <c r="E4575" i="5" s="1"/>
  <c r="H8977" i="2"/>
  <c r="E3627" i="5" s="1"/>
  <c r="H11160" i="2"/>
  <c r="E4657" i="5" s="1"/>
  <c r="H1327" i="2"/>
  <c r="E230" i="5" s="1"/>
  <c r="G8206" i="2"/>
  <c r="G6675" i="2"/>
  <c r="H4723" i="2"/>
  <c r="E1172" i="5" s="1"/>
  <c r="H11959" i="2"/>
  <c r="E4854" i="5" s="1"/>
  <c r="H2146" i="2"/>
  <c r="E339" i="5" s="1"/>
  <c r="H1396" i="2"/>
  <c r="E241" i="5" s="1"/>
  <c r="H4872" i="2"/>
  <c r="E1237" i="5" s="1"/>
  <c r="H9756" i="2"/>
  <c r="E4261" i="5" s="1"/>
  <c r="H8810" i="2"/>
  <c r="E3564" i="5" s="1"/>
  <c r="H12104" i="2"/>
  <c r="E4909" i="5" s="1"/>
  <c r="H4936" i="2"/>
  <c r="E1249" i="5" s="1"/>
  <c r="G7547" i="2"/>
  <c r="H7023" i="2"/>
  <c r="E2927" i="5" s="1"/>
  <c r="H4166" i="2"/>
  <c r="E1100" i="5" s="1"/>
  <c r="H11823" i="2"/>
  <c r="E4832" i="5" s="1"/>
  <c r="H1670" i="2"/>
  <c r="E274" i="5" s="1"/>
  <c r="H7722" i="2"/>
  <c r="E3270" i="5" s="1"/>
  <c r="G7247" i="2"/>
  <c r="H5032" i="2"/>
  <c r="E1263" i="5" s="1"/>
  <c r="H5115" i="2"/>
  <c r="E1276" i="5" s="1"/>
  <c r="H8709" i="2"/>
  <c r="E3548" i="5" s="1"/>
  <c r="H7361" i="2"/>
  <c r="E3098" i="5" s="1"/>
  <c r="H10790" i="2"/>
  <c r="E4590" i="5" s="1"/>
  <c r="G6787" i="2"/>
  <c r="H1463" i="2"/>
  <c r="E246" i="5" s="1"/>
  <c r="H8354" i="2"/>
  <c r="E3437" i="5" s="1"/>
  <c r="H774" i="2"/>
  <c r="E147" i="5" s="1"/>
  <c r="H7714" i="2"/>
  <c r="E3269" i="5" s="1"/>
  <c r="H1813" i="2"/>
  <c r="E292" i="5" s="1"/>
  <c r="H152" i="2"/>
  <c r="E36" i="5" s="1"/>
  <c r="H2762" i="2"/>
  <c r="E717" i="5" s="1"/>
  <c r="H169" i="2"/>
  <c r="E39" i="5" s="1"/>
  <c r="H8751" i="2"/>
  <c r="E3554" i="5" s="1"/>
  <c r="H11947" i="2"/>
  <c r="E4852" i="5" s="1"/>
  <c r="H2744" i="2"/>
  <c r="E714" i="5" s="1"/>
  <c r="H8500" i="2"/>
  <c r="E3485" i="5" s="1"/>
  <c r="H11525" i="2"/>
  <c r="E4762" i="5" s="1"/>
  <c r="H1306" i="2"/>
  <c r="E227" i="5" s="1"/>
  <c r="H8937" i="2"/>
  <c r="E3595" i="5" s="1"/>
  <c r="H11545" i="2"/>
  <c r="E4768" i="5" s="1"/>
  <c r="H2814" i="2"/>
  <c r="E751" i="5" s="1"/>
  <c r="H11080" i="2"/>
  <c r="E4646" i="5" s="1"/>
  <c r="H2028" i="2"/>
  <c r="E323" i="5" s="1"/>
  <c r="H491" i="2"/>
  <c r="E102" i="5" s="1"/>
  <c r="H3707" i="2"/>
  <c r="E987" i="5" s="1"/>
  <c r="H4864" i="2"/>
  <c r="E1230" i="5" s="1"/>
  <c r="H8907" i="2"/>
  <c r="E3587" i="5" s="1"/>
  <c r="H670" i="2"/>
  <c r="E128" i="5" s="1"/>
  <c r="H6963" i="2"/>
  <c r="E2900" i="5" s="1"/>
  <c r="H8798" i="2"/>
  <c r="E3562" i="5" s="1"/>
  <c r="H1170" i="2"/>
  <c r="E207" i="5" s="1"/>
  <c r="H820" i="2"/>
  <c r="E152" i="5" s="1"/>
  <c r="H898" i="2"/>
  <c r="E165" i="5" s="1"/>
  <c r="H10350" i="2"/>
  <c r="E4422" i="5" s="1"/>
  <c r="H10751" i="2"/>
  <c r="E4584" i="5" s="1"/>
  <c r="H12160" i="2"/>
  <c r="E4917" i="5" s="1"/>
  <c r="H12508" i="2"/>
  <c r="E5167" i="5" s="1"/>
  <c r="H11200" i="2"/>
  <c r="E4663" i="5" s="1"/>
  <c r="H5741" i="2"/>
  <c r="E1423" i="5" s="1"/>
  <c r="H2780" i="2"/>
  <c r="E720" i="5" s="1"/>
  <c r="H5959" i="2"/>
  <c r="E1847" i="5" s="1"/>
  <c r="G8170" i="2"/>
  <c r="H9629" i="2"/>
  <c r="E4251" i="5" s="1"/>
  <c r="H11894" i="2"/>
  <c r="E4842" i="5" s="1"/>
  <c r="H3109" i="2"/>
  <c r="E894" i="5" s="1"/>
  <c r="H3462" i="2"/>
  <c r="E953" i="5" s="1"/>
  <c r="H5675" i="2"/>
  <c r="E1412" i="5" s="1"/>
  <c r="H11406" i="2"/>
  <c r="E4726" i="5" s="1"/>
  <c r="H12530" i="2"/>
  <c r="E5170" i="5" s="1"/>
  <c r="G2834" i="2"/>
  <c r="H12010" i="2"/>
  <c r="E4866" i="5" s="1"/>
  <c r="H11519" i="2"/>
  <c r="E4761" i="5" s="1"/>
  <c r="G7934" i="2"/>
  <c r="G7255" i="2"/>
  <c r="G7978" i="2"/>
  <c r="H9103" i="2"/>
  <c r="E3951" i="5" s="1"/>
  <c r="H8386" i="2"/>
  <c r="E3448" i="5" s="1"/>
  <c r="H5747" i="2"/>
  <c r="E1424" i="5" s="1"/>
  <c r="H2285" i="2"/>
  <c r="E360" i="5" s="1"/>
  <c r="H9391" i="2"/>
  <c r="E4069" i="5" s="1"/>
  <c r="G6995" i="2"/>
  <c r="H7854" i="2"/>
  <c r="E3306" i="5" s="1"/>
  <c r="H1850" i="2"/>
  <c r="E295" i="5" s="1"/>
  <c r="G4868" i="2"/>
  <c r="G8290" i="2"/>
  <c r="H2714" i="2"/>
  <c r="E586" i="5" s="1"/>
  <c r="H10704" i="2"/>
  <c r="E4577" i="5" s="1"/>
  <c r="H8788" i="2"/>
  <c r="E3560" i="5" s="1"/>
  <c r="H6879" i="2"/>
  <c r="E2877" i="5" s="1"/>
  <c r="H4303" i="2"/>
  <c r="E1122" i="5" s="1"/>
  <c r="H5411" i="2"/>
  <c r="E1341" i="5" s="1"/>
  <c r="H3500" i="2"/>
  <c r="E961" i="5" s="1"/>
  <c r="H3694" i="2"/>
  <c r="E985" i="5" s="1"/>
  <c r="H961" i="2"/>
  <c r="E178" i="5" s="1"/>
  <c r="H1552" i="2"/>
  <c r="E256" i="5" s="1"/>
  <c r="H5501" i="2"/>
  <c r="E1359" i="5" s="1"/>
  <c r="H8590" i="2"/>
  <c r="E3507" i="5" s="1"/>
  <c r="H10003" i="2"/>
  <c r="E4319" i="5" s="1"/>
  <c r="H6572" i="2"/>
  <c r="E2685" i="5" s="1"/>
  <c r="H8022" i="2"/>
  <c r="E3348" i="5" s="1"/>
  <c r="H10147" i="2"/>
  <c r="E4355" i="5" s="1"/>
  <c r="H11008" i="2"/>
  <c r="E4637" i="5" s="1"/>
  <c r="H1960" i="2"/>
  <c r="E311" i="5" s="1"/>
  <c r="H662" i="2"/>
  <c r="E126" i="5" s="1"/>
  <c r="G7287" i="2"/>
  <c r="H12457" i="2"/>
  <c r="E5162" i="5" s="1"/>
  <c r="H11978" i="2"/>
  <c r="E4857" i="5" s="1"/>
  <c r="H9445" i="2"/>
  <c r="E4218" i="5" s="1"/>
  <c r="H1403" i="2"/>
  <c r="E242" i="5" s="1"/>
  <c r="H5444" i="2"/>
  <c r="E1348" i="5" s="1"/>
  <c r="H2979" i="2"/>
  <c r="E871" i="5" s="1"/>
  <c r="H12339" i="2"/>
  <c r="E5145" i="5" s="1"/>
  <c r="H10509" i="2"/>
  <c r="E4494" i="5" s="1"/>
  <c r="H11435" i="2"/>
  <c r="E4731" i="5" s="1"/>
  <c r="H4139" i="2"/>
  <c r="E1097" i="5" s="1"/>
  <c r="H11412" i="2"/>
  <c r="E4727" i="5" s="1"/>
  <c r="H10609" i="2"/>
  <c r="E4540" i="5" s="1"/>
  <c r="H3475" i="2"/>
  <c r="E957" i="5" s="1"/>
  <c r="H12464" i="2"/>
  <c r="E5163" i="5" s="1"/>
  <c r="H4315" i="2"/>
  <c r="E1124" i="5" s="1"/>
  <c r="H9867" i="2"/>
  <c r="E4285" i="5" s="1"/>
  <c r="H243" i="2"/>
  <c r="E62" i="5" s="1"/>
  <c r="H11460" i="2"/>
  <c r="E4747" i="5" s="1"/>
  <c r="H473" i="2"/>
  <c r="E100" i="5" s="1"/>
  <c r="H1751" i="2"/>
  <c r="E284" i="5" s="1"/>
  <c r="H9839" i="2"/>
  <c r="E4278" i="5" s="1"/>
  <c r="H39" i="2"/>
  <c r="E13" i="5" s="1"/>
  <c r="H8665" i="2"/>
  <c r="E3537" i="5" s="1"/>
  <c r="H5469" i="2"/>
  <c r="E1354" i="5" s="1"/>
  <c r="G8402" i="2"/>
  <c r="H4655" i="2"/>
  <c r="E1165" i="5" s="1"/>
  <c r="H4228" i="2"/>
  <c r="E1112" i="5" s="1"/>
  <c r="H11809" i="2"/>
  <c r="E4829" i="5" s="1"/>
  <c r="H3615" i="2"/>
  <c r="E974" i="5" s="1"/>
  <c r="H3863" i="2"/>
  <c r="E1039" i="5" s="1"/>
  <c r="H9808" i="2"/>
  <c r="E4269" i="5" s="1"/>
  <c r="H2170" i="2"/>
  <c r="E342" i="5" s="1"/>
  <c r="H12332" i="2"/>
  <c r="E5144" i="5" s="1"/>
  <c r="H7591" i="2"/>
  <c r="E3251" i="5" s="1"/>
  <c r="H10851" i="2"/>
  <c r="E4601" i="5" s="1"/>
  <c r="H2756" i="2"/>
  <c r="E716" i="5" s="1"/>
  <c r="H2798" i="2"/>
  <c r="E723" i="5" s="1"/>
  <c r="H6799" i="2"/>
  <c r="E2831" i="5" s="1"/>
  <c r="G8266" i="2"/>
  <c r="H11272" i="2"/>
  <c r="E4674" i="5" s="1"/>
  <c r="H1526" i="2"/>
  <c r="E252" i="5" s="1"/>
  <c r="H8600" i="2"/>
  <c r="E3509" i="5" s="1"/>
  <c r="H12042" i="2"/>
  <c r="E4900" i="5" s="1"/>
  <c r="H834" i="2"/>
  <c r="E155" i="5" s="1"/>
  <c r="G2838" i="2"/>
  <c r="H1024" i="2"/>
  <c r="E187" i="5" s="1"/>
  <c r="H3149" i="2"/>
  <c r="E901" i="5" s="1"/>
  <c r="G8094" i="2"/>
  <c r="H4903" i="2"/>
  <c r="E1241" i="5" s="1"/>
  <c r="H688" i="2"/>
  <c r="E130" i="5" s="1"/>
  <c r="G8146" i="2"/>
  <c r="H5128" i="2"/>
  <c r="E1278" i="5" s="1"/>
  <c r="H6295" i="2"/>
  <c r="E2335" i="5" s="1"/>
  <c r="H193" i="2"/>
  <c r="E44" i="5" s="1"/>
  <c r="H5046" i="2"/>
  <c r="E1265" i="5" s="1"/>
  <c r="H8652" i="2"/>
  <c r="E3526" i="5" s="1"/>
  <c r="F32" i="4"/>
  <c r="H4913" i="2"/>
  <c r="E1245" i="5" s="1"/>
  <c r="G6699" i="2"/>
  <c r="H5799" i="2"/>
  <c r="E1551" i="5" s="1"/>
  <c r="H279" i="2"/>
  <c r="E80" i="5" s="1"/>
  <c r="H8483" i="2"/>
  <c r="E3482" i="5" s="1"/>
  <c r="H3200" i="2"/>
  <c r="E910" i="5" s="1"/>
  <c r="H5457" i="2"/>
  <c r="E1352" i="5" s="1"/>
  <c r="H9499" i="2"/>
  <c r="E4226" i="5" s="1"/>
  <c r="H10937" i="2"/>
  <c r="E4622" i="5" s="1"/>
  <c r="H6055" i="2"/>
  <c r="E1880" i="5" s="1"/>
  <c r="H2429" i="2"/>
  <c r="E379" i="5" s="1"/>
  <c r="H9119" i="2"/>
  <c r="E3955" i="5" s="1"/>
  <c r="G6983" i="2"/>
  <c r="H8941" i="2"/>
  <c r="E3596" i="5" s="1"/>
  <c r="G7039" i="2"/>
  <c r="H9423" i="2"/>
  <c r="E4216" i="5" s="1"/>
  <c r="H11768" i="2"/>
  <c r="E4823" i="5" s="1"/>
  <c r="H6023" i="2"/>
  <c r="E1868" i="5" s="1"/>
  <c r="G6871" i="2"/>
  <c r="G6839" i="2"/>
  <c r="H3029" i="2"/>
  <c r="E878" i="5" s="1"/>
  <c r="G8366" i="2"/>
  <c r="H2192" i="2"/>
  <c r="E345" i="5" s="1"/>
  <c r="H4108" i="2"/>
  <c r="E1088" i="5" s="1"/>
  <c r="H6387" i="2"/>
  <c r="E2603" i="5" s="1"/>
  <c r="H10729" i="2"/>
  <c r="E4581" i="5" s="1"/>
  <c r="H6590" i="2"/>
  <c r="E2695" i="5" s="1"/>
  <c r="H1250" i="2"/>
  <c r="E219" i="5" s="1"/>
  <c r="G7199" i="2"/>
  <c r="H9215" i="2"/>
  <c r="E3981" i="5" s="1"/>
  <c r="H73" i="2"/>
  <c r="E19" i="5" s="1"/>
  <c r="H1184" i="2"/>
  <c r="E209" i="5" s="1"/>
  <c r="H12224" i="2"/>
  <c r="E5047" i="5" s="1"/>
  <c r="H5717" i="2"/>
  <c r="E1419" i="5" s="1"/>
  <c r="G7930" i="2"/>
  <c r="H10266" i="2"/>
  <c r="E4390" i="5" s="1"/>
  <c r="G8238" i="2"/>
  <c r="G7455" i="2"/>
  <c r="H9267" i="2"/>
  <c r="E3995" i="5" s="1"/>
  <c r="H8961" i="2"/>
  <c r="E3601" i="5" s="1"/>
  <c r="H10772" i="2"/>
  <c r="E4588" i="5" s="1"/>
  <c r="H9724" i="2"/>
  <c r="E4258" i="5" s="1"/>
  <c r="H222" i="2"/>
  <c r="E50" i="5" s="1"/>
  <c r="H3094" i="2"/>
  <c r="E891" i="5" s="1"/>
  <c r="H8218" i="2"/>
  <c r="E3397" i="5" s="1"/>
  <c r="H12402" i="2"/>
  <c r="E5154" i="5" s="1"/>
  <c r="H4025" i="2"/>
  <c r="E1075" i="5" s="1"/>
  <c r="H4789" i="2"/>
  <c r="E1180" i="5" s="1"/>
  <c r="H5705" i="2"/>
  <c r="E1417" i="5" s="1"/>
  <c r="H1433" i="2"/>
  <c r="E244" i="5" s="1"/>
  <c r="H11673" i="2"/>
  <c r="E4805" i="5" s="1"/>
  <c r="H2325" i="2"/>
  <c r="E365" i="5" s="1"/>
  <c r="H10593" i="2"/>
  <c r="E4529" i="5" s="1"/>
  <c r="H2964" i="2"/>
  <c r="E868" i="5" s="1"/>
  <c r="H11965" i="2"/>
  <c r="E4855" i="5" s="1"/>
  <c r="H2064" i="2"/>
  <c r="E328" i="5" s="1"/>
  <c r="H2638" i="2"/>
  <c r="E570" i="5" s="1"/>
  <c r="H8872" i="2"/>
  <c r="E3582" i="5" s="1"/>
  <c r="G7998" i="2"/>
  <c r="H4836" i="2"/>
  <c r="E1189" i="5" s="1"/>
  <c r="H5514" i="2"/>
  <c r="E1361" i="5" s="1"/>
  <c r="H10191" i="2"/>
  <c r="E4368" i="5" s="1"/>
  <c r="H12576" i="2"/>
  <c r="E5178" i="5" s="1"/>
  <c r="H5193" i="2"/>
  <c r="E1292" i="5" s="1"/>
  <c r="H12307" i="2"/>
  <c r="E5141" i="5" s="1"/>
  <c r="H10745" i="2"/>
  <c r="E4583" i="5" s="1"/>
  <c r="H5222" i="2"/>
  <c r="E1301" i="5" s="1"/>
  <c r="H1972" i="2"/>
  <c r="E313" i="5" s="1"/>
  <c r="H5843" i="2"/>
  <c r="E1576" i="5" s="1"/>
  <c r="H11286" i="2"/>
  <c r="E4676" i="5" s="1"/>
  <c r="H5011" i="2"/>
  <c r="E1260" i="5" s="1"/>
  <c r="H6087" i="2"/>
  <c r="E1890" i="5" s="1"/>
  <c r="H9219" i="2"/>
  <c r="E3982" i="5" s="1"/>
  <c r="H9287" i="2"/>
  <c r="E4000" i="5" s="1"/>
  <c r="H10870" i="2"/>
  <c r="E4604" i="5" s="1"/>
  <c r="H5277" i="2"/>
  <c r="E1321" i="5" s="1"/>
  <c r="H8929" i="2"/>
  <c r="E3593" i="5" s="1"/>
  <c r="H90" i="2"/>
  <c r="E23" i="5" s="1"/>
  <c r="H10183" i="2"/>
  <c r="E4364" i="5" s="1"/>
  <c r="H5233" i="2"/>
  <c r="E1315" i="5" s="1"/>
  <c r="H11561" i="2"/>
  <c r="E4771" i="5" s="1"/>
  <c r="H11538" i="2"/>
  <c r="E4765" i="5" s="1"/>
  <c r="H11072" i="2"/>
  <c r="E4645" i="5" s="1"/>
  <c r="H5863" i="2"/>
  <c r="E1607" i="5" s="1"/>
  <c r="H11637" i="2"/>
  <c r="E4788" i="5" s="1"/>
  <c r="H4213" i="2"/>
  <c r="E1110" i="5" s="1"/>
  <c r="H266" i="2"/>
  <c r="E78" i="5" s="1"/>
  <c r="H10481" i="2"/>
  <c r="E4486" i="5" s="1"/>
  <c r="H11900" i="2"/>
  <c r="E4843" i="5" s="1"/>
  <c r="H11103" i="2"/>
  <c r="E4649" i="5" s="1"/>
  <c r="H10469" i="2"/>
  <c r="E4483" i="5" s="1"/>
  <c r="H6899" i="2"/>
  <c r="E2882" i="5" s="1"/>
  <c r="H382" i="2"/>
  <c r="E90" i="5" s="1"/>
  <c r="H6345" i="2"/>
  <c r="E2597" i="5" s="1"/>
  <c r="H10366" i="2"/>
  <c r="E4426" i="5" s="1"/>
  <c r="H9534" i="2"/>
  <c r="E4231" i="5" s="1"/>
  <c r="H10278" i="2"/>
  <c r="E4393" i="5" s="1"/>
  <c r="F54" i="4"/>
  <c r="H8118" i="2"/>
  <c r="E3372" i="5" s="1"/>
  <c r="H4032" i="2"/>
  <c r="E1076" i="5" s="1"/>
  <c r="H10227" i="2"/>
  <c r="E4378" i="5" s="1"/>
  <c r="H7922" i="2"/>
  <c r="E3323" i="5" s="1"/>
  <c r="H11912" i="2"/>
  <c r="E4845" i="5" s="1"/>
  <c r="H61" i="2"/>
  <c r="E17" i="5" s="1"/>
  <c r="H12166" i="2"/>
  <c r="E4918" i="5" s="1"/>
  <c r="H5039" i="2"/>
  <c r="E1264" i="5" s="1"/>
  <c r="G8334" i="2"/>
  <c r="H806" i="2"/>
  <c r="E150" i="5" s="1"/>
  <c r="H2969" i="2"/>
  <c r="E869" i="5" s="1"/>
  <c r="H5145" i="2"/>
  <c r="E1285" i="5" s="1"/>
  <c r="H1050" i="2"/>
  <c r="E190" i="5" s="1"/>
  <c r="H5915" i="2"/>
  <c r="E1833" i="5" s="1"/>
  <c r="G6759" i="2"/>
  <c r="H12283" i="2"/>
  <c r="E5137" i="5" s="1"/>
  <c r="H12388" i="2"/>
  <c r="E5152" i="5" s="1"/>
  <c r="H8793" i="2"/>
  <c r="E3561" i="5" s="1"/>
  <c r="H1321" i="2"/>
  <c r="E229" i="5" s="1"/>
  <c r="H5271" i="2"/>
  <c r="E1320" i="5" s="1"/>
  <c r="H8166" i="2"/>
  <c r="E3384" i="5" s="1"/>
  <c r="H12558" i="2"/>
  <c r="E5175" i="5" s="1"/>
  <c r="H1888" i="2"/>
  <c r="E299" i="5" s="1"/>
  <c r="H8728" i="2"/>
  <c r="E3551" i="5" s="1"/>
  <c r="H2875" i="2"/>
  <c r="E852" i="5" s="1"/>
  <c r="H2642" i="2"/>
  <c r="E571" i="5" s="1"/>
  <c r="H9171" i="2"/>
  <c r="E3970" i="5" s="1"/>
  <c r="H3145" i="2"/>
  <c r="E900" i="5" s="1"/>
  <c r="G6211" i="2"/>
  <c r="H9558" i="2"/>
  <c r="E4234" i="5" s="1"/>
  <c r="H2606" i="2"/>
  <c r="E518" i="5" s="1"/>
  <c r="H4428" i="2"/>
  <c r="E1136" i="5" s="1"/>
  <c r="H9526" i="2"/>
  <c r="E4230" i="5" s="1"/>
  <c r="H7671" i="2"/>
  <c r="E3263" i="5" s="1"/>
  <c r="H8082" i="2"/>
  <c r="E3363" i="5" s="1"/>
  <c r="G7111" i="2"/>
  <c r="H10973" i="2"/>
  <c r="E4633" i="5" s="1"/>
  <c r="H3308" i="2"/>
  <c r="E927" i="5" s="1"/>
  <c r="G6671" i="2"/>
  <c r="H11876" i="2"/>
  <c r="E4839" i="5" s="1"/>
  <c r="H4297" i="2"/>
  <c r="E1121" i="5" s="1"/>
  <c r="H3893" i="2"/>
  <c r="E1044" i="5" s="1"/>
  <c r="H3376" i="2"/>
  <c r="E937" i="5" s="1"/>
  <c r="H10959" i="2"/>
  <c r="E4631" i="5" s="1"/>
  <c r="H1225" i="2"/>
  <c r="E215" i="5" s="1"/>
  <c r="H8298" i="2"/>
  <c r="E3417" i="5" s="1"/>
  <c r="H8642" i="2"/>
  <c r="E3515" i="5" s="1"/>
  <c r="H10465" i="2"/>
  <c r="E4482" i="5" s="1"/>
  <c r="H9794" i="2"/>
  <c r="E4267" i="5" s="1"/>
  <c r="H1602" i="2"/>
  <c r="E262" i="5" s="1"/>
  <c r="H5765" i="2"/>
  <c r="E1427" i="5" s="1"/>
  <c r="H204" i="2"/>
  <c r="E46" i="5" s="1"/>
  <c r="H4363" i="2"/>
  <c r="E1131" i="5" s="1"/>
  <c r="H5787" i="2"/>
  <c r="E1547" i="5" s="1"/>
  <c r="H3084" i="2"/>
  <c r="E889" i="5" s="1"/>
  <c r="H2702" i="2"/>
  <c r="E583" i="5" s="1"/>
  <c r="H10929" i="2"/>
  <c r="E4620" i="5" s="1"/>
  <c r="H2910" i="2"/>
  <c r="E858" i="5" s="1"/>
  <c r="H1942" i="2"/>
  <c r="E308" i="5" s="1"/>
  <c r="H2248" i="2"/>
  <c r="E353" i="5" s="1"/>
  <c r="G8134" i="2"/>
  <c r="G8406" i="2"/>
  <c r="H4013" i="2"/>
  <c r="E1073" i="5" s="1"/>
  <c r="H914" i="2"/>
  <c r="E171" i="5" s="1"/>
  <c r="H7703" i="2"/>
  <c r="E3268" i="5" s="1"/>
  <c r="H8921" i="2"/>
  <c r="E3591" i="5" s="1"/>
  <c r="H11064" i="2"/>
  <c r="E4644" i="5" s="1"/>
  <c r="H2056" i="2"/>
  <c r="E327" i="5" s="1"/>
  <c r="H10334" i="2"/>
  <c r="E4418" i="5" s="1"/>
  <c r="G7027" i="2"/>
  <c r="H4248" i="2"/>
  <c r="E1115" i="5" s="1"/>
  <c r="H9071" i="2"/>
  <c r="E3942" i="5" s="1"/>
  <c r="H10274" i="2"/>
  <c r="E4392" i="5" s="1"/>
  <c r="H1690" i="2"/>
  <c r="E277" i="5" s="1"/>
  <c r="H2574" i="2"/>
  <c r="E510" i="5" s="1"/>
  <c r="H658" i="2"/>
  <c r="E125" i="5" s="1"/>
  <c r="H8925" i="2"/>
  <c r="E3592" i="5" s="1"/>
  <c r="H2942" i="2"/>
  <c r="E864" i="5" s="1"/>
  <c r="H1978" i="2"/>
  <c r="E314" i="5" s="1"/>
  <c r="H4454" i="2"/>
  <c r="E1139" i="5" s="1"/>
  <c r="H174" i="2"/>
  <c r="E40" i="5" s="1"/>
  <c r="H4112" i="2"/>
  <c r="E1093" i="5" s="1"/>
  <c r="H8520" i="2"/>
  <c r="E3490" i="5" s="1"/>
  <c r="H8973" i="2"/>
  <c r="E3604" i="5" s="1"/>
  <c r="H2722" i="2"/>
  <c r="E588" i="5" s="1"/>
  <c r="G2802" i="2"/>
  <c r="H3089" i="2"/>
  <c r="E890" i="5" s="1"/>
  <c r="H10171" i="2"/>
  <c r="E4361" i="5" s="1"/>
  <c r="H4527" i="2"/>
  <c r="E1147" i="5" s="1"/>
  <c r="H3928" i="2"/>
  <c r="E1064" i="5" s="1"/>
  <c r="H7586" i="2"/>
  <c r="E3250" i="5" s="1"/>
  <c r="H2078" i="2"/>
  <c r="E330" i="5" s="1"/>
  <c r="H2440" i="2"/>
  <c r="E381" i="5" s="1"/>
  <c r="H8636" i="2"/>
  <c r="E3514" i="5" s="1"/>
  <c r="H6823" i="2"/>
  <c r="E2857" i="5" s="1"/>
  <c r="H6357" i="2"/>
  <c r="E2599" i="5" s="1"/>
  <c r="H7946" i="2"/>
  <c r="E3329" i="5" s="1"/>
  <c r="H12450" i="2"/>
  <c r="E5161" i="5" s="1"/>
  <c r="H10633" i="2"/>
  <c r="E4542" i="5" s="1"/>
  <c r="H5215" i="2"/>
  <c r="E1300" i="5" s="1"/>
  <c r="H2162" i="2"/>
  <c r="E341" i="5" s="1"/>
  <c r="H3967" i="2"/>
  <c r="E1068" i="5" s="1"/>
  <c r="G8106" i="2"/>
  <c r="H6334" i="2"/>
  <c r="E2596" i="5" s="1"/>
  <c r="H571" i="2"/>
  <c r="E113" i="5" s="1"/>
  <c r="H3479" i="2"/>
  <c r="E958" i="5" s="1"/>
  <c r="H12202" i="2"/>
  <c r="E4924" i="5" s="1"/>
  <c r="H1119" i="2"/>
  <c r="E199" i="5" s="1"/>
  <c r="H12118" i="2"/>
  <c r="E4911" i="5" s="1"/>
  <c r="H3180" i="2"/>
  <c r="E906" i="5" s="1"/>
  <c r="H3624" i="2"/>
  <c r="E975" i="5" s="1"/>
  <c r="H7986" i="2"/>
  <c r="E3339" i="5" s="1"/>
  <c r="H506" i="2"/>
  <c r="E104" i="5" s="1"/>
  <c r="H3739" i="2"/>
  <c r="E993" i="5" s="1"/>
  <c r="F91" i="4"/>
  <c r="G83" i="4" s="1"/>
  <c r="H1106" i="2"/>
  <c r="E197" i="5" s="1"/>
  <c r="H4960" i="2"/>
  <c r="E1252" i="5" s="1"/>
  <c r="H7730" i="2"/>
  <c r="E3271" i="5" s="1"/>
  <c r="H1588" i="2"/>
  <c r="E260" i="5" s="1"/>
  <c r="H7307" i="2"/>
  <c r="E3089" i="5" s="1"/>
  <c r="H5687" i="2"/>
  <c r="E1414" i="5" s="1"/>
  <c r="H5983" i="2"/>
  <c r="E1854" i="5" s="1"/>
  <c r="H10901" i="2"/>
  <c r="E4614" i="5" s="1"/>
  <c r="G7818" i="2"/>
  <c r="G6935" i="2"/>
  <c r="H1142" i="2"/>
  <c r="E203" i="5" s="1"/>
  <c r="H4952" i="2"/>
  <c r="E1251" i="5" s="1"/>
  <c r="H9614" i="2"/>
  <c r="E4242" i="5" s="1"/>
  <c r="H654" i="2"/>
  <c r="E124" i="5" s="1"/>
  <c r="H1614" i="2"/>
  <c r="E264" i="5" s="1"/>
  <c r="G7195" i="2"/>
  <c r="H1270" i="2"/>
  <c r="E222" i="5" s="1"/>
  <c r="H9203" i="2"/>
  <c r="E3978" i="5" s="1"/>
  <c r="H3215" i="2"/>
  <c r="E913" i="5" s="1"/>
  <c r="H5135" i="2"/>
  <c r="E1283" i="5" s="1"/>
  <c r="H2198" i="2"/>
  <c r="E346" i="5" s="1"/>
  <c r="H9255" i="2"/>
  <c r="E3992" i="5" s="1"/>
  <c r="H3255" i="2"/>
  <c r="E920" i="5" s="1"/>
  <c r="H3341" i="2"/>
  <c r="E932" i="5" s="1"/>
  <c r="H2842" i="2"/>
  <c r="E834" i="5" s="1"/>
  <c r="H768" i="2"/>
  <c r="E146" i="5" s="1"/>
  <c r="H1243" i="2"/>
  <c r="E218" i="5" s="1"/>
  <c r="H9696" i="2"/>
  <c r="E4256" i="5" s="1"/>
  <c r="H9247" i="2"/>
  <c r="E3990" i="5" s="1"/>
  <c r="H9291" i="2"/>
  <c r="E4001" i="5" s="1"/>
  <c r="H1532" i="2"/>
  <c r="E253" i="5" s="1"/>
  <c r="G7898" i="2"/>
  <c r="H2646" i="2"/>
  <c r="E572" i="5" s="1"/>
  <c r="H9191" i="2"/>
  <c r="E3975" i="5" s="1"/>
  <c r="H5711" i="2"/>
  <c r="E1418" i="5" s="1"/>
  <c r="H3905" i="2"/>
  <c r="E1046" i="5" s="1"/>
  <c r="H12082" i="2"/>
  <c r="E4906" i="5" s="1"/>
  <c r="H10282" i="2"/>
  <c r="E4394" i="5" s="1"/>
  <c r="H7203" i="2"/>
  <c r="E3028" i="5" s="1"/>
  <c r="H9099" i="2"/>
  <c r="E3950" i="5" s="1"/>
  <c r="H9131" i="2"/>
  <c r="E3959" i="5" s="1"/>
  <c r="H5151" i="2"/>
  <c r="E1286" i="5" s="1"/>
  <c r="H3869" i="2"/>
  <c r="E1040" i="5" s="1"/>
  <c r="H12148" i="2"/>
  <c r="E4915" i="5" s="1"/>
  <c r="H8567" i="2"/>
  <c r="E3500" i="5" s="1"/>
  <c r="H10258" i="2"/>
  <c r="E4385" i="5" s="1"/>
  <c r="H7765" i="2"/>
  <c r="E3283" i="5" s="1"/>
  <c r="H8965" i="2"/>
  <c r="E3602" i="5" s="1"/>
  <c r="H12381" i="2"/>
  <c r="E5151" i="5" s="1"/>
  <c r="G7443" i="2"/>
  <c r="G8074" i="2"/>
  <c r="H1315" i="2"/>
  <c r="E228" i="5" s="1"/>
  <c r="H7890" i="2"/>
  <c r="E3315" i="5" s="1"/>
  <c r="H3227" i="2"/>
  <c r="E915" i="5" s="1"/>
  <c r="H6991" i="2"/>
  <c r="E2908" i="5" s="1"/>
  <c r="H6095" i="2"/>
  <c r="E1892" i="5" s="1"/>
  <c r="G7806" i="2"/>
  <c r="H3735" i="2"/>
  <c r="E992" i="5" s="1"/>
  <c r="H12515" i="2"/>
  <c r="E5168" i="5" s="1"/>
  <c r="H3760" i="2"/>
  <c r="E995" i="5" s="1"/>
  <c r="H11487" i="2"/>
  <c r="E4751" i="5" s="1"/>
  <c r="G8194" i="2"/>
  <c r="H8882" i="2"/>
  <c r="E3583" i="5" s="1"/>
  <c r="H11040" i="2"/>
  <c r="E4641" i="5" s="1"/>
  <c r="H4992" i="2"/>
  <c r="E1256" i="5" s="1"/>
  <c r="H10601" i="2"/>
  <c r="E4531" i="5" s="1"/>
  <c r="H909" i="2"/>
  <c r="E170" i="5" s="1"/>
  <c r="H10207" i="2"/>
  <c r="E4373" i="5" s="1"/>
  <c r="H732" i="2"/>
  <c r="E135" i="5" s="1"/>
  <c r="H5018" i="2"/>
  <c r="E1261" i="5" s="1"/>
  <c r="H1665" i="2"/>
  <c r="E273" i="5" s="1"/>
  <c r="F120" i="4"/>
  <c r="G111" i="4" s="1"/>
  <c r="H11048" i="2"/>
  <c r="E4642" i="5" s="1"/>
  <c r="H1800" i="2"/>
  <c r="E291" i="5" s="1"/>
  <c r="H5108" i="2"/>
  <c r="E1275" i="5" s="1"/>
  <c r="H2726" i="2"/>
  <c r="E593" i="5" s="1"/>
  <c r="G6779" i="2"/>
  <c r="H8576" i="2"/>
  <c r="E3501" i="5" s="1"/>
  <c r="H7656" i="2"/>
  <c r="E3261" i="5" s="1"/>
  <c r="H4595" i="2"/>
  <c r="E1156" i="5" s="1"/>
  <c r="H12416" i="2"/>
  <c r="E5156" i="5" s="1"/>
  <c r="H2204" i="2"/>
  <c r="E347" i="5" s="1"/>
  <c r="H5450" i="2"/>
  <c r="E1349" i="5" s="1"/>
  <c r="H2122" i="2"/>
  <c r="E336" i="5" s="1"/>
  <c r="H10806" i="2"/>
  <c r="E4594" i="5" s="1"/>
  <c r="H9299" i="2"/>
  <c r="E4003" i="5" s="1"/>
  <c r="H2407" i="2"/>
  <c r="E375" i="5" s="1"/>
  <c r="H2186" i="2"/>
  <c r="E344" i="5" s="1"/>
  <c r="H12564" i="2"/>
  <c r="E5176" i="5" s="1"/>
  <c r="H631" i="2"/>
  <c r="E120" i="5" s="1"/>
  <c r="H5987" i="2"/>
  <c r="E1856" i="5" s="1"/>
  <c r="G8034" i="2"/>
  <c r="H8828" i="2"/>
  <c r="E3567" i="5" s="1"/>
  <c r="H5771" i="2"/>
  <c r="E1493" i="5" s="1"/>
  <c r="H792" i="2"/>
  <c r="E149" i="5" s="1"/>
  <c r="H8863" i="2"/>
  <c r="E3581" i="5" s="1"/>
  <c r="G6891" i="2"/>
  <c r="H6514" i="2"/>
  <c r="E2618" i="5" s="1"/>
  <c r="H8616" i="2"/>
  <c r="E3512" i="5" s="1"/>
  <c r="H1237" i="2"/>
  <c r="E217" i="5" s="1"/>
  <c r="H8473" i="2"/>
  <c r="E3480" i="5" s="1"/>
  <c r="H825" i="2"/>
  <c r="E153" i="5" s="1"/>
  <c r="H9151" i="2"/>
  <c r="E3964" i="5" s="1"/>
  <c r="H1371" i="2"/>
  <c r="E237" i="5" s="1"/>
  <c r="H1631" i="2"/>
  <c r="E267" i="5" s="1"/>
  <c r="G6723" i="2"/>
  <c r="H5657" i="2"/>
  <c r="E1409" i="5" s="1"/>
  <c r="H7974" i="2"/>
  <c r="E3336" i="5" s="1"/>
  <c r="H6251" i="2"/>
  <c r="E2219" i="5" s="1"/>
  <c r="H9403" i="2"/>
  <c r="E4076" i="5" s="1"/>
  <c r="H2502" i="2"/>
  <c r="E421" i="5" s="1"/>
  <c r="H11682" i="2"/>
  <c r="E4806" i="5" s="1"/>
  <c r="H3054" i="2"/>
  <c r="E883" i="5" s="1"/>
  <c r="H8816" i="2"/>
  <c r="E3565" i="5" s="1"/>
  <c r="H4356" i="2"/>
  <c r="E1130" i="5" s="1"/>
  <c r="G7183" i="2"/>
  <c r="H5431" i="2"/>
  <c r="E1346" i="5" s="1"/>
  <c r="H8282" i="2"/>
  <c r="E3413" i="5" s="1"/>
  <c r="H5527" i="2"/>
  <c r="E1364" i="5" s="1"/>
  <c r="H9513" i="2"/>
  <c r="E4228" i="5" s="1"/>
  <c r="H100" i="2"/>
  <c r="E25" i="5" s="1"/>
  <c r="H3515" i="2"/>
  <c r="E964" i="5" s="1"/>
  <c r="G8010" i="2"/>
  <c r="H2138" i="2"/>
  <c r="E338" i="5" s="1"/>
  <c r="H11420" i="2"/>
  <c r="E4728" i="5" s="1"/>
  <c r="H2768" i="2"/>
  <c r="E718" i="5" s="1"/>
  <c r="H2630" i="2"/>
  <c r="E568" i="5" s="1"/>
  <c r="H617" i="2"/>
  <c r="E118" i="5" s="1"/>
  <c r="H1384" i="2"/>
  <c r="E239" i="5" s="1"/>
  <c r="H10123" i="2"/>
  <c r="E4349" i="5" s="1"/>
  <c r="H2424" i="2"/>
  <c r="E378" i="5" s="1"/>
  <c r="H10557" i="2"/>
  <c r="E4518" i="5" s="1"/>
  <c r="H11658" i="2"/>
  <c r="E4803" i="5" s="1"/>
  <c r="G8210" i="2"/>
  <c r="H7950" i="2"/>
  <c r="E3330" i="5" s="1"/>
  <c r="H7349" i="2"/>
  <c r="E3096" i="5" s="1"/>
  <c r="G8382" i="2"/>
  <c r="G7191" i="2"/>
  <c r="H12235" i="2"/>
  <c r="E5129" i="5" s="1"/>
  <c r="H10326" i="2"/>
  <c r="E4405" i="5" s="1"/>
  <c r="H4339" i="2"/>
  <c r="E1128" i="5" s="1"/>
  <c r="H2957" i="2"/>
  <c r="E867" i="5" s="1"/>
  <c r="H5475" i="2"/>
  <c r="E1355" i="5" s="1"/>
  <c r="G7906" i="2"/>
  <c r="H3044" i="2"/>
  <c r="E881" i="5" s="1"/>
  <c r="H12048" i="2"/>
  <c r="E4901" i="5" s="1"/>
  <c r="H3285" i="2"/>
  <c r="E924" i="5" s="1"/>
  <c r="H9542" i="2"/>
  <c r="E4232" i="5" s="1"/>
  <c r="H3911" i="2"/>
  <c r="E1058" i="5" s="1"/>
  <c r="H4888" i="2"/>
  <c r="E1239" i="5" s="1"/>
  <c r="H991" i="2"/>
  <c r="E182" i="5" s="1"/>
  <c r="H2015" i="2"/>
  <c r="E321" i="5" s="1"/>
  <c r="H5159" i="2"/>
  <c r="E1287" i="5" s="1"/>
  <c r="G8070" i="2"/>
  <c r="H1390" i="2"/>
  <c r="E240" i="5" s="1"/>
  <c r="H8314" i="2"/>
  <c r="E3421" i="5" s="1"/>
  <c r="H10115" i="2"/>
  <c r="E4347" i="5" s="1"/>
  <c r="H829" i="2"/>
  <c r="E154" i="5" s="1"/>
  <c r="H11032" i="2"/>
  <c r="E4640" i="5" s="1"/>
  <c r="H4463" i="2"/>
  <c r="E1140" i="5" s="1"/>
  <c r="H11906" i="2"/>
  <c r="E4844" i="5" s="1"/>
  <c r="H3250" i="2"/>
  <c r="E919" i="5" s="1"/>
  <c r="H1714" i="2"/>
  <c r="E280" i="5" s="1"/>
  <c r="H11016" i="2"/>
  <c r="E4638" i="5" s="1"/>
  <c r="G7838" i="2"/>
  <c r="G7063" i="2"/>
  <c r="H2272" i="2"/>
  <c r="E356" i="5" s="1"/>
  <c r="H6303" i="2"/>
  <c r="E2384" i="5" s="1"/>
  <c r="H4290" i="2"/>
  <c r="E1120" i="5" s="1"/>
  <c r="H2448" i="2"/>
  <c r="E382" i="5" s="1"/>
  <c r="H9227" i="2"/>
  <c r="E3985" i="5" s="1"/>
  <c r="H8561" i="2"/>
  <c r="E3499" i="5" s="1"/>
  <c r="G8330" i="2"/>
  <c r="H12184" i="2"/>
  <c r="E4921" i="5" s="1"/>
  <c r="H8774" i="2"/>
  <c r="E3558" i="5" s="1"/>
  <c r="H8783" i="2"/>
  <c r="E3559" i="5" s="1"/>
  <c r="H5187" i="2"/>
  <c r="E1291" i="5" s="1"/>
  <c r="H3519" i="2"/>
  <c r="E965" i="5" s="1"/>
  <c r="H3982" i="2"/>
  <c r="E1069" i="5" s="1"/>
  <c r="H539" i="2"/>
  <c r="E109" i="5" s="1"/>
  <c r="H11813" i="2"/>
  <c r="E4831" i="5" s="1"/>
  <c r="H11882" i="2"/>
  <c r="E4840" i="5" s="1"/>
  <c r="G8410" i="2"/>
  <c r="H4130" i="2"/>
  <c r="E1095" i="5" s="1"/>
  <c r="H2987" i="2"/>
  <c r="E872" i="5" s="1"/>
  <c r="H3326" i="2"/>
  <c r="E930" i="5" s="1"/>
  <c r="H7402" i="2"/>
  <c r="E3133" i="5" s="1"/>
  <c r="H716" i="2"/>
  <c r="E133" i="5" s="1"/>
  <c r="H10473" i="2"/>
  <c r="E4484" i="5" s="1"/>
  <c r="H12320" i="2"/>
  <c r="E5143" i="5" s="1"/>
  <c r="H2792" i="2"/>
  <c r="E722" i="5" s="1"/>
  <c r="H8957" i="2"/>
  <c r="E3600" i="5" s="1"/>
  <c r="H6412" i="2"/>
  <c r="E2607" i="5" s="1"/>
  <c r="H3099" i="2"/>
  <c r="E892" i="5" s="1"/>
  <c r="H2590" i="2"/>
  <c r="E514" i="5" s="1"/>
  <c r="H11611" i="2"/>
  <c r="E4781" i="5" s="1"/>
  <c r="H6595" i="2"/>
  <c r="E2696" i="5" s="1"/>
  <c r="H10710" i="2"/>
  <c r="E4578" i="5" s="1"/>
  <c r="H10698" i="2"/>
  <c r="E4576" i="5" s="1"/>
  <c r="H3605" i="2"/>
  <c r="E973" i="5" s="1"/>
  <c r="H11934" i="2"/>
  <c r="E4850" i="5" s="1"/>
  <c r="H5181" i="2"/>
  <c r="E1290" i="5" s="1"/>
  <c r="H8414" i="2"/>
  <c r="E3461" i="5" s="1"/>
  <c r="H3104" i="2"/>
  <c r="E893" i="5" s="1"/>
  <c r="H5065" i="2"/>
  <c r="E1268" i="5" s="1"/>
  <c r="H5601" i="2"/>
  <c r="E1381" i="5" s="1"/>
  <c r="H8722" i="2"/>
  <c r="E3550" i="5" s="1"/>
  <c r="H2927" i="2"/>
  <c r="E861" i="5" s="1"/>
  <c r="H9566" i="2"/>
  <c r="E4235" i="5" s="1"/>
  <c r="H6231" i="2"/>
  <c r="E2099" i="5" s="1"/>
  <c r="H9456" i="2"/>
  <c r="E4220" i="5" s="1"/>
  <c r="H6611" i="2"/>
  <c r="E2707" i="5" s="1"/>
  <c r="H3947" i="2"/>
  <c r="E1066" i="5" s="1"/>
  <c r="H12522" i="2"/>
  <c r="E5169" i="5" s="1"/>
  <c r="H5025" i="2"/>
  <c r="E1262" i="5" s="1"/>
  <c r="H251" i="2"/>
  <c r="E75" i="5" s="1"/>
  <c r="H4944" i="2"/>
  <c r="E1250" i="5" s="1"/>
  <c r="G6943" i="2"/>
  <c r="H1861" i="2"/>
  <c r="E296" i="5" s="1"/>
  <c r="H2280" i="2"/>
  <c r="E359" i="5" s="1"/>
  <c r="H885" i="2"/>
  <c r="E163" i="5" s="1"/>
  <c r="H7564" i="2"/>
  <c r="E3247" i="5" s="1"/>
  <c r="H4331" i="2"/>
  <c r="E1126" i="5" s="1"/>
  <c r="H3190" i="2"/>
  <c r="E908" i="5" s="1"/>
  <c r="H12154" i="2"/>
  <c r="E4916" i="5" s="1"/>
  <c r="H5533" i="2"/>
  <c r="E1365" i="5" s="1"/>
  <c r="H7785" i="2"/>
  <c r="E3285" i="5" s="1"/>
  <c r="H1177" i="2"/>
  <c r="E208" i="5" s="1"/>
  <c r="H1609" i="2"/>
  <c r="E263" i="5" s="1"/>
  <c r="H623" i="2"/>
  <c r="E119" i="5" s="1"/>
  <c r="H1924" i="2"/>
  <c r="E305" i="5" s="1"/>
  <c r="H3444" i="2"/>
  <c r="E949" i="5" s="1"/>
  <c r="H4368" i="2"/>
  <c r="E1132" i="5" s="1"/>
  <c r="H8018" i="2"/>
  <c r="E3347" i="5" s="1"/>
  <c r="H12374" i="2"/>
  <c r="E5150" i="5" s="1"/>
  <c r="H9063" i="2"/>
  <c r="E3940" i="5" s="1"/>
  <c r="H1696" i="2"/>
  <c r="E278" i="5" s="1"/>
  <c r="H12423" i="2"/>
  <c r="E5157" i="5" s="1"/>
  <c r="H4244" i="2"/>
  <c r="E1114" i="5" s="1"/>
  <c r="H8669" i="2"/>
  <c r="E3541" i="5" s="1"/>
  <c r="H5630" i="2"/>
  <c r="E1392" i="5" s="1"/>
  <c r="H4749" i="2"/>
  <c r="E1175" i="5" s="1"/>
  <c r="H1765" i="2"/>
  <c r="E286" i="5" s="1"/>
  <c r="H4209" i="2"/>
  <c r="E1109" i="5" s="1"/>
  <c r="H4649" i="2"/>
  <c r="E1164" i="5" s="1"/>
  <c r="H1080" i="2"/>
  <c r="E194" i="5" s="1"/>
  <c r="H7644" i="2"/>
  <c r="E3259" i="5" s="1"/>
  <c r="H11481" i="2"/>
  <c r="E4750" i="5" s="1"/>
  <c r="H11830" i="2"/>
  <c r="E4833" i="5" s="1"/>
  <c r="H2674" i="2"/>
  <c r="E576" i="5" s="1"/>
  <c r="H1114" i="2"/>
  <c r="E198" i="5" s="1"/>
  <c r="H3011" i="2"/>
  <c r="E875" i="5" s="1"/>
  <c r="H3079" i="2"/>
  <c r="E888" i="5" s="1"/>
  <c r="H6239" i="2"/>
  <c r="E2104" i="5" s="1"/>
  <c r="H8222" i="2"/>
  <c r="E3398" i="5" s="1"/>
  <c r="H7619" i="2"/>
  <c r="E3255" i="5" s="1"/>
  <c r="H1448" i="2"/>
  <c r="E245" i="5" s="1"/>
  <c r="H2602" i="2"/>
  <c r="E517" i="5" s="1"/>
  <c r="H8900" i="2"/>
  <c r="E3586" i="5" s="1"/>
  <c r="H3857" i="2"/>
  <c r="E1038" i="5" s="1"/>
  <c r="H6151" i="2"/>
  <c r="E1906" i="5" s="1"/>
  <c r="H9550" i="2"/>
  <c r="E4233" i="5" s="1"/>
  <c r="H3832" i="2"/>
  <c r="E1019" i="5" s="1"/>
  <c r="H11651" i="2"/>
  <c r="E4789" i="5" s="1"/>
  <c r="H11859" i="2"/>
  <c r="E4836" i="5" s="1"/>
  <c r="H12259" i="2"/>
  <c r="E5133" i="5" s="1"/>
  <c r="H3019" i="2"/>
  <c r="E876" i="5" s="1"/>
  <c r="H1005" i="2"/>
  <c r="E184" i="5" s="1"/>
  <c r="H9713" i="2"/>
  <c r="E4257" i="5" s="1"/>
  <c r="H4282" i="2"/>
  <c r="E1119" i="5" s="1"/>
  <c r="G8054" i="2"/>
  <c r="H485" i="2"/>
  <c r="E101" i="5" s="1"/>
  <c r="H1649" i="2"/>
  <c r="E270" i="5" s="1"/>
  <c r="H7580" i="2"/>
  <c r="E3249" i="5" s="1"/>
  <c r="G7079" i="2"/>
  <c r="G4848" i="2"/>
  <c r="H2388" i="2"/>
  <c r="E372" i="5" s="1"/>
  <c r="H9283" i="2"/>
  <c r="E3999" i="5" s="1"/>
  <c r="H6255" i="2"/>
  <c r="E2255" i="5" s="1"/>
  <c r="H8242" i="2"/>
  <c r="E3403" i="5" s="1"/>
  <c r="H11131" i="2"/>
  <c r="E4653" i="5" s="1"/>
  <c r="H8002" i="2"/>
  <c r="E3343" i="5" s="1"/>
  <c r="G6727" i="2"/>
  <c r="H12544" i="2"/>
  <c r="E5173" i="5" s="1"/>
  <c r="H7396" i="2"/>
  <c r="E3132" i="5" s="1"/>
  <c r="H10362" i="2"/>
  <c r="E4425" i="5" s="1"/>
  <c r="H7111" i="2" l="1"/>
  <c r="E2990" i="5" s="1"/>
  <c r="G6831" i="2"/>
  <c r="H6699" i="2"/>
  <c r="E2750" i="5" s="1"/>
  <c r="G7007" i="2"/>
  <c r="H6707" i="2"/>
  <c r="E2753" i="5" s="1"/>
  <c r="H7451" i="2"/>
  <c r="E3211" i="5" s="1"/>
  <c r="H7547" i="2"/>
  <c r="E3237" i="5" s="1"/>
  <c r="G6903" i="2"/>
  <c r="H7926" i="2"/>
  <c r="E3324" i="5" s="1"/>
  <c r="H8330" i="2"/>
  <c r="E3426" i="5" s="1"/>
  <c r="H6935" i="2"/>
  <c r="E2893" i="5" s="1"/>
  <c r="G7227" i="2"/>
  <c r="H7195" i="2"/>
  <c r="E3026" i="5" s="1"/>
  <c r="H7818" i="2"/>
  <c r="E3297" i="5" s="1"/>
  <c r="H8406" i="2"/>
  <c r="E3456" i="5" s="1"/>
  <c r="G7159" i="2"/>
  <c r="H7870" i="2"/>
  <c r="E3310" i="5" s="1"/>
  <c r="H6779" i="2"/>
  <c r="E2824" i="5" s="1"/>
  <c r="G7379" i="2"/>
  <c r="G6959" i="2"/>
  <c r="H8134" i="2"/>
  <c r="E3376" i="5" s="1"/>
  <c r="H2838" i="2"/>
  <c r="E833" i="5" s="1"/>
  <c r="H7255" i="2"/>
  <c r="E3041" i="5" s="1"/>
  <c r="G26" i="4"/>
  <c r="G7051" i="2"/>
  <c r="H7063" i="2"/>
  <c r="E2940" i="5" s="1"/>
  <c r="H8010" i="2"/>
  <c r="E3345" i="5" s="1"/>
  <c r="H2810" i="2"/>
  <c r="E750" i="5" s="1"/>
  <c r="G6847" i="2"/>
  <c r="H7838" i="2"/>
  <c r="E3302" i="5" s="1"/>
  <c r="H6723" i="2"/>
  <c r="E2789" i="5" s="1"/>
  <c r="G6743" i="2"/>
  <c r="G7295" i="2"/>
  <c r="H6675" i="2"/>
  <c r="E2736" i="5" s="1"/>
  <c r="H6679" i="2"/>
  <c r="E2740" i="5" s="1"/>
  <c r="H8258" i="2"/>
  <c r="E3407" i="5" s="1"/>
  <c r="H6867" i="2"/>
  <c r="E2874" i="5" s="1"/>
  <c r="H7834" i="2"/>
  <c r="E3301" i="5" s="1"/>
  <c r="H7998" i="2"/>
  <c r="E3342" i="5" s="1"/>
  <c r="G6843" i="2"/>
  <c r="H7247" i="2"/>
  <c r="E3039" i="5" s="1"/>
  <c r="H7962" i="2"/>
  <c r="E3333" i="5" s="1"/>
  <c r="H8302" i="2"/>
  <c r="E3418" i="5" s="1"/>
  <c r="H7167" i="2"/>
  <c r="E3014" i="5" s="1"/>
  <c r="H7371" i="2"/>
  <c r="E3101" i="5" s="1"/>
  <c r="H8346" i="2"/>
  <c r="E3434" i="5" s="1"/>
  <c r="H7183" i="2"/>
  <c r="E3022" i="5" s="1"/>
  <c r="G7135" i="2"/>
  <c r="G7235" i="2"/>
  <c r="H7287" i="2"/>
  <c r="E3049" i="5" s="1"/>
  <c r="G6987" i="2"/>
  <c r="G6895" i="2"/>
  <c r="G6767" i="2"/>
  <c r="H8146" i="2"/>
  <c r="E3379" i="5" s="1"/>
  <c r="H7179" i="2"/>
  <c r="E3020" i="5" s="1"/>
  <c r="G6947" i="2"/>
  <c r="H7966" i="2"/>
  <c r="E3334" i="5" s="1"/>
  <c r="H6739" i="2"/>
  <c r="E2814" i="5" s="1"/>
  <c r="H6771" i="2"/>
  <c r="E2822" i="5" s="1"/>
  <c r="G6975" i="2"/>
  <c r="H8410" i="2"/>
  <c r="E3460" i="5" s="1"/>
  <c r="G6667" i="2"/>
  <c r="G6911" i="2"/>
  <c r="G7367" i="2"/>
  <c r="H7271" i="2"/>
  <c r="E3045" i="5" s="1"/>
  <c r="H8138" i="2"/>
  <c r="E3377" i="5" s="1"/>
  <c r="G6955" i="2"/>
  <c r="G7243" i="2"/>
  <c r="G7275" i="2"/>
  <c r="H6839" i="2"/>
  <c r="E2861" i="5" s="1"/>
  <c r="H6883" i="2"/>
  <c r="E2878" i="5" s="1"/>
  <c r="H7375" i="2"/>
  <c r="E3116" i="5" s="1"/>
  <c r="H8438" i="2"/>
  <c r="E3468" i="5" s="1"/>
  <c r="H6923" i="2"/>
  <c r="E2890" i="5" s="1"/>
  <c r="G6683" i="2"/>
  <c r="H6791" i="2"/>
  <c r="E2829" i="5" s="1"/>
  <c r="H7267" i="2"/>
  <c r="E3044" i="5" s="1"/>
  <c r="H8246" i="2"/>
  <c r="E3404" i="5" s="1"/>
  <c r="G7091" i="2"/>
  <c r="G6695" i="2"/>
  <c r="H2802" i="2"/>
  <c r="E733" i="5" s="1"/>
  <c r="G7155" i="2"/>
  <c r="H8194" i="2"/>
  <c r="E3391" i="5" s="1"/>
  <c r="G6999" i="2"/>
  <c r="H8266" i="2"/>
  <c r="E3409" i="5" s="1"/>
  <c r="G6703" i="2"/>
  <c r="H7015" i="2"/>
  <c r="E2924" i="5" s="1"/>
  <c r="G6807" i="2"/>
  <c r="H6919" i="2"/>
  <c r="E2887" i="5" s="1"/>
  <c r="H6803" i="2"/>
  <c r="E2832" i="5" s="1"/>
  <c r="G7175" i="2"/>
  <c r="H7095" i="2"/>
  <c r="E2981" i="5" s="1"/>
  <c r="H6967" i="2"/>
  <c r="E2901" i="5" s="1"/>
  <c r="H6751" i="2"/>
  <c r="E2817" i="5" s="1"/>
  <c r="H8174" i="2"/>
  <c r="E3386" i="5" s="1"/>
  <c r="G7123" i="2"/>
  <c r="H8094" i="2"/>
  <c r="E3366" i="5" s="1"/>
  <c r="H8210" i="2"/>
  <c r="E3395" i="5" s="1"/>
  <c r="H8034" i="2"/>
  <c r="E3351" i="5" s="1"/>
  <c r="H6671" i="2"/>
  <c r="E2735" i="5" s="1"/>
  <c r="H8402" i="2"/>
  <c r="E3455" i="5" s="1"/>
  <c r="H6951" i="2"/>
  <c r="E2897" i="5" s="1"/>
  <c r="H8342" i="2"/>
  <c r="E3433" i="5" s="1"/>
  <c r="H6759" i="2"/>
  <c r="E2819" i="5" s="1"/>
  <c r="H6995" i="2"/>
  <c r="E2909" i="5" s="1"/>
  <c r="H10917" i="2"/>
  <c r="E4617" i="5" s="1"/>
  <c r="H7814" i="2"/>
  <c r="E3296" i="5" s="1"/>
  <c r="H8310" i="2"/>
  <c r="E3420" i="5" s="1"/>
  <c r="H8098" i="2"/>
  <c r="E3367" i="5" s="1"/>
  <c r="H7806" i="2"/>
  <c r="E3294" i="5" s="1"/>
  <c r="H8106" i="2"/>
  <c r="E3369" i="5" s="1"/>
  <c r="G6719" i="2"/>
  <c r="H7902" i="2"/>
  <c r="E3318" i="5" s="1"/>
  <c r="G6783" i="2"/>
  <c r="H7503" i="2"/>
  <c r="E3220" i="5" s="1"/>
  <c r="H7990" i="2"/>
  <c r="E3340" i="5" s="1"/>
  <c r="H7443" i="2"/>
  <c r="E3208" i="5" s="1"/>
  <c r="G6979" i="2"/>
  <c r="H6211" i="2"/>
  <c r="E2081" i="5" s="1"/>
  <c r="G7067" i="2"/>
  <c r="H7263" i="2"/>
  <c r="E3043" i="5" s="1"/>
  <c r="H7239" i="2"/>
  <c r="E3037" i="5" s="1"/>
  <c r="H6711" i="2"/>
  <c r="E2757" i="5" s="1"/>
  <c r="H7127" i="2"/>
  <c r="E2994" i="5" s="1"/>
  <c r="H4868" i="2"/>
  <c r="E1231" i="5" s="1"/>
  <c r="G6827" i="2"/>
  <c r="H7027" i="2"/>
  <c r="E2929" i="5" s="1"/>
  <c r="H6983" i="2"/>
  <c r="E2906" i="5" s="1"/>
  <c r="H8206" i="2"/>
  <c r="E3394" i="5" s="1"/>
  <c r="H7994" i="2"/>
  <c r="E3341" i="5" s="1"/>
  <c r="H8026" i="2"/>
  <c r="E3349" i="5" s="1"/>
  <c r="H7279" i="2"/>
  <c r="E3047" i="5" s="1"/>
  <c r="H7846" i="2"/>
  <c r="E3304" i="5" s="1"/>
  <c r="H2834" i="2"/>
  <c r="E820" i="5" s="1"/>
  <c r="G7303" i="2"/>
  <c r="H8042" i="2"/>
  <c r="E3353" i="5" s="1"/>
  <c r="H8158" i="2"/>
  <c r="E3382" i="5" s="1"/>
  <c r="G6875" i="2"/>
  <c r="H7191" i="2"/>
  <c r="E3025" i="5" s="1"/>
  <c r="H7455" i="2"/>
  <c r="E3212" i="5" s="1"/>
  <c r="H6871" i="2"/>
  <c r="E2875" i="5" s="1"/>
  <c r="H8434" i="2"/>
  <c r="E3466" i="5" s="1"/>
  <c r="H7283" i="2"/>
  <c r="E3048" i="5" s="1"/>
  <c r="H10945" i="2"/>
  <c r="E4624" i="5" s="1"/>
  <c r="H8038" i="2"/>
  <c r="E3352" i="5" s="1"/>
  <c r="H6727" i="2"/>
  <c r="E2806" i="5" s="1"/>
  <c r="H4848" i="2"/>
  <c r="E1210" i="5" s="1"/>
  <c r="H8290" i="2"/>
  <c r="E3415" i="5" s="1"/>
  <c r="H7171" i="2"/>
  <c r="E3018" i="5" s="1"/>
  <c r="H8058" i="2"/>
  <c r="E3357" i="5" s="1"/>
  <c r="G6795" i="2"/>
  <c r="G6659" i="2"/>
  <c r="G6907" i="2"/>
  <c r="H8170" i="2"/>
  <c r="E3385" i="5" s="1"/>
  <c r="H7970" i="2"/>
  <c r="E3335" i="5" s="1"/>
  <c r="G7259" i="2"/>
  <c r="H10949" i="2"/>
  <c r="E4625" i="5" s="1"/>
  <c r="H7906" i="2"/>
  <c r="E3319" i="5" s="1"/>
  <c r="H7898" i="2"/>
  <c r="E3317" i="5" s="1"/>
  <c r="H7978" i="2"/>
  <c r="E3337" i="5" s="1"/>
  <c r="H7107" i="2"/>
  <c r="E2985" i="5" s="1"/>
  <c r="H8390" i="2"/>
  <c r="E3449" i="5" s="1"/>
  <c r="G7139" i="2"/>
  <c r="H8238" i="2"/>
  <c r="E3402" i="5" s="1"/>
  <c r="H7079" i="2"/>
  <c r="E2975" i="5" s="1"/>
  <c r="G6811" i="2"/>
  <c r="G7035" i="2"/>
  <c r="H7003" i="2"/>
  <c r="E2911" i="5" s="1"/>
  <c r="H7211" i="2"/>
  <c r="E3030" i="5" s="1"/>
  <c r="G6731" i="2"/>
  <c r="G6747" i="2"/>
  <c r="H4844" i="2"/>
  <c r="E1206" i="5" s="1"/>
  <c r="G6755" i="2"/>
  <c r="G6735" i="2"/>
  <c r="G7187" i="2"/>
  <c r="H7103" i="2"/>
  <c r="E2984" i="5" s="1"/>
  <c r="H6787" i="2"/>
  <c r="E2828" i="5" s="1"/>
  <c r="G6775" i="2"/>
  <c r="H7119" i="2"/>
  <c r="E2992" i="5" s="1"/>
  <c r="H8110" i="2"/>
  <c r="E3370" i="5" s="1"/>
  <c r="H8270" i="2"/>
  <c r="E3410" i="5" s="1"/>
  <c r="H7543" i="2"/>
  <c r="E3236" i="5" s="1"/>
  <c r="H8334" i="2"/>
  <c r="E3427" i="5" s="1"/>
  <c r="H7934" i="2"/>
  <c r="E3326" i="5" s="1"/>
  <c r="H6663" i="2"/>
  <c r="E2725" i="5" s="1"/>
  <c r="G7071" i="2"/>
  <c r="H7866" i="2"/>
  <c r="E3309" i="5" s="1"/>
  <c r="G7099" i="2"/>
  <c r="H8070" i="2"/>
  <c r="E3360" i="5" s="1"/>
  <c r="H8382" i="2"/>
  <c r="E3446" i="5" s="1"/>
  <c r="H7930" i="2"/>
  <c r="E3325" i="5" s="1"/>
  <c r="H7199" i="2"/>
  <c r="E3027" i="5" s="1"/>
  <c r="H7039" i="2"/>
  <c r="E2932" i="5" s="1"/>
  <c r="G7047" i="2"/>
  <c r="H7151" i="2"/>
  <c r="E3004" i="5" s="1"/>
  <c r="H8202" i="2"/>
  <c r="E3393" i="5" s="1"/>
  <c r="H6927" i="2"/>
  <c r="E2891" i="5" s="1"/>
  <c r="H6943" i="2"/>
  <c r="E2895" i="5" s="1"/>
  <c r="G6939" i="2"/>
  <c r="H8278" i="2"/>
  <c r="E3412" i="5" s="1"/>
  <c r="G7499" i="2"/>
  <c r="G7223" i="2"/>
  <c r="H8366" i="2"/>
  <c r="E3442" i="5" s="1"/>
  <c r="G6851" i="2"/>
  <c r="H6859" i="2"/>
  <c r="E2872" i="5" s="1"/>
  <c r="G7083" i="2"/>
  <c r="H7842" i="2"/>
  <c r="E3303" i="5" s="1"/>
  <c r="H6891" i="2"/>
  <c r="E2880" i="5" s="1"/>
  <c r="G6819" i="2"/>
  <c r="G6863" i="2"/>
  <c r="H7299" i="2"/>
  <c r="E3052" i="5" s="1"/>
  <c r="H8030" i="2"/>
  <c r="E3350" i="5" s="1"/>
  <c r="G48" i="4"/>
  <c r="H6715" i="2"/>
  <c r="E2765" i="5" s="1"/>
  <c r="G6931" i="2"/>
  <c r="H8054" i="2"/>
  <c r="E3356" i="5" s="1"/>
  <c r="H8074" i="2"/>
  <c r="E3361" i="5" s="1"/>
  <c r="G6655" i="2"/>
  <c r="H4852" i="2"/>
  <c r="E1211" i="5" s="1"/>
  <c r="H8322" i="2"/>
  <c r="E3423" i="5" s="1"/>
  <c r="H6811" i="2" l="1"/>
  <c r="E2853" i="5" s="1"/>
  <c r="H6683" i="2"/>
  <c r="E2742" i="5" s="1"/>
  <c r="H7367" i="2"/>
  <c r="E3100" i="5" s="1"/>
  <c r="H7135" i="2"/>
  <c r="E2996" i="5" s="1"/>
  <c r="H6775" i="2"/>
  <c r="E2823" i="5" s="1"/>
  <c r="H6959" i="2"/>
  <c r="E2899" i="5" s="1"/>
  <c r="H6863" i="2"/>
  <c r="E2873" i="5" s="1"/>
  <c r="H6955" i="2"/>
  <c r="E2898" i="5" s="1"/>
  <c r="H7047" i="2"/>
  <c r="E2934" i="5" s="1"/>
  <c r="H7007" i="2"/>
  <c r="E2912" i="5" s="1"/>
  <c r="H6939" i="2"/>
  <c r="E2894" i="5" s="1"/>
  <c r="H7235" i="2"/>
  <c r="E3036" i="5" s="1"/>
  <c r="H7227" i="2"/>
  <c r="E3034" i="5" s="1"/>
  <c r="H7051" i="2"/>
  <c r="E2936" i="5" s="1"/>
  <c r="H7379" i="2"/>
  <c r="E3117" i="5" s="1"/>
  <c r="H6851" i="2"/>
  <c r="E2870" i="5" s="1"/>
  <c r="H6795" i="2"/>
  <c r="E2830" i="5" s="1"/>
  <c r="H6719" i="2"/>
  <c r="E2783" i="5" s="1"/>
  <c r="H6807" i="2"/>
  <c r="E2833" i="5" s="1"/>
  <c r="H7071" i="2"/>
  <c r="E2946" i="5" s="1"/>
  <c r="H7067" i="2"/>
  <c r="E2945" i="5" s="1"/>
  <c r="H7275" i="2"/>
  <c r="E3046" i="5" s="1"/>
  <c r="H6903" i="2"/>
  <c r="E2883" i="5" s="1"/>
  <c r="H6819" i="2"/>
  <c r="E2855" i="5" s="1"/>
  <c r="H6875" i="2"/>
  <c r="E2876" i="5" s="1"/>
  <c r="H6827" i="2"/>
  <c r="E2858" i="5" s="1"/>
  <c r="H6767" i="2"/>
  <c r="E2821" i="5" s="1"/>
  <c r="H6979" i="2"/>
  <c r="E2905" i="5" s="1"/>
  <c r="H7499" i="2"/>
  <c r="E3219" i="5" s="1"/>
  <c r="H7303" i="2"/>
  <c r="E3053" i="5" s="1"/>
  <c r="H6783" i="2"/>
  <c r="E2825" i="5" s="1"/>
  <c r="H7295" i="2"/>
  <c r="E3051" i="5" s="1"/>
  <c r="H6703" i="2"/>
  <c r="E2752" i="5" s="1"/>
  <c r="H7243" i="2"/>
  <c r="E3038" i="5" s="1"/>
  <c r="F160" i="4"/>
  <c r="H6999" i="2"/>
  <c r="E2910" i="5" s="1"/>
  <c r="H7123" i="2"/>
  <c r="E2993" i="5" s="1"/>
  <c r="H6655" i="2"/>
  <c r="E2722" i="5" s="1"/>
  <c r="H7083" i="2"/>
  <c r="E2978" i="5" s="1"/>
  <c r="H7035" i="2"/>
  <c r="E2931" i="5" s="1"/>
  <c r="H7155" i="2"/>
  <c r="E3011" i="5" s="1"/>
  <c r="H7223" i="2"/>
  <c r="E3033" i="5" s="1"/>
  <c r="H7187" i="2"/>
  <c r="E3024" i="5" s="1"/>
  <c r="H7091" i="2"/>
  <c r="E2980" i="5" s="1"/>
  <c r="H6743" i="2"/>
  <c r="E2815" i="5" s="1"/>
  <c r="H6667" i="2"/>
  <c r="E2729" i="5" s="1"/>
  <c r="H6847" i="2"/>
  <c r="E2869" i="5" s="1"/>
  <c r="H6755" i="2"/>
  <c r="E2818" i="5" s="1"/>
  <c r="H7259" i="2"/>
  <c r="E3042" i="5" s="1"/>
  <c r="H6911" i="2"/>
  <c r="E2885" i="5" s="1"/>
  <c r="H6895" i="2"/>
  <c r="E2881" i="5" s="1"/>
  <c r="H6843" i="2"/>
  <c r="E2868" i="5" s="1"/>
  <c r="H6831" i="2"/>
  <c r="E2859" i="5" s="1"/>
  <c r="H6695" i="2"/>
  <c r="E2748" i="5" s="1"/>
  <c r="H6931" i="2"/>
  <c r="E2892" i="5" s="1"/>
  <c r="H6747" i="2"/>
  <c r="E2816" i="5" s="1"/>
  <c r="H7139" i="2"/>
  <c r="E3001" i="5" s="1"/>
  <c r="H6907" i="2"/>
  <c r="E2884" i="5" s="1"/>
  <c r="H6731" i="2"/>
  <c r="E2812" i="5" s="1"/>
  <c r="H6987" i="2"/>
  <c r="E2907" i="5" s="1"/>
  <c r="H7099" i="2"/>
  <c r="E2982" i="5" s="1"/>
  <c r="H7175" i="2"/>
  <c r="E3019" i="5" s="1"/>
  <c r="H6947" i="2"/>
  <c r="E2896" i="5" s="1"/>
  <c r="H6735" i="2"/>
  <c r="E2813" i="5" s="1"/>
  <c r="H6659" i="2"/>
  <c r="E2724" i="5" s="1"/>
  <c r="H6975" i="2"/>
  <c r="E2904" i="5" s="1"/>
  <c r="H7159" i="2"/>
  <c r="E3012" i="5" s="1"/>
  <c r="G156" i="4" l="1"/>
  <c r="H661" i="5" l="1"/>
  <c r="F661" i="5"/>
  <c r="I661" i="5"/>
  <c r="I1647" i="5"/>
  <c r="H1647" i="5"/>
  <c r="F1647" i="5"/>
  <c r="I1740" i="5"/>
  <c r="H1740" i="5"/>
  <c r="F1740" i="5"/>
  <c r="I2383" i="5"/>
  <c r="H2383" i="5"/>
  <c r="F2383" i="5"/>
  <c r="H2195" i="5"/>
  <c r="F2195" i="5"/>
  <c r="I2195" i="5"/>
  <c r="I1757" i="5"/>
  <c r="H1757" i="5"/>
  <c r="F1757" i="5"/>
  <c r="I2358" i="5"/>
  <c r="H2358" i="5"/>
  <c r="F2358" i="5"/>
  <c r="I676" i="5"/>
  <c r="H676" i="5"/>
  <c r="F676" i="5"/>
  <c r="F397" i="5"/>
  <c r="I397" i="5"/>
  <c r="H397" i="5"/>
  <c r="I2067" i="5"/>
  <c r="H2067" i="5"/>
  <c r="F2067" i="5"/>
  <c r="F2125" i="5"/>
  <c r="I2125" i="5"/>
  <c r="H2125" i="5"/>
  <c r="I2245" i="5"/>
  <c r="H2245" i="5"/>
  <c r="F2245" i="5"/>
  <c r="F2232" i="5"/>
  <c r="I2232" i="5"/>
  <c r="H2232" i="5"/>
  <c r="I685" i="5"/>
  <c r="H685" i="5"/>
  <c r="F685" i="5"/>
  <c r="I637" i="5"/>
  <c r="H637" i="5"/>
  <c r="F637" i="5"/>
  <c r="I561" i="5"/>
  <c r="H561" i="5"/>
  <c r="F561" i="5"/>
  <c r="F72" i="5"/>
  <c r="I72" i="5"/>
  <c r="H72" i="5"/>
  <c r="I2543" i="5"/>
  <c r="H2543" i="5"/>
  <c r="F2543" i="5"/>
  <c r="I1767" i="5"/>
  <c r="H1767" i="5"/>
  <c r="F1767" i="5"/>
  <c r="I1994" i="5"/>
  <c r="H1994" i="5"/>
  <c r="F1994" i="5"/>
  <c r="I1480" i="5"/>
  <c r="H1480" i="5"/>
  <c r="F1480" i="5"/>
  <c r="I1009" i="5"/>
  <c r="H1009" i="5"/>
  <c r="F1009" i="5"/>
  <c r="F1244" i="5"/>
  <c r="I1244" i="5"/>
  <c r="H1244" i="5"/>
  <c r="I621" i="5"/>
  <c r="H621" i="5"/>
  <c r="F621" i="5"/>
  <c r="I447" i="5"/>
  <c r="H447" i="5"/>
  <c r="F447" i="5"/>
  <c r="H2215" i="5"/>
  <c r="F2215" i="5"/>
  <c r="I2215" i="5"/>
  <c r="I660" i="5"/>
  <c r="H660" i="5"/>
  <c r="F660" i="5"/>
  <c r="H2276" i="5"/>
  <c r="I2276" i="5"/>
  <c r="F2276" i="5"/>
  <c r="I1232" i="5"/>
  <c r="H1232" i="5"/>
  <c r="F1232" i="5"/>
  <c r="I439" i="5"/>
  <c r="H439" i="5"/>
  <c r="F439" i="5"/>
  <c r="I623" i="5"/>
  <c r="H623" i="5"/>
  <c r="F623" i="5"/>
  <c r="F1228" i="5"/>
  <c r="I1228" i="5"/>
  <c r="H1228" i="5"/>
  <c r="I696" i="5"/>
  <c r="H696" i="5"/>
  <c r="F696" i="5"/>
  <c r="I2641" i="5"/>
  <c r="H2641" i="5"/>
  <c r="F2641" i="5"/>
  <c r="I2552" i="5"/>
  <c r="H2552" i="5"/>
  <c r="F2552" i="5"/>
  <c r="I2737" i="5"/>
  <c r="H2737" i="5"/>
  <c r="F2737" i="5"/>
  <c r="I677" i="5"/>
  <c r="H677" i="5"/>
  <c r="F677" i="5"/>
  <c r="I2212" i="5"/>
  <c r="H2212" i="5"/>
  <c r="F2212" i="5"/>
  <c r="I1977" i="5"/>
  <c r="H1977" i="5"/>
  <c r="F1977" i="5"/>
  <c r="I2307" i="5"/>
  <c r="H2307" i="5"/>
  <c r="F2307" i="5"/>
  <c r="I2501" i="5"/>
  <c r="H2501" i="5"/>
  <c r="F2501" i="5"/>
  <c r="I2588" i="5"/>
  <c r="H2588" i="5"/>
  <c r="F2588" i="5"/>
  <c r="I2340" i="5"/>
  <c r="H2340" i="5"/>
  <c r="F2340" i="5"/>
  <c r="I2628" i="5"/>
  <c r="H2628" i="5"/>
  <c r="F2628" i="5"/>
  <c r="H1800" i="5"/>
  <c r="F1800" i="5"/>
  <c r="I1800" i="5"/>
  <c r="I1779" i="5"/>
  <c r="H1779" i="5"/>
  <c r="F1779" i="5"/>
  <c r="I1204" i="5"/>
  <c r="H1204" i="5"/>
  <c r="F1204" i="5"/>
  <c r="H1051" i="5"/>
  <c r="I1051" i="5"/>
  <c r="F1051" i="5"/>
  <c r="I1447" i="5"/>
  <c r="H1447" i="5"/>
  <c r="F1447" i="5"/>
  <c r="I2075" i="5"/>
  <c r="H2075" i="5"/>
  <c r="F2075" i="5"/>
  <c r="I1962" i="5"/>
  <c r="H1962" i="5"/>
  <c r="F1962" i="5"/>
  <c r="I2652" i="5"/>
  <c r="H2652" i="5"/>
  <c r="F2652" i="5"/>
  <c r="I1778" i="5"/>
  <c r="H1778" i="5"/>
  <c r="F1778" i="5"/>
  <c r="I2454" i="5"/>
  <c r="H2454" i="5"/>
  <c r="F2454" i="5"/>
  <c r="I675" i="5"/>
  <c r="H675" i="5"/>
  <c r="F675" i="5"/>
  <c r="I440" i="5"/>
  <c r="H440" i="5"/>
  <c r="F440" i="5"/>
  <c r="I1442" i="5"/>
  <c r="H1442" i="5"/>
  <c r="F1442" i="5"/>
  <c r="I1823" i="5"/>
  <c r="H1823" i="5"/>
  <c r="F1823" i="5"/>
  <c r="I2693" i="5"/>
  <c r="H2693" i="5"/>
  <c r="F2693" i="5"/>
  <c r="H2650" i="5"/>
  <c r="I2650" i="5"/>
  <c r="F2650" i="5"/>
  <c r="I1298" i="5"/>
  <c r="H1298" i="5"/>
  <c r="F1298" i="5"/>
  <c r="I681" i="5"/>
  <c r="H681" i="5"/>
  <c r="F681" i="5"/>
  <c r="I1967" i="5"/>
  <c r="H1967" i="5"/>
  <c r="F1967" i="5"/>
  <c r="I2356" i="5"/>
  <c r="H2356" i="5"/>
  <c r="F2356" i="5"/>
  <c r="F2691" i="5"/>
  <c r="I2691" i="5"/>
  <c r="H2691" i="5"/>
  <c r="I2499" i="5"/>
  <c r="H2499" i="5"/>
  <c r="F2499" i="5"/>
  <c r="I1773" i="5"/>
  <c r="H1773" i="5"/>
  <c r="F1773" i="5"/>
  <c r="I2647" i="5"/>
  <c r="H2647" i="5"/>
  <c r="F2647" i="5"/>
  <c r="I428" i="5"/>
  <c r="H428" i="5"/>
  <c r="F428" i="5"/>
  <c r="I1860" i="5"/>
  <c r="H1860" i="5"/>
  <c r="F1860" i="5"/>
  <c r="I629" i="5"/>
  <c r="H629" i="5"/>
  <c r="F629" i="5"/>
  <c r="I1473" i="5"/>
  <c r="H1473" i="5"/>
  <c r="F1473" i="5"/>
  <c r="I2140" i="5"/>
  <c r="H2140" i="5"/>
  <c r="F2140" i="5"/>
  <c r="I2118" i="5"/>
  <c r="H2118" i="5"/>
  <c r="F2118" i="5"/>
  <c r="I2561" i="5"/>
  <c r="H2561" i="5"/>
  <c r="F2561" i="5"/>
  <c r="H2698" i="5"/>
  <c r="I2698" i="5"/>
  <c r="F2698" i="5"/>
  <c r="I1282" i="5"/>
  <c r="H1282" i="5"/>
  <c r="F1282" i="5"/>
  <c r="I450" i="5"/>
  <c r="H450" i="5"/>
  <c r="F450" i="5"/>
  <c r="I2455" i="5"/>
  <c r="H2455" i="5"/>
  <c r="F2455" i="5"/>
  <c r="I542" i="5"/>
  <c r="H542" i="5"/>
  <c r="F542" i="5"/>
  <c r="H2382" i="5"/>
  <c r="F2382" i="5"/>
  <c r="I2382" i="5"/>
  <c r="I2109" i="5"/>
  <c r="H2109" i="5"/>
  <c r="F2109" i="5"/>
  <c r="I2287" i="5"/>
  <c r="H2287" i="5"/>
  <c r="F2287" i="5"/>
  <c r="I2017" i="5"/>
  <c r="H2017" i="5"/>
  <c r="F2017" i="5"/>
  <c r="I1543" i="5"/>
  <c r="H1543" i="5"/>
  <c r="F1543" i="5"/>
  <c r="I1191" i="5"/>
  <c r="H1191" i="5"/>
  <c r="F1191" i="5"/>
  <c r="I1369" i="5"/>
  <c r="H1369" i="5"/>
  <c r="F1369" i="5"/>
  <c r="F1465" i="5"/>
  <c r="I1465" i="5"/>
  <c r="H1465" i="5"/>
  <c r="I2767" i="5"/>
  <c r="H2767" i="5"/>
  <c r="F2767" i="5"/>
  <c r="I1759" i="5"/>
  <c r="H1759" i="5"/>
  <c r="F1759" i="5"/>
  <c r="H1001" i="5"/>
  <c r="F1001" i="5"/>
  <c r="I1001" i="5"/>
  <c r="H836" i="5"/>
  <c r="F836" i="5"/>
  <c r="I836" i="5"/>
  <c r="I642" i="5"/>
  <c r="H642" i="5"/>
  <c r="F642" i="5"/>
  <c r="I1496" i="5"/>
  <c r="H1496" i="5"/>
  <c r="F1496" i="5"/>
  <c r="I2405" i="5"/>
  <c r="H2405" i="5"/>
  <c r="F2405" i="5"/>
  <c r="F1535" i="5"/>
  <c r="I1535" i="5"/>
  <c r="H1535" i="5"/>
  <c r="I1450" i="5"/>
  <c r="H1450" i="5"/>
  <c r="F1450" i="5"/>
  <c r="I1993" i="5"/>
  <c r="H1993" i="5"/>
  <c r="F1993" i="5"/>
  <c r="I1433" i="5"/>
  <c r="H1433" i="5"/>
  <c r="F1433" i="5"/>
  <c r="I493" i="5"/>
  <c r="H493" i="5"/>
  <c r="F493" i="5"/>
  <c r="H2381" i="5"/>
  <c r="F2381" i="5"/>
  <c r="I2381" i="5"/>
  <c r="F1581" i="5"/>
  <c r="I1581" i="5"/>
  <c r="H1581" i="5"/>
  <c r="I1505" i="5"/>
  <c r="H1505" i="5"/>
  <c r="F1505" i="5"/>
  <c r="I1990" i="5"/>
  <c r="H1990" i="5"/>
  <c r="F1990" i="5"/>
  <c r="I2082" i="5"/>
  <c r="H2082" i="5"/>
  <c r="F2082" i="5"/>
  <c r="I2457" i="5"/>
  <c r="H2457" i="5"/>
  <c r="F2457" i="5"/>
  <c r="F2629" i="5"/>
  <c r="I2629" i="5"/>
  <c r="H2629" i="5"/>
  <c r="I1434" i="5"/>
  <c r="H1434" i="5"/>
  <c r="F1434" i="5"/>
  <c r="I1732" i="5"/>
  <c r="H1732" i="5"/>
  <c r="F1732" i="5"/>
  <c r="I1956" i="5"/>
  <c r="H1956" i="5"/>
  <c r="F1956" i="5"/>
  <c r="I2581" i="5"/>
  <c r="H2581" i="5"/>
  <c r="F2581" i="5"/>
  <c r="I1706" i="5"/>
  <c r="H1706" i="5"/>
  <c r="F1706" i="5"/>
  <c r="I1404" i="5"/>
  <c r="H1404" i="5"/>
  <c r="F1404" i="5"/>
  <c r="I485" i="5"/>
  <c r="H485" i="5"/>
  <c r="F485" i="5"/>
  <c r="I1601" i="5"/>
  <c r="H1601" i="5"/>
  <c r="F1601" i="5"/>
  <c r="I1490" i="5"/>
  <c r="H1490" i="5"/>
  <c r="F1490" i="5"/>
  <c r="I2392" i="5"/>
  <c r="F2392" i="5"/>
  <c r="H2392" i="5"/>
  <c r="I1950" i="5"/>
  <c r="H1950" i="5"/>
  <c r="F1950" i="5"/>
  <c r="F3781" i="5"/>
  <c r="I3781" i="5"/>
  <c r="H3781" i="5"/>
  <c r="I603" i="5"/>
  <c r="H603" i="5"/>
  <c r="F603" i="5"/>
  <c r="I487" i="5"/>
  <c r="H487" i="5"/>
  <c r="F487" i="5"/>
  <c r="I2102" i="5"/>
  <c r="H2102" i="5"/>
  <c r="F2102" i="5"/>
  <c r="I1544" i="5"/>
  <c r="H1544" i="5"/>
  <c r="F1544" i="5"/>
  <c r="I2210" i="5"/>
  <c r="H2210" i="5"/>
  <c r="F2210" i="5"/>
  <c r="H2159" i="5"/>
  <c r="F2159" i="5"/>
  <c r="I2159" i="5"/>
  <c r="I1728" i="5"/>
  <c r="H1728" i="5"/>
  <c r="F1728" i="5"/>
  <c r="I695" i="5"/>
  <c r="H695" i="5"/>
  <c r="F695" i="5"/>
  <c r="H798" i="5"/>
  <c r="F798" i="5"/>
  <c r="I798" i="5"/>
  <c r="I599" i="5"/>
  <c r="H599" i="5"/>
  <c r="F599" i="5"/>
  <c r="I1498" i="5"/>
  <c r="H1498" i="5"/>
  <c r="F1498" i="5"/>
  <c r="I1453" i="5"/>
  <c r="H1453" i="5"/>
  <c r="F1453" i="5"/>
  <c r="I2009" i="5"/>
  <c r="H2009" i="5"/>
  <c r="F2009" i="5"/>
  <c r="I2713" i="5"/>
  <c r="H2713" i="5"/>
  <c r="F2713" i="5"/>
  <c r="I2569" i="5"/>
  <c r="H2569" i="5"/>
  <c r="F2569" i="5"/>
  <c r="I1696" i="5"/>
  <c r="H1696" i="5"/>
  <c r="F1696" i="5"/>
  <c r="I2835" i="5"/>
  <c r="H2835" i="5"/>
  <c r="F2835" i="5"/>
  <c r="I1402" i="5"/>
  <c r="H1402" i="5"/>
  <c r="F1402" i="5"/>
  <c r="H831" i="5"/>
  <c r="I831" i="5"/>
  <c r="F831" i="5"/>
  <c r="I2465" i="5"/>
  <c r="H2465" i="5"/>
  <c r="F2465" i="5"/>
  <c r="I1782" i="5"/>
  <c r="H1782" i="5"/>
  <c r="F1782" i="5"/>
  <c r="I2728" i="5"/>
  <c r="H2728" i="5"/>
  <c r="F2728" i="5"/>
  <c r="H1308" i="5"/>
  <c r="F1308" i="5"/>
  <c r="I1308" i="5"/>
  <c r="I1234" i="5"/>
  <c r="H1234" i="5"/>
  <c r="F1234" i="5"/>
  <c r="I534" i="5"/>
  <c r="H534" i="5"/>
  <c r="F534" i="5"/>
  <c r="I1676" i="5"/>
  <c r="H1676" i="5"/>
  <c r="F1676" i="5"/>
  <c r="I2020" i="5"/>
  <c r="H2020" i="5"/>
  <c r="F2020" i="5"/>
  <c r="F2156" i="5"/>
  <c r="I2156" i="5"/>
  <c r="H2156" i="5"/>
  <c r="I1768" i="5"/>
  <c r="H1768" i="5"/>
  <c r="F1768" i="5"/>
  <c r="I2292" i="5"/>
  <c r="H2292" i="5"/>
  <c r="F2292" i="5"/>
  <c r="F2328" i="5"/>
  <c r="I2328" i="5"/>
  <c r="H2328" i="5"/>
  <c r="I1313" i="5"/>
  <c r="H1313" i="5"/>
  <c r="F1313" i="5"/>
  <c r="I2235" i="5"/>
  <c r="H2235" i="5"/>
  <c r="F2235" i="5"/>
  <c r="I2034" i="5"/>
  <c r="H2034" i="5"/>
  <c r="F2034" i="5"/>
  <c r="I1960" i="5"/>
  <c r="H1960" i="5"/>
  <c r="F1960" i="5"/>
  <c r="H2270" i="5"/>
  <c r="F2270" i="5"/>
  <c r="I2270" i="5"/>
  <c r="H954" i="5"/>
  <c r="F954" i="5"/>
  <c r="I954" i="5"/>
  <c r="I2029" i="5"/>
  <c r="H2029" i="5"/>
  <c r="F2029" i="5"/>
  <c r="I1991" i="5"/>
  <c r="H1991" i="5"/>
  <c r="F1991" i="5"/>
  <c r="H2121" i="5"/>
  <c r="F2121" i="5"/>
  <c r="I2121" i="5"/>
  <c r="F1743" i="5"/>
  <c r="I1743" i="5"/>
  <c r="H1743" i="5"/>
  <c r="H2289" i="5"/>
  <c r="F2289" i="5"/>
  <c r="I2289" i="5"/>
  <c r="I4880" i="5"/>
  <c r="F4880" i="5"/>
  <c r="H4880" i="5"/>
  <c r="I2288" i="5"/>
  <c r="H2288" i="5"/>
  <c r="F2288" i="5"/>
  <c r="I2468" i="5"/>
  <c r="H2468" i="5"/>
  <c r="F2468" i="5"/>
  <c r="I394" i="5"/>
  <c r="H394" i="5"/>
  <c r="F394" i="5"/>
  <c r="I693" i="5"/>
  <c r="H693" i="5"/>
  <c r="F693" i="5"/>
  <c r="H807" i="5"/>
  <c r="I807" i="5"/>
  <c r="F807" i="5"/>
  <c r="I552" i="5"/>
  <c r="H552" i="5"/>
  <c r="F552" i="5"/>
  <c r="I1713" i="5"/>
  <c r="H1713" i="5"/>
  <c r="F1713" i="5"/>
  <c r="I1705" i="5"/>
  <c r="H1705" i="5"/>
  <c r="F1705" i="5"/>
  <c r="H2223" i="5"/>
  <c r="F2223" i="5"/>
  <c r="I2223" i="5"/>
  <c r="I1739" i="5"/>
  <c r="H1739" i="5"/>
  <c r="F1739" i="5"/>
  <c r="I2462" i="5"/>
  <c r="H2462" i="5"/>
  <c r="F2462" i="5"/>
  <c r="I429" i="5"/>
  <c r="H429" i="5"/>
  <c r="F429" i="5"/>
  <c r="I2464" i="5"/>
  <c r="H2464" i="5"/>
  <c r="F2464" i="5"/>
  <c r="I1662" i="5"/>
  <c r="H1662" i="5"/>
  <c r="F1662" i="5"/>
  <c r="I1749" i="5"/>
  <c r="H1749" i="5"/>
  <c r="F1749" i="5"/>
  <c r="I2406" i="5"/>
  <c r="H2406" i="5"/>
  <c r="F2406" i="5"/>
  <c r="I2493" i="5"/>
  <c r="H2493" i="5"/>
  <c r="F2493" i="5"/>
  <c r="H401" i="5"/>
  <c r="F401" i="5"/>
  <c r="I401" i="5"/>
  <c r="F4167" i="5"/>
  <c r="I4167" i="5"/>
  <c r="H4167" i="5"/>
  <c r="I1002" i="5"/>
  <c r="H1002" i="5"/>
  <c r="F1002" i="5"/>
  <c r="I1719" i="5"/>
  <c r="H1719" i="5"/>
  <c r="F1719" i="5"/>
  <c r="I1675" i="5"/>
  <c r="H1675" i="5"/>
  <c r="F1675" i="5"/>
  <c r="I1680" i="5"/>
  <c r="H1680" i="5"/>
  <c r="F1680" i="5"/>
  <c r="H2115" i="5"/>
  <c r="F2115" i="5"/>
  <c r="I2115" i="5"/>
  <c r="I2326" i="5"/>
  <c r="H2326" i="5"/>
  <c r="F2326" i="5"/>
  <c r="I2208" i="5"/>
  <c r="H2208" i="5"/>
  <c r="F2208" i="5"/>
  <c r="I2796" i="5" l="1"/>
  <c r="H2796" i="5"/>
  <c r="F2796" i="5"/>
  <c r="I484" i="5"/>
  <c r="H484" i="5"/>
  <c r="F484" i="5"/>
  <c r="I2427" i="5"/>
  <c r="H2427" i="5"/>
  <c r="F2427" i="5"/>
  <c r="H2111" i="5"/>
  <c r="F2111" i="5"/>
  <c r="I2111" i="5"/>
  <c r="I1686" i="5"/>
  <c r="H1686" i="5"/>
  <c r="F1686" i="5"/>
  <c r="I1754" i="5"/>
  <c r="H1754" i="5"/>
  <c r="F1754" i="5"/>
  <c r="I4943" i="5"/>
  <c r="H4943" i="5"/>
  <c r="F4943" i="5"/>
  <c r="I2677" i="5"/>
  <c r="H2677" i="5"/>
  <c r="F2677" i="5"/>
  <c r="I1024" i="5"/>
  <c r="H1024" i="5"/>
  <c r="F1024" i="5"/>
  <c r="I748" i="5"/>
  <c r="H748" i="5"/>
  <c r="F748" i="5"/>
  <c r="I2283" i="5"/>
  <c r="H2283" i="5"/>
  <c r="F2283" i="5"/>
  <c r="H4474" i="5"/>
  <c r="F4474" i="5"/>
  <c r="I4474" i="5"/>
  <c r="H2962" i="5"/>
  <c r="I2962" i="5"/>
  <c r="F2962" i="5"/>
  <c r="I2553" i="5"/>
  <c r="H2553" i="5"/>
  <c r="F2553" i="5"/>
  <c r="I682" i="5"/>
  <c r="H682" i="5"/>
  <c r="F682" i="5"/>
  <c r="I1870" i="5"/>
  <c r="H1870" i="5"/>
  <c r="F1870" i="5"/>
  <c r="I2332" i="5"/>
  <c r="H2332" i="5"/>
  <c r="F2332" i="5"/>
  <c r="I1718" i="5"/>
  <c r="H1718" i="5"/>
  <c r="F1718" i="5"/>
  <c r="I1440" i="5"/>
  <c r="H1440" i="5"/>
  <c r="F1440" i="5"/>
  <c r="I1028" i="5"/>
  <c r="H1028" i="5"/>
  <c r="F1028" i="5"/>
  <c r="I441" i="5"/>
  <c r="H441" i="5"/>
  <c r="F441" i="5"/>
  <c r="I1446" i="5"/>
  <c r="H1446" i="5"/>
  <c r="F1446" i="5"/>
  <c r="I1638" i="5"/>
  <c r="H1638" i="5"/>
  <c r="F1638" i="5"/>
  <c r="I4491" i="5"/>
  <c r="H4491" i="5"/>
  <c r="F4491" i="5"/>
  <c r="H814" i="5"/>
  <c r="I814" i="5"/>
  <c r="F814" i="5"/>
  <c r="I1715" i="5"/>
  <c r="H1715" i="5"/>
  <c r="F1715" i="5"/>
  <c r="I1620" i="5"/>
  <c r="H1620" i="5"/>
  <c r="F1620" i="5"/>
  <c r="I2445" i="5"/>
  <c r="H2445" i="5"/>
  <c r="F2445" i="5"/>
  <c r="I523" i="5"/>
  <c r="H523" i="5"/>
  <c r="F523" i="5"/>
  <c r="I1935" i="5"/>
  <c r="H1935" i="5"/>
  <c r="F1935" i="5"/>
  <c r="I1516" i="5"/>
  <c r="H1516" i="5"/>
  <c r="F1516" i="5"/>
  <c r="F2246" i="5"/>
  <c r="I2246" i="5"/>
  <c r="H2246" i="5"/>
  <c r="I458" i="5"/>
  <c r="H458" i="5"/>
  <c r="F458" i="5"/>
  <c r="H779" i="5"/>
  <c r="I779" i="5"/>
  <c r="F779" i="5"/>
  <c r="I2344" i="5"/>
  <c r="H2344" i="5"/>
  <c r="F2344" i="5"/>
  <c r="I2760" i="5"/>
  <c r="H2760" i="5"/>
  <c r="F2760" i="5"/>
  <c r="I2668" i="5"/>
  <c r="H2668" i="5"/>
  <c r="F2668" i="5"/>
  <c r="H2754" i="5"/>
  <c r="I2754" i="5"/>
  <c r="F2754" i="5"/>
  <c r="I1919" i="5"/>
  <c r="H1919" i="5"/>
  <c r="F1919" i="5"/>
  <c r="I1199" i="5"/>
  <c r="H1199" i="5"/>
  <c r="F1199" i="5"/>
  <c r="I2440" i="5"/>
  <c r="H2440" i="5"/>
  <c r="F2440" i="5"/>
  <c r="I734" i="5"/>
  <c r="H734" i="5"/>
  <c r="F734" i="5"/>
  <c r="I1497" i="5"/>
  <c r="H1497" i="5"/>
  <c r="F1497" i="5"/>
  <c r="I1984" i="5"/>
  <c r="H1984" i="5"/>
  <c r="F1984" i="5"/>
  <c r="I1594" i="5"/>
  <c r="H1594" i="5"/>
  <c r="F1594" i="5"/>
  <c r="I1400" i="5"/>
  <c r="H1400" i="5"/>
  <c r="F1400" i="5"/>
  <c r="F3152" i="5"/>
  <c r="H3152" i="5"/>
  <c r="I3152" i="5"/>
  <c r="I1057" i="5"/>
  <c r="H1057" i="5"/>
  <c r="F1057" i="5"/>
  <c r="I1592" i="5"/>
  <c r="H1592" i="5"/>
  <c r="F1592" i="5"/>
  <c r="I1780" i="5"/>
  <c r="H1780" i="5"/>
  <c r="F1780" i="5"/>
  <c r="I1585" i="5"/>
  <c r="H1585" i="5"/>
  <c r="F1585" i="5"/>
  <c r="I2043" i="5"/>
  <c r="H2043" i="5"/>
  <c r="F2043" i="5"/>
  <c r="H2734" i="5"/>
  <c r="I2734" i="5"/>
  <c r="F2734" i="5"/>
  <c r="H785" i="5"/>
  <c r="F785" i="5"/>
  <c r="I785" i="5"/>
  <c r="I1599" i="5"/>
  <c r="H1599" i="5"/>
  <c r="F1599" i="5"/>
  <c r="I1494" i="5"/>
  <c r="H1494" i="5"/>
  <c r="F1494" i="5"/>
  <c r="H2666" i="5"/>
  <c r="I2666" i="5"/>
  <c r="F2666" i="5"/>
  <c r="I2271" i="5"/>
  <c r="H2271" i="5"/>
  <c r="F2271" i="5"/>
  <c r="I2256" i="5"/>
  <c r="H2256" i="5"/>
  <c r="F2256" i="5"/>
  <c r="I2129" i="5"/>
  <c r="H2129" i="5"/>
  <c r="F2129" i="5"/>
  <c r="I73" i="5"/>
  <c r="H73" i="5"/>
  <c r="F73" i="5"/>
  <c r="I1500" i="5"/>
  <c r="H1500" i="5"/>
  <c r="F1500" i="5"/>
  <c r="I1482" i="5"/>
  <c r="H1482" i="5"/>
  <c r="F1482" i="5"/>
  <c r="I1737" i="5"/>
  <c r="H1737" i="5"/>
  <c r="F1737" i="5"/>
  <c r="I2640" i="5"/>
  <c r="F2640" i="5"/>
  <c r="H2640" i="5"/>
  <c r="I1699" i="5"/>
  <c r="H1699" i="5"/>
  <c r="F1699" i="5"/>
  <c r="I2403" i="5"/>
  <c r="H2403" i="5"/>
  <c r="F2403" i="5"/>
  <c r="I547" i="5"/>
  <c r="H547" i="5"/>
  <c r="F547" i="5"/>
  <c r="H2163" i="5"/>
  <c r="F2163" i="5"/>
  <c r="I2163" i="5"/>
  <c r="F1809" i="5"/>
  <c r="I1809" i="5"/>
  <c r="H1809" i="5"/>
  <c r="I1660" i="5"/>
  <c r="F1660" i="5"/>
  <c r="H1660" i="5"/>
  <c r="I1326" i="5"/>
  <c r="H1326" i="5"/>
  <c r="F1326" i="5"/>
  <c r="I1721" i="5"/>
  <c r="H1721" i="5"/>
  <c r="F1721" i="5"/>
  <c r="I63" i="5"/>
  <c r="H63" i="5"/>
  <c r="F63" i="5"/>
  <c r="I1072" i="5"/>
  <c r="H1072" i="5"/>
  <c r="F1072" i="5"/>
  <c r="I1707" i="5"/>
  <c r="H1707" i="5"/>
  <c r="F1707" i="5"/>
  <c r="I1708" i="5"/>
  <c r="H1708" i="5"/>
  <c r="F1708" i="5"/>
  <c r="I700" i="5"/>
  <c r="F700" i="5"/>
  <c r="H700" i="5"/>
  <c r="I1694" i="5"/>
  <c r="H1694" i="5"/>
  <c r="F1694" i="5"/>
  <c r="I1619" i="5"/>
  <c r="H1619" i="5"/>
  <c r="F1619" i="5"/>
  <c r="I1961" i="5"/>
  <c r="H1961" i="5"/>
  <c r="F1961" i="5"/>
  <c r="F1915" i="5"/>
  <c r="I1915" i="5"/>
  <c r="H1915" i="5"/>
  <c r="I1987" i="5"/>
  <c r="H1987" i="5"/>
  <c r="F1987" i="5"/>
  <c r="I2275" i="5"/>
  <c r="H2275" i="5"/>
  <c r="F2275" i="5"/>
  <c r="I2485" i="5"/>
  <c r="H2485" i="5"/>
  <c r="F2485" i="5"/>
  <c r="I2032" i="5"/>
  <c r="H2032" i="5"/>
  <c r="F2032" i="5"/>
  <c r="I5186" i="5"/>
  <c r="H5186" i="5"/>
  <c r="F5186" i="5"/>
  <c r="I741" i="5"/>
  <c r="H741" i="5"/>
  <c r="F741" i="5"/>
  <c r="H2738" i="5"/>
  <c r="I2738" i="5"/>
  <c r="F2738" i="5"/>
  <c r="I1517" i="5"/>
  <c r="H1517" i="5"/>
  <c r="F1517" i="5"/>
  <c r="I701" i="5"/>
  <c r="H701" i="5"/>
  <c r="F701" i="5"/>
  <c r="F563" i="5"/>
  <c r="I563" i="5"/>
  <c r="H563" i="5"/>
  <c r="F4553" i="5"/>
  <c r="I4553" i="5"/>
  <c r="H4553" i="5"/>
  <c r="I1307" i="5"/>
  <c r="H1307" i="5"/>
  <c r="F1307" i="5"/>
  <c r="I1495" i="5"/>
  <c r="H1495" i="5"/>
  <c r="F1495" i="5"/>
  <c r="I1491" i="5"/>
  <c r="H1491" i="5"/>
  <c r="F1491" i="5"/>
  <c r="I1691" i="5"/>
  <c r="H1691" i="5"/>
  <c r="F1691" i="5"/>
  <c r="I2539" i="5"/>
  <c r="H2539" i="5"/>
  <c r="F2539" i="5"/>
  <c r="I2566" i="5"/>
  <c r="H2566" i="5"/>
  <c r="F2566" i="5"/>
  <c r="H791" i="5"/>
  <c r="I791" i="5"/>
  <c r="F791" i="5"/>
  <c r="I643" i="5"/>
  <c r="H643" i="5"/>
  <c r="F643" i="5"/>
  <c r="H2147" i="5"/>
  <c r="F2147" i="5"/>
  <c r="I2147" i="5"/>
  <c r="I2716" i="5"/>
  <c r="H2716" i="5"/>
  <c r="F2716" i="5"/>
  <c r="H2282" i="5"/>
  <c r="I2282" i="5"/>
  <c r="F2282" i="5"/>
  <c r="I422" i="5"/>
  <c r="H422" i="5"/>
  <c r="F422" i="5"/>
  <c r="I1753" i="5"/>
  <c r="H1753" i="5"/>
  <c r="F1753" i="5"/>
  <c r="H2253" i="5"/>
  <c r="F2253" i="5"/>
  <c r="I2253" i="5"/>
  <c r="I2336" i="5"/>
  <c r="H2336" i="5"/>
  <c r="F2336" i="5"/>
  <c r="I5109" i="5"/>
  <c r="H5109" i="5"/>
  <c r="F5109" i="5"/>
  <c r="I1927" i="5"/>
  <c r="H1927" i="5"/>
  <c r="F1927" i="5"/>
  <c r="I2417" i="5"/>
  <c r="H2417" i="5"/>
  <c r="F2417" i="5"/>
  <c r="H767" i="5"/>
  <c r="I767" i="5"/>
  <c r="F767" i="5"/>
  <c r="I5080" i="5"/>
  <c r="H5080" i="5"/>
  <c r="F5080" i="5"/>
  <c r="I2402" i="5"/>
  <c r="H2402" i="5"/>
  <c r="F2402" i="5"/>
  <c r="I1530" i="5"/>
  <c r="H1530" i="5"/>
  <c r="F1530" i="5"/>
  <c r="F2592" i="5"/>
  <c r="I2592" i="5"/>
  <c r="H2592" i="5"/>
  <c r="I3664" i="5"/>
  <c r="H3664" i="5"/>
  <c r="F3664" i="5"/>
  <c r="H1063" i="5"/>
  <c r="I1063" i="5"/>
  <c r="F1063" i="5"/>
  <c r="I1469" i="5"/>
  <c r="H1469" i="5"/>
  <c r="F1469" i="5"/>
  <c r="I1029" i="5"/>
  <c r="H1029" i="5"/>
  <c r="F1029" i="5"/>
  <c r="I667" i="5"/>
  <c r="H667" i="5"/>
  <c r="F667" i="5"/>
  <c r="I1590" i="5"/>
  <c r="H1590" i="5"/>
  <c r="F1590" i="5"/>
  <c r="I1671" i="5"/>
  <c r="H1671" i="5"/>
  <c r="F1671" i="5"/>
  <c r="I1639" i="5"/>
  <c r="H1639" i="5"/>
  <c r="F1639" i="5"/>
  <c r="I1678" i="5"/>
  <c r="H1678" i="5"/>
  <c r="F1678" i="5"/>
  <c r="I2480" i="5"/>
  <c r="H2480" i="5"/>
  <c r="F2480" i="5"/>
  <c r="I705" i="5"/>
  <c r="H705" i="5"/>
  <c r="F705" i="5"/>
  <c r="H4585" i="5"/>
  <c r="F4585" i="5"/>
  <c r="I4585" i="5"/>
  <c r="I1766" i="5"/>
  <c r="H1766" i="5"/>
  <c r="F1766" i="5"/>
  <c r="I1795" i="5"/>
  <c r="H1795" i="5"/>
  <c r="F1795" i="5"/>
  <c r="I2120" i="5"/>
  <c r="H2120" i="5"/>
  <c r="F2120" i="5"/>
  <c r="I2487" i="5"/>
  <c r="H2487" i="5"/>
  <c r="F2487" i="5"/>
  <c r="I2153" i="5"/>
  <c r="H2153" i="5"/>
  <c r="F2153" i="5"/>
  <c r="I2554" i="5"/>
  <c r="H2554" i="5"/>
  <c r="F2554" i="5"/>
  <c r="I2060" i="5"/>
  <c r="H2060" i="5"/>
  <c r="F2060" i="5"/>
  <c r="I2840" i="5"/>
  <c r="F2840" i="5"/>
  <c r="H2840" i="5"/>
  <c r="I2015" i="5"/>
  <c r="H2015" i="5"/>
  <c r="F2015" i="5"/>
  <c r="H2834" i="5"/>
  <c r="I2834" i="5"/>
  <c r="F2834" i="5"/>
  <c r="I2458" i="5"/>
  <c r="H2458" i="5"/>
  <c r="F2458" i="5"/>
  <c r="F2564" i="5"/>
  <c r="I2564" i="5"/>
  <c r="H2564" i="5"/>
  <c r="H2630" i="5"/>
  <c r="I2630" i="5"/>
  <c r="F2630" i="5"/>
  <c r="I2800" i="5"/>
  <c r="H2800" i="5"/>
  <c r="F2800" i="5"/>
  <c r="I651" i="5"/>
  <c r="H651" i="5"/>
  <c r="F651" i="5"/>
  <c r="I1623" i="5"/>
  <c r="H1623" i="5"/>
  <c r="F1623" i="5"/>
  <c r="I2106" i="5"/>
  <c r="H2106" i="5"/>
  <c r="F2106" i="5"/>
  <c r="I1674" i="5"/>
  <c r="H1674" i="5"/>
  <c r="F1674" i="5"/>
  <c r="I1462" i="5"/>
  <c r="H1462" i="5"/>
  <c r="F1462" i="5"/>
  <c r="I1563" i="5"/>
  <c r="H1563" i="5"/>
  <c r="F1563" i="5"/>
  <c r="H2793" i="5"/>
  <c r="F2793" i="5"/>
  <c r="I2793" i="5"/>
  <c r="I2348" i="5"/>
  <c r="H2348" i="5"/>
  <c r="F2348" i="5"/>
  <c r="I407" i="5"/>
  <c r="H407" i="5"/>
  <c r="F407" i="5"/>
  <c r="I1698" i="5"/>
  <c r="H1698" i="5"/>
  <c r="F1698" i="5"/>
  <c r="I1026" i="5"/>
  <c r="H1026" i="5"/>
  <c r="F1026" i="5"/>
  <c r="I1060" i="5"/>
  <c r="H1060" i="5"/>
  <c r="F1060" i="5"/>
  <c r="I678" i="5"/>
  <c r="H678" i="5"/>
  <c r="F678" i="5"/>
  <c r="H2586" i="5"/>
  <c r="I2586" i="5"/>
  <c r="F2586" i="5"/>
  <c r="I2033" i="5"/>
  <c r="H2033" i="5"/>
  <c r="F2033" i="5"/>
  <c r="I639" i="5"/>
  <c r="H639" i="5"/>
  <c r="F639" i="5"/>
  <c r="I537" i="5"/>
  <c r="H537" i="5"/>
  <c r="F537" i="5"/>
  <c r="I2956" i="5"/>
  <c r="H2956" i="5"/>
  <c r="F2956" i="5"/>
  <c r="H1011" i="5"/>
  <c r="I1011" i="5"/>
  <c r="F1011" i="5"/>
  <c r="H887" i="5"/>
  <c r="I887" i="5"/>
  <c r="F887" i="5"/>
  <c r="I525" i="5"/>
  <c r="H525" i="5"/>
  <c r="F525" i="5"/>
  <c r="I1642" i="5"/>
  <c r="H1642" i="5"/>
  <c r="F1642" i="5"/>
  <c r="I456" i="5"/>
  <c r="H456" i="5"/>
  <c r="F456" i="5"/>
  <c r="H2516" i="5"/>
  <c r="F2516" i="5"/>
  <c r="I2516" i="5"/>
  <c r="I1192" i="5"/>
  <c r="H1192" i="5"/>
  <c r="F1192" i="5"/>
  <c r="I2023" i="5"/>
  <c r="H2023" i="5"/>
  <c r="F2023" i="5"/>
  <c r="I1968" i="5"/>
  <c r="H1968" i="5"/>
  <c r="F1968" i="5"/>
  <c r="F2249" i="5"/>
  <c r="I2249" i="5"/>
  <c r="H2249" i="5"/>
  <c r="I2775" i="5"/>
  <c r="H2775" i="5"/>
  <c r="F2775" i="5"/>
  <c r="I2635" i="5"/>
  <c r="H2635" i="5"/>
  <c r="F2635" i="5"/>
  <c r="I2510" i="5"/>
  <c r="H2510" i="5"/>
  <c r="F2510" i="5"/>
  <c r="I1746" i="5"/>
  <c r="H1746" i="5"/>
  <c r="F1746" i="5"/>
  <c r="I4004" i="5"/>
  <c r="H4004" i="5"/>
  <c r="F4004" i="5"/>
  <c r="I1463" i="5"/>
  <c r="H1463" i="5"/>
  <c r="F1463" i="5"/>
  <c r="I2772" i="5"/>
  <c r="H2772" i="5"/>
  <c r="F2772" i="5"/>
  <c r="H1997" i="5"/>
  <c r="I1997" i="5"/>
  <c r="F1997" i="5"/>
  <c r="I1471" i="5"/>
  <c r="H1471" i="5"/>
  <c r="F1471" i="5"/>
  <c r="I1208" i="5"/>
  <c r="H1208" i="5"/>
  <c r="F1208" i="5"/>
  <c r="I1351" i="5"/>
  <c r="H1351" i="5"/>
  <c r="F1351" i="5"/>
  <c r="H840" i="5"/>
  <c r="F840" i="5"/>
  <c r="I840" i="5"/>
  <c r="I946" i="5"/>
  <c r="H946" i="5"/>
  <c r="F946" i="5"/>
  <c r="H847" i="5"/>
  <c r="I847" i="5"/>
  <c r="F847" i="5"/>
  <c r="I2262" i="5"/>
  <c r="H2262" i="5"/>
  <c r="F2262" i="5"/>
  <c r="I488" i="5"/>
  <c r="H488" i="5"/>
  <c r="F488" i="5"/>
  <c r="I2144" i="5"/>
  <c r="H2144" i="5"/>
  <c r="F2144" i="5"/>
  <c r="I2065" i="5"/>
  <c r="H2065" i="5"/>
  <c r="F2065" i="5"/>
  <c r="H1912" i="5"/>
  <c r="I1912" i="5"/>
  <c r="F1912" i="5"/>
  <c r="I673" i="5"/>
  <c r="H673" i="5"/>
  <c r="F673" i="5"/>
  <c r="I5181" i="5"/>
  <c r="H5181" i="5"/>
  <c r="F5181" i="5"/>
  <c r="I762" i="5"/>
  <c r="H762" i="5"/>
  <c r="F762" i="5"/>
  <c r="I598" i="5"/>
  <c r="H598" i="5"/>
  <c r="F598" i="5"/>
  <c r="I59" i="5"/>
  <c r="H59" i="5"/>
  <c r="F59" i="5"/>
  <c r="I4830" i="5"/>
  <c r="H4830" i="5"/>
  <c r="F4830" i="5"/>
  <c r="I1457" i="5"/>
  <c r="H1457" i="5"/>
  <c r="F1457" i="5"/>
  <c r="H1027" i="5"/>
  <c r="I1027" i="5"/>
  <c r="F1027" i="5"/>
  <c r="I656" i="5"/>
  <c r="H656" i="5"/>
  <c r="F656" i="5"/>
  <c r="I1438" i="5"/>
  <c r="H1438" i="5"/>
  <c r="F1438" i="5"/>
  <c r="I3472" i="5"/>
  <c r="H3472" i="5"/>
  <c r="F3472" i="5"/>
  <c r="I620" i="5"/>
  <c r="H620" i="5"/>
  <c r="F620" i="5"/>
  <c r="I2769" i="5"/>
  <c r="H2769" i="5"/>
  <c r="F2769" i="5"/>
  <c r="I1651" i="5"/>
  <c r="H1651" i="5"/>
  <c r="F1651" i="5"/>
  <c r="H815" i="5"/>
  <c r="I815" i="5"/>
  <c r="F815" i="5"/>
  <c r="I2374" i="5"/>
  <c r="H2374" i="5"/>
  <c r="F2374" i="5"/>
  <c r="I1748" i="5"/>
  <c r="H1748" i="5"/>
  <c r="F1748" i="5"/>
  <c r="I2186" i="5"/>
  <c r="H2186" i="5"/>
  <c r="F2186" i="5"/>
  <c r="I2429" i="5"/>
  <c r="H2429" i="5"/>
  <c r="F2429" i="5"/>
  <c r="I2116" i="5"/>
  <c r="H2116" i="5"/>
  <c r="F2116" i="5"/>
  <c r="I2379" i="5"/>
  <c r="H2379" i="5"/>
  <c r="F2379" i="5"/>
  <c r="I1650" i="5"/>
  <c r="H1650" i="5"/>
  <c r="F1650" i="5"/>
  <c r="H2778" i="5"/>
  <c r="I2778" i="5"/>
  <c r="F2778" i="5"/>
  <c r="I2655" i="5"/>
  <c r="H2655" i="5"/>
  <c r="F2655" i="5"/>
  <c r="I1583" i="5"/>
  <c r="H1583" i="5"/>
  <c r="F1583" i="5"/>
  <c r="I4947" i="5"/>
  <c r="H4947" i="5"/>
  <c r="F4947" i="5"/>
  <c r="H2802" i="5"/>
  <c r="I2802" i="5"/>
  <c r="F2802" i="5"/>
  <c r="I2639" i="5"/>
  <c r="H2639" i="5"/>
  <c r="F2639" i="5"/>
  <c r="I2541" i="5"/>
  <c r="H2541" i="5"/>
  <c r="F2541" i="5"/>
  <c r="I2473" i="5"/>
  <c r="H2473" i="5"/>
  <c r="F2473" i="5"/>
  <c r="I1470" i="5"/>
  <c r="H1470" i="5"/>
  <c r="F1470" i="5"/>
  <c r="I392" i="5"/>
  <c r="H392" i="5"/>
  <c r="F392" i="5"/>
  <c r="H802" i="5"/>
  <c r="F802" i="5"/>
  <c r="I802" i="5"/>
  <c r="I1738" i="5"/>
  <c r="H1738" i="5"/>
  <c r="F1738" i="5"/>
  <c r="I2739" i="5"/>
  <c r="H2739" i="5"/>
  <c r="F2739" i="5"/>
  <c r="I1525" i="5"/>
  <c r="H1525" i="5"/>
  <c r="F1525" i="5"/>
  <c r="H828" i="5"/>
  <c r="F828" i="5"/>
  <c r="I828" i="5"/>
  <c r="I1593" i="5"/>
  <c r="H1593" i="5"/>
  <c r="F1593" i="5"/>
  <c r="I71" i="5"/>
  <c r="H71" i="5"/>
  <c r="F71" i="5"/>
  <c r="I386" i="5"/>
  <c r="H386" i="5"/>
  <c r="F386" i="5"/>
  <c r="I2162" i="5"/>
  <c r="H2162" i="5"/>
  <c r="F2162" i="5"/>
  <c r="I139" i="5"/>
  <c r="H139" i="5"/>
  <c r="F139" i="5"/>
  <c r="I1053" i="5"/>
  <c r="H1053" i="5"/>
  <c r="F1053" i="5"/>
  <c r="I2196" i="5"/>
  <c r="H2196" i="5"/>
  <c r="F2196" i="5"/>
  <c r="I2449" i="5"/>
  <c r="H2449" i="5"/>
  <c r="F2449" i="5"/>
  <c r="I2558" i="5"/>
  <c r="H2558" i="5"/>
  <c r="F2558" i="5"/>
  <c r="I758" i="5"/>
  <c r="H758" i="5"/>
  <c r="F758" i="5"/>
  <c r="I5189" i="5"/>
  <c r="H5189" i="5"/>
  <c r="F5189" i="5"/>
  <c r="I596" i="5"/>
  <c r="H596" i="5"/>
  <c r="F596" i="5"/>
  <c r="I2660" i="5"/>
  <c r="H2660" i="5"/>
  <c r="F2660" i="5"/>
  <c r="I2353" i="5"/>
  <c r="H2353" i="5"/>
  <c r="F2353" i="5"/>
  <c r="F3204" i="5"/>
  <c r="I3204" i="5"/>
  <c r="H3204" i="5"/>
  <c r="I727" i="5"/>
  <c r="H727" i="5"/>
  <c r="F727" i="5"/>
  <c r="I2805" i="5"/>
  <c r="H2805" i="5"/>
  <c r="F2805" i="5"/>
  <c r="I2787" i="5"/>
  <c r="H2787" i="5"/>
  <c r="F2787" i="5"/>
  <c r="I1479" i="5"/>
  <c r="H1479" i="5"/>
  <c r="F1479" i="5"/>
  <c r="I1217" i="5"/>
  <c r="H1217" i="5"/>
  <c r="F1217" i="5"/>
  <c r="I2665" i="5"/>
  <c r="H2665" i="5"/>
  <c r="F2665" i="5"/>
  <c r="I404" i="5"/>
  <c r="H404" i="5"/>
  <c r="F404" i="5"/>
  <c r="I445" i="5"/>
  <c r="H445" i="5"/>
  <c r="F445" i="5"/>
  <c r="I728" i="5"/>
  <c r="H728" i="5"/>
  <c r="F728" i="5"/>
  <c r="I2193" i="5"/>
  <c r="H2193" i="5"/>
  <c r="F2193" i="5"/>
  <c r="I2205" i="5"/>
  <c r="H2205" i="5"/>
  <c r="F2205" i="5"/>
  <c r="I2573" i="5"/>
  <c r="H2573" i="5"/>
  <c r="F2573" i="5"/>
  <c r="I838" i="5"/>
  <c r="H838" i="5"/>
  <c r="F838" i="5"/>
  <c r="H2746" i="5"/>
  <c r="I2746" i="5"/>
  <c r="F2746" i="5"/>
  <c r="H2654" i="5"/>
  <c r="I2654" i="5"/>
  <c r="F2654" i="5"/>
  <c r="I57" i="5"/>
  <c r="H57" i="5"/>
  <c r="F57" i="5"/>
  <c r="I2161" i="5"/>
  <c r="H2161" i="5"/>
  <c r="F2161" i="5"/>
  <c r="I2700" i="5"/>
  <c r="H2700" i="5"/>
  <c r="F2700" i="5"/>
  <c r="I2204" i="5"/>
  <c r="H2204" i="5"/>
  <c r="F2204" i="5"/>
  <c r="I1983" i="5"/>
  <c r="H1983" i="5"/>
  <c r="F1983" i="5"/>
  <c r="I662" i="5"/>
  <c r="H662" i="5"/>
  <c r="F662" i="5"/>
  <c r="I640" i="5"/>
  <c r="H640" i="5"/>
  <c r="F640" i="5"/>
  <c r="I2529" i="5"/>
  <c r="H2529" i="5"/>
  <c r="F2529" i="5"/>
  <c r="I2105" i="5"/>
  <c r="H2105" i="5"/>
  <c r="F2105" i="5"/>
  <c r="I1243" i="5"/>
  <c r="H1243" i="5"/>
  <c r="F1243" i="5"/>
  <c r="F657" i="5"/>
  <c r="I657" i="5"/>
  <c r="H657" i="5"/>
  <c r="I52" i="5"/>
  <c r="H52" i="5"/>
  <c r="F52" i="5"/>
  <c r="I1478" i="5"/>
  <c r="H1478" i="5"/>
  <c r="F1478" i="5"/>
  <c r="I2795" i="5"/>
  <c r="H2795" i="5"/>
  <c r="F2795" i="5"/>
  <c r="H2646" i="5"/>
  <c r="I2646" i="5"/>
  <c r="F2646" i="5"/>
  <c r="I411" i="5"/>
  <c r="H411" i="5"/>
  <c r="F411" i="5"/>
  <c r="F2238" i="5"/>
  <c r="I2238" i="5"/>
  <c r="H2238" i="5"/>
  <c r="I2572" i="5"/>
  <c r="H2572" i="5"/>
  <c r="F2572" i="5"/>
  <c r="H2398" i="5"/>
  <c r="F2398" i="5"/>
  <c r="I2398" i="5"/>
  <c r="I2732" i="5"/>
  <c r="H2732" i="5"/>
  <c r="F2732" i="5"/>
  <c r="I2519" i="5"/>
  <c r="H2519" i="5"/>
  <c r="F2519" i="5"/>
  <c r="I2459" i="5"/>
  <c r="H2459" i="5"/>
  <c r="F2459" i="5"/>
  <c r="H2268" i="5"/>
  <c r="F2268" i="5"/>
  <c r="I2268" i="5"/>
  <c r="I1625" i="5"/>
  <c r="H1625" i="5"/>
  <c r="F1625" i="5"/>
  <c r="I670" i="5"/>
  <c r="H670" i="5"/>
  <c r="F670" i="5"/>
  <c r="F4793" i="5"/>
  <c r="I4793" i="5"/>
  <c r="H4793" i="5"/>
  <c r="I2511" i="5"/>
  <c r="H2511" i="5"/>
  <c r="F2511" i="5"/>
  <c r="I2500" i="5"/>
  <c r="H2500" i="5"/>
  <c r="F2500" i="5"/>
  <c r="I1488" i="5"/>
  <c r="H1488" i="5"/>
  <c r="F1488" i="5"/>
  <c r="F1221" i="5"/>
  <c r="I1221" i="5"/>
  <c r="H1221" i="5"/>
  <c r="H4809" i="5"/>
  <c r="F4809" i="5"/>
  <c r="I4809" i="5"/>
  <c r="I1205" i="5"/>
  <c r="H1205" i="5"/>
  <c r="F1205" i="5"/>
  <c r="I1687" i="5"/>
  <c r="H1687" i="5"/>
  <c r="F1687" i="5"/>
  <c r="I1521" i="5"/>
  <c r="H1521" i="5"/>
  <c r="F1521" i="5"/>
  <c r="I2661" i="5"/>
  <c r="H2661" i="5"/>
  <c r="F2661" i="5"/>
  <c r="I1567" i="5"/>
  <c r="H1567" i="5"/>
  <c r="F1567" i="5"/>
  <c r="I1579" i="5"/>
  <c r="H1579" i="5"/>
  <c r="F1579" i="5"/>
  <c r="I1013" i="5"/>
  <c r="H1013" i="5"/>
  <c r="F1013" i="5"/>
  <c r="H2388" i="5"/>
  <c r="I2388" i="5"/>
  <c r="F2388" i="5"/>
  <c r="I2437" i="5"/>
  <c r="H2437" i="5"/>
  <c r="F2437" i="5"/>
  <c r="F2313" i="5"/>
  <c r="I2313" i="5"/>
  <c r="H2313" i="5"/>
  <c r="I2578" i="5"/>
  <c r="H2578" i="5"/>
  <c r="F2578" i="5"/>
  <c r="I2150" i="5"/>
  <c r="H2150" i="5"/>
  <c r="F2150" i="5"/>
  <c r="I1830" i="5"/>
  <c r="H1830" i="5"/>
  <c r="F1830" i="5"/>
  <c r="I1711" i="5"/>
  <c r="H1711" i="5"/>
  <c r="F1711" i="5"/>
  <c r="I2733" i="5"/>
  <c r="H2733" i="5"/>
  <c r="F2733" i="5"/>
  <c r="H2306" i="5"/>
  <c r="F2306" i="5"/>
  <c r="I2306" i="5"/>
  <c r="I1459" i="5"/>
  <c r="H1459" i="5"/>
  <c r="F1459" i="5"/>
  <c r="I2514" i="5"/>
  <c r="H2514" i="5"/>
  <c r="F2514" i="5"/>
  <c r="I548" i="5"/>
  <c r="H548" i="5"/>
  <c r="F548" i="5"/>
  <c r="I1584" i="5"/>
  <c r="H1584" i="5"/>
  <c r="F1584" i="5"/>
  <c r="F1959" i="5"/>
  <c r="I1959" i="5"/>
  <c r="H1959" i="5"/>
  <c r="I2624" i="5"/>
  <c r="H2624" i="5"/>
  <c r="F2624" i="5"/>
  <c r="I1801" i="5"/>
  <c r="H1801" i="5"/>
  <c r="F1801" i="5"/>
  <c r="I1727" i="5"/>
  <c r="H1727" i="5"/>
  <c r="F1727" i="5"/>
  <c r="H843" i="5"/>
  <c r="I843" i="5"/>
  <c r="F843" i="5"/>
  <c r="H4782" i="5"/>
  <c r="F4782" i="5"/>
  <c r="I4782" i="5"/>
  <c r="H799" i="5"/>
  <c r="I799" i="5"/>
  <c r="F799" i="5"/>
  <c r="H1047" i="5"/>
  <c r="I1047" i="5"/>
  <c r="F1047" i="5"/>
  <c r="I1663" i="5"/>
  <c r="H1663" i="5"/>
  <c r="F1663" i="5"/>
  <c r="I391" i="5"/>
  <c r="H391" i="5"/>
  <c r="F391" i="5"/>
  <c r="I1464" i="5"/>
  <c r="H1464" i="5"/>
  <c r="F1464" i="5"/>
  <c r="F3124" i="5"/>
  <c r="I3124" i="5"/>
  <c r="H3124" i="5"/>
  <c r="I2030" i="5"/>
  <c r="H2030" i="5"/>
  <c r="F2030" i="5"/>
  <c r="H844" i="5"/>
  <c r="I844" i="5"/>
  <c r="F844" i="5"/>
  <c r="I702" i="5"/>
  <c r="H702" i="5"/>
  <c r="F702" i="5"/>
  <c r="I408" i="5"/>
  <c r="H408" i="5"/>
  <c r="F408" i="5"/>
  <c r="I522" i="5"/>
  <c r="H522" i="5"/>
  <c r="F522" i="5"/>
  <c r="I688" i="5"/>
  <c r="H688" i="5"/>
  <c r="F688" i="5"/>
  <c r="I2443" i="5"/>
  <c r="H2443" i="5"/>
  <c r="F2443" i="5"/>
  <c r="I5202" i="5"/>
  <c r="H5202" i="5"/>
  <c r="F5202" i="5"/>
  <c r="I2185" i="5"/>
  <c r="H2185" i="5"/>
  <c r="F2185" i="5"/>
  <c r="I1451" i="5"/>
  <c r="H1451" i="5"/>
  <c r="F1451" i="5"/>
  <c r="I5059" i="5"/>
  <c r="H5059" i="5"/>
  <c r="F5059" i="5"/>
  <c r="I5055" i="5"/>
  <c r="H5055" i="5"/>
  <c r="F5055" i="5"/>
  <c r="I2807" i="5"/>
  <c r="H2807" i="5"/>
  <c r="F2807" i="5"/>
  <c r="I759" i="5"/>
  <c r="H759" i="5"/>
  <c r="F759" i="5"/>
  <c r="I452" i="5"/>
  <c r="F452" i="5"/>
  <c r="H452" i="5"/>
  <c r="I1515" i="5"/>
  <c r="H1515" i="5"/>
  <c r="F1515" i="5"/>
  <c r="I464" i="5"/>
  <c r="H464" i="5"/>
  <c r="F464" i="5"/>
  <c r="I1487" i="5"/>
  <c r="H1487" i="5"/>
  <c r="F1487" i="5"/>
  <c r="I1259" i="5"/>
  <c r="H1259" i="5"/>
  <c r="F1259" i="5"/>
  <c r="I140" i="5"/>
  <c r="H140" i="5"/>
  <c r="F140" i="5"/>
  <c r="I169" i="5"/>
  <c r="H169" i="5"/>
  <c r="F169" i="5"/>
  <c r="I2035" i="5"/>
  <c r="H2035" i="5"/>
  <c r="F2035" i="5"/>
  <c r="F2222" i="5"/>
  <c r="I2222" i="5"/>
  <c r="H2222" i="5"/>
  <c r="I2415" i="5"/>
  <c r="H2415" i="5"/>
  <c r="F2415" i="5"/>
  <c r="H2774" i="5"/>
  <c r="I2774" i="5"/>
  <c r="F2774" i="5"/>
  <c r="I736" i="5"/>
  <c r="H736" i="5"/>
  <c r="F736" i="5"/>
  <c r="I1764" i="5"/>
  <c r="H1764" i="5"/>
  <c r="F1764" i="5"/>
  <c r="I690" i="5"/>
  <c r="H690" i="5"/>
  <c r="F690" i="5"/>
  <c r="H2119" i="5"/>
  <c r="F2119" i="5"/>
  <c r="I2119" i="5"/>
  <c r="I1214" i="5"/>
  <c r="H1214" i="5"/>
  <c r="F1214" i="5"/>
  <c r="I2518" i="5"/>
  <c r="H2518" i="5"/>
  <c r="F2518" i="5"/>
  <c r="I1825" i="5"/>
  <c r="H1825" i="5"/>
  <c r="F1825" i="5"/>
  <c r="H790" i="5"/>
  <c r="F790" i="5"/>
  <c r="I790" i="5"/>
  <c r="I479" i="5"/>
  <c r="H479" i="5"/>
  <c r="F479" i="5"/>
  <c r="H766" i="5"/>
  <c r="F766" i="5"/>
  <c r="I766" i="5"/>
  <c r="F1061" i="5"/>
  <c r="I1061" i="5"/>
  <c r="H1061" i="5"/>
  <c r="I1797" i="5"/>
  <c r="H1797" i="5"/>
  <c r="F1797" i="5"/>
  <c r="I641" i="5"/>
  <c r="H641" i="5"/>
  <c r="F641" i="5"/>
  <c r="I2521" i="5"/>
  <c r="H2521" i="5"/>
  <c r="F2521" i="5"/>
  <c r="I2745" i="5"/>
  <c r="H2745" i="5"/>
  <c r="F2745" i="5"/>
  <c r="I2533" i="5"/>
  <c r="H2533" i="5"/>
  <c r="F2533" i="5"/>
  <c r="I2247" i="5"/>
  <c r="H2247" i="5"/>
  <c r="F2247" i="5"/>
  <c r="I1958" i="5"/>
  <c r="H1958" i="5"/>
  <c r="F1958" i="5"/>
  <c r="I1828" i="5"/>
  <c r="H1828" i="5"/>
  <c r="F1828" i="5"/>
  <c r="I5061" i="5"/>
  <c r="H5061" i="5"/>
  <c r="F5061" i="5"/>
  <c r="I2397" i="5"/>
  <c r="H2397" i="5"/>
  <c r="F2397" i="5"/>
  <c r="I1371" i="5"/>
  <c r="H1371" i="5"/>
  <c r="F1371" i="5"/>
  <c r="F5104" i="5"/>
  <c r="I5104" i="5"/>
  <c r="H5104" i="5"/>
  <c r="I2827" i="5"/>
  <c r="H2827" i="5"/>
  <c r="F2827" i="5"/>
  <c r="I2278" i="5"/>
  <c r="H2278" i="5"/>
  <c r="F2278" i="5"/>
  <c r="I2093" i="5"/>
  <c r="H2093" i="5"/>
  <c r="F2093" i="5"/>
  <c r="I1781" i="5"/>
  <c r="H1781" i="5"/>
  <c r="F1781" i="5"/>
  <c r="I1201" i="5"/>
  <c r="H1201" i="5"/>
  <c r="F1201" i="5"/>
  <c r="I710" i="5"/>
  <c r="H710" i="5"/>
  <c r="F710" i="5"/>
  <c r="I2836" i="5"/>
  <c r="H2836" i="5"/>
  <c r="F2836" i="5"/>
  <c r="I462" i="5"/>
  <c r="H462" i="5"/>
  <c r="F462" i="5"/>
  <c r="I2478" i="5"/>
  <c r="H2478" i="5"/>
  <c r="F2478" i="5"/>
  <c r="I2525" i="5"/>
  <c r="F2525" i="5"/>
  <c r="H2525" i="5"/>
  <c r="H810" i="5"/>
  <c r="F810" i="5"/>
  <c r="I810" i="5"/>
  <c r="I704" i="5"/>
  <c r="H704" i="5"/>
  <c r="F704" i="5"/>
  <c r="I1472" i="5"/>
  <c r="H1472" i="5"/>
  <c r="F1472" i="5"/>
  <c r="I2546" i="5"/>
  <c r="H2546" i="5"/>
  <c r="F2546" i="5"/>
  <c r="I2357" i="5"/>
  <c r="H2357" i="5"/>
  <c r="F2357" i="5"/>
  <c r="I5191" i="5"/>
  <c r="H5191" i="5"/>
  <c r="F5191" i="5"/>
  <c r="I451" i="5"/>
  <c r="H451" i="5"/>
  <c r="F451" i="5"/>
  <c r="F2472" i="5"/>
  <c r="I2472" i="5"/>
  <c r="H2472" i="5"/>
  <c r="H2810" i="5"/>
  <c r="I2810" i="5"/>
  <c r="F2810" i="5"/>
  <c r="I2393" i="5"/>
  <c r="H2393" i="5"/>
  <c r="F2393" i="5"/>
  <c r="I2483" i="5"/>
  <c r="H2483" i="5"/>
  <c r="F2483" i="5"/>
  <c r="I2743" i="5"/>
  <c r="H2743" i="5"/>
  <c r="F2743" i="5"/>
  <c r="I2250" i="5"/>
  <c r="H2250" i="5"/>
  <c r="F2250" i="5"/>
  <c r="I2157" i="5"/>
  <c r="H2157" i="5"/>
  <c r="F2157" i="5"/>
  <c r="I466" i="5"/>
  <c r="H466" i="5"/>
  <c r="F466" i="5"/>
  <c r="I1202" i="5"/>
  <c r="H1202" i="5"/>
  <c r="F1202" i="5"/>
  <c r="I595" i="5"/>
  <c r="H595" i="5"/>
  <c r="F595" i="5"/>
  <c r="I756" i="5"/>
  <c r="H756" i="5"/>
  <c r="F756" i="5"/>
  <c r="I1327" i="5"/>
  <c r="H1327" i="5"/>
  <c r="F1327" i="5"/>
  <c r="I2808" i="5"/>
  <c r="H2808" i="5"/>
  <c r="F2808" i="5"/>
  <c r="I443" i="5"/>
  <c r="H443" i="5"/>
  <c r="F443" i="5"/>
  <c r="H1668" i="5"/>
  <c r="I1668" i="5"/>
  <c r="F1668" i="5"/>
  <c r="I2520" i="5"/>
  <c r="H2520" i="5"/>
  <c r="F2520" i="5"/>
  <c r="H2302" i="5"/>
  <c r="F2302" i="5"/>
  <c r="I2302" i="5"/>
  <c r="I2331" i="5"/>
  <c r="H2331" i="5"/>
  <c r="F2331" i="5"/>
  <c r="H770" i="5"/>
  <c r="F770" i="5"/>
  <c r="I770" i="5"/>
  <c r="F2390" i="5"/>
  <c r="I2390" i="5"/>
  <c r="H2390" i="5"/>
  <c r="H2138" i="5"/>
  <c r="F2138" i="5"/>
  <c r="I2138" i="5"/>
  <c r="F2209" i="5"/>
  <c r="I2209" i="5"/>
  <c r="H2209" i="5"/>
  <c r="I2086" i="5"/>
  <c r="H2086" i="5"/>
  <c r="F2086" i="5"/>
  <c r="H2626" i="5"/>
  <c r="I2626" i="5"/>
  <c r="F2626" i="5"/>
  <c r="I2324" i="5"/>
  <c r="H2324" i="5"/>
  <c r="F2324" i="5"/>
  <c r="I2426" i="5"/>
  <c r="H2426" i="5"/>
  <c r="F2426" i="5"/>
  <c r="H2416" i="5"/>
  <c r="F2416" i="5"/>
  <c r="I2416" i="5"/>
  <c r="I1763" i="5"/>
  <c r="H1763" i="5"/>
  <c r="F1763" i="5"/>
  <c r="I1056" i="5"/>
  <c r="H1056" i="5"/>
  <c r="F1056" i="5"/>
  <c r="I2237" i="5"/>
  <c r="H2237" i="5"/>
  <c r="F2237" i="5"/>
  <c r="I2562" i="5"/>
  <c r="H2562" i="5"/>
  <c r="F2562" i="5"/>
  <c r="H2798" i="5"/>
  <c r="I2798" i="5"/>
  <c r="F2798" i="5"/>
  <c r="I2498" i="5"/>
  <c r="H2498" i="5"/>
  <c r="F2498" i="5"/>
  <c r="I1454" i="5"/>
  <c r="H1454" i="5"/>
  <c r="F1454" i="5"/>
  <c r="H1003" i="5"/>
  <c r="I1003" i="5"/>
  <c r="F1003" i="5"/>
  <c r="F465" i="5"/>
  <c r="I465" i="5"/>
  <c r="H465" i="5"/>
  <c r="I1258" i="5"/>
  <c r="H1258" i="5"/>
  <c r="F1258" i="5"/>
  <c r="I2681" i="5"/>
  <c r="H2681" i="5"/>
  <c r="F2681" i="5"/>
  <c r="I2284" i="5"/>
  <c r="H2284" i="5"/>
  <c r="F2284" i="5"/>
  <c r="I1198" i="5"/>
  <c r="H1198" i="5"/>
  <c r="F1198" i="5"/>
  <c r="I2536" i="5"/>
  <c r="H2536" i="5"/>
  <c r="F2536" i="5"/>
  <c r="I1559" i="5"/>
  <c r="H1559" i="5"/>
  <c r="F1559" i="5"/>
  <c r="I1964" i="5"/>
  <c r="H1964" i="5"/>
  <c r="F1964" i="5"/>
  <c r="I538" i="5"/>
  <c r="H538" i="5"/>
  <c r="F538" i="5"/>
  <c r="I1965" i="5"/>
  <c r="H1965" i="5"/>
  <c r="F1965" i="5"/>
  <c r="H793" i="5"/>
  <c r="F793" i="5"/>
  <c r="I793" i="5"/>
  <c r="I1186" i="5"/>
  <c r="H1186" i="5"/>
  <c r="F1186" i="5"/>
  <c r="I2577" i="5"/>
  <c r="H2577" i="5"/>
  <c r="F2577" i="5"/>
  <c r="I2741" i="5"/>
  <c r="H2741" i="5"/>
  <c r="F2741" i="5"/>
  <c r="I2095" i="5"/>
  <c r="H2095" i="5"/>
  <c r="F2095" i="5"/>
  <c r="I1377" i="5"/>
  <c r="H1377" i="5"/>
  <c r="F1377" i="5"/>
  <c r="I1972" i="5"/>
  <c r="H1972" i="5"/>
  <c r="F1972" i="5"/>
  <c r="I2047" i="5"/>
  <c r="H2047" i="5"/>
  <c r="F2047" i="5"/>
  <c r="I4876" i="5"/>
  <c r="H4876" i="5"/>
  <c r="F4876" i="5"/>
  <c r="I2346" i="5"/>
  <c r="H2346" i="5"/>
  <c r="F2346" i="5"/>
  <c r="I608" i="5"/>
  <c r="H608" i="5"/>
  <c r="F608" i="5"/>
  <c r="I399" i="5"/>
  <c r="H399" i="5"/>
  <c r="F399" i="5"/>
  <c r="I554" i="5"/>
  <c r="H554" i="5"/>
  <c r="F554" i="5"/>
  <c r="I1062" i="5"/>
  <c r="H1062" i="5"/>
  <c r="F1062" i="5"/>
  <c r="I60" i="5"/>
  <c r="H60" i="5"/>
  <c r="F60" i="5"/>
  <c r="I1635" i="5"/>
  <c r="H1635" i="5"/>
  <c r="F1635" i="5"/>
  <c r="I2568" i="5"/>
  <c r="H2568" i="5"/>
  <c r="F2568" i="5"/>
  <c r="I590" i="5"/>
  <c r="H590" i="5"/>
  <c r="F590" i="5"/>
  <c r="I434" i="5"/>
  <c r="H434" i="5"/>
  <c r="F434" i="5"/>
  <c r="I1539" i="5"/>
  <c r="H1539" i="5"/>
  <c r="F1539" i="5"/>
  <c r="I1992" i="5"/>
  <c r="H1992" i="5"/>
  <c r="F1992" i="5"/>
  <c r="I2506" i="5"/>
  <c r="H2506" i="5"/>
  <c r="F2506" i="5"/>
  <c r="I1911" i="5"/>
  <c r="H1911" i="5"/>
  <c r="F1911" i="5"/>
  <c r="I2304" i="5"/>
  <c r="H2304" i="5"/>
  <c r="F2304" i="5"/>
  <c r="I1947" i="5"/>
  <c r="H1947" i="5"/>
  <c r="F1947" i="5"/>
  <c r="I2141" i="5"/>
  <c r="H2141" i="5"/>
  <c r="F2141" i="5"/>
  <c r="I2721" i="5"/>
  <c r="H2721" i="5"/>
  <c r="F2721" i="5"/>
  <c r="I1312" i="5"/>
  <c r="H1312" i="5"/>
  <c r="F1312" i="5"/>
  <c r="I530" i="5"/>
  <c r="H530" i="5"/>
  <c r="F530" i="5"/>
  <c r="I2225" i="5"/>
  <c r="H2225" i="5"/>
  <c r="F2225" i="5"/>
  <c r="I2401" i="5"/>
  <c r="H2401" i="5"/>
  <c r="F2401" i="5"/>
  <c r="I4496" i="5"/>
  <c r="H4496" i="5"/>
  <c r="F4496" i="5"/>
  <c r="F765" i="5"/>
  <c r="I765" i="5"/>
  <c r="H765" i="5"/>
  <c r="H2187" i="5"/>
  <c r="F2187" i="5"/>
  <c r="I2187" i="5"/>
  <c r="I2509" i="5"/>
  <c r="H2509" i="5"/>
  <c r="F2509" i="5"/>
  <c r="I724" i="5"/>
  <c r="H724" i="5"/>
  <c r="F724" i="5"/>
  <c r="I2669" i="5"/>
  <c r="H2669" i="5"/>
  <c r="F2669" i="5"/>
  <c r="I1742" i="5"/>
  <c r="H1742" i="5"/>
  <c r="F1742" i="5"/>
  <c r="I614" i="5"/>
  <c r="H614" i="5"/>
  <c r="F614" i="5"/>
  <c r="I1943" i="5"/>
  <c r="H1943" i="5"/>
  <c r="F1943" i="5"/>
  <c r="I1820" i="5"/>
  <c r="H1820" i="5"/>
  <c r="F1820" i="5"/>
  <c r="I550" i="5"/>
  <c r="H550" i="5"/>
  <c r="F550" i="5"/>
  <c r="I2259" i="5"/>
  <c r="H2259" i="5"/>
  <c r="F2259" i="5"/>
  <c r="I2310" i="5"/>
  <c r="H2310" i="5"/>
  <c r="F2310" i="5"/>
  <c r="I500" i="5"/>
  <c r="H500" i="5"/>
  <c r="F500" i="5"/>
  <c r="I1520" i="5"/>
  <c r="H1520" i="5"/>
  <c r="F1520" i="5"/>
  <c r="I2371" i="5"/>
  <c r="H2371" i="5"/>
  <c r="F2371" i="5"/>
  <c r="I2068" i="5"/>
  <c r="H2068" i="5"/>
  <c r="F2068" i="5"/>
  <c r="I2779" i="5"/>
  <c r="H2779" i="5"/>
  <c r="F2779" i="5"/>
  <c r="I546" i="5"/>
  <c r="F546" i="5"/>
  <c r="H546" i="5"/>
  <c r="I2699" i="5"/>
  <c r="H2699" i="5"/>
  <c r="F2699" i="5"/>
  <c r="I460" i="5"/>
  <c r="H460" i="5"/>
  <c r="F460" i="5"/>
  <c r="I1794" i="5"/>
  <c r="H1794" i="5"/>
  <c r="F1794" i="5"/>
  <c r="H691" i="5"/>
  <c r="F691" i="5"/>
  <c r="I691" i="5"/>
  <c r="H797" i="5"/>
  <c r="I797" i="5"/>
  <c r="F797" i="5"/>
  <c r="I1598" i="5"/>
  <c r="H1598" i="5"/>
  <c r="F1598" i="5"/>
  <c r="F1613" i="5"/>
  <c r="I1613" i="5"/>
  <c r="H1613" i="5"/>
  <c r="I1538" i="5"/>
  <c r="H1538" i="5"/>
  <c r="F1538" i="5"/>
  <c r="H2766" i="5"/>
  <c r="I2766" i="5"/>
  <c r="F2766" i="5"/>
  <c r="I1533" i="5"/>
  <c r="H1533" i="5"/>
  <c r="F1533" i="5"/>
  <c r="I2177" i="5"/>
  <c r="H2177" i="5"/>
  <c r="F2177" i="5"/>
  <c r="I2172" i="5"/>
  <c r="H2172" i="5"/>
  <c r="F2172" i="5"/>
  <c r="I1510" i="5"/>
  <c r="H1510" i="5"/>
  <c r="F1510" i="5"/>
  <c r="I619" i="5"/>
  <c r="H619" i="5"/>
  <c r="F619" i="5"/>
  <c r="I2366" i="5"/>
  <c r="H2366" i="5"/>
  <c r="F2366" i="5"/>
  <c r="I556" i="5"/>
  <c r="H556" i="5"/>
  <c r="F556" i="5"/>
  <c r="H2762" i="5"/>
  <c r="I2762" i="5"/>
  <c r="F2762" i="5"/>
  <c r="I5201" i="5"/>
  <c r="H5201" i="5"/>
  <c r="F5201" i="5"/>
  <c r="H1939" i="5"/>
  <c r="F1939" i="5"/>
  <c r="I1939" i="5"/>
  <c r="I2479" i="5"/>
  <c r="H2479" i="5"/>
  <c r="F2479" i="5"/>
  <c r="I1565" i="5"/>
  <c r="H1565" i="5"/>
  <c r="F1565" i="5"/>
  <c r="H2790" i="5"/>
  <c r="I2790" i="5"/>
  <c r="F2790" i="5"/>
  <c r="H2433" i="5"/>
  <c r="F2433" i="5"/>
  <c r="I2433" i="5"/>
  <c r="H2794" i="5"/>
  <c r="I2794" i="5"/>
  <c r="F2794" i="5"/>
  <c r="H2309" i="5"/>
  <c r="F2309" i="5"/>
  <c r="I2309" i="5"/>
  <c r="I2764" i="5"/>
  <c r="H2764" i="5"/>
  <c r="F2764" i="5"/>
  <c r="I2474" i="5"/>
  <c r="H2474" i="5"/>
  <c r="F2474" i="5"/>
  <c r="I2206" i="5"/>
  <c r="H2206" i="5"/>
  <c r="F2206" i="5"/>
  <c r="I1309" i="5"/>
  <c r="H1309" i="5"/>
  <c r="F1309" i="5"/>
  <c r="I1305" i="5"/>
  <c r="H1305" i="5"/>
  <c r="F1305" i="5"/>
  <c r="I1486" i="5"/>
  <c r="H1486" i="5"/>
  <c r="F1486" i="5"/>
  <c r="I1589" i="5"/>
  <c r="H1589" i="5"/>
  <c r="F1589" i="5"/>
  <c r="H2171" i="5"/>
  <c r="F2171" i="5"/>
  <c r="I2171" i="5"/>
  <c r="I743" i="5"/>
  <c r="H743" i="5"/>
  <c r="F743" i="5"/>
  <c r="I2538" i="5"/>
  <c r="H2538" i="5"/>
  <c r="F2538" i="5"/>
  <c r="I468" i="5"/>
  <c r="H468" i="5"/>
  <c r="F468" i="5"/>
  <c r="H1769" i="5"/>
  <c r="F1769" i="5"/>
  <c r="I1769" i="5"/>
  <c r="I1242" i="5"/>
  <c r="H1242" i="5"/>
  <c r="F1242" i="5"/>
  <c r="I2370" i="5"/>
  <c r="H2370" i="5"/>
  <c r="F2370" i="5"/>
  <c r="I1511" i="5"/>
  <c r="H1511" i="5"/>
  <c r="F1511" i="5"/>
  <c r="I497" i="5"/>
  <c r="H497" i="5"/>
  <c r="F497" i="5"/>
  <c r="I1430" i="5"/>
  <c r="H1430" i="5"/>
  <c r="F1430" i="5"/>
  <c r="H2702" i="5"/>
  <c r="I2702" i="5"/>
  <c r="F2702" i="5"/>
  <c r="I1582" i="5"/>
  <c r="H1582" i="5"/>
  <c r="F1582" i="5"/>
  <c r="I2028" i="5"/>
  <c r="H2028" i="5"/>
  <c r="F2028" i="5"/>
  <c r="I463" i="5"/>
  <c r="H463" i="5"/>
  <c r="F463" i="5"/>
  <c r="I2425" i="5"/>
  <c r="H2425" i="5"/>
  <c r="F2425" i="5"/>
  <c r="F788" i="5"/>
  <c r="I788" i="5"/>
  <c r="H788" i="5"/>
  <c r="I2508" i="5"/>
  <c r="H2508" i="5"/>
  <c r="F2508" i="5"/>
  <c r="I1644" i="5"/>
  <c r="H1644" i="5"/>
  <c r="F1644" i="5"/>
  <c r="H1023" i="5"/>
  <c r="I1023" i="5"/>
  <c r="F1023" i="5"/>
  <c r="I2513" i="5"/>
  <c r="H2513" i="5"/>
  <c r="F2513" i="5"/>
  <c r="I2548" i="5"/>
  <c r="H2548" i="5"/>
  <c r="F2548" i="5"/>
  <c r="I2524" i="5"/>
  <c r="H2524" i="5"/>
  <c r="F2524" i="5"/>
  <c r="H1048" i="5"/>
  <c r="F1048" i="5"/>
  <c r="I1048" i="5"/>
  <c r="I1406" i="5"/>
  <c r="H1406" i="5"/>
  <c r="F1406" i="5"/>
  <c r="I1726" i="5"/>
  <c r="H1726" i="5"/>
  <c r="F1726" i="5"/>
  <c r="I2712" i="5"/>
  <c r="F2712" i="5"/>
  <c r="H2712" i="5"/>
  <c r="I1314" i="5"/>
  <c r="H1314" i="5"/>
  <c r="F1314" i="5"/>
  <c r="I680" i="5"/>
  <c r="H680" i="5"/>
  <c r="F680" i="5"/>
  <c r="I2031" i="5"/>
  <c r="H2031" i="5"/>
  <c r="F2031" i="5"/>
  <c r="I2560" i="5"/>
  <c r="H2560" i="5"/>
  <c r="F2560" i="5"/>
  <c r="I761" i="5"/>
  <c r="H761" i="5"/>
  <c r="F761" i="5"/>
  <c r="H2274" i="5"/>
  <c r="F2274" i="5"/>
  <c r="I2274" i="5"/>
  <c r="I527" i="5"/>
  <c r="H527" i="5"/>
  <c r="F527" i="5"/>
  <c r="I141" i="5"/>
  <c r="H141" i="5"/>
  <c r="F141" i="5"/>
  <c r="I2089" i="5"/>
  <c r="H2089" i="5"/>
  <c r="F2089" i="5"/>
  <c r="H2658" i="5"/>
  <c r="F2658" i="5"/>
  <c r="I2658" i="5"/>
  <c r="I1507" i="5"/>
  <c r="H1507" i="5"/>
  <c r="F1507" i="5"/>
  <c r="H763" i="5"/>
  <c r="I763" i="5"/>
  <c r="F763" i="5"/>
  <c r="I3576" i="5"/>
  <c r="H3576" i="5"/>
  <c r="F3576" i="5"/>
  <c r="I1403" i="5"/>
  <c r="H1403" i="5"/>
  <c r="F1403" i="5"/>
  <c r="I455" i="5"/>
  <c r="H455" i="5"/>
  <c r="F455" i="5"/>
  <c r="I2570" i="5"/>
  <c r="H2570" i="5"/>
  <c r="F2570" i="5"/>
  <c r="I1343" i="5"/>
  <c r="H1343" i="5"/>
  <c r="F1343" i="5"/>
  <c r="I4548" i="5"/>
  <c r="H4548" i="5"/>
  <c r="F4548" i="5"/>
  <c r="I535" i="5"/>
  <c r="H535" i="5"/>
  <c r="F535" i="5"/>
  <c r="I1974" i="5"/>
  <c r="H1974" i="5"/>
  <c r="F1974" i="5"/>
  <c r="I2329" i="5"/>
  <c r="H2329" i="5"/>
  <c r="F2329" i="5"/>
  <c r="I2811" i="5"/>
  <c r="H2811" i="5"/>
  <c r="F2811" i="5"/>
  <c r="F2450" i="5"/>
  <c r="I2450" i="5"/>
  <c r="H2450" i="5"/>
  <c r="I635" i="5"/>
  <c r="H635" i="5"/>
  <c r="F635" i="5"/>
  <c r="I426" i="5"/>
  <c r="H426" i="5"/>
  <c r="F426" i="5"/>
  <c r="I944" i="5"/>
  <c r="H944" i="5"/>
  <c r="F944" i="5"/>
  <c r="I2589" i="5"/>
  <c r="H2589" i="5"/>
  <c r="F2589" i="5"/>
  <c r="F2027" i="5"/>
  <c r="I2027" i="5"/>
  <c r="H2027" i="5"/>
  <c r="H3159" i="5"/>
  <c r="I3159" i="5"/>
  <c r="F3159" i="5"/>
  <c r="I432" i="5"/>
  <c r="H432" i="5"/>
  <c r="F432" i="5"/>
  <c r="H1640" i="5"/>
  <c r="F1640" i="5"/>
  <c r="I1640" i="5"/>
  <c r="I2663" i="5"/>
  <c r="H2663" i="5"/>
  <c r="F2663" i="5"/>
  <c r="I622" i="5"/>
  <c r="H622" i="5"/>
  <c r="F622" i="5"/>
  <c r="I2555" i="5"/>
  <c r="H2555" i="5"/>
  <c r="F2555" i="5"/>
  <c r="I2557" i="5"/>
  <c r="H2557" i="5"/>
  <c r="F2557" i="5"/>
  <c r="I2526" i="5"/>
  <c r="H2526" i="5"/>
  <c r="F2526" i="5"/>
  <c r="I2181" i="5"/>
  <c r="H2181" i="5"/>
  <c r="F2181" i="5"/>
  <c r="I2385" i="5"/>
  <c r="H2385" i="5"/>
  <c r="F2385" i="5"/>
  <c r="I1399" i="5"/>
  <c r="H1399" i="5"/>
  <c r="F1399" i="5"/>
  <c r="I1484" i="5"/>
  <c r="H1484" i="5"/>
  <c r="F1484" i="5"/>
  <c r="H4766" i="5"/>
  <c r="I4766" i="5"/>
  <c r="F4766" i="5"/>
  <c r="I1857" i="5"/>
  <c r="H1857" i="5"/>
  <c r="F1857" i="5"/>
  <c r="I1373" i="5"/>
  <c r="H1373" i="5"/>
  <c r="F1373" i="5"/>
  <c r="I2166" i="5"/>
  <c r="H2166" i="5"/>
  <c r="F2166" i="5"/>
  <c r="I3688" i="5"/>
  <c r="H3688" i="5"/>
  <c r="F3688" i="5"/>
  <c r="I1695" i="5"/>
  <c r="H1695" i="5"/>
  <c r="F1695" i="5"/>
  <c r="I1295" i="5"/>
  <c r="H1295" i="5"/>
  <c r="F1295" i="5"/>
  <c r="I553" i="5"/>
  <c r="H553" i="5"/>
  <c r="F553" i="5"/>
  <c r="I2505" i="5"/>
  <c r="H2505" i="5"/>
  <c r="F2505" i="5"/>
  <c r="I4743" i="5"/>
  <c r="H4743" i="5"/>
  <c r="F4743" i="5"/>
  <c r="H2690" i="5"/>
  <c r="I2690" i="5"/>
  <c r="F2690" i="5"/>
  <c r="I1541" i="5"/>
  <c r="H1541" i="5"/>
  <c r="F1541" i="5"/>
  <c r="I2071" i="5"/>
  <c r="H2071" i="5"/>
  <c r="F2071" i="5"/>
  <c r="I2372" i="5"/>
  <c r="H2372" i="5"/>
  <c r="F2372" i="5"/>
  <c r="F2534" i="5"/>
  <c r="I2534" i="5"/>
  <c r="H2534" i="5"/>
  <c r="I1524" i="5"/>
  <c r="H1524" i="5"/>
  <c r="F1524" i="5"/>
  <c r="H3810" i="5"/>
  <c r="F3810" i="5"/>
  <c r="I3810" i="5"/>
  <c r="I1793" i="5"/>
  <c r="H1793" i="5"/>
  <c r="F1793" i="5"/>
  <c r="I2717" i="5"/>
  <c r="H2717" i="5"/>
  <c r="F2717" i="5"/>
  <c r="F1845" i="5"/>
  <c r="I1845" i="5"/>
  <c r="H1845" i="5"/>
  <c r="I2763" i="5"/>
  <c r="H2763" i="5"/>
  <c r="F2763" i="5"/>
  <c r="I2230" i="5"/>
  <c r="H2230" i="5"/>
  <c r="F2230" i="5"/>
  <c r="I2467" i="5"/>
  <c r="H2467" i="5"/>
  <c r="F2467" i="5"/>
  <c r="I1633" i="5"/>
  <c r="H1633" i="5"/>
  <c r="F1633" i="5"/>
  <c r="I1218" i="5"/>
  <c r="H1218" i="5"/>
  <c r="F1218" i="5"/>
  <c r="H2179" i="5"/>
  <c r="F2179" i="5"/>
  <c r="I2179" i="5"/>
  <c r="I1788" i="5"/>
  <c r="H1788" i="5"/>
  <c r="F1788" i="5"/>
  <c r="I1325" i="5"/>
  <c r="H1325" i="5"/>
  <c r="F1325" i="5"/>
  <c r="I1810" i="5"/>
  <c r="H1810" i="5"/>
  <c r="F1810" i="5"/>
  <c r="I1636" i="5"/>
  <c r="H1636" i="5"/>
  <c r="F1636" i="5"/>
  <c r="H1703" i="5"/>
  <c r="F1703" i="5"/>
  <c r="I1703" i="5"/>
  <c r="F393" i="5"/>
  <c r="I393" i="5"/>
  <c r="H393" i="5"/>
  <c r="I1431" i="5"/>
  <c r="H1431" i="5"/>
  <c r="F1431" i="5"/>
  <c r="I1540" i="5"/>
  <c r="H1540" i="5"/>
  <c r="F1540" i="5"/>
  <c r="I796" i="5"/>
  <c r="H796" i="5"/>
  <c r="F796" i="5"/>
  <c r="I689" i="5"/>
  <c r="H689" i="5"/>
  <c r="F689" i="5"/>
  <c r="I2008" i="5"/>
  <c r="H2008" i="5"/>
  <c r="F2008" i="5"/>
  <c r="I2057" i="5"/>
  <c r="H2057" i="5"/>
  <c r="F2057" i="5"/>
  <c r="I1744" i="5"/>
  <c r="H1744" i="5"/>
  <c r="F1744" i="5"/>
  <c r="I1476" i="5"/>
  <c r="H1476" i="5"/>
  <c r="F1476" i="5"/>
  <c r="I2749" i="5"/>
  <c r="H2749" i="5"/>
  <c r="F2749" i="5"/>
  <c r="I2488" i="5"/>
  <c r="H2488" i="5"/>
  <c r="F2488" i="5"/>
  <c r="I5128" i="5"/>
  <c r="H5128" i="5"/>
  <c r="F5128" i="5"/>
  <c r="I1591" i="5"/>
  <c r="H1591" i="5"/>
  <c r="F1591" i="5"/>
  <c r="I2517" i="5"/>
  <c r="H2517" i="5"/>
  <c r="F2517" i="5"/>
  <c r="I1485" i="5"/>
  <c r="H1485" i="5"/>
  <c r="F1485" i="5"/>
  <c r="I2189" i="5"/>
  <c r="H2189" i="5"/>
  <c r="F2189" i="5"/>
  <c r="I2052" i="5"/>
  <c r="H2052" i="5"/>
  <c r="F2052" i="5"/>
  <c r="I1667" i="5"/>
  <c r="H1667" i="5"/>
  <c r="F1667" i="5"/>
  <c r="I2064" i="5"/>
  <c r="H2064" i="5"/>
  <c r="F2064" i="5"/>
  <c r="I1941" i="5"/>
  <c r="H1941" i="5"/>
  <c r="F1941" i="5"/>
  <c r="I2667" i="5"/>
  <c r="H2667" i="5"/>
  <c r="F2667" i="5"/>
  <c r="I1614" i="5"/>
  <c r="H1614" i="5"/>
  <c r="F1614" i="5"/>
  <c r="I1646" i="5"/>
  <c r="H1646" i="5"/>
  <c r="F1646" i="5"/>
  <c r="F4520" i="5"/>
  <c r="I4520" i="5"/>
  <c r="H4520" i="5"/>
  <c r="I684" i="5"/>
  <c r="H684" i="5"/>
  <c r="F684" i="5"/>
  <c r="I1776" i="5"/>
  <c r="H1776" i="5"/>
  <c r="F1776" i="5"/>
  <c r="I1798" i="5"/>
  <c r="H1798" i="5"/>
  <c r="F1798" i="5"/>
  <c r="I2092" i="5"/>
  <c r="H2092" i="5"/>
  <c r="F2092" i="5"/>
  <c r="F822" i="5"/>
  <c r="I822" i="5"/>
  <c r="H822" i="5"/>
  <c r="I1000" i="5"/>
  <c r="H1000" i="5"/>
  <c r="F1000" i="5"/>
  <c r="I2651" i="5"/>
  <c r="H2651" i="5"/>
  <c r="F2651" i="5"/>
  <c r="F3078" i="5"/>
  <c r="H3078" i="5"/>
  <c r="I3078" i="5"/>
  <c r="I2410" i="5"/>
  <c r="H2410" i="5"/>
  <c r="F2410" i="5"/>
  <c r="I2025" i="5"/>
  <c r="H2025" i="5"/>
  <c r="F2025" i="5"/>
  <c r="I2229" i="5"/>
  <c r="H2229" i="5"/>
  <c r="F2229" i="5"/>
  <c r="F1787" i="5"/>
  <c r="I1787" i="5"/>
  <c r="H1787" i="5"/>
  <c r="I664" i="5"/>
  <c r="H664" i="5"/>
  <c r="F664" i="5"/>
  <c r="I1693" i="5"/>
  <c r="H1693" i="5"/>
  <c r="F1693" i="5"/>
  <c r="I1688" i="5"/>
  <c r="H1688" i="5"/>
  <c r="F1688" i="5"/>
  <c r="I1444" i="5"/>
  <c r="H1444" i="5"/>
  <c r="F1444" i="5"/>
  <c r="I683" i="5"/>
  <c r="H683" i="5"/>
  <c r="F683" i="5"/>
  <c r="I4561" i="5"/>
  <c r="H4561" i="5"/>
  <c r="F4561" i="5"/>
  <c r="I1597" i="5"/>
  <c r="H1597" i="5"/>
  <c r="F1597" i="5"/>
  <c r="I1736" i="5"/>
  <c r="H1736" i="5"/>
  <c r="F1736" i="5"/>
  <c r="F1475" i="5"/>
  <c r="I1475" i="5"/>
  <c r="H1475" i="5"/>
  <c r="I1215" i="5"/>
  <c r="H1215" i="5"/>
  <c r="F1215" i="5"/>
  <c r="I1762" i="5"/>
  <c r="H1762" i="5"/>
  <c r="F1762" i="5"/>
  <c r="I1603" i="5"/>
  <c r="H1603" i="5"/>
  <c r="F1603" i="5"/>
  <c r="I1481" i="5"/>
  <c r="H1481" i="5"/>
  <c r="F1481" i="5"/>
  <c r="I752" i="5"/>
  <c r="H752" i="5"/>
  <c r="F752" i="5"/>
  <c r="I1724" i="5"/>
  <c r="H1724" i="5"/>
  <c r="F1724" i="5"/>
  <c r="H2203" i="5"/>
  <c r="F2203" i="5"/>
  <c r="I2203" i="5"/>
  <c r="I1824" i="5"/>
  <c r="H1824" i="5"/>
  <c r="F1824" i="5"/>
  <c r="H795" i="5"/>
  <c r="I795" i="5"/>
  <c r="F795" i="5"/>
  <c r="I2389" i="5"/>
  <c r="H2389" i="5"/>
  <c r="F2389" i="5"/>
  <c r="F2362" i="5"/>
  <c r="I2362" i="5"/>
  <c r="H2362" i="5"/>
  <c r="I2190" i="5"/>
  <c r="H2190" i="5"/>
  <c r="F2190" i="5"/>
  <c r="H776" i="5"/>
  <c r="F776" i="5"/>
  <c r="I776" i="5"/>
  <c r="I1938" i="5"/>
  <c r="H1938" i="5"/>
  <c r="F1938" i="5"/>
  <c r="I2303" i="5"/>
  <c r="H2303" i="5"/>
  <c r="F2303" i="5"/>
  <c r="I2565" i="5"/>
  <c r="H2565" i="5"/>
  <c r="F2565" i="5"/>
  <c r="I5065" i="5"/>
  <c r="H5065" i="5"/>
  <c r="F5065" i="5"/>
  <c r="I5120" i="5"/>
  <c r="H5120" i="5"/>
  <c r="F5120" i="5"/>
  <c r="I1741" i="5"/>
  <c r="H1741" i="5"/>
  <c r="F1741" i="5"/>
  <c r="I1578" i="5"/>
  <c r="H1578" i="5"/>
  <c r="F1578" i="5"/>
  <c r="I740" i="5"/>
  <c r="F740" i="5"/>
  <c r="H740" i="5"/>
  <c r="I2643" i="5"/>
  <c r="H2643" i="5"/>
  <c r="F2643" i="5"/>
  <c r="I478" i="5"/>
  <c r="H478" i="5"/>
  <c r="F478" i="5"/>
  <c r="F1659" i="5"/>
  <c r="I1659" i="5"/>
  <c r="H1659" i="5"/>
  <c r="I1963" i="5"/>
  <c r="H1963" i="5"/>
  <c r="F1963" i="5"/>
  <c r="F805" i="5"/>
  <c r="I805" i="5"/>
  <c r="H805" i="5"/>
  <c r="F3180" i="5" l="1"/>
  <c r="I3180" i="5"/>
  <c r="H3180" i="5"/>
  <c r="I3109" i="5"/>
  <c r="H3109" i="5"/>
  <c r="F3109" i="5"/>
  <c r="I2863" i="5"/>
  <c r="H2863" i="5"/>
  <c r="F2863" i="5"/>
  <c r="I3503" i="5"/>
  <c r="H3503" i="5"/>
  <c r="F3503" i="5"/>
  <c r="I4863" i="5"/>
  <c r="H4863" i="5"/>
  <c r="F4863" i="5"/>
  <c r="I4415" i="5"/>
  <c r="H4415" i="5"/>
  <c r="F4415" i="5"/>
  <c r="I3776" i="5"/>
  <c r="H3776" i="5"/>
  <c r="F3776" i="5"/>
  <c r="F3533" i="5"/>
  <c r="I3533" i="5"/>
  <c r="H3533" i="5"/>
  <c r="H4705" i="5"/>
  <c r="I4705" i="5" s="1"/>
  <c r="F4705" i="5"/>
  <c r="I3440" i="5"/>
  <c r="H3440" i="5"/>
  <c r="F3440" i="5"/>
  <c r="F3278" i="5"/>
  <c r="I3278" i="5"/>
  <c r="H3278" i="5"/>
  <c r="F3194" i="5"/>
  <c r="I3194" i="5"/>
  <c r="H3194" i="5"/>
  <c r="F3162" i="5"/>
  <c r="H3162" i="5"/>
  <c r="I3162" i="5"/>
  <c r="F3140" i="5"/>
  <c r="I3140" i="5"/>
  <c r="H3140" i="5"/>
  <c r="I3531" i="5"/>
  <c r="H3531" i="5"/>
  <c r="F3531" i="5"/>
  <c r="I4801" i="5"/>
  <c r="H4801" i="5"/>
  <c r="F4801" i="5"/>
  <c r="F4720" i="5"/>
  <c r="I4720" i="5"/>
  <c r="H4720" i="5"/>
  <c r="F4687" i="5"/>
  <c r="I4687" i="5"/>
  <c r="H4687" i="5"/>
  <c r="I4140" i="5"/>
  <c r="H4140" i="5"/>
  <c r="F4140" i="5"/>
  <c r="I4128" i="5"/>
  <c r="H4128" i="5"/>
  <c r="F4128" i="5"/>
  <c r="I4115" i="5"/>
  <c r="H4115" i="5"/>
  <c r="F4115" i="5"/>
  <c r="I4100" i="5"/>
  <c r="H4100" i="5"/>
  <c r="F4100" i="5"/>
  <c r="F4074" i="5"/>
  <c r="I4074" i="5"/>
  <c r="H4074" i="5"/>
  <c r="F4023" i="5"/>
  <c r="I4023" i="5"/>
  <c r="H4023" i="5"/>
  <c r="I3896" i="5"/>
  <c r="H3896" i="5"/>
  <c r="F3896" i="5"/>
  <c r="I3836" i="5"/>
  <c r="H3836" i="5"/>
  <c r="F3836" i="5"/>
  <c r="I3804" i="5"/>
  <c r="H3804" i="5"/>
  <c r="F3804" i="5"/>
  <c r="F3741" i="5"/>
  <c r="I3741" i="5"/>
  <c r="H3741" i="5"/>
  <c r="I3704" i="5"/>
  <c r="H3704" i="5"/>
  <c r="F3704" i="5"/>
  <c r="F3645" i="5"/>
  <c r="I3645" i="5"/>
  <c r="H3645" i="5"/>
  <c r="I3634" i="5"/>
  <c r="H3634" i="5"/>
  <c r="F3634" i="5"/>
  <c r="I3532" i="5"/>
  <c r="H3532" i="5"/>
  <c r="F3532" i="5"/>
  <c r="I4409" i="5"/>
  <c r="H4409" i="5"/>
  <c r="F4409" i="5"/>
  <c r="I5171" i="5"/>
  <c r="H5171" i="5"/>
  <c r="F5171" i="5"/>
  <c r="I5185" i="5"/>
  <c r="H5185" i="5"/>
  <c r="F5185" i="5"/>
  <c r="I2784" i="5"/>
  <c r="H2784" i="5"/>
  <c r="F2784" i="5"/>
  <c r="H4504" i="5"/>
  <c r="I4504" i="5" s="1"/>
  <c r="F4504" i="5"/>
  <c r="I2341" i="5"/>
  <c r="H2341" i="5"/>
  <c r="F2341" i="5"/>
  <c r="I1934" i="5"/>
  <c r="H1934" i="5"/>
  <c r="F1934" i="5"/>
  <c r="F2377" i="5"/>
  <c r="H2377" i="5"/>
  <c r="I2377" i="5"/>
  <c r="H2770" i="5"/>
  <c r="I2770" i="5"/>
  <c r="F2770" i="5"/>
  <c r="I489" i="5"/>
  <c r="H489" i="5"/>
  <c r="F489" i="5"/>
  <c r="I626" i="5"/>
  <c r="H626" i="5"/>
  <c r="F626" i="5"/>
  <c r="I738" i="5"/>
  <c r="H738" i="5"/>
  <c r="F738" i="5"/>
  <c r="H782" i="5"/>
  <c r="F782" i="5"/>
  <c r="I782" i="5"/>
  <c r="I1996" i="5"/>
  <c r="H1996" i="5"/>
  <c r="F1996" i="5"/>
  <c r="I5090" i="5"/>
  <c r="H5090" i="5"/>
  <c r="F5090" i="5"/>
  <c r="I1729" i="5"/>
  <c r="H1729" i="5"/>
  <c r="F1729" i="5"/>
  <c r="I2404" i="5"/>
  <c r="H2404" i="5"/>
  <c r="F2404" i="5"/>
  <c r="I2751" i="5"/>
  <c r="H2751" i="5"/>
  <c r="F2751" i="5"/>
  <c r="I2322" i="5"/>
  <c r="H2322" i="5"/>
  <c r="F2322" i="5"/>
  <c r="I2069" i="5"/>
  <c r="H2069" i="5"/>
  <c r="F2069" i="5"/>
  <c r="I2797" i="5"/>
  <c r="H2797" i="5"/>
  <c r="F2797" i="5"/>
  <c r="I4982" i="5"/>
  <c r="H4982" i="5"/>
  <c r="F4982" i="5"/>
  <c r="I1005" i="5"/>
  <c r="H1005" i="5"/>
  <c r="F1005" i="5"/>
  <c r="I2221" i="5"/>
  <c r="H2221" i="5"/>
  <c r="F2221" i="5"/>
  <c r="I4954" i="5"/>
  <c r="H4954" i="5"/>
  <c r="F4954" i="5"/>
  <c r="I2314" i="5"/>
  <c r="H2314" i="5"/>
  <c r="F2314" i="5"/>
  <c r="I1385" i="5"/>
  <c r="H1385" i="5"/>
  <c r="F1385" i="5"/>
  <c r="I2447" i="5"/>
  <c r="H2447" i="5"/>
  <c r="F2447" i="5"/>
  <c r="H2682" i="5"/>
  <c r="I2682" i="5"/>
  <c r="F2682" i="5"/>
  <c r="I2085" i="5"/>
  <c r="H2085" i="5"/>
  <c r="F2085" i="5"/>
  <c r="F3611" i="5"/>
  <c r="I3611" i="5"/>
  <c r="H3611" i="5"/>
  <c r="H4466" i="5"/>
  <c r="I4466" i="5"/>
  <c r="F4466" i="5"/>
  <c r="I4024" i="5"/>
  <c r="H4024" i="5"/>
  <c r="F4024" i="5"/>
  <c r="H3765" i="5"/>
  <c r="F3765" i="5"/>
  <c r="I3765" i="5"/>
  <c r="I3678" i="5"/>
  <c r="H3678" i="5"/>
  <c r="F3678" i="5"/>
  <c r="I3646" i="5"/>
  <c r="H3646" i="5"/>
  <c r="F3646" i="5"/>
  <c r="I4209" i="5"/>
  <c r="H4209" i="5"/>
  <c r="F4209" i="5"/>
  <c r="H4338" i="5"/>
  <c r="I4338" i="5" s="1"/>
  <c r="F4338" i="5"/>
  <c r="F3074" i="5"/>
  <c r="I3074" i="5"/>
  <c r="H3074" i="5"/>
  <c r="I2986" i="5"/>
  <c r="H2986" i="5"/>
  <c r="F2986" i="5"/>
  <c r="I4786" i="5"/>
  <c r="H4786" i="5"/>
  <c r="F4786" i="5"/>
  <c r="I4709" i="5"/>
  <c r="H4709" i="5"/>
  <c r="F4709" i="5"/>
  <c r="H4610" i="5"/>
  <c r="F4610" i="5"/>
  <c r="I4610" i="5"/>
  <c r="I4515" i="5"/>
  <c r="H4515" i="5"/>
  <c r="F4515" i="5"/>
  <c r="I4195" i="5"/>
  <c r="H4195" i="5"/>
  <c r="F4195" i="5"/>
  <c r="I4182" i="5"/>
  <c r="H4182" i="5"/>
  <c r="F4182" i="5"/>
  <c r="I4169" i="5"/>
  <c r="H4169" i="5"/>
  <c r="F4169" i="5"/>
  <c r="F4154" i="5"/>
  <c r="I4154" i="5"/>
  <c r="H4154" i="5"/>
  <c r="I4099" i="5"/>
  <c r="H4099" i="5"/>
  <c r="F4099" i="5"/>
  <c r="I3922" i="5"/>
  <c r="H3922" i="5"/>
  <c r="F3922" i="5"/>
  <c r="I3908" i="5"/>
  <c r="H3908" i="5"/>
  <c r="F3908" i="5"/>
  <c r="I3863" i="5"/>
  <c r="H3863" i="5"/>
  <c r="F3863" i="5"/>
  <c r="H3819" i="5"/>
  <c r="I3819" i="5"/>
  <c r="F3819" i="5"/>
  <c r="I3791" i="5"/>
  <c r="F3791" i="5"/>
  <c r="H3791" i="5"/>
  <c r="I3764" i="5"/>
  <c r="H3764" i="5"/>
  <c r="F3764" i="5"/>
  <c r="F3725" i="5"/>
  <c r="I3725" i="5"/>
  <c r="H3725" i="5"/>
  <c r="F3703" i="5"/>
  <c r="I3703" i="5"/>
  <c r="H3703" i="5"/>
  <c r="F3691" i="5"/>
  <c r="I3691" i="5"/>
  <c r="H3691" i="5"/>
  <c r="I3676" i="5"/>
  <c r="H3676" i="5"/>
  <c r="F3676" i="5"/>
  <c r="I3620" i="5"/>
  <c r="H3620" i="5"/>
  <c r="F3620" i="5"/>
  <c r="I4739" i="5"/>
  <c r="H4739" i="5"/>
  <c r="F4739" i="5"/>
  <c r="H3747" i="5"/>
  <c r="I3747" i="5"/>
  <c r="F3747" i="5"/>
  <c r="I4214" i="5"/>
  <c r="H4214" i="5"/>
  <c r="F4214" i="5"/>
  <c r="I5190" i="5"/>
  <c r="H5190" i="5"/>
  <c r="F5190" i="5"/>
  <c r="I2411" i="5"/>
  <c r="H2411" i="5"/>
  <c r="F2411" i="5"/>
  <c r="I725" i="5"/>
  <c r="H725" i="5"/>
  <c r="F725" i="5"/>
  <c r="I821" i="5"/>
  <c r="H821" i="5"/>
  <c r="F821" i="5"/>
  <c r="I539" i="5"/>
  <c r="H539" i="5"/>
  <c r="F539" i="5"/>
  <c r="H2240" i="5"/>
  <c r="F2240" i="5"/>
  <c r="I2240" i="5"/>
  <c r="I5084" i="5"/>
  <c r="H5084" i="5"/>
  <c r="F5084" i="5"/>
  <c r="I2420" i="5"/>
  <c r="H2420" i="5"/>
  <c r="F2420" i="5"/>
  <c r="I4969" i="5"/>
  <c r="H4969" i="5"/>
  <c r="F4969" i="5"/>
  <c r="I1621" i="5"/>
  <c r="H1621" i="5"/>
  <c r="F1621" i="5"/>
  <c r="I2133" i="5"/>
  <c r="H2133" i="5"/>
  <c r="F2133" i="5"/>
  <c r="I4955" i="5"/>
  <c r="H4955" i="5"/>
  <c r="F4955" i="5"/>
  <c r="H2365" i="5"/>
  <c r="F2365" i="5"/>
  <c r="I2365" i="5"/>
  <c r="I2279" i="5"/>
  <c r="H2279" i="5"/>
  <c r="F2279" i="5"/>
  <c r="I74" i="5"/>
  <c r="H74" i="5"/>
  <c r="F74" i="5"/>
  <c r="I1529" i="5"/>
  <c r="H1529" i="5"/>
  <c r="F1529" i="5"/>
  <c r="I2376" i="5"/>
  <c r="H2376" i="5"/>
  <c r="F2376" i="5"/>
  <c r="I5014" i="5"/>
  <c r="H5014" i="5"/>
  <c r="F5014" i="5"/>
  <c r="I746" i="5"/>
  <c r="H746" i="5"/>
  <c r="F746" i="5"/>
  <c r="I1717" i="5"/>
  <c r="H1717" i="5"/>
  <c r="F1717" i="5"/>
  <c r="I524" i="5"/>
  <c r="H524" i="5"/>
  <c r="F524" i="5"/>
  <c r="I1519" i="5"/>
  <c r="H1519" i="5"/>
  <c r="F1519" i="5"/>
  <c r="I698" i="5"/>
  <c r="H698" i="5"/>
  <c r="F698" i="5"/>
  <c r="H2139" i="5"/>
  <c r="F2139" i="5"/>
  <c r="I2139" i="5"/>
  <c r="I402" i="5"/>
  <c r="H402" i="5"/>
  <c r="F402" i="5"/>
  <c r="H3207" i="5"/>
  <c r="F3207" i="5"/>
  <c r="I3207" i="5"/>
  <c r="I3193" i="5"/>
  <c r="H3193" i="5"/>
  <c r="F3193" i="5"/>
  <c r="F3178" i="5"/>
  <c r="I3178" i="5"/>
  <c r="H3178" i="5"/>
  <c r="F3139" i="5"/>
  <c r="I3139" i="5"/>
  <c r="H3139" i="5"/>
  <c r="I2952" i="5"/>
  <c r="H2952" i="5"/>
  <c r="F2952" i="5"/>
  <c r="I4862" i="5"/>
  <c r="H4862" i="5"/>
  <c r="F4862" i="5"/>
  <c r="I4703" i="5"/>
  <c r="H4703" i="5"/>
  <c r="F4703" i="5"/>
  <c r="I4414" i="5"/>
  <c r="H4414" i="5"/>
  <c r="F4414" i="5"/>
  <c r="I4276" i="5"/>
  <c r="H4276" i="5"/>
  <c r="F4276" i="5"/>
  <c r="I4088" i="5"/>
  <c r="H4088" i="5"/>
  <c r="F4088" i="5"/>
  <c r="I4039" i="5"/>
  <c r="H4039" i="5"/>
  <c r="F4039" i="5"/>
  <c r="F3881" i="5"/>
  <c r="H3881" i="5"/>
  <c r="I3881" i="5"/>
  <c r="H3803" i="5"/>
  <c r="F3803" i="5"/>
  <c r="I3803" i="5"/>
  <c r="H3690" i="5"/>
  <c r="F3690" i="5"/>
  <c r="I3690" i="5"/>
  <c r="H4479" i="5"/>
  <c r="I4479" i="5"/>
  <c r="F4479" i="5"/>
  <c r="F4704" i="5"/>
  <c r="I4704" i="5"/>
  <c r="H4704" i="5"/>
  <c r="I474" i="5"/>
  <c r="H474" i="5"/>
  <c r="F474" i="5"/>
  <c r="I726" i="5"/>
  <c r="H726" i="5"/>
  <c r="F726" i="5"/>
  <c r="I2705" i="5"/>
  <c r="H2705" i="5"/>
  <c r="F2705" i="5"/>
  <c r="I2058" i="5"/>
  <c r="H2058" i="5"/>
  <c r="F2058" i="5"/>
  <c r="I1362" i="5"/>
  <c r="H1362" i="5"/>
  <c r="F1362" i="5"/>
  <c r="I2396" i="5"/>
  <c r="H2396" i="5"/>
  <c r="F2396" i="5"/>
  <c r="I1679" i="5"/>
  <c r="H1679" i="5"/>
  <c r="F1679" i="5"/>
  <c r="I1522" i="5"/>
  <c r="H1522" i="5"/>
  <c r="F1522" i="5"/>
  <c r="I2004" i="5"/>
  <c r="H2004" i="5"/>
  <c r="F2004" i="5"/>
  <c r="I1580" i="5"/>
  <c r="H1580" i="5"/>
  <c r="F1580" i="5"/>
  <c r="I2676" i="5"/>
  <c r="H2676" i="5"/>
  <c r="F2676" i="5"/>
  <c r="I1405" i="5"/>
  <c r="H1405" i="5"/>
  <c r="F1405" i="5"/>
  <c r="I442" i="5"/>
  <c r="H442" i="5"/>
  <c r="F442" i="5"/>
  <c r="H1007" i="5"/>
  <c r="I1007" i="5"/>
  <c r="F1007" i="5"/>
  <c r="I2664" i="5"/>
  <c r="H2664" i="5"/>
  <c r="F2664" i="5"/>
  <c r="H2594" i="5"/>
  <c r="I2594" i="5"/>
  <c r="F2594" i="5"/>
  <c r="F4150" i="5"/>
  <c r="I4150" i="5"/>
  <c r="H4150" i="5"/>
  <c r="I2489" i="5"/>
  <c r="H2489" i="5"/>
  <c r="F2489" i="5"/>
  <c r="I2689" i="5"/>
  <c r="H2689" i="5"/>
  <c r="F2689" i="5"/>
  <c r="I2632" i="5"/>
  <c r="H2632" i="5"/>
  <c r="F2632" i="5"/>
  <c r="I1561" i="5"/>
  <c r="H1561" i="5"/>
  <c r="F1561" i="5"/>
  <c r="H2590" i="5"/>
  <c r="F2590" i="5"/>
  <c r="I2590" i="5"/>
  <c r="I647" i="5"/>
  <c r="H647" i="5"/>
  <c r="F647" i="5"/>
  <c r="I2126" i="5"/>
  <c r="H2126" i="5"/>
  <c r="F2126" i="5"/>
  <c r="I2000" i="5"/>
  <c r="H2000" i="5"/>
  <c r="F2000" i="5"/>
  <c r="F731" i="5"/>
  <c r="I731" i="5"/>
  <c r="H731" i="5"/>
  <c r="I601" i="5"/>
  <c r="H601" i="5"/>
  <c r="F601" i="5"/>
  <c r="I2542" i="5"/>
  <c r="H2542" i="5"/>
  <c r="F2542" i="5"/>
  <c r="I4802" i="5"/>
  <c r="H4802" i="5"/>
  <c r="F4802" i="5"/>
  <c r="I1940" i="5"/>
  <c r="H1940" i="5"/>
  <c r="F1940" i="5"/>
  <c r="I2011" i="5"/>
  <c r="H2011" i="5"/>
  <c r="F2011" i="5"/>
  <c r="H4344" i="5"/>
  <c r="I4344" i="5" s="1"/>
  <c r="F4344" i="5"/>
  <c r="F3368" i="5"/>
  <c r="H3368" i="5"/>
  <c r="I3368" i="5" s="1"/>
  <c r="F3056" i="5"/>
  <c r="I3056" i="5"/>
  <c r="H3056" i="5"/>
  <c r="I3610" i="5"/>
  <c r="H3610" i="5"/>
  <c r="F3610" i="5"/>
  <c r="I3578" i="5"/>
  <c r="H3578" i="5"/>
  <c r="F3578" i="5"/>
  <c r="I4719" i="5"/>
  <c r="H4719" i="5"/>
  <c r="F4719" i="5"/>
  <c r="I4682" i="5"/>
  <c r="H4682" i="5"/>
  <c r="F4682" i="5"/>
  <c r="I4457" i="5"/>
  <c r="H4457" i="5"/>
  <c r="F4457" i="5"/>
  <c r="H4446" i="5"/>
  <c r="I4446" i="5"/>
  <c r="F4446" i="5"/>
  <c r="I3848" i="5"/>
  <c r="H3848" i="5"/>
  <c r="F3848" i="5"/>
  <c r="I3714" i="5"/>
  <c r="H3714" i="5"/>
  <c r="F3714" i="5"/>
  <c r="F3656" i="5"/>
  <c r="I3656" i="5"/>
  <c r="H3656" i="5"/>
  <c r="H1813" i="5"/>
  <c r="I1813" i="5" s="1"/>
  <c r="F1813" i="5"/>
  <c r="I3438" i="5"/>
  <c r="H3438" i="5"/>
  <c r="F3438" i="5"/>
  <c r="F3158" i="5"/>
  <c r="H3158" i="5"/>
  <c r="I3158" i="5"/>
  <c r="F3108" i="5"/>
  <c r="I3108" i="5"/>
  <c r="H3108" i="5"/>
  <c r="I3073" i="5"/>
  <c r="H3073" i="5"/>
  <c r="F3073" i="5"/>
  <c r="I2974" i="5"/>
  <c r="H2974" i="5"/>
  <c r="F2974" i="5"/>
  <c r="I2856" i="5"/>
  <c r="H2856" i="5"/>
  <c r="F2856" i="5"/>
  <c r="F4784" i="5"/>
  <c r="I4784" i="5"/>
  <c r="H4784" i="5"/>
  <c r="I4568" i="5"/>
  <c r="H4568" i="5"/>
  <c r="F4568" i="5"/>
  <c r="I4181" i="5"/>
  <c r="H4181" i="5"/>
  <c r="F4181" i="5"/>
  <c r="H4168" i="5"/>
  <c r="I4168" i="5"/>
  <c r="F4168" i="5"/>
  <c r="I4113" i="5"/>
  <c r="H4113" i="5"/>
  <c r="F4113" i="5"/>
  <c r="I4073" i="5"/>
  <c r="H4073" i="5"/>
  <c r="F4073" i="5"/>
  <c r="I4022" i="5"/>
  <c r="F4022" i="5"/>
  <c r="H4022" i="5"/>
  <c r="I4007" i="5"/>
  <c r="H4007" i="5"/>
  <c r="F4007" i="5"/>
  <c r="I3907" i="5"/>
  <c r="F3907" i="5"/>
  <c r="H3907" i="5"/>
  <c r="F3847" i="5"/>
  <c r="I3847" i="5"/>
  <c r="H3847" i="5"/>
  <c r="H3775" i="5"/>
  <c r="I3775" i="5"/>
  <c r="F3775" i="5"/>
  <c r="I3740" i="5"/>
  <c r="H3740" i="5"/>
  <c r="F3740" i="5"/>
  <c r="I3724" i="5"/>
  <c r="H3724" i="5"/>
  <c r="F3724" i="5"/>
  <c r="F3713" i="5"/>
  <c r="I3713" i="5"/>
  <c r="H3713" i="5"/>
  <c r="I3644" i="5"/>
  <c r="H3644" i="5"/>
  <c r="F3644" i="5"/>
  <c r="I4020" i="5"/>
  <c r="H4020" i="5"/>
  <c r="F4020" i="5"/>
  <c r="H787" i="5"/>
  <c r="I787" i="5"/>
  <c r="F787" i="5"/>
  <c r="I2591" i="5"/>
  <c r="H2591" i="5"/>
  <c r="F2591" i="5"/>
  <c r="I4932" i="5"/>
  <c r="H4932" i="5"/>
  <c r="F4932" i="5"/>
  <c r="H2634" i="5"/>
  <c r="F2634" i="5"/>
  <c r="I2634" i="5"/>
  <c r="I2158" i="5"/>
  <c r="H2158" i="5"/>
  <c r="F2158" i="5"/>
  <c r="I5093" i="5"/>
  <c r="H5093" i="5"/>
  <c r="F5093" i="5"/>
  <c r="I2352" i="5"/>
  <c r="H2352" i="5"/>
  <c r="F2352" i="5"/>
  <c r="I2576" i="5"/>
  <c r="H2576" i="5"/>
  <c r="F2576" i="5"/>
  <c r="I5003" i="5"/>
  <c r="H5003" i="5"/>
  <c r="F5003" i="5"/>
  <c r="I417" i="5"/>
  <c r="H417" i="5"/>
  <c r="F417" i="5"/>
  <c r="I2005" i="5"/>
  <c r="H2005" i="5"/>
  <c r="F2005" i="5"/>
  <c r="I4108" i="5"/>
  <c r="H4108" i="5"/>
  <c r="F4108" i="5"/>
  <c r="I2755" i="5"/>
  <c r="H2755" i="5"/>
  <c r="F2755" i="5"/>
  <c r="I2318" i="5"/>
  <c r="H2318" i="5"/>
  <c r="F2318" i="5"/>
  <c r="I1656" i="5"/>
  <c r="H1656" i="5"/>
  <c r="F1656" i="5"/>
  <c r="I2771" i="5"/>
  <c r="H2771" i="5"/>
  <c r="F2771" i="5"/>
  <c r="I1709" i="5"/>
  <c r="H1709" i="5"/>
  <c r="F1709" i="5"/>
  <c r="I1631" i="5"/>
  <c r="H1631" i="5"/>
  <c r="F1631" i="5"/>
  <c r="H469" i="5"/>
  <c r="F469" i="5"/>
  <c r="I469" i="5"/>
  <c r="I1714" i="5"/>
  <c r="H1714" i="5"/>
  <c r="F1714" i="5"/>
  <c r="I2343" i="5"/>
  <c r="H2343" i="5"/>
  <c r="F2343" i="5"/>
  <c r="H4878" i="5"/>
  <c r="I4878" i="5"/>
  <c r="F4878" i="5"/>
  <c r="H3231" i="5"/>
  <c r="I3231" i="5" s="1"/>
  <c r="F3231" i="5"/>
  <c r="F3192" i="5"/>
  <c r="I3192" i="5"/>
  <c r="H3192" i="5"/>
  <c r="I2951" i="5"/>
  <c r="H2951" i="5"/>
  <c r="F2951" i="5"/>
  <c r="F4800" i="5"/>
  <c r="H4800" i="5"/>
  <c r="I4800" i="5"/>
  <c r="I4087" i="5"/>
  <c r="H4087" i="5"/>
  <c r="F4087" i="5"/>
  <c r="I3861" i="5"/>
  <c r="H3861" i="5"/>
  <c r="F3861" i="5"/>
  <c r="I3751" i="5"/>
  <c r="H3751" i="5"/>
  <c r="F3751" i="5"/>
  <c r="I3702" i="5"/>
  <c r="H3702" i="5"/>
  <c r="F3702" i="5"/>
  <c r="F3619" i="5"/>
  <c r="I3619" i="5"/>
  <c r="H3619" i="5"/>
  <c r="F3182" i="5"/>
  <c r="I3182" i="5"/>
  <c r="H3182" i="5"/>
  <c r="I4417" i="5"/>
  <c r="H4417" i="5"/>
  <c r="F4417" i="5"/>
  <c r="I4194" i="5"/>
  <c r="H4194" i="5"/>
  <c r="F4194" i="5"/>
  <c r="I5188" i="5"/>
  <c r="H5188" i="5"/>
  <c r="F5188" i="5"/>
  <c r="I1557" i="5"/>
  <c r="H1557" i="5"/>
  <c r="F1557" i="5"/>
  <c r="I1952" i="5"/>
  <c r="H1952" i="5"/>
  <c r="F1952" i="5"/>
  <c r="I2194" i="5"/>
  <c r="H2194" i="5"/>
  <c r="F2194" i="5"/>
  <c r="I634" i="5"/>
  <c r="H634" i="5"/>
  <c r="F634" i="5"/>
  <c r="I1587" i="5"/>
  <c r="H1587" i="5"/>
  <c r="F1587" i="5"/>
  <c r="H2143" i="5"/>
  <c r="F2143" i="5"/>
  <c r="I2143" i="5"/>
  <c r="I2327" i="5"/>
  <c r="H2327" i="5"/>
  <c r="F2327" i="5"/>
  <c r="I5029" i="5"/>
  <c r="H5029" i="5"/>
  <c r="F5029" i="5"/>
  <c r="I2024" i="5"/>
  <c r="H2024" i="5"/>
  <c r="F2024" i="5"/>
  <c r="I2267" i="5"/>
  <c r="H2267" i="5"/>
  <c r="F2267" i="5"/>
  <c r="I2532" i="5"/>
  <c r="H2532" i="5"/>
  <c r="F2532" i="5"/>
  <c r="I167" i="5"/>
  <c r="H167" i="5"/>
  <c r="F167" i="5"/>
  <c r="I2466" i="5"/>
  <c r="H2466" i="5"/>
  <c r="F2466" i="5"/>
  <c r="I4767" i="5"/>
  <c r="H4767" i="5"/>
  <c r="F4767" i="5"/>
  <c r="I1989" i="5"/>
  <c r="H1989" i="5"/>
  <c r="F1989" i="5"/>
  <c r="H2293" i="5"/>
  <c r="F2293" i="5"/>
  <c r="I2293" i="5"/>
  <c r="I2461" i="5"/>
  <c r="H2461" i="5"/>
  <c r="F2461" i="5"/>
  <c r="H1916" i="5"/>
  <c r="I1916" i="5"/>
  <c r="F1916" i="5"/>
  <c r="I589" i="5"/>
  <c r="H589" i="5"/>
  <c r="F589" i="5"/>
  <c r="I1914" i="5"/>
  <c r="H1914" i="5"/>
  <c r="F1914" i="5"/>
  <c r="I2656" i="5"/>
  <c r="H2656" i="5"/>
  <c r="F2656" i="5"/>
  <c r="I2308" i="5"/>
  <c r="H2308" i="5"/>
  <c r="F2308" i="5"/>
  <c r="I389" i="5"/>
  <c r="H389" i="5"/>
  <c r="F389" i="5"/>
  <c r="I2587" i="5"/>
  <c r="H2587" i="5"/>
  <c r="F2587" i="5"/>
  <c r="I2431" i="5"/>
  <c r="H2431" i="5"/>
  <c r="F2431" i="5"/>
  <c r="I2269" i="5"/>
  <c r="H2269" i="5"/>
  <c r="F2269" i="5"/>
  <c r="I2220" i="5"/>
  <c r="H2220" i="5"/>
  <c r="F2220" i="5"/>
  <c r="I2375" i="5"/>
  <c r="H2375" i="5"/>
  <c r="F2375" i="5"/>
  <c r="I5094" i="5"/>
  <c r="H5094" i="5"/>
  <c r="F5094" i="5"/>
  <c r="F2079" i="5"/>
  <c r="I2079" i="5"/>
  <c r="H2079" i="5"/>
  <c r="I1655" i="5"/>
  <c r="F1655" i="5"/>
  <c r="H1655" i="5"/>
  <c r="I2019" i="5"/>
  <c r="H2019" i="5"/>
  <c r="F2019" i="5"/>
  <c r="I2408" i="5"/>
  <c r="H2408" i="5"/>
  <c r="F2408" i="5"/>
  <c r="H579" i="5"/>
  <c r="I579" i="5" s="1"/>
  <c r="F579" i="5"/>
  <c r="I3277" i="5"/>
  <c r="H3277" i="5"/>
  <c r="F3277" i="5"/>
  <c r="F3534" i="5"/>
  <c r="I3534" i="5"/>
  <c r="H3534" i="5"/>
  <c r="F3579" i="5"/>
  <c r="I3579" i="5"/>
  <c r="H3579" i="5"/>
  <c r="I4139" i="5"/>
  <c r="H4139" i="5"/>
  <c r="F4139" i="5"/>
  <c r="I4127" i="5"/>
  <c r="H4127" i="5"/>
  <c r="F4127" i="5"/>
  <c r="H4036" i="5"/>
  <c r="F4036" i="5"/>
  <c r="I4036" i="5"/>
  <c r="I3895" i="5"/>
  <c r="H3895" i="5"/>
  <c r="F3895" i="5"/>
  <c r="H3835" i="5"/>
  <c r="F3835" i="5"/>
  <c r="I3835" i="5"/>
  <c r="H3802" i="5"/>
  <c r="I3802" i="5"/>
  <c r="F3802" i="5"/>
  <c r="H3790" i="5"/>
  <c r="F3790" i="5"/>
  <c r="I3790" i="5"/>
  <c r="H3763" i="5"/>
  <c r="I3763" i="5"/>
  <c r="F3763" i="5"/>
  <c r="I3009" i="5"/>
  <c r="H3009" i="5"/>
  <c r="F3009" i="5"/>
  <c r="I4093" i="5"/>
  <c r="H4093" i="5"/>
  <c r="F4093" i="5"/>
  <c r="F3206" i="5"/>
  <c r="I3206" i="5"/>
  <c r="H3206" i="5"/>
  <c r="I3177" i="5"/>
  <c r="H3177" i="5"/>
  <c r="F3177" i="5"/>
  <c r="F3138" i="5"/>
  <c r="I3138" i="5"/>
  <c r="H3138" i="5"/>
  <c r="I3055" i="5"/>
  <c r="H3055" i="5"/>
  <c r="F3055" i="5"/>
  <c r="I2852" i="5"/>
  <c r="H2852" i="5"/>
  <c r="F2852" i="5"/>
  <c r="F4860" i="5"/>
  <c r="I4860" i="5"/>
  <c r="H4860" i="5"/>
  <c r="I4799" i="5"/>
  <c r="H4799" i="5"/>
  <c r="F4799" i="5"/>
  <c r="H4783" i="5"/>
  <c r="F4783" i="5"/>
  <c r="I4783" i="5"/>
  <c r="I4718" i="5"/>
  <c r="H4718" i="5"/>
  <c r="F4718" i="5"/>
  <c r="F4607" i="5"/>
  <c r="I4607" i="5"/>
  <c r="H4607" i="5"/>
  <c r="H4514" i="5"/>
  <c r="I4514" i="5"/>
  <c r="F4514" i="5"/>
  <c r="F4445" i="5"/>
  <c r="I4445" i="5"/>
  <c r="H4445" i="5"/>
  <c r="I4264" i="5"/>
  <c r="H4264" i="5"/>
  <c r="F4264" i="5"/>
  <c r="I4206" i="5"/>
  <c r="H4206" i="5"/>
  <c r="F4206" i="5"/>
  <c r="H4192" i="5"/>
  <c r="F4192" i="5"/>
  <c r="I4192" i="5"/>
  <c r="I4153" i="5"/>
  <c r="H4153" i="5"/>
  <c r="F4153" i="5"/>
  <c r="F4098" i="5"/>
  <c r="I4098" i="5"/>
  <c r="H4098" i="5"/>
  <c r="I3920" i="5"/>
  <c r="H3920" i="5"/>
  <c r="F3920" i="5"/>
  <c r="I3880" i="5"/>
  <c r="H3880" i="5"/>
  <c r="F3880" i="5"/>
  <c r="F3834" i="5"/>
  <c r="H3834" i="5"/>
  <c r="I3834" i="5"/>
  <c r="I3750" i="5"/>
  <c r="H3750" i="5"/>
  <c r="F3750" i="5"/>
  <c r="F3687" i="5"/>
  <c r="I3687" i="5"/>
  <c r="H3687" i="5"/>
  <c r="F3675" i="5"/>
  <c r="I3675" i="5"/>
  <c r="H3675" i="5"/>
  <c r="I3654" i="5"/>
  <c r="H3654" i="5"/>
  <c r="F3654" i="5"/>
  <c r="F3633" i="5"/>
  <c r="I3633" i="5"/>
  <c r="H3633" i="5"/>
  <c r="F2976" i="5"/>
  <c r="I2976" i="5"/>
  <c r="H2976" i="5"/>
  <c r="F4207" i="5"/>
  <c r="I4207" i="5"/>
  <c r="H4207" i="5"/>
  <c r="F3617" i="5"/>
  <c r="I3617" i="5"/>
  <c r="H3617" i="5"/>
  <c r="I3203" i="5"/>
  <c r="H3203" i="5"/>
  <c r="F3203" i="5"/>
  <c r="H3015" i="5"/>
  <c r="F3015" i="5"/>
  <c r="I3015" i="5"/>
  <c r="I4151" i="5"/>
  <c r="H4151" i="5"/>
  <c r="F4151" i="5"/>
  <c r="I2399" i="5"/>
  <c r="H2399" i="5"/>
  <c r="F2399" i="5"/>
  <c r="I531" i="5"/>
  <c r="H531" i="5"/>
  <c r="F531" i="5"/>
  <c r="I390" i="5"/>
  <c r="H390" i="5"/>
  <c r="F390" i="5"/>
  <c r="H809" i="5"/>
  <c r="F809" i="5"/>
  <c r="I809" i="5"/>
  <c r="I2720" i="5"/>
  <c r="H2720" i="5"/>
  <c r="F2720" i="5"/>
  <c r="I2567" i="5"/>
  <c r="H2567" i="5"/>
  <c r="F2567" i="5"/>
  <c r="I1429" i="5"/>
  <c r="H1429" i="5"/>
  <c r="F1429" i="5"/>
  <c r="I2423" i="5"/>
  <c r="H2423" i="5"/>
  <c r="F2423" i="5"/>
  <c r="I2076" i="5"/>
  <c r="H2076" i="5"/>
  <c r="F2076" i="5"/>
  <c r="I2486" i="5"/>
  <c r="H2486" i="5"/>
  <c r="F2486" i="5"/>
  <c r="I2727" i="5"/>
  <c r="H2727" i="5"/>
  <c r="F2727" i="5"/>
  <c r="I2243" i="5"/>
  <c r="H2243" i="5"/>
  <c r="F2243" i="5"/>
  <c r="H2782" i="5"/>
  <c r="I2782" i="5"/>
  <c r="F2782" i="5"/>
  <c r="I4695" i="5"/>
  <c r="H4695" i="5"/>
  <c r="F4695" i="5"/>
  <c r="I2021" i="5"/>
  <c r="H2021" i="5"/>
  <c r="F2021" i="5"/>
  <c r="I1700" i="5"/>
  <c r="H1700" i="5"/>
  <c r="F1700" i="5"/>
  <c r="I1976" i="5"/>
  <c r="H1976" i="5"/>
  <c r="F1976" i="5"/>
  <c r="I2213" i="5"/>
  <c r="H2213" i="5"/>
  <c r="F2213" i="5"/>
  <c r="I4136" i="5"/>
  <c r="H4136" i="5"/>
  <c r="F4136" i="5"/>
  <c r="I2780" i="5"/>
  <c r="H2780" i="5"/>
  <c r="F2780" i="5"/>
  <c r="H780" i="5"/>
  <c r="I780" i="5"/>
  <c r="F780" i="5"/>
  <c r="I1775" i="5"/>
  <c r="H1775" i="5"/>
  <c r="F1775" i="5"/>
  <c r="I4881" i="5"/>
  <c r="H4881" i="5"/>
  <c r="F4881" i="5"/>
  <c r="I3105" i="5"/>
  <c r="H3105" i="5"/>
  <c r="F3105" i="5"/>
  <c r="F3072" i="5"/>
  <c r="I3072" i="5"/>
  <c r="H3072" i="5"/>
  <c r="F3609" i="5"/>
  <c r="H3609" i="5"/>
  <c r="I3609" i="5"/>
  <c r="F3589" i="5"/>
  <c r="H3589" i="5"/>
  <c r="I3589" i="5"/>
  <c r="I4681" i="5"/>
  <c r="H4681" i="5"/>
  <c r="F4681" i="5"/>
  <c r="I4567" i="5"/>
  <c r="H4567" i="5"/>
  <c r="F4567" i="5"/>
  <c r="I4165" i="5"/>
  <c r="H4165" i="5"/>
  <c r="F4165" i="5"/>
  <c r="I4019" i="5"/>
  <c r="H4019" i="5"/>
  <c r="F4019" i="5"/>
  <c r="I3816" i="5"/>
  <c r="H3816" i="5"/>
  <c r="F3816" i="5"/>
  <c r="F3723" i="5"/>
  <c r="I3723" i="5"/>
  <c r="H3723" i="5"/>
  <c r="H3712" i="5"/>
  <c r="F3712" i="5"/>
  <c r="I3712" i="5"/>
  <c r="F3643" i="5"/>
  <c r="I3643" i="5"/>
  <c r="H3643" i="5"/>
  <c r="I3504" i="5"/>
  <c r="H3504" i="5"/>
  <c r="F3504" i="5"/>
  <c r="I2971" i="5"/>
  <c r="H2971" i="5"/>
  <c r="F2971" i="5"/>
  <c r="H1908" i="5"/>
  <c r="I1908" i="5"/>
  <c r="F1908" i="5"/>
  <c r="I1944" i="5"/>
  <c r="H1944" i="5"/>
  <c r="F1944" i="5"/>
  <c r="I2777" i="5"/>
  <c r="H2777" i="5"/>
  <c r="F2777" i="5"/>
  <c r="I1149" i="5"/>
  <c r="H1149" i="5"/>
  <c r="F1149" i="5"/>
  <c r="I687" i="5"/>
  <c r="H687" i="5"/>
  <c r="F687" i="5"/>
  <c r="I459" i="5"/>
  <c r="H459" i="5"/>
  <c r="F459" i="5"/>
  <c r="I2054" i="5"/>
  <c r="H2054" i="5"/>
  <c r="F2054" i="5"/>
  <c r="I632" i="5"/>
  <c r="H632" i="5"/>
  <c r="F632" i="5"/>
  <c r="I818" i="5"/>
  <c r="H818" i="5"/>
  <c r="F818" i="5"/>
  <c r="I1328" i="5"/>
  <c r="H1328" i="5"/>
  <c r="F1328" i="5"/>
  <c r="I398" i="5"/>
  <c r="H398" i="5"/>
  <c r="F398" i="5"/>
  <c r="F848" i="5"/>
  <c r="I848" i="5"/>
  <c r="H848" i="5"/>
  <c r="I2414" i="5"/>
  <c r="H2414" i="5"/>
  <c r="F2414" i="5"/>
  <c r="I61" i="5"/>
  <c r="H61" i="5"/>
  <c r="F61" i="5"/>
  <c r="I1167" i="5"/>
  <c r="H1167" i="5"/>
  <c r="F1167" i="5"/>
  <c r="I801" i="5"/>
  <c r="H801" i="5"/>
  <c r="F801" i="5"/>
  <c r="H4873" i="5"/>
  <c r="I4873" i="5"/>
  <c r="F4873" i="5"/>
  <c r="I607" i="5"/>
  <c r="H607" i="5"/>
  <c r="F607" i="5"/>
  <c r="I2130" i="5"/>
  <c r="H2130" i="5"/>
  <c r="F2130" i="5"/>
  <c r="I5057" i="5"/>
  <c r="H5057" i="5"/>
  <c r="F5057" i="5"/>
  <c r="H825" i="5"/>
  <c r="F825" i="5"/>
  <c r="I825" i="5"/>
  <c r="I1792" i="5"/>
  <c r="H1792" i="5"/>
  <c r="F1792" i="5"/>
  <c r="H4332" i="5"/>
  <c r="I4332" i="5" s="1"/>
  <c r="F4332" i="5"/>
  <c r="F3510" i="5"/>
  <c r="I3510" i="5"/>
  <c r="H3510" i="5"/>
  <c r="I4456" i="5"/>
  <c r="H4456" i="5"/>
  <c r="F4456" i="5"/>
  <c r="H4180" i="5"/>
  <c r="F4180" i="5"/>
  <c r="I4180" i="5"/>
  <c r="I4112" i="5"/>
  <c r="F4112" i="5"/>
  <c r="H4112" i="5"/>
  <c r="I4072" i="5"/>
  <c r="H4072" i="5"/>
  <c r="F4072" i="5"/>
  <c r="I4006" i="5"/>
  <c r="H4006" i="5"/>
  <c r="F4006" i="5"/>
  <c r="H3773" i="5"/>
  <c r="I3773" i="5"/>
  <c r="F3773" i="5"/>
  <c r="I3762" i="5"/>
  <c r="H3762" i="5"/>
  <c r="F3762" i="5"/>
  <c r="F3739" i="5"/>
  <c r="I3739" i="5"/>
  <c r="H3739" i="5"/>
  <c r="I3752" i="5"/>
  <c r="H3752" i="5"/>
  <c r="F3752" i="5"/>
  <c r="H3432" i="5"/>
  <c r="F3432" i="5"/>
  <c r="I3432" i="5"/>
  <c r="F3274" i="5"/>
  <c r="I3274" i="5"/>
  <c r="H3274" i="5"/>
  <c r="F3054" i="5"/>
  <c r="I3054" i="5"/>
  <c r="H3054" i="5"/>
  <c r="F2972" i="5"/>
  <c r="I2972" i="5"/>
  <c r="H2972" i="5"/>
  <c r="I3608" i="5"/>
  <c r="H3608" i="5"/>
  <c r="F3608" i="5"/>
  <c r="I4859" i="5"/>
  <c r="H4859" i="5"/>
  <c r="F4859" i="5"/>
  <c r="I4702" i="5"/>
  <c r="H4702" i="5"/>
  <c r="F4702" i="5"/>
  <c r="F4513" i="5"/>
  <c r="I4513" i="5"/>
  <c r="H4513" i="5"/>
  <c r="I4444" i="5"/>
  <c r="H4444" i="5"/>
  <c r="F4444" i="5"/>
  <c r="I4413" i="5"/>
  <c r="H4413" i="5"/>
  <c r="F4413" i="5"/>
  <c r="I4152" i="5"/>
  <c r="H4152" i="5"/>
  <c r="F4152" i="5"/>
  <c r="F4138" i="5"/>
  <c r="I4138" i="5"/>
  <c r="H4138" i="5"/>
  <c r="H4125" i="5"/>
  <c r="F4125" i="5"/>
  <c r="I4125" i="5"/>
  <c r="I3906" i="5"/>
  <c r="H3906" i="5"/>
  <c r="F3906" i="5"/>
  <c r="I3894" i="5"/>
  <c r="H3894" i="5"/>
  <c r="F3894" i="5"/>
  <c r="H3801" i="5"/>
  <c r="F3801" i="5"/>
  <c r="I3801" i="5"/>
  <c r="H3749" i="5"/>
  <c r="I3749" i="5"/>
  <c r="F3749" i="5"/>
  <c r="F3737" i="5"/>
  <c r="I3737" i="5"/>
  <c r="H3737" i="5"/>
  <c r="F3701" i="5"/>
  <c r="I3701" i="5"/>
  <c r="H3701" i="5"/>
  <c r="I3632" i="5"/>
  <c r="H3632" i="5"/>
  <c r="F3632" i="5"/>
  <c r="I3618" i="5"/>
  <c r="H3618" i="5"/>
  <c r="F3618" i="5"/>
  <c r="I2920" i="5"/>
  <c r="H2920" i="5"/>
  <c r="F2920" i="5"/>
  <c r="H3179" i="5"/>
  <c r="I3179" i="5"/>
  <c r="F3179" i="5"/>
  <c r="H2914" i="5"/>
  <c r="I2914" i="5"/>
  <c r="F2914" i="5"/>
  <c r="H2998" i="5"/>
  <c r="I2998" i="5"/>
  <c r="F2998" i="5"/>
  <c r="I3853" i="5"/>
  <c r="F3853" i="5"/>
  <c r="H3853" i="5"/>
  <c r="I5199" i="5"/>
  <c r="H5199" i="5"/>
  <c r="F5199" i="5"/>
  <c r="I543" i="5"/>
  <c r="H543" i="5"/>
  <c r="F543" i="5"/>
  <c r="I1702" i="5"/>
  <c r="H1702" i="5"/>
  <c r="F1702" i="5"/>
  <c r="I2432" i="5"/>
  <c r="H2432" i="5"/>
  <c r="F2432" i="5"/>
  <c r="I2675" i="5"/>
  <c r="H2675" i="5"/>
  <c r="F2675" i="5"/>
  <c r="H792" i="5"/>
  <c r="F792" i="5"/>
  <c r="I792" i="5"/>
  <c r="I1770" i="5"/>
  <c r="H1770" i="5"/>
  <c r="F1770" i="5"/>
  <c r="I605" i="5"/>
  <c r="H605" i="5"/>
  <c r="F605" i="5"/>
  <c r="I2490" i="5"/>
  <c r="H2490" i="5"/>
  <c r="F2490" i="5"/>
  <c r="H2155" i="5"/>
  <c r="F2155" i="5"/>
  <c r="I2155" i="5"/>
  <c r="I2495" i="5"/>
  <c r="H2495" i="5"/>
  <c r="F2495" i="5"/>
  <c r="I2041" i="5"/>
  <c r="H2041" i="5"/>
  <c r="F2041" i="5"/>
  <c r="I4263" i="5"/>
  <c r="H4263" i="5"/>
  <c r="F4263" i="5"/>
  <c r="I694" i="5"/>
  <c r="H694" i="5"/>
  <c r="F694" i="5"/>
  <c r="I2136" i="5"/>
  <c r="H2136" i="5"/>
  <c r="F2136" i="5"/>
  <c r="I5041" i="5"/>
  <c r="H5041" i="5"/>
  <c r="F5041" i="5"/>
  <c r="I2550" i="5"/>
  <c r="H2550" i="5"/>
  <c r="F2550" i="5"/>
  <c r="I5087" i="5"/>
  <c r="H5087" i="5"/>
  <c r="F5087" i="5"/>
  <c r="I424" i="5"/>
  <c r="H424" i="5"/>
  <c r="F424" i="5"/>
  <c r="I2226" i="5"/>
  <c r="H2226" i="5"/>
  <c r="F2226" i="5"/>
  <c r="I1645" i="5"/>
  <c r="H1645" i="5"/>
  <c r="F1645" i="5"/>
  <c r="I1783" i="5"/>
  <c r="H1783" i="5"/>
  <c r="F1783" i="5"/>
  <c r="F3160" i="5"/>
  <c r="I3160" i="5"/>
  <c r="H3160" i="5"/>
  <c r="I2010" i="5"/>
  <c r="H2010" i="5"/>
  <c r="F2010" i="5"/>
  <c r="I2002" i="5"/>
  <c r="H2002" i="5"/>
  <c r="F2002" i="5"/>
  <c r="I1020" i="5"/>
  <c r="H1020" i="5"/>
  <c r="F1020" i="5"/>
  <c r="F3176" i="5"/>
  <c r="I3176" i="5"/>
  <c r="H3176" i="5"/>
  <c r="F3156" i="5"/>
  <c r="I3156" i="5"/>
  <c r="H3156" i="5"/>
  <c r="F3134" i="5"/>
  <c r="I3134" i="5"/>
  <c r="H3134" i="5"/>
  <c r="F3104" i="5"/>
  <c r="I3104" i="5"/>
  <c r="H3104" i="5"/>
  <c r="I2851" i="5"/>
  <c r="H2851" i="5"/>
  <c r="F2851" i="5"/>
  <c r="I3538" i="5"/>
  <c r="H3538" i="5"/>
  <c r="F3538" i="5"/>
  <c r="I4701" i="5"/>
  <c r="H4701" i="5"/>
  <c r="F4701" i="5"/>
  <c r="H4606" i="5"/>
  <c r="I4606" i="5"/>
  <c r="F4606" i="5"/>
  <c r="I4249" i="5"/>
  <c r="H4249" i="5"/>
  <c r="F4249" i="5"/>
  <c r="F4205" i="5"/>
  <c r="I4205" i="5"/>
  <c r="H4205" i="5"/>
  <c r="I4179" i="5"/>
  <c r="H4179" i="5"/>
  <c r="F4179" i="5"/>
  <c r="I4137" i="5"/>
  <c r="H4137" i="5"/>
  <c r="F4137" i="5"/>
  <c r="I4097" i="5"/>
  <c r="H4097" i="5"/>
  <c r="F4097" i="5"/>
  <c r="I4068" i="5"/>
  <c r="H4068" i="5"/>
  <c r="F4068" i="5"/>
  <c r="I4035" i="5"/>
  <c r="H4035" i="5"/>
  <c r="F4035" i="5"/>
  <c r="I3879" i="5"/>
  <c r="H3879" i="5"/>
  <c r="F3879" i="5"/>
  <c r="I3860" i="5"/>
  <c r="H3860" i="5"/>
  <c r="F3860" i="5"/>
  <c r="I3846" i="5"/>
  <c r="H3846" i="5"/>
  <c r="F3846" i="5"/>
  <c r="I3833" i="5"/>
  <c r="H3833" i="5"/>
  <c r="F3833" i="5"/>
  <c r="F3815" i="5"/>
  <c r="I3815" i="5"/>
  <c r="H3815" i="5"/>
  <c r="I3788" i="5"/>
  <c r="H3788" i="5"/>
  <c r="F3788" i="5"/>
  <c r="I3674" i="5"/>
  <c r="H3674" i="5"/>
  <c r="F3674" i="5"/>
  <c r="I2973" i="5"/>
  <c r="H2973" i="5"/>
  <c r="F2973" i="5"/>
  <c r="I2921" i="5"/>
  <c r="H2921" i="5"/>
  <c r="F2921" i="5"/>
  <c r="F627" i="5"/>
  <c r="I627" i="5"/>
  <c r="H627" i="5"/>
  <c r="I2530" i="5"/>
  <c r="H2530" i="5"/>
  <c r="F2530" i="5"/>
  <c r="I1512" i="5"/>
  <c r="H1512" i="5"/>
  <c r="F1512" i="5"/>
  <c r="H1091" i="5"/>
  <c r="I1091" i="5"/>
  <c r="F1091" i="5"/>
  <c r="I2648" i="5"/>
  <c r="H2648" i="5"/>
  <c r="F2648" i="5"/>
  <c r="I1304" i="5"/>
  <c r="H1304" i="5"/>
  <c r="F1304" i="5"/>
  <c r="H2265" i="5"/>
  <c r="I2265" i="5"/>
  <c r="F2265" i="5"/>
  <c r="I1504" i="5"/>
  <c r="H1504" i="5"/>
  <c r="F1504" i="5"/>
  <c r="H2211" i="5"/>
  <c r="F2211" i="5"/>
  <c r="I2211" i="5"/>
  <c r="I444" i="5"/>
  <c r="H444" i="5"/>
  <c r="F444" i="5"/>
  <c r="I2273" i="5"/>
  <c r="H2273" i="5"/>
  <c r="F2273" i="5"/>
  <c r="I64" i="5"/>
  <c r="H64" i="5"/>
  <c r="F64" i="5"/>
  <c r="I609" i="5"/>
  <c r="H609" i="5"/>
  <c r="F609" i="5"/>
  <c r="I2050" i="5"/>
  <c r="H2050" i="5"/>
  <c r="F2050" i="5"/>
  <c r="I2563" i="5"/>
  <c r="H2563" i="5"/>
  <c r="F2563" i="5"/>
  <c r="I1008" i="5"/>
  <c r="H1008" i="5"/>
  <c r="F1008" i="5"/>
  <c r="I4933" i="5"/>
  <c r="F4933" i="5"/>
  <c r="H4933" i="5"/>
  <c r="I1913" i="5"/>
  <c r="H1913" i="5"/>
  <c r="F1913" i="5"/>
  <c r="I2444" i="5"/>
  <c r="H2444" i="5"/>
  <c r="F2444" i="5"/>
  <c r="I1586" i="5"/>
  <c r="H1586" i="5"/>
  <c r="F1586" i="5"/>
  <c r="I1187" i="5"/>
  <c r="H1187" i="5"/>
  <c r="F1187" i="5"/>
  <c r="I3205" i="5"/>
  <c r="H3205" i="5"/>
  <c r="F3205" i="5"/>
  <c r="F3191" i="5"/>
  <c r="H3191" i="5"/>
  <c r="I3191" i="5"/>
  <c r="I3071" i="5"/>
  <c r="H3071" i="5"/>
  <c r="F3071" i="5"/>
  <c r="F3023" i="5"/>
  <c r="I3023" i="5"/>
  <c r="H3023" i="5"/>
  <c r="I2941" i="5"/>
  <c r="H2941" i="5"/>
  <c r="F2941" i="5"/>
  <c r="F3516" i="5"/>
  <c r="I3516" i="5"/>
  <c r="H3516" i="5"/>
  <c r="F3539" i="5"/>
  <c r="I3539" i="5"/>
  <c r="H3539" i="5"/>
  <c r="I4798" i="5"/>
  <c r="H4798" i="5"/>
  <c r="F4798" i="5"/>
  <c r="H4717" i="5"/>
  <c r="F4717" i="5"/>
  <c r="I4717" i="5"/>
  <c r="I4455" i="5"/>
  <c r="H4455" i="5"/>
  <c r="F4455" i="5"/>
  <c r="I4412" i="5"/>
  <c r="H4412" i="5"/>
  <c r="F4412" i="5"/>
  <c r="H4247" i="5"/>
  <c r="F4247" i="5"/>
  <c r="I4247" i="5"/>
  <c r="I4164" i="5"/>
  <c r="H4164" i="5"/>
  <c r="F4164" i="5"/>
  <c r="I4149" i="5"/>
  <c r="H4149" i="5"/>
  <c r="F4149" i="5"/>
  <c r="H4111" i="5"/>
  <c r="F4111" i="5"/>
  <c r="I4111" i="5"/>
  <c r="F4086" i="5"/>
  <c r="I4086" i="5"/>
  <c r="H4086" i="5"/>
  <c r="H4033" i="5"/>
  <c r="F4033" i="5"/>
  <c r="I4033" i="5"/>
  <c r="I4018" i="5"/>
  <c r="H4018" i="5"/>
  <c r="F4018" i="5"/>
  <c r="I4005" i="5"/>
  <c r="H4005" i="5"/>
  <c r="F4005" i="5"/>
  <c r="I3919" i="5"/>
  <c r="H3919" i="5"/>
  <c r="F3919" i="5"/>
  <c r="H3845" i="5"/>
  <c r="F3845" i="5"/>
  <c r="I3845" i="5"/>
  <c r="F3711" i="5"/>
  <c r="I3711" i="5"/>
  <c r="H3711" i="5"/>
  <c r="F3653" i="5"/>
  <c r="I3653" i="5"/>
  <c r="H3653" i="5"/>
  <c r="I3642" i="5"/>
  <c r="H3642" i="5"/>
  <c r="F3642" i="5"/>
  <c r="F3631" i="5"/>
  <c r="I3631" i="5"/>
  <c r="H3631" i="5"/>
  <c r="I2983" i="5"/>
  <c r="H2983" i="5"/>
  <c r="F2983" i="5"/>
  <c r="I3828" i="5"/>
  <c r="H3828" i="5"/>
  <c r="F3828" i="5"/>
  <c r="I3866" i="5"/>
  <c r="H3866" i="5"/>
  <c r="F3866" i="5"/>
  <c r="I4742" i="5"/>
  <c r="F4742" i="5"/>
  <c r="H4742" i="5"/>
  <c r="I760" i="5"/>
  <c r="H760" i="5"/>
  <c r="F760" i="5"/>
  <c r="I755" i="5"/>
  <c r="H755" i="5"/>
  <c r="F755" i="5"/>
  <c r="H1311" i="5"/>
  <c r="I1311" i="5"/>
  <c r="F1311" i="5"/>
  <c r="I646" i="5"/>
  <c r="H646" i="5"/>
  <c r="F646" i="5"/>
  <c r="I2680" i="5"/>
  <c r="H2680" i="5"/>
  <c r="F2680" i="5"/>
  <c r="I2173" i="5"/>
  <c r="H2173" i="5"/>
  <c r="F2173" i="5"/>
  <c r="H4934" i="5"/>
  <c r="I4934" i="5"/>
  <c r="F4934" i="5"/>
  <c r="I1673" i="5"/>
  <c r="H1673" i="5"/>
  <c r="F1673" i="5"/>
  <c r="I4970" i="5"/>
  <c r="H4970" i="5"/>
  <c r="F4970" i="5"/>
  <c r="I1634" i="5"/>
  <c r="H1634" i="5"/>
  <c r="F1634" i="5"/>
  <c r="H4738" i="5"/>
  <c r="I4738" i="5"/>
  <c r="F4738" i="5"/>
  <c r="I2631" i="5"/>
  <c r="H2631" i="5"/>
  <c r="F2631" i="5"/>
  <c r="I5196" i="5"/>
  <c r="H5196" i="5"/>
  <c r="F5196" i="5"/>
  <c r="I1092" i="5"/>
  <c r="H1092" i="5"/>
  <c r="F1092" i="5"/>
  <c r="I2182" i="5"/>
  <c r="H2182" i="5"/>
  <c r="F2182" i="5"/>
  <c r="I2419" i="5"/>
  <c r="H2419" i="5"/>
  <c r="F2419" i="5"/>
  <c r="I2531" i="5"/>
  <c r="H2531" i="5"/>
  <c r="F2531" i="5"/>
  <c r="I2251" i="5"/>
  <c r="H2251" i="5"/>
  <c r="F2251" i="5"/>
  <c r="H2633" i="5"/>
  <c r="F2633" i="5"/>
  <c r="I2633" i="5"/>
  <c r="I4178" i="5"/>
  <c r="H4178" i="5"/>
  <c r="F4178" i="5"/>
  <c r="I2503" i="5"/>
  <c r="H2503" i="5"/>
  <c r="F2503" i="5"/>
  <c r="I1527" i="5"/>
  <c r="H1527" i="5"/>
  <c r="F1527" i="5"/>
  <c r="I1629" i="5"/>
  <c r="F1629" i="5"/>
  <c r="H1629" i="5"/>
  <c r="I1401" i="5"/>
  <c r="H1401" i="5"/>
  <c r="F1401" i="5"/>
  <c r="I1875" i="5"/>
  <c r="H1875" i="5"/>
  <c r="F1875" i="5"/>
  <c r="I3431" i="5"/>
  <c r="H3431" i="5"/>
  <c r="F3431" i="5"/>
  <c r="I3273" i="5"/>
  <c r="H3273" i="5"/>
  <c r="F3273" i="5"/>
  <c r="F3154" i="5"/>
  <c r="I3154" i="5"/>
  <c r="H3154" i="5"/>
  <c r="F3130" i="5"/>
  <c r="H3130" i="5"/>
  <c r="I3130" i="5"/>
  <c r="I3103" i="5"/>
  <c r="H3103" i="5"/>
  <c r="F3103" i="5"/>
  <c r="F4764" i="5"/>
  <c r="I4764" i="5"/>
  <c r="H4764" i="5"/>
  <c r="F4700" i="5"/>
  <c r="H4700" i="5"/>
  <c r="I4700" i="5"/>
  <c r="I4679" i="5"/>
  <c r="F4679" i="5"/>
  <c r="H4679" i="5"/>
  <c r="H4562" i="5"/>
  <c r="I4562" i="5"/>
  <c r="F4562" i="5"/>
  <c r="I4512" i="5"/>
  <c r="H4512" i="5"/>
  <c r="F4512" i="5"/>
  <c r="I4191" i="5"/>
  <c r="H4191" i="5"/>
  <c r="F4191" i="5"/>
  <c r="I4124" i="5"/>
  <c r="H4124" i="5"/>
  <c r="F4124" i="5"/>
  <c r="I3983" i="5"/>
  <c r="H3983" i="5"/>
  <c r="F3983" i="5"/>
  <c r="I3905" i="5"/>
  <c r="H3905" i="5"/>
  <c r="F3905" i="5"/>
  <c r="I3893" i="5"/>
  <c r="H3893" i="5"/>
  <c r="F3893" i="5"/>
  <c r="H3814" i="5"/>
  <c r="F3814" i="5"/>
  <c r="I3814" i="5"/>
  <c r="H3787" i="5"/>
  <c r="I3787" i="5"/>
  <c r="F3787" i="5"/>
  <c r="I3772" i="5"/>
  <c r="H3772" i="5"/>
  <c r="F3772" i="5"/>
  <c r="I3722" i="5"/>
  <c r="H3722" i="5"/>
  <c r="F3722" i="5"/>
  <c r="F3686" i="5"/>
  <c r="I3686" i="5"/>
  <c r="H3686" i="5"/>
  <c r="F3671" i="5"/>
  <c r="I3671" i="5"/>
  <c r="H3671" i="5"/>
  <c r="I3572" i="5"/>
  <c r="F3572" i="5"/>
  <c r="H3572" i="5"/>
  <c r="F3481" i="5"/>
  <c r="I3481" i="5"/>
  <c r="H3481" i="5"/>
  <c r="I1855" i="5"/>
  <c r="H1855" i="5"/>
  <c r="F1855" i="5"/>
  <c r="I2785" i="5"/>
  <c r="H2785" i="5"/>
  <c r="F2785" i="5"/>
  <c r="F1235" i="5"/>
  <c r="I1235" i="5"/>
  <c r="H1235" i="5"/>
  <c r="I2321" i="5"/>
  <c r="H2321" i="5"/>
  <c r="F2321" i="5"/>
  <c r="I2134" i="5"/>
  <c r="H2134" i="5"/>
  <c r="F2134" i="5"/>
  <c r="I4157" i="5"/>
  <c r="H4157" i="5"/>
  <c r="F4157" i="5"/>
  <c r="I2080" i="5"/>
  <c r="H2080" i="5"/>
  <c r="F2080" i="5"/>
  <c r="I1982" i="5"/>
  <c r="H1982" i="5"/>
  <c r="F1982" i="5"/>
  <c r="I990" i="5"/>
  <c r="H990" i="5"/>
  <c r="F990" i="5"/>
  <c r="I2078" i="5"/>
  <c r="H2078" i="5"/>
  <c r="F2078" i="5"/>
  <c r="I2387" i="5"/>
  <c r="H2387" i="5"/>
  <c r="F2387" i="5"/>
  <c r="I2174" i="5"/>
  <c r="H2174" i="5"/>
  <c r="F2174" i="5"/>
  <c r="I1384" i="5"/>
  <c r="H1384" i="5"/>
  <c r="F1384" i="5"/>
  <c r="I650" i="5"/>
  <c r="H650" i="5"/>
  <c r="F650" i="5"/>
  <c r="I2074" i="5"/>
  <c r="H2074" i="5"/>
  <c r="F2074" i="5"/>
  <c r="I5025" i="5"/>
  <c r="H5025" i="5"/>
  <c r="F5025" i="5"/>
  <c r="I1969" i="5"/>
  <c r="H1969" i="5"/>
  <c r="F1969" i="5"/>
  <c r="I2497" i="5"/>
  <c r="H2497" i="5"/>
  <c r="F2497" i="5"/>
  <c r="H824" i="5"/>
  <c r="F824" i="5"/>
  <c r="I824" i="5"/>
  <c r="I1774" i="5"/>
  <c r="H1774" i="5"/>
  <c r="F1774" i="5"/>
  <c r="I1477" i="5"/>
  <c r="H1477" i="5"/>
  <c r="F1477" i="5"/>
  <c r="H3430" i="5"/>
  <c r="I3430" i="5"/>
  <c r="F3430" i="5"/>
  <c r="F2968" i="5"/>
  <c r="I2968" i="5"/>
  <c r="H2968" i="5"/>
  <c r="I3467" i="5"/>
  <c r="H3467" i="5"/>
  <c r="F3467" i="5"/>
  <c r="F3521" i="5"/>
  <c r="I3521" i="5"/>
  <c r="H3521" i="5"/>
  <c r="F3605" i="5"/>
  <c r="I3605" i="5"/>
  <c r="H3605" i="5"/>
  <c r="H4797" i="5"/>
  <c r="I4797" i="5"/>
  <c r="F4797" i="5"/>
  <c r="I4759" i="5"/>
  <c r="H4759" i="5"/>
  <c r="F4759" i="5"/>
  <c r="F4716" i="5"/>
  <c r="I4716" i="5"/>
  <c r="H4716" i="5"/>
  <c r="H4454" i="5"/>
  <c r="F4454" i="5"/>
  <c r="I4454" i="5"/>
  <c r="I4443" i="5"/>
  <c r="H4443" i="5"/>
  <c r="F4443" i="5"/>
  <c r="I4204" i="5"/>
  <c r="H4204" i="5"/>
  <c r="F4204" i="5"/>
  <c r="F4177" i="5"/>
  <c r="I4177" i="5"/>
  <c r="H4177" i="5"/>
  <c r="I4163" i="5"/>
  <c r="F4163" i="5"/>
  <c r="H4163" i="5"/>
  <c r="I4123" i="5"/>
  <c r="H4123" i="5"/>
  <c r="F4123" i="5"/>
  <c r="I4085" i="5"/>
  <c r="H4085" i="5"/>
  <c r="F4085" i="5"/>
  <c r="I3918" i="5"/>
  <c r="H3918" i="5"/>
  <c r="F3918" i="5"/>
  <c r="I3878" i="5"/>
  <c r="H3878" i="5"/>
  <c r="F3878" i="5"/>
  <c r="I3800" i="5"/>
  <c r="H3800" i="5"/>
  <c r="F3800" i="5"/>
  <c r="H3771" i="5"/>
  <c r="F3771" i="5"/>
  <c r="I3771" i="5"/>
  <c r="H3761" i="5"/>
  <c r="F3761" i="5"/>
  <c r="I3761" i="5"/>
  <c r="I3748" i="5"/>
  <c r="H3748" i="5"/>
  <c r="F3748" i="5"/>
  <c r="I3736" i="5"/>
  <c r="H3736" i="5"/>
  <c r="F3736" i="5"/>
  <c r="I3652" i="5"/>
  <c r="H3652" i="5"/>
  <c r="F3652" i="5"/>
  <c r="F3641" i="5"/>
  <c r="I3641" i="5"/>
  <c r="H3641" i="5"/>
  <c r="I3616" i="5"/>
  <c r="H3616" i="5"/>
  <c r="F3616" i="5"/>
  <c r="I2917" i="5"/>
  <c r="H2917" i="5"/>
  <c r="F2917" i="5"/>
  <c r="I3535" i="5"/>
  <c r="H3535" i="5"/>
  <c r="F3535" i="5"/>
  <c r="I4219" i="5"/>
  <c r="H4219" i="5"/>
  <c r="F4219" i="5"/>
  <c r="I2659" i="5"/>
  <c r="H2659" i="5"/>
  <c r="F2659" i="5"/>
  <c r="I1653" i="5"/>
  <c r="H1653" i="5"/>
  <c r="F1653" i="5"/>
  <c r="I757" i="5"/>
  <c r="H757" i="5"/>
  <c r="F757" i="5"/>
  <c r="I1925" i="5"/>
  <c r="H1925" i="5"/>
  <c r="F1925" i="5"/>
  <c r="I2448" i="5"/>
  <c r="H2448" i="5"/>
  <c r="F2448" i="5"/>
  <c r="I1428" i="5"/>
  <c r="H1428" i="5"/>
  <c r="F1428" i="5"/>
  <c r="I486" i="5"/>
  <c r="H486" i="5"/>
  <c r="F486" i="5"/>
  <c r="I437" i="5"/>
  <c r="H437" i="5"/>
  <c r="F437" i="5"/>
  <c r="I4895" i="5"/>
  <c r="H4895" i="5"/>
  <c r="F4895" i="5"/>
  <c r="I2325" i="5"/>
  <c r="H2325" i="5"/>
  <c r="F2325" i="5"/>
  <c r="I5042" i="5"/>
  <c r="H5042" i="5"/>
  <c r="F5042" i="5"/>
  <c r="I5119" i="5"/>
  <c r="H5119" i="5"/>
  <c r="F5119" i="5"/>
  <c r="I4973" i="5"/>
  <c r="H4973" i="5"/>
  <c r="F4973" i="5"/>
  <c r="F2424" i="5"/>
  <c r="I2424" i="5"/>
  <c r="H2424" i="5"/>
  <c r="I712" i="5"/>
  <c r="H712" i="5"/>
  <c r="F712" i="5"/>
  <c r="F2266" i="5"/>
  <c r="I2266" i="5"/>
  <c r="H2266" i="5"/>
  <c r="H786" i="5"/>
  <c r="F786" i="5"/>
  <c r="I786" i="5"/>
  <c r="I1733" i="5"/>
  <c r="H1733" i="5"/>
  <c r="F1733" i="5"/>
  <c r="I2441" i="5"/>
  <c r="F2441" i="5"/>
  <c r="H2441" i="5"/>
  <c r="I5036" i="5"/>
  <c r="H5036" i="5"/>
  <c r="F5036" i="5"/>
  <c r="I1946" i="5"/>
  <c r="H1946" i="5"/>
  <c r="F1946" i="5"/>
  <c r="F4170" i="5"/>
  <c r="I4170" i="5"/>
  <c r="H4170" i="5"/>
  <c r="H2244" i="5"/>
  <c r="F2244" i="5"/>
  <c r="I2244" i="5"/>
  <c r="I747" i="5"/>
  <c r="H747" i="5"/>
  <c r="F747" i="5"/>
  <c r="I1528" i="5"/>
  <c r="H1528" i="5"/>
  <c r="F1528" i="5"/>
  <c r="I2704" i="5"/>
  <c r="H2704" i="5"/>
  <c r="F2704" i="5"/>
  <c r="I4814" i="5"/>
  <c r="H4814" i="5"/>
  <c r="F4814" i="5"/>
  <c r="F3190" i="5"/>
  <c r="H3190" i="5"/>
  <c r="I3190" i="5"/>
  <c r="H2850" i="5"/>
  <c r="I2850" i="5"/>
  <c r="F2850" i="5"/>
  <c r="I4849" i="5"/>
  <c r="H4849" i="5"/>
  <c r="F4849" i="5"/>
  <c r="I4135" i="5"/>
  <c r="H4135" i="5"/>
  <c r="F4135" i="5"/>
  <c r="F4067" i="5"/>
  <c r="I4067" i="5"/>
  <c r="H4067" i="5"/>
  <c r="I3917" i="5"/>
  <c r="H3917" i="5"/>
  <c r="F3917" i="5"/>
  <c r="I3904" i="5"/>
  <c r="H3904" i="5"/>
  <c r="F3904" i="5"/>
  <c r="I3760" i="5"/>
  <c r="H3760" i="5"/>
  <c r="F3760" i="5"/>
  <c r="F3721" i="5"/>
  <c r="I3721" i="5"/>
  <c r="H3721" i="5"/>
  <c r="I3670" i="5"/>
  <c r="H3670" i="5"/>
  <c r="F3670" i="5"/>
  <c r="I3910" i="5"/>
  <c r="H3910" i="5"/>
  <c r="F3910" i="5"/>
  <c r="F3084" i="5"/>
  <c r="I3084" i="5"/>
  <c r="H3084" i="5"/>
  <c r="I4868" i="5"/>
  <c r="H4868" i="5"/>
  <c r="F4868" i="5"/>
  <c r="I3730" i="5"/>
  <c r="H3730" i="5"/>
  <c r="F3730" i="5"/>
  <c r="I5192" i="5"/>
  <c r="H5192" i="5"/>
  <c r="F5192" i="5"/>
  <c r="F58" i="5"/>
  <c r="I58" i="5"/>
  <c r="H58" i="5"/>
  <c r="I2470" i="5"/>
  <c r="H2470" i="5"/>
  <c r="F2470" i="5"/>
  <c r="I557" i="5"/>
  <c r="H557" i="5"/>
  <c r="F557" i="5"/>
  <c r="I1822" i="5"/>
  <c r="H1822" i="5"/>
  <c r="F1822" i="5"/>
  <c r="I2277" i="5"/>
  <c r="H2277" i="5"/>
  <c r="F2277" i="5"/>
  <c r="I1534" i="5"/>
  <c r="H1534" i="5"/>
  <c r="F1534" i="5"/>
  <c r="I1080" i="5"/>
  <c r="H1080" i="5"/>
  <c r="F1080" i="5"/>
  <c r="I5074" i="5"/>
  <c r="H5074" i="5"/>
  <c r="F5074" i="5"/>
  <c r="I2791" i="5"/>
  <c r="H2791" i="5"/>
  <c r="F2791" i="5"/>
  <c r="I1723" i="5"/>
  <c r="H1723" i="5"/>
  <c r="F1723" i="5"/>
  <c r="H2199" i="5"/>
  <c r="F2199" i="5"/>
  <c r="I2199" i="5"/>
  <c r="I753" i="5"/>
  <c r="H753" i="5"/>
  <c r="F753" i="5"/>
  <c r="H800" i="5"/>
  <c r="F800" i="5"/>
  <c r="I800" i="5"/>
  <c r="I1685" i="5"/>
  <c r="H1685" i="5"/>
  <c r="F1685" i="5"/>
  <c r="I648" i="5"/>
  <c r="H648" i="5"/>
  <c r="F648" i="5"/>
  <c r="I549" i="5"/>
  <c r="H549" i="5"/>
  <c r="F549" i="5"/>
  <c r="I1758" i="5"/>
  <c r="H1758" i="5"/>
  <c r="F1758" i="5"/>
  <c r="I2637" i="5"/>
  <c r="H2637" i="5"/>
  <c r="F2637" i="5"/>
  <c r="I4877" i="5"/>
  <c r="H4877" i="5"/>
  <c r="F4877" i="5"/>
  <c r="I1227" i="5"/>
  <c r="H1227" i="5"/>
  <c r="F1227" i="5"/>
  <c r="I2294" i="5"/>
  <c r="H2294" i="5"/>
  <c r="F2294" i="5"/>
  <c r="H2183" i="5"/>
  <c r="F2183" i="5"/>
  <c r="I2183" i="5"/>
  <c r="I2053" i="5"/>
  <c r="H2053" i="5"/>
  <c r="F2053" i="5"/>
  <c r="H1299" i="5"/>
  <c r="F1299" i="5"/>
  <c r="I1299" i="5"/>
  <c r="I1658" i="5"/>
  <c r="H1658" i="5"/>
  <c r="F1658" i="5"/>
  <c r="I2673" i="5"/>
  <c r="H2673" i="5"/>
  <c r="F2673" i="5"/>
  <c r="F2298" i="5"/>
  <c r="I2298" i="5"/>
  <c r="H2298" i="5"/>
  <c r="F4468" i="5"/>
  <c r="H4468" i="5"/>
  <c r="I4468" i="5" s="1"/>
  <c r="I3171" i="5"/>
  <c r="H3171" i="5"/>
  <c r="F3171" i="5"/>
  <c r="I2925" i="5"/>
  <c r="H2925" i="5"/>
  <c r="F2925" i="5"/>
  <c r="I3540" i="5"/>
  <c r="H3540" i="5"/>
  <c r="F3540" i="5"/>
  <c r="I4605" i="5"/>
  <c r="H4605" i="5"/>
  <c r="F4605" i="5"/>
  <c r="H4558" i="5"/>
  <c r="I4558" i="5"/>
  <c r="F4558" i="5"/>
  <c r="F4148" i="5"/>
  <c r="H4148" i="5"/>
  <c r="I4148" i="5"/>
  <c r="I4096" i="5"/>
  <c r="H4096" i="5"/>
  <c r="F4096" i="5"/>
  <c r="I4017" i="5"/>
  <c r="H4017" i="5"/>
  <c r="F4017" i="5"/>
  <c r="H3858" i="5"/>
  <c r="F3858" i="5"/>
  <c r="I3858" i="5"/>
  <c r="I3700" i="5"/>
  <c r="H3700" i="5"/>
  <c r="F3700" i="5"/>
  <c r="I2845" i="5"/>
  <c r="H2845" i="5"/>
  <c r="F2845" i="5"/>
  <c r="I4029" i="5"/>
  <c r="H4029" i="5"/>
  <c r="F4029" i="5"/>
  <c r="H4874" i="5"/>
  <c r="I4874" i="5"/>
  <c r="F4874" i="5"/>
  <c r="I4875" i="5"/>
  <c r="H4875" i="5"/>
  <c r="F4875" i="5"/>
  <c r="H4323" i="5"/>
  <c r="I4323" i="5" s="1"/>
  <c r="F4323" i="5"/>
  <c r="F3170" i="5"/>
  <c r="I3170" i="5"/>
  <c r="H3170" i="5"/>
  <c r="F3068" i="5"/>
  <c r="I3068" i="5"/>
  <c r="H3068" i="5"/>
  <c r="I3021" i="5"/>
  <c r="H3021" i="5"/>
  <c r="F3021" i="5"/>
  <c r="F2967" i="5"/>
  <c r="I2967" i="5"/>
  <c r="H2967" i="5"/>
  <c r="H3474" i="5"/>
  <c r="I3474" i="5"/>
  <c r="F3474" i="5"/>
  <c r="F4848" i="5"/>
  <c r="I4848" i="5"/>
  <c r="H4848" i="5"/>
  <c r="I4699" i="5"/>
  <c r="H4699" i="5"/>
  <c r="F4699" i="5"/>
  <c r="I4678" i="5"/>
  <c r="H4678" i="5"/>
  <c r="F4678" i="5"/>
  <c r="F4511" i="5"/>
  <c r="I4511" i="5"/>
  <c r="H4511" i="5"/>
  <c r="I4442" i="5"/>
  <c r="H4442" i="5"/>
  <c r="F4442" i="5"/>
  <c r="I4411" i="5"/>
  <c r="H4411" i="5"/>
  <c r="F4411" i="5"/>
  <c r="F4246" i="5"/>
  <c r="H4246" i="5"/>
  <c r="I4246" i="5"/>
  <c r="H4189" i="5"/>
  <c r="F4189" i="5"/>
  <c r="I4189" i="5"/>
  <c r="I4032" i="5"/>
  <c r="H4032" i="5"/>
  <c r="F4032" i="5"/>
  <c r="I3968" i="5"/>
  <c r="H3968" i="5"/>
  <c r="F3968" i="5"/>
  <c r="I3892" i="5"/>
  <c r="H3892" i="5"/>
  <c r="F3892" i="5"/>
  <c r="H3877" i="5"/>
  <c r="F3877" i="5"/>
  <c r="I3877" i="5"/>
  <c r="I3844" i="5"/>
  <c r="H3844" i="5"/>
  <c r="F3844" i="5"/>
  <c r="I3832" i="5"/>
  <c r="H3832" i="5"/>
  <c r="F3832" i="5"/>
  <c r="F3735" i="5"/>
  <c r="I3735" i="5"/>
  <c r="H3735" i="5"/>
  <c r="F3699" i="5"/>
  <c r="I3699" i="5"/>
  <c r="H3699" i="5"/>
  <c r="F3685" i="5"/>
  <c r="I3685" i="5"/>
  <c r="H3685" i="5"/>
  <c r="I3630" i="5"/>
  <c r="H3630" i="5"/>
  <c r="F3630" i="5"/>
  <c r="I5198" i="5"/>
  <c r="H5198" i="5"/>
  <c r="F5198" i="5"/>
  <c r="I2837" i="5"/>
  <c r="H2837" i="5"/>
  <c r="F2837" i="5"/>
  <c r="H2644" i="5"/>
  <c r="F2644" i="5"/>
  <c r="I2644" i="5"/>
  <c r="I1508" i="5"/>
  <c r="H1508" i="5"/>
  <c r="F1508" i="5"/>
  <c r="I2556" i="5"/>
  <c r="H2556" i="5"/>
  <c r="F2556" i="5"/>
  <c r="I2351" i="5"/>
  <c r="H2351" i="5"/>
  <c r="F2351" i="5"/>
  <c r="F3457" i="5"/>
  <c r="I3457" i="5"/>
  <c r="H3457" i="5"/>
  <c r="I1610" i="5"/>
  <c r="H1610" i="5"/>
  <c r="F1610" i="5"/>
  <c r="I4107" i="5"/>
  <c r="H4107" i="5"/>
  <c r="F4107" i="5"/>
  <c r="I4944" i="5"/>
  <c r="H4944" i="5"/>
  <c r="F4944" i="5"/>
  <c r="I1550" i="5"/>
  <c r="H1550" i="5"/>
  <c r="F1550" i="5"/>
  <c r="I4961" i="5"/>
  <c r="H4961" i="5"/>
  <c r="F4961" i="5"/>
  <c r="I2094" i="5"/>
  <c r="H2094" i="5"/>
  <c r="F2094" i="5"/>
  <c r="H829" i="5"/>
  <c r="F829" i="5"/>
  <c r="I829" i="5"/>
  <c r="H2207" i="5"/>
  <c r="F2207" i="5"/>
  <c r="I2207" i="5"/>
  <c r="I425" i="5"/>
  <c r="H425" i="5"/>
  <c r="F425" i="5"/>
  <c r="I2003" i="5"/>
  <c r="H2003" i="5"/>
  <c r="F2003" i="5"/>
  <c r="I2502" i="5"/>
  <c r="H2502" i="5"/>
  <c r="F2502" i="5"/>
  <c r="H3807" i="5"/>
  <c r="F3807" i="5"/>
  <c r="I3807" i="5"/>
  <c r="I5180" i="5"/>
  <c r="H5180" i="5"/>
  <c r="F5180" i="5"/>
  <c r="I2142" i="5"/>
  <c r="H2142" i="5"/>
  <c r="F2142" i="5"/>
  <c r="I2719" i="5"/>
  <c r="H2719" i="5"/>
  <c r="F2719" i="5"/>
  <c r="I2412" i="5"/>
  <c r="H2412" i="5"/>
  <c r="F2412" i="5"/>
  <c r="I1975" i="5"/>
  <c r="H1975" i="5"/>
  <c r="F1975" i="5"/>
  <c r="I1618" i="5"/>
  <c r="H1618" i="5"/>
  <c r="F1618" i="5"/>
  <c r="I5124" i="5"/>
  <c r="H5124" i="5"/>
  <c r="F5124" i="5"/>
  <c r="I1398" i="5"/>
  <c r="H1398" i="5"/>
  <c r="F1398" i="5"/>
  <c r="F3429" i="5"/>
  <c r="I3429" i="5"/>
  <c r="H3429" i="5"/>
  <c r="F3066" i="5"/>
  <c r="H3066" i="5"/>
  <c r="I3066" i="5"/>
  <c r="I2849" i="5"/>
  <c r="H2849" i="5"/>
  <c r="F2849" i="5"/>
  <c r="H4510" i="5"/>
  <c r="I4510" i="5"/>
  <c r="F4510" i="5"/>
  <c r="I4677" i="5"/>
  <c r="H4677" i="5"/>
  <c r="F4677" i="5"/>
  <c r="F4162" i="5"/>
  <c r="I4162" i="5"/>
  <c r="H4162" i="5"/>
  <c r="F4110" i="5"/>
  <c r="I4110" i="5"/>
  <c r="H4110" i="5"/>
  <c r="I4016" i="5"/>
  <c r="H4016" i="5"/>
  <c r="F4016" i="5"/>
  <c r="F3813" i="5"/>
  <c r="I3813" i="5"/>
  <c r="H3813" i="5"/>
  <c r="H3786" i="5"/>
  <c r="F3786" i="5"/>
  <c r="I3786" i="5"/>
  <c r="H3770" i="5"/>
  <c r="I3770" i="5"/>
  <c r="F3770" i="5"/>
  <c r="I3710" i="5"/>
  <c r="H3710" i="5"/>
  <c r="F3710" i="5"/>
  <c r="I3640" i="5"/>
  <c r="H3640" i="5"/>
  <c r="F3640" i="5"/>
  <c r="I4160" i="5"/>
  <c r="H4160" i="5"/>
  <c r="F4160" i="5"/>
  <c r="I744" i="5"/>
  <c r="H744" i="5"/>
  <c r="F744" i="5"/>
  <c r="I2316" i="5"/>
  <c r="H2316" i="5"/>
  <c r="F2316" i="5"/>
  <c r="I436" i="5"/>
  <c r="H436" i="5"/>
  <c r="F436" i="5"/>
  <c r="I2202" i="5"/>
  <c r="H2202" i="5"/>
  <c r="F2202" i="5"/>
  <c r="I2233" i="5"/>
  <c r="H2233" i="5"/>
  <c r="F2233" i="5"/>
  <c r="I521" i="5"/>
  <c r="H521" i="5"/>
  <c r="F521" i="5"/>
  <c r="I2063" i="5"/>
  <c r="H2063" i="5"/>
  <c r="F2063" i="5"/>
  <c r="H1641" i="5"/>
  <c r="F1641" i="5"/>
  <c r="I1641" i="5"/>
  <c r="I2574" i="5"/>
  <c r="H2574" i="5"/>
  <c r="F2574" i="5"/>
  <c r="I1806" i="5"/>
  <c r="H1806" i="5"/>
  <c r="F1806" i="5"/>
  <c r="I1054" i="5"/>
  <c r="H1054" i="5"/>
  <c r="F1054" i="5"/>
  <c r="I1306" i="5"/>
  <c r="H1306" i="5"/>
  <c r="F1306" i="5"/>
  <c r="I2703" i="5"/>
  <c r="H2703" i="5"/>
  <c r="F2703" i="5"/>
  <c r="I2653" i="5"/>
  <c r="H2653" i="5"/>
  <c r="F2653" i="5"/>
  <c r="I2258" i="5"/>
  <c r="H2258" i="5"/>
  <c r="F2258" i="5"/>
  <c r="I1917" i="5"/>
  <c r="H1917" i="5"/>
  <c r="F1917" i="5"/>
  <c r="I830" i="5"/>
  <c r="H830" i="5"/>
  <c r="F830" i="5"/>
  <c r="I1196" i="5"/>
  <c r="H1196" i="5"/>
  <c r="F1196" i="5"/>
  <c r="I491" i="5"/>
  <c r="H491" i="5"/>
  <c r="F491" i="5"/>
  <c r="I663" i="5"/>
  <c r="H663" i="5"/>
  <c r="F663" i="5"/>
  <c r="I602" i="5"/>
  <c r="H602" i="5"/>
  <c r="F602" i="5"/>
  <c r="I2799" i="5"/>
  <c r="H2799" i="5"/>
  <c r="F2799" i="5"/>
  <c r="F3272" i="5"/>
  <c r="H3272" i="5"/>
  <c r="I3272" i="5"/>
  <c r="F3202" i="5"/>
  <c r="I3202" i="5"/>
  <c r="H3202" i="5"/>
  <c r="H3153" i="5"/>
  <c r="F3153" i="5"/>
  <c r="I3153" i="5"/>
  <c r="H2922" i="5"/>
  <c r="I2922" i="5"/>
  <c r="F2922" i="5"/>
  <c r="I4746" i="5"/>
  <c r="H4746" i="5"/>
  <c r="F4746" i="5"/>
  <c r="H4453" i="5"/>
  <c r="F4453" i="5"/>
  <c r="I4453" i="5"/>
  <c r="I4410" i="5"/>
  <c r="H4410" i="5"/>
  <c r="F4410" i="5"/>
  <c r="I4203" i="5"/>
  <c r="H4203" i="5"/>
  <c r="F4203" i="5"/>
  <c r="F4134" i="5"/>
  <c r="I4134" i="5"/>
  <c r="H4134" i="5"/>
  <c r="I4084" i="5"/>
  <c r="H4084" i="5"/>
  <c r="F4084" i="5"/>
  <c r="H3799" i="5"/>
  <c r="F3799" i="5"/>
  <c r="I3799" i="5"/>
  <c r="F3651" i="5"/>
  <c r="I3651" i="5"/>
  <c r="H3651" i="5"/>
  <c r="I3606" i="5"/>
  <c r="H3606" i="5"/>
  <c r="F3606" i="5"/>
  <c r="H1816" i="5"/>
  <c r="I1816" i="5" s="1"/>
  <c r="F1816" i="5"/>
  <c r="H4317" i="5"/>
  <c r="I4317" i="5" s="1"/>
  <c r="F4317" i="5"/>
  <c r="I3201" i="5"/>
  <c r="H3201" i="5"/>
  <c r="F3201" i="5"/>
  <c r="H3189" i="5"/>
  <c r="F3189" i="5"/>
  <c r="I3189" i="5"/>
  <c r="I3169" i="5"/>
  <c r="H3169" i="5"/>
  <c r="F3169" i="5"/>
  <c r="F3126" i="5"/>
  <c r="H3126" i="5"/>
  <c r="I3126" i="5"/>
  <c r="F3088" i="5"/>
  <c r="I3088" i="5"/>
  <c r="H3088" i="5"/>
  <c r="F3016" i="5"/>
  <c r="H3016" i="5"/>
  <c r="I3016" i="5"/>
  <c r="I2966" i="5"/>
  <c r="H2966" i="5"/>
  <c r="F2966" i="5"/>
  <c r="F4796" i="5"/>
  <c r="I4796" i="5"/>
  <c r="H4796" i="5"/>
  <c r="H4598" i="5"/>
  <c r="I4598" i="5"/>
  <c r="F4598" i="5"/>
  <c r="I4509" i="5"/>
  <c r="F4509" i="5"/>
  <c r="H4509" i="5"/>
  <c r="I4223" i="5"/>
  <c r="H4223" i="5"/>
  <c r="F4223" i="5"/>
  <c r="F4122" i="5"/>
  <c r="I4122" i="5"/>
  <c r="H4122" i="5"/>
  <c r="I4109" i="5"/>
  <c r="H4109" i="5"/>
  <c r="F4109" i="5"/>
  <c r="I4095" i="5"/>
  <c r="H4095" i="5"/>
  <c r="F4095" i="5"/>
  <c r="I4060" i="5"/>
  <c r="F4060" i="5"/>
  <c r="H4060" i="5"/>
  <c r="I4031" i="5"/>
  <c r="H4031" i="5"/>
  <c r="F4031" i="5"/>
  <c r="F3890" i="5"/>
  <c r="I3890" i="5"/>
  <c r="H3890" i="5"/>
  <c r="I3876" i="5"/>
  <c r="H3876" i="5"/>
  <c r="F3876" i="5"/>
  <c r="I3856" i="5"/>
  <c r="H3856" i="5"/>
  <c r="F3856" i="5"/>
  <c r="H3827" i="5"/>
  <c r="F3827" i="5"/>
  <c r="I3827" i="5"/>
  <c r="I3759" i="5"/>
  <c r="H3759" i="5"/>
  <c r="F3759" i="5"/>
  <c r="I3720" i="5"/>
  <c r="H3720" i="5"/>
  <c r="F3720" i="5"/>
  <c r="F3629" i="5"/>
  <c r="I3629" i="5"/>
  <c r="H3629" i="5"/>
  <c r="F3615" i="5"/>
  <c r="I3615" i="5"/>
  <c r="H3615" i="5"/>
  <c r="H3590" i="5"/>
  <c r="F3590" i="5"/>
  <c r="I3590" i="5"/>
  <c r="I2957" i="5"/>
  <c r="H2957" i="5"/>
  <c r="F2957" i="5"/>
  <c r="H2241" i="5"/>
  <c r="F2241" i="5"/>
  <c r="I2241" i="5"/>
  <c r="I2260" i="5"/>
  <c r="H2260" i="5"/>
  <c r="F2260" i="5"/>
  <c r="I1835" i="5"/>
  <c r="H1835" i="5"/>
  <c r="F1835" i="5"/>
  <c r="I1302" i="5"/>
  <c r="H1302" i="5"/>
  <c r="F1302" i="5"/>
  <c r="H2169" i="5"/>
  <c r="F2169" i="5"/>
  <c r="I2169" i="5"/>
  <c r="I2224" i="5"/>
  <c r="H2224" i="5"/>
  <c r="F2224" i="5"/>
  <c r="I438" i="5"/>
  <c r="H438" i="5"/>
  <c r="F438" i="5"/>
  <c r="I4956" i="5"/>
  <c r="H4956" i="5"/>
  <c r="F4956" i="5"/>
  <c r="I1448" i="5"/>
  <c r="H1448" i="5"/>
  <c r="F1448" i="5"/>
  <c r="I1468" i="5"/>
  <c r="H1468" i="5"/>
  <c r="F1468" i="5"/>
  <c r="I4971" i="5"/>
  <c r="H4971" i="5"/>
  <c r="F4971" i="5"/>
  <c r="I528" i="5"/>
  <c r="H528" i="5"/>
  <c r="F528" i="5"/>
  <c r="I453" i="5"/>
  <c r="H453" i="5"/>
  <c r="F453" i="5"/>
  <c r="F2264" i="5"/>
  <c r="I2264" i="5"/>
  <c r="H2264" i="5"/>
  <c r="I1661" i="5"/>
  <c r="H1661" i="5"/>
  <c r="F1661" i="5"/>
  <c r="H2151" i="5"/>
  <c r="F2151" i="5"/>
  <c r="I2151" i="5"/>
  <c r="I1560" i="5"/>
  <c r="H1560" i="5"/>
  <c r="F1560" i="5"/>
  <c r="I68" i="5"/>
  <c r="H68" i="5"/>
  <c r="F68" i="5"/>
  <c r="H2826" i="5"/>
  <c r="I2826" i="5"/>
  <c r="F2826" i="5"/>
  <c r="H4936" i="5"/>
  <c r="F4936" i="5"/>
  <c r="I4936" i="5"/>
  <c r="I658" i="5"/>
  <c r="H658" i="5"/>
  <c r="F658" i="5"/>
  <c r="I737" i="5"/>
  <c r="H737" i="5"/>
  <c r="F737" i="5"/>
  <c r="I4892" i="5"/>
  <c r="H4892" i="5"/>
  <c r="F4892" i="5"/>
  <c r="I2073" i="5"/>
  <c r="H2073" i="5"/>
  <c r="F2073" i="5"/>
  <c r="I1394" i="5"/>
  <c r="H1394" i="5"/>
  <c r="F1394" i="5"/>
  <c r="I415" i="5"/>
  <c r="H415" i="5"/>
  <c r="F415" i="5"/>
  <c r="I1449" i="5"/>
  <c r="H1449" i="5"/>
  <c r="F1449" i="5"/>
  <c r="I1150" i="5"/>
  <c r="H1150" i="5"/>
  <c r="F1150" i="5"/>
  <c r="I2305" i="5"/>
  <c r="H2305" i="5"/>
  <c r="F2305" i="5"/>
  <c r="F4358" i="5"/>
  <c r="H4358" i="5"/>
  <c r="I4358" i="5" s="1"/>
  <c r="H1924" i="5"/>
  <c r="I1924" i="5" s="1"/>
  <c r="F1924" i="5"/>
  <c r="I3475" i="5"/>
  <c r="H3475" i="5"/>
  <c r="F3475" i="5"/>
  <c r="H3524" i="5"/>
  <c r="F3524" i="5"/>
  <c r="I3524" i="5"/>
  <c r="I4871" i="5"/>
  <c r="H4871" i="5"/>
  <c r="F4871" i="5"/>
  <c r="I4715" i="5"/>
  <c r="H4715" i="5"/>
  <c r="F4715" i="5"/>
  <c r="H4557" i="5"/>
  <c r="I4557" i="5"/>
  <c r="F4557" i="5"/>
  <c r="I4452" i="5"/>
  <c r="H4452" i="5"/>
  <c r="F4452" i="5"/>
  <c r="H4201" i="5"/>
  <c r="I4201" i="5"/>
  <c r="F4201" i="5"/>
  <c r="H4188" i="5"/>
  <c r="F4188" i="5"/>
  <c r="I4188" i="5"/>
  <c r="H4176" i="5"/>
  <c r="F4176" i="5"/>
  <c r="I4176" i="5"/>
  <c r="I4147" i="5"/>
  <c r="H4147" i="5"/>
  <c r="F4147" i="5"/>
  <c r="I3916" i="5"/>
  <c r="H3916" i="5"/>
  <c r="F3916" i="5"/>
  <c r="H3903" i="5"/>
  <c r="I3903" i="5"/>
  <c r="F3903" i="5"/>
  <c r="I3734" i="5"/>
  <c r="H3734" i="5"/>
  <c r="F3734" i="5"/>
  <c r="F3709" i="5"/>
  <c r="I3709" i="5"/>
  <c r="H3709" i="5"/>
  <c r="I3684" i="5"/>
  <c r="H3684" i="5"/>
  <c r="F3684" i="5"/>
  <c r="F3669" i="5"/>
  <c r="I3669" i="5"/>
  <c r="H3669" i="5"/>
  <c r="F3677" i="5"/>
  <c r="I3677" i="5"/>
  <c r="H3677" i="5"/>
  <c r="I2137" i="5"/>
  <c r="H2137" i="5"/>
  <c r="F2137" i="5"/>
  <c r="H768" i="5"/>
  <c r="F768" i="5"/>
  <c r="I768" i="5"/>
  <c r="I2482" i="5"/>
  <c r="H2482" i="5"/>
  <c r="F2482" i="5"/>
  <c r="I2434" i="5"/>
  <c r="H2434" i="5"/>
  <c r="F2434" i="5"/>
  <c r="H764" i="5"/>
  <c r="F764" i="5"/>
  <c r="I764" i="5"/>
  <c r="I1840" i="5"/>
  <c r="H1840" i="5"/>
  <c r="F1840" i="5"/>
  <c r="I1799" i="5"/>
  <c r="H1799" i="5"/>
  <c r="F1799" i="5"/>
  <c r="I138" i="5"/>
  <c r="H138" i="5"/>
  <c r="F138" i="5"/>
  <c r="F1612" i="5"/>
  <c r="I1612" i="5"/>
  <c r="H1612" i="5"/>
  <c r="I732" i="5"/>
  <c r="H732" i="5"/>
  <c r="F732" i="5"/>
  <c r="H4143" i="5"/>
  <c r="F4143" i="5"/>
  <c r="I4143" i="5"/>
  <c r="I5032" i="5"/>
  <c r="H5032" i="5"/>
  <c r="F5032" i="5"/>
  <c r="I2192" i="5"/>
  <c r="H2192" i="5"/>
  <c r="F2192" i="5"/>
  <c r="I2435" i="5"/>
  <c r="H2435" i="5"/>
  <c r="F2435" i="5"/>
  <c r="H826" i="5"/>
  <c r="F826" i="5"/>
  <c r="I826" i="5"/>
  <c r="I630" i="5"/>
  <c r="H630" i="5"/>
  <c r="F630" i="5"/>
  <c r="I1506" i="5"/>
  <c r="H1506" i="5"/>
  <c r="F1506" i="5"/>
  <c r="I1207" i="5"/>
  <c r="H1207" i="5"/>
  <c r="F1207" i="5"/>
  <c r="I1784" i="5"/>
  <c r="H1784" i="5"/>
  <c r="F1784" i="5"/>
  <c r="I2809" i="5"/>
  <c r="H2809" i="5"/>
  <c r="F2809" i="5"/>
  <c r="I2436" i="5"/>
  <c r="H2436" i="5"/>
  <c r="F2436" i="5"/>
  <c r="I457" i="5"/>
  <c r="H457" i="5"/>
  <c r="F457" i="5"/>
  <c r="H2678" i="5"/>
  <c r="I2678" i="5"/>
  <c r="F2678" i="5"/>
  <c r="I3293" i="5"/>
  <c r="H3293" i="5"/>
  <c r="F3293" i="5"/>
  <c r="I3151" i="5"/>
  <c r="H3151" i="5"/>
  <c r="F3151" i="5"/>
  <c r="I3065" i="5"/>
  <c r="H3065" i="5"/>
  <c r="F3065" i="5"/>
  <c r="I2848" i="5"/>
  <c r="H2848" i="5"/>
  <c r="F2848" i="5"/>
  <c r="I3552" i="5"/>
  <c r="H3552" i="5"/>
  <c r="F3552" i="5"/>
  <c r="I4795" i="5"/>
  <c r="H4795" i="5"/>
  <c r="F4795" i="5"/>
  <c r="I4714" i="5"/>
  <c r="F4714" i="5"/>
  <c r="H4714" i="5"/>
  <c r="I4698" i="5"/>
  <c r="H4698" i="5"/>
  <c r="F4698" i="5"/>
  <c r="I4556" i="5"/>
  <c r="F4556" i="5"/>
  <c r="H4556" i="5"/>
  <c r="I4441" i="5"/>
  <c r="H4441" i="5"/>
  <c r="F4441" i="5"/>
  <c r="I4161" i="5"/>
  <c r="H4161" i="5"/>
  <c r="F4161" i="5"/>
  <c r="I4121" i="5"/>
  <c r="H4121" i="5"/>
  <c r="F4121" i="5"/>
  <c r="F4094" i="5"/>
  <c r="I4094" i="5"/>
  <c r="H4094" i="5"/>
  <c r="I3889" i="5"/>
  <c r="H3889" i="5"/>
  <c r="F3889" i="5"/>
  <c r="H3811" i="5"/>
  <c r="I3811" i="5"/>
  <c r="F3811" i="5"/>
  <c r="H3746" i="5"/>
  <c r="F3746" i="5"/>
  <c r="I3746" i="5"/>
  <c r="I3696" i="5"/>
  <c r="H3696" i="5"/>
  <c r="F3696" i="5"/>
  <c r="I3668" i="5"/>
  <c r="H3668" i="5"/>
  <c r="F3668" i="5"/>
  <c r="F3639" i="5"/>
  <c r="I3639" i="5"/>
  <c r="H3639" i="5"/>
  <c r="I3614" i="5"/>
  <c r="H3614" i="5"/>
  <c r="F3614" i="5"/>
  <c r="I3275" i="5"/>
  <c r="H3275" i="5"/>
  <c r="F3275" i="5"/>
  <c r="I3789" i="5"/>
  <c r="F3789" i="5"/>
  <c r="H3789" i="5"/>
  <c r="I3755" i="5"/>
  <c r="F3755" i="5"/>
  <c r="H3755" i="5"/>
  <c r="I1765" i="5"/>
  <c r="H1765" i="5"/>
  <c r="F1765" i="5"/>
  <c r="I2579" i="5"/>
  <c r="H2579" i="5"/>
  <c r="F2579" i="5"/>
  <c r="I1514" i="5"/>
  <c r="H1514" i="5"/>
  <c r="F1514" i="5"/>
  <c r="I1637" i="5"/>
  <c r="H1637" i="5"/>
  <c r="F1637" i="5"/>
  <c r="I2263" i="5"/>
  <c r="H2263" i="5"/>
  <c r="F2263" i="5"/>
  <c r="I492" i="5"/>
  <c r="H492" i="5"/>
  <c r="F492" i="5"/>
  <c r="I1980" i="5"/>
  <c r="H1980" i="5"/>
  <c r="F1980" i="5"/>
  <c r="I5123" i="5"/>
  <c r="H5123" i="5"/>
  <c r="F5123" i="5"/>
  <c r="I2413" i="5"/>
  <c r="H2413" i="5"/>
  <c r="F2413" i="5"/>
  <c r="I4963" i="5"/>
  <c r="H4963" i="5"/>
  <c r="F4963" i="5"/>
  <c r="I2148" i="5"/>
  <c r="H2148" i="5"/>
  <c r="F2148" i="5"/>
  <c r="I555" i="5"/>
  <c r="H555" i="5"/>
  <c r="F555" i="5"/>
  <c r="I1689" i="5"/>
  <c r="H1689" i="5"/>
  <c r="F1689" i="5"/>
  <c r="H2670" i="5"/>
  <c r="I2670" i="5"/>
  <c r="F2670" i="5"/>
  <c r="I1827" i="5"/>
  <c r="H1827" i="5"/>
  <c r="F1827" i="5"/>
  <c r="I358" i="5"/>
  <c r="H358" i="5"/>
  <c r="F358" i="5"/>
  <c r="I2711" i="5"/>
  <c r="H2711" i="5"/>
  <c r="F2711" i="5"/>
  <c r="I2672" i="5"/>
  <c r="H2672" i="5"/>
  <c r="F2672" i="5"/>
  <c r="I1609" i="5"/>
  <c r="H1609" i="5"/>
  <c r="F1609" i="5"/>
  <c r="I2400" i="5"/>
  <c r="H2400" i="5"/>
  <c r="F2400" i="5"/>
  <c r="I2535" i="5"/>
  <c r="H2535" i="5"/>
  <c r="F2535" i="5"/>
  <c r="I5031" i="5"/>
  <c r="H5031" i="5"/>
  <c r="F5031" i="5"/>
  <c r="H2167" i="5"/>
  <c r="F2167" i="5"/>
  <c r="I2167" i="5"/>
  <c r="I709" i="5"/>
  <c r="H709" i="5"/>
  <c r="F709" i="5"/>
  <c r="I5009" i="5"/>
  <c r="H5009" i="5"/>
  <c r="F5009" i="5"/>
  <c r="I2070" i="5"/>
  <c r="H2070" i="5"/>
  <c r="F2070" i="5"/>
  <c r="I504" i="5"/>
  <c r="H504" i="5"/>
  <c r="F504" i="5"/>
  <c r="I735" i="5"/>
  <c r="H735" i="5"/>
  <c r="F735" i="5"/>
  <c r="I1466" i="5"/>
  <c r="H1466" i="5"/>
  <c r="F1466" i="5"/>
  <c r="I1682" i="5"/>
  <c r="H1682" i="5"/>
  <c r="F1682" i="5"/>
  <c r="F3246" i="5"/>
  <c r="I3246" i="5"/>
  <c r="H3246" i="5"/>
  <c r="F3188" i="5"/>
  <c r="I3188" i="5"/>
  <c r="H3188" i="5"/>
  <c r="F3087" i="5"/>
  <c r="I3087" i="5"/>
  <c r="H3087" i="5"/>
  <c r="I2915" i="5"/>
  <c r="H2915" i="5"/>
  <c r="F2915" i="5"/>
  <c r="H4870" i="5"/>
  <c r="F4870" i="5"/>
  <c r="I4870" i="5"/>
  <c r="I4817" i="5"/>
  <c r="H4817" i="5"/>
  <c r="F4817" i="5"/>
  <c r="H4671" i="5"/>
  <c r="I4671" i="5"/>
  <c r="F4671" i="5"/>
  <c r="I4597" i="5"/>
  <c r="H4597" i="5"/>
  <c r="F4597" i="5"/>
  <c r="I4408" i="5"/>
  <c r="F4408" i="5"/>
  <c r="H4408" i="5"/>
  <c r="F4215" i="5"/>
  <c r="H4215" i="5"/>
  <c r="I4215" i="5"/>
  <c r="H4200" i="5"/>
  <c r="F4200" i="5"/>
  <c r="I4200" i="5"/>
  <c r="I4083" i="5"/>
  <c r="H4083" i="5"/>
  <c r="F4083" i="5"/>
  <c r="H4014" i="5"/>
  <c r="F4014" i="5"/>
  <c r="I4014" i="5"/>
  <c r="I3956" i="5"/>
  <c r="H3956" i="5"/>
  <c r="F3956" i="5"/>
  <c r="I3902" i="5"/>
  <c r="H3902" i="5"/>
  <c r="F3902" i="5"/>
  <c r="I3874" i="5"/>
  <c r="H3874" i="5"/>
  <c r="F3874" i="5"/>
  <c r="I3855" i="5"/>
  <c r="H3855" i="5"/>
  <c r="F3855" i="5"/>
  <c r="I3842" i="5"/>
  <c r="H3842" i="5"/>
  <c r="F3842" i="5"/>
  <c r="F3798" i="5"/>
  <c r="I3798" i="5"/>
  <c r="H3798" i="5"/>
  <c r="I3784" i="5"/>
  <c r="H3784" i="5"/>
  <c r="F3784" i="5"/>
  <c r="I3758" i="5"/>
  <c r="H3758" i="5"/>
  <c r="F3758" i="5"/>
  <c r="H3745" i="5"/>
  <c r="I3745" i="5"/>
  <c r="F3745" i="5"/>
  <c r="F3733" i="5"/>
  <c r="I3733" i="5"/>
  <c r="H3733" i="5"/>
  <c r="I4037" i="5"/>
  <c r="H4037" i="5"/>
  <c r="F4037" i="5"/>
  <c r="I3924" i="5"/>
  <c r="H3924" i="5"/>
  <c r="F3924" i="5"/>
  <c r="I418" i="5"/>
  <c r="F418" i="5"/>
  <c r="H418" i="5"/>
  <c r="I1789" i="5"/>
  <c r="H1789" i="5"/>
  <c r="F1789" i="5"/>
  <c r="I2012" i="5"/>
  <c r="H2012" i="5"/>
  <c r="F2012" i="5"/>
  <c r="I1225" i="5"/>
  <c r="H1225" i="5"/>
  <c r="F1225" i="5"/>
  <c r="I2571" i="5"/>
  <c r="H2571" i="5"/>
  <c r="F2571" i="5"/>
  <c r="I2122" i="5"/>
  <c r="H2122" i="5"/>
  <c r="F2122" i="5"/>
  <c r="I2395" i="5"/>
  <c r="H2395" i="5"/>
  <c r="F2395" i="5"/>
  <c r="F2345" i="5"/>
  <c r="I2345" i="5"/>
  <c r="H2345" i="5"/>
  <c r="I4987" i="5"/>
  <c r="H4987" i="5"/>
  <c r="F4987" i="5"/>
  <c r="I2456" i="5"/>
  <c r="H2456" i="5"/>
  <c r="F2456" i="5"/>
  <c r="I1995" i="5"/>
  <c r="H1995" i="5"/>
  <c r="F1995" i="5"/>
  <c r="I706" i="5"/>
  <c r="H706" i="5"/>
  <c r="F706" i="5"/>
  <c r="I2621" i="5"/>
  <c r="H2621" i="5"/>
  <c r="F2621" i="5"/>
  <c r="I1850" i="5"/>
  <c r="H1850" i="5"/>
  <c r="F1850" i="5"/>
  <c r="I2016" i="5"/>
  <c r="H2016" i="5"/>
  <c r="F2016" i="5"/>
  <c r="I4386" i="5"/>
  <c r="H4386" i="5"/>
  <c r="F4386" i="5"/>
  <c r="I2154" i="5"/>
  <c r="H2154" i="5"/>
  <c r="F2154" i="5"/>
  <c r="I2097" i="5"/>
  <c r="H2097" i="5"/>
  <c r="F2097" i="5"/>
  <c r="I1492" i="5"/>
  <c r="H1492" i="5"/>
  <c r="F1492" i="5"/>
  <c r="I2804" i="5"/>
  <c r="H2804" i="5"/>
  <c r="F2804" i="5"/>
  <c r="F3168" i="5"/>
  <c r="I3168" i="5"/>
  <c r="H3168" i="5"/>
  <c r="H2965" i="5"/>
  <c r="I2965" i="5"/>
  <c r="F2965" i="5"/>
  <c r="F3571" i="5"/>
  <c r="I3571" i="5"/>
  <c r="H3571" i="5"/>
  <c r="F4744" i="5"/>
  <c r="I4744" i="5"/>
  <c r="H4744" i="5"/>
  <c r="I4175" i="5"/>
  <c r="H4175" i="5"/>
  <c r="F4175" i="5"/>
  <c r="F4146" i="5"/>
  <c r="I4146" i="5"/>
  <c r="H4146" i="5"/>
  <c r="I4133" i="5"/>
  <c r="H4133" i="5"/>
  <c r="F4133" i="5"/>
  <c r="H4012" i="5"/>
  <c r="F4012" i="5"/>
  <c r="I4012" i="5"/>
  <c r="I3809" i="5"/>
  <c r="H3809" i="5"/>
  <c r="F3809" i="5"/>
  <c r="F3695" i="5"/>
  <c r="I3695" i="5"/>
  <c r="H3695" i="5"/>
  <c r="I3650" i="5"/>
  <c r="H3650" i="5"/>
  <c r="F3650" i="5"/>
  <c r="F3655" i="5"/>
  <c r="I3655" i="5"/>
  <c r="H3655" i="5"/>
  <c r="I3484" i="5"/>
  <c r="H3484" i="5"/>
  <c r="F3484" i="5"/>
  <c r="I4745" i="5"/>
  <c r="H4745" i="5"/>
  <c r="F4745" i="5"/>
  <c r="I2197" i="5"/>
  <c r="H2197" i="5"/>
  <c r="F2197" i="5"/>
  <c r="I1970" i="5"/>
  <c r="H1970" i="5"/>
  <c r="F1970" i="5"/>
  <c r="I1942" i="5"/>
  <c r="H1942" i="5"/>
  <c r="F1942" i="5"/>
  <c r="H2428" i="5"/>
  <c r="F2428" i="5"/>
  <c r="I2428" i="5"/>
  <c r="I2301" i="5"/>
  <c r="H2301" i="5"/>
  <c r="F2301" i="5"/>
  <c r="I1200" i="5"/>
  <c r="H1200" i="5"/>
  <c r="F1200" i="5"/>
  <c r="I4957" i="5"/>
  <c r="H4957" i="5"/>
  <c r="F4957" i="5"/>
  <c r="H2123" i="5"/>
  <c r="F2123" i="5"/>
  <c r="I2123" i="5"/>
  <c r="I560" i="5"/>
  <c r="H560" i="5"/>
  <c r="F560" i="5"/>
  <c r="I2350" i="5"/>
  <c r="H2350" i="5"/>
  <c r="F2350" i="5"/>
  <c r="I1684" i="5"/>
  <c r="H1684" i="5"/>
  <c r="F1684" i="5"/>
  <c r="H2272" i="5"/>
  <c r="F2272" i="5"/>
  <c r="I2272" i="5"/>
  <c r="I5039" i="5"/>
  <c r="H5039" i="5"/>
  <c r="F5039" i="5"/>
  <c r="I2354" i="5"/>
  <c r="H2354" i="5"/>
  <c r="F2354" i="5"/>
  <c r="I4245" i="5"/>
  <c r="H4245" i="5"/>
  <c r="F4245" i="5"/>
  <c r="I1750" i="5"/>
  <c r="H1750" i="5"/>
  <c r="F1750" i="5"/>
  <c r="I1979" i="5"/>
  <c r="H1979" i="5"/>
  <c r="F1979" i="5"/>
  <c r="I1390" i="5"/>
  <c r="H1390" i="5"/>
  <c r="F1390" i="5"/>
  <c r="I2216" i="5"/>
  <c r="H2216" i="5"/>
  <c r="F2216" i="5"/>
  <c r="I5100" i="5"/>
  <c r="H5100" i="5"/>
  <c r="F5100" i="5"/>
  <c r="I5034" i="5"/>
  <c r="H5034" i="5"/>
  <c r="F5034" i="5"/>
  <c r="I672" i="5"/>
  <c r="H672" i="5"/>
  <c r="F672" i="5"/>
  <c r="H827" i="5"/>
  <c r="I827" i="5"/>
  <c r="F827" i="5"/>
  <c r="I2040" i="5"/>
  <c r="H2040" i="5"/>
  <c r="F2040" i="5"/>
  <c r="I5043" i="5"/>
  <c r="H5043" i="5"/>
  <c r="F5043" i="5"/>
  <c r="H2107" i="5"/>
  <c r="F2107" i="5"/>
  <c r="I2107" i="5"/>
  <c r="I2649" i="5"/>
  <c r="H2649" i="5"/>
  <c r="F2649" i="5"/>
  <c r="I5068" i="5"/>
  <c r="H5068" i="5"/>
  <c r="F5068" i="5"/>
  <c r="I1626" i="5"/>
  <c r="H1626" i="5"/>
  <c r="F1626" i="5"/>
  <c r="I2484" i="5"/>
  <c r="H2484" i="5"/>
  <c r="F2484" i="5"/>
  <c r="I4959" i="5"/>
  <c r="H4959" i="5"/>
  <c r="F4959" i="5"/>
  <c r="F4500" i="5"/>
  <c r="H4500" i="5"/>
  <c r="I4500" i="5" s="1"/>
  <c r="F3010" i="5"/>
  <c r="I3010" i="5"/>
  <c r="H3010" i="5"/>
  <c r="F3525" i="5"/>
  <c r="H3525" i="5"/>
  <c r="I3525" i="5"/>
  <c r="F4697" i="5"/>
  <c r="I4697" i="5"/>
  <c r="H4697" i="5"/>
  <c r="F4187" i="5"/>
  <c r="I4187" i="5"/>
  <c r="H4187" i="5"/>
  <c r="I4105" i="5"/>
  <c r="H4105" i="5"/>
  <c r="F4105" i="5"/>
  <c r="F4082" i="5"/>
  <c r="I4082" i="5"/>
  <c r="H4082" i="5"/>
  <c r="I4055" i="5"/>
  <c r="H4055" i="5"/>
  <c r="F4055" i="5"/>
  <c r="I3826" i="5"/>
  <c r="H3826" i="5"/>
  <c r="F3826" i="5"/>
  <c r="H3769" i="5"/>
  <c r="F3769" i="5"/>
  <c r="I3769" i="5"/>
  <c r="F3719" i="5"/>
  <c r="I3719" i="5"/>
  <c r="H3719" i="5"/>
  <c r="F3683" i="5"/>
  <c r="I3683" i="5"/>
  <c r="H3683" i="5"/>
  <c r="H4340" i="5"/>
  <c r="I4340" i="5" s="1"/>
  <c r="F4340" i="5"/>
  <c r="I3245" i="5"/>
  <c r="H3245" i="5"/>
  <c r="F3245" i="5"/>
  <c r="F3200" i="5"/>
  <c r="I3200" i="5"/>
  <c r="H3200" i="5"/>
  <c r="F3186" i="5"/>
  <c r="I3186" i="5"/>
  <c r="H3186" i="5"/>
  <c r="H3147" i="5"/>
  <c r="I3147" i="5"/>
  <c r="F3147" i="5"/>
  <c r="F3125" i="5"/>
  <c r="I3125" i="5"/>
  <c r="H3125" i="5"/>
  <c r="H3063" i="5"/>
  <c r="I3063" i="5"/>
  <c r="F3063" i="5"/>
  <c r="I3478" i="5"/>
  <c r="F3478" i="5"/>
  <c r="H3478" i="5"/>
  <c r="I4794" i="5"/>
  <c r="H4794" i="5"/>
  <c r="F4794" i="5"/>
  <c r="F4713" i="5"/>
  <c r="H4713" i="5"/>
  <c r="I4713" i="5"/>
  <c r="I4670" i="5"/>
  <c r="H4670" i="5"/>
  <c r="F4670" i="5"/>
  <c r="H4596" i="5"/>
  <c r="F4596" i="5"/>
  <c r="I4596" i="5"/>
  <c r="I4497" i="5"/>
  <c r="H4497" i="5"/>
  <c r="F4497" i="5"/>
  <c r="I4407" i="5"/>
  <c r="H4407" i="5"/>
  <c r="F4407" i="5"/>
  <c r="I4186" i="5"/>
  <c r="H4186" i="5"/>
  <c r="F4186" i="5"/>
  <c r="I4132" i="5"/>
  <c r="H4132" i="5"/>
  <c r="F4132" i="5"/>
  <c r="I3914" i="5"/>
  <c r="H3914" i="5"/>
  <c r="F3914" i="5"/>
  <c r="I3852" i="5"/>
  <c r="H3852" i="5"/>
  <c r="F3852" i="5"/>
  <c r="H3841" i="5"/>
  <c r="F3841" i="5"/>
  <c r="I3841" i="5"/>
  <c r="I3732" i="5"/>
  <c r="H3732" i="5"/>
  <c r="F3732" i="5"/>
  <c r="I3708" i="5"/>
  <c r="H3708" i="5"/>
  <c r="F3708" i="5"/>
  <c r="F3649" i="5"/>
  <c r="I3649" i="5"/>
  <c r="H3649" i="5"/>
  <c r="H3626" i="5"/>
  <c r="F3626" i="5"/>
  <c r="I3626" i="5"/>
  <c r="F3817" i="5"/>
  <c r="H3817" i="5"/>
  <c r="I3817" i="5"/>
  <c r="I3141" i="5"/>
  <c r="H3141" i="5"/>
  <c r="F3141" i="5"/>
  <c r="F3665" i="5"/>
  <c r="I3665" i="5"/>
  <c r="H3665" i="5"/>
  <c r="I5193" i="5"/>
  <c r="H5193" i="5"/>
  <c r="F5193" i="5"/>
  <c r="I454" i="5"/>
  <c r="H454" i="5"/>
  <c r="F454" i="5"/>
  <c r="I1785" i="5"/>
  <c r="H1785" i="5"/>
  <c r="F1785" i="5"/>
  <c r="I697" i="5"/>
  <c r="H697" i="5"/>
  <c r="F697" i="5"/>
  <c r="I1751" i="5"/>
  <c r="H1751" i="5"/>
  <c r="F1751" i="5"/>
  <c r="H2175" i="5"/>
  <c r="F2175" i="5"/>
  <c r="I2175" i="5"/>
  <c r="I1669" i="5"/>
  <c r="H1669" i="5"/>
  <c r="F1669" i="5"/>
  <c r="I406" i="5"/>
  <c r="H406" i="5"/>
  <c r="F406" i="5"/>
  <c r="I2446" i="5"/>
  <c r="H2446" i="5"/>
  <c r="F2446" i="5"/>
  <c r="I1562" i="5"/>
  <c r="H1562" i="5"/>
  <c r="F1562" i="5"/>
  <c r="I4929" i="5"/>
  <c r="H4929" i="5"/>
  <c r="F4929" i="5"/>
  <c r="I1664" i="5"/>
  <c r="H1664" i="5"/>
  <c r="F1664" i="5"/>
  <c r="I2261" i="5"/>
  <c r="H2261" i="5"/>
  <c r="F2261" i="5"/>
  <c r="F1388" i="5"/>
  <c r="I1388" i="5"/>
  <c r="H1388" i="5"/>
  <c r="I1632" i="5"/>
  <c r="H1632" i="5"/>
  <c r="F1632" i="5"/>
  <c r="I1716" i="5"/>
  <c r="H1716" i="5"/>
  <c r="F1716" i="5"/>
  <c r="I5013" i="5"/>
  <c r="H5013" i="5"/>
  <c r="F5013" i="5"/>
  <c r="I636" i="5"/>
  <c r="H636" i="5"/>
  <c r="F636" i="5"/>
  <c r="I2549" i="5"/>
  <c r="H2549" i="5"/>
  <c r="F2549" i="5"/>
  <c r="I1692" i="5"/>
  <c r="H1692" i="5"/>
  <c r="F1692" i="5"/>
  <c r="I2451" i="5"/>
  <c r="H2451" i="5"/>
  <c r="F2451" i="5"/>
  <c r="F4505" i="5"/>
  <c r="H4505" i="5"/>
  <c r="I4505" i="5" s="1"/>
  <c r="I3199" i="5"/>
  <c r="H3199" i="5"/>
  <c r="F3199" i="5"/>
  <c r="F3122" i="5"/>
  <c r="I3122" i="5"/>
  <c r="H3122" i="5"/>
  <c r="H3083" i="5"/>
  <c r="I3083" i="5"/>
  <c r="F3083" i="5"/>
  <c r="F3000" i="5"/>
  <c r="I3000" i="5"/>
  <c r="H3000" i="5"/>
  <c r="I3528" i="5"/>
  <c r="H3528" i="5"/>
  <c r="F3528" i="5"/>
  <c r="I4869" i="5"/>
  <c r="H4869" i="5"/>
  <c r="F4869" i="5"/>
  <c r="F4816" i="5"/>
  <c r="I4816" i="5"/>
  <c r="H4816" i="5"/>
  <c r="I4536" i="5"/>
  <c r="H4536" i="5"/>
  <c r="F4536" i="5"/>
  <c r="I4440" i="5"/>
  <c r="H4440" i="5"/>
  <c r="F4440" i="5"/>
  <c r="H4213" i="5"/>
  <c r="F4213" i="5"/>
  <c r="I4213" i="5"/>
  <c r="I4145" i="5"/>
  <c r="H4145" i="5"/>
  <c r="F4145" i="5"/>
  <c r="I4104" i="5"/>
  <c r="H4104" i="5"/>
  <c r="F4104" i="5"/>
  <c r="I4092" i="5"/>
  <c r="H4092" i="5"/>
  <c r="F4092" i="5"/>
  <c r="I3944" i="5"/>
  <c r="H3944" i="5"/>
  <c r="F3944" i="5"/>
  <c r="I3901" i="5"/>
  <c r="H3901" i="5"/>
  <c r="F3901" i="5"/>
  <c r="F3797" i="5"/>
  <c r="I3797" i="5"/>
  <c r="H3797" i="5"/>
  <c r="F3783" i="5"/>
  <c r="I3783" i="5"/>
  <c r="H3783" i="5"/>
  <c r="I3768" i="5"/>
  <c r="H3768" i="5"/>
  <c r="F3768" i="5"/>
  <c r="I3757" i="5"/>
  <c r="H3757" i="5"/>
  <c r="F3757" i="5"/>
  <c r="H3795" i="5"/>
  <c r="F3795" i="5"/>
  <c r="I3795" i="5"/>
  <c r="F3060" i="5"/>
  <c r="I3060" i="5"/>
  <c r="H3060" i="5"/>
  <c r="F2949" i="5"/>
  <c r="I2949" i="5"/>
  <c r="H2949" i="5"/>
  <c r="I4707" i="5"/>
  <c r="H4707" i="5"/>
  <c r="F4707" i="5"/>
  <c r="F1379" i="5"/>
  <c r="I1379" i="5"/>
  <c r="H1379" i="5"/>
  <c r="I1879" i="5"/>
  <c r="H1879" i="5"/>
  <c r="F1879" i="5"/>
  <c r="I1553" i="5"/>
  <c r="H1553" i="5"/>
  <c r="F1553" i="5"/>
  <c r="I2339" i="5"/>
  <c r="H2339" i="5"/>
  <c r="F2339" i="5"/>
  <c r="H2191" i="5"/>
  <c r="F2191" i="5"/>
  <c r="I2191" i="5"/>
  <c r="I1456" i="5"/>
  <c r="H1456" i="5"/>
  <c r="F1456" i="5"/>
  <c r="I1955" i="5"/>
  <c r="H1955" i="5"/>
  <c r="F1955" i="5"/>
  <c r="I2160" i="5"/>
  <c r="H2160" i="5"/>
  <c r="F2160" i="5"/>
  <c r="H2786" i="5"/>
  <c r="I2786" i="5"/>
  <c r="F2786" i="5"/>
  <c r="I541" i="5"/>
  <c r="H541" i="5"/>
  <c r="F541" i="5"/>
  <c r="I4884" i="5"/>
  <c r="H4884" i="5"/>
  <c r="F4884" i="5"/>
  <c r="I2585" i="5"/>
  <c r="H2585" i="5"/>
  <c r="F2585" i="5"/>
  <c r="H4882" i="5"/>
  <c r="I4882" i="5"/>
  <c r="F4882" i="5"/>
  <c r="I2184" i="5"/>
  <c r="H2184" i="5"/>
  <c r="F2184" i="5"/>
  <c r="I2055" i="5"/>
  <c r="H2055" i="5"/>
  <c r="F2055" i="5"/>
  <c r="H2369" i="5"/>
  <c r="I2369" i="5"/>
  <c r="F2369" i="5"/>
  <c r="F1681" i="5"/>
  <c r="I1681" i="5"/>
  <c r="H1681" i="5"/>
  <c r="I5058" i="5"/>
  <c r="H5058" i="5"/>
  <c r="F5058" i="5"/>
  <c r="I4879" i="5"/>
  <c r="H4879" i="5"/>
  <c r="F4879" i="5"/>
  <c r="F4126" i="5"/>
  <c r="I4126" i="5"/>
  <c r="H4126" i="5"/>
  <c r="I1226" i="5"/>
  <c r="F1226" i="5"/>
  <c r="H1226" i="5"/>
  <c r="I2512" i="5"/>
  <c r="H2512" i="5"/>
  <c r="F2512" i="5"/>
  <c r="H1188" i="5"/>
  <c r="F1188" i="5"/>
  <c r="I1188" i="5"/>
  <c r="F3830" i="5"/>
  <c r="H3830" i="5"/>
  <c r="I3830" i="5"/>
  <c r="I2036" i="5"/>
  <c r="H2036" i="5"/>
  <c r="F2036" i="5"/>
  <c r="I5033" i="5"/>
  <c r="H5033" i="5"/>
  <c r="F5033" i="5"/>
  <c r="I2072" i="5"/>
  <c r="H2072" i="5"/>
  <c r="F2072" i="5"/>
  <c r="I2234" i="5"/>
  <c r="H2234" i="5"/>
  <c r="F2234" i="5"/>
  <c r="F4560" i="5"/>
  <c r="H4560" i="5"/>
  <c r="I4560" i="5" s="1"/>
  <c r="I3459" i="5"/>
  <c r="H3459" i="5"/>
  <c r="F3459" i="5"/>
  <c r="F3290" i="5"/>
  <c r="I3290" i="5"/>
  <c r="H3290" i="5"/>
  <c r="F3242" i="5"/>
  <c r="I3242" i="5"/>
  <c r="H3242" i="5"/>
  <c r="F3167" i="5"/>
  <c r="I3167" i="5"/>
  <c r="H3167" i="5"/>
  <c r="F2964" i="5"/>
  <c r="I2964" i="5"/>
  <c r="H2964" i="5"/>
  <c r="I2844" i="5"/>
  <c r="H2844" i="5"/>
  <c r="F2844" i="5"/>
  <c r="I4734" i="5"/>
  <c r="H4734" i="5"/>
  <c r="F4734" i="5"/>
  <c r="H4478" i="5"/>
  <c r="I4478" i="5"/>
  <c r="F4478" i="5"/>
  <c r="H4450" i="5"/>
  <c r="I4450" i="5"/>
  <c r="F4450" i="5"/>
  <c r="I4199" i="5"/>
  <c r="H4199" i="5"/>
  <c r="F4199" i="5"/>
  <c r="I4174" i="5"/>
  <c r="H4174" i="5"/>
  <c r="F4174" i="5"/>
  <c r="I4159" i="5"/>
  <c r="H4159" i="5"/>
  <c r="F4159" i="5"/>
  <c r="F4120" i="5"/>
  <c r="I4120" i="5"/>
  <c r="H4120" i="5"/>
  <c r="I4081" i="5"/>
  <c r="F4081" i="5"/>
  <c r="H4081" i="5"/>
  <c r="F4054" i="5"/>
  <c r="I4054" i="5"/>
  <c r="H4054" i="5"/>
  <c r="I4027" i="5"/>
  <c r="H4027" i="5"/>
  <c r="F4027" i="5"/>
  <c r="I3912" i="5"/>
  <c r="H3912" i="5"/>
  <c r="F3912" i="5"/>
  <c r="I3888" i="5"/>
  <c r="H3888" i="5"/>
  <c r="F3888" i="5"/>
  <c r="F3873" i="5"/>
  <c r="I3873" i="5"/>
  <c r="H3873" i="5"/>
  <c r="I3825" i="5"/>
  <c r="H3825" i="5"/>
  <c r="F3825" i="5"/>
  <c r="I3808" i="5"/>
  <c r="H3808" i="5"/>
  <c r="F3808" i="5"/>
  <c r="I3796" i="5"/>
  <c r="H3796" i="5"/>
  <c r="F3796" i="5"/>
  <c r="I3718" i="5"/>
  <c r="H3718" i="5"/>
  <c r="F3718" i="5"/>
  <c r="I3682" i="5"/>
  <c r="H3682" i="5"/>
  <c r="F3682" i="5"/>
  <c r="F3667" i="5"/>
  <c r="I3667" i="5"/>
  <c r="H3667" i="5"/>
  <c r="I3638" i="5"/>
  <c r="H3638" i="5"/>
  <c r="F3638" i="5"/>
  <c r="F3625" i="5"/>
  <c r="I3625" i="5"/>
  <c r="H3625" i="5"/>
  <c r="F3613" i="5"/>
  <c r="I3613" i="5"/>
  <c r="H3613" i="5"/>
  <c r="H2862" i="5"/>
  <c r="I2862" i="5"/>
  <c r="F2862" i="5"/>
  <c r="F3505" i="5"/>
  <c r="I3505" i="5"/>
  <c r="H3505" i="5"/>
  <c r="I2551" i="5"/>
  <c r="H2551" i="5"/>
  <c r="F2551" i="5"/>
  <c r="H2127" i="5"/>
  <c r="F2127" i="5"/>
  <c r="I2127" i="5"/>
  <c r="H835" i="5"/>
  <c r="F835" i="5"/>
  <c r="I835" i="5"/>
  <c r="I2422" i="5"/>
  <c r="H2422" i="5"/>
  <c r="F2422" i="5"/>
  <c r="I76" i="5"/>
  <c r="H76" i="5"/>
  <c r="F76" i="5"/>
  <c r="H2380" i="5"/>
  <c r="F2380" i="5"/>
  <c r="I2380" i="5"/>
  <c r="I4951" i="5"/>
  <c r="H4951" i="5"/>
  <c r="F4951" i="5"/>
  <c r="I2355" i="5"/>
  <c r="H2355" i="5"/>
  <c r="F2355" i="5"/>
  <c r="I502" i="5"/>
  <c r="H502" i="5"/>
  <c r="F502" i="5"/>
  <c r="I1665" i="5"/>
  <c r="H1665" i="5"/>
  <c r="F1665" i="5"/>
  <c r="I1588" i="5"/>
  <c r="H1588" i="5"/>
  <c r="F1588" i="5"/>
  <c r="I4997" i="5"/>
  <c r="H4997" i="5"/>
  <c r="F4997" i="5"/>
  <c r="I1734" i="5"/>
  <c r="H1734" i="5"/>
  <c r="F1734" i="5"/>
  <c r="I1602" i="5"/>
  <c r="H1602" i="5"/>
  <c r="F1602" i="5"/>
  <c r="I471" i="5"/>
  <c r="H471" i="5"/>
  <c r="F471" i="5"/>
  <c r="I2046" i="5"/>
  <c r="H2046" i="5"/>
  <c r="F2046" i="5"/>
  <c r="I2463" i="5"/>
  <c r="H2463" i="5"/>
  <c r="F2463" i="5"/>
  <c r="I2492" i="5"/>
  <c r="H2492" i="5"/>
  <c r="F2492" i="5"/>
  <c r="I1532" i="5"/>
  <c r="H1532" i="5"/>
  <c r="F1532" i="5"/>
  <c r="I5023" i="5"/>
  <c r="H5023" i="5"/>
  <c r="F5023" i="5"/>
  <c r="I2062" i="5"/>
  <c r="H2062" i="5"/>
  <c r="F2062" i="5"/>
  <c r="I2044" i="5"/>
  <c r="H2044" i="5"/>
  <c r="F2044" i="5"/>
  <c r="I3183" i="5"/>
  <c r="H3183" i="5"/>
  <c r="F3183" i="5"/>
  <c r="F3166" i="5"/>
  <c r="I3166" i="5"/>
  <c r="H3166" i="5"/>
  <c r="I3145" i="5"/>
  <c r="H3145" i="5"/>
  <c r="F3145" i="5"/>
  <c r="I3081" i="5"/>
  <c r="H3081" i="5"/>
  <c r="F3081" i="5"/>
  <c r="I2999" i="5"/>
  <c r="H2999" i="5"/>
  <c r="F2999" i="5"/>
  <c r="I2889" i="5"/>
  <c r="H2889" i="5"/>
  <c r="F2889" i="5"/>
  <c r="F3573" i="5"/>
  <c r="I3573" i="5"/>
  <c r="H3573" i="5"/>
  <c r="I4867" i="5"/>
  <c r="H4867" i="5"/>
  <c r="F4867" i="5"/>
  <c r="I4815" i="5"/>
  <c r="H4815" i="5"/>
  <c r="F4815" i="5"/>
  <c r="F4712" i="5"/>
  <c r="I4712" i="5"/>
  <c r="H4712" i="5"/>
  <c r="H4629" i="5"/>
  <c r="I4629" i="5"/>
  <c r="F4629" i="5"/>
  <c r="I4535" i="5"/>
  <c r="H4535" i="5"/>
  <c r="F4535" i="5"/>
  <c r="I4436" i="5"/>
  <c r="H4436" i="5"/>
  <c r="F4436" i="5"/>
  <c r="I4198" i="5"/>
  <c r="H4198" i="5"/>
  <c r="F4198" i="5"/>
  <c r="I4119" i="5"/>
  <c r="H4119" i="5"/>
  <c r="F4119" i="5"/>
  <c r="I4052" i="5"/>
  <c r="H4052" i="5"/>
  <c r="F4052" i="5"/>
  <c r="F3851" i="5"/>
  <c r="H3851" i="5"/>
  <c r="I3851" i="5"/>
  <c r="I3780" i="5"/>
  <c r="H3780" i="5"/>
  <c r="F3780" i="5"/>
  <c r="I3744" i="5"/>
  <c r="H3744" i="5"/>
  <c r="F3744" i="5"/>
  <c r="F3717" i="5"/>
  <c r="I3717" i="5"/>
  <c r="H3717" i="5"/>
  <c r="F3707" i="5"/>
  <c r="I3707" i="5"/>
  <c r="H3707" i="5"/>
  <c r="F3681" i="5"/>
  <c r="I3681" i="5"/>
  <c r="H3681" i="5"/>
  <c r="H3289" i="5"/>
  <c r="F3289" i="5"/>
  <c r="I3289" i="5"/>
  <c r="H2954" i="5"/>
  <c r="I2954" i="5"/>
  <c r="F2954" i="5"/>
  <c r="H4666" i="5"/>
  <c r="F4666" i="5"/>
  <c r="I4666" i="5"/>
  <c r="I2801" i="5"/>
  <c r="H2801" i="5"/>
  <c r="F2801" i="5"/>
  <c r="I2026" i="5"/>
  <c r="H2026" i="5"/>
  <c r="F2026" i="5"/>
  <c r="I545" i="5"/>
  <c r="H545" i="5"/>
  <c r="F545" i="5"/>
  <c r="I2418" i="5"/>
  <c r="H2418" i="5"/>
  <c r="F2418" i="5"/>
  <c r="H772" i="5"/>
  <c r="F772" i="5"/>
  <c r="I772" i="5"/>
  <c r="I1627" i="5"/>
  <c r="F1627" i="5"/>
  <c r="H1627" i="5"/>
  <c r="H781" i="5"/>
  <c r="F781" i="5"/>
  <c r="I781" i="5"/>
  <c r="I2475" i="5"/>
  <c r="H2475" i="5"/>
  <c r="F2475" i="5"/>
  <c r="H2638" i="5"/>
  <c r="I2638" i="5"/>
  <c r="F2638" i="5"/>
  <c r="F2178" i="5"/>
  <c r="I2178" i="5"/>
  <c r="H2178" i="5"/>
  <c r="I5017" i="5"/>
  <c r="H5017" i="5"/>
  <c r="F5017" i="5"/>
  <c r="I2077" i="5"/>
  <c r="H2077" i="5"/>
  <c r="F2077" i="5"/>
  <c r="F529" i="5"/>
  <c r="I529" i="5"/>
  <c r="H529" i="5"/>
  <c r="I1229" i="5"/>
  <c r="H1229" i="5"/>
  <c r="F1229" i="5"/>
  <c r="I5096" i="5"/>
  <c r="H5096" i="5"/>
  <c r="F5096" i="5"/>
  <c r="I5081" i="5"/>
  <c r="H5081" i="5"/>
  <c r="F5081" i="5"/>
  <c r="I2037" i="5"/>
  <c r="H2037" i="5"/>
  <c r="F2037" i="5"/>
  <c r="H2726" i="5"/>
  <c r="I2726" i="5"/>
  <c r="F2726" i="5"/>
  <c r="I2442" i="5"/>
  <c r="H2442" i="5"/>
  <c r="F2442" i="5"/>
  <c r="I616" i="5"/>
  <c r="H616" i="5"/>
  <c r="F616" i="5"/>
  <c r="I5091" i="5"/>
  <c r="H5091" i="5"/>
  <c r="F5091" i="5"/>
  <c r="I2227" i="5"/>
  <c r="H2227" i="5"/>
  <c r="F2227" i="5"/>
  <c r="I1932" i="5"/>
  <c r="H1932" i="5"/>
  <c r="F1932" i="5"/>
  <c r="H2730" i="5"/>
  <c r="I2730" i="5"/>
  <c r="F2730" i="5"/>
  <c r="I1022" i="5"/>
  <c r="H1022" i="5"/>
  <c r="F1022" i="5"/>
  <c r="I813" i="5"/>
  <c r="H813" i="5"/>
  <c r="F813" i="5"/>
  <c r="F3144" i="5"/>
  <c r="H3144" i="5"/>
  <c r="I3144" i="5"/>
  <c r="F3059" i="5"/>
  <c r="I3059" i="5"/>
  <c r="H3059" i="5"/>
  <c r="I2867" i="5"/>
  <c r="H2867" i="5"/>
  <c r="F2867" i="5"/>
  <c r="H3494" i="5"/>
  <c r="I3494" i="5"/>
  <c r="F3494" i="5"/>
  <c r="F3529" i="5"/>
  <c r="I3529" i="5"/>
  <c r="H3529" i="5"/>
  <c r="F4792" i="5"/>
  <c r="I4792" i="5"/>
  <c r="H4792" i="5"/>
  <c r="F4696" i="5"/>
  <c r="I4696" i="5"/>
  <c r="H4696" i="5"/>
  <c r="F4449" i="5"/>
  <c r="I4449" i="5"/>
  <c r="H4449" i="5"/>
  <c r="I4212" i="5"/>
  <c r="H4212" i="5"/>
  <c r="F4212" i="5"/>
  <c r="F4185" i="5"/>
  <c r="I4185" i="5"/>
  <c r="H4185" i="5"/>
  <c r="F4158" i="5"/>
  <c r="I4158" i="5"/>
  <c r="H4158" i="5"/>
  <c r="I4011" i="5"/>
  <c r="H4011" i="5"/>
  <c r="F4011" i="5"/>
  <c r="I3926" i="5"/>
  <c r="H3926" i="5"/>
  <c r="F3926" i="5"/>
  <c r="I3911" i="5"/>
  <c r="H3911" i="5"/>
  <c r="F3911" i="5"/>
  <c r="I3900" i="5"/>
  <c r="H3900" i="5"/>
  <c r="F3900" i="5"/>
  <c r="H3886" i="5"/>
  <c r="I3886" i="5"/>
  <c r="F3886" i="5"/>
  <c r="H3839" i="5"/>
  <c r="I3839" i="5"/>
  <c r="F3839" i="5"/>
  <c r="I3824" i="5"/>
  <c r="H3824" i="5"/>
  <c r="F3824" i="5"/>
  <c r="F3767" i="5"/>
  <c r="I3767" i="5"/>
  <c r="H3767" i="5"/>
  <c r="I3756" i="5"/>
  <c r="H3756" i="5"/>
  <c r="F3756" i="5"/>
  <c r="F3729" i="5"/>
  <c r="I3729" i="5"/>
  <c r="H3729" i="5"/>
  <c r="I3694" i="5"/>
  <c r="H3694" i="5"/>
  <c r="F3694" i="5"/>
  <c r="I3662" i="5"/>
  <c r="H3662" i="5"/>
  <c r="F3662" i="5"/>
  <c r="F3128" i="5"/>
  <c r="I3128" i="5"/>
  <c r="H3128" i="5"/>
  <c r="I3843" i="5"/>
  <c r="H3843" i="5"/>
  <c r="F3843" i="5"/>
  <c r="F3118" i="5"/>
  <c r="I3118" i="5"/>
  <c r="H3118" i="5"/>
  <c r="F4612" i="5"/>
  <c r="H4612" i="5"/>
  <c r="I4612" i="5"/>
  <c r="I5179" i="5"/>
  <c r="H5179" i="5"/>
  <c r="F5179" i="5"/>
  <c r="I2723" i="5"/>
  <c r="H2723" i="5"/>
  <c r="F2723" i="5"/>
  <c r="I679" i="5"/>
  <c r="H679" i="5"/>
  <c r="F679" i="5"/>
  <c r="I4975" i="5"/>
  <c r="H4975" i="5"/>
  <c r="F4975" i="5"/>
  <c r="F2580" i="5"/>
  <c r="I2580" i="5"/>
  <c r="H2580" i="5"/>
  <c r="I2476" i="5"/>
  <c r="H2476" i="5"/>
  <c r="F2476" i="5"/>
  <c r="I5015" i="5"/>
  <c r="H5015" i="5"/>
  <c r="F5015" i="5"/>
  <c r="I2338" i="5"/>
  <c r="H2338" i="5"/>
  <c r="F2338" i="5"/>
  <c r="H4546" i="5"/>
  <c r="I4546" i="5"/>
  <c r="F4546" i="5"/>
  <c r="I1105" i="5"/>
  <c r="H1105" i="5"/>
  <c r="F1105" i="5"/>
  <c r="I498" i="5"/>
  <c r="H498" i="5"/>
  <c r="F498" i="5"/>
  <c r="I5006" i="5"/>
  <c r="H5006" i="5"/>
  <c r="F5006" i="5"/>
  <c r="I4993" i="5"/>
  <c r="H4993" i="5"/>
  <c r="F4993" i="5"/>
  <c r="I1554" i="5"/>
  <c r="H1554" i="5"/>
  <c r="F1554" i="5"/>
  <c r="I1526" i="5"/>
  <c r="H1526" i="5"/>
  <c r="F1526" i="5"/>
  <c r="I1223" i="5"/>
  <c r="H1223" i="5"/>
  <c r="F1223" i="5"/>
  <c r="I1010" i="5"/>
  <c r="H1010" i="5"/>
  <c r="F1010" i="5"/>
  <c r="I2045" i="5"/>
  <c r="H2045" i="5"/>
  <c r="F2045" i="5"/>
  <c r="I5108" i="5"/>
  <c r="H5108" i="5"/>
  <c r="F5108" i="5"/>
  <c r="H2838" i="5"/>
  <c r="I2838" i="5"/>
  <c r="F2838" i="5"/>
  <c r="I739" i="5"/>
  <c r="H739" i="5"/>
  <c r="F739" i="5"/>
  <c r="F3230" i="5"/>
  <c r="H3230" i="5"/>
  <c r="I3230" i="5" s="1"/>
  <c r="F3198" i="5"/>
  <c r="H3198" i="5"/>
  <c r="I3198" i="5"/>
  <c r="I2963" i="5"/>
  <c r="H2963" i="5"/>
  <c r="F2963" i="5"/>
  <c r="I4865" i="5"/>
  <c r="H4865" i="5"/>
  <c r="F4865" i="5"/>
  <c r="I4791" i="5"/>
  <c r="H4791" i="5"/>
  <c r="F4791" i="5"/>
  <c r="I4711" i="5"/>
  <c r="H4711" i="5"/>
  <c r="F4711" i="5"/>
  <c r="I4694" i="5"/>
  <c r="H4694" i="5"/>
  <c r="F4694" i="5"/>
  <c r="H4574" i="5"/>
  <c r="I4574" i="5"/>
  <c r="F4574" i="5"/>
  <c r="I4477" i="5"/>
  <c r="H4477" i="5"/>
  <c r="F4477" i="5"/>
  <c r="I4433" i="5"/>
  <c r="F4433" i="5"/>
  <c r="H4433" i="5"/>
  <c r="F4387" i="5"/>
  <c r="I4387" i="5"/>
  <c r="H4387" i="5"/>
  <c r="H4173" i="5"/>
  <c r="F4173" i="5"/>
  <c r="I4173" i="5"/>
  <c r="H4144" i="5"/>
  <c r="F4144" i="5"/>
  <c r="I4144" i="5"/>
  <c r="I4131" i="5"/>
  <c r="H4131" i="5"/>
  <c r="F4131" i="5"/>
  <c r="I4103" i="5"/>
  <c r="H4103" i="5"/>
  <c r="F4103" i="5"/>
  <c r="I4026" i="5"/>
  <c r="H4026" i="5"/>
  <c r="F4026" i="5"/>
  <c r="I4010" i="5"/>
  <c r="F4010" i="5"/>
  <c r="H4010" i="5"/>
  <c r="I3885" i="5"/>
  <c r="H3885" i="5"/>
  <c r="F3885" i="5"/>
  <c r="I3806" i="5"/>
  <c r="F3806" i="5"/>
  <c r="H3806" i="5"/>
  <c r="I3779" i="5"/>
  <c r="H3779" i="5"/>
  <c r="F3779" i="5"/>
  <c r="F3743" i="5"/>
  <c r="I3743" i="5"/>
  <c r="H3743" i="5"/>
  <c r="I3706" i="5"/>
  <c r="H3706" i="5"/>
  <c r="F3706" i="5"/>
  <c r="I3648" i="5"/>
  <c r="H3648" i="5"/>
  <c r="F3648" i="5"/>
  <c r="F3637" i="5"/>
  <c r="I3637" i="5"/>
  <c r="H3637" i="5"/>
  <c r="F3623" i="5"/>
  <c r="I3623" i="5"/>
  <c r="H3623" i="5"/>
  <c r="I3857" i="5"/>
  <c r="H3857" i="5"/>
  <c r="F3857" i="5"/>
  <c r="I3612" i="5"/>
  <c r="H3612" i="5"/>
  <c r="F3612" i="5"/>
  <c r="I4627" i="5"/>
  <c r="H4627" i="5"/>
  <c r="F4627" i="5"/>
  <c r="I4248" i="5"/>
  <c r="H4248" i="5"/>
  <c r="F4248" i="5"/>
  <c r="I4250" i="5"/>
  <c r="H4250" i="5"/>
  <c r="F4250" i="5"/>
  <c r="I2014" i="5"/>
  <c r="H2014" i="5"/>
  <c r="F2014" i="5"/>
  <c r="H1617" i="5"/>
  <c r="F1617" i="5"/>
  <c r="I1617" i="5"/>
  <c r="H778" i="5"/>
  <c r="F778" i="5"/>
  <c r="I778" i="5"/>
  <c r="I1280" i="5"/>
  <c r="H1280" i="5"/>
  <c r="F1280" i="5"/>
  <c r="H2642" i="5"/>
  <c r="I2642" i="5"/>
  <c r="F2642" i="5"/>
  <c r="I4190" i="5"/>
  <c r="H4190" i="5"/>
  <c r="F4190" i="5"/>
  <c r="H1624" i="5"/>
  <c r="F1624" i="5"/>
  <c r="I1624" i="5"/>
  <c r="I1052" i="5"/>
  <c r="H1052" i="5"/>
  <c r="F1052" i="5"/>
  <c r="I2051" i="5"/>
  <c r="H2051" i="5"/>
  <c r="F2051" i="5"/>
  <c r="H2285" i="5"/>
  <c r="F2285" i="5"/>
  <c r="I2285" i="5"/>
  <c r="I2311" i="5"/>
  <c r="H2311" i="5"/>
  <c r="F2311" i="5"/>
  <c r="I1971" i="5"/>
  <c r="H1971" i="5"/>
  <c r="F1971" i="5"/>
  <c r="I2091" i="5"/>
  <c r="H2091" i="5"/>
  <c r="F2091" i="5"/>
  <c r="I4887" i="5"/>
  <c r="H4887" i="5"/>
  <c r="F4887" i="5"/>
  <c r="I4995" i="5"/>
  <c r="H4995" i="5"/>
  <c r="F4995" i="5"/>
  <c r="I2342" i="5"/>
  <c r="H2342" i="5"/>
  <c r="F2342" i="5"/>
  <c r="I5086" i="5"/>
  <c r="H5086" i="5"/>
  <c r="F5086" i="5"/>
  <c r="I649" i="5"/>
  <c r="H649" i="5"/>
  <c r="F649" i="5"/>
  <c r="I5066" i="5"/>
  <c r="H5066" i="5"/>
  <c r="F5066" i="5"/>
  <c r="I1945" i="5"/>
  <c r="H1945" i="5"/>
  <c r="F1945" i="5"/>
  <c r="I2469" i="5"/>
  <c r="H2469" i="5"/>
  <c r="F2469" i="5"/>
  <c r="I532" i="5"/>
  <c r="H532" i="5"/>
  <c r="F532" i="5"/>
  <c r="I1213" i="5"/>
  <c r="H1213" i="5"/>
  <c r="F1213" i="5"/>
  <c r="H4894" i="5"/>
  <c r="F4894" i="5"/>
  <c r="I4894" i="5"/>
  <c r="I2006" i="5"/>
  <c r="H2006" i="5"/>
  <c r="F2006" i="5"/>
  <c r="I2101" i="5"/>
  <c r="H2101" i="5"/>
  <c r="F2101" i="5"/>
  <c r="I2559" i="5"/>
  <c r="H2559" i="5"/>
  <c r="F2559" i="5"/>
  <c r="F4114" i="5"/>
  <c r="I4114" i="5"/>
  <c r="H4114" i="5"/>
  <c r="I2545" i="5"/>
  <c r="H2545" i="5"/>
  <c r="F2545" i="5"/>
  <c r="I2007" i="5"/>
  <c r="H2007" i="5"/>
  <c r="F2007" i="5"/>
  <c r="I1701" i="5"/>
  <c r="H1701" i="5"/>
  <c r="F1701" i="5"/>
  <c r="H4337" i="5"/>
  <c r="I4337" i="5" s="1"/>
  <c r="F4337" i="5"/>
  <c r="F3452" i="5"/>
  <c r="I3452" i="5"/>
  <c r="H3452" i="5"/>
  <c r="I3239" i="5"/>
  <c r="H3239" i="5"/>
  <c r="F3239" i="5"/>
  <c r="I3165" i="5"/>
  <c r="H3165" i="5"/>
  <c r="F3165" i="5"/>
  <c r="H3115" i="5"/>
  <c r="I3115" i="5"/>
  <c r="F3115" i="5"/>
  <c r="I2843" i="5"/>
  <c r="H2843" i="5"/>
  <c r="F2843" i="5"/>
  <c r="I4813" i="5"/>
  <c r="H4813" i="5"/>
  <c r="F4813" i="5"/>
  <c r="H4628" i="5"/>
  <c r="F4628" i="5"/>
  <c r="I4628" i="5"/>
  <c r="I4573" i="5"/>
  <c r="H4573" i="5"/>
  <c r="F4573" i="5"/>
  <c r="I4370" i="5"/>
  <c r="H4370" i="5"/>
  <c r="F4370" i="5"/>
  <c r="I4211" i="5"/>
  <c r="H4211" i="5"/>
  <c r="F4211" i="5"/>
  <c r="I4091" i="5"/>
  <c r="H4091" i="5"/>
  <c r="F4091" i="5"/>
  <c r="H4051" i="5"/>
  <c r="F4051" i="5"/>
  <c r="I4051" i="5"/>
  <c r="I4025" i="5"/>
  <c r="H4025" i="5"/>
  <c r="F4025" i="5"/>
  <c r="I3925" i="5"/>
  <c r="H3925" i="5"/>
  <c r="F3925" i="5"/>
  <c r="I3899" i="5"/>
  <c r="H3899" i="5"/>
  <c r="F3899" i="5"/>
  <c r="I3872" i="5"/>
  <c r="H3872" i="5"/>
  <c r="F3872" i="5"/>
  <c r="I3850" i="5"/>
  <c r="H3850" i="5"/>
  <c r="F3850" i="5"/>
  <c r="I3838" i="5"/>
  <c r="H3838" i="5"/>
  <c r="F3838" i="5"/>
  <c r="F3766" i="5"/>
  <c r="I3766" i="5"/>
  <c r="H3766" i="5"/>
  <c r="H3754" i="5"/>
  <c r="I3754" i="5"/>
  <c r="F3754" i="5"/>
  <c r="F3679" i="5"/>
  <c r="I3679" i="5"/>
  <c r="H3679" i="5"/>
  <c r="I3636" i="5"/>
  <c r="H3636" i="5"/>
  <c r="F3636" i="5"/>
  <c r="F3110" i="5"/>
  <c r="H3110" i="5"/>
  <c r="I3110" i="5"/>
  <c r="I1518" i="5"/>
  <c r="H1518" i="5"/>
  <c r="F1518" i="5"/>
  <c r="I2098" i="5"/>
  <c r="H2098" i="5"/>
  <c r="F2098" i="5"/>
  <c r="F1397" i="5"/>
  <c r="I1397" i="5"/>
  <c r="H1397" i="5"/>
  <c r="I1436" i="5"/>
  <c r="H1436" i="5"/>
  <c r="F1436" i="5"/>
  <c r="I5184" i="5"/>
  <c r="H5184" i="5"/>
  <c r="F5184" i="5"/>
  <c r="I1536" i="5"/>
  <c r="H1536" i="5"/>
  <c r="F1536" i="5"/>
  <c r="I4937" i="5"/>
  <c r="H4937" i="5"/>
  <c r="F4937" i="5"/>
  <c r="I1936" i="5"/>
  <c r="H1936" i="5"/>
  <c r="F1936" i="5"/>
  <c r="I551" i="5"/>
  <c r="H551" i="5"/>
  <c r="F551" i="5"/>
  <c r="I5007" i="5"/>
  <c r="H5007" i="5"/>
  <c r="F5007" i="5"/>
  <c r="I617" i="5"/>
  <c r="H617" i="5"/>
  <c r="F617" i="5"/>
  <c r="I2544" i="5"/>
  <c r="H2544" i="5"/>
  <c r="F2544" i="5"/>
  <c r="I2453" i="5"/>
  <c r="H2453" i="5"/>
  <c r="F2453" i="5"/>
  <c r="F5116" i="5"/>
  <c r="I5116" i="5"/>
  <c r="H5116" i="5"/>
  <c r="I1474" i="5"/>
  <c r="H1474" i="5"/>
  <c r="F1474" i="5"/>
  <c r="I5114" i="5"/>
  <c r="H5114" i="5"/>
  <c r="F5114" i="5"/>
  <c r="I1195" i="5"/>
  <c r="H1195" i="5"/>
  <c r="F1195" i="5"/>
  <c r="I1086" i="5"/>
  <c r="H1086" i="5"/>
  <c r="F1086" i="5"/>
  <c r="I2471" i="5"/>
  <c r="H2471" i="5"/>
  <c r="F2471" i="5"/>
  <c r="H2582" i="5"/>
  <c r="I2582" i="5"/>
  <c r="F2582" i="5"/>
  <c r="I2781" i="5"/>
  <c r="H2781" i="5"/>
  <c r="F2781" i="5"/>
  <c r="I2515" i="5"/>
  <c r="H2515" i="5"/>
  <c r="F2515" i="5"/>
  <c r="I5010" i="5"/>
  <c r="H5010" i="5"/>
  <c r="F5010" i="5"/>
  <c r="F4439" i="5"/>
  <c r="H4439" i="5"/>
  <c r="I4439" i="5" s="1"/>
  <c r="F3288" i="5"/>
  <c r="I3288" i="5"/>
  <c r="H3288" i="5"/>
  <c r="F3238" i="5"/>
  <c r="H3238" i="5"/>
  <c r="I3238" i="5"/>
  <c r="I3181" i="5"/>
  <c r="H3181" i="5"/>
  <c r="F3181" i="5"/>
  <c r="H3079" i="5"/>
  <c r="F3079" i="5"/>
  <c r="I3079" i="5"/>
  <c r="H2989" i="5"/>
  <c r="I2989" i="5"/>
  <c r="F2989" i="5"/>
  <c r="I2841" i="5"/>
  <c r="H2841" i="5"/>
  <c r="F2841" i="5"/>
  <c r="I3498" i="5"/>
  <c r="H3498" i="5"/>
  <c r="F3498" i="5"/>
  <c r="H4733" i="5"/>
  <c r="I4733" i="5"/>
  <c r="F4733" i="5"/>
  <c r="I4448" i="5"/>
  <c r="H4448" i="5"/>
  <c r="F4448" i="5"/>
  <c r="H4172" i="5"/>
  <c r="F4172" i="5"/>
  <c r="I4172" i="5"/>
  <c r="F4130" i="5"/>
  <c r="I4130" i="5"/>
  <c r="H4130" i="5"/>
  <c r="F4118" i="5"/>
  <c r="I4118" i="5"/>
  <c r="H4118" i="5"/>
  <c r="F4078" i="5"/>
  <c r="I4078" i="5"/>
  <c r="H4078" i="5"/>
  <c r="I4009" i="5"/>
  <c r="H4009" i="5"/>
  <c r="F4009" i="5"/>
  <c r="I3884" i="5"/>
  <c r="H3884" i="5"/>
  <c r="F3884" i="5"/>
  <c r="H3793" i="5"/>
  <c r="F3793" i="5"/>
  <c r="I3793" i="5"/>
  <c r="F3693" i="5"/>
  <c r="I3693" i="5"/>
  <c r="H3693" i="5"/>
  <c r="I3660" i="5"/>
  <c r="H3660" i="5"/>
  <c r="F3660" i="5"/>
  <c r="F3622" i="5"/>
  <c r="I3622" i="5"/>
  <c r="H3622" i="5"/>
  <c r="I3522" i="5"/>
  <c r="H3522" i="5"/>
  <c r="F3522" i="5"/>
  <c r="H2248" i="5"/>
  <c r="I2248" i="5"/>
  <c r="F2248" i="5"/>
  <c r="I2523" i="5"/>
  <c r="H2523" i="5"/>
  <c r="F2523" i="5"/>
  <c r="I565" i="5"/>
  <c r="H565" i="5"/>
  <c r="F565" i="5"/>
  <c r="I1654" i="5"/>
  <c r="H1654" i="5"/>
  <c r="F1654" i="5"/>
  <c r="H4811" i="5"/>
  <c r="F4811" i="5"/>
  <c r="I4811" i="5"/>
  <c r="I1909" i="5"/>
  <c r="H1909" i="5"/>
  <c r="F1909" i="5"/>
  <c r="F1877" i="5"/>
  <c r="I1877" i="5"/>
  <c r="H1877" i="5"/>
  <c r="I5079" i="5"/>
  <c r="H5079" i="5"/>
  <c r="F5079" i="5"/>
  <c r="I2323" i="5"/>
  <c r="H2323" i="5"/>
  <c r="F2323" i="5"/>
  <c r="I628" i="5"/>
  <c r="H628" i="5"/>
  <c r="F628" i="5"/>
  <c r="I55" i="5"/>
  <c r="H55" i="5"/>
  <c r="F55" i="5"/>
  <c r="I1790" i="5"/>
  <c r="H1790" i="5"/>
  <c r="F1790" i="5"/>
  <c r="I1998" i="5"/>
  <c r="H1998" i="5"/>
  <c r="F1998" i="5"/>
  <c r="I5195" i="5"/>
  <c r="H5195" i="5"/>
  <c r="F5195" i="5"/>
  <c r="I449" i="5"/>
  <c r="H449" i="5"/>
  <c r="F449" i="5"/>
  <c r="I5000" i="5"/>
  <c r="H5000" i="5"/>
  <c r="F5000" i="5"/>
  <c r="I2363" i="5"/>
  <c r="H2363" i="5"/>
  <c r="F2363" i="5"/>
  <c r="I5076" i="5"/>
  <c r="H5076" i="5"/>
  <c r="F5076" i="5"/>
  <c r="I1445" i="5"/>
  <c r="H1445" i="5"/>
  <c r="F1445" i="5"/>
  <c r="I4935" i="5"/>
  <c r="H4935" i="5"/>
  <c r="F4935" i="5"/>
  <c r="I730" i="5"/>
  <c r="H730" i="5"/>
  <c r="F730" i="5"/>
  <c r="I1821" i="5"/>
  <c r="H1821" i="5"/>
  <c r="F1821" i="5"/>
  <c r="I405" i="5"/>
  <c r="H405" i="5"/>
  <c r="F405" i="5"/>
  <c r="I5026" i="5"/>
  <c r="H5026" i="5"/>
  <c r="F5026" i="5"/>
  <c r="I2114" i="5"/>
  <c r="H2114" i="5"/>
  <c r="F2114" i="5"/>
  <c r="I1826" i="5"/>
  <c r="H1826" i="5"/>
  <c r="F1826" i="5"/>
  <c r="I2145" i="5"/>
  <c r="H2145" i="5"/>
  <c r="F2145" i="5"/>
  <c r="I1096" i="5"/>
  <c r="H1096" i="5"/>
  <c r="F1096" i="5"/>
  <c r="I142" i="5"/>
  <c r="H142" i="5"/>
  <c r="F142" i="5"/>
  <c r="F3425" i="5"/>
  <c r="H3425" i="5"/>
  <c r="I3425" i="5"/>
  <c r="I2110" i="5"/>
  <c r="H2110" i="5"/>
  <c r="F2110" i="5"/>
  <c r="H3392" i="5"/>
  <c r="I3392" i="5" s="1"/>
  <c r="F3392" i="5"/>
  <c r="H1926" i="5"/>
  <c r="I1926" i="5" s="1"/>
  <c r="F1926" i="5"/>
  <c r="F3196" i="5"/>
  <c r="I3196" i="5"/>
  <c r="H3196" i="5"/>
  <c r="F3112" i="5"/>
  <c r="I3112" i="5"/>
  <c r="H3112" i="5"/>
  <c r="F3058" i="5"/>
  <c r="I3058" i="5"/>
  <c r="H3058" i="5"/>
  <c r="I2955" i="5"/>
  <c r="H2955" i="5"/>
  <c r="F2955" i="5"/>
  <c r="I2865" i="5"/>
  <c r="H2865" i="5"/>
  <c r="F2865" i="5"/>
  <c r="I3502" i="5"/>
  <c r="H3502" i="5"/>
  <c r="F3502" i="5"/>
  <c r="I3574" i="5"/>
  <c r="H3574" i="5"/>
  <c r="F3574" i="5"/>
  <c r="I4864" i="5"/>
  <c r="H4864" i="5"/>
  <c r="F4864" i="5"/>
  <c r="F4732" i="5"/>
  <c r="H4732" i="5"/>
  <c r="I4732" i="5"/>
  <c r="I4710" i="5"/>
  <c r="H4710" i="5"/>
  <c r="F4710" i="5"/>
  <c r="F4688" i="5"/>
  <c r="I4688" i="5"/>
  <c r="H4688" i="5"/>
  <c r="H4534" i="5"/>
  <c r="I4534" i="5"/>
  <c r="F4534" i="5"/>
  <c r="I4471" i="5"/>
  <c r="H4471" i="5"/>
  <c r="F4471" i="5"/>
  <c r="F4197" i="5"/>
  <c r="I4197" i="5"/>
  <c r="H4197" i="5"/>
  <c r="H4184" i="5"/>
  <c r="F4184" i="5"/>
  <c r="I4184" i="5"/>
  <c r="I4156" i="5"/>
  <c r="H4156" i="5"/>
  <c r="F4156" i="5"/>
  <c r="F4142" i="5"/>
  <c r="I4142" i="5"/>
  <c r="H4142" i="5"/>
  <c r="I3823" i="5"/>
  <c r="F3823" i="5"/>
  <c r="H3823" i="5"/>
  <c r="H3805" i="5"/>
  <c r="I3805" i="5"/>
  <c r="F3805" i="5"/>
  <c r="I3742" i="5"/>
  <c r="H3742" i="5"/>
  <c r="F3742" i="5"/>
  <c r="I3728" i="5"/>
  <c r="H3728" i="5"/>
  <c r="F3728" i="5"/>
  <c r="I3716" i="5"/>
  <c r="H3716" i="5"/>
  <c r="F3716" i="5"/>
  <c r="F3705" i="5"/>
  <c r="I3705" i="5"/>
  <c r="H3705" i="5"/>
  <c r="F3647" i="5"/>
  <c r="I3647" i="5"/>
  <c r="H3647" i="5"/>
  <c r="F3731" i="5"/>
  <c r="I3731" i="5"/>
  <c r="H3731" i="5"/>
  <c r="I638" i="5"/>
  <c r="H638" i="5"/>
  <c r="F638" i="5"/>
  <c r="I1030" i="5"/>
  <c r="H1030" i="5"/>
  <c r="F1030" i="5"/>
  <c r="F2759" i="5"/>
  <c r="I2759" i="5"/>
  <c r="H2759" i="5"/>
  <c r="I5001" i="5"/>
  <c r="H5001" i="5"/>
  <c r="F5001" i="5"/>
  <c r="H4938" i="5"/>
  <c r="I4938" i="5"/>
  <c r="F4938" i="5"/>
  <c r="I2090" i="5"/>
  <c r="H2090" i="5"/>
  <c r="F2090" i="5"/>
  <c r="I5095" i="5"/>
  <c r="H5095" i="5"/>
  <c r="F5095" i="5"/>
  <c r="I2773" i="5"/>
  <c r="H2773" i="5"/>
  <c r="F2773" i="5"/>
  <c r="I2731" i="5"/>
  <c r="H2731" i="5"/>
  <c r="F2731" i="5"/>
  <c r="I5073" i="5"/>
  <c r="H5073" i="5"/>
  <c r="F5073" i="5"/>
  <c r="I409" i="5"/>
  <c r="H409" i="5"/>
  <c r="F409" i="5"/>
  <c r="I1760" i="5"/>
  <c r="H1760" i="5"/>
  <c r="F1760" i="5"/>
  <c r="I5126" i="5"/>
  <c r="H5126" i="5"/>
  <c r="F5126" i="5"/>
  <c r="I2320" i="5"/>
  <c r="H2320" i="5"/>
  <c r="F2320" i="5"/>
  <c r="I1483" i="5"/>
  <c r="H1483" i="5"/>
  <c r="F1483" i="5"/>
  <c r="I2768" i="5"/>
  <c r="H2768" i="5"/>
  <c r="F2768" i="5"/>
  <c r="I592" i="5"/>
  <c r="H592" i="5"/>
  <c r="F592" i="5"/>
  <c r="I2018" i="5"/>
  <c r="H2018" i="5"/>
  <c r="F2018" i="5"/>
  <c r="I692" i="5"/>
  <c r="H692" i="5"/>
  <c r="F692" i="5"/>
  <c r="F3450" i="5"/>
  <c r="I3450" i="5"/>
  <c r="H3450" i="5"/>
  <c r="H3143" i="5"/>
  <c r="F3143" i="5"/>
  <c r="I3143" i="5"/>
  <c r="F2987" i="5"/>
  <c r="I2987" i="5"/>
  <c r="H2987" i="5"/>
  <c r="I2864" i="5"/>
  <c r="H2864" i="5"/>
  <c r="F2864" i="5"/>
  <c r="I3530" i="5"/>
  <c r="H3530" i="5"/>
  <c r="F3530" i="5"/>
  <c r="F4812" i="5"/>
  <c r="I4812" i="5"/>
  <c r="H4812" i="5"/>
  <c r="I4790" i="5"/>
  <c r="H4790" i="5"/>
  <c r="F4790" i="5"/>
  <c r="H4626" i="5"/>
  <c r="I4626" i="5"/>
  <c r="F4626" i="5"/>
  <c r="I4572" i="5"/>
  <c r="H4572" i="5"/>
  <c r="F4572" i="5"/>
  <c r="I4516" i="5"/>
  <c r="H4516" i="5"/>
  <c r="F4516" i="5"/>
  <c r="F4210" i="5"/>
  <c r="I4210" i="5"/>
  <c r="H4210" i="5"/>
  <c r="H4196" i="5"/>
  <c r="F4196" i="5"/>
  <c r="I4196" i="5"/>
  <c r="I4183" i="5"/>
  <c r="H4183" i="5"/>
  <c r="F4183" i="5"/>
  <c r="I4141" i="5"/>
  <c r="H4141" i="5"/>
  <c r="F4141" i="5"/>
  <c r="I4117" i="5"/>
  <c r="H4117" i="5"/>
  <c r="F4117" i="5"/>
  <c r="I4101" i="5"/>
  <c r="H4101" i="5"/>
  <c r="F4101" i="5"/>
  <c r="F4090" i="5"/>
  <c r="I4090" i="5"/>
  <c r="H4090" i="5"/>
  <c r="I4040" i="5"/>
  <c r="H4040" i="5"/>
  <c r="F4040" i="5"/>
  <c r="I3909" i="5"/>
  <c r="H3909" i="5"/>
  <c r="F3909" i="5"/>
  <c r="H3865" i="5"/>
  <c r="F3865" i="5"/>
  <c r="I3865" i="5"/>
  <c r="H3837" i="5"/>
  <c r="F3837" i="5"/>
  <c r="I3837" i="5"/>
  <c r="I3777" i="5"/>
  <c r="H3777" i="5"/>
  <c r="F3777" i="5"/>
  <c r="F3727" i="5"/>
  <c r="I3727" i="5"/>
  <c r="H3727" i="5"/>
  <c r="F3276" i="5"/>
  <c r="I3276" i="5"/>
  <c r="H3276" i="5"/>
  <c r="F4608" i="5"/>
  <c r="I4608" i="5"/>
  <c r="H4608" i="5"/>
  <c r="F4451" i="5"/>
  <c r="I4451" i="5"/>
  <c r="H4451" i="5"/>
  <c r="I3291" i="5"/>
  <c r="H3291" i="5"/>
  <c r="F3291" i="5"/>
  <c r="F3086" i="5"/>
  <c r="I3086" i="5"/>
  <c r="H3086" i="5"/>
  <c r="H783" i="5"/>
  <c r="I783" i="5"/>
  <c r="F783" i="5"/>
  <c r="H817" i="5"/>
  <c r="F817" i="5"/>
  <c r="I817" i="5"/>
  <c r="H984" i="5"/>
  <c r="F984" i="5"/>
  <c r="I984" i="5"/>
  <c r="I2803" i="5"/>
  <c r="H2803" i="5"/>
  <c r="F2803" i="5"/>
  <c r="I1791" i="5"/>
  <c r="H1791" i="5"/>
  <c r="F1791" i="5"/>
  <c r="I2916" i="5"/>
  <c r="H2916" i="5"/>
  <c r="F2916" i="5"/>
  <c r="I4968" i="5"/>
  <c r="H4968" i="5"/>
  <c r="F4968" i="5"/>
  <c r="H2257" i="5"/>
  <c r="F2257" i="5"/>
  <c r="I2257" i="5"/>
  <c r="I4891" i="5"/>
  <c r="H4891" i="5"/>
  <c r="F4891" i="5"/>
  <c r="I2056" i="5"/>
  <c r="H2056" i="5"/>
  <c r="F2056" i="5"/>
  <c r="H2135" i="5"/>
  <c r="F2135" i="5"/>
  <c r="I2135" i="5"/>
  <c r="I2291" i="5"/>
  <c r="H2291" i="5"/>
  <c r="F2291" i="5"/>
  <c r="I5088" i="5"/>
  <c r="H5088" i="5"/>
  <c r="F5088" i="5"/>
  <c r="I5002" i="5"/>
  <c r="H5002" i="5"/>
  <c r="F5002" i="5"/>
  <c r="I5106" i="5"/>
  <c r="H5106" i="5"/>
  <c r="F5106" i="5"/>
  <c r="I1697" i="5"/>
  <c r="H1697" i="5"/>
  <c r="F1697" i="5"/>
  <c r="I2168" i="5"/>
  <c r="H2168" i="5"/>
  <c r="F2168" i="5"/>
  <c r="I2460" i="5"/>
  <c r="H2460" i="5"/>
  <c r="F2460" i="5"/>
  <c r="I2149" i="5"/>
  <c r="H2149" i="5"/>
  <c r="F2149" i="5"/>
  <c r="I2198" i="5"/>
  <c r="H2198" i="5"/>
  <c r="F2198" i="5"/>
  <c r="I1865" i="5"/>
  <c r="H1865" i="5"/>
  <c r="F1865" i="5"/>
  <c r="I2583" i="5"/>
  <c r="H2583" i="5"/>
  <c r="F2583" i="5"/>
  <c r="H4930" i="5"/>
  <c r="I4930" i="5"/>
  <c r="F4930" i="5"/>
  <c r="I2048" i="5"/>
  <c r="H2048" i="5"/>
  <c r="F2048" i="5"/>
  <c r="I4986" i="5"/>
  <c r="H4986" i="5"/>
  <c r="F4986" i="5"/>
  <c r="I1986" i="5"/>
  <c r="H1986" i="5"/>
  <c r="F1986" i="5"/>
  <c r="I3287" i="5"/>
  <c r="H3287" i="5"/>
  <c r="F3287" i="5"/>
  <c r="I3229" i="5"/>
  <c r="H3229" i="5"/>
  <c r="F3229" i="5"/>
  <c r="H3077" i="5"/>
  <c r="F3077" i="5"/>
  <c r="I3077" i="5"/>
  <c r="I4416" i="5"/>
  <c r="H4416" i="5"/>
  <c r="F4416" i="5"/>
  <c r="F4277" i="5"/>
  <c r="H4277" i="5"/>
  <c r="I4277" i="5"/>
  <c r="I4171" i="5"/>
  <c r="H4171" i="5"/>
  <c r="F4171" i="5"/>
  <c r="I4155" i="5"/>
  <c r="H4155" i="5"/>
  <c r="F4155" i="5"/>
  <c r="F4129" i="5"/>
  <c r="I4129" i="5"/>
  <c r="H4129" i="5"/>
  <c r="F4089" i="5"/>
  <c r="I4089" i="5"/>
  <c r="H4089" i="5"/>
  <c r="I4075" i="5"/>
  <c r="H4075" i="5"/>
  <c r="F4075" i="5"/>
  <c r="I4008" i="5"/>
  <c r="H4008" i="5"/>
  <c r="F4008" i="5"/>
  <c r="I3923" i="5"/>
  <c r="H3923" i="5"/>
  <c r="F3923" i="5"/>
  <c r="I3897" i="5"/>
  <c r="H3897" i="5"/>
  <c r="F3897" i="5"/>
  <c r="I3882" i="5"/>
  <c r="H3882" i="5"/>
  <c r="F3882" i="5"/>
  <c r="H3849" i="5"/>
  <c r="I3849" i="5"/>
  <c r="F3849" i="5"/>
  <c r="I3821" i="5"/>
  <c r="H3821" i="5"/>
  <c r="F3821" i="5"/>
  <c r="I3792" i="5"/>
  <c r="H3792" i="5"/>
  <c r="F3792" i="5"/>
  <c r="I3753" i="5"/>
  <c r="F3753" i="5"/>
  <c r="H3753" i="5"/>
  <c r="F3715" i="5"/>
  <c r="I3715" i="5"/>
  <c r="H3715" i="5"/>
  <c r="I3692" i="5"/>
  <c r="H3692" i="5"/>
  <c r="F3692" i="5"/>
  <c r="F3659" i="5"/>
  <c r="I3659" i="5"/>
  <c r="H3659" i="5"/>
  <c r="F3635" i="5"/>
  <c r="I3635" i="5"/>
  <c r="H3635" i="5"/>
  <c r="F3621" i="5"/>
  <c r="I3621" i="5"/>
  <c r="H3621" i="5"/>
  <c r="I3085" i="5"/>
  <c r="H3085" i="5"/>
  <c r="F3085" i="5"/>
  <c r="I2928" i="5"/>
  <c r="H2928" i="5"/>
  <c r="F2928" i="5"/>
  <c r="I5197" i="5"/>
  <c r="H5197" i="5"/>
  <c r="F5197" i="5"/>
  <c r="I1761" i="5"/>
  <c r="H1761" i="5"/>
  <c r="F1761" i="5"/>
  <c r="I2359" i="5"/>
  <c r="H2359" i="5"/>
  <c r="F2359" i="5"/>
  <c r="I1745" i="5"/>
  <c r="H1745" i="5"/>
  <c r="F1745" i="5"/>
  <c r="I1657" i="5"/>
  <c r="H1657" i="5"/>
  <c r="F1657" i="5"/>
  <c r="I2337" i="5"/>
  <c r="H2337" i="5"/>
  <c r="F2337" i="5"/>
  <c r="I2839" i="5"/>
  <c r="H2839" i="5"/>
  <c r="F2839" i="5"/>
  <c r="I2132" i="5"/>
  <c r="H2132" i="5"/>
  <c r="F2132" i="5"/>
  <c r="I2481" i="5"/>
  <c r="H2481" i="5"/>
  <c r="F2481" i="5"/>
  <c r="I2146" i="5"/>
  <c r="H2146" i="5"/>
  <c r="F2146" i="5"/>
  <c r="I4967" i="5"/>
  <c r="H4967" i="5"/>
  <c r="F4967" i="5"/>
  <c r="I2228" i="5"/>
  <c r="H2228" i="5"/>
  <c r="F2228" i="5"/>
  <c r="I2347" i="5"/>
  <c r="H2347" i="5"/>
  <c r="F2347" i="5"/>
  <c r="I5101" i="5"/>
  <c r="H5101" i="5"/>
  <c r="F5101" i="5"/>
  <c r="I2083" i="5"/>
  <c r="H2083" i="5"/>
  <c r="F2083" i="5"/>
  <c r="I5082" i="5"/>
  <c r="H5082" i="5"/>
  <c r="F5082" i="5"/>
  <c r="I2349" i="5"/>
  <c r="H2349" i="5"/>
  <c r="F2349" i="5"/>
  <c r="I1407" i="5"/>
  <c r="H1407" i="5"/>
  <c r="F1407" i="5"/>
  <c r="I2776" i="5"/>
  <c r="F2776" i="5"/>
  <c r="H2776" i="5"/>
  <c r="I1350" i="5"/>
  <c r="H1350" i="5"/>
  <c r="F1350" i="5"/>
  <c r="I4981" i="5"/>
  <c r="H4981" i="5"/>
  <c r="F4981" i="5"/>
  <c r="I1432" i="5"/>
  <c r="H1432" i="5"/>
  <c r="F1432" i="5"/>
  <c r="I2049" i="5"/>
  <c r="H2049" i="5"/>
  <c r="F2049" i="5"/>
  <c r="I2540" i="5"/>
  <c r="H2540" i="5"/>
  <c r="F2540" i="5"/>
  <c r="I1596" i="5"/>
  <c r="H1596" i="5"/>
  <c r="F1596" i="5"/>
  <c r="H2200" i="5"/>
  <c r="F2200" i="5"/>
  <c r="I2200" i="5"/>
  <c r="I4872" i="5"/>
  <c r="H4872" i="5"/>
  <c r="F4872" i="5"/>
  <c r="I3163" i="5"/>
  <c r="H3163" i="5"/>
  <c r="F3163" i="5"/>
  <c r="I3057" i="5"/>
  <c r="H3057" i="5"/>
  <c r="F3057" i="5"/>
  <c r="I2953" i="5"/>
  <c r="H2953" i="5"/>
  <c r="F2953" i="5"/>
  <c r="F3575" i="5"/>
  <c r="H3575" i="5"/>
  <c r="I3575" i="5"/>
  <c r="F4571" i="5"/>
  <c r="H4571" i="5"/>
  <c r="I4571" i="5"/>
  <c r="F4447" i="5"/>
  <c r="I4447" i="5"/>
  <c r="H4447" i="5"/>
  <c r="I3864" i="5"/>
  <c r="H3864" i="5"/>
  <c r="F3864" i="5"/>
  <c r="I4208" i="5"/>
  <c r="H4208" i="5"/>
  <c r="F4208" i="5"/>
  <c r="I5183" i="5"/>
  <c r="H5183" i="5"/>
  <c r="F5183" i="5"/>
  <c r="I1649" i="5"/>
  <c r="H1649" i="5"/>
  <c r="F1649" i="5"/>
  <c r="H2317" i="5"/>
  <c r="F2317" i="5"/>
  <c r="I2317" i="5"/>
  <c r="I2575" i="5"/>
  <c r="H2575" i="5"/>
  <c r="F2575" i="5"/>
  <c r="I2584" i="5"/>
  <c r="H2584" i="5"/>
  <c r="F2584" i="5"/>
  <c r="F2625" i="5"/>
  <c r="I2625" i="5"/>
  <c r="H2625" i="5"/>
  <c r="I5107" i="5"/>
  <c r="H5107" i="5"/>
  <c r="F5107" i="5"/>
  <c r="I754" i="5"/>
  <c r="F754" i="5"/>
  <c r="H754" i="5"/>
  <c r="I4686" i="5"/>
  <c r="H4686" i="5"/>
  <c r="F4686" i="5"/>
  <c r="F4748" i="5"/>
  <c r="H4748" i="5"/>
  <c r="I4748" i="5"/>
  <c r="I5018" i="5"/>
  <c r="H5018" i="5"/>
  <c r="F5018" i="5"/>
  <c r="I2657" i="5"/>
  <c r="H2657" i="5"/>
  <c r="F2657" i="5"/>
  <c r="I5051" i="5"/>
  <c r="H5051" i="5"/>
  <c r="F5051" i="5"/>
  <c r="I2312" i="5"/>
  <c r="H2312" i="5"/>
  <c r="F2312" i="5"/>
  <c r="I606" i="5"/>
  <c r="H606" i="5"/>
  <c r="F606" i="5"/>
  <c r="I1802" i="5"/>
  <c r="H1802" i="5"/>
  <c r="F1802" i="5"/>
  <c r="I2286" i="5"/>
  <c r="H2286" i="5"/>
  <c r="F2286" i="5"/>
  <c r="I5064" i="5"/>
  <c r="H5064" i="5"/>
  <c r="F5064" i="5"/>
  <c r="I480" i="5"/>
  <c r="H480" i="5"/>
  <c r="F480" i="5"/>
  <c r="I559" i="5"/>
  <c r="H559" i="5"/>
  <c r="F559" i="5"/>
  <c r="F2494" i="5"/>
  <c r="I2494" i="5"/>
  <c r="H2494" i="5"/>
  <c r="H2758" i="5"/>
  <c r="I2758" i="5"/>
  <c r="F2758" i="5"/>
  <c r="I1948" i="5"/>
  <c r="H1948" i="5"/>
  <c r="F1948" i="5"/>
  <c r="I1622" i="5"/>
  <c r="H1622" i="5"/>
  <c r="F1622" i="5"/>
  <c r="H2662" i="5"/>
  <c r="F2662" i="5"/>
  <c r="I2662" i="5"/>
  <c r="I5071" i="5"/>
  <c r="H5071" i="5"/>
  <c r="F5071" i="5"/>
  <c r="I2280" i="5"/>
  <c r="H2280" i="5"/>
  <c r="F2280" i="5"/>
  <c r="I1690" i="5"/>
  <c r="H1690" i="5"/>
  <c r="F1690" i="5"/>
  <c r="I3519" i="5" l="1"/>
  <c r="H3519" i="5"/>
  <c r="F3519" i="5"/>
  <c r="F3150" i="5"/>
  <c r="I3150" i="5"/>
  <c r="H3150" i="5"/>
  <c r="H4272" i="5"/>
  <c r="I4272" i="5" s="1"/>
  <c r="F4272" i="5"/>
  <c r="I3099" i="5"/>
  <c r="H3099" i="5"/>
  <c r="F3099" i="5"/>
  <c r="I2108" i="5"/>
  <c r="H2108" i="5"/>
  <c r="F2108" i="5"/>
  <c r="I2671" i="5"/>
  <c r="H2671" i="5"/>
  <c r="F2671" i="5"/>
  <c r="I77" i="5"/>
  <c r="H77" i="5"/>
  <c r="F77" i="5"/>
  <c r="I5005" i="5"/>
  <c r="H5005" i="5"/>
  <c r="F5005" i="5"/>
  <c r="I1127" i="5"/>
  <c r="H1127" i="5"/>
  <c r="F1127" i="5"/>
  <c r="I5072" i="5"/>
  <c r="H5072" i="5"/>
  <c r="F5072" i="5"/>
  <c r="I4964" i="5"/>
  <c r="H4964" i="5"/>
  <c r="F4964" i="5"/>
  <c r="I2527" i="5"/>
  <c r="H2527" i="5"/>
  <c r="F2527" i="5"/>
  <c r="H794" i="5"/>
  <c r="F794" i="5"/>
  <c r="I794" i="5"/>
  <c r="I5099" i="5"/>
  <c r="H5099" i="5"/>
  <c r="F5099" i="5"/>
  <c r="I2367" i="5"/>
  <c r="H2367" i="5"/>
  <c r="F2367" i="5"/>
  <c r="H20" i="5"/>
  <c r="I20" i="5" s="1"/>
  <c r="F20" i="5"/>
  <c r="I2627" i="5"/>
  <c r="H2627" i="5"/>
  <c r="F2627" i="5"/>
  <c r="H4461" i="5"/>
  <c r="I4461" i="5" s="1"/>
  <c r="F4461" i="5"/>
  <c r="I4432" i="5"/>
  <c r="H4432" i="5"/>
  <c r="F4432" i="5"/>
  <c r="H2866" i="5"/>
  <c r="I2866" i="5"/>
  <c r="F2866" i="5"/>
  <c r="H3785" i="5"/>
  <c r="I3785" i="5"/>
  <c r="F3785" i="5"/>
  <c r="I1523" i="5"/>
  <c r="H1523" i="5"/>
  <c r="F1523" i="5"/>
  <c r="I2522" i="5"/>
  <c r="H2522" i="5"/>
  <c r="F2522" i="5"/>
  <c r="H2103" i="5"/>
  <c r="F2103" i="5"/>
  <c r="I2103" i="5"/>
  <c r="I1383" i="5"/>
  <c r="H1383" i="5"/>
  <c r="F1383" i="5"/>
  <c r="I644" i="5"/>
  <c r="F644" i="5"/>
  <c r="H644" i="5"/>
  <c r="I4928" i="5"/>
  <c r="H4928" i="5"/>
  <c r="F4928" i="5"/>
  <c r="I4931" i="5"/>
  <c r="H4931" i="5"/>
  <c r="F4931" i="5"/>
  <c r="F1628" i="5"/>
  <c r="I1628" i="5"/>
  <c r="H1628" i="5"/>
  <c r="I1025" i="5"/>
  <c r="H1025" i="5"/>
  <c r="F1025" i="5"/>
  <c r="H4313" i="5"/>
  <c r="I4313" i="5" s="1"/>
  <c r="F4313" i="5"/>
  <c r="F4166" i="5"/>
  <c r="I4166" i="5"/>
  <c r="H4166" i="5"/>
  <c r="I4431" i="5"/>
  <c r="H4431" i="5"/>
  <c r="F4431" i="5"/>
  <c r="I3195" i="5"/>
  <c r="H3195" i="5"/>
  <c r="F3195" i="5"/>
  <c r="H533" i="5"/>
  <c r="F533" i="5"/>
  <c r="I533" i="5"/>
  <c r="H789" i="5"/>
  <c r="F789" i="5"/>
  <c r="I789" i="5"/>
  <c r="I396" i="5"/>
  <c r="H396" i="5"/>
  <c r="F396" i="5"/>
  <c r="I2528" i="5"/>
  <c r="H2528" i="5"/>
  <c r="F2528" i="5"/>
  <c r="I2180" i="5"/>
  <c r="H2180" i="5"/>
  <c r="F2180" i="5"/>
  <c r="I4889" i="5"/>
  <c r="H4889" i="5"/>
  <c r="F4889" i="5"/>
  <c r="I1194" i="5"/>
  <c r="H1194" i="5"/>
  <c r="F1194" i="5"/>
  <c r="I4999" i="5"/>
  <c r="H4999" i="5"/>
  <c r="F4999" i="5"/>
  <c r="I4984" i="5"/>
  <c r="H4984" i="5"/>
  <c r="F4984" i="5"/>
  <c r="I1489" i="5"/>
  <c r="H1489" i="5"/>
  <c r="F1489" i="5"/>
  <c r="I2645" i="5"/>
  <c r="H2645" i="5"/>
  <c r="F2645" i="5"/>
  <c r="I423" i="5"/>
  <c r="H423" i="5"/>
  <c r="F423" i="5"/>
  <c r="I1012" i="5"/>
  <c r="H1012" i="5"/>
  <c r="F1012" i="5"/>
  <c r="I4939" i="5"/>
  <c r="H4939" i="5"/>
  <c r="F4939" i="5"/>
  <c r="I65" i="5"/>
  <c r="H65" i="5"/>
  <c r="F65" i="5"/>
  <c r="I1556" i="5"/>
  <c r="H1556" i="5"/>
  <c r="F1556" i="5"/>
  <c r="I2688" i="5"/>
  <c r="H2688" i="5"/>
  <c r="F2688" i="5"/>
  <c r="I3241" i="5"/>
  <c r="H3241" i="5"/>
  <c r="F3241" i="5"/>
  <c r="F3157" i="5"/>
  <c r="I3157" i="5"/>
  <c r="H3157" i="5"/>
  <c r="H4341" i="5"/>
  <c r="I4341" i="5" s="1"/>
  <c r="F4341" i="5"/>
  <c r="I3005" i="5"/>
  <c r="H3005" i="5"/>
  <c r="F3005" i="5"/>
  <c r="H2842" i="5"/>
  <c r="I2842" i="5"/>
  <c r="F2842" i="5"/>
  <c r="I711" i="5"/>
  <c r="H711" i="5"/>
  <c r="F711" i="5"/>
  <c r="I612" i="5"/>
  <c r="H612" i="5"/>
  <c r="F612" i="5"/>
  <c r="I1513" i="5"/>
  <c r="H1513" i="5"/>
  <c r="F1513" i="5"/>
  <c r="F1712" i="5"/>
  <c r="I1712" i="5"/>
  <c r="H1712" i="5"/>
  <c r="H1197" i="5"/>
  <c r="F1197" i="5"/>
  <c r="I1197" i="5"/>
  <c r="I1720" i="5"/>
  <c r="H1720" i="5"/>
  <c r="F1720" i="5"/>
  <c r="I659" i="5"/>
  <c r="H659" i="5"/>
  <c r="F659" i="5"/>
  <c r="I671" i="5"/>
  <c r="H671" i="5"/>
  <c r="F671" i="5"/>
  <c r="H5016" i="5"/>
  <c r="F5016" i="5"/>
  <c r="I5016" i="5"/>
  <c r="F4913" i="5"/>
  <c r="I4913" i="5"/>
  <c r="H4913" i="5"/>
  <c r="I1372" i="5"/>
  <c r="H1372" i="5"/>
  <c r="F1372" i="5"/>
  <c r="I1670" i="5"/>
  <c r="H1670" i="5"/>
  <c r="F1670" i="5"/>
  <c r="I5194" i="5"/>
  <c r="H5194" i="5"/>
  <c r="F5194" i="5"/>
  <c r="I4990" i="5"/>
  <c r="H4990" i="5"/>
  <c r="F4990" i="5"/>
  <c r="I5052" i="5"/>
  <c r="H5052" i="5"/>
  <c r="F5052" i="5"/>
  <c r="H4547" i="5"/>
  <c r="I4547" i="5" s="1"/>
  <c r="F4547" i="5"/>
  <c r="F1216" i="5"/>
  <c r="I1216" i="5"/>
  <c r="H1216" i="5"/>
  <c r="F3080" i="5"/>
  <c r="H3080" i="5"/>
  <c r="I3080" i="5"/>
  <c r="F3187" i="5"/>
  <c r="I3187" i="5"/>
  <c r="H3187" i="5"/>
  <c r="H832" i="5"/>
  <c r="F832" i="5"/>
  <c r="I832" i="5"/>
  <c r="I1722" i="5"/>
  <c r="H1722" i="5"/>
  <c r="F1722" i="5"/>
  <c r="H1920" i="5"/>
  <c r="I1920" i="5" s="1"/>
  <c r="F1920" i="5"/>
  <c r="I2124" i="5"/>
  <c r="H2124" i="5"/>
  <c r="F2124" i="5"/>
  <c r="I4953" i="5"/>
  <c r="H4953" i="5"/>
  <c r="F4953" i="5"/>
  <c r="I2165" i="5"/>
  <c r="H2165" i="5"/>
  <c r="F2165" i="5"/>
  <c r="I1501" i="5"/>
  <c r="H1501" i="5"/>
  <c r="F1501" i="5"/>
  <c r="H4886" i="5"/>
  <c r="I4886" i="5"/>
  <c r="F4886" i="5"/>
  <c r="I137" i="5"/>
  <c r="H137" i="5"/>
  <c r="F137" i="5"/>
  <c r="I2013" i="5"/>
  <c r="H2013" i="5"/>
  <c r="F2013" i="5"/>
  <c r="I2761" i="5"/>
  <c r="H2761" i="5"/>
  <c r="F2761" i="5"/>
  <c r="I665" i="5"/>
  <c r="H665" i="5"/>
  <c r="F665" i="5"/>
  <c r="I5105" i="5"/>
  <c r="H5105" i="5"/>
  <c r="F5105" i="5"/>
  <c r="I5022" i="5"/>
  <c r="H5022" i="5"/>
  <c r="F5022" i="5"/>
  <c r="I624" i="5"/>
  <c r="H624" i="5"/>
  <c r="F624" i="5"/>
  <c r="I645" i="5"/>
  <c r="H645" i="5"/>
  <c r="F645" i="5"/>
  <c r="H2900" i="5"/>
  <c r="I2900" i="5" s="1"/>
  <c r="F2900" i="5"/>
  <c r="I674" i="5"/>
  <c r="F674" i="5"/>
  <c r="H674" i="5"/>
  <c r="I2214" i="5"/>
  <c r="H2214" i="5"/>
  <c r="F2214" i="5"/>
  <c r="I1772" i="5"/>
  <c r="H1772" i="5"/>
  <c r="F1772" i="5"/>
  <c r="I446" i="5"/>
  <c r="H446" i="5"/>
  <c r="F446" i="5"/>
  <c r="I653" i="5"/>
  <c r="H653" i="5"/>
  <c r="F653" i="5"/>
  <c r="I654" i="5"/>
  <c r="H654" i="5"/>
  <c r="F654" i="5"/>
  <c r="I5027" i="5"/>
  <c r="H5027" i="5"/>
  <c r="F5027" i="5"/>
  <c r="I3006" i="5"/>
  <c r="H3006" i="5"/>
  <c r="F3006" i="5"/>
  <c r="I2059" i="5"/>
  <c r="H2059" i="5"/>
  <c r="F2059" i="5"/>
  <c r="I536" i="5"/>
  <c r="H536" i="5"/>
  <c r="F536" i="5"/>
  <c r="I4883" i="5"/>
  <c r="H4883" i="5"/>
  <c r="F4883" i="5"/>
  <c r="I2254" i="5"/>
  <c r="H2254" i="5"/>
  <c r="F2254" i="5"/>
  <c r="I5103" i="5"/>
  <c r="H5103" i="5"/>
  <c r="F5103" i="5"/>
  <c r="I5121" i="5"/>
  <c r="H5121" i="5"/>
  <c r="F5121" i="5"/>
  <c r="H4499" i="5"/>
  <c r="I4499" i="5" s="1"/>
  <c r="F4499" i="5"/>
  <c r="I3129" i="5"/>
  <c r="H3129" i="5"/>
  <c r="F3129" i="5"/>
  <c r="I520" i="5"/>
  <c r="H520" i="5"/>
  <c r="F520" i="5"/>
  <c r="I1710" i="5"/>
  <c r="H1710" i="5"/>
  <c r="F1710" i="5"/>
  <c r="H2386" i="5"/>
  <c r="I2386" i="5"/>
  <c r="F2386" i="5"/>
  <c r="I4888" i="5"/>
  <c r="H4888" i="5"/>
  <c r="F4888" i="5"/>
  <c r="I1881" i="5"/>
  <c r="H1881" i="5"/>
  <c r="F1881" i="5"/>
  <c r="H1615" i="5"/>
  <c r="F1615" i="5"/>
  <c r="I1615" i="5"/>
  <c r="I1104" i="5"/>
  <c r="H1104" i="5"/>
  <c r="F1104" i="5"/>
  <c r="I1966" i="5"/>
  <c r="H1966" i="5"/>
  <c r="F1966" i="5"/>
  <c r="I5011" i="5"/>
  <c r="H5011" i="5"/>
  <c r="F5011" i="5"/>
  <c r="I481" i="5"/>
  <c r="H481" i="5"/>
  <c r="F481" i="5"/>
  <c r="I1233" i="5"/>
  <c r="H1233" i="5"/>
  <c r="F1233" i="5"/>
  <c r="I1460" i="5"/>
  <c r="F1460" i="5"/>
  <c r="H1460" i="5"/>
  <c r="I4945" i="5"/>
  <c r="H4945" i="5"/>
  <c r="F4945" i="5"/>
  <c r="I1981" i="5"/>
  <c r="H1981" i="5"/>
  <c r="F1981" i="5"/>
  <c r="I1209" i="5"/>
  <c r="H1209" i="5"/>
  <c r="F1209" i="5"/>
  <c r="I526" i="5"/>
  <c r="H526" i="5"/>
  <c r="F526" i="5"/>
  <c r="H812" i="5"/>
  <c r="F812" i="5"/>
  <c r="I812" i="5"/>
  <c r="I2201" i="5"/>
  <c r="H2201" i="5"/>
  <c r="F2201" i="5"/>
  <c r="I1918" i="5"/>
  <c r="H1918" i="5"/>
  <c r="F1918" i="5"/>
  <c r="F1725" i="5"/>
  <c r="I1725" i="5"/>
  <c r="H1725" i="5"/>
  <c r="F143" i="5"/>
  <c r="H143" i="5"/>
  <c r="I143" i="5" s="1"/>
  <c r="I5102" i="5"/>
  <c r="H5102" i="5"/>
  <c r="F5102" i="5"/>
  <c r="I1978" i="5"/>
  <c r="H1978" i="5"/>
  <c r="F1978" i="5"/>
  <c r="I1771" i="5"/>
  <c r="H1771" i="5"/>
  <c r="F1771" i="5"/>
  <c r="I4965" i="5"/>
  <c r="H4965" i="5"/>
  <c r="F4965" i="5"/>
  <c r="I4996" i="5"/>
  <c r="H4996" i="5"/>
  <c r="F4996" i="5"/>
  <c r="I2997" i="5"/>
  <c r="H2997" i="5"/>
  <c r="F2997" i="5"/>
  <c r="I461" i="5"/>
  <c r="H461" i="5"/>
  <c r="F461" i="5"/>
  <c r="I5019" i="5"/>
  <c r="H5019" i="5"/>
  <c r="F5019" i="5"/>
  <c r="I5049" i="5"/>
  <c r="H5049" i="5"/>
  <c r="F5049" i="5"/>
  <c r="I2188" i="5"/>
  <c r="H2188" i="5"/>
  <c r="F2188" i="5"/>
  <c r="H2718" i="5"/>
  <c r="I2718" i="5"/>
  <c r="F2718" i="5"/>
  <c r="I2788" i="5"/>
  <c r="H2788" i="5"/>
  <c r="F2788" i="5"/>
  <c r="I69" i="5"/>
  <c r="H69" i="5"/>
  <c r="F69" i="5"/>
  <c r="I4966" i="5"/>
  <c r="H4966" i="5"/>
  <c r="F4966" i="5"/>
  <c r="I1704" i="5"/>
  <c r="H1704" i="5"/>
  <c r="F1704" i="5"/>
  <c r="I70" i="5"/>
  <c r="H70" i="5"/>
  <c r="F70" i="5"/>
  <c r="F3008" i="5"/>
  <c r="I3008" i="5"/>
  <c r="H3008" i="5"/>
  <c r="F3209" i="5"/>
  <c r="H3209" i="5"/>
  <c r="I3209" i="5" s="1"/>
  <c r="H4507" i="5"/>
  <c r="I4507" i="5" s="1"/>
  <c r="F4507" i="5"/>
  <c r="I2947" i="5"/>
  <c r="H2947" i="5"/>
  <c r="F2947" i="5"/>
  <c r="I3069" i="5"/>
  <c r="H3069" i="5"/>
  <c r="F3069" i="5"/>
  <c r="H2958" i="5"/>
  <c r="F2958" i="5"/>
  <c r="I2958" i="5"/>
  <c r="I4434" i="5"/>
  <c r="H4434" i="5"/>
  <c r="F4434" i="5"/>
  <c r="I1193" i="5"/>
  <c r="H1193" i="5"/>
  <c r="F1193" i="5"/>
  <c r="I2701" i="5"/>
  <c r="H2701" i="5"/>
  <c r="F2701" i="5"/>
  <c r="I1387" i="5"/>
  <c r="H1387" i="5"/>
  <c r="F1387" i="5"/>
  <c r="H4331" i="5"/>
  <c r="I4331" i="5" s="1"/>
  <c r="F4331" i="5"/>
  <c r="I2913" i="5"/>
  <c r="H2913" i="5"/>
  <c r="F2913" i="5"/>
  <c r="I2960" i="5"/>
  <c r="H2960" i="5"/>
  <c r="F2960" i="5"/>
  <c r="I3887" i="5"/>
  <c r="H3887" i="5"/>
  <c r="F3887" i="5"/>
  <c r="I5112" i="5"/>
  <c r="H5112" i="5"/>
  <c r="F5112" i="5"/>
  <c r="I5200" i="5"/>
  <c r="H5200" i="5"/>
  <c r="F5200" i="5"/>
  <c r="H811" i="5"/>
  <c r="I811" i="5"/>
  <c r="F811" i="5"/>
  <c r="I5037" i="5"/>
  <c r="H5037" i="5"/>
  <c r="F5037" i="5"/>
  <c r="I2231" i="5"/>
  <c r="H2231" i="5"/>
  <c r="F2231" i="5"/>
  <c r="I618" i="5"/>
  <c r="H618" i="5"/>
  <c r="F618" i="5"/>
  <c r="F1108" i="5"/>
  <c r="I1108" i="5"/>
  <c r="H1108" i="5"/>
  <c r="I1084" i="5"/>
  <c r="H1084" i="5"/>
  <c r="F1084" i="5"/>
  <c r="I5083" i="5"/>
  <c r="H5083" i="5"/>
  <c r="F5083" i="5"/>
  <c r="I4960" i="5"/>
  <c r="H4960" i="5"/>
  <c r="F4960" i="5"/>
  <c r="I5054" i="5"/>
  <c r="H5054" i="5"/>
  <c r="F5054" i="5"/>
  <c r="I5060" i="5"/>
  <c r="H5060" i="5"/>
  <c r="F5060" i="5"/>
  <c r="I3875" i="5"/>
  <c r="H3875" i="5"/>
  <c r="F3875" i="5"/>
  <c r="F3473" i="5"/>
  <c r="I3473" i="5"/>
  <c r="H3473" i="5"/>
  <c r="I3544" i="5"/>
  <c r="H3544" i="5"/>
  <c r="F3544" i="5"/>
  <c r="H2918" i="5"/>
  <c r="F2918" i="5"/>
  <c r="I2918" i="5"/>
  <c r="I1329" i="5"/>
  <c r="H1329" i="5"/>
  <c r="F1329" i="5"/>
  <c r="F950" i="5"/>
  <c r="I950" i="5"/>
  <c r="H950" i="5"/>
  <c r="I5056" i="5"/>
  <c r="H5056" i="5"/>
  <c r="F5056" i="5"/>
  <c r="I1616" i="5"/>
  <c r="H1616" i="5"/>
  <c r="F1616" i="5"/>
  <c r="I4978" i="5"/>
  <c r="H4978" i="5"/>
  <c r="F4978" i="5"/>
  <c r="I1807" i="5"/>
  <c r="H1807" i="5"/>
  <c r="F1807" i="5"/>
  <c r="I1441" i="5"/>
  <c r="H1441" i="5"/>
  <c r="F1441" i="5"/>
  <c r="F1220" i="5"/>
  <c r="I1220" i="5"/>
  <c r="H1220" i="5"/>
  <c r="I1537" i="5"/>
  <c r="H1537" i="5"/>
  <c r="F1537" i="5"/>
  <c r="I1683" i="5"/>
  <c r="H1683" i="5"/>
  <c r="F1683" i="5"/>
  <c r="H4538" i="5"/>
  <c r="I4538" i="5" s="1"/>
  <c r="F4538" i="5"/>
  <c r="I631" i="5"/>
  <c r="H631" i="5"/>
  <c r="F631" i="5"/>
  <c r="I1630" i="5"/>
  <c r="H1630" i="5"/>
  <c r="F1630" i="5"/>
  <c r="I2943" i="5"/>
  <c r="H2943" i="5"/>
  <c r="F2943" i="5"/>
  <c r="I2977" i="5"/>
  <c r="H2977" i="5"/>
  <c r="F2977" i="5"/>
  <c r="I467" i="5"/>
  <c r="H467" i="5"/>
  <c r="F467" i="5"/>
  <c r="I5085" i="5"/>
  <c r="H5085" i="5"/>
  <c r="F5085" i="5"/>
  <c r="I2113" i="5"/>
  <c r="H2113" i="5"/>
  <c r="F2113" i="5"/>
  <c r="I4946" i="5"/>
  <c r="H4946" i="5"/>
  <c r="F4946" i="5"/>
  <c r="I4942" i="5"/>
  <c r="H4942" i="5"/>
  <c r="F4942" i="5"/>
  <c r="H771" i="5"/>
  <c r="I771" i="5"/>
  <c r="F771" i="5"/>
  <c r="I1461" i="5"/>
  <c r="H1461" i="5"/>
  <c r="F1461" i="5"/>
  <c r="I668" i="5"/>
  <c r="H668" i="5"/>
  <c r="F668" i="5"/>
  <c r="I4893" i="5"/>
  <c r="F4893" i="5"/>
  <c r="H4893" i="5"/>
  <c r="I4950" i="5"/>
  <c r="H4950" i="5"/>
  <c r="F4950" i="5"/>
  <c r="I2452" i="5"/>
  <c r="H2452" i="5"/>
  <c r="F2452" i="5"/>
  <c r="I5024" i="5"/>
  <c r="H5024" i="5"/>
  <c r="F5024" i="5"/>
  <c r="F4389" i="5"/>
  <c r="I4389" i="5"/>
  <c r="H4389" i="5"/>
  <c r="I1929" i="5"/>
  <c r="H1929" i="5"/>
  <c r="F1929" i="5"/>
  <c r="H3822" i="5"/>
  <c r="I3822" i="5"/>
  <c r="F3822" i="5"/>
  <c r="I3854" i="5"/>
  <c r="H3854" i="5"/>
  <c r="F3854" i="5"/>
  <c r="H3862" i="5"/>
  <c r="F3862" i="5"/>
  <c r="I3862" i="5"/>
  <c r="F3657" i="5"/>
  <c r="I3657" i="5"/>
  <c r="H3657" i="5"/>
  <c r="H841" i="5"/>
  <c r="F841" i="5"/>
  <c r="I841" i="5"/>
  <c r="H4890" i="5"/>
  <c r="I4890" i="5"/>
  <c r="F4890" i="5"/>
  <c r="H816" i="5"/>
  <c r="F816" i="5"/>
  <c r="I816" i="5"/>
  <c r="I558" i="5"/>
  <c r="H558" i="5"/>
  <c r="F558" i="5"/>
  <c r="I4925" i="5"/>
  <c r="F4925" i="5"/>
  <c r="H4925" i="5"/>
  <c r="I1988" i="5"/>
  <c r="H1988" i="5"/>
  <c r="F1988" i="5"/>
  <c r="I1296" i="5"/>
  <c r="H1296" i="5"/>
  <c r="F1296" i="5"/>
  <c r="I708" i="5"/>
  <c r="H708" i="5"/>
  <c r="F708" i="5"/>
  <c r="I5069" i="5"/>
  <c r="H5069" i="5"/>
  <c r="F5069" i="5"/>
  <c r="I1342" i="5"/>
  <c r="H1342" i="5"/>
  <c r="F1342" i="5"/>
  <c r="I1439" i="5"/>
  <c r="H1439" i="5"/>
  <c r="F1439" i="5"/>
  <c r="H1055" i="5"/>
  <c r="I1055" i="5"/>
  <c r="F1055" i="5"/>
  <c r="I2692" i="5"/>
  <c r="H2692" i="5"/>
  <c r="F2692" i="5"/>
  <c r="H3371" i="5"/>
  <c r="I3371" i="5" s="1"/>
  <c r="F3371" i="5"/>
  <c r="H2131" i="5"/>
  <c r="F2131" i="5"/>
  <c r="I2131" i="5"/>
  <c r="I4952" i="5"/>
  <c r="H4952" i="5"/>
  <c r="F4952" i="5"/>
  <c r="F4885" i="5"/>
  <c r="I4885" i="5"/>
  <c r="H4885" i="5"/>
  <c r="I699" i="5"/>
  <c r="H699" i="5"/>
  <c r="F699" i="5"/>
  <c r="I2547" i="5"/>
  <c r="H2547" i="5"/>
  <c r="F2547" i="5"/>
  <c r="I4994" i="5"/>
  <c r="H4994" i="5"/>
  <c r="F4994" i="5"/>
  <c r="I4972" i="5"/>
  <c r="H4972" i="5"/>
  <c r="F4972" i="5"/>
  <c r="I4974" i="5"/>
  <c r="H4974" i="5"/>
  <c r="F4974" i="5"/>
  <c r="I470" i="5"/>
  <c r="H470" i="5"/>
  <c r="F470" i="5"/>
  <c r="I5012" i="5"/>
  <c r="H5012" i="5"/>
  <c r="F5012" i="5"/>
  <c r="H4810" i="5"/>
  <c r="F4810" i="5"/>
  <c r="I4810" i="5"/>
  <c r="I3624" i="5"/>
  <c r="H3624" i="5"/>
  <c r="F3624" i="5"/>
  <c r="I3436" i="5"/>
  <c r="H3436" i="5"/>
  <c r="F3436" i="5"/>
  <c r="I4469" i="5"/>
  <c r="H4469" i="5"/>
  <c r="F4469" i="5"/>
  <c r="I1212" i="5"/>
  <c r="H1212" i="5"/>
  <c r="F1212" i="5"/>
  <c r="F4318" i="5"/>
  <c r="H4318" i="5"/>
  <c r="I4318" i="5" s="1"/>
  <c r="F3244" i="5"/>
  <c r="I3244" i="5"/>
  <c r="H3244" i="5"/>
  <c r="F4106" i="5"/>
  <c r="I4106" i="5"/>
  <c r="H4106" i="5"/>
  <c r="F4367" i="5"/>
  <c r="I4367" i="5"/>
  <c r="H4367" i="5"/>
  <c r="I4958" i="5"/>
  <c r="H4958" i="5"/>
  <c r="F4958" i="5"/>
  <c r="I604" i="5"/>
  <c r="H604" i="5"/>
  <c r="F604" i="5"/>
  <c r="I4977" i="5"/>
  <c r="H4977" i="5"/>
  <c r="F4977" i="5"/>
  <c r="I5075" i="5"/>
  <c r="H5075" i="5"/>
  <c r="F5075" i="5"/>
  <c r="I433" i="5"/>
  <c r="H433" i="5"/>
  <c r="F433" i="5"/>
  <c r="I1811" i="5"/>
  <c r="H1811" i="5"/>
  <c r="F1811" i="5"/>
  <c r="I5030" i="5"/>
  <c r="H5030" i="5"/>
  <c r="F5030" i="5"/>
  <c r="I2756" i="5"/>
  <c r="H2756" i="5"/>
  <c r="F2756" i="5"/>
  <c r="I2409" i="5"/>
  <c r="H2409" i="5"/>
  <c r="F2409" i="5"/>
  <c r="I1203" i="5"/>
  <c r="H1203" i="5"/>
  <c r="F1203" i="5"/>
  <c r="I5092" i="5"/>
  <c r="H5092" i="5"/>
  <c r="F5092" i="5"/>
  <c r="I1236" i="5"/>
  <c r="H1236" i="5"/>
  <c r="F1236" i="5"/>
  <c r="I1032" i="5"/>
  <c r="H1032" i="5"/>
  <c r="F1032" i="5"/>
  <c r="H769" i="5"/>
  <c r="I769" i="5"/>
  <c r="F769" i="5"/>
  <c r="F3898" i="5"/>
  <c r="H3898" i="5"/>
  <c r="I3898" i="5"/>
  <c r="F3663" i="5"/>
  <c r="I3663" i="5"/>
  <c r="H3663" i="5"/>
  <c r="I1931" i="5"/>
  <c r="H1931" i="5"/>
  <c r="F1931" i="5"/>
  <c r="I5038" i="5"/>
  <c r="H5038" i="5"/>
  <c r="F5038" i="5"/>
  <c r="I5008" i="5"/>
  <c r="H5008" i="5"/>
  <c r="F5008" i="5"/>
  <c r="H4896" i="5"/>
  <c r="F4896" i="5"/>
  <c r="I4896" i="5"/>
  <c r="F2112" i="5"/>
  <c r="I2112" i="5"/>
  <c r="H2112" i="5"/>
  <c r="I2407" i="5"/>
  <c r="H2407" i="5"/>
  <c r="F2407" i="5"/>
  <c r="I5125" i="5"/>
  <c r="H5125" i="5"/>
  <c r="F5125" i="5"/>
  <c r="I2239" i="5"/>
  <c r="H2239" i="5"/>
  <c r="F2239" i="5"/>
  <c r="I5021" i="5"/>
  <c r="H5021" i="5"/>
  <c r="F5021" i="5"/>
  <c r="I3007" i="5"/>
  <c r="H3007" i="5"/>
  <c r="F3007" i="5"/>
  <c r="I2939" i="5"/>
  <c r="H2939" i="5"/>
  <c r="F2939" i="5"/>
  <c r="H4288" i="5"/>
  <c r="I4288" i="5" s="1"/>
  <c r="F4288" i="5"/>
  <c r="H2846" i="5"/>
  <c r="I2846" i="5"/>
  <c r="F2846" i="5"/>
  <c r="I2944" i="5"/>
  <c r="H2944" i="5"/>
  <c r="F2944" i="5"/>
  <c r="F3148" i="5"/>
  <c r="I3148" i="5"/>
  <c r="H3148" i="5"/>
  <c r="H4566" i="5"/>
  <c r="F4566" i="5"/>
  <c r="I4566" i="5"/>
  <c r="I2439" i="5"/>
  <c r="H2439" i="5"/>
  <c r="F2439" i="5"/>
  <c r="H2300" i="5"/>
  <c r="F2300" i="5"/>
  <c r="I2300" i="5"/>
  <c r="H2674" i="5"/>
  <c r="I2674" i="5"/>
  <c r="F2674" i="5"/>
  <c r="I2042" i="5"/>
  <c r="H2042" i="5"/>
  <c r="F2042" i="5"/>
  <c r="F1756" i="5"/>
  <c r="I1756" i="5"/>
  <c r="H1756" i="5"/>
  <c r="H842" i="5"/>
  <c r="F842" i="5"/>
  <c r="I842" i="5"/>
  <c r="I168" i="5"/>
  <c r="H168" i="5"/>
  <c r="F168" i="5"/>
  <c r="I1555" i="5"/>
  <c r="H1555" i="5"/>
  <c r="F1555" i="5"/>
  <c r="I2421" i="5"/>
  <c r="H2421" i="5"/>
  <c r="F2421" i="5"/>
  <c r="F4287" i="5"/>
  <c r="H4287" i="5"/>
  <c r="I4287" i="5" s="1"/>
  <c r="I749" i="5"/>
  <c r="H749" i="5"/>
  <c r="F749" i="5"/>
  <c r="I1777" i="5"/>
  <c r="H1777" i="5"/>
  <c r="F1777" i="5"/>
  <c r="I5004" i="5"/>
  <c r="H5004" i="5"/>
  <c r="F5004" i="5"/>
  <c r="I67" i="5"/>
  <c r="H67" i="5"/>
  <c r="F67" i="5"/>
  <c r="I633" i="5"/>
  <c r="H633" i="5"/>
  <c r="F633" i="5"/>
  <c r="I5127" i="5"/>
  <c r="H5127" i="5"/>
  <c r="F5127" i="5"/>
  <c r="I4991" i="5"/>
  <c r="H4991" i="5"/>
  <c r="F4991" i="5"/>
  <c r="I5182" i="5"/>
  <c r="H5182" i="5"/>
  <c r="F5182" i="5"/>
  <c r="I4949" i="5"/>
  <c r="H4949" i="5"/>
  <c r="F4949" i="5"/>
  <c r="I2039" i="5"/>
  <c r="H2039" i="5"/>
  <c r="F2039" i="5"/>
  <c r="I483" i="5"/>
  <c r="H483" i="5"/>
  <c r="F483" i="5"/>
  <c r="I4116" i="5"/>
  <c r="H4116" i="5"/>
  <c r="F4116" i="5"/>
  <c r="F1014" i="5"/>
  <c r="I1014" i="5"/>
  <c r="H1014" i="5"/>
  <c r="I666" i="5"/>
  <c r="H666" i="5"/>
  <c r="F666" i="5"/>
  <c r="I1666" i="5"/>
  <c r="H1666" i="5"/>
  <c r="F1666" i="5"/>
  <c r="F4940" i="5"/>
  <c r="I4940" i="5"/>
  <c r="H4940" i="5"/>
  <c r="I3223" i="5"/>
  <c r="H3223" i="5"/>
  <c r="F3223" i="5"/>
  <c r="I3135" i="5"/>
  <c r="H3135" i="5"/>
  <c r="F3135" i="5"/>
  <c r="H2610" i="5"/>
  <c r="I2610" i="5"/>
  <c r="F2610" i="5"/>
  <c r="F3127" i="5"/>
  <c r="H3127" i="5"/>
  <c r="I3127" i="5"/>
  <c r="I1503" i="5"/>
  <c r="H1503" i="5"/>
  <c r="F1503" i="5"/>
  <c r="I1735" i="5"/>
  <c r="H1735" i="5"/>
  <c r="F1735" i="5"/>
  <c r="I1595" i="5"/>
  <c r="H1595" i="5"/>
  <c r="F1595" i="5"/>
  <c r="I2164" i="5"/>
  <c r="H2164" i="5"/>
  <c r="F2164" i="5"/>
  <c r="I2001" i="5"/>
  <c r="H2001" i="5"/>
  <c r="F2001" i="5"/>
  <c r="I2430" i="5"/>
  <c r="H2430" i="5"/>
  <c r="F2430" i="5"/>
  <c r="I4980" i="5"/>
  <c r="H4980" i="5"/>
  <c r="F4980" i="5"/>
  <c r="H804" i="5"/>
  <c r="F804" i="5"/>
  <c r="I804" i="5"/>
  <c r="I1004" i="5"/>
  <c r="H1004" i="5"/>
  <c r="F1004" i="5"/>
  <c r="I5028" i="5"/>
  <c r="H5028" i="5"/>
  <c r="F5028" i="5"/>
  <c r="I1643" i="5"/>
  <c r="H1643" i="5"/>
  <c r="F1643" i="5"/>
  <c r="I4988" i="5"/>
  <c r="H4988" i="5"/>
  <c r="F4988" i="5"/>
  <c r="I5118" i="5"/>
  <c r="H5118" i="5"/>
  <c r="F5118" i="5"/>
  <c r="I2959" i="5"/>
  <c r="H2959" i="5"/>
  <c r="F2959" i="5"/>
  <c r="I3921" i="5"/>
  <c r="H3921" i="5"/>
  <c r="F3921" i="5"/>
  <c r="F2281" i="5"/>
  <c r="I2281" i="5"/>
  <c r="H2281" i="5"/>
  <c r="I1452" i="5"/>
  <c r="H1452" i="5"/>
  <c r="F1452" i="5"/>
  <c r="H3471" i="5"/>
  <c r="I3471" i="5" s="1"/>
  <c r="F3471" i="5"/>
  <c r="I3891" i="5"/>
  <c r="H3891" i="5"/>
  <c r="F3891" i="5"/>
  <c r="I1531" i="5"/>
  <c r="H1531" i="5"/>
  <c r="F1531" i="5"/>
  <c r="H808" i="5"/>
  <c r="F808" i="5"/>
  <c r="I808" i="5"/>
  <c r="I2361" i="5"/>
  <c r="H2361" i="5"/>
  <c r="F2361" i="5"/>
  <c r="I388" i="5"/>
  <c r="H388" i="5"/>
  <c r="F388" i="5"/>
  <c r="I1648" i="5"/>
  <c r="H1648" i="5"/>
  <c r="F1648" i="5"/>
  <c r="H1015" i="5"/>
  <c r="I1015" i="5"/>
  <c r="F1015" i="5"/>
  <c r="I5053" i="5"/>
  <c r="H5053" i="5"/>
  <c r="F5053" i="5"/>
  <c r="F773" i="5"/>
  <c r="I773" i="5"/>
  <c r="H773" i="5"/>
  <c r="I1437" i="5"/>
  <c r="H1437" i="5"/>
  <c r="F1437" i="5"/>
  <c r="H839" i="5"/>
  <c r="F839" i="5"/>
  <c r="I839" i="5"/>
  <c r="H823" i="5"/>
  <c r="I823" i="5"/>
  <c r="F823" i="5"/>
  <c r="I1502" i="5"/>
  <c r="H1502" i="5"/>
  <c r="F1502" i="5"/>
  <c r="I4983" i="5"/>
  <c r="H4983" i="5"/>
  <c r="F4983" i="5"/>
  <c r="I5113" i="5"/>
  <c r="H5113" i="5"/>
  <c r="F5113" i="5"/>
  <c r="I625" i="5"/>
  <c r="H625" i="5"/>
  <c r="F625" i="5"/>
  <c r="H3161" i="5"/>
  <c r="F3161" i="5"/>
  <c r="I3161" i="5"/>
  <c r="I1455" i="5"/>
  <c r="H1455" i="5"/>
  <c r="F1455" i="5"/>
  <c r="I2061" i="5"/>
  <c r="H2061" i="5"/>
  <c r="F2061" i="5"/>
  <c r="I1731" i="5"/>
  <c r="H1731" i="5"/>
  <c r="F1731" i="5"/>
  <c r="I2636" i="5"/>
  <c r="H2636" i="5"/>
  <c r="F2636" i="5"/>
  <c r="I2128" i="5"/>
  <c r="H2128" i="5"/>
  <c r="F2128" i="5"/>
  <c r="I1796" i="5"/>
  <c r="H1796" i="5"/>
  <c r="F1796" i="5"/>
  <c r="I427" i="5"/>
  <c r="H427" i="5"/>
  <c r="F427" i="5"/>
  <c r="H2236" i="5"/>
  <c r="F2236" i="5"/>
  <c r="I2236" i="5"/>
  <c r="I5098" i="5"/>
  <c r="H5098" i="5"/>
  <c r="F5098" i="5"/>
  <c r="I2170" i="5"/>
  <c r="H2170" i="5"/>
  <c r="F2170" i="5"/>
  <c r="I1050" i="5"/>
  <c r="H1050" i="5"/>
  <c r="F1050" i="5"/>
  <c r="I5035" i="5"/>
  <c r="H5035" i="5"/>
  <c r="F5035" i="5"/>
  <c r="I2438" i="5"/>
  <c r="H2438" i="5"/>
  <c r="F2438" i="5"/>
  <c r="I1151" i="5"/>
  <c r="H1151" i="5"/>
  <c r="F1151" i="5"/>
  <c r="I2378" i="5"/>
  <c r="H2378" i="5"/>
  <c r="F2378" i="5"/>
  <c r="I703" i="5"/>
  <c r="H703" i="5"/>
  <c r="F703" i="5"/>
  <c r="I430" i="5"/>
  <c r="H430" i="5"/>
  <c r="F430" i="5"/>
  <c r="I600" i="5"/>
  <c r="H600" i="5"/>
  <c r="F600" i="5"/>
  <c r="I5078" i="5"/>
  <c r="H5078" i="5"/>
  <c r="F5078" i="5"/>
  <c r="I1937" i="5"/>
  <c r="H1937" i="5"/>
  <c r="F1937" i="5"/>
  <c r="I1803" i="5"/>
  <c r="H1803" i="5"/>
  <c r="F1803" i="5"/>
  <c r="I1677" i="5"/>
  <c r="H1677" i="5"/>
  <c r="F1677" i="5"/>
  <c r="I1033" i="5"/>
  <c r="H1033" i="5"/>
  <c r="F1033" i="5"/>
  <c r="I1808" i="5"/>
  <c r="H1808" i="5"/>
  <c r="F1808" i="5"/>
  <c r="H803" i="5"/>
  <c r="I803" i="5"/>
  <c r="F803" i="5"/>
  <c r="I1786" i="5"/>
  <c r="H1786" i="5"/>
  <c r="F1786" i="5"/>
  <c r="I1049" i="5"/>
  <c r="H1049" i="5"/>
  <c r="F1049" i="5"/>
  <c r="I1222" i="5"/>
  <c r="H1222" i="5"/>
  <c r="F1222" i="5"/>
  <c r="I4962" i="5"/>
  <c r="H4962" i="5"/>
  <c r="F4962" i="5"/>
  <c r="I1652" i="5"/>
  <c r="H1652" i="5"/>
  <c r="F1652" i="5"/>
  <c r="I4998" i="5"/>
  <c r="H4998" i="5"/>
  <c r="F4998" i="5"/>
  <c r="I5187" i="5"/>
  <c r="H5187" i="5"/>
  <c r="F5187" i="5"/>
  <c r="I5048" i="5"/>
  <c r="H5048" i="5"/>
  <c r="F5048" i="5"/>
  <c r="I1509" i="5"/>
  <c r="H1509" i="5"/>
  <c r="F1509" i="5"/>
  <c r="I591" i="5"/>
  <c r="H591" i="5"/>
  <c r="F591" i="5"/>
  <c r="F5044" i="5"/>
  <c r="I5044" i="5"/>
  <c r="H5044" i="5"/>
  <c r="I1752" i="5"/>
  <c r="H1752" i="5"/>
  <c r="F1752" i="5"/>
  <c r="I2176" i="5"/>
  <c r="H2176" i="5"/>
  <c r="F2176" i="5"/>
  <c r="I395" i="5"/>
  <c r="H395" i="5"/>
  <c r="F395" i="5"/>
  <c r="I4565" i="5"/>
  <c r="H4565" i="5"/>
  <c r="F4565" i="5"/>
  <c r="I2507" i="5"/>
  <c r="H2507" i="5"/>
  <c r="F2507" i="5"/>
  <c r="F4360" i="5"/>
  <c r="H4360" i="5"/>
  <c r="I4360" i="5" s="1"/>
  <c r="F4202" i="5"/>
  <c r="I4202" i="5"/>
  <c r="H4202" i="5"/>
  <c r="H3454" i="5"/>
  <c r="I3454" i="5"/>
  <c r="F3454" i="5"/>
  <c r="I1310" i="5"/>
  <c r="H1310" i="5"/>
  <c r="F1310" i="5"/>
  <c r="F3064" i="5"/>
  <c r="I3064" i="5"/>
  <c r="H3064" i="5"/>
  <c r="H3458" i="5"/>
  <c r="I3458" i="5"/>
  <c r="F3458" i="5"/>
  <c r="F3232" i="5"/>
  <c r="I3232" i="5"/>
  <c r="H3232" i="5"/>
  <c r="I4274" i="5"/>
  <c r="H4274" i="5"/>
  <c r="F4274" i="5"/>
  <c r="I5062" i="5"/>
  <c r="H5062" i="5"/>
  <c r="F5062" i="5"/>
  <c r="I66" i="5"/>
  <c r="H66" i="5"/>
  <c r="F66" i="5"/>
  <c r="H2152" i="5"/>
  <c r="F2152" i="5"/>
  <c r="I2152" i="5"/>
  <c r="I2066" i="5"/>
  <c r="H2066" i="5"/>
  <c r="F2066" i="5"/>
  <c r="I1747" i="5"/>
  <c r="H1747" i="5"/>
  <c r="F1747" i="5"/>
  <c r="I387" i="5"/>
  <c r="H387" i="5"/>
  <c r="F387" i="5"/>
  <c r="I4948" i="5"/>
  <c r="H4948" i="5"/>
  <c r="F4948" i="5"/>
  <c r="I5122" i="5"/>
  <c r="H5122" i="5"/>
  <c r="F5122" i="5"/>
  <c r="I2491" i="5"/>
  <c r="H2491" i="5"/>
  <c r="F2491" i="5"/>
  <c r="I1558" i="5"/>
  <c r="H1558" i="5"/>
  <c r="F1558" i="5"/>
  <c r="F2360" i="5"/>
  <c r="I2360" i="5"/>
  <c r="H2360" i="5"/>
  <c r="F1999" i="5"/>
  <c r="I1999" i="5"/>
  <c r="H1999" i="5"/>
  <c r="I4435" i="5"/>
  <c r="H4435" i="5"/>
  <c r="F4435" i="5"/>
  <c r="I4941" i="5"/>
  <c r="H4941" i="5"/>
  <c r="F4941" i="5"/>
  <c r="I998" i="5"/>
  <c r="H998" i="5"/>
  <c r="F998" i="5"/>
  <c r="I5050" i="5"/>
  <c r="H5050" i="5"/>
  <c r="F5050" i="5"/>
  <c r="I544" i="5"/>
  <c r="H544" i="5"/>
  <c r="F544" i="5"/>
  <c r="I4989" i="5"/>
  <c r="H4989" i="5"/>
  <c r="F4989" i="5"/>
  <c r="I2496" i="5"/>
  <c r="H2496" i="5"/>
  <c r="F2496" i="5"/>
  <c r="I1542" i="5"/>
  <c r="H1542" i="5"/>
  <c r="F1542" i="5"/>
  <c r="I2919" i="5"/>
  <c r="H2919" i="5"/>
  <c r="F2919" i="5"/>
  <c r="F3155" i="5"/>
  <c r="I3155" i="5"/>
  <c r="H3155" i="5"/>
  <c r="I2935" i="5"/>
  <c r="H2935" i="5"/>
  <c r="F2935" i="5"/>
  <c r="I615" i="5"/>
  <c r="H615" i="5"/>
  <c r="F615" i="5"/>
  <c r="H806" i="5"/>
  <c r="F806" i="5"/>
  <c r="I806" i="5"/>
  <c r="F3142" i="5"/>
  <c r="H3142" i="5"/>
  <c r="I3142" i="5"/>
  <c r="I2084" i="5"/>
  <c r="H2084" i="5"/>
  <c r="F2084" i="5"/>
  <c r="I610" i="5"/>
  <c r="F610" i="5"/>
  <c r="H610" i="5"/>
  <c r="I729" i="5"/>
  <c r="H729" i="5"/>
  <c r="F729" i="5"/>
  <c r="I5020" i="5"/>
  <c r="H5020" i="5"/>
  <c r="F5020" i="5"/>
  <c r="I652" i="5"/>
  <c r="H652" i="5"/>
  <c r="F652" i="5"/>
  <c r="I1376" i="5"/>
  <c r="H1376" i="5"/>
  <c r="F1376" i="5"/>
  <c r="I2022" i="5"/>
  <c r="H2022" i="5"/>
  <c r="F2022" i="5"/>
  <c r="I1458" i="5"/>
  <c r="H1458" i="5"/>
  <c r="F1458" i="5"/>
  <c r="I400" i="5"/>
  <c r="H400" i="5"/>
  <c r="F400" i="5"/>
  <c r="H3303" i="5"/>
  <c r="I3303" i="5" s="1"/>
  <c r="F3303" i="5"/>
  <c r="I1090" i="5"/>
  <c r="H1090" i="5"/>
  <c r="F1090" i="5"/>
  <c r="I4976" i="5"/>
  <c r="H4976" i="5"/>
  <c r="F4976" i="5"/>
  <c r="I5063" i="5"/>
  <c r="H5063" i="5"/>
  <c r="F5063" i="5"/>
  <c r="I2537" i="5"/>
  <c r="H2537" i="5"/>
  <c r="F2537" i="5"/>
  <c r="I2038" i="5"/>
  <c r="H2038" i="5"/>
  <c r="F2038" i="5"/>
  <c r="I1985" i="5"/>
  <c r="H1985" i="5"/>
  <c r="F1985" i="5"/>
  <c r="I4985" i="5"/>
  <c r="H4985" i="5"/>
  <c r="F4985" i="5"/>
  <c r="F2373" i="5"/>
  <c r="I2373" i="5"/>
  <c r="H2373" i="5"/>
  <c r="I5070" i="5"/>
  <c r="H5070" i="5"/>
  <c r="F5070" i="5"/>
  <c r="I707" i="5"/>
  <c r="H707" i="5"/>
  <c r="F707" i="5"/>
  <c r="I5089" i="5"/>
  <c r="H5089" i="5"/>
  <c r="F5089" i="5"/>
  <c r="H837" i="5"/>
  <c r="F837" i="5"/>
  <c r="I837" i="5"/>
  <c r="H4545" i="5"/>
  <c r="I4545" i="5" s="1"/>
  <c r="F4545" i="5"/>
  <c r="F2988" i="5"/>
  <c r="H2988" i="5"/>
  <c r="I2988" i="5"/>
  <c r="H3782" i="5"/>
  <c r="F3782" i="5"/>
  <c r="I3782" i="5"/>
  <c r="I2391" i="5"/>
  <c r="H2391" i="5"/>
  <c r="F2391" i="5"/>
  <c r="I1370" i="5"/>
  <c r="H1370" i="5"/>
  <c r="F1370" i="5"/>
  <c r="F1611" i="5"/>
  <c r="I1611" i="5"/>
  <c r="H1611" i="5"/>
  <c r="H2242" i="5"/>
  <c r="I2242" i="5"/>
  <c r="F2242" i="5"/>
  <c r="I490" i="5"/>
  <c r="H490" i="5"/>
  <c r="F490" i="5"/>
  <c r="I4992" i="5"/>
  <c r="H4992" i="5"/>
  <c r="F4992" i="5"/>
  <c r="I1600" i="5"/>
  <c r="H1600" i="5"/>
  <c r="F1600" i="5"/>
  <c r="I1021" i="5"/>
  <c r="H1021" i="5"/>
  <c r="F1021" i="5"/>
  <c r="I1730" i="5"/>
  <c r="H1730" i="5"/>
  <c r="F1730" i="5"/>
  <c r="I5067" i="5"/>
  <c r="H5067" i="5"/>
  <c r="F5067" i="5"/>
  <c r="I5115" i="5"/>
  <c r="H5115" i="5"/>
  <c r="F5115" i="5"/>
  <c r="I403" i="5"/>
  <c r="H403" i="5"/>
  <c r="F403" i="5"/>
  <c r="H3508" i="5"/>
  <c r="I3508" i="5" s="1"/>
  <c r="F3508" i="5"/>
  <c r="I1435" i="5"/>
  <c r="H1435" i="5"/>
  <c r="F1435" i="5"/>
  <c r="F3146" i="5"/>
  <c r="I3146" i="5"/>
  <c r="H3146" i="5"/>
  <c r="I2961" i="5"/>
  <c r="H2961" i="5"/>
  <c r="F2961" i="5"/>
  <c r="I3820" i="5"/>
  <c r="H3820" i="5"/>
  <c r="F3820" i="5"/>
  <c r="I4563" i="5"/>
  <c r="H4563" i="5"/>
  <c r="F4563" i="5"/>
  <c r="H4359" i="5"/>
  <c r="I4359" i="5" s="1"/>
  <c r="F4359" i="5"/>
  <c r="I3113" i="5"/>
  <c r="H3113" i="5"/>
  <c r="F3113" i="5"/>
  <c r="F3577" i="5"/>
  <c r="I3577" i="5"/>
  <c r="H3577" i="5"/>
  <c r="F3517" i="5"/>
  <c r="H3517" i="5"/>
  <c r="I3517" i="5"/>
  <c r="I655" i="5"/>
  <c r="H655" i="5"/>
  <c r="F655" i="5"/>
  <c r="I5046" i="5"/>
  <c r="H5046" i="5"/>
  <c r="F5046" i="5"/>
  <c r="I5111" i="5"/>
  <c r="H5111" i="5"/>
  <c r="F5111" i="5"/>
  <c r="I1910" i="5"/>
  <c r="H1910" i="5"/>
  <c r="F1910" i="5"/>
  <c r="H1921" i="5"/>
  <c r="I1921" i="5" s="1"/>
  <c r="F1921" i="5"/>
  <c r="I431" i="5"/>
  <c r="H431" i="5"/>
  <c r="F431" i="5"/>
  <c r="I611" i="5"/>
  <c r="H611" i="5"/>
  <c r="F611" i="5"/>
  <c r="I5045" i="5"/>
  <c r="H5045" i="5"/>
  <c r="F5045" i="5"/>
  <c r="H4371" i="5"/>
  <c r="I4371" i="5" s="1"/>
  <c r="F4371" i="5"/>
  <c r="I5097" i="5"/>
  <c r="H5097" i="5"/>
  <c r="F5097" i="5"/>
  <c r="H2364" i="5"/>
  <c r="F2364" i="5"/>
  <c r="I2364" i="5"/>
  <c r="I5077" i="5"/>
  <c r="H5077" i="5"/>
  <c r="F5077" i="5"/>
  <c r="I669" i="5"/>
  <c r="H669" i="5"/>
  <c r="F669" i="5"/>
  <c r="F4066" i="5"/>
  <c r="I4066" i="5"/>
  <c r="H4066" i="5"/>
  <c r="H4501" i="5"/>
  <c r="I4501" i="5" s="1"/>
  <c r="F4501" i="5"/>
  <c r="I4741" i="5"/>
  <c r="H4741" i="5"/>
  <c r="F4741" i="5"/>
  <c r="F3173" i="5"/>
  <c r="I3173" i="5"/>
  <c r="H3173" i="5"/>
  <c r="F4271" i="5"/>
  <c r="I4271" i="5"/>
  <c r="H4271" i="5"/>
  <c r="I4465" i="5"/>
  <c r="H4465" i="5"/>
  <c r="F4465" i="5"/>
  <c r="I357" i="5"/>
  <c r="H357" i="5"/>
  <c r="F357" i="5"/>
  <c r="I1089" i="5"/>
  <c r="H1089" i="5"/>
  <c r="F1089" i="5"/>
  <c r="I1804" i="5"/>
  <c r="H1804" i="5"/>
  <c r="F1804" i="5"/>
  <c r="I1957" i="5"/>
  <c r="H1957" i="5"/>
  <c r="F1957" i="5"/>
  <c r="I1973" i="5"/>
  <c r="H1973" i="5"/>
  <c r="F1973" i="5"/>
  <c r="I1755" i="5"/>
  <c r="H1755" i="5"/>
  <c r="F1755" i="5"/>
  <c r="I613" i="5"/>
  <c r="H613" i="5"/>
  <c r="F613" i="5"/>
  <c r="H1031" i="5"/>
  <c r="F1031" i="5"/>
  <c r="I1031" i="5"/>
  <c r="I4979" i="5"/>
  <c r="H4979" i="5"/>
  <c r="F4979" i="5"/>
  <c r="I5110" i="5"/>
  <c r="H5110" i="5"/>
  <c r="F5110" i="5"/>
  <c r="F435" i="5"/>
  <c r="I435" i="5"/>
  <c r="H435" i="5"/>
  <c r="H1672" i="5"/>
  <c r="F1672" i="5"/>
  <c r="I1672" i="5"/>
  <c r="F3076" i="5" l="1"/>
  <c r="I3076" i="5"/>
  <c r="H3076" i="5"/>
  <c r="H3175" i="5"/>
  <c r="F3175" i="5"/>
  <c r="I3175" i="5"/>
  <c r="I4495" i="5"/>
  <c r="H4495" i="5"/>
  <c r="F4495" i="5"/>
  <c r="F3174" i="5"/>
  <c r="H3174" i="5"/>
  <c r="I3174" i="5"/>
  <c r="H3385" i="5"/>
  <c r="I3385" i="5" s="1"/>
  <c r="F3385" i="5"/>
  <c r="H3387" i="5"/>
  <c r="I3387" i="5" s="1"/>
  <c r="F3387" i="5"/>
  <c r="H2335" i="5"/>
  <c r="I2335" i="5" s="1"/>
  <c r="F2335" i="5"/>
  <c r="H2895" i="5"/>
  <c r="I2895" i="5" s="1"/>
  <c r="F2895" i="5"/>
  <c r="F3061" i="5"/>
  <c r="I3061" i="5"/>
  <c r="H3061" i="5"/>
  <c r="I3149" i="5"/>
  <c r="H3149" i="5"/>
  <c r="F3149" i="5"/>
  <c r="F3447" i="5"/>
  <c r="I3447" i="5"/>
  <c r="H3447" i="5"/>
  <c r="I784" i="5"/>
  <c r="H784" i="5"/>
  <c r="F784" i="5"/>
  <c r="H3451" i="5"/>
  <c r="I3451" i="5" s="1"/>
  <c r="F3451" i="5"/>
  <c r="H2932" i="5"/>
  <c r="I2932" i="5" s="1"/>
  <c r="F2932" i="5"/>
  <c r="H3301" i="5"/>
  <c r="I3301" i="5" s="1"/>
  <c r="F3301" i="5"/>
  <c r="H2854" i="5"/>
  <c r="I2854" i="5" s="1"/>
  <c r="F2854" i="5"/>
  <c r="F3358" i="5"/>
  <c r="H3358" i="5"/>
  <c r="I3358" i="5" s="1"/>
  <c r="I3672" i="5"/>
  <c r="H3672" i="5"/>
  <c r="F3672" i="5"/>
  <c r="I3197" i="5"/>
  <c r="F3197" i="5"/>
  <c r="H3197" i="5"/>
  <c r="I4508" i="5"/>
  <c r="H4508" i="5"/>
  <c r="F4508" i="5"/>
  <c r="I3812" i="5"/>
  <c r="H3812" i="5"/>
  <c r="F3812" i="5"/>
  <c r="I4065" i="5"/>
  <c r="H4065" i="5"/>
  <c r="F4065" i="5"/>
  <c r="F3102" i="5"/>
  <c r="H3102" i="5"/>
  <c r="I3102" i="5"/>
  <c r="H4522" i="5"/>
  <c r="I4522" i="5" s="1"/>
  <c r="F4522" i="5"/>
  <c r="H2736" i="5"/>
  <c r="I2736" i="5" s="1"/>
  <c r="F2736" i="5"/>
  <c r="I1467" i="5"/>
  <c r="H1467" i="5"/>
  <c r="F1467" i="5"/>
  <c r="H2100" i="5"/>
  <c r="I2100" i="5" s="1"/>
  <c r="F2100" i="5"/>
  <c r="H4312" i="5"/>
  <c r="I4312" i="5" s="1"/>
  <c r="F4312" i="5"/>
  <c r="I3883" i="5"/>
  <c r="H3883" i="5"/>
  <c r="F3883" i="5"/>
  <c r="F3697" i="5"/>
  <c r="I3697" i="5"/>
  <c r="H3697" i="5"/>
  <c r="F3210" i="5"/>
  <c r="I3210" i="5"/>
  <c r="H3210" i="5"/>
  <c r="F3673" i="5"/>
  <c r="H3673" i="5"/>
  <c r="I3673" i="5"/>
  <c r="F4544" i="5"/>
  <c r="H4544" i="5"/>
  <c r="I4544" i="5" s="1"/>
  <c r="I594" i="5"/>
  <c r="H594" i="5"/>
  <c r="F594" i="5"/>
  <c r="F3433" i="5"/>
  <c r="H3433" i="5"/>
  <c r="I3433" i="5" s="1"/>
  <c r="H2855" i="5"/>
  <c r="I2855" i="5" s="1"/>
  <c r="F2855" i="5"/>
  <c r="H2879" i="5"/>
  <c r="I2879" i="5" s="1"/>
  <c r="F2879" i="5"/>
  <c r="H3464" i="5"/>
  <c r="I3464" i="5" s="1"/>
  <c r="F3464" i="5"/>
  <c r="H4521" i="5"/>
  <c r="I4521" i="5" s="1"/>
  <c r="F4521" i="5"/>
  <c r="F3520" i="5"/>
  <c r="H3520" i="5"/>
  <c r="I3520" i="5"/>
  <c r="H4503" i="5"/>
  <c r="I4503" i="5" s="1"/>
  <c r="F4503" i="5"/>
  <c r="H4519" i="5"/>
  <c r="I4519" i="5"/>
  <c r="F4519" i="5"/>
  <c r="H2907" i="5"/>
  <c r="I2907" i="5" s="1"/>
  <c r="F2907" i="5"/>
  <c r="H2753" i="5"/>
  <c r="I2753" i="5" s="1"/>
  <c r="F2753" i="5"/>
  <c r="F285" i="3"/>
  <c r="G281" i="3" s="1"/>
  <c r="I540" i="5"/>
  <c r="H540" i="5"/>
  <c r="F540" i="5"/>
  <c r="F4464" i="5"/>
  <c r="H4464" i="5"/>
  <c r="I4464" i="5" s="1"/>
  <c r="F2823" i="5"/>
  <c r="H2823" i="5"/>
  <c r="I2823" i="5" s="1"/>
  <c r="F3308" i="5"/>
  <c r="H3308" i="5"/>
  <c r="I3308" i="5" s="1"/>
  <c r="F4038" i="5"/>
  <c r="I4038" i="5"/>
  <c r="H4038" i="5"/>
  <c r="H4342" i="5"/>
  <c r="I4342" i="5" s="1"/>
  <c r="F4342" i="5"/>
  <c r="H3111" i="5"/>
  <c r="F3111" i="5"/>
  <c r="I3111" i="5"/>
  <c r="H1396" i="5"/>
  <c r="I1396" i="5" s="1"/>
  <c r="F1396" i="5"/>
  <c r="I1297" i="5"/>
  <c r="H1297" i="5"/>
  <c r="F1297" i="5"/>
  <c r="H2825" i="5"/>
  <c r="I2825" i="5" s="1"/>
  <c r="F2825" i="5"/>
  <c r="H3002" i="5"/>
  <c r="I3002" i="5" s="1"/>
  <c r="F3002" i="5"/>
  <c r="F3362" i="5"/>
  <c r="H3362" i="5"/>
  <c r="I3362" i="5" s="1"/>
  <c r="F3029" i="5"/>
  <c r="H3029" i="5"/>
  <c r="I3029" i="5" s="1"/>
  <c r="F3382" i="5"/>
  <c r="H3382" i="5"/>
  <c r="I3382" i="5" s="1"/>
  <c r="H3518" i="5"/>
  <c r="I3518" i="5" s="1"/>
  <c r="F3518" i="5"/>
  <c r="H4773" i="5"/>
  <c r="I4773" i="5" s="1"/>
  <c r="F4773" i="5"/>
  <c r="H4324" i="5"/>
  <c r="I4324" i="5" s="1"/>
  <c r="F4324" i="5"/>
  <c r="F3497" i="5"/>
  <c r="H3497" i="5"/>
  <c r="I3497" i="5" s="1"/>
  <c r="H2818" i="5"/>
  <c r="I2818" i="5" s="1"/>
  <c r="F2818" i="5"/>
  <c r="H2892" i="5"/>
  <c r="I2892" i="5" s="1"/>
  <c r="F2892" i="5"/>
  <c r="H2858" i="5"/>
  <c r="I2858" i="5" s="1"/>
  <c r="F2858" i="5"/>
  <c r="H2724" i="5"/>
  <c r="I2724" i="5" s="1"/>
  <c r="F2724" i="5"/>
  <c r="F3342" i="5"/>
  <c r="H3342" i="5"/>
  <c r="I3342" i="5" s="1"/>
  <c r="H2876" i="5"/>
  <c r="I2876" i="5" s="1"/>
  <c r="F2876" i="5"/>
  <c r="H3235" i="5"/>
  <c r="I3235" i="5" s="1"/>
  <c r="F3235" i="5"/>
  <c r="H4273" i="5"/>
  <c r="I4273" i="5" s="1"/>
  <c r="F4273" i="5"/>
  <c r="F4533" i="5"/>
  <c r="H4533" i="5"/>
  <c r="I4533" i="5" s="1"/>
  <c r="I1279" i="5"/>
  <c r="H1279" i="5"/>
  <c r="F1279" i="5"/>
  <c r="F4286" i="5"/>
  <c r="H4286" i="5"/>
  <c r="I4286" i="5" s="1"/>
  <c r="H1815" i="5"/>
  <c r="I1815" i="5" s="1"/>
  <c r="F1815" i="5"/>
  <c r="F3915" i="5"/>
  <c r="I3915" i="5"/>
  <c r="H3915" i="5"/>
  <c r="H1814" i="5"/>
  <c r="I1814" i="5" s="1"/>
  <c r="F1814" i="5"/>
  <c r="F4740" i="5"/>
  <c r="H4740" i="5"/>
  <c r="I4740" i="5" s="1"/>
  <c r="H4777" i="5"/>
  <c r="I4777" i="5" s="1"/>
  <c r="F4777" i="5"/>
  <c r="I745" i="5"/>
  <c r="H745" i="5"/>
  <c r="F745" i="5"/>
  <c r="H4570" i="5"/>
  <c r="I4570" i="5"/>
  <c r="F4570" i="5"/>
  <c r="H3359" i="5"/>
  <c r="I3359" i="5" s="1"/>
  <c r="F3359" i="5"/>
  <c r="F3354" i="5"/>
  <c r="H3354" i="5"/>
  <c r="I3354" i="5" s="1"/>
  <c r="I3859" i="5"/>
  <c r="H3859" i="5"/>
  <c r="F3859" i="5"/>
  <c r="F3062" i="5"/>
  <c r="H3062" i="5"/>
  <c r="I3062" i="5"/>
  <c r="F4730" i="5"/>
  <c r="I4730" i="5"/>
  <c r="H4730" i="5"/>
  <c r="I4193" i="5"/>
  <c r="H4193" i="5"/>
  <c r="F4193" i="5"/>
  <c r="H4463" i="5"/>
  <c r="I4463" i="5" s="1"/>
  <c r="F4463" i="5"/>
  <c r="H4506" i="5"/>
  <c r="I4506" i="5" s="1"/>
  <c r="F4506" i="5"/>
  <c r="H1922" i="5"/>
  <c r="I1922" i="5" s="1"/>
  <c r="F1922" i="5"/>
  <c r="H4537" i="5"/>
  <c r="I4537" i="5" s="1"/>
  <c r="F4537" i="5"/>
  <c r="H4460" i="5"/>
  <c r="I4460" i="5" s="1"/>
  <c r="F4460" i="5"/>
  <c r="H4559" i="5"/>
  <c r="I4559" i="5" s="1"/>
  <c r="F4559" i="5"/>
  <c r="H2898" i="5"/>
  <c r="I2898" i="5" s="1"/>
  <c r="F2898" i="5"/>
  <c r="H2937" i="5"/>
  <c r="I2937" i="5" s="1"/>
  <c r="F2937" i="5"/>
  <c r="H3039" i="5"/>
  <c r="I3039" i="5" s="1"/>
  <c r="F3039" i="5"/>
  <c r="H2978" i="5"/>
  <c r="I2978" i="5" s="1"/>
  <c r="F2978" i="5"/>
  <c r="H2975" i="5"/>
  <c r="I2975" i="5" s="1"/>
  <c r="F2975" i="5"/>
  <c r="H3041" i="5"/>
  <c r="I3041" i="5" s="1"/>
  <c r="F3041" i="5"/>
  <c r="H1206" i="5"/>
  <c r="I1206" i="5" s="1"/>
  <c r="F1206" i="5"/>
  <c r="H1183" i="5"/>
  <c r="I1183" i="5" s="1"/>
  <c r="F1183" i="5"/>
  <c r="H1923" i="5"/>
  <c r="I1923" i="5" s="1"/>
  <c r="F1923" i="5"/>
  <c r="F3114" i="5"/>
  <c r="I3114" i="5"/>
  <c r="H3114" i="5"/>
  <c r="H2833" i="5"/>
  <c r="I2833" i="5" s="1"/>
  <c r="F2833" i="5"/>
  <c r="I2477" i="5"/>
  <c r="H2477" i="5"/>
  <c r="F2477" i="5"/>
  <c r="H1118" i="5"/>
  <c r="I1118" i="5" s="1"/>
  <c r="F1118" i="5"/>
  <c r="H2096" i="5"/>
  <c r="I2096" i="5" s="1"/>
  <c r="F2096" i="5"/>
  <c r="F3228" i="5"/>
  <c r="H3228" i="5"/>
  <c r="I3228" i="5" s="1"/>
  <c r="F4549" i="5"/>
  <c r="H4549" i="5"/>
  <c r="I4549" i="5" s="1"/>
  <c r="H1819" i="5"/>
  <c r="I1819" i="5" s="1"/>
  <c r="F1819" i="5"/>
  <c r="H4539" i="5"/>
  <c r="I4539" i="5" s="1"/>
  <c r="F4539" i="5"/>
  <c r="H1281" i="5"/>
  <c r="I1281" i="5"/>
  <c r="F1281" i="5"/>
  <c r="H4315" i="5"/>
  <c r="I4315" i="5" s="1"/>
  <c r="F4315" i="5"/>
  <c r="H3818" i="5"/>
  <c r="F3818" i="5"/>
  <c r="I3818" i="5"/>
  <c r="F2789" i="5"/>
  <c r="H2789" i="5"/>
  <c r="I2789" i="5" s="1"/>
  <c r="H4618" i="5"/>
  <c r="I4618" i="5" s="1"/>
  <c r="F4618" i="5"/>
  <c r="F3116" i="5"/>
  <c r="H3116" i="5"/>
  <c r="I3116" i="5" s="1"/>
  <c r="H3047" i="5"/>
  <c r="I3047" i="5" s="1"/>
  <c r="F3047" i="5"/>
  <c r="H3025" i="5"/>
  <c r="I3025" i="5" s="1"/>
  <c r="F3025" i="5"/>
  <c r="F3314" i="5"/>
  <c r="H3314" i="5"/>
  <c r="I3314" i="5" s="1"/>
  <c r="I1805" i="5"/>
  <c r="H1805" i="5"/>
  <c r="F1805" i="5"/>
  <c r="I1443" i="5"/>
  <c r="H1443" i="5"/>
  <c r="F1443" i="5"/>
  <c r="H4322" i="5"/>
  <c r="I4322" i="5" s="1"/>
  <c r="F4322" i="5"/>
  <c r="H4467" i="5"/>
  <c r="I4467" i="5" s="1"/>
  <c r="F4467" i="5"/>
  <c r="I4013" i="5"/>
  <c r="H4013" i="5"/>
  <c r="F4013" i="5"/>
  <c r="H4326" i="5"/>
  <c r="I4326" i="5" s="1"/>
  <c r="F4326" i="5"/>
  <c r="H4470" i="5"/>
  <c r="F4470" i="5"/>
  <c r="I4470" i="5"/>
  <c r="F4030" i="5"/>
  <c r="H4030" i="5"/>
  <c r="I4030" i="5"/>
  <c r="I4769" i="5"/>
  <c r="F4769" i="5"/>
  <c r="H4769" i="5"/>
  <c r="H3527" i="5"/>
  <c r="I3527" i="5"/>
  <c r="F3527" i="5"/>
  <c r="F2330" i="5"/>
  <c r="I2330" i="5"/>
  <c r="H2330" i="5"/>
  <c r="F805" i="3"/>
  <c r="G805" i="3" s="1"/>
  <c r="H4462" i="5"/>
  <c r="I4462" i="5" s="1"/>
  <c r="F4462" i="5"/>
  <c r="H4374" i="5"/>
  <c r="I4374" i="5" s="1"/>
  <c r="F4374" i="5"/>
  <c r="H3778" i="5"/>
  <c r="F3778" i="5"/>
  <c r="I3778" i="5"/>
  <c r="F569" i="3"/>
  <c r="G566" i="3" s="1"/>
  <c r="I1303" i="5"/>
  <c r="H1303" i="5"/>
  <c r="F1303" i="5"/>
  <c r="H4321" i="5"/>
  <c r="I4321" i="5" s="1"/>
  <c r="F4321" i="5"/>
  <c r="H3486" i="5"/>
  <c r="F3486" i="5"/>
  <c r="I3486" i="5"/>
  <c r="F4775" i="5"/>
  <c r="H4775" i="5"/>
  <c r="I4775" i="5" s="1"/>
  <c r="I4061" i="5"/>
  <c r="H4061" i="5"/>
  <c r="F4061" i="5"/>
  <c r="I3017" i="5"/>
  <c r="H3017" i="5"/>
  <c r="F3017" i="5"/>
  <c r="H2942" i="5"/>
  <c r="I2942" i="5"/>
  <c r="F2942" i="5"/>
  <c r="F3360" i="5"/>
  <c r="H3360" i="5"/>
  <c r="I3360" i="5" s="1"/>
  <c r="F3020" i="5"/>
  <c r="H3020" i="5"/>
  <c r="I3020" i="5" s="1"/>
  <c r="I2903" i="5"/>
  <c r="H2903" i="5"/>
  <c r="F2903" i="5"/>
  <c r="H4308" i="5"/>
  <c r="I4308" i="5" s="1"/>
  <c r="F4308" i="5"/>
  <c r="F4325" i="5"/>
  <c r="H4325" i="5"/>
  <c r="I4325" i="5" s="1"/>
  <c r="H1817" i="5"/>
  <c r="I1817" i="5" s="1"/>
  <c r="F1817" i="5"/>
  <c r="F3107" i="5"/>
  <c r="H3107" i="5"/>
  <c r="I3107" i="5"/>
  <c r="F600" i="3"/>
  <c r="G596" i="3" s="1"/>
  <c r="H2902" i="5"/>
  <c r="I2902" i="5" s="1"/>
  <c r="F2902" i="5"/>
  <c r="H2979" i="5"/>
  <c r="I2979" i="5" s="1"/>
  <c r="F2979" i="5"/>
  <c r="H5169" i="5"/>
  <c r="I5169" i="5" s="1"/>
  <c r="F5169" i="5"/>
  <c r="I2117" i="5"/>
  <c r="H2117" i="5"/>
  <c r="F2117" i="5"/>
  <c r="I482" i="5"/>
  <c r="F482" i="5"/>
  <c r="H482" i="5"/>
  <c r="I2970" i="5"/>
  <c r="H2970" i="5"/>
  <c r="F2970" i="5"/>
  <c r="F3607" i="5"/>
  <c r="I3607" i="5"/>
  <c r="H3607" i="5"/>
  <c r="H3470" i="5"/>
  <c r="I3470" i="5" s="1"/>
  <c r="F3470" i="5"/>
  <c r="H4343" i="5"/>
  <c r="I4343" i="5" s="1"/>
  <c r="F4343" i="5"/>
  <c r="H2742" i="5"/>
  <c r="I2742" i="5" s="1"/>
  <c r="F2742" i="5"/>
  <c r="H2886" i="5"/>
  <c r="I2886" i="5" s="1"/>
  <c r="F2886" i="5"/>
  <c r="H4620" i="5"/>
  <c r="I4620" i="5" s="1"/>
  <c r="F4620" i="5"/>
  <c r="H3019" i="5"/>
  <c r="I3019" i="5" s="1"/>
  <c r="F3019" i="5"/>
  <c r="I3829" i="5"/>
  <c r="H3829" i="5"/>
  <c r="F3829" i="5"/>
  <c r="F3292" i="5"/>
  <c r="I3292" i="5"/>
  <c r="H3292" i="5"/>
  <c r="F3224" i="5"/>
  <c r="I3224" i="5"/>
  <c r="H3224" i="5"/>
  <c r="I3774" i="5"/>
  <c r="F3774" i="5"/>
  <c r="H3774" i="5"/>
  <c r="F3338" i="5"/>
  <c r="H3338" i="5"/>
  <c r="I3338" i="5" s="1"/>
  <c r="H4622" i="5"/>
  <c r="I4622" i="5" s="1"/>
  <c r="F4622" i="5"/>
  <c r="H2912" i="5"/>
  <c r="I2912" i="5" s="1"/>
  <c r="F2912" i="5"/>
  <c r="H3367" i="5"/>
  <c r="I3367" i="5" s="1"/>
  <c r="F3367" i="5"/>
  <c r="H1928" i="5"/>
  <c r="I1928" i="5" s="1"/>
  <c r="F1928" i="5"/>
  <c r="I2679" i="5"/>
  <c r="H2679" i="5"/>
  <c r="F2679" i="5"/>
  <c r="H1930" i="5"/>
  <c r="I1930" i="5" s="1"/>
  <c r="F1930" i="5"/>
  <c r="F353" i="3"/>
  <c r="G349" i="3" s="1"/>
  <c r="I3840" i="5"/>
  <c r="H3840" i="5"/>
  <c r="F3840" i="5"/>
  <c r="F2992" i="5"/>
  <c r="H2992" i="5"/>
  <c r="I2992" i="5" s="1"/>
  <c r="H2830" i="5"/>
  <c r="I2830" i="5" s="1"/>
  <c r="F2830" i="5"/>
  <c r="F3030" i="5"/>
  <c r="H3030" i="5"/>
  <c r="I3030" i="5" s="1"/>
  <c r="F3100" i="5"/>
  <c r="H3100" i="5"/>
  <c r="I3100" i="5" s="1"/>
  <c r="H3377" i="5"/>
  <c r="I3377" i="5" s="1"/>
  <c r="F3377" i="5"/>
  <c r="H3001" i="5"/>
  <c r="I3001" i="5" s="1"/>
  <c r="F3001" i="5"/>
  <c r="F3348" i="5"/>
  <c r="H3348" i="5"/>
  <c r="I3348" i="5" s="1"/>
  <c r="F3043" i="5"/>
  <c r="H3043" i="5"/>
  <c r="I3043" i="5" s="1"/>
  <c r="H2812" i="5"/>
  <c r="I2812" i="5" s="1"/>
  <c r="F2812" i="5"/>
  <c r="F3050" i="5"/>
  <c r="H3050" i="5"/>
  <c r="I3050" i="5" s="1"/>
  <c r="H4339" i="5"/>
  <c r="I4339" i="5" s="1"/>
  <c r="F4339" i="5"/>
  <c r="H4327" i="5"/>
  <c r="I4327" i="5" s="1"/>
  <c r="F4327" i="5"/>
  <c r="H4502" i="5"/>
  <c r="I4502" i="5" s="1"/>
  <c r="F4502" i="5"/>
  <c r="H3831" i="5"/>
  <c r="F3831" i="5"/>
  <c r="I3831" i="5"/>
  <c r="I3738" i="5"/>
  <c r="H3738" i="5"/>
  <c r="F3738" i="5"/>
  <c r="I3067" i="5"/>
  <c r="H3067" i="5"/>
  <c r="F3067" i="5"/>
  <c r="F4778" i="5"/>
  <c r="H4778" i="5"/>
  <c r="I4778" i="5" s="1"/>
  <c r="H3365" i="5"/>
  <c r="I3365" i="5" s="1"/>
  <c r="F3365" i="5"/>
  <c r="H2747" i="5"/>
  <c r="I2747" i="5" s="1"/>
  <c r="F2747" i="5"/>
  <c r="H4388" i="5"/>
  <c r="I4388" i="5" s="1"/>
  <c r="F4388" i="5"/>
  <c r="H4375" i="5"/>
  <c r="I4375" i="5" s="1"/>
  <c r="F4375" i="5"/>
  <c r="I2969" i="5"/>
  <c r="H2969" i="5"/>
  <c r="F2969" i="5"/>
  <c r="I3698" i="5"/>
  <c r="H3698" i="5"/>
  <c r="F3698" i="5"/>
  <c r="H4737" i="5"/>
  <c r="I4737" i="5" s="1"/>
  <c r="F4737" i="5"/>
  <c r="I2792" i="5"/>
  <c r="H2792" i="5"/>
  <c r="F2792" i="5"/>
  <c r="F3184" i="5"/>
  <c r="H3184" i="5"/>
  <c r="I3184" i="5"/>
  <c r="H2891" i="5"/>
  <c r="I2891" i="5" s="1"/>
  <c r="F2891" i="5"/>
  <c r="F3120" i="5"/>
  <c r="I3120" i="5"/>
  <c r="H3120" i="5"/>
  <c r="H4459" i="5"/>
  <c r="I4459" i="5" s="1"/>
  <c r="F4459" i="5"/>
  <c r="I1883" i="5"/>
  <c r="H1883" i="5"/>
  <c r="F1883" i="5"/>
  <c r="F3070" i="5"/>
  <c r="I3070" i="5"/>
  <c r="H3070" i="5"/>
  <c r="F3123" i="5"/>
  <c r="I3123" i="5"/>
  <c r="H3123" i="5"/>
  <c r="F3661" i="5"/>
  <c r="I3661" i="5"/>
  <c r="H3661" i="5"/>
  <c r="H4328" i="5"/>
  <c r="I4328" i="5" s="1"/>
  <c r="F4328" i="5"/>
  <c r="I2252" i="5"/>
  <c r="H2252" i="5"/>
  <c r="F2252" i="5"/>
  <c r="I3233" i="5"/>
  <c r="H3233" i="5"/>
  <c r="F3233" i="5"/>
  <c r="I3666" i="5"/>
  <c r="H3666" i="5"/>
  <c r="F3666" i="5"/>
  <c r="F3234" i="5"/>
  <c r="H3234" i="5"/>
  <c r="I3234" i="5" s="1"/>
  <c r="I2888" i="5"/>
  <c r="H2888" i="5"/>
  <c r="F2888" i="5"/>
  <c r="H3794" i="5"/>
  <c r="I3794" i="5"/>
  <c r="F3794" i="5"/>
  <c r="F3689" i="5"/>
  <c r="I3689" i="5"/>
  <c r="H3689" i="5"/>
  <c r="I3658" i="5"/>
  <c r="H3658" i="5"/>
  <c r="F3658" i="5"/>
  <c r="I3523" i="5"/>
  <c r="H3523" i="5"/>
  <c r="F3523" i="5"/>
  <c r="H4366" i="5"/>
  <c r="F4366" i="5"/>
  <c r="I4366" i="5"/>
  <c r="F3446" i="5"/>
  <c r="H3446" i="5"/>
  <c r="I3446" i="5" s="1"/>
  <c r="H2821" i="5"/>
  <c r="I2821" i="5" s="1"/>
  <c r="F2821" i="5"/>
  <c r="I2847" i="5"/>
  <c r="H2847" i="5"/>
  <c r="F2847" i="5"/>
  <c r="H4377" i="5"/>
  <c r="I4377" i="5" s="1"/>
  <c r="F4377" i="5"/>
  <c r="F3445" i="5"/>
  <c r="H3445" i="5"/>
  <c r="I3445" i="5" s="1"/>
  <c r="F3221" i="5"/>
  <c r="I3221" i="5"/>
  <c r="H3221" i="5"/>
  <c r="F4776" i="5"/>
  <c r="H4776" i="5"/>
  <c r="I4776" i="5" s="1"/>
  <c r="H3295" i="5"/>
  <c r="I3295" i="5" s="1"/>
  <c r="F3295" i="5"/>
  <c r="F3356" i="5"/>
  <c r="H3356" i="5"/>
  <c r="I3356" i="5" s="1"/>
  <c r="H2945" i="5"/>
  <c r="I2945" i="5" s="1"/>
  <c r="F2945" i="5"/>
  <c r="H2884" i="5"/>
  <c r="I2884" i="5" s="1"/>
  <c r="F2884" i="5"/>
  <c r="H3045" i="5"/>
  <c r="I3045" i="5" s="1"/>
  <c r="F3045" i="5"/>
  <c r="H2860" i="5"/>
  <c r="I2860" i="5" s="1"/>
  <c r="F2860" i="5"/>
  <c r="F2984" i="5"/>
  <c r="H2984" i="5"/>
  <c r="I2984" i="5" s="1"/>
  <c r="F3082" i="5"/>
  <c r="I3082" i="5"/>
  <c r="H3082" i="5"/>
  <c r="H4458" i="5"/>
  <c r="I4458" i="5" s="1"/>
  <c r="F4458" i="5"/>
  <c r="H2950" i="5"/>
  <c r="I2950" i="5"/>
  <c r="F2950" i="5"/>
  <c r="H1818" i="5"/>
  <c r="I1818" i="5" s="1"/>
  <c r="F1818" i="5"/>
  <c r="F3075" i="5"/>
  <c r="I3075" i="5"/>
  <c r="H3075" i="5"/>
  <c r="I3121" i="5"/>
  <c r="H3121" i="5"/>
  <c r="F3121" i="5"/>
  <c r="H2868" i="5"/>
  <c r="I2868" i="5" s="1"/>
  <c r="F2868" i="5"/>
  <c r="H2991" i="5"/>
  <c r="I2991" i="5" s="1"/>
  <c r="F2991" i="5"/>
  <c r="F3413" i="5"/>
  <c r="H3413" i="5"/>
  <c r="I3413" i="5" s="1"/>
  <c r="H2757" i="5"/>
  <c r="I2757" i="5" s="1"/>
  <c r="F2757" i="5"/>
  <c r="H4621" i="5"/>
  <c r="I4621" i="5" s="1"/>
  <c r="F4621" i="5"/>
  <c r="F2725" i="5"/>
  <c r="H2725" i="5"/>
  <c r="I2725" i="5" s="1"/>
  <c r="F3401" i="5"/>
  <c r="H3401" i="5"/>
  <c r="I3401" i="5" s="1"/>
  <c r="I3935" i="5"/>
  <c r="H3935" i="5"/>
  <c r="F3935" i="5"/>
  <c r="F3106" i="5"/>
  <c r="I3106" i="5"/>
  <c r="H3106" i="5"/>
  <c r="H4336" i="5"/>
  <c r="I4336" i="5" s="1"/>
  <c r="F4336" i="5"/>
  <c r="H3443" i="5"/>
  <c r="I3443" i="5" s="1"/>
  <c r="F3443" i="5"/>
  <c r="F4758" i="5"/>
  <c r="I4758" i="5"/>
  <c r="H4758" i="5"/>
  <c r="I3680" i="5"/>
  <c r="H3680" i="5"/>
  <c r="F3680" i="5"/>
  <c r="H4498" i="5"/>
  <c r="I4498" i="5" s="1"/>
  <c r="F4498" i="5"/>
  <c r="I3119" i="5"/>
  <c r="H3119" i="5"/>
  <c r="F3119" i="5"/>
  <c r="I3628" i="5"/>
  <c r="H3628" i="5"/>
  <c r="F3628" i="5"/>
  <c r="F3380" i="5"/>
  <c r="H3380" i="5"/>
  <c r="I3380" i="5" s="1"/>
  <c r="I1564" i="5"/>
  <c r="H1564" i="5"/>
  <c r="F1564" i="5"/>
  <c r="F4314" i="5"/>
  <c r="H4314" i="5"/>
  <c r="I4314" i="5" s="1"/>
  <c r="G9655" i="2" l="1"/>
  <c r="F429" i="3"/>
  <c r="G9821" i="2"/>
  <c r="F393" i="3"/>
  <c r="H507" i="5"/>
  <c r="I507" i="5" s="1"/>
  <c r="F507" i="5"/>
  <c r="H2887" i="5"/>
  <c r="I2887" i="5" s="1"/>
  <c r="F2887" i="5"/>
  <c r="F4603" i="5"/>
  <c r="H4603" i="5"/>
  <c r="I4603" i="5" s="1"/>
  <c r="F4852" i="5"/>
  <c r="H4852" i="5"/>
  <c r="I4852" i="5" s="1"/>
  <c r="H4858" i="5"/>
  <c r="I4858" i="5" s="1"/>
  <c r="F4858" i="5"/>
  <c r="G2652" i="2"/>
  <c r="F246" i="3"/>
  <c r="F303" i="3"/>
  <c r="G1548" i="2"/>
  <c r="G314" i="2"/>
  <c r="G3786" i="2"/>
  <c r="F676" i="3"/>
  <c r="F461" i="3"/>
  <c r="F256" i="3"/>
  <c r="G2668" i="2"/>
  <c r="G5339" i="2"/>
  <c r="G6434" i="2"/>
  <c r="G348" i="2"/>
  <c r="F634" i="3"/>
  <c r="G315" i="2"/>
  <c r="F102" i="3"/>
  <c r="F152" i="3"/>
  <c r="F217" i="3"/>
  <c r="G2667" i="2"/>
  <c r="H1249" i="5"/>
  <c r="I1249" i="5" s="1"/>
  <c r="F1249" i="5"/>
  <c r="H1289" i="5"/>
  <c r="I1289" i="5" s="1"/>
  <c r="F1289" i="5"/>
  <c r="H883" i="5"/>
  <c r="I883" i="5" s="1"/>
  <c r="F883" i="5"/>
  <c r="H505" i="5"/>
  <c r="I505" i="5" s="1"/>
  <c r="F505" i="5"/>
  <c r="F4672" i="5"/>
  <c r="H4672" i="5"/>
  <c r="I4672" i="5" s="1"/>
  <c r="H21" i="5"/>
  <c r="I21" i="5" s="1"/>
  <c r="F21" i="5"/>
  <c r="H160" i="5"/>
  <c r="I160" i="5" s="1"/>
  <c r="F160" i="5"/>
  <c r="G6442" i="2"/>
  <c r="G4734" i="2"/>
  <c r="F302" i="3"/>
  <c r="F724" i="3"/>
  <c r="H885" i="5"/>
  <c r="I885" i="5" s="1"/>
  <c r="F885" i="5"/>
  <c r="H30" i="5"/>
  <c r="I30" i="5" s="1"/>
  <c r="F30" i="5"/>
  <c r="H919" i="5"/>
  <c r="I919" i="5" s="1"/>
  <c r="F919" i="5"/>
  <c r="H494" i="5"/>
  <c r="I494" i="5" s="1"/>
  <c r="F494" i="5"/>
  <c r="F4760" i="5"/>
  <c r="H4760" i="5"/>
  <c r="I4760" i="5" s="1"/>
  <c r="H2684" i="5"/>
  <c r="I2684" i="5" s="1"/>
  <c r="F2684" i="5"/>
  <c r="G5340" i="2"/>
  <c r="G3302" i="2"/>
  <c r="F3208" i="5"/>
  <c r="H3208" i="5"/>
  <c r="I3208" i="5" s="1"/>
  <c r="H24" i="5"/>
  <c r="I24" i="5" s="1"/>
  <c r="F24" i="5"/>
  <c r="H2901" i="5"/>
  <c r="I2901" i="5" s="1"/>
  <c r="F2901" i="5"/>
  <c r="H858" i="5"/>
  <c r="I858" i="5" s="1"/>
  <c r="F858" i="5"/>
  <c r="F316" i="3"/>
  <c r="F554" i="3"/>
  <c r="F633" i="3"/>
  <c r="G4691" i="2"/>
  <c r="G4395" i="2"/>
  <c r="H515" i="5"/>
  <c r="I515" i="5" s="1"/>
  <c r="F515" i="5"/>
  <c r="H857" i="5"/>
  <c r="I857" i="5" s="1"/>
  <c r="F857" i="5"/>
  <c r="H988" i="5"/>
  <c r="I988" i="5" s="1"/>
  <c r="F988" i="5"/>
  <c r="H1159" i="5"/>
  <c r="I1159" i="5" s="1"/>
  <c r="F1159" i="5"/>
  <c r="H4822" i="5"/>
  <c r="I4822" i="5" s="1"/>
  <c r="F4822" i="5"/>
  <c r="H4785" i="5"/>
  <c r="I4785" i="5" s="1"/>
  <c r="F4785" i="5"/>
  <c r="H962" i="5"/>
  <c r="I962" i="5" s="1"/>
  <c r="F962" i="5"/>
  <c r="H2598" i="5"/>
  <c r="I2598" i="5" s="1"/>
  <c r="F2598" i="5"/>
  <c r="H35" i="5"/>
  <c r="I35" i="5" s="1"/>
  <c r="F35" i="5"/>
  <c r="F4768" i="5"/>
  <c r="H4768" i="5"/>
  <c r="I4768" i="5" s="1"/>
  <c r="H4584" i="5"/>
  <c r="I4584" i="5" s="1"/>
  <c r="F4584" i="5"/>
  <c r="H1276" i="5"/>
  <c r="I1276" i="5" s="1"/>
  <c r="F1276" i="5"/>
  <c r="H4827" i="5"/>
  <c r="I4827" i="5" s="1"/>
  <c r="F4827" i="5"/>
  <c r="H166" i="5"/>
  <c r="I166" i="5" s="1"/>
  <c r="F166" i="5"/>
  <c r="H3117" i="5"/>
  <c r="I3117" i="5" s="1"/>
  <c r="F3117" i="5"/>
  <c r="F360" i="5"/>
  <c r="H360" i="5"/>
  <c r="I360" i="5" s="1"/>
  <c r="H3257" i="5"/>
  <c r="I3257" i="5" s="1"/>
  <c r="F3257" i="5"/>
  <c r="F1283" i="5"/>
  <c r="H1283" i="5"/>
  <c r="I1283" i="5" s="1"/>
  <c r="H983" i="5"/>
  <c r="I983" i="5" s="1"/>
  <c r="F983" i="5"/>
  <c r="G3774" i="2"/>
  <c r="G4692" i="2"/>
  <c r="G3961" i="2"/>
  <c r="H569" i="5"/>
  <c r="I569" i="5" s="1"/>
  <c r="F569" i="5"/>
  <c r="F299" i="5"/>
  <c r="H299" i="5"/>
  <c r="I299" i="5" s="1"/>
  <c r="H4256" i="5"/>
  <c r="I4256" i="5" s="1"/>
  <c r="F4256" i="5"/>
  <c r="F4229" i="5"/>
  <c r="H4229" i="5"/>
  <c r="I4229" i="5" s="1"/>
  <c r="H1148" i="5"/>
  <c r="I1148" i="5" s="1"/>
  <c r="F1148" i="5"/>
  <c r="F4669" i="5"/>
  <c r="H4669" i="5"/>
  <c r="I4669" i="5" s="1"/>
  <c r="H48" i="5"/>
  <c r="I48" i="5" s="1"/>
  <c r="F48" i="5"/>
  <c r="H2696" i="5"/>
  <c r="I2696" i="5" s="1"/>
  <c r="F2696" i="5"/>
  <c r="F3027" i="5"/>
  <c r="H3027" i="5"/>
  <c r="I3027" i="5" s="1"/>
  <c r="H977" i="5"/>
  <c r="I977" i="5" s="1"/>
  <c r="F977" i="5"/>
  <c r="H947" i="5"/>
  <c r="I947" i="5" s="1"/>
  <c r="F947" i="5"/>
  <c r="G300" i="2"/>
  <c r="F101" i="3"/>
  <c r="F230" i="3"/>
  <c r="G299" i="2"/>
  <c r="H3263" i="5"/>
  <c r="I3263" i="5" s="1"/>
  <c r="F3263" i="5"/>
  <c r="H874" i="5"/>
  <c r="I874" i="5" s="1"/>
  <c r="F874" i="5"/>
  <c r="H276" i="5"/>
  <c r="I276" i="5" s="1"/>
  <c r="F276" i="5"/>
  <c r="H32" i="5"/>
  <c r="I32" i="5" s="1"/>
  <c r="F32" i="5"/>
  <c r="F2905" i="5"/>
  <c r="H2905" i="5"/>
  <c r="I2905" i="5" s="1"/>
  <c r="H518" i="5"/>
  <c r="I518" i="5" s="1"/>
  <c r="F518" i="5"/>
  <c r="H1143" i="5"/>
  <c r="I1143" i="5" s="1"/>
  <c r="F1143" i="5"/>
  <c r="H26" i="5"/>
  <c r="I26" i="5" s="1"/>
  <c r="F26" i="5"/>
  <c r="H1189" i="5"/>
  <c r="I1189" i="5" s="1"/>
  <c r="F1189" i="5"/>
  <c r="H44" i="5"/>
  <c r="I44" i="5" s="1"/>
  <c r="F44" i="5"/>
  <c r="H2686" i="5"/>
  <c r="I2686" i="5" s="1"/>
  <c r="F2686" i="5"/>
  <c r="H512" i="5"/>
  <c r="I512" i="5" s="1"/>
  <c r="F512" i="5"/>
  <c r="F4779" i="5"/>
  <c r="H4779" i="5"/>
  <c r="I4779" i="5" s="1"/>
  <c r="H975" i="5"/>
  <c r="I975" i="5" s="1"/>
  <c r="F975" i="5"/>
  <c r="H3435" i="5"/>
  <c r="I3435" i="5" s="1"/>
  <c r="F3435" i="5"/>
  <c r="H1275" i="5"/>
  <c r="I1275" i="5" s="1"/>
  <c r="F1275" i="5"/>
  <c r="H41" i="5"/>
  <c r="I41" i="5" s="1"/>
  <c r="F41" i="5"/>
  <c r="H884" i="5"/>
  <c r="I884" i="5" s="1"/>
  <c r="F884" i="5"/>
  <c r="G360" i="2"/>
  <c r="F702" i="3"/>
  <c r="G6401" i="2"/>
  <c r="G3753" i="2"/>
  <c r="F57" i="3"/>
  <c r="G2659" i="2"/>
  <c r="H3249" i="5"/>
  <c r="I3249" i="5" s="1"/>
  <c r="F3249" i="5"/>
  <c r="H4731" i="5"/>
  <c r="I4731" i="5" s="1"/>
  <c r="F4731" i="5"/>
  <c r="H974" i="5"/>
  <c r="I974" i="5" s="1"/>
  <c r="F974" i="5"/>
  <c r="H1073" i="5"/>
  <c r="I1073" i="5" s="1"/>
  <c r="F1073" i="5"/>
  <c r="H849" i="5"/>
  <c r="I849" i="5" s="1"/>
  <c r="F849" i="5"/>
  <c r="H4826" i="5"/>
  <c r="I4826" i="5" s="1"/>
  <c r="F4826" i="5"/>
  <c r="H506" i="5"/>
  <c r="I506" i="5" s="1"/>
  <c r="F506" i="5"/>
  <c r="H249" i="5"/>
  <c r="I249" i="5" s="1"/>
  <c r="F249" i="5"/>
  <c r="F3260" i="5"/>
  <c r="H3260" i="5"/>
  <c r="I3260" i="5" s="1"/>
  <c r="F3258" i="5"/>
  <c r="H3258" i="5"/>
  <c r="I3258" i="5" s="1"/>
  <c r="H11" i="5"/>
  <c r="I11" i="5" s="1"/>
  <c r="F11" i="5"/>
  <c r="H873" i="5"/>
  <c r="I873" i="5" s="1"/>
  <c r="F873" i="5"/>
  <c r="H511" i="5"/>
  <c r="I511" i="5" s="1"/>
  <c r="F511" i="5"/>
  <c r="H3283" i="5"/>
  <c r="I3283" i="5" s="1"/>
  <c r="F3283" i="5"/>
  <c r="H508" i="5"/>
  <c r="I508" i="5" s="1"/>
  <c r="F508" i="5"/>
  <c r="H992" i="5"/>
  <c r="I992" i="5" s="1"/>
  <c r="F992" i="5"/>
  <c r="H900" i="5"/>
  <c r="I900" i="5" s="1"/>
  <c r="F900" i="5"/>
  <c r="H3353" i="5"/>
  <c r="I3353" i="5" s="1"/>
  <c r="F3353" i="5"/>
  <c r="H46" i="5"/>
  <c r="I46" i="5" s="1"/>
  <c r="F46" i="5"/>
  <c r="H519" i="5"/>
  <c r="I519" i="5" s="1"/>
  <c r="F519" i="5"/>
  <c r="H62" i="5"/>
  <c r="I62" i="5" s="1"/>
  <c r="F62" i="5"/>
  <c r="H4823" i="5"/>
  <c r="I4823" i="5" s="1"/>
  <c r="F4823" i="5"/>
  <c r="F4916" i="5"/>
  <c r="H4916" i="5"/>
  <c r="I4916" i="5" s="1"/>
  <c r="G4422" i="2"/>
  <c r="F12" i="3"/>
  <c r="G11926" i="2"/>
  <c r="G6433" i="2"/>
  <c r="H4866" i="5"/>
  <c r="I4866" i="5" s="1"/>
  <c r="F4866" i="5"/>
  <c r="H872" i="5"/>
  <c r="I872" i="5" s="1"/>
  <c r="F872" i="5"/>
  <c r="H40" i="5"/>
  <c r="I40" i="5" s="1"/>
  <c r="F40" i="5"/>
  <c r="F3250" i="5"/>
  <c r="H3250" i="5"/>
  <c r="I3250" i="5" s="1"/>
  <c r="H22" i="5"/>
  <c r="I22" i="5" s="1"/>
  <c r="F22" i="5"/>
  <c r="H4673" i="5"/>
  <c r="I4673" i="5" s="1"/>
  <c r="F4673" i="5"/>
  <c r="H154" i="5"/>
  <c r="I154" i="5" s="1"/>
  <c r="F154" i="5"/>
  <c r="H957" i="5"/>
  <c r="I957" i="5" s="1"/>
  <c r="F957" i="5"/>
  <c r="G6495" i="2"/>
  <c r="G11232" i="2"/>
  <c r="G2651" i="2"/>
  <c r="H359" i="5"/>
  <c r="I359" i="5" s="1"/>
  <c r="F359" i="5"/>
  <c r="H28" i="5"/>
  <c r="I28" i="5" s="1"/>
  <c r="F28" i="5"/>
  <c r="H2368" i="5"/>
  <c r="I2368" i="5" s="1"/>
  <c r="F2368" i="5"/>
  <c r="H3325" i="5"/>
  <c r="I3325" i="5" s="1"/>
  <c r="F3325" i="5"/>
  <c r="F4803" i="5"/>
  <c r="H4803" i="5"/>
  <c r="I4803" i="5" s="1"/>
  <c r="H513" i="5"/>
  <c r="I513" i="5" s="1"/>
  <c r="F513" i="5"/>
  <c r="H876" i="5"/>
  <c r="I876" i="5" s="1"/>
  <c r="F876" i="5"/>
  <c r="H875" i="5"/>
  <c r="I875" i="5" s="1"/>
  <c r="F875" i="5"/>
  <c r="H4729" i="5"/>
  <c r="I4729" i="5" s="1"/>
  <c r="F4729" i="5"/>
  <c r="H568" i="5"/>
  <c r="I568" i="5" s="1"/>
  <c r="F568" i="5"/>
  <c r="H897" i="5"/>
  <c r="I897" i="5" s="1"/>
  <c r="F897" i="5"/>
  <c r="H253" i="5"/>
  <c r="I253" i="5" s="1"/>
  <c r="F253" i="5"/>
  <c r="F3052" i="5"/>
  <c r="H3052" i="5"/>
  <c r="I3052" i="5" s="1"/>
  <c r="F2687" i="5"/>
  <c r="H2687" i="5"/>
  <c r="I2687" i="5" s="1"/>
  <c r="F3014" i="5"/>
  <c r="H3014" i="5"/>
  <c r="I3014" i="5" s="1"/>
  <c r="H3460" i="5"/>
  <c r="I3460" i="5" s="1"/>
  <c r="F3460" i="5"/>
  <c r="H159" i="5"/>
  <c r="I159" i="5" s="1"/>
  <c r="F159" i="5"/>
  <c r="H3463" i="5"/>
  <c r="I3463" i="5" s="1"/>
  <c r="F3463" i="5"/>
  <c r="H314" i="5"/>
  <c r="I314" i="5" s="1"/>
  <c r="F314" i="5"/>
  <c r="H1156" i="5"/>
  <c r="I1156" i="5" s="1"/>
  <c r="F1156" i="5"/>
  <c r="F1253" i="5"/>
  <c r="H1253" i="5"/>
  <c r="I1253" i="5" s="1"/>
  <c r="H49" i="5"/>
  <c r="I49" i="5" s="1"/>
  <c r="F49" i="5"/>
  <c r="H2694" i="5"/>
  <c r="I2694" i="5" s="1"/>
  <c r="F2694" i="5"/>
  <c r="H1252" i="5"/>
  <c r="I1252" i="5" s="1"/>
  <c r="F1252" i="5"/>
  <c r="H23" i="5"/>
  <c r="I23" i="5" s="1"/>
  <c r="F23" i="5"/>
  <c r="H2604" i="5"/>
  <c r="I2604" i="5" s="1"/>
  <c r="F2604" i="5"/>
  <c r="H1270" i="5"/>
  <c r="I1270" i="5" s="1"/>
  <c r="F1270" i="5"/>
  <c r="H981" i="5"/>
  <c r="I981" i="5" s="1"/>
  <c r="F981" i="5"/>
  <c r="H4721" i="5"/>
  <c r="I4721" i="5" s="1"/>
  <c r="F4721" i="5"/>
  <c r="H25" i="5"/>
  <c r="I25" i="5" s="1"/>
  <c r="F25" i="5"/>
  <c r="H870" i="5"/>
  <c r="I870" i="5" s="1"/>
  <c r="F870" i="5"/>
  <c r="H156" i="5"/>
  <c r="I156" i="5" s="1"/>
  <c r="F156" i="5"/>
  <c r="H514" i="5"/>
  <c r="I514" i="5" s="1"/>
  <c r="F514" i="5"/>
  <c r="H1116" i="5"/>
  <c r="I1116" i="5" s="1"/>
  <c r="F1116" i="5"/>
  <c r="G6497" i="2"/>
  <c r="F11" i="3"/>
  <c r="G3301" i="2"/>
  <c r="F163" i="3"/>
  <c r="G5326" i="2"/>
  <c r="G6488" i="2"/>
  <c r="H1144" i="5"/>
  <c r="I1144" i="5" s="1"/>
  <c r="F1144" i="5"/>
  <c r="H859" i="5"/>
  <c r="I859" i="5" s="1"/>
  <c r="F859" i="5"/>
  <c r="F3537" i="5"/>
  <c r="H3537" i="5"/>
  <c r="I3537" i="5" s="1"/>
  <c r="H2806" i="5"/>
  <c r="I2806" i="5" s="1"/>
  <c r="F2806" i="5"/>
  <c r="H127" i="5"/>
  <c r="I127" i="5" s="1"/>
  <c r="F127" i="5"/>
  <c r="H4747" i="5"/>
  <c r="I4747" i="5" s="1"/>
  <c r="F4747" i="5"/>
  <c r="F3220" i="5"/>
  <c r="H3220" i="5"/>
  <c r="I3220" i="5" s="1"/>
  <c r="F646" i="3"/>
  <c r="F503" i="3"/>
  <c r="G3419" i="2"/>
  <c r="G436" i="2"/>
  <c r="F3499" i="5"/>
  <c r="H3499" i="5"/>
  <c r="I3499" i="5" s="1"/>
  <c r="H4917" i="5"/>
  <c r="I4917" i="5" s="1"/>
  <c r="F4917" i="5"/>
  <c r="G4421" i="2"/>
  <c r="G5325" i="2"/>
  <c r="G4080" i="2"/>
  <c r="F417" i="3"/>
  <c r="H2599" i="5"/>
  <c r="I2599" i="5" s="1"/>
  <c r="F2599" i="5"/>
  <c r="H567" i="5"/>
  <c r="I567" i="5" s="1"/>
  <c r="F567" i="5"/>
  <c r="H3402" i="5"/>
  <c r="I3402" i="5" s="1"/>
  <c r="F3402" i="5"/>
  <c r="F394" i="3"/>
  <c r="G11239" i="2"/>
  <c r="G4394" i="2"/>
  <c r="F56" i="3"/>
  <c r="F1224" i="5"/>
  <c r="H1224" i="5"/>
  <c r="I1224" i="5" s="1"/>
  <c r="F231" i="3"/>
  <c r="G3276" i="2"/>
  <c r="G9656" i="2"/>
  <c r="G306" i="2"/>
  <c r="G1541" i="2"/>
  <c r="G6491" i="2"/>
  <c r="F504" i="3"/>
  <c r="F91" i="3"/>
  <c r="G6374" i="2"/>
  <c r="H2817" i="5"/>
  <c r="I2817" i="5" s="1"/>
  <c r="F2817" i="5"/>
  <c r="F92" i="3"/>
  <c r="F493" i="3"/>
  <c r="F245" i="3"/>
  <c r="G237" i="3" s="1"/>
  <c r="F329" i="3"/>
  <c r="H880" i="5"/>
  <c r="I880" i="5" s="1"/>
  <c r="F880" i="5"/>
  <c r="H1074" i="5"/>
  <c r="I1074" i="5" s="1"/>
  <c r="F1074" i="5"/>
  <c r="H856" i="5"/>
  <c r="I856" i="5" s="1"/>
  <c r="F856" i="5"/>
  <c r="H4580" i="5"/>
  <c r="I4580" i="5" s="1"/>
  <c r="F4580" i="5"/>
  <c r="H1110" i="5"/>
  <c r="I1110" i="5" s="1"/>
  <c r="F1110" i="5"/>
  <c r="H12" i="5"/>
  <c r="I12" i="5" s="1"/>
  <c r="F12" i="5"/>
  <c r="F3330" i="5"/>
  <c r="H3330" i="5"/>
  <c r="I3330" i="5" s="1"/>
  <c r="H1238" i="5"/>
  <c r="I1238" i="5" s="1"/>
  <c r="F1238" i="5"/>
  <c r="H3482" i="5"/>
  <c r="I3482" i="5" s="1"/>
  <c r="F3482" i="5"/>
  <c r="H251" i="5"/>
  <c r="I251" i="5" s="1"/>
  <c r="F251" i="5"/>
  <c r="H3488" i="5"/>
  <c r="I3488" i="5" s="1"/>
  <c r="F3488" i="5"/>
  <c r="H956" i="5"/>
  <c r="I956" i="5" s="1"/>
  <c r="F956" i="5"/>
  <c r="H961" i="5"/>
  <c r="I961" i="5" s="1"/>
  <c r="F961" i="5"/>
  <c r="H1017" i="5"/>
  <c r="I1017" i="5" s="1"/>
  <c r="F1017" i="5"/>
  <c r="H317" i="5"/>
  <c r="I317" i="5" s="1"/>
  <c r="F317" i="5"/>
  <c r="H3305" i="5"/>
  <c r="I3305" i="5" s="1"/>
  <c r="F3305" i="5"/>
  <c r="H851" i="5"/>
  <c r="I851" i="5" s="1"/>
  <c r="F851" i="5"/>
  <c r="F4772" i="5"/>
  <c r="H4772" i="5"/>
  <c r="I4772" i="5" s="1"/>
  <c r="H152" i="5"/>
  <c r="I152" i="5" s="1"/>
  <c r="F152" i="5"/>
  <c r="H1184" i="5"/>
  <c r="I1184" i="5" s="1"/>
  <c r="F1184" i="5"/>
  <c r="H27" i="5"/>
  <c r="I27" i="5" s="1"/>
  <c r="F27" i="5"/>
  <c r="H917" i="5"/>
  <c r="I917" i="5" s="1"/>
  <c r="F917" i="5"/>
  <c r="F725" i="3"/>
  <c r="G11930" i="2"/>
  <c r="G2660" i="2"/>
  <c r="H1172" i="5"/>
  <c r="I1172" i="5" s="1"/>
  <c r="F1172" i="5"/>
  <c r="H1248" i="5"/>
  <c r="I1248" i="5" s="1"/>
  <c r="F1248" i="5"/>
  <c r="H4587" i="5"/>
  <c r="I4587" i="5" s="1"/>
  <c r="F4587" i="5"/>
  <c r="F916" i="5"/>
  <c r="H916" i="5"/>
  <c r="I916" i="5" s="1"/>
  <c r="H982" i="5"/>
  <c r="I982" i="5" s="1"/>
  <c r="F982" i="5"/>
  <c r="H4635" i="5"/>
  <c r="I4635" i="5" s="1"/>
  <c r="F4635" i="5"/>
  <c r="H570" i="5"/>
  <c r="I570" i="5" s="1"/>
  <c r="F570" i="5"/>
  <c r="H915" i="5"/>
  <c r="I915" i="5" s="1"/>
  <c r="F915" i="5"/>
  <c r="H8" i="5"/>
  <c r="I8" i="5" s="1"/>
  <c r="F8" i="5"/>
  <c r="H85" i="5"/>
  <c r="I85" i="5" s="1"/>
  <c r="F85" i="5"/>
  <c r="H2384" i="5"/>
  <c r="I2384" i="5" s="1"/>
  <c r="F2384" i="5"/>
  <c r="H1254" i="5"/>
  <c r="I1254" i="5" s="1"/>
  <c r="F1254" i="5"/>
  <c r="F3336" i="5"/>
  <c r="H3336" i="5"/>
  <c r="I3336" i="5" s="1"/>
  <c r="H125" i="5"/>
  <c r="I125" i="5" s="1"/>
  <c r="F125" i="5"/>
  <c r="H4723" i="5"/>
  <c r="I4723" i="5" s="1"/>
  <c r="F4723" i="5"/>
  <c r="H4818" i="5"/>
  <c r="I4818" i="5" s="1"/>
  <c r="F4818" i="5"/>
  <c r="H158" i="5"/>
  <c r="I158" i="5" s="1"/>
  <c r="F158" i="5"/>
  <c r="H4578" i="5"/>
  <c r="I4578" i="5" s="1"/>
  <c r="F4578" i="5"/>
  <c r="F3018" i="5"/>
  <c r="H3018" i="5"/>
  <c r="I3018" i="5" s="1"/>
  <c r="H252" i="5"/>
  <c r="I252" i="5" s="1"/>
  <c r="F252" i="5"/>
  <c r="F3551" i="5"/>
  <c r="H3551" i="5"/>
  <c r="I3551" i="5" s="1"/>
  <c r="H161" i="5"/>
  <c r="I161" i="5" s="1"/>
  <c r="F161" i="5"/>
  <c r="F516" i="5"/>
  <c r="H516" i="5"/>
  <c r="I516" i="5" s="1"/>
  <c r="F3466" i="5"/>
  <c r="H3466" i="5"/>
  <c r="I3466" i="5" s="1"/>
  <c r="H4835" i="5"/>
  <c r="I4835" i="5" s="1"/>
  <c r="F4835" i="5"/>
  <c r="H4722" i="5"/>
  <c r="I4722" i="5" s="1"/>
  <c r="F4722" i="5"/>
  <c r="H4254" i="5"/>
  <c r="I4254" i="5" s="1"/>
  <c r="F4254" i="5"/>
  <c r="H1160" i="5"/>
  <c r="I1160" i="5" s="1"/>
  <c r="F1160" i="5"/>
  <c r="H84" i="5"/>
  <c r="I84" i="5" s="1"/>
  <c r="F84" i="5"/>
  <c r="H517" i="5"/>
  <c r="I517" i="5" s="1"/>
  <c r="F517" i="5"/>
  <c r="H51" i="5"/>
  <c r="I51" i="5" s="1"/>
  <c r="F51" i="5"/>
  <c r="H4787" i="5"/>
  <c r="I4787" i="5" s="1"/>
  <c r="F4787" i="5"/>
  <c r="F4820" i="5"/>
  <c r="H4820" i="5"/>
  <c r="I4820" i="5" s="1"/>
  <c r="H33" i="5"/>
  <c r="I33" i="5" s="1"/>
  <c r="F33" i="5"/>
  <c r="H31" i="5"/>
  <c r="I31" i="5" s="1"/>
  <c r="F31" i="5"/>
  <c r="H2824" i="5"/>
  <c r="I2824" i="5" s="1"/>
  <c r="F2824" i="5"/>
  <c r="H4600" i="5"/>
  <c r="I4600" i="5" s="1"/>
  <c r="F4600" i="5"/>
  <c r="H853" i="5"/>
  <c r="I853" i="5" s="1"/>
  <c r="F853" i="5"/>
  <c r="H42" i="5"/>
  <c r="I42" i="5" s="1"/>
  <c r="F42" i="5"/>
  <c r="G3773" i="2"/>
  <c r="F428" i="3"/>
  <c r="G423" i="3" s="1"/>
  <c r="F405" i="3"/>
  <c r="G400" i="3" s="1"/>
  <c r="G4830" i="2"/>
  <c r="F553" i="3"/>
  <c r="G547" i="3" s="1"/>
  <c r="H3442" i="5"/>
  <c r="I3442" i="5" s="1"/>
  <c r="F3442" i="5"/>
  <c r="H313" i="5"/>
  <c r="I313" i="5" s="1"/>
  <c r="F313" i="5"/>
  <c r="H4586" i="5"/>
  <c r="I4586" i="5" s="1"/>
  <c r="F4586" i="5"/>
  <c r="H122" i="5"/>
  <c r="I122" i="5" s="1"/>
  <c r="F122" i="5"/>
  <c r="H914" i="5"/>
  <c r="I914" i="5" s="1"/>
  <c r="F914" i="5"/>
  <c r="H965" i="5"/>
  <c r="I965" i="5" s="1"/>
  <c r="F965" i="5"/>
  <c r="H871" i="5"/>
  <c r="I871" i="5" s="1"/>
  <c r="F871" i="5"/>
  <c r="H855" i="5"/>
  <c r="I855" i="5" s="1"/>
  <c r="F855" i="5"/>
  <c r="H126" i="5"/>
  <c r="I126" i="5" s="1"/>
  <c r="F126" i="5"/>
  <c r="F3509" i="5"/>
  <c r="H3509" i="5"/>
  <c r="I3509" i="5" s="1"/>
  <c r="F3306" i="5"/>
  <c r="H3306" i="5"/>
  <c r="I3306" i="5" s="1"/>
  <c r="F3251" i="5"/>
  <c r="H3251" i="5"/>
  <c r="I3251" i="5" s="1"/>
  <c r="H1142" i="5"/>
  <c r="I1142" i="5" s="1"/>
  <c r="F1142" i="5"/>
  <c r="F3298" i="5"/>
  <c r="H3298" i="5"/>
  <c r="I3298" i="5" s="1"/>
  <c r="F74" i="3"/>
  <c r="G3268" i="2"/>
  <c r="G5341" i="2"/>
  <c r="G349" i="2"/>
  <c r="G361" i="2"/>
  <c r="G3166" i="2"/>
  <c r="G3960" i="2"/>
  <c r="F328" i="3"/>
  <c r="F462" i="3"/>
  <c r="H963" i="5"/>
  <c r="I963" i="5" s="1"/>
  <c r="F963" i="5"/>
  <c r="F3296" i="5"/>
  <c r="H3296" i="5"/>
  <c r="I3296" i="5" s="1"/>
  <c r="G4079" i="2"/>
  <c r="F701" i="3"/>
  <c r="F675" i="3"/>
  <c r="G668" i="3" s="1"/>
  <c r="F317" i="3"/>
  <c r="H250" i="5"/>
  <c r="I250" i="5" s="1"/>
  <c r="F250" i="5"/>
  <c r="H315" i="5"/>
  <c r="I315" i="5" s="1"/>
  <c r="F315" i="5"/>
  <c r="H923" i="5"/>
  <c r="I923" i="5" s="1"/>
  <c r="F923" i="5"/>
  <c r="H3507" i="5"/>
  <c r="I3507" i="5" s="1"/>
  <c r="F3507" i="5"/>
  <c r="F3489" i="5"/>
  <c r="H3489" i="5"/>
  <c r="I3489" i="5" s="1"/>
  <c r="H509" i="5"/>
  <c r="I509" i="5" s="1"/>
  <c r="F509" i="5"/>
  <c r="H899" i="5"/>
  <c r="I899" i="5" s="1"/>
  <c r="F899" i="5"/>
  <c r="F302" i="5"/>
  <c r="H302" i="5"/>
  <c r="I302" i="5" s="1"/>
  <c r="H3335" i="5"/>
  <c r="I3335" i="5" s="1"/>
  <c r="F3335" i="5"/>
  <c r="F216" i="3"/>
  <c r="F406" i="3"/>
  <c r="F75" i="3"/>
  <c r="F647" i="3"/>
  <c r="G5387" i="2"/>
  <c r="G4829" i="2"/>
  <c r="F255" i="3"/>
  <c r="F274" i="3"/>
  <c r="F275" i="3"/>
  <c r="G3754" i="2"/>
  <c r="H1178" i="5"/>
  <c r="I1178" i="5" s="1"/>
  <c r="F1178" i="5"/>
  <c r="H3455" i="5"/>
  <c r="I3455" i="5" s="1"/>
  <c r="F3455" i="5"/>
  <c r="H881" i="5"/>
  <c r="I881" i="5" s="1"/>
  <c r="F881" i="5"/>
  <c r="H991" i="5"/>
  <c r="I991" i="5" s="1"/>
  <c r="F991" i="5"/>
  <c r="H362" i="5"/>
  <c r="I362" i="5" s="1"/>
  <c r="F362" i="5"/>
  <c r="H47" i="5"/>
  <c r="I47" i="5" s="1"/>
  <c r="F47" i="5"/>
  <c r="H1250" i="5"/>
  <c r="I1250" i="5" s="1"/>
  <c r="F1250" i="5"/>
  <c r="H2685" i="5"/>
  <c r="I2685" i="5" s="1"/>
  <c r="F2685" i="5"/>
  <c r="H1130" i="5"/>
  <c r="I1130" i="5" s="1"/>
  <c r="F1130" i="5"/>
  <c r="F3322" i="5"/>
  <c r="H3322" i="5"/>
  <c r="I3322" i="5" s="1"/>
  <c r="H2623" i="5"/>
  <c r="I2623" i="5" s="1"/>
  <c r="F2623" i="5"/>
  <c r="H1190" i="5"/>
  <c r="I1190" i="5" s="1"/>
  <c r="F1190" i="5"/>
  <c r="H3333" i="5"/>
  <c r="I3333" i="5" s="1"/>
  <c r="F3333" i="5"/>
  <c r="F124" i="5"/>
  <c r="H124" i="5"/>
  <c r="I124" i="5" s="1"/>
  <c r="H3515" i="5"/>
  <c r="I3515" i="5" s="1"/>
  <c r="F3515" i="5"/>
  <c r="H3379" i="5"/>
  <c r="I3379" i="5" s="1"/>
  <c r="F3379" i="5"/>
  <c r="F852" i="5"/>
  <c r="H852" i="5"/>
  <c r="I852" i="5" s="1"/>
  <c r="H1133" i="5"/>
  <c r="I1133" i="5" s="1"/>
  <c r="F1133" i="5"/>
  <c r="H3259" i="5"/>
  <c r="I3259" i="5" s="1"/>
  <c r="F3259" i="5"/>
  <c r="H866" i="5"/>
  <c r="I866" i="5" s="1"/>
  <c r="F866" i="5"/>
  <c r="H572" i="5"/>
  <c r="I572" i="5" s="1"/>
  <c r="F572" i="5"/>
  <c r="H2877" i="5"/>
  <c r="I2877" i="5" s="1"/>
  <c r="F2877" i="5"/>
  <c r="H123" i="5"/>
  <c r="I123" i="5" s="1"/>
  <c r="F123" i="5"/>
  <c r="H164" i="5"/>
  <c r="I164" i="5" s="1"/>
  <c r="F164" i="5"/>
  <c r="H1255" i="5"/>
  <c r="I1255" i="5" s="1"/>
  <c r="F1255" i="5"/>
  <c r="H3101" i="5"/>
  <c r="I3101" i="5" s="1"/>
  <c r="F3101" i="5"/>
  <c r="H1154" i="5"/>
  <c r="I1154" i="5" s="1"/>
  <c r="F1154" i="5"/>
  <c r="H964" i="5"/>
  <c r="I964" i="5" s="1"/>
  <c r="F964" i="5"/>
  <c r="F2597" i="5"/>
  <c r="H2597" i="5"/>
  <c r="I2597" i="5" s="1"/>
  <c r="H2940" i="5"/>
  <c r="I2940" i="5" s="1"/>
  <c r="F2940" i="5"/>
  <c r="H571" i="5"/>
  <c r="I571" i="5" s="1"/>
  <c r="F571" i="5"/>
  <c r="H3345" i="5"/>
  <c r="I3345" i="5" s="1"/>
  <c r="F3345" i="5"/>
  <c r="H75" i="5"/>
  <c r="I75" i="5" s="1"/>
  <c r="F75" i="5"/>
  <c r="H45" i="5"/>
  <c r="I45" i="5" s="1"/>
  <c r="F45" i="5"/>
  <c r="F298" i="5"/>
  <c r="H298" i="5"/>
  <c r="I298" i="5" s="1"/>
  <c r="F4575" i="5"/>
  <c r="H4575" i="5"/>
  <c r="I4575" i="5" s="1"/>
  <c r="F1251" i="5"/>
  <c r="H1251" i="5"/>
  <c r="I1251" i="5" s="1"/>
  <c r="F3346" i="5"/>
  <c r="H3346" i="5"/>
  <c r="I3346" i="5" s="1"/>
  <c r="H1109" i="5"/>
  <c r="I1109" i="5" s="1"/>
  <c r="F1109" i="5"/>
  <c r="H4604" i="5"/>
  <c r="I4604" i="5" s="1"/>
  <c r="F4604" i="5"/>
  <c r="H3390" i="5"/>
  <c r="I3390" i="5" s="1"/>
  <c r="F3390" i="5"/>
  <c r="H316" i="5"/>
  <c r="I316" i="5" s="1"/>
  <c r="F316" i="5"/>
  <c r="F4912" i="5"/>
  <c r="H4912" i="5"/>
  <c r="I4912" i="5" s="1"/>
  <c r="F151" i="3"/>
  <c r="G4735" i="2"/>
  <c r="G3787" i="2"/>
  <c r="F492" i="3"/>
  <c r="F584" i="3"/>
  <c r="G5324" i="2"/>
  <c r="F164" i="3"/>
  <c r="G291" i="2"/>
  <c r="F416" i="3"/>
  <c r="G412" i="3" s="1"/>
  <c r="G6487" i="2"/>
  <c r="F714" i="3"/>
  <c r="F713" i="3"/>
  <c r="G3413" i="2"/>
  <c r="G9820" i="2"/>
  <c r="F585" i="3"/>
  <c r="G578" i="3" l="1"/>
  <c r="G295" i="3"/>
  <c r="G270" i="3"/>
  <c r="F11391" i="2" s="1"/>
  <c r="G708" i="3"/>
  <c r="G252" i="3"/>
  <c r="G144" i="3"/>
  <c r="F397" i="2" s="1"/>
  <c r="G209" i="3"/>
  <c r="F6402" i="2" s="1"/>
  <c r="F3798" i="2"/>
  <c r="F3640" i="2"/>
  <c r="F3598" i="2"/>
  <c r="F3573" i="2"/>
  <c r="F3549" i="2"/>
  <c r="F3538" i="2"/>
  <c r="F3527" i="2"/>
  <c r="F6378" i="2"/>
  <c r="G50" i="3"/>
  <c r="G323" i="3"/>
  <c r="F7739" i="2"/>
  <c r="F3494" i="2"/>
  <c r="F4637" i="2"/>
  <c r="F3487" i="2"/>
  <c r="G223" i="3"/>
  <c r="F11402" i="2" s="1"/>
  <c r="G98" i="3"/>
  <c r="F4391" i="5"/>
  <c r="H4391" i="5"/>
  <c r="I4391" i="5" s="1"/>
  <c r="H3958" i="5"/>
  <c r="I3958" i="5" s="1"/>
  <c r="F3958" i="5"/>
  <c r="H4227" i="5"/>
  <c r="I4227" i="5" s="1"/>
  <c r="F4227" i="5"/>
  <c r="H4283" i="5"/>
  <c r="I4283" i="5" s="1"/>
  <c r="F4283" i="5"/>
  <c r="H330" i="5"/>
  <c r="I330" i="5" s="1"/>
  <c r="F330" i="5"/>
  <c r="H3934" i="5"/>
  <c r="I3934" i="5" s="1"/>
  <c r="F3934" i="5"/>
  <c r="H1176" i="5"/>
  <c r="I1176" i="5" s="1"/>
  <c r="F1176" i="5"/>
  <c r="F4034" i="5"/>
  <c r="H4034" i="5"/>
  <c r="I4034" i="5" s="1"/>
  <c r="H4269" i="5"/>
  <c r="I4269" i="5" s="1"/>
  <c r="F4269" i="5"/>
  <c r="H53" i="5"/>
  <c r="I53" i="5" s="1"/>
  <c r="F53" i="5"/>
  <c r="H1869" i="5"/>
  <c r="I1869" i="5" s="1"/>
  <c r="F1869" i="5"/>
  <c r="H3942" i="5"/>
  <c r="I3942" i="5" s="1"/>
  <c r="F3942" i="5"/>
  <c r="H2319" i="5"/>
  <c r="I2319" i="5" s="1"/>
  <c r="F2319" i="5"/>
  <c r="H1145" i="5"/>
  <c r="I1145" i="5" s="1"/>
  <c r="F1145" i="5"/>
  <c r="H17" i="5"/>
  <c r="I17" i="5" s="1"/>
  <c r="F17" i="5"/>
  <c r="F4655" i="5"/>
  <c r="H4655" i="5"/>
  <c r="I4655" i="5" s="1"/>
  <c r="F4309" i="5"/>
  <c r="H4309" i="5"/>
  <c r="I4309" i="5" s="1"/>
  <c r="H2908" i="5"/>
  <c r="I2908" i="5" s="1"/>
  <c r="F2908" i="5"/>
  <c r="H4059" i="5"/>
  <c r="I4059" i="5" s="1"/>
  <c r="F4059" i="5"/>
  <c r="F3370" i="5"/>
  <c r="H3370" i="5"/>
  <c r="I3370" i="5" s="1"/>
  <c r="H1166" i="5"/>
  <c r="I1166" i="5" s="1"/>
  <c r="F1166" i="5"/>
  <c r="H3952" i="5"/>
  <c r="I3952" i="5" s="1"/>
  <c r="F3952" i="5"/>
  <c r="H3946" i="5"/>
  <c r="I3946" i="5" s="1"/>
  <c r="F3946" i="5"/>
  <c r="H134" i="5"/>
  <c r="I134" i="5" s="1"/>
  <c r="F134" i="5"/>
  <c r="F4266" i="5"/>
  <c r="H4266" i="5"/>
  <c r="I4266" i="5" s="1"/>
  <c r="H4837" i="5"/>
  <c r="I4837" i="5" s="1"/>
  <c r="F4837" i="5"/>
  <c r="H219" i="5"/>
  <c r="I219" i="5" s="1"/>
  <c r="F219" i="5"/>
  <c r="H3957" i="5"/>
  <c r="I3957" i="5" s="1"/>
  <c r="F3957" i="5"/>
  <c r="H4334" i="5"/>
  <c r="I4334" i="5" s="1"/>
  <c r="F4334" i="5"/>
  <c r="H4481" i="5"/>
  <c r="I4481" i="5" s="1"/>
  <c r="F4481" i="5"/>
  <c r="H1300" i="5"/>
  <c r="I1300" i="5" s="1"/>
  <c r="F1300" i="5"/>
  <c r="H18" i="5"/>
  <c r="I18" i="5" s="1"/>
  <c r="F18" i="5"/>
  <c r="H1872" i="5"/>
  <c r="I1872" i="5" s="1"/>
  <c r="F1872" i="5"/>
  <c r="H5139" i="5"/>
  <c r="I5139" i="5" s="1"/>
  <c r="F5139" i="5"/>
  <c r="F3026" i="5"/>
  <c r="H3026" i="5"/>
  <c r="I3026" i="5" s="1"/>
  <c r="F3397" i="5"/>
  <c r="H3397" i="5"/>
  <c r="I3397" i="5" s="1"/>
  <c r="H6438" i="2"/>
  <c r="E2611" i="5" s="1"/>
  <c r="H4361" i="5"/>
  <c r="I4361" i="5" s="1"/>
  <c r="F4361" i="5"/>
  <c r="F4581" i="5"/>
  <c r="H4581" i="5"/>
  <c r="I4581" i="5" s="1"/>
  <c r="F4293" i="5"/>
  <c r="H4293" i="5"/>
  <c r="I4293" i="5" s="1"/>
  <c r="H4857" i="5"/>
  <c r="I4857" i="5" s="1"/>
  <c r="F4857" i="5"/>
  <c r="H4550" i="5"/>
  <c r="I4550" i="5" s="1"/>
  <c r="F4550" i="5"/>
  <c r="H958" i="5"/>
  <c r="I958" i="5" s="1"/>
  <c r="F958" i="5"/>
  <c r="H3053" i="5"/>
  <c r="I3053" i="5" s="1"/>
  <c r="F3053" i="5"/>
  <c r="H284" i="5"/>
  <c r="I284" i="5" s="1"/>
  <c r="F284" i="5"/>
  <c r="H1898" i="5"/>
  <c r="I1898" i="5" s="1"/>
  <c r="F1898" i="5"/>
  <c r="H4268" i="5"/>
  <c r="I4268" i="5" s="1"/>
  <c r="F4268" i="5"/>
  <c r="H742" i="5"/>
  <c r="I742" i="5" s="1"/>
  <c r="F742" i="5"/>
  <c r="H4383" i="5"/>
  <c r="I4383" i="5" s="1"/>
  <c r="F4383" i="5"/>
  <c r="F3393" i="5"/>
  <c r="H3393" i="5"/>
  <c r="I3393" i="5" s="1"/>
  <c r="F4517" i="5"/>
  <c r="H4517" i="5"/>
  <c r="I4517" i="5" s="1"/>
  <c r="H268" i="5"/>
  <c r="I268" i="5" s="1"/>
  <c r="F268" i="5"/>
  <c r="H372" i="5"/>
  <c r="I372" i="5" s="1"/>
  <c r="F372" i="5"/>
  <c r="H4392" i="5"/>
  <c r="I4392" i="5" s="1"/>
  <c r="F4392" i="5"/>
  <c r="F3588" i="5"/>
  <c r="H3588" i="5"/>
  <c r="I3588" i="5" s="1"/>
  <c r="H118" i="5"/>
  <c r="I118" i="5" s="1"/>
  <c r="F118" i="5"/>
  <c r="H721" i="5"/>
  <c r="I721" i="5" s="1"/>
  <c r="F721" i="5"/>
  <c r="H104" i="5"/>
  <c r="I104" i="5" s="1"/>
  <c r="F104" i="5"/>
  <c r="H4320" i="5"/>
  <c r="I4320" i="5" s="1"/>
  <c r="F4320" i="5"/>
  <c r="H2722" i="5"/>
  <c r="I2722" i="5" s="1"/>
  <c r="F2722" i="5"/>
  <c r="H953" i="5"/>
  <c r="I953" i="5" s="1"/>
  <c r="F953" i="5"/>
  <c r="H175" i="5"/>
  <c r="I175" i="5" s="1"/>
  <c r="F175" i="5"/>
  <c r="H1848" i="5"/>
  <c r="I1848" i="5" s="1"/>
  <c r="F1848" i="5"/>
  <c r="F3096" i="5"/>
  <c r="H3096" i="5"/>
  <c r="I3096" i="5" s="1"/>
  <c r="F3599" i="5"/>
  <c r="H3599" i="5"/>
  <c r="I3599" i="5" s="1"/>
  <c r="H176" i="5"/>
  <c r="I176" i="5" s="1"/>
  <c r="F176" i="5"/>
  <c r="F4424" i="5"/>
  <c r="H4424" i="5"/>
  <c r="I4424" i="5" s="1"/>
  <c r="H2814" i="5"/>
  <c r="I2814" i="5" s="1"/>
  <c r="F2814" i="5"/>
  <c r="H4427" i="5"/>
  <c r="I4427" i="5" s="1"/>
  <c r="F4427" i="5"/>
  <c r="H2752" i="5"/>
  <c r="I2752" i="5" s="1"/>
  <c r="F2752" i="5"/>
  <c r="H3339" i="5"/>
  <c r="I3339" i="5" s="1"/>
  <c r="F3339" i="5"/>
  <c r="H3033" i="5"/>
  <c r="I3033" i="5" s="1"/>
  <c r="F3033" i="5"/>
  <c r="H3383" i="5"/>
  <c r="I3383" i="5" s="1"/>
  <c r="F3383" i="5"/>
  <c r="H4482" i="5"/>
  <c r="I4482" i="5" s="1"/>
  <c r="F4482" i="5"/>
  <c r="H2099" i="5"/>
  <c r="I2099" i="5" s="1"/>
  <c r="F2099" i="5"/>
  <c r="H4488" i="5"/>
  <c r="I4488" i="5" s="1"/>
  <c r="F4488" i="5"/>
  <c r="H4489" i="5"/>
  <c r="I4489" i="5" s="1"/>
  <c r="F4489" i="5"/>
  <c r="H1577" i="5"/>
  <c r="I1577" i="5" s="1"/>
  <c r="F1577" i="5"/>
  <c r="H1094" i="5"/>
  <c r="I1094" i="5" s="1"/>
  <c r="F1094" i="5"/>
  <c r="F3094" i="5"/>
  <c r="H3094" i="5"/>
  <c r="I3094" i="5" s="1"/>
  <c r="H4304" i="5"/>
  <c r="I4304" i="5" s="1"/>
  <c r="F4304" i="5"/>
  <c r="H355" i="5"/>
  <c r="I355" i="5" s="1"/>
  <c r="F355" i="5"/>
  <c r="H1843" i="5"/>
  <c r="I1843" i="5" s="1"/>
  <c r="F1843" i="5"/>
  <c r="F2985" i="5"/>
  <c r="H2985" i="5"/>
  <c r="I2985" i="5" s="1"/>
  <c r="H4476" i="5"/>
  <c r="I4476" i="5" s="1"/>
  <c r="F4476" i="5"/>
  <c r="F4804" i="5"/>
  <c r="H4804" i="5"/>
  <c r="I4804" i="5" s="1"/>
  <c r="H50" i="5"/>
  <c r="I50" i="5" s="1"/>
  <c r="F50" i="5"/>
  <c r="H1034" i="5"/>
  <c r="I1034" i="5" s="1"/>
  <c r="F1034" i="5"/>
  <c r="H3492" i="5"/>
  <c r="I3492" i="5" s="1"/>
  <c r="F3492" i="5"/>
  <c r="H37" i="5"/>
  <c r="I37" i="5" s="1"/>
  <c r="F37" i="5"/>
  <c r="H510" i="5"/>
  <c r="I510" i="5" s="1"/>
  <c r="F510" i="5"/>
  <c r="H686" i="5"/>
  <c r="I686" i="5" s="1"/>
  <c r="F686" i="5"/>
  <c r="H3602" i="5"/>
  <c r="I3602" i="5" s="1"/>
  <c r="F3602" i="5"/>
  <c r="H2295" i="5"/>
  <c r="I2295" i="5" s="1"/>
  <c r="F2295" i="5"/>
  <c r="H4306" i="5"/>
  <c r="I4306" i="5" s="1"/>
  <c r="F4306" i="5"/>
  <c r="H4428" i="5"/>
  <c r="I4428" i="5" s="1"/>
  <c r="F4428" i="5"/>
  <c r="H3971" i="5"/>
  <c r="I3971" i="5" s="1"/>
  <c r="F3971" i="5"/>
  <c r="H3960" i="5"/>
  <c r="I3960" i="5" s="1"/>
  <c r="F3960" i="5"/>
  <c r="H1548" i="5"/>
  <c r="I1548" i="5" s="1"/>
  <c r="F1548" i="5"/>
  <c r="H1836" i="5"/>
  <c r="I1836" i="5" s="1"/>
  <c r="F1836" i="5"/>
  <c r="F3453" i="5"/>
  <c r="H3453" i="5"/>
  <c r="I3453" i="5" s="1"/>
  <c r="H719" i="5"/>
  <c r="I719" i="5" s="1"/>
  <c r="F719" i="5"/>
  <c r="H1271" i="5"/>
  <c r="I1271" i="5" s="1"/>
  <c r="F1271" i="5"/>
  <c r="H4530" i="5"/>
  <c r="I4530" i="5" s="1"/>
  <c r="F4530" i="5"/>
  <c r="H4529" i="5"/>
  <c r="I4529" i="5" s="1"/>
  <c r="F4529" i="5"/>
  <c r="H1285" i="5"/>
  <c r="I1285" i="5" s="1"/>
  <c r="F1285" i="5"/>
  <c r="H4438" i="5"/>
  <c r="I4438" i="5" s="1"/>
  <c r="F4438" i="5"/>
  <c r="H3456" i="5"/>
  <c r="I3456" i="5" s="1"/>
  <c r="F3456" i="5"/>
  <c r="H3394" i="5"/>
  <c r="I3394" i="5" s="1"/>
  <c r="F3394" i="5"/>
  <c r="H2946" i="5"/>
  <c r="I2946" i="5" s="1"/>
  <c r="F2946" i="5"/>
  <c r="H3408" i="5"/>
  <c r="I3408" i="5" s="1"/>
  <c r="F3408" i="5"/>
  <c r="F2996" i="5"/>
  <c r="H2996" i="5"/>
  <c r="I2996" i="5" s="1"/>
  <c r="H3243" i="5"/>
  <c r="I3243" i="5" s="1"/>
  <c r="F3243" i="5"/>
  <c r="H352" i="5"/>
  <c r="I352" i="5" s="1"/>
  <c r="F352" i="5"/>
  <c r="H3939" i="5"/>
  <c r="I3939" i="5" s="1"/>
  <c r="F3939" i="5"/>
  <c r="H3395" i="5"/>
  <c r="I3395" i="5" s="1"/>
  <c r="F3395" i="5"/>
  <c r="H819" i="5"/>
  <c r="I819" i="5" s="1"/>
  <c r="F819" i="5"/>
  <c r="F3098" i="5"/>
  <c r="H3098" i="5"/>
  <c r="I3098" i="5" s="1"/>
  <c r="H214" i="5"/>
  <c r="I214" i="5" s="1"/>
  <c r="F214" i="5"/>
  <c r="H92" i="5"/>
  <c r="I92" i="5" s="1"/>
  <c r="F92" i="5"/>
  <c r="H4363" i="5"/>
  <c r="I4363" i="5" s="1"/>
  <c r="F4363" i="5"/>
  <c r="F4418" i="5"/>
  <c r="H4418" i="5"/>
  <c r="I4418" i="5" s="1"/>
  <c r="H1294" i="5"/>
  <c r="I1294" i="5" s="1"/>
  <c r="F1294" i="5"/>
  <c r="H1412" i="5"/>
  <c r="I1412" i="5" s="1"/>
  <c r="F1412" i="5"/>
  <c r="H1844" i="5"/>
  <c r="I1844" i="5" s="1"/>
  <c r="F1844" i="5"/>
  <c r="H1892" i="5"/>
  <c r="I1892" i="5" s="1"/>
  <c r="F1892" i="5"/>
  <c r="H1361" i="5"/>
  <c r="I1361" i="5" s="1"/>
  <c r="F1361" i="5"/>
  <c r="H4311" i="5"/>
  <c r="I4311" i="5" s="1"/>
  <c r="F4311" i="5"/>
  <c r="H1098" i="5"/>
  <c r="I1098" i="5" s="1"/>
  <c r="F1098" i="5"/>
  <c r="F3046" i="5"/>
  <c r="H3046" i="5"/>
  <c r="I3046" i="5" s="1"/>
  <c r="H3977" i="5"/>
  <c r="I3977" i="5" s="1"/>
  <c r="F3977" i="5"/>
  <c r="H3095" i="5"/>
  <c r="I3095" i="5" s="1"/>
  <c r="F3095" i="5"/>
  <c r="H1889" i="5"/>
  <c r="I1889" i="5" s="1"/>
  <c r="F1889" i="5"/>
  <c r="H1882" i="5"/>
  <c r="I1882" i="5" s="1"/>
  <c r="F1882" i="5"/>
  <c r="F4487" i="5"/>
  <c r="H4487" i="5"/>
  <c r="I4487" i="5" s="1"/>
  <c r="H1211" i="5"/>
  <c r="I1211" i="5" s="1"/>
  <c r="F1211" i="5"/>
  <c r="H4926" i="5"/>
  <c r="I4926" i="5" s="1"/>
  <c r="F4926" i="5"/>
  <c r="H4910" i="5"/>
  <c r="I4910" i="5" s="1"/>
  <c r="F4910" i="5"/>
  <c r="H5141" i="5"/>
  <c r="I5141" i="5" s="1"/>
  <c r="F5141" i="5"/>
  <c r="H2878" i="5"/>
  <c r="I2878" i="5" s="1"/>
  <c r="F2878" i="5"/>
  <c r="H3272" i="2"/>
  <c r="E922" i="5" s="1"/>
  <c r="H4401" i="2"/>
  <c r="E1135" i="5" s="1"/>
  <c r="F3989" i="5"/>
  <c r="H3989" i="5"/>
  <c r="I3989" i="5" s="1"/>
  <c r="H1341" i="5"/>
  <c r="I1341" i="5" s="1"/>
  <c r="F1341" i="5"/>
  <c r="H3941" i="5"/>
  <c r="I3941" i="5" s="1"/>
  <c r="F3941" i="5"/>
  <c r="F4753" i="5"/>
  <c r="H4753" i="5"/>
  <c r="I4753" i="5" s="1"/>
  <c r="F4664" i="5"/>
  <c r="H4664" i="5"/>
  <c r="I4664" i="5" s="1"/>
  <c r="H4483" i="5"/>
  <c r="I4483" i="5" s="1"/>
  <c r="F4483" i="5"/>
  <c r="H346" i="5"/>
  <c r="I346" i="5" s="1"/>
  <c r="F346" i="5"/>
  <c r="H3967" i="5"/>
  <c r="I3967" i="5" s="1"/>
  <c r="F3967" i="5"/>
  <c r="F3332" i="5"/>
  <c r="H3332" i="5"/>
  <c r="I3332" i="5" s="1"/>
  <c r="H3211" i="5"/>
  <c r="I3211" i="5" s="1"/>
  <c r="F3211" i="5"/>
  <c r="H584" i="5"/>
  <c r="I584" i="5" s="1"/>
  <c r="F584" i="5"/>
  <c r="F3240" i="5"/>
  <c r="H3240" i="5"/>
  <c r="I3240" i="5" s="1"/>
  <c r="H1169" i="5"/>
  <c r="I1169" i="5" s="1"/>
  <c r="F1169" i="5"/>
  <c r="H3323" i="5"/>
  <c r="I3323" i="5" s="1"/>
  <c r="F3323" i="5"/>
  <c r="H1858" i="5"/>
  <c r="I1858" i="5" s="1"/>
  <c r="F1858" i="5"/>
  <c r="H1863" i="5"/>
  <c r="I1863" i="5" s="1"/>
  <c r="F1863" i="5"/>
  <c r="H1386" i="5"/>
  <c r="I1386" i="5" s="1"/>
  <c r="F1386" i="5"/>
  <c r="F4362" i="5"/>
  <c r="H4362" i="5"/>
  <c r="I4362" i="5" s="1"/>
  <c r="H3097" i="5"/>
  <c r="I3097" i="5" s="1"/>
  <c r="F3097" i="5"/>
  <c r="H260" i="5"/>
  <c r="I260" i="5" s="1"/>
  <c r="F260" i="5"/>
  <c r="H577" i="5"/>
  <c r="I577" i="5" s="1"/>
  <c r="F577" i="5"/>
  <c r="H4754" i="5"/>
  <c r="I4754" i="5" s="1"/>
  <c r="F4754" i="5"/>
  <c r="H564" i="5"/>
  <c r="I564" i="5" s="1"/>
  <c r="F564" i="5"/>
  <c r="F1044" i="5"/>
  <c r="H1044" i="5"/>
  <c r="I1044" i="5" s="1"/>
  <c r="H3373" i="5"/>
  <c r="I3373" i="5" s="1"/>
  <c r="F3373" i="5"/>
  <c r="H2911" i="5"/>
  <c r="I2911" i="5" s="1"/>
  <c r="F2911" i="5"/>
  <c r="F3048" i="5"/>
  <c r="H3048" i="5"/>
  <c r="I3048" i="5" s="1"/>
  <c r="H2993" i="5"/>
  <c r="I2993" i="5" s="1"/>
  <c r="F2993" i="5"/>
  <c r="F3219" i="5"/>
  <c r="H3219" i="5"/>
  <c r="I3219" i="5" s="1"/>
  <c r="H3297" i="5"/>
  <c r="I3297" i="5" s="1"/>
  <c r="F3297" i="5"/>
  <c r="F3004" i="5"/>
  <c r="H3004" i="5"/>
  <c r="I3004" i="5" s="1"/>
  <c r="H343" i="2"/>
  <c r="E86" i="5" s="1"/>
  <c r="H1046" i="5"/>
  <c r="I1046" i="5" s="1"/>
  <c r="F1046" i="5"/>
  <c r="H1416" i="5"/>
  <c r="I1416" i="5" s="1"/>
  <c r="F1416" i="5"/>
  <c r="H3928" i="5"/>
  <c r="I3928" i="5" s="1"/>
  <c r="F3928" i="5"/>
  <c r="F4684" i="5"/>
  <c r="H4684" i="5"/>
  <c r="I4684" i="5" s="1"/>
  <c r="H192" i="5"/>
  <c r="I192" i="5" s="1"/>
  <c r="F192" i="5"/>
  <c r="H4689" i="5"/>
  <c r="I4689" i="5" s="1"/>
  <c r="F4689" i="5"/>
  <c r="H163" i="5"/>
  <c r="I163" i="5" s="1"/>
  <c r="F163" i="5"/>
  <c r="F3304" i="5"/>
  <c r="H3304" i="5"/>
  <c r="I3304" i="5" s="1"/>
  <c r="H1170" i="5"/>
  <c r="I1170" i="5" s="1"/>
  <c r="F1170" i="5"/>
  <c r="F4058" i="5"/>
  <c r="H4058" i="5"/>
  <c r="I4058" i="5" s="1"/>
  <c r="H3089" i="5"/>
  <c r="I3089" i="5" s="1"/>
  <c r="F3089" i="5"/>
  <c r="H1408" i="5"/>
  <c r="I1408" i="5" s="1"/>
  <c r="F1408" i="5"/>
  <c r="F4656" i="5"/>
  <c r="H4656" i="5"/>
  <c r="I4656" i="5" s="1"/>
  <c r="H1393" i="5"/>
  <c r="I1393" i="5" s="1"/>
  <c r="F1393" i="5"/>
  <c r="F580" i="5"/>
  <c r="H580" i="5"/>
  <c r="I580" i="5" s="1"/>
  <c r="H1871" i="5"/>
  <c r="I1871" i="5" s="1"/>
  <c r="F1871" i="5"/>
  <c r="H1349" i="5"/>
  <c r="I1349" i="5" s="1"/>
  <c r="F1349" i="5"/>
  <c r="H3982" i="5"/>
  <c r="I3982" i="5" s="1"/>
  <c r="F3982" i="5"/>
  <c r="H16" i="5"/>
  <c r="I16" i="5" s="1"/>
  <c r="F16" i="5"/>
  <c r="H1899" i="5"/>
  <c r="I1899" i="5" s="1"/>
  <c r="F1899" i="5"/>
  <c r="H920" i="5"/>
  <c r="I920" i="5" s="1"/>
  <c r="F920" i="5"/>
  <c r="F3553" i="5"/>
  <c r="H3553" i="5"/>
  <c r="I3553" i="5" s="1"/>
  <c r="H1093" i="5"/>
  <c r="I1093" i="5" s="1"/>
  <c r="F1093" i="5"/>
  <c r="H1413" i="5"/>
  <c r="I1413" i="5" s="1"/>
  <c r="F1413" i="5"/>
  <c r="F3417" i="5"/>
  <c r="H3417" i="5"/>
  <c r="I3417" i="5" s="1"/>
  <c r="H1175" i="5"/>
  <c r="I1175" i="5" s="1"/>
  <c r="F1175" i="5"/>
  <c r="H1607" i="5"/>
  <c r="I1607" i="5" s="1"/>
  <c r="F1607" i="5"/>
  <c r="H4028" i="5"/>
  <c r="I4028" i="5" s="1"/>
  <c r="F4028" i="5"/>
  <c r="H4319" i="5"/>
  <c r="I4319" i="5" s="1"/>
  <c r="F4319" i="5"/>
  <c r="H4419" i="5"/>
  <c r="I4419" i="5" s="1"/>
  <c r="F4419" i="5"/>
  <c r="H3975" i="5"/>
  <c r="I3975" i="5" s="1"/>
  <c r="F3975" i="5"/>
  <c r="H3407" i="5"/>
  <c r="I3407" i="5" s="1"/>
  <c r="F3407" i="5"/>
  <c r="H2815" i="5"/>
  <c r="I2815" i="5" s="1"/>
  <c r="F2815" i="5"/>
  <c r="H4915" i="5"/>
  <c r="I4915" i="5" s="1"/>
  <c r="F4915" i="5"/>
  <c r="H2934" i="5"/>
  <c r="I2934" i="5" s="1"/>
  <c r="F2934" i="5"/>
  <c r="H353" i="2"/>
  <c r="E87" i="5" s="1"/>
  <c r="H4591" i="5"/>
  <c r="I4591" i="5" s="1"/>
  <c r="F4591" i="5"/>
  <c r="H356" i="5"/>
  <c r="I356" i="5" s="1"/>
  <c r="F356" i="5"/>
  <c r="H4690" i="5"/>
  <c r="I4690" i="5" s="1"/>
  <c r="F4690" i="5"/>
  <c r="H4079" i="5"/>
  <c r="I4079" i="5" s="1"/>
  <c r="F4079" i="5"/>
  <c r="H4751" i="5"/>
  <c r="I4751" i="5" s="1"/>
  <c r="F4751" i="5"/>
  <c r="H4335" i="5"/>
  <c r="I4335" i="5" s="1"/>
  <c r="F4335" i="5"/>
  <c r="H2593" i="5"/>
  <c r="I2593" i="5" s="1"/>
  <c r="F2593" i="5"/>
  <c r="H3973" i="5"/>
  <c r="I3973" i="5" s="1"/>
  <c r="F3973" i="5"/>
  <c r="H2218" i="5"/>
  <c r="I2218" i="5" s="1"/>
  <c r="F2218" i="5"/>
  <c r="H854" i="5"/>
  <c r="I854" i="5" s="1"/>
  <c r="F854" i="5"/>
  <c r="H1426" i="5"/>
  <c r="I1426" i="5" s="1"/>
  <c r="F1426" i="5"/>
  <c r="H1107" i="5"/>
  <c r="I1107" i="5" s="1"/>
  <c r="F1107" i="5"/>
  <c r="H989" i="5"/>
  <c r="I989" i="5" s="1"/>
  <c r="F989" i="5"/>
  <c r="H1890" i="5"/>
  <c r="I1890" i="5" s="1"/>
  <c r="F1890" i="5"/>
  <c r="H1608" i="5"/>
  <c r="I1608" i="5" s="1"/>
  <c r="F1608" i="5"/>
  <c r="F3366" i="5"/>
  <c r="H3366" i="5"/>
  <c r="I3366" i="5" s="1"/>
  <c r="H224" i="5"/>
  <c r="I224" i="5" s="1"/>
  <c r="F224" i="5"/>
  <c r="F4102" i="5"/>
  <c r="H4102" i="5"/>
  <c r="I4102" i="5" s="1"/>
  <c r="H1240" i="5"/>
  <c r="I1240" i="5" s="1"/>
  <c r="F1240" i="5"/>
  <c r="H1902" i="5"/>
  <c r="I1902" i="5" s="1"/>
  <c r="F1902" i="5"/>
  <c r="F3437" i="5"/>
  <c r="H3437" i="5"/>
  <c r="I3437" i="5" s="1"/>
  <c r="H1132" i="5"/>
  <c r="I1132" i="5" s="1"/>
  <c r="F1132" i="5"/>
  <c r="F3302" i="5"/>
  <c r="H3302" i="5"/>
  <c r="I3302" i="5" s="1"/>
  <c r="F3449" i="5"/>
  <c r="H3449" i="5"/>
  <c r="I3449" i="5" s="1"/>
  <c r="H4922" i="5"/>
  <c r="I4922" i="5" s="1"/>
  <c r="F4922" i="5"/>
  <c r="F3032" i="5"/>
  <c r="H3032" i="5"/>
  <c r="I3032" i="5" s="1"/>
  <c r="H3355" i="5"/>
  <c r="I3355" i="5" s="1"/>
  <c r="F3355" i="5"/>
  <c r="H2831" i="5"/>
  <c r="I2831" i="5" s="1"/>
  <c r="F2831" i="5"/>
  <c r="H3423" i="5"/>
  <c r="I3423" i="5" s="1"/>
  <c r="F3423" i="5"/>
  <c r="H2087" i="5"/>
  <c r="I2087" i="5" s="1"/>
  <c r="F2087" i="5"/>
  <c r="F4756" i="5"/>
  <c r="H4756" i="5"/>
  <c r="I4756" i="5" s="1"/>
  <c r="H472" i="5"/>
  <c r="I472" i="5" s="1"/>
  <c r="F472" i="5"/>
  <c r="H1933" i="5"/>
  <c r="I1933" i="5" s="1"/>
  <c r="F1933" i="5"/>
  <c r="H2504" i="5"/>
  <c r="I2504" i="5" s="1"/>
  <c r="F2504" i="5"/>
  <c r="H194" i="5"/>
  <c r="I194" i="5" s="1"/>
  <c r="F194" i="5"/>
  <c r="H178" i="5"/>
  <c r="I178" i="5" s="1"/>
  <c r="F178" i="5"/>
  <c r="H3410" i="5"/>
  <c r="I3410" i="5" s="1"/>
  <c r="F3410" i="5"/>
  <c r="H937" i="5"/>
  <c r="I937" i="5" s="1"/>
  <c r="F937" i="5"/>
  <c r="F3592" i="5"/>
  <c r="H3592" i="5"/>
  <c r="I3592" i="5" s="1"/>
  <c r="H2104" i="5"/>
  <c r="I2104" i="5" s="1"/>
  <c r="F2104" i="5"/>
  <c r="F3012" i="5"/>
  <c r="H3012" i="5"/>
  <c r="I3012" i="5" s="1"/>
  <c r="H1859" i="5"/>
  <c r="I1859" i="5" s="1"/>
  <c r="F1859" i="5"/>
  <c r="H38" i="5"/>
  <c r="I38" i="5" s="1"/>
  <c r="F38" i="5"/>
  <c r="H213" i="5"/>
  <c r="I213" i="5" s="1"/>
  <c r="F213" i="5"/>
  <c r="H913" i="5"/>
  <c r="I913" i="5" s="1"/>
  <c r="F913" i="5"/>
  <c r="H995" i="5"/>
  <c r="I995" i="5" s="1"/>
  <c r="F995" i="5"/>
  <c r="H1095" i="5"/>
  <c r="I1095" i="5" s="1"/>
  <c r="F1095" i="5"/>
  <c r="H1103" i="5"/>
  <c r="I1103" i="5" s="1"/>
  <c r="F1103" i="5"/>
  <c r="H1545" i="5"/>
  <c r="I1545" i="5" s="1"/>
  <c r="F1545" i="5"/>
  <c r="H475" i="5"/>
  <c r="I475" i="5" s="1"/>
  <c r="F475" i="5"/>
  <c r="H256" i="5"/>
  <c r="I256" i="5" s="1"/>
  <c r="F256" i="5"/>
  <c r="H4542" i="5"/>
  <c r="I4542" i="5" s="1"/>
  <c r="F4542" i="5"/>
  <c r="H588" i="5"/>
  <c r="I588" i="5" s="1"/>
  <c r="F588" i="5"/>
  <c r="H3976" i="5"/>
  <c r="I3976" i="5" s="1"/>
  <c r="F3976" i="5"/>
  <c r="H3988" i="5"/>
  <c r="I3988" i="5" s="1"/>
  <c r="F3988" i="5"/>
  <c r="H2869" i="5"/>
  <c r="I2869" i="5" s="1"/>
  <c r="F2869" i="5"/>
  <c r="H5137" i="5"/>
  <c r="I5137" i="5" s="1"/>
  <c r="F5137" i="5"/>
  <c r="H2735" i="5"/>
  <c r="I2735" i="5" s="1"/>
  <c r="F2735" i="5"/>
  <c r="H2650" i="2"/>
  <c r="E573" i="5" s="1"/>
  <c r="H4350" i="5"/>
  <c r="I4350" i="5" s="1"/>
  <c r="F4350" i="5"/>
  <c r="H928" i="5"/>
  <c r="I928" i="5" s="1"/>
  <c r="F928" i="5"/>
  <c r="H2923" i="5"/>
  <c r="I2923" i="5" s="1"/>
  <c r="F2923" i="5"/>
  <c r="F3511" i="5"/>
  <c r="H3511" i="5"/>
  <c r="I3511" i="5" s="1"/>
  <c r="H987" i="5"/>
  <c r="I987" i="5" s="1"/>
  <c r="F987" i="5"/>
  <c r="H1549" i="5"/>
  <c r="I1549" i="5" s="1"/>
  <c r="F1549" i="5"/>
  <c r="H3347" i="5"/>
  <c r="I3347" i="5" s="1"/>
  <c r="F3347" i="5"/>
  <c r="F3222" i="5"/>
  <c r="H3222" i="5"/>
  <c r="I3222" i="5" s="1"/>
  <c r="H1421" i="5"/>
  <c r="I1421" i="5" s="1"/>
  <c r="F1421" i="5"/>
  <c r="F4662" i="5"/>
  <c r="H4662" i="5"/>
  <c r="I4662" i="5" s="1"/>
  <c r="F3597" i="5"/>
  <c r="H3597" i="5"/>
  <c r="I3597" i="5" s="1"/>
  <c r="H3343" i="5"/>
  <c r="I3343" i="5" s="1"/>
  <c r="F3343" i="5"/>
  <c r="H4492" i="5"/>
  <c r="I4492" i="5" s="1"/>
  <c r="F4492" i="5"/>
  <c r="H98" i="5"/>
  <c r="I98" i="5" s="1"/>
  <c r="F98" i="5"/>
  <c r="F4752" i="5"/>
  <c r="H4752" i="5"/>
  <c r="I4752" i="5" s="1"/>
  <c r="H2255" i="5"/>
  <c r="I2255" i="5" s="1"/>
  <c r="F2255" i="5"/>
  <c r="H597" i="5"/>
  <c r="I597" i="5" s="1"/>
  <c r="F597" i="5"/>
  <c r="H3961" i="5"/>
  <c r="I3961" i="5" s="1"/>
  <c r="F3961" i="5"/>
  <c r="H345" i="5"/>
  <c r="I345" i="5" s="1"/>
  <c r="F345" i="5"/>
  <c r="H4402" i="5"/>
  <c r="I4402" i="5" s="1"/>
  <c r="F4402" i="5"/>
  <c r="F4757" i="5"/>
  <c r="H4757" i="5"/>
  <c r="I4757" i="5" s="1"/>
  <c r="F15" i="5"/>
  <c r="H15" i="5"/>
  <c r="I15" i="5" s="1"/>
  <c r="H1849" i="5"/>
  <c r="I1849" i="5" s="1"/>
  <c r="F1849" i="5"/>
  <c r="H1036" i="5"/>
  <c r="I1036" i="5" s="1"/>
  <c r="F1036" i="5"/>
  <c r="H1219" i="5"/>
  <c r="I1219" i="5" s="1"/>
  <c r="F1219" i="5"/>
  <c r="F4282" i="5"/>
  <c r="H4282" i="5"/>
  <c r="I4282" i="5" s="1"/>
  <c r="H4493" i="5"/>
  <c r="I4493" i="5" s="1"/>
  <c r="F4493" i="5"/>
  <c r="H3329" i="5"/>
  <c r="I3329" i="5" s="1"/>
  <c r="F3329" i="5"/>
  <c r="H4228" i="5"/>
  <c r="I4228" i="5" s="1"/>
  <c r="F4228" i="5"/>
  <c r="H845" i="5"/>
  <c r="I845" i="5" s="1"/>
  <c r="F845" i="5"/>
  <c r="H2217" i="5"/>
  <c r="I2217" i="5" s="1"/>
  <c r="F2217" i="5"/>
  <c r="H4552" i="5"/>
  <c r="I4552" i="5" s="1"/>
  <c r="F4552" i="5"/>
  <c r="H1272" i="5"/>
  <c r="I1272" i="5" s="1"/>
  <c r="F1272" i="5"/>
  <c r="H3237" i="5"/>
  <c r="I3237" i="5" s="1"/>
  <c r="F3237" i="5"/>
  <c r="F3412" i="5"/>
  <c r="H3412" i="5"/>
  <c r="I3412" i="5" s="1"/>
  <c r="H2820" i="5"/>
  <c r="I2820" i="5" s="1"/>
  <c r="F2820" i="5"/>
  <c r="H2910" i="5"/>
  <c r="I2910" i="5" s="1"/>
  <c r="F2910" i="5"/>
  <c r="H4907" i="5"/>
  <c r="I4907" i="5" s="1"/>
  <c r="F4907" i="5"/>
  <c r="H2936" i="5"/>
  <c r="I2936" i="5" s="1"/>
  <c r="F2936" i="5"/>
  <c r="G695" i="3"/>
  <c r="H3264" i="2"/>
  <c r="E921" i="5" s="1"/>
  <c r="F3962" i="5"/>
  <c r="H3962" i="5"/>
  <c r="I3962" i="5" s="1"/>
  <c r="H29" i="5"/>
  <c r="I29" i="5" s="1"/>
  <c r="F29" i="5"/>
  <c r="H1547" i="5"/>
  <c r="I1547" i="5" s="1"/>
  <c r="F1547" i="5"/>
  <c r="H4833" i="5"/>
  <c r="I4833" i="5" s="1"/>
  <c r="F4833" i="5"/>
  <c r="H2697" i="5"/>
  <c r="I2697" i="5" s="1"/>
  <c r="F2697" i="5"/>
  <c r="H3938" i="5"/>
  <c r="I3938" i="5" s="1"/>
  <c r="F3938" i="5"/>
  <c r="H4378" i="5"/>
  <c r="I4378" i="5" s="1"/>
  <c r="F4378" i="5"/>
  <c r="H6" i="5"/>
  <c r="I6" i="5" s="1"/>
  <c r="F6" i="5"/>
  <c r="F3092" i="5"/>
  <c r="H3092" i="5"/>
  <c r="I3092" i="5" s="1"/>
  <c r="F4076" i="5"/>
  <c r="H4076" i="5"/>
  <c r="I4076" i="5" s="1"/>
  <c r="H1829" i="5"/>
  <c r="I1829" i="5" s="1"/>
  <c r="F1829" i="5"/>
  <c r="H2695" i="5"/>
  <c r="I2695" i="5" s="1"/>
  <c r="F2695" i="5"/>
  <c r="F3350" i="5"/>
  <c r="H3350" i="5"/>
  <c r="I3350" i="5" s="1"/>
  <c r="H2081" i="5"/>
  <c r="I2081" i="5" s="1"/>
  <c r="F2081" i="5"/>
  <c r="H1951" i="5"/>
  <c r="I1951" i="5" s="1"/>
  <c r="F1951" i="5"/>
  <c r="H4348" i="5"/>
  <c r="I4348" i="5" s="1"/>
  <c r="F4348" i="5"/>
  <c r="F3479" i="5"/>
  <c r="H3479" i="5"/>
  <c r="I3479" i="5" s="1"/>
  <c r="H43" i="5"/>
  <c r="I43" i="5" s="1"/>
  <c r="F43" i="5"/>
  <c r="H3462" i="5"/>
  <c r="I3462" i="5" s="1"/>
  <c r="F3462" i="5"/>
  <c r="H3225" i="5"/>
  <c r="I3225" i="5" s="1"/>
  <c r="F3225" i="5"/>
  <c r="H718" i="5"/>
  <c r="I718" i="5" s="1"/>
  <c r="F718" i="5"/>
  <c r="H4261" i="5"/>
  <c r="I4261" i="5" s="1"/>
  <c r="F4261" i="5"/>
  <c r="H4355" i="5"/>
  <c r="I4355" i="5" s="1"/>
  <c r="F4355" i="5"/>
  <c r="H4400" i="5"/>
  <c r="I4400" i="5" s="1"/>
  <c r="F4400" i="5"/>
  <c r="H1868" i="5"/>
  <c r="I1868" i="5" s="1"/>
  <c r="F1868" i="5"/>
  <c r="H377" i="5"/>
  <c r="I377" i="5" s="1"/>
  <c r="F377" i="5"/>
  <c r="H1293" i="5"/>
  <c r="I1293" i="5" s="1"/>
  <c r="F1293" i="5"/>
  <c r="H2861" i="5"/>
  <c r="I2861" i="5" s="1"/>
  <c r="F2861" i="5"/>
  <c r="H3003" i="5"/>
  <c r="I3003" i="5" s="1"/>
  <c r="F3003" i="5"/>
  <c r="H929" i="5"/>
  <c r="I929" i="5" s="1"/>
  <c r="F929" i="5"/>
  <c r="H1885" i="5"/>
  <c r="I1885" i="5" s="1"/>
  <c r="F1885" i="5"/>
  <c r="H1128" i="5"/>
  <c r="I1128" i="5" s="1"/>
  <c r="F1128" i="5"/>
  <c r="H2219" i="5"/>
  <c r="I2219" i="5" s="1"/>
  <c r="F2219" i="5"/>
  <c r="H4243" i="5"/>
  <c r="I4243" i="5" s="1"/>
  <c r="F4243" i="5"/>
  <c r="H3321" i="5"/>
  <c r="I3321" i="5" s="1"/>
  <c r="F3321" i="5"/>
  <c r="H4486" i="5"/>
  <c r="I4486" i="5" s="1"/>
  <c r="F4486" i="5"/>
  <c r="F4420" i="5"/>
  <c r="H4420" i="5"/>
  <c r="I4420" i="5" s="1"/>
  <c r="H939" i="5"/>
  <c r="I939" i="5" s="1"/>
  <c r="F939" i="5"/>
  <c r="H14" i="5"/>
  <c r="I14" i="5" s="1"/>
  <c r="F14" i="5"/>
  <c r="H3959" i="5"/>
  <c r="I3959" i="5" s="1"/>
  <c r="F3959" i="5"/>
  <c r="H1368" i="5"/>
  <c r="I1368" i="5" s="1"/>
  <c r="F1368" i="5"/>
  <c r="F3328" i="5"/>
  <c r="H3328" i="5"/>
  <c r="I3328" i="5" s="1"/>
  <c r="H3404" i="5"/>
  <c r="I3404" i="5" s="1"/>
  <c r="F3404" i="5"/>
  <c r="F3375" i="5"/>
  <c r="H3375" i="5"/>
  <c r="I3375" i="5" s="1"/>
  <c r="H4074" i="2"/>
  <c r="E1082" i="5" s="1"/>
  <c r="H11215" i="2"/>
  <c r="E4667" i="5" s="1"/>
  <c r="H3584" i="5"/>
  <c r="I3584" i="5" s="1"/>
  <c r="F3584" i="5"/>
  <c r="F4379" i="5"/>
  <c r="H4379" i="5"/>
  <c r="I4379" i="5" s="1"/>
  <c r="H108" i="5"/>
  <c r="I108" i="5" s="1"/>
  <c r="F108" i="5"/>
  <c r="H4365" i="5"/>
  <c r="I4365" i="5" s="1"/>
  <c r="F4365" i="5"/>
  <c r="F4356" i="5"/>
  <c r="H4356" i="5"/>
  <c r="I4356" i="5" s="1"/>
  <c r="H1348" i="5"/>
  <c r="I1348" i="5" s="1"/>
  <c r="F1348" i="5"/>
  <c r="H3428" i="5"/>
  <c r="I3428" i="5" s="1"/>
  <c r="F3428" i="5"/>
  <c r="F4484" i="5"/>
  <c r="H4484" i="5"/>
  <c r="I4484" i="5" s="1"/>
  <c r="H952" i="5"/>
  <c r="I952" i="5" s="1"/>
  <c r="F952" i="5"/>
  <c r="H413" i="5"/>
  <c r="I413" i="5" s="1"/>
  <c r="F413" i="5"/>
  <c r="H4226" i="5"/>
  <c r="I4226" i="5" s="1"/>
  <c r="F4226" i="5"/>
  <c r="H3867" i="5"/>
  <c r="I3867" i="5" s="1"/>
  <c r="F3867" i="5"/>
  <c r="H4296" i="5"/>
  <c r="I4296" i="5" s="1"/>
  <c r="F4296" i="5"/>
  <c r="H3966" i="5"/>
  <c r="I3966" i="5" s="1"/>
  <c r="F3966" i="5"/>
  <c r="H1274" i="5"/>
  <c r="I1274" i="5" s="1"/>
  <c r="F1274" i="5"/>
  <c r="H927" i="5"/>
  <c r="I927" i="5" s="1"/>
  <c r="F927" i="5"/>
  <c r="H1019" i="5"/>
  <c r="I1019" i="5" s="1"/>
  <c r="F1019" i="5"/>
  <c r="H1954" i="5"/>
  <c r="I1954" i="5" s="1"/>
  <c r="F1954" i="5"/>
  <c r="H7" i="5"/>
  <c r="I7" i="5" s="1"/>
  <c r="F7" i="5"/>
  <c r="H3548" i="5"/>
  <c r="I3548" i="5" s="1"/>
  <c r="F3548" i="5"/>
  <c r="F3997" i="5"/>
  <c r="H3997" i="5"/>
  <c r="I3997" i="5" s="1"/>
  <c r="H103" i="5"/>
  <c r="I103" i="5" s="1"/>
  <c r="F103" i="5"/>
  <c r="F933" i="5"/>
  <c r="H933" i="5"/>
  <c r="I933" i="5" s="1"/>
  <c r="H4524" i="5"/>
  <c r="I4524" i="5" s="1"/>
  <c r="F4524" i="5"/>
  <c r="H149" i="5"/>
  <c r="I149" i="5" s="1"/>
  <c r="F149" i="5"/>
  <c r="F3294" i="5"/>
  <c r="H3294" i="5"/>
  <c r="I3294" i="5" s="1"/>
  <c r="H2904" i="5"/>
  <c r="I2904" i="5" s="1"/>
  <c r="F2904" i="5"/>
  <c r="F2981" i="5"/>
  <c r="H2981" i="5"/>
  <c r="I2981" i="5" s="1"/>
  <c r="H291" i="2"/>
  <c r="E82" i="5" s="1"/>
  <c r="H1847" i="5"/>
  <c r="I1847" i="5" s="1"/>
  <c r="F1847" i="5"/>
  <c r="H4527" i="5"/>
  <c r="I4527" i="5" s="1"/>
  <c r="F4527" i="5"/>
  <c r="H36" i="5"/>
  <c r="I36" i="5" s="1"/>
  <c r="F36" i="5"/>
  <c r="H4071" i="5"/>
  <c r="I4071" i="5" s="1"/>
  <c r="F4071" i="5"/>
  <c r="F4329" i="5"/>
  <c r="H4329" i="5"/>
  <c r="I4329" i="5" s="1"/>
  <c r="H4829" i="5"/>
  <c r="I4829" i="5" s="1"/>
  <c r="F4829" i="5"/>
  <c r="H4290" i="5"/>
  <c r="I4290" i="5" s="1"/>
  <c r="F4290" i="5"/>
  <c r="F3352" i="5"/>
  <c r="H3352" i="5"/>
  <c r="I3352" i="5" s="1"/>
  <c r="H3991" i="5"/>
  <c r="I3991" i="5" s="1"/>
  <c r="F3991" i="5"/>
  <c r="H4617" i="5"/>
  <c r="I4617" i="5" s="1"/>
  <c r="F4617" i="5"/>
  <c r="F3310" i="5"/>
  <c r="H3310" i="5"/>
  <c r="I3310" i="5" s="1"/>
  <c r="H834" i="5"/>
  <c r="I834" i="5" s="1"/>
  <c r="F834" i="5"/>
  <c r="H1575" i="5"/>
  <c r="I1575" i="5" s="1"/>
  <c r="F1575" i="5"/>
  <c r="H924" i="5"/>
  <c r="I924" i="5" s="1"/>
  <c r="F924" i="5"/>
  <c r="F4668" i="5"/>
  <c r="H4668" i="5"/>
  <c r="I4668" i="5" s="1"/>
  <c r="H1423" i="5"/>
  <c r="I1423" i="5" s="1"/>
  <c r="F1423" i="5"/>
  <c r="H3970" i="5"/>
  <c r="I3970" i="5" s="1"/>
  <c r="F3970" i="5"/>
  <c r="H1880" i="5"/>
  <c r="I1880" i="5" s="1"/>
  <c r="F1880" i="5"/>
  <c r="H184" i="5"/>
  <c r="I184" i="5" s="1"/>
  <c r="F184" i="5"/>
  <c r="H4834" i="5"/>
  <c r="I4834" i="5" s="1"/>
  <c r="F4834" i="5"/>
  <c r="F4050" i="5"/>
  <c r="H4050" i="5"/>
  <c r="I4050" i="5" s="1"/>
  <c r="H3506" i="5"/>
  <c r="I3506" i="5" s="1"/>
  <c r="F3506" i="5"/>
  <c r="H562" i="5"/>
  <c r="I562" i="5" s="1"/>
  <c r="F562" i="5"/>
  <c r="H4255" i="5"/>
  <c r="I4255" i="5" s="1"/>
  <c r="F4255" i="5"/>
  <c r="H3313" i="5"/>
  <c r="I3313" i="5" s="1"/>
  <c r="F3313" i="5"/>
  <c r="H2765" i="5"/>
  <c r="I2765" i="5" s="1"/>
  <c r="F2765" i="5"/>
  <c r="H5133" i="5"/>
  <c r="I5133" i="5" s="1"/>
  <c r="F5133" i="5"/>
  <c r="G71" i="3"/>
  <c r="H4385" i="2"/>
  <c r="E1134" i="5" s="1"/>
  <c r="H5332" i="2"/>
  <c r="E1332" i="5" s="1"/>
  <c r="H177" i="5"/>
  <c r="I177" i="5" s="1"/>
  <c r="F177" i="5"/>
  <c r="H3427" i="5"/>
  <c r="I3427" i="5" s="1"/>
  <c r="F3427" i="5"/>
  <c r="H4298" i="5"/>
  <c r="I4298" i="5" s="1"/>
  <c r="F4298" i="5"/>
  <c r="F4354" i="5"/>
  <c r="H4354" i="5"/>
  <c r="I4354" i="5" s="1"/>
  <c r="H174" i="5"/>
  <c r="I174" i="5" s="1"/>
  <c r="F174" i="5"/>
  <c r="F4352" i="5"/>
  <c r="H4352" i="5"/>
  <c r="I4352" i="5" s="1"/>
  <c r="H182" i="5"/>
  <c r="I182" i="5" s="1"/>
  <c r="F182" i="5"/>
  <c r="H1417" i="5"/>
  <c r="I1417" i="5" s="1"/>
  <c r="F1417" i="5"/>
  <c r="F3556" i="5"/>
  <c r="H3556" i="5"/>
  <c r="I3556" i="5" s="1"/>
  <c r="H1878" i="5"/>
  <c r="I1878" i="5" s="1"/>
  <c r="F1878" i="5"/>
  <c r="H1419" i="5"/>
  <c r="I1419" i="5" s="1"/>
  <c r="F1419" i="5"/>
  <c r="H347" i="5"/>
  <c r="I347" i="5" s="1"/>
  <c r="F347" i="5"/>
  <c r="H2708" i="5"/>
  <c r="I2708" i="5" s="1"/>
  <c r="F2708" i="5"/>
  <c r="H2948" i="5"/>
  <c r="I2948" i="5" s="1"/>
  <c r="F2948" i="5"/>
  <c r="F3514" i="5"/>
  <c r="H3514" i="5"/>
  <c r="I3514" i="5" s="1"/>
  <c r="H578" i="5"/>
  <c r="I578" i="5" s="1"/>
  <c r="F578" i="5"/>
  <c r="F4657" i="5"/>
  <c r="H4657" i="5"/>
  <c r="I4657" i="5" s="1"/>
  <c r="H713" i="5"/>
  <c r="I713" i="5" s="1"/>
  <c r="F713" i="5"/>
  <c r="H1040" i="5"/>
  <c r="I1040" i="5" s="1"/>
  <c r="F1040" i="5"/>
  <c r="H3267" i="5"/>
  <c r="I3267" i="5" s="1"/>
  <c r="F3267" i="5"/>
  <c r="F3248" i="5"/>
  <c r="H3248" i="5"/>
  <c r="I3248" i="5" s="1"/>
  <c r="H582" i="5"/>
  <c r="I582" i="5" s="1"/>
  <c r="F582" i="5"/>
  <c r="H3927" i="5"/>
  <c r="I3927" i="5" s="1"/>
  <c r="F3927" i="5"/>
  <c r="H4064" i="5"/>
  <c r="I4064" i="5" s="1"/>
  <c r="F4064" i="5"/>
  <c r="H4494" i="5"/>
  <c r="I4494" i="5" s="1"/>
  <c r="F4494" i="5"/>
  <c r="H172" i="5"/>
  <c r="I172" i="5" s="1"/>
  <c r="F172" i="5"/>
  <c r="H714" i="5"/>
  <c r="I714" i="5" s="1"/>
  <c r="F714" i="5"/>
  <c r="H4429" i="5"/>
  <c r="I4429" i="5" s="1"/>
  <c r="F4429" i="5"/>
  <c r="H2683" i="5"/>
  <c r="I2683" i="5" s="1"/>
  <c r="F2683" i="5"/>
  <c r="H3992" i="5"/>
  <c r="I3992" i="5" s="1"/>
  <c r="F3992" i="5"/>
  <c r="H3227" i="5"/>
  <c r="I3227" i="5" s="1"/>
  <c r="F3227" i="5"/>
  <c r="H4633" i="5"/>
  <c r="I4633" i="5" s="1"/>
  <c r="F4633" i="5"/>
  <c r="H1043" i="5"/>
  <c r="I1043" i="5" s="1"/>
  <c r="F1043" i="5"/>
  <c r="H135" i="5"/>
  <c r="I135" i="5" s="1"/>
  <c r="F135" i="5"/>
  <c r="H3311" i="5"/>
  <c r="I3311" i="5" s="1"/>
  <c r="F3311" i="5"/>
  <c r="F3461" i="5"/>
  <c r="H3461" i="5"/>
  <c r="I3461" i="5" s="1"/>
  <c r="F3034" i="5"/>
  <c r="H3034" i="5"/>
  <c r="I3034" i="5" s="1"/>
  <c r="H5138" i="5"/>
  <c r="I5138" i="5" s="1"/>
  <c r="F5138" i="5"/>
  <c r="H2899" i="5"/>
  <c r="I2899" i="5" s="1"/>
  <c r="F2899" i="5"/>
  <c r="H4679" i="2"/>
  <c r="E1168" i="5" s="1"/>
  <c r="H4430" i="5"/>
  <c r="I4430" i="5" s="1"/>
  <c r="F4430" i="5"/>
  <c r="H1851" i="5"/>
  <c r="I1851" i="5" s="1"/>
  <c r="F1851" i="5"/>
  <c r="H1119" i="5"/>
  <c r="I1119" i="5" s="1"/>
  <c r="F1119" i="5"/>
  <c r="H4382" i="5"/>
  <c r="I4382" i="5" s="1"/>
  <c r="F4382" i="5"/>
  <c r="H3964" i="5"/>
  <c r="I3964" i="5" s="1"/>
  <c r="F3964" i="5"/>
  <c r="H777" i="5"/>
  <c r="I777" i="5" s="1"/>
  <c r="F777" i="5"/>
  <c r="H416" i="5"/>
  <c r="I416" i="5" s="1"/>
  <c r="F416" i="5"/>
  <c r="H10" i="5"/>
  <c r="I10" i="5" s="1"/>
  <c r="F10" i="5"/>
  <c r="H56" i="5"/>
  <c r="I56" i="5" s="1"/>
  <c r="F56" i="5"/>
  <c r="H4396" i="5"/>
  <c r="I4396" i="5" s="1"/>
  <c r="F4396" i="5"/>
  <c r="H1077" i="5"/>
  <c r="I1077" i="5" s="1"/>
  <c r="F1077" i="5"/>
  <c r="H2299" i="5"/>
  <c r="I2299" i="5" s="1"/>
  <c r="F2299" i="5"/>
  <c r="F3319" i="5"/>
  <c r="H3319" i="5"/>
  <c r="I3319" i="5" s="1"/>
  <c r="F4728" i="5"/>
  <c r="H4728" i="5"/>
  <c r="I4728" i="5" s="1"/>
  <c r="H3351" i="5"/>
  <c r="I3351" i="5" s="1"/>
  <c r="F3351" i="5"/>
  <c r="H3965" i="5"/>
  <c r="I3965" i="5" s="1"/>
  <c r="F3965" i="5"/>
  <c r="H3994" i="5"/>
  <c r="I3994" i="5" s="1"/>
  <c r="F3994" i="5"/>
  <c r="H204" i="5"/>
  <c r="I204" i="5" s="1"/>
  <c r="F204" i="5"/>
  <c r="H412" i="5"/>
  <c r="I412" i="5" s="1"/>
  <c r="F412" i="5"/>
  <c r="H4294" i="5"/>
  <c r="I4294" i="5" s="1"/>
  <c r="F4294" i="5"/>
  <c r="H4345" i="5"/>
  <c r="I4345" i="5" s="1"/>
  <c r="F4345" i="5"/>
  <c r="H3137" i="5"/>
  <c r="I3137" i="5" s="1"/>
  <c r="F3137" i="5"/>
  <c r="H185" i="5"/>
  <c r="I185" i="5" s="1"/>
  <c r="F185" i="5"/>
  <c r="H3930" i="5"/>
  <c r="I3930" i="5" s="1"/>
  <c r="F3930" i="5"/>
  <c r="F2927" i="5"/>
  <c r="H2927" i="5"/>
  <c r="I2927" i="5" s="1"/>
  <c r="H3369" i="5"/>
  <c r="I3369" i="5" s="1"/>
  <c r="F3369" i="5"/>
  <c r="H4914" i="5"/>
  <c r="I4914" i="5" s="1"/>
  <c r="F4914" i="5"/>
  <c r="H436" i="2"/>
  <c r="E95" i="5" s="1"/>
  <c r="H3937" i="5"/>
  <c r="I3937" i="5" s="1"/>
  <c r="F3937" i="5"/>
  <c r="H3307" i="5"/>
  <c r="I3307" i="5" s="1"/>
  <c r="F3307" i="5"/>
  <c r="H3500" i="5"/>
  <c r="I3500" i="5" s="1"/>
  <c r="F3500" i="5"/>
  <c r="H2297" i="5"/>
  <c r="I2297" i="5" s="1"/>
  <c r="F2297" i="5"/>
  <c r="H265" i="5"/>
  <c r="I265" i="5" s="1"/>
  <c r="F265" i="5"/>
  <c r="H211" i="5"/>
  <c r="I211" i="5" s="1"/>
  <c r="F211" i="5"/>
  <c r="H1852" i="5"/>
  <c r="I1852" i="5" s="1"/>
  <c r="F1852" i="5"/>
  <c r="H2617" i="5"/>
  <c r="I2617" i="5" s="1"/>
  <c r="F2617" i="5"/>
  <c r="H1138" i="5"/>
  <c r="I1138" i="5" s="1"/>
  <c r="F1138" i="5"/>
  <c r="H1499" i="5"/>
  <c r="I1499" i="5" s="1"/>
  <c r="F1499" i="5"/>
  <c r="H4369" i="5"/>
  <c r="I4369" i="5" s="1"/>
  <c r="F4369" i="5"/>
  <c r="H1357" i="5"/>
  <c r="I1357" i="5" s="1"/>
  <c r="F1357" i="5"/>
  <c r="H3948" i="5"/>
  <c r="I3948" i="5" s="1"/>
  <c r="F3948" i="5"/>
  <c r="H4399" i="5"/>
  <c r="I4399" i="5" s="1"/>
  <c r="F4399" i="5"/>
  <c r="H419" i="5"/>
  <c r="I419" i="5" s="1"/>
  <c r="F419" i="5"/>
  <c r="F3389" i="5"/>
  <c r="H3389" i="5"/>
  <c r="I3389" i="5" s="1"/>
  <c r="H179" i="5"/>
  <c r="I179" i="5" s="1"/>
  <c r="F179" i="5"/>
  <c r="H4531" i="5"/>
  <c r="I4531" i="5" s="1"/>
  <c r="F4531" i="5"/>
  <c r="H2873" i="5"/>
  <c r="I2873" i="5" s="1"/>
  <c r="F2873" i="5"/>
  <c r="H941" i="5"/>
  <c r="I941" i="5" s="1"/>
  <c r="F941" i="5"/>
  <c r="H1833" i="5"/>
  <c r="I1833" i="5" s="1"/>
  <c r="F1833" i="5"/>
  <c r="H1125" i="5"/>
  <c r="I1125" i="5" s="1"/>
  <c r="F1125" i="5"/>
  <c r="H1837" i="5"/>
  <c r="I1837" i="5" s="1"/>
  <c r="F1837" i="5"/>
  <c r="F4551" i="5"/>
  <c r="H4551" i="5"/>
  <c r="I4551" i="5" s="1"/>
  <c r="H1129" i="5"/>
  <c r="I1129" i="5" s="1"/>
  <c r="F1129" i="5"/>
  <c r="H1854" i="5"/>
  <c r="I1854" i="5" s="1"/>
  <c r="F1854" i="5"/>
  <c r="H2890" i="5"/>
  <c r="I2890" i="5" s="1"/>
  <c r="F2890" i="5"/>
  <c r="H3400" i="5"/>
  <c r="I3400" i="5" s="1"/>
  <c r="F3400" i="5"/>
  <c r="H3949" i="5"/>
  <c r="I3949" i="5" s="1"/>
  <c r="F3949" i="5"/>
  <c r="H349" i="5"/>
  <c r="I349" i="5" s="1"/>
  <c r="F349" i="5"/>
  <c r="H4619" i="5"/>
  <c r="I4619" i="5" s="1"/>
  <c r="F4619" i="5"/>
  <c r="H2897" i="5"/>
  <c r="I2897" i="5" s="1"/>
  <c r="F2897" i="5"/>
  <c r="H3417" i="2"/>
  <c r="E943" i="5" s="1"/>
  <c r="F3038" i="5"/>
  <c r="H3038" i="5"/>
  <c r="I3038" i="5" s="1"/>
  <c r="G626" i="3"/>
  <c r="H4301" i="5"/>
  <c r="I4301" i="5" s="1"/>
  <c r="F4301" i="5"/>
  <c r="H4401" i="5"/>
  <c r="I4401" i="5" s="1"/>
  <c r="F4401" i="5"/>
  <c r="H4397" i="5"/>
  <c r="I4397" i="5" s="1"/>
  <c r="F4397" i="5"/>
  <c r="H4077" i="5"/>
  <c r="I4077" i="5" s="1"/>
  <c r="F4077" i="5"/>
  <c r="F3465" i="5"/>
  <c r="H3465" i="5"/>
  <c r="I3465" i="5" s="1"/>
  <c r="F3255" i="5"/>
  <c r="H3255" i="5"/>
  <c r="I3255" i="5" s="1"/>
  <c r="F3264" i="5"/>
  <c r="H3264" i="5"/>
  <c r="I3264" i="5" s="1"/>
  <c r="H3871" i="5"/>
  <c r="I3871" i="5" s="1"/>
  <c r="F3871" i="5"/>
  <c r="H220" i="5"/>
  <c r="I220" i="5" s="1"/>
  <c r="F220" i="5"/>
  <c r="H4854" i="5"/>
  <c r="I4854" i="5" s="1"/>
  <c r="F4854" i="5"/>
  <c r="H4654" i="5"/>
  <c r="I4654" i="5" s="1"/>
  <c r="F4654" i="5"/>
  <c r="F2394" i="5"/>
  <c r="H2394" i="5"/>
  <c r="I2394" i="5" s="1"/>
  <c r="H2315" i="5"/>
  <c r="I2315" i="5" s="1"/>
  <c r="F2315" i="5"/>
  <c r="H3361" i="5"/>
  <c r="I3361" i="5" s="1"/>
  <c r="F3361" i="5"/>
  <c r="H4614" i="5"/>
  <c r="I4614" i="5" s="1"/>
  <c r="F4614" i="5"/>
  <c r="F4788" i="5"/>
  <c r="H4788" i="5"/>
  <c r="I4788" i="5" s="1"/>
  <c r="H4528" i="5"/>
  <c r="I4528" i="5" s="1"/>
  <c r="F4528" i="5"/>
  <c r="H3986" i="5"/>
  <c r="I3986" i="5" s="1"/>
  <c r="F3986" i="5"/>
  <c r="F499" i="5"/>
  <c r="H499" i="5"/>
  <c r="I499" i="5" s="1"/>
  <c r="H1867" i="5"/>
  <c r="I1867" i="5" s="1"/>
  <c r="F1867" i="5"/>
  <c r="F3870" i="5"/>
  <c r="H3870" i="5"/>
  <c r="I3870" i="5" s="1"/>
  <c r="H121" i="5"/>
  <c r="I121" i="5" s="1"/>
  <c r="F121" i="5"/>
  <c r="H105" i="5"/>
  <c r="I105" i="5" s="1"/>
  <c r="F105" i="5"/>
  <c r="H4380" i="5"/>
  <c r="I4380" i="5" s="1"/>
  <c r="F4380" i="5"/>
  <c r="F3415" i="5"/>
  <c r="H3415" i="5"/>
  <c r="I3415" i="5" s="1"/>
  <c r="H3049" i="5"/>
  <c r="I3049" i="5" s="1"/>
  <c r="F3049" i="5"/>
  <c r="H5317" i="2"/>
  <c r="E1331" i="5" s="1"/>
  <c r="H1038" i="5"/>
  <c r="I1038" i="5" s="1"/>
  <c r="F1038" i="5"/>
  <c r="F4046" i="5"/>
  <c r="H4046" i="5"/>
  <c r="I4046" i="5" s="1"/>
  <c r="F3226" i="5"/>
  <c r="H3226" i="5"/>
  <c r="I3226" i="5" s="1"/>
  <c r="F3324" i="5"/>
  <c r="H3324" i="5"/>
  <c r="I3324" i="5" s="1"/>
  <c r="F3495" i="5"/>
  <c r="H3495" i="5"/>
  <c r="I3495" i="5" s="1"/>
  <c r="F331" i="5"/>
  <c r="H331" i="5"/>
  <c r="I331" i="5" s="1"/>
  <c r="F3090" i="5"/>
  <c r="H3090" i="5"/>
  <c r="I3090" i="5" s="1"/>
  <c r="H4532" i="5"/>
  <c r="I4532" i="5" s="1"/>
  <c r="F4532" i="5"/>
  <c r="H586" i="5"/>
  <c r="I586" i="5" s="1"/>
  <c r="F586" i="5"/>
  <c r="H1953" i="5"/>
  <c r="I1953" i="5" s="1"/>
  <c r="F1953" i="5"/>
  <c r="H1041" i="5"/>
  <c r="I1041" i="5" s="1"/>
  <c r="F1041" i="5"/>
  <c r="H4364" i="5"/>
  <c r="I4364" i="5" s="1"/>
  <c r="F4364" i="5"/>
  <c r="F3469" i="5"/>
  <c r="H3469" i="5"/>
  <c r="I3469" i="5" s="1"/>
  <c r="H181" i="5"/>
  <c r="I181" i="5" s="1"/>
  <c r="F181" i="5"/>
  <c r="H1895" i="5"/>
  <c r="I1895" i="5" s="1"/>
  <c r="F1895" i="5"/>
  <c r="H205" i="5"/>
  <c r="I205" i="5" s="1"/>
  <c r="F205" i="5"/>
  <c r="F3340" i="5"/>
  <c r="H3340" i="5"/>
  <c r="I3340" i="5" s="1"/>
  <c r="H4404" i="5"/>
  <c r="I4404" i="5" s="1"/>
  <c r="F4404" i="5"/>
  <c r="F4302" i="5"/>
  <c r="H4302" i="5"/>
  <c r="I4302" i="5" s="1"/>
  <c r="H4838" i="5"/>
  <c r="I4838" i="5" s="1"/>
  <c r="F4838" i="5"/>
  <c r="H1546" i="5"/>
  <c r="I1546" i="5" s="1"/>
  <c r="F1546" i="5"/>
  <c r="H2881" i="5"/>
  <c r="I2881" i="5" s="1"/>
  <c r="F2881" i="5"/>
  <c r="F3409" i="5"/>
  <c r="H3409" i="5"/>
  <c r="I3409" i="5" s="1"/>
  <c r="H2828" i="5"/>
  <c r="I2828" i="5" s="1"/>
  <c r="F2828" i="5"/>
  <c r="F3388" i="5"/>
  <c r="H3388" i="5"/>
  <c r="I3388" i="5" s="1"/>
  <c r="H1874" i="5"/>
  <c r="I1874" i="5" s="1"/>
  <c r="F1874" i="5"/>
  <c r="H1493" i="5"/>
  <c r="I1493" i="5" s="1"/>
  <c r="F1493" i="5"/>
  <c r="H238" i="5"/>
  <c r="I238" i="5" s="1"/>
  <c r="F238" i="5"/>
  <c r="H1088" i="5"/>
  <c r="I1088" i="5" s="1"/>
  <c r="F1088" i="5"/>
  <c r="H583" i="5"/>
  <c r="I583" i="5" s="1"/>
  <c r="F583" i="5"/>
  <c r="H4423" i="5"/>
  <c r="I4423" i="5" s="1"/>
  <c r="F4423" i="5"/>
  <c r="H935" i="5"/>
  <c r="I935" i="5" s="1"/>
  <c r="F935" i="5"/>
  <c r="H4472" i="5"/>
  <c r="I4472" i="5" s="1"/>
  <c r="F4472" i="5"/>
  <c r="H4297" i="5"/>
  <c r="I4297" i="5" s="1"/>
  <c r="F4297" i="5"/>
  <c r="H4518" i="5"/>
  <c r="I4518" i="5" s="1"/>
  <c r="F4518" i="5"/>
  <c r="H4303" i="5"/>
  <c r="I4303" i="5" s="1"/>
  <c r="F4303" i="5"/>
  <c r="H1174" i="5"/>
  <c r="I1174" i="5" s="1"/>
  <c r="F1174" i="5"/>
  <c r="F4579" i="5"/>
  <c r="H4579" i="5"/>
  <c r="I4579" i="5" s="1"/>
  <c r="H774" i="5"/>
  <c r="I774" i="5" s="1"/>
  <c r="F774" i="5"/>
  <c r="F3091" i="5"/>
  <c r="H3091" i="5"/>
  <c r="I3091" i="5" s="1"/>
  <c r="H3950" i="5"/>
  <c r="I3950" i="5" s="1"/>
  <c r="F3950" i="5"/>
  <c r="H940" i="5"/>
  <c r="I940" i="5" s="1"/>
  <c r="F940" i="5"/>
  <c r="H351" i="5"/>
  <c r="I351" i="5" s="1"/>
  <c r="F351" i="5"/>
  <c r="F1333" i="5"/>
  <c r="H1333" i="5"/>
  <c r="I1333" i="5" s="1"/>
  <c r="H13" i="5"/>
  <c r="I13" i="5" s="1"/>
  <c r="F13" i="5"/>
  <c r="H3984" i="5"/>
  <c r="I3984" i="5" s="1"/>
  <c r="F3984" i="5"/>
  <c r="H2926" i="5"/>
  <c r="I2926" i="5" s="1"/>
  <c r="F2926" i="5"/>
  <c r="H2929" i="5"/>
  <c r="I2929" i="5" s="1"/>
  <c r="F2929" i="5"/>
  <c r="H2933" i="5"/>
  <c r="I2933" i="5" s="1"/>
  <c r="F2933" i="5"/>
  <c r="H1864" i="5"/>
  <c r="I1864" i="5" s="1"/>
  <c r="F1864" i="5"/>
  <c r="H19" i="5"/>
  <c r="I19" i="5" s="1"/>
  <c r="F19" i="5"/>
  <c r="H353" i="5"/>
  <c r="I353" i="5" s="1"/>
  <c r="F353" i="5"/>
  <c r="H3566" i="5"/>
  <c r="I3566" i="5" s="1"/>
  <c r="F3566" i="5"/>
  <c r="H1042" i="5"/>
  <c r="I1042" i="5" s="1"/>
  <c r="F1042" i="5"/>
  <c r="H4333" i="5"/>
  <c r="I4333" i="5" s="1"/>
  <c r="F4333" i="5"/>
  <c r="H1876" i="5"/>
  <c r="I1876" i="5" s="1"/>
  <c r="F1876" i="5"/>
  <c r="H3013" i="5"/>
  <c r="I3013" i="5" s="1"/>
  <c r="F3013" i="5"/>
  <c r="H2822" i="5"/>
  <c r="I2822" i="5" s="1"/>
  <c r="F2822" i="5"/>
  <c r="F3024" i="5"/>
  <c r="H3024" i="5"/>
  <c r="I3024" i="5" s="1"/>
  <c r="H3051" i="5"/>
  <c r="I3051" i="5" s="1"/>
  <c r="F3051" i="5"/>
  <c r="H4919" i="5"/>
  <c r="I4919" i="5" s="1"/>
  <c r="F4919" i="5"/>
  <c r="H4923" i="5"/>
  <c r="I4923" i="5" s="1"/>
  <c r="F4923" i="5"/>
  <c r="H5132" i="5"/>
  <c r="I5132" i="5" s="1"/>
  <c r="F5132" i="5"/>
  <c r="H2783" i="5"/>
  <c r="I2783" i="5" s="1"/>
  <c r="F2783" i="5"/>
  <c r="G499" i="3"/>
  <c r="G454" i="3"/>
  <c r="H3331" i="5"/>
  <c r="I3331" i="5" s="1"/>
  <c r="F3331" i="5"/>
  <c r="F4042" i="5"/>
  <c r="H4042" i="5"/>
  <c r="I4042" i="5" s="1"/>
  <c r="H3600" i="5"/>
  <c r="I3600" i="5" s="1"/>
  <c r="F3600" i="5"/>
  <c r="H3978" i="5"/>
  <c r="I3978" i="5" s="1"/>
  <c r="F3978" i="5"/>
  <c r="H1409" i="5"/>
  <c r="I1409" i="5" s="1"/>
  <c r="F1409" i="5"/>
  <c r="H1102" i="5"/>
  <c r="I1102" i="5" s="1"/>
  <c r="F1102" i="5"/>
  <c r="H3974" i="5"/>
  <c r="I3974" i="5" s="1"/>
  <c r="F3974" i="5"/>
  <c r="H1414" i="5"/>
  <c r="I1414" i="5" s="1"/>
  <c r="F1414" i="5"/>
  <c r="H3869" i="5"/>
  <c r="I3869" i="5" s="1"/>
  <c r="F3869" i="5"/>
  <c r="F3726" i="5"/>
  <c r="H3726" i="5"/>
  <c r="I3726" i="5" s="1"/>
  <c r="H80" i="5"/>
  <c r="I80" i="5" s="1"/>
  <c r="F80" i="5"/>
  <c r="H201" i="5"/>
  <c r="I201" i="5" s="1"/>
  <c r="F201" i="5"/>
  <c r="F3477" i="5"/>
  <c r="H3477" i="5"/>
  <c r="I3477" i="5" s="1"/>
  <c r="H3327" i="5"/>
  <c r="I3327" i="5" s="1"/>
  <c r="F3327" i="5"/>
  <c r="H1006" i="5"/>
  <c r="I1006" i="5" s="1"/>
  <c r="F1006" i="5"/>
  <c r="H4437" i="5"/>
  <c r="I4437" i="5" s="1"/>
  <c r="F4437" i="5"/>
  <c r="H283" i="5"/>
  <c r="I283" i="5" s="1"/>
  <c r="F283" i="5"/>
  <c r="H715" i="5"/>
  <c r="I715" i="5" s="1"/>
  <c r="F715" i="5"/>
  <c r="H3936" i="5"/>
  <c r="I3936" i="5" s="1"/>
  <c r="F3936" i="5"/>
  <c r="H1035" i="5"/>
  <c r="I1035" i="5" s="1"/>
  <c r="F1035" i="5"/>
  <c r="H202" i="5"/>
  <c r="I202" i="5" s="1"/>
  <c r="F202" i="5"/>
  <c r="H153" i="5"/>
  <c r="I153" i="5" s="1"/>
  <c r="F153" i="5"/>
  <c r="H1834" i="5"/>
  <c r="I1834" i="5" s="1"/>
  <c r="F1834" i="5"/>
  <c r="H2618" i="5"/>
  <c r="I2618" i="5" s="1"/>
  <c r="F2618" i="5"/>
  <c r="H1099" i="5"/>
  <c r="I1099" i="5" s="1"/>
  <c r="F1099" i="5"/>
  <c r="H4735" i="5"/>
  <c r="I4735" i="5" s="1"/>
  <c r="F4735" i="5"/>
  <c r="H4373" i="5"/>
  <c r="I4373" i="5" s="1"/>
  <c r="F4373" i="5"/>
  <c r="H3981" i="5"/>
  <c r="I3981" i="5" s="1"/>
  <c r="F3981" i="5"/>
  <c r="H934" i="5"/>
  <c r="I934" i="5" s="1"/>
  <c r="F934" i="5"/>
  <c r="H4299" i="5"/>
  <c r="I4299" i="5" s="1"/>
  <c r="F4299" i="5"/>
  <c r="F2980" i="5"/>
  <c r="H2980" i="5"/>
  <c r="I2980" i="5" s="1"/>
  <c r="H2750" i="5"/>
  <c r="I2750" i="5" s="1"/>
  <c r="F2750" i="5"/>
  <c r="H1045" i="5"/>
  <c r="I1045" i="5" s="1"/>
  <c r="F1045" i="5"/>
  <c r="H723" i="5"/>
  <c r="I723" i="5" s="1"/>
  <c r="F723" i="5"/>
  <c r="H88" i="5"/>
  <c r="I88" i="5" s="1"/>
  <c r="F88" i="5"/>
  <c r="H78" i="5"/>
  <c r="I78" i="5" s="1"/>
  <c r="F78" i="5"/>
  <c r="H3434" i="5"/>
  <c r="I3434" i="5" s="1"/>
  <c r="F3434" i="5"/>
  <c r="F3349" i="5"/>
  <c r="H3349" i="5"/>
  <c r="I3349" i="5" s="1"/>
  <c r="H6370" i="2"/>
  <c r="E2601" i="5" s="1"/>
  <c r="G309" i="3"/>
  <c r="F3703" i="2" s="1"/>
  <c r="H109" i="5"/>
  <c r="I109" i="5" s="1"/>
  <c r="F109" i="5"/>
  <c r="F4351" i="5"/>
  <c r="H4351" i="5"/>
  <c r="I4351" i="5" s="1"/>
  <c r="H3969" i="5"/>
  <c r="I3969" i="5" s="1"/>
  <c r="F3969" i="5"/>
  <c r="H99" i="5"/>
  <c r="I99" i="5" s="1"/>
  <c r="F99" i="5"/>
  <c r="H925" i="5"/>
  <c r="I925" i="5" s="1"/>
  <c r="F925" i="5"/>
  <c r="H4490" i="5"/>
  <c r="I4490" i="5" s="1"/>
  <c r="F4490" i="5"/>
  <c r="H2333" i="5"/>
  <c r="I2333" i="5" s="1"/>
  <c r="F2333" i="5"/>
  <c r="H414" i="5"/>
  <c r="I414" i="5" s="1"/>
  <c r="F414" i="5"/>
  <c r="H4421" i="5"/>
  <c r="I4421" i="5" s="1"/>
  <c r="F4421" i="5"/>
  <c r="H3932" i="5"/>
  <c r="I3932" i="5" s="1"/>
  <c r="F3932" i="5"/>
  <c r="F3386" i="5"/>
  <c r="H3386" i="5"/>
  <c r="I3386" i="5" s="1"/>
  <c r="H3604" i="5"/>
  <c r="I3604" i="5" s="1"/>
  <c r="F3604" i="5"/>
  <c r="F4385" i="5"/>
  <c r="H4385" i="5"/>
  <c r="I4385" i="5" s="1"/>
  <c r="H195" i="5"/>
  <c r="I195" i="5" s="1"/>
  <c r="F195" i="5"/>
  <c r="H4002" i="5"/>
  <c r="I4002" i="5" s="1"/>
  <c r="F4002" i="5"/>
  <c r="F3262" i="5"/>
  <c r="H3262" i="5"/>
  <c r="I3262" i="5" s="1"/>
  <c r="H1037" i="5"/>
  <c r="I1037" i="5" s="1"/>
  <c r="F1037" i="5"/>
  <c r="H3931" i="5"/>
  <c r="I3931" i="5" s="1"/>
  <c r="F3931" i="5"/>
  <c r="H955" i="5"/>
  <c r="I955" i="5" s="1"/>
  <c r="F955" i="5"/>
  <c r="F593" i="5"/>
  <c r="H593" i="5"/>
  <c r="I593" i="5" s="1"/>
  <c r="H1087" i="5"/>
  <c r="I1087" i="5" s="1"/>
  <c r="F1087" i="5"/>
  <c r="H4279" i="5"/>
  <c r="I4279" i="5" s="1"/>
  <c r="F4279" i="5"/>
  <c r="H1576" i="5"/>
  <c r="I1576" i="5" s="1"/>
  <c r="F1576" i="5"/>
  <c r="H1066" i="5"/>
  <c r="I1066" i="5" s="1"/>
  <c r="F1066" i="5"/>
  <c r="F2853" i="5"/>
  <c r="H2853" i="5"/>
  <c r="I2853" i="5" s="1"/>
  <c r="H2894" i="5"/>
  <c r="I2894" i="5" s="1"/>
  <c r="F2894" i="5"/>
  <c r="H2896" i="5"/>
  <c r="I2896" i="5" s="1"/>
  <c r="F2896" i="5"/>
  <c r="G487" i="3"/>
  <c r="H2744" i="5"/>
  <c r="I2744" i="5" s="1"/>
  <c r="F2744" i="5"/>
  <c r="G640" i="3"/>
  <c r="G158" i="3"/>
  <c r="H241" i="5"/>
  <c r="I241" i="5" s="1"/>
  <c r="F241" i="5"/>
  <c r="F3414" i="5"/>
  <c r="H3414" i="5"/>
  <c r="I3414" i="5" s="1"/>
  <c r="F4592" i="5"/>
  <c r="H4592" i="5"/>
  <c r="I4592" i="5" s="1"/>
  <c r="H3422" i="5"/>
  <c r="I3422" i="5" s="1"/>
  <c r="F3422" i="5"/>
  <c r="H4316" i="5"/>
  <c r="I4316" i="5" s="1"/>
  <c r="F4316" i="5"/>
  <c r="H1605" i="5"/>
  <c r="I1605" i="5" s="1"/>
  <c r="F1605" i="5"/>
  <c r="H155" i="5"/>
  <c r="I155" i="5" s="1"/>
  <c r="F155" i="5"/>
  <c r="H3985" i="5"/>
  <c r="I3985" i="5" s="1"/>
  <c r="F3985" i="5"/>
  <c r="H775" i="5"/>
  <c r="I775" i="5" s="1"/>
  <c r="F775" i="5"/>
  <c r="H585" i="5"/>
  <c r="I585" i="5" s="1"/>
  <c r="F585" i="5"/>
  <c r="H576" i="5"/>
  <c r="I576" i="5" s="1"/>
  <c r="F576" i="5"/>
  <c r="H4851" i="5"/>
  <c r="I4851" i="5" s="1"/>
  <c r="F4851" i="5"/>
  <c r="H4405" i="5"/>
  <c r="I4405" i="5" s="1"/>
  <c r="F4405" i="5"/>
  <c r="H1832" i="5"/>
  <c r="I1832" i="5" s="1"/>
  <c r="F1832" i="5"/>
  <c r="H1893" i="5"/>
  <c r="I1893" i="5" s="1"/>
  <c r="F1893" i="5"/>
  <c r="H3550" i="5"/>
  <c r="I3550" i="5" s="1"/>
  <c r="F3550" i="5"/>
  <c r="H1114" i="5"/>
  <c r="I1114" i="5" s="1"/>
  <c r="F1114" i="5"/>
  <c r="H4000" i="5"/>
  <c r="I4000" i="5" s="1"/>
  <c r="F4000" i="5"/>
  <c r="H4353" i="5"/>
  <c r="I4353" i="5" s="1"/>
  <c r="F4353" i="5"/>
  <c r="H1146" i="5"/>
  <c r="I1146" i="5" s="1"/>
  <c r="F1146" i="5"/>
  <c r="H2931" i="5"/>
  <c r="I2931" i="5" s="1"/>
  <c r="F2931" i="5"/>
  <c r="H4706" i="5"/>
  <c r="I4706" i="5" s="1"/>
  <c r="F4706" i="5"/>
  <c r="H3980" i="5"/>
  <c r="I3980" i="5" s="1"/>
  <c r="F3980" i="5"/>
  <c r="H3315" i="5"/>
  <c r="I3315" i="5" s="1"/>
  <c r="F3315" i="5"/>
  <c r="H833" i="5"/>
  <c r="I833" i="5" s="1"/>
  <c r="F833" i="5"/>
  <c r="F3419" i="5"/>
  <c r="H3419" i="5"/>
  <c r="I3419" i="5" s="1"/>
  <c r="F4056" i="5"/>
  <c r="H4056" i="5"/>
  <c r="I4056" i="5" s="1"/>
  <c r="H54" i="5"/>
  <c r="I54" i="5" s="1"/>
  <c r="F54" i="5"/>
  <c r="F4755" i="5"/>
  <c r="H4755" i="5"/>
  <c r="I4755" i="5" s="1"/>
  <c r="F3266" i="5"/>
  <c r="H3266" i="5"/>
  <c r="I3266" i="5" s="1"/>
  <c r="H503" i="5"/>
  <c r="I503" i="5" s="1"/>
  <c r="F503" i="5"/>
  <c r="F3378" i="5"/>
  <c r="H3378" i="5"/>
  <c r="I3378" i="5" s="1"/>
  <c r="H4918" i="5"/>
  <c r="I4918" i="5" s="1"/>
  <c r="F4918" i="5"/>
  <c r="H3296" i="2"/>
  <c r="E926" i="5" s="1"/>
  <c r="F3403" i="5"/>
  <c r="H3403" i="5"/>
  <c r="I3403" i="5" s="1"/>
  <c r="H4001" i="5"/>
  <c r="I4001" i="5" s="1"/>
  <c r="F4001" i="5"/>
  <c r="H3396" i="5"/>
  <c r="I3396" i="5" s="1"/>
  <c r="F3396" i="5"/>
  <c r="H3598" i="5"/>
  <c r="I3598" i="5" s="1"/>
  <c r="F3598" i="5"/>
  <c r="H2706" i="5"/>
  <c r="I2706" i="5" s="1"/>
  <c r="F2706" i="5"/>
  <c r="F3485" i="5"/>
  <c r="H3485" i="5"/>
  <c r="I3485" i="5" s="1"/>
  <c r="H4632" i="5"/>
  <c r="I4632" i="5" s="1"/>
  <c r="F4632" i="5"/>
  <c r="F4045" i="5"/>
  <c r="H4045" i="5"/>
  <c r="I4045" i="5" s="1"/>
  <c r="H4043" i="5"/>
  <c r="I4043" i="5" s="1"/>
  <c r="F4043" i="5"/>
  <c r="H1273" i="5"/>
  <c r="I1273" i="5" s="1"/>
  <c r="F1273" i="5"/>
  <c r="H1894" i="5"/>
  <c r="I1894" i="5" s="1"/>
  <c r="F1894" i="5"/>
  <c r="H1367" i="5"/>
  <c r="I1367" i="5" s="1"/>
  <c r="F1367" i="5"/>
  <c r="F4680" i="5"/>
  <c r="H4680" i="5"/>
  <c r="I4680" i="5" s="1"/>
  <c r="F3318" i="5"/>
  <c r="H3318" i="5"/>
  <c r="I3318" i="5" s="1"/>
  <c r="H1873" i="5"/>
  <c r="I1873" i="5" s="1"/>
  <c r="F1873" i="5"/>
  <c r="H371" i="5"/>
  <c r="I371" i="5" s="1"/>
  <c r="F371" i="5"/>
  <c r="F4540" i="5"/>
  <c r="H4540" i="5"/>
  <c r="I4540" i="5" s="1"/>
  <c r="F3585" i="5"/>
  <c r="H3585" i="5"/>
  <c r="I3585" i="5" s="1"/>
  <c r="F4736" i="5"/>
  <c r="H4736" i="5"/>
  <c r="I4736" i="5" s="1"/>
  <c r="F1347" i="5"/>
  <c r="H1347" i="5"/>
  <c r="I1347" i="5" s="1"/>
  <c r="H3426" i="5"/>
  <c r="I3426" i="5" s="1"/>
  <c r="F3426" i="5"/>
  <c r="H2882" i="5"/>
  <c r="I2882" i="5" s="1"/>
  <c r="F2882" i="5"/>
  <c r="H4300" i="5"/>
  <c r="I4300" i="5" s="1"/>
  <c r="F4300" i="5"/>
  <c r="H1231" i="5"/>
  <c r="I1231" i="5" s="1"/>
  <c r="F1231" i="5"/>
  <c r="F3374" i="5"/>
  <c r="H3374" i="5"/>
  <c r="I3374" i="5" s="1"/>
  <c r="H2874" i="5"/>
  <c r="I2874" i="5" s="1"/>
  <c r="F2874" i="5"/>
  <c r="H4927" i="5"/>
  <c r="I4927" i="5" s="1"/>
  <c r="F4927" i="5"/>
  <c r="H2658" i="2"/>
  <c r="E574" i="5" s="1"/>
  <c r="H3780" i="2"/>
  <c r="E997" i="5" s="1"/>
  <c r="H4473" i="5"/>
  <c r="I4473" i="5" s="1"/>
  <c r="F4473" i="5"/>
  <c r="H81" i="5"/>
  <c r="I81" i="5" s="1"/>
  <c r="F81" i="5"/>
  <c r="H257" i="5"/>
  <c r="I257" i="5" s="1"/>
  <c r="F257" i="5"/>
  <c r="F198" i="5"/>
  <c r="H198" i="5"/>
  <c r="I198" i="5" s="1"/>
  <c r="H3391" i="5"/>
  <c r="I3391" i="5" s="1"/>
  <c r="F3391" i="5"/>
  <c r="F3945" i="5"/>
  <c r="H3945" i="5"/>
  <c r="I3945" i="5" s="1"/>
  <c r="F3595" i="5"/>
  <c r="H3595" i="5"/>
  <c r="I3595" i="5" s="1"/>
  <c r="H2613" i="5"/>
  <c r="I2613" i="5" s="1"/>
  <c r="F2613" i="5"/>
  <c r="H1853" i="5"/>
  <c r="I1853" i="5" s="1"/>
  <c r="F1853" i="5"/>
  <c r="H1570" i="5"/>
  <c r="I1570" i="5" s="1"/>
  <c r="F1570" i="5"/>
  <c r="F4523" i="5"/>
  <c r="H4523" i="5"/>
  <c r="I4523" i="5" s="1"/>
  <c r="H4394" i="5"/>
  <c r="I4394" i="5" s="1"/>
  <c r="F4394" i="5"/>
  <c r="H4602" i="5"/>
  <c r="I4602" i="5" s="1"/>
  <c r="F4602" i="5"/>
  <c r="H1374" i="5"/>
  <c r="I1374" i="5" s="1"/>
  <c r="F1374" i="5"/>
  <c r="H151" i="5"/>
  <c r="I151" i="5" s="1"/>
  <c r="F151" i="5"/>
  <c r="H1286" i="5"/>
  <c r="I1286" i="5" s="1"/>
  <c r="F1286" i="5"/>
  <c r="F3448" i="5"/>
  <c r="H3448" i="5"/>
  <c r="I3448" i="5" s="1"/>
  <c r="F4676" i="5"/>
  <c r="H4676" i="5"/>
  <c r="I4676" i="5" s="1"/>
  <c r="H4080" i="5"/>
  <c r="I4080" i="5" s="1"/>
  <c r="F4080" i="5"/>
  <c r="H4390" i="5"/>
  <c r="I4390" i="5" s="1"/>
  <c r="F4390" i="5"/>
  <c r="H4049" i="5"/>
  <c r="I4049" i="5" s="1"/>
  <c r="F4049" i="5"/>
  <c r="F886" i="5"/>
  <c r="H886" i="5"/>
  <c r="I886" i="5" s="1"/>
  <c r="F3555" i="5"/>
  <c r="H3555" i="5"/>
  <c r="I3555" i="5" s="1"/>
  <c r="F3416" i="5"/>
  <c r="H3416" i="5"/>
  <c r="I3416" i="5" s="1"/>
  <c r="F2296" i="5"/>
  <c r="H2296" i="5"/>
  <c r="I2296" i="5" s="1"/>
  <c r="H4853" i="5"/>
  <c r="I4853" i="5" s="1"/>
  <c r="F4853" i="5"/>
  <c r="H146" i="5"/>
  <c r="I146" i="5" s="1"/>
  <c r="F146" i="5"/>
  <c r="H4425" i="5"/>
  <c r="I4425" i="5" s="1"/>
  <c r="F4425" i="5"/>
  <c r="H3951" i="5"/>
  <c r="I3951" i="5" s="1"/>
  <c r="F3951" i="5"/>
  <c r="H1552" i="5"/>
  <c r="I1552" i="5" s="1"/>
  <c r="F1552" i="5"/>
  <c r="H2603" i="5"/>
  <c r="I2603" i="5" s="1"/>
  <c r="F2603" i="5"/>
  <c r="H3398" i="5"/>
  <c r="I3398" i="5" s="1"/>
  <c r="F3398" i="5"/>
  <c r="H3341" i="5"/>
  <c r="I3341" i="5" s="1"/>
  <c r="F3341" i="5"/>
  <c r="H1420" i="5"/>
  <c r="I1420" i="5" s="1"/>
  <c r="F1420" i="5"/>
  <c r="H410" i="5"/>
  <c r="I410" i="5" s="1"/>
  <c r="F410" i="5"/>
  <c r="H1831" i="5"/>
  <c r="I1831" i="5" s="1"/>
  <c r="F1831" i="5"/>
  <c r="H2924" i="5"/>
  <c r="I2924" i="5" s="1"/>
  <c r="F2924" i="5"/>
  <c r="F4921" i="5"/>
  <c r="H4921" i="5"/>
  <c r="I4921" i="5" s="1"/>
  <c r="H2995" i="5"/>
  <c r="I2995" i="5" s="1"/>
  <c r="F2995" i="5"/>
  <c r="H2666" i="2"/>
  <c r="E575" i="5" s="1"/>
  <c r="G388" i="3"/>
  <c r="H938" i="5"/>
  <c r="I938" i="5" s="1"/>
  <c r="F938" i="5"/>
  <c r="H2608" i="5"/>
  <c r="I2608" i="5" s="1"/>
  <c r="F2608" i="5"/>
  <c r="H1891" i="5"/>
  <c r="I1891" i="5" s="1"/>
  <c r="F1891" i="5"/>
  <c r="H3247" i="5"/>
  <c r="I3247" i="5" s="1"/>
  <c r="F3247" i="5"/>
  <c r="H448" i="5"/>
  <c r="I448" i="5" s="1"/>
  <c r="F448" i="5"/>
  <c r="H2857" i="5"/>
  <c r="I2857" i="5" s="1"/>
  <c r="F2857" i="5"/>
  <c r="H173" i="5"/>
  <c r="I173" i="5" s="1"/>
  <c r="F173" i="5"/>
  <c r="H1411" i="5"/>
  <c r="I1411" i="5" s="1"/>
  <c r="F1411" i="5"/>
  <c r="H150" i="5"/>
  <c r="I150" i="5" s="1"/>
  <c r="F150" i="5"/>
  <c r="F722" i="5"/>
  <c r="H722" i="5"/>
  <c r="I722" i="5" s="1"/>
  <c r="H1866" i="5"/>
  <c r="I1866" i="5" s="1"/>
  <c r="F1866" i="5"/>
  <c r="H4543" i="5"/>
  <c r="I4543" i="5" s="1"/>
  <c r="F4543" i="5"/>
  <c r="H3411" i="5"/>
  <c r="I3411" i="5" s="1"/>
  <c r="F3411" i="5"/>
  <c r="H3947" i="5"/>
  <c r="I3947" i="5" s="1"/>
  <c r="F3947" i="5"/>
  <c r="H4634" i="5"/>
  <c r="I4634" i="5" s="1"/>
  <c r="F4634" i="5"/>
  <c r="H4525" i="5"/>
  <c r="I4525" i="5" s="1"/>
  <c r="F4525" i="5"/>
  <c r="F3603" i="5"/>
  <c r="H3603" i="5"/>
  <c r="I3603" i="5" s="1"/>
  <c r="F3334" i="5"/>
  <c r="H3334" i="5"/>
  <c r="I3334" i="5" s="1"/>
  <c r="H4053" i="5"/>
  <c r="I4053" i="5" s="1"/>
  <c r="F4053" i="5"/>
  <c r="F348" i="5"/>
  <c r="H348" i="5"/>
  <c r="I348" i="5" s="1"/>
  <c r="H3317" i="5"/>
  <c r="I3317" i="5" s="1"/>
  <c r="F3317" i="5"/>
  <c r="H1856" i="5"/>
  <c r="I1856" i="5" s="1"/>
  <c r="F1856" i="5"/>
  <c r="H2088" i="5"/>
  <c r="I2088" i="5" s="1"/>
  <c r="F2088" i="5"/>
  <c r="H4262" i="5"/>
  <c r="I4262" i="5" s="1"/>
  <c r="F4262" i="5"/>
  <c r="H4347" i="5"/>
  <c r="I4347" i="5" s="1"/>
  <c r="F4347" i="5"/>
  <c r="H328" i="5"/>
  <c r="I328" i="5" s="1"/>
  <c r="F328" i="5"/>
  <c r="F4070" i="5"/>
  <c r="H4070" i="5"/>
  <c r="I4070" i="5" s="1"/>
  <c r="H1900" i="5"/>
  <c r="I1900" i="5" s="1"/>
  <c r="F1900" i="5"/>
  <c r="H3998" i="5"/>
  <c r="I3998" i="5" s="1"/>
  <c r="F3998" i="5"/>
  <c r="H3996" i="5"/>
  <c r="I3996" i="5" s="1"/>
  <c r="F3996" i="5"/>
  <c r="H93" i="5"/>
  <c r="I93" i="5" s="1"/>
  <c r="F93" i="5"/>
  <c r="H945" i="5"/>
  <c r="I945" i="5" s="1"/>
  <c r="F945" i="5"/>
  <c r="H993" i="5"/>
  <c r="I993" i="5" s="1"/>
  <c r="F993" i="5"/>
  <c r="H4616" i="5"/>
  <c r="I4616" i="5" s="1"/>
  <c r="F4616" i="5"/>
  <c r="H2859" i="5"/>
  <c r="I2859" i="5" s="1"/>
  <c r="F2859" i="5"/>
  <c r="F3326" i="5"/>
  <c r="H3326" i="5"/>
  <c r="I3326" i="5" s="1"/>
  <c r="H4828" i="2"/>
  <c r="E1185" i="5" s="1"/>
  <c r="G88" i="3"/>
  <c r="G8" i="3"/>
  <c r="H269" i="5"/>
  <c r="I269" i="5" s="1"/>
  <c r="F269" i="5"/>
  <c r="H3596" i="5"/>
  <c r="I3596" i="5" s="1"/>
  <c r="F3596" i="5"/>
  <c r="F3591" i="5"/>
  <c r="H3591" i="5"/>
  <c r="I3591" i="5" s="1"/>
  <c r="H420" i="5"/>
  <c r="I420" i="5" s="1"/>
  <c r="F420" i="5"/>
  <c r="H4278" i="5"/>
  <c r="I4278" i="5" s="1"/>
  <c r="F4278" i="5"/>
  <c r="F4062" i="5"/>
  <c r="H4062" i="5"/>
  <c r="I4062" i="5" s="1"/>
  <c r="H3929" i="5"/>
  <c r="I3929" i="5" s="1"/>
  <c r="F3929" i="5"/>
  <c r="H1106" i="5"/>
  <c r="I1106" i="5" s="1"/>
  <c r="F1106" i="5"/>
  <c r="H3940" i="5"/>
  <c r="I3940" i="5" s="1"/>
  <c r="F3940" i="5"/>
  <c r="H2829" i="5"/>
  <c r="I2829" i="5" s="1"/>
  <c r="F2829" i="5"/>
  <c r="H4307" i="5"/>
  <c r="I4307" i="5" s="1"/>
  <c r="F4307" i="5"/>
  <c r="H581" i="5"/>
  <c r="I581" i="5" s="1"/>
  <c r="F581" i="5"/>
  <c r="H1812" i="5"/>
  <c r="I1812" i="5" s="1"/>
  <c r="F1812" i="5"/>
  <c r="H3955" i="5"/>
  <c r="I3955" i="5" s="1"/>
  <c r="F3955" i="5"/>
  <c r="H1083" i="5"/>
  <c r="I1083" i="5" s="1"/>
  <c r="F1083" i="5"/>
  <c r="H3420" i="5"/>
  <c r="I3420" i="5" s="1"/>
  <c r="F3420" i="5"/>
  <c r="F3044" i="5"/>
  <c r="H3044" i="5"/>
  <c r="I3044" i="5" s="1"/>
  <c r="H3406" i="5"/>
  <c r="I3406" i="5" s="1"/>
  <c r="F3406" i="5"/>
  <c r="H4240" i="5"/>
  <c r="I4240" i="5" s="1"/>
  <c r="F4240" i="5"/>
  <c r="H4281" i="5"/>
  <c r="I4281" i="5" s="1"/>
  <c r="F4281" i="5"/>
  <c r="H4222" i="5"/>
  <c r="I4222" i="5" s="1"/>
  <c r="F4222" i="5"/>
  <c r="H3439" i="5"/>
  <c r="I3439" i="5" s="1"/>
  <c r="F3439" i="5"/>
  <c r="H2707" i="5"/>
  <c r="I2707" i="5" s="1"/>
  <c r="F2707" i="5"/>
  <c r="F4295" i="5"/>
  <c r="H4295" i="5"/>
  <c r="I4295" i="5" s="1"/>
  <c r="H1551" i="5"/>
  <c r="I1551" i="5" s="1"/>
  <c r="F1551" i="5"/>
  <c r="H1572" i="5"/>
  <c r="I1572" i="5" s="1"/>
  <c r="F1572" i="5"/>
  <c r="H2813" i="5"/>
  <c r="I2813" i="5" s="1"/>
  <c r="F2813" i="5"/>
  <c r="F3441" i="5"/>
  <c r="H3441" i="5"/>
  <c r="I3441" i="5" s="1"/>
  <c r="H3357" i="5"/>
  <c r="I3357" i="5" s="1"/>
  <c r="F3357" i="5"/>
  <c r="H2883" i="5"/>
  <c r="I2883" i="5" s="1"/>
  <c r="F2883" i="5"/>
  <c r="H3955" i="2"/>
  <c r="E1067" i="5" s="1"/>
  <c r="F3405" i="5"/>
  <c r="H3405" i="5"/>
  <c r="I3405" i="5" s="1"/>
  <c r="F4291" i="5"/>
  <c r="H4291" i="5"/>
  <c r="I4291" i="5" s="1"/>
  <c r="H2612" i="5"/>
  <c r="I2612" i="5" s="1"/>
  <c r="F2612" i="5"/>
  <c r="H1120" i="5"/>
  <c r="I1120" i="5" s="1"/>
  <c r="F1120" i="5"/>
  <c r="H4564" i="5"/>
  <c r="I4564" i="5" s="1"/>
  <c r="F4564" i="5"/>
  <c r="H4381" i="5"/>
  <c r="I4381" i="5" s="1"/>
  <c r="F4381" i="5"/>
  <c r="H750" i="5"/>
  <c r="I750" i="5" s="1"/>
  <c r="F750" i="5"/>
  <c r="H1896" i="5"/>
  <c r="I1896" i="5" s="1"/>
  <c r="F1896" i="5"/>
  <c r="H4244" i="5"/>
  <c r="I4244" i="5" s="1"/>
  <c r="F4244" i="5"/>
  <c r="H4593" i="5"/>
  <c r="I4593" i="5" s="1"/>
  <c r="F4593" i="5"/>
  <c r="F4774" i="5"/>
  <c r="H4774" i="5"/>
  <c r="I4774" i="5" s="1"/>
  <c r="H1113" i="5"/>
  <c r="I1113" i="5" s="1"/>
  <c r="F1113" i="5"/>
  <c r="F4422" i="5"/>
  <c r="H4422" i="5"/>
  <c r="I4422" i="5" s="1"/>
  <c r="H1574" i="5"/>
  <c r="I1574" i="5" s="1"/>
  <c r="F1574" i="5"/>
  <c r="H3993" i="5"/>
  <c r="I3993" i="5" s="1"/>
  <c r="F3993" i="5"/>
  <c r="H1888" i="5"/>
  <c r="I1888" i="5" s="1"/>
  <c r="F1888" i="5"/>
  <c r="H259" i="5"/>
  <c r="I259" i="5" s="1"/>
  <c r="F259" i="5"/>
  <c r="H1568" i="5"/>
  <c r="I1568" i="5" s="1"/>
  <c r="F1568" i="5"/>
  <c r="H4310" i="5"/>
  <c r="I4310" i="5" s="1"/>
  <c r="F4310" i="5"/>
  <c r="H1425" i="5"/>
  <c r="I1425" i="5" s="1"/>
  <c r="F1425" i="5"/>
  <c r="H820" i="5"/>
  <c r="I820" i="5" s="1"/>
  <c r="F820" i="5"/>
  <c r="F4683" i="5"/>
  <c r="H4683" i="5"/>
  <c r="I4683" i="5" s="1"/>
  <c r="H1901" i="5"/>
  <c r="I1901" i="5" s="1"/>
  <c r="F1901" i="5"/>
  <c r="H1126" i="5"/>
  <c r="I1126" i="5" s="1"/>
  <c r="F1126" i="5"/>
  <c r="H4280" i="5"/>
  <c r="I4280" i="5" s="1"/>
  <c r="F4280" i="5"/>
  <c r="H1838" i="5"/>
  <c r="I1838" i="5" s="1"/>
  <c r="F1838" i="5"/>
  <c r="F3501" i="5"/>
  <c r="H3501" i="5"/>
  <c r="I3501" i="5" s="1"/>
  <c r="H1904" i="5"/>
  <c r="I1904" i="5" s="1"/>
  <c r="F1904" i="5"/>
  <c r="H1415" i="5"/>
  <c r="I1415" i="5" s="1"/>
  <c r="F1415" i="5"/>
  <c r="H3526" i="5"/>
  <c r="I3526" i="5" s="1"/>
  <c r="F3526" i="5"/>
  <c r="H1905" i="5"/>
  <c r="I1905" i="5" s="1"/>
  <c r="F1905" i="5"/>
  <c r="H1155" i="5"/>
  <c r="I1155" i="5" s="1"/>
  <c r="F1155" i="5"/>
  <c r="H1241" i="5"/>
  <c r="I1241" i="5" s="1"/>
  <c r="F1241" i="5"/>
  <c r="H2748" i="5"/>
  <c r="I2748" i="5" s="1"/>
  <c r="F2748" i="5"/>
  <c r="F3042" i="5"/>
  <c r="H3042" i="5"/>
  <c r="I3042" i="5" s="1"/>
  <c r="H4899" i="5"/>
  <c r="I4899" i="5" s="1"/>
  <c r="F4899" i="5"/>
  <c r="H2871" i="5"/>
  <c r="I2871" i="5" s="1"/>
  <c r="F2871" i="5"/>
  <c r="H90" i="5"/>
  <c r="I90" i="5" s="1"/>
  <c r="F90" i="5"/>
  <c r="H1903" i="5"/>
  <c r="I1903" i="5" s="1"/>
  <c r="F1903" i="5"/>
  <c r="H1606" i="5"/>
  <c r="I1606" i="5" s="1"/>
  <c r="F1606" i="5"/>
  <c r="F3601" i="5"/>
  <c r="H3601" i="5"/>
  <c r="I3601" i="5" s="1"/>
  <c r="H421" i="5"/>
  <c r="I421" i="5" s="1"/>
  <c r="F421" i="5"/>
  <c r="H4284" i="5"/>
  <c r="I4284" i="5" s="1"/>
  <c r="F4284" i="5"/>
  <c r="H1573" i="5"/>
  <c r="I1573" i="5" s="1"/>
  <c r="F1573" i="5"/>
  <c r="H2938" i="5"/>
  <c r="I2938" i="5" s="1"/>
  <c r="F2938" i="5"/>
  <c r="H1424" i="5"/>
  <c r="I1424" i="5" s="1"/>
  <c r="F1424" i="5"/>
  <c r="H3963" i="5"/>
  <c r="I3963" i="5" s="1"/>
  <c r="F3963" i="5"/>
  <c r="H39" i="5"/>
  <c r="I39" i="5" s="1"/>
  <c r="F39" i="5"/>
  <c r="H3999" i="5"/>
  <c r="I3999" i="5" s="1"/>
  <c r="F3999" i="5"/>
  <c r="H4765" i="5"/>
  <c r="I4765" i="5" s="1"/>
  <c r="F4765" i="5"/>
  <c r="H3363" i="5"/>
  <c r="I3363" i="5" s="1"/>
  <c r="F3363" i="5"/>
  <c r="H3868" i="5"/>
  <c r="I3868" i="5" s="1"/>
  <c r="F3868" i="5"/>
  <c r="F3583" i="5"/>
  <c r="H3583" i="5"/>
  <c r="I3583" i="5" s="1"/>
  <c r="H1604" i="5"/>
  <c r="I1604" i="5" s="1"/>
  <c r="F1604" i="5"/>
  <c r="H496" i="5"/>
  <c r="I496" i="5" s="1"/>
  <c r="F496" i="5"/>
  <c r="H936" i="5"/>
  <c r="I936" i="5" s="1"/>
  <c r="F936" i="5"/>
  <c r="H4346" i="5"/>
  <c r="I4346" i="5" s="1"/>
  <c r="F4346" i="5"/>
  <c r="H1389" i="5"/>
  <c r="I1389" i="5" s="1"/>
  <c r="F1389" i="5"/>
  <c r="H1422" i="5"/>
  <c r="I1422" i="5" s="1"/>
  <c r="F1422" i="5"/>
  <c r="H3337" i="5"/>
  <c r="I3337" i="5" s="1"/>
  <c r="F3337" i="5"/>
  <c r="H2606" i="5"/>
  <c r="I2606" i="5" s="1"/>
  <c r="F2606" i="5"/>
  <c r="H4406" i="5"/>
  <c r="I4406" i="5" s="1"/>
  <c r="F4406" i="5"/>
  <c r="F3344" i="5"/>
  <c r="H3344" i="5"/>
  <c r="I3344" i="5" s="1"/>
  <c r="H1907" i="5"/>
  <c r="I1907" i="5" s="1"/>
  <c r="F1907" i="5"/>
  <c r="H4526" i="5"/>
  <c r="I4526" i="5" s="1"/>
  <c r="F4526" i="5"/>
  <c r="H1165" i="5"/>
  <c r="I1165" i="5" s="1"/>
  <c r="F1165" i="5"/>
  <c r="F1949" i="5"/>
  <c r="H1949" i="5"/>
  <c r="I1949" i="5" s="1"/>
  <c r="H4403" i="5"/>
  <c r="I4403" i="5" s="1"/>
  <c r="F4403" i="5"/>
  <c r="H3990" i="5"/>
  <c r="I3990" i="5" s="1"/>
  <c r="F3990" i="5"/>
  <c r="H145" i="5"/>
  <c r="I145" i="5" s="1"/>
  <c r="F145" i="5"/>
  <c r="H1887" i="5"/>
  <c r="I1887" i="5" s="1"/>
  <c r="F1887" i="5"/>
  <c r="H2990" i="5"/>
  <c r="I2990" i="5" s="1"/>
  <c r="F2990" i="5"/>
  <c r="H2872" i="5"/>
  <c r="I2872" i="5" s="1"/>
  <c r="F2872" i="5"/>
  <c r="H5384" i="2"/>
  <c r="E1338" i="5" s="1"/>
  <c r="H3162" i="2"/>
  <c r="E903" i="5" s="1"/>
  <c r="H3424" i="5"/>
  <c r="I3424" i="5" s="1"/>
  <c r="F3424" i="5"/>
  <c r="H3745" i="2"/>
  <c r="E994" i="5" s="1"/>
  <c r="G720" i="3"/>
  <c r="H1545" i="2"/>
  <c r="E255" i="5" s="1"/>
  <c r="H373" i="5"/>
  <c r="I373" i="5" s="1"/>
  <c r="F373" i="5"/>
  <c r="H34" i="5"/>
  <c r="I34" i="5" s="1"/>
  <c r="F34" i="5"/>
  <c r="H1839" i="5"/>
  <c r="I1839" i="5" s="1"/>
  <c r="F1839" i="5"/>
  <c r="H4480" i="5"/>
  <c r="I4480" i="5" s="1"/>
  <c r="F4480" i="5"/>
  <c r="H3943" i="5"/>
  <c r="I3943" i="5" s="1"/>
  <c r="F3943" i="5"/>
  <c r="H477" i="5"/>
  <c r="I477" i="5" s="1"/>
  <c r="F477" i="5"/>
  <c r="F4789" i="5"/>
  <c r="H4789" i="5"/>
  <c r="I4789" i="5" s="1"/>
  <c r="H4649" i="5"/>
  <c r="I4649" i="5" s="1"/>
  <c r="F4649" i="5"/>
  <c r="H1427" i="5"/>
  <c r="I1427" i="5" s="1"/>
  <c r="F1427" i="5"/>
  <c r="H2290" i="5"/>
  <c r="I2290" i="5" s="1"/>
  <c r="F2290" i="5"/>
  <c r="F3480" i="5"/>
  <c r="H3480" i="5"/>
  <c r="I3480" i="5" s="1"/>
  <c r="H3953" i="5"/>
  <c r="I3953" i="5" s="1"/>
  <c r="F3953" i="5"/>
  <c r="H1071" i="5"/>
  <c r="I1071" i="5" s="1"/>
  <c r="F1071" i="5"/>
  <c r="H1410" i="5"/>
  <c r="I1410" i="5" s="1"/>
  <c r="F1410" i="5"/>
  <c r="H3954" i="5"/>
  <c r="I3954" i="5" s="1"/>
  <c r="F3954" i="5"/>
  <c r="H4541" i="5"/>
  <c r="I4541" i="5" s="1"/>
  <c r="F4541" i="5"/>
  <c r="H4624" i="5"/>
  <c r="I4624" i="5" s="1"/>
  <c r="F4624" i="5"/>
  <c r="H4057" i="5"/>
  <c r="I4057" i="5" s="1"/>
  <c r="F4057" i="5"/>
  <c r="H4041" i="5"/>
  <c r="I4041" i="5" s="1"/>
  <c r="F4041" i="5"/>
  <c r="F4485" i="5"/>
  <c r="H4485" i="5"/>
  <c r="I4485" i="5" s="1"/>
  <c r="H3979" i="5"/>
  <c r="I3979" i="5" s="1"/>
  <c r="F3979" i="5"/>
  <c r="H4285" i="5"/>
  <c r="I4285" i="5" s="1"/>
  <c r="F4285" i="5"/>
  <c r="H193" i="5"/>
  <c r="I193" i="5" s="1"/>
  <c r="F193" i="5"/>
  <c r="H4063" i="5"/>
  <c r="I4063" i="5" s="1"/>
  <c r="F4063" i="5"/>
  <c r="H196" i="5"/>
  <c r="I196" i="5" s="1"/>
  <c r="F196" i="5"/>
  <c r="H4258" i="5"/>
  <c r="I4258" i="5" s="1"/>
  <c r="F4258" i="5"/>
  <c r="H4069" i="5"/>
  <c r="I4069" i="5" s="1"/>
  <c r="F4069" i="5"/>
  <c r="H1097" i="5"/>
  <c r="I1097" i="5" s="1"/>
  <c r="F1097" i="5"/>
  <c r="H587" i="5"/>
  <c r="I587" i="5" s="1"/>
  <c r="F587" i="5"/>
  <c r="H4044" i="5"/>
  <c r="I4044" i="5" s="1"/>
  <c r="F4044" i="5"/>
  <c r="H476" i="5"/>
  <c r="I476" i="5" s="1"/>
  <c r="F476" i="5"/>
  <c r="H720" i="5"/>
  <c r="I720" i="5" s="1"/>
  <c r="F720" i="5"/>
  <c r="H4368" i="5"/>
  <c r="I4368" i="5" s="1"/>
  <c r="F4368" i="5"/>
  <c r="F3312" i="5"/>
  <c r="H3312" i="5"/>
  <c r="I3312" i="5" s="1"/>
  <c r="H4275" i="5"/>
  <c r="I4275" i="5" s="1"/>
  <c r="F4275" i="5"/>
  <c r="H1897" i="5"/>
  <c r="I1897" i="5" s="1"/>
  <c r="F1897" i="5"/>
  <c r="H2816" i="5"/>
  <c r="I2816" i="5" s="1"/>
  <c r="F2816" i="5"/>
  <c r="H2832" i="5"/>
  <c r="I2832" i="5" s="1"/>
  <c r="F2832" i="5"/>
  <c r="F1230" i="5"/>
  <c r="H1230" i="5"/>
  <c r="I1230" i="5" s="1"/>
  <c r="H1210" i="5"/>
  <c r="I1210" i="5" s="1"/>
  <c r="F1210" i="5"/>
  <c r="H5134" i="5"/>
  <c r="I5134" i="5" s="1"/>
  <c r="F5134" i="5"/>
  <c r="H3418" i="5"/>
  <c r="I3418" i="5" s="1"/>
  <c r="F3418" i="5"/>
  <c r="H2994" i="5"/>
  <c r="I2994" i="5" s="1"/>
  <c r="F2994" i="5"/>
  <c r="H1906" i="5"/>
  <c r="I1906" i="5" s="1"/>
  <c r="F1906" i="5"/>
  <c r="H1267" i="5"/>
  <c r="I1267" i="5" s="1"/>
  <c r="F1267" i="5"/>
  <c r="H717" i="5"/>
  <c r="I717" i="5" s="1"/>
  <c r="F717" i="5"/>
  <c r="H4395" i="5"/>
  <c r="I4395" i="5" s="1"/>
  <c r="F4395" i="5"/>
  <c r="H1179" i="5"/>
  <c r="I1179" i="5" s="1"/>
  <c r="F1179" i="5"/>
  <c r="H1842" i="5"/>
  <c r="I1842" i="5" s="1"/>
  <c r="F1842" i="5"/>
  <c r="H4259" i="5"/>
  <c r="I4259" i="5" s="1"/>
  <c r="F4259" i="5"/>
  <c r="F3593" i="5"/>
  <c r="H3593" i="5"/>
  <c r="I3593" i="5" s="1"/>
  <c r="H4855" i="5"/>
  <c r="I4855" i="5" s="1"/>
  <c r="F4855" i="5"/>
  <c r="H4047" i="5"/>
  <c r="I4047" i="5" s="1"/>
  <c r="F4047" i="5"/>
  <c r="H162" i="5"/>
  <c r="I162" i="5" s="1"/>
  <c r="F162" i="5"/>
  <c r="H383" i="5"/>
  <c r="I383" i="5" s="1"/>
  <c r="F383" i="5"/>
  <c r="F3320" i="5"/>
  <c r="H3320" i="5"/>
  <c r="I3320" i="5" s="1"/>
  <c r="H350" i="5"/>
  <c r="I350" i="5" s="1"/>
  <c r="F350" i="5"/>
  <c r="H4376" i="5"/>
  <c r="I4376" i="5" s="1"/>
  <c r="F4376" i="5"/>
  <c r="H1147" i="5"/>
  <c r="I1147" i="5" s="1"/>
  <c r="F1147" i="5"/>
  <c r="H3933" i="5"/>
  <c r="I3933" i="5" s="1"/>
  <c r="F3933" i="5"/>
  <c r="H3399" i="5"/>
  <c r="I3399" i="5" s="1"/>
  <c r="F3399" i="5"/>
  <c r="H1181" i="5"/>
  <c r="I1181" i="5" s="1"/>
  <c r="F1181" i="5"/>
  <c r="H3987" i="5"/>
  <c r="I3987" i="5" s="1"/>
  <c r="F3987" i="5"/>
  <c r="H329" i="5"/>
  <c r="I329" i="5" s="1"/>
  <c r="F329" i="5"/>
  <c r="H1137" i="5"/>
  <c r="I1137" i="5" s="1"/>
  <c r="F1137" i="5"/>
  <c r="H1862" i="5"/>
  <c r="I1862" i="5" s="1"/>
  <c r="F1862" i="5"/>
  <c r="F3587" i="5"/>
  <c r="H3587" i="5"/>
  <c r="I3587" i="5" s="1"/>
  <c r="H4048" i="5"/>
  <c r="I4048" i="5" s="1"/>
  <c r="F4048" i="5"/>
  <c r="H4357" i="5"/>
  <c r="I4357" i="5" s="1"/>
  <c r="F4357" i="5"/>
  <c r="H4615" i="5"/>
  <c r="I4615" i="5" s="1"/>
  <c r="F4615" i="5"/>
  <c r="F3364" i="5"/>
  <c r="H3364" i="5"/>
  <c r="I3364" i="5" s="1"/>
  <c r="H1065" i="5"/>
  <c r="I1065" i="5" s="1"/>
  <c r="F1065" i="5"/>
  <c r="H1861" i="5"/>
  <c r="I1861" i="5" s="1"/>
  <c r="F1861" i="5"/>
  <c r="H1569" i="5"/>
  <c r="I1569" i="5" s="1"/>
  <c r="F1569" i="5"/>
  <c r="H566" i="5"/>
  <c r="I566" i="5" s="1"/>
  <c r="F566" i="5"/>
  <c r="H495" i="5"/>
  <c r="I495" i="5" s="1"/>
  <c r="F495" i="5"/>
  <c r="F4569" i="5"/>
  <c r="H4569" i="5"/>
  <c r="I4569" i="5" s="1"/>
  <c r="F3421" i="5"/>
  <c r="H3421" i="5"/>
  <c r="I3421" i="5" s="1"/>
  <c r="F3300" i="5"/>
  <c r="H3300" i="5"/>
  <c r="I3300" i="5" s="1"/>
  <c r="H9815" i="2"/>
  <c r="E4270" i="5" s="1"/>
  <c r="F3372" i="5"/>
  <c r="H3372" i="5"/>
  <c r="I3372" i="5" s="1"/>
  <c r="H2334" i="5"/>
  <c r="I2334" i="5" s="1"/>
  <c r="F2334" i="5"/>
  <c r="H218" i="5"/>
  <c r="I218" i="5" s="1"/>
  <c r="F218" i="5"/>
  <c r="H4267" i="5"/>
  <c r="I4267" i="5" s="1"/>
  <c r="F4267" i="5"/>
  <c r="H4349" i="5"/>
  <c r="I4349" i="5" s="1"/>
  <c r="F4349" i="5"/>
  <c r="H133" i="5"/>
  <c r="I133" i="5" s="1"/>
  <c r="F133" i="5"/>
  <c r="H4398" i="5"/>
  <c r="I4398" i="5" s="1"/>
  <c r="F4398" i="5"/>
  <c r="H4292" i="5"/>
  <c r="I4292" i="5" s="1"/>
  <c r="F4292" i="5"/>
  <c r="H501" i="5"/>
  <c r="I501" i="5" s="1"/>
  <c r="F501" i="5"/>
  <c r="H1278" i="5"/>
  <c r="I1278" i="5" s="1"/>
  <c r="F1278" i="5"/>
  <c r="H3468" i="5"/>
  <c r="I3468" i="5" s="1"/>
  <c r="F3468" i="5"/>
  <c r="F4003" i="5"/>
  <c r="H4003" i="5"/>
  <c r="I4003" i="5" s="1"/>
  <c r="H985" i="5"/>
  <c r="I985" i="5" s="1"/>
  <c r="F985" i="5"/>
  <c r="H4021" i="5"/>
  <c r="I4021" i="5" s="1"/>
  <c r="F4021" i="5"/>
  <c r="H264" i="5"/>
  <c r="I264" i="5" s="1"/>
  <c r="F264" i="5"/>
  <c r="H1846" i="5"/>
  <c r="I1846" i="5" s="1"/>
  <c r="F1846" i="5"/>
  <c r="H4426" i="5"/>
  <c r="I4426" i="5" s="1"/>
  <c r="F4426" i="5"/>
  <c r="H850" i="5"/>
  <c r="I850" i="5" s="1"/>
  <c r="F850" i="5"/>
  <c r="H3381" i="5"/>
  <c r="I3381" i="5" s="1"/>
  <c r="F3381" i="5"/>
  <c r="H4260" i="5"/>
  <c r="I4260" i="5" s="1"/>
  <c r="F4260" i="5"/>
  <c r="H3594" i="5"/>
  <c r="I3594" i="5" s="1"/>
  <c r="F3594" i="5"/>
  <c r="H716" i="5"/>
  <c r="I716" i="5" s="1"/>
  <c r="F716" i="5"/>
  <c r="F3093" i="5"/>
  <c r="H3093" i="5"/>
  <c r="I3093" i="5" s="1"/>
  <c r="H354" i="5"/>
  <c r="I354" i="5" s="1"/>
  <c r="F354" i="5"/>
  <c r="H3972" i="5"/>
  <c r="I3972" i="5" s="1"/>
  <c r="F3972" i="5"/>
  <c r="H1566" i="5"/>
  <c r="I1566" i="5" s="1"/>
  <c r="F1566" i="5"/>
  <c r="H1884" i="5"/>
  <c r="I1884" i="5" s="1"/>
  <c r="F1884" i="5"/>
  <c r="F4650" i="5"/>
  <c r="H4650" i="5"/>
  <c r="I4650" i="5" s="1"/>
  <c r="H4554" i="5"/>
  <c r="I4554" i="5" s="1"/>
  <c r="F4554" i="5"/>
  <c r="F3022" i="5"/>
  <c r="H3022" i="5"/>
  <c r="I3022" i="5" s="1"/>
  <c r="H1538" i="2"/>
  <c r="E254" i="5" s="1"/>
  <c r="H4729" i="2"/>
  <c r="E1173" i="5" s="1"/>
  <c r="H9645" i="2"/>
  <c r="E4252" i="5" s="1"/>
  <c r="F3254" i="5"/>
  <c r="H3254" i="5"/>
  <c r="I3254" i="5" s="1"/>
  <c r="H4372" i="5"/>
  <c r="I4372" i="5" s="1"/>
  <c r="F4372" i="5"/>
  <c r="H4015" i="5"/>
  <c r="I4015" i="5" s="1"/>
  <c r="F4015" i="5"/>
  <c r="H4289" i="5"/>
  <c r="I4289" i="5" s="1"/>
  <c r="F4289" i="5"/>
  <c r="F4330" i="5"/>
  <c r="H4330" i="5"/>
  <c r="I4330" i="5" s="1"/>
  <c r="H1841" i="5"/>
  <c r="I1841" i="5" s="1"/>
  <c r="F1841" i="5"/>
  <c r="H1177" i="5"/>
  <c r="I1177" i="5" s="1"/>
  <c r="F1177" i="5"/>
  <c r="H473" i="5"/>
  <c r="I473" i="5" s="1"/>
  <c r="F473" i="5"/>
  <c r="H4590" i="5"/>
  <c r="I4590" i="5" s="1"/>
  <c r="F4590" i="5"/>
  <c r="F4305" i="5"/>
  <c r="H4305" i="5"/>
  <c r="I4305" i="5" s="1"/>
  <c r="H1039" i="5"/>
  <c r="I1039" i="5" s="1"/>
  <c r="F1039" i="5"/>
  <c r="H1124" i="5"/>
  <c r="I1124" i="5" s="1"/>
  <c r="F1124" i="5"/>
  <c r="H4393" i="5"/>
  <c r="I4393" i="5" s="1"/>
  <c r="F4393" i="5"/>
  <c r="H1284" i="5"/>
  <c r="I1284" i="5" s="1"/>
  <c r="F1284" i="5"/>
  <c r="H4819" i="5"/>
  <c r="I4819" i="5" s="1"/>
  <c r="F4819" i="5"/>
  <c r="H186" i="5"/>
  <c r="I186" i="5" s="1"/>
  <c r="F186" i="5"/>
  <c r="H3995" i="5"/>
  <c r="I3995" i="5" s="1"/>
  <c r="F3995" i="5"/>
  <c r="H2819" i="5"/>
  <c r="I2819" i="5" s="1"/>
  <c r="F2819" i="5"/>
  <c r="F1571" i="5"/>
  <c r="H1571" i="5"/>
  <c r="I1571" i="5" s="1"/>
  <c r="H4555" i="5"/>
  <c r="I4555" i="5" s="1"/>
  <c r="F4555" i="5"/>
  <c r="F4625" i="5"/>
  <c r="H4625" i="5"/>
  <c r="I4625" i="5" s="1"/>
  <c r="H1886" i="5"/>
  <c r="I1886" i="5" s="1"/>
  <c r="F1886" i="5"/>
  <c r="H1418" i="5"/>
  <c r="I1418" i="5" s="1"/>
  <c r="F1418" i="5"/>
  <c r="F4832" i="5"/>
  <c r="H4832" i="5"/>
  <c r="I4832" i="5" s="1"/>
  <c r="H4781" i="5"/>
  <c r="I4781" i="5" s="1"/>
  <c r="F4781" i="5"/>
  <c r="H3496" i="5"/>
  <c r="I3496" i="5" s="1"/>
  <c r="F3496" i="5"/>
  <c r="H846" i="5"/>
  <c r="I846" i="5" s="1"/>
  <c r="F846" i="5"/>
  <c r="H4920" i="5"/>
  <c r="I4920" i="5" s="1"/>
  <c r="F4920" i="5"/>
  <c r="H3411" i="2"/>
  <c r="E942" i="5" s="1"/>
  <c r="H2893" i="5"/>
  <c r="I2893" i="5" s="1"/>
  <c r="F2893" i="5"/>
  <c r="H306" i="2"/>
  <c r="E83" i="5" s="1"/>
  <c r="F6489" i="2" l="1"/>
  <c r="F4613" i="2"/>
  <c r="F4605" i="2"/>
  <c r="F10820" i="2"/>
  <c r="F6481" i="2"/>
  <c r="F5586" i="2"/>
  <c r="F5574" i="2"/>
  <c r="F5394" i="2"/>
  <c r="F3918" i="2"/>
  <c r="F442" i="2"/>
  <c r="F430" i="2"/>
  <c r="F427" i="2"/>
  <c r="F376" i="2"/>
  <c r="F4632" i="2"/>
  <c r="F10832" i="2"/>
  <c r="F3814" i="2"/>
  <c r="F1354" i="2"/>
  <c r="F1341" i="2"/>
  <c r="F3772" i="2"/>
  <c r="F4565" i="2"/>
  <c r="F275" i="2"/>
  <c r="F4550" i="2"/>
  <c r="F557" i="2"/>
  <c r="F547" i="2"/>
  <c r="H277" i="5"/>
  <c r="I277" i="5" s="1"/>
  <c r="F277" i="5"/>
  <c r="F3376" i="5"/>
  <c r="H3376" i="5"/>
  <c r="I3376" i="5" s="1"/>
  <c r="F3316" i="5"/>
  <c r="H3316" i="5"/>
  <c r="I3316" i="5" s="1"/>
  <c r="F3384" i="5"/>
  <c r="H3384" i="5"/>
  <c r="I3384" i="5" s="1"/>
  <c r="H3035" i="5"/>
  <c r="I3035" i="5" s="1"/>
  <c r="F3035" i="5"/>
  <c r="H1122" i="5"/>
  <c r="I1122" i="5" s="1"/>
  <c r="F1122" i="5"/>
  <c r="H200" i="5"/>
  <c r="I200" i="5" s="1"/>
  <c r="F200" i="5"/>
  <c r="H2740" i="5"/>
  <c r="I2740" i="5" s="1"/>
  <c r="F2740" i="5"/>
  <c r="H4762" i="5"/>
  <c r="I4762" i="5" s="1"/>
  <c r="F4762" i="5"/>
  <c r="H1180" i="5"/>
  <c r="I1180" i="5" s="1"/>
  <c r="F1180" i="5"/>
  <c r="H3037" i="5"/>
  <c r="I3037" i="5" s="1"/>
  <c r="F3037" i="5"/>
  <c r="H1123" i="5"/>
  <c r="I1123" i="5" s="1"/>
  <c r="F1123" i="5"/>
  <c r="H1381" i="5"/>
  <c r="I1381" i="5" s="1"/>
  <c r="F1381" i="5"/>
  <c r="H2906" i="5"/>
  <c r="I2906" i="5" s="1"/>
  <c r="F2906" i="5"/>
  <c r="H216" i="5"/>
  <c r="I216" i="5" s="1"/>
  <c r="F216" i="5"/>
  <c r="H5131" i="5"/>
  <c r="I5131" i="5" s="1"/>
  <c r="F5131" i="5"/>
  <c r="F3569" i="5"/>
  <c r="H3569" i="5"/>
  <c r="I3569" i="5" s="1"/>
  <c r="H222" i="5"/>
  <c r="I222" i="5" s="1"/>
  <c r="F222" i="5"/>
  <c r="H3309" i="5"/>
  <c r="I3309" i="5" s="1"/>
  <c r="F3309" i="5"/>
  <c r="F4623" i="5"/>
  <c r="H4623" i="5"/>
  <c r="I4623" i="5" s="1"/>
  <c r="H4646" i="5"/>
  <c r="I4646" i="5" s="1"/>
  <c r="F4646" i="5"/>
  <c r="H1366" i="5"/>
  <c r="I1366" i="5" s="1"/>
  <c r="F1366" i="5"/>
  <c r="H2870" i="5"/>
  <c r="I2870" i="5" s="1"/>
  <c r="F2870" i="5"/>
  <c r="H1360" i="5"/>
  <c r="I1360" i="5" s="1"/>
  <c r="F1360" i="5"/>
  <c r="H206" i="5"/>
  <c r="I206" i="5" s="1"/>
  <c r="F206" i="5"/>
  <c r="H116" i="5"/>
  <c r="I116" i="5" s="1"/>
  <c r="F116" i="5"/>
  <c r="H188" i="5"/>
  <c r="I188" i="5" s="1"/>
  <c r="F188" i="5"/>
  <c r="H128" i="5"/>
  <c r="I128" i="5" s="1"/>
  <c r="F128" i="5"/>
  <c r="H223" i="5"/>
  <c r="I223" i="5" s="1"/>
  <c r="F223" i="5"/>
  <c r="F3236" i="5"/>
  <c r="H3236" i="5"/>
  <c r="I3236" i="5" s="1"/>
  <c r="F4844" i="5"/>
  <c r="H4844" i="5"/>
  <c r="I4844" i="5" s="1"/>
  <c r="H215" i="5"/>
  <c r="I215" i="5" s="1"/>
  <c r="F215" i="5"/>
  <c r="H5136" i="5"/>
  <c r="I5136" i="5" s="1"/>
  <c r="F5136" i="5"/>
  <c r="F3212" i="5"/>
  <c r="H3212" i="5"/>
  <c r="I3212" i="5" s="1"/>
  <c r="H199" i="5"/>
  <c r="I199" i="5" s="1"/>
  <c r="F199" i="5"/>
  <c r="H240" i="5"/>
  <c r="I240" i="5" s="1"/>
  <c r="F240" i="5"/>
  <c r="H5135" i="5"/>
  <c r="I5135" i="5" s="1"/>
  <c r="F5135" i="5"/>
  <c r="H733" i="5"/>
  <c r="I733" i="5" s="1"/>
  <c r="F733" i="5"/>
  <c r="H258" i="5"/>
  <c r="I258" i="5" s="1"/>
  <c r="F258" i="5"/>
  <c r="H971" i="5"/>
  <c r="I971" i="5" s="1"/>
  <c r="F971" i="5"/>
  <c r="H969" i="5"/>
  <c r="I969" i="5" s="1"/>
  <c r="F969" i="5"/>
  <c r="H2880" i="5"/>
  <c r="I2880" i="5" s="1"/>
  <c r="F2880" i="5"/>
  <c r="H4727" i="5"/>
  <c r="I4727" i="5" s="1"/>
  <c r="F4727" i="5"/>
  <c r="H2930" i="5"/>
  <c r="I2930" i="5" s="1"/>
  <c r="F2930" i="5"/>
  <c r="F3036" i="5"/>
  <c r="H3036" i="5"/>
  <c r="I3036" i="5" s="1"/>
  <c r="H3570" i="5"/>
  <c r="I3570" i="5" s="1"/>
  <c r="F3570" i="5"/>
  <c r="H932" i="5"/>
  <c r="I932" i="5" s="1"/>
  <c r="F932" i="5"/>
  <c r="H3031" i="5"/>
  <c r="I3031" i="5" s="1"/>
  <c r="F3031" i="5"/>
  <c r="F4726" i="5"/>
  <c r="H4726" i="5"/>
  <c r="I4726" i="5" s="1"/>
  <c r="F3172" i="5"/>
  <c r="H3172" i="5"/>
  <c r="I3172" i="5" s="1"/>
  <c r="F65" i="3"/>
  <c r="F357" i="3"/>
  <c r="G357" i="3" s="1"/>
  <c r="H3444" i="5"/>
  <c r="I3444" i="5" s="1"/>
  <c r="F3444" i="5"/>
  <c r="F788" i="3"/>
  <c r="H3299" i="5"/>
  <c r="I3299" i="5" s="1"/>
  <c r="F3299" i="5"/>
  <c r="H1018" i="5"/>
  <c r="I1018" i="5" s="1"/>
  <c r="F1018" i="5"/>
  <c r="H3487" i="5"/>
  <c r="I3487" i="5" s="1"/>
  <c r="F3487" i="5"/>
  <c r="H1163" i="5"/>
  <c r="I1163" i="5" s="1"/>
  <c r="F1163" i="5"/>
  <c r="H4675" i="5"/>
  <c r="I4675" i="5" s="1"/>
  <c r="F4675" i="5"/>
  <c r="H931" i="5"/>
  <c r="I931" i="5" s="1"/>
  <c r="F931" i="5"/>
  <c r="H5130" i="5"/>
  <c r="I5130" i="5" s="1"/>
  <c r="F5130" i="5"/>
  <c r="H5140" i="5"/>
  <c r="I5140" i="5" s="1"/>
  <c r="F5140" i="5"/>
  <c r="H751" i="5"/>
  <c r="I751" i="5" s="1"/>
  <c r="F751" i="5"/>
  <c r="H4845" i="5"/>
  <c r="I4845" i="5" s="1"/>
  <c r="F4845" i="5"/>
  <c r="H1115" i="5"/>
  <c r="I1115" i="5" s="1"/>
  <c r="F1115" i="5"/>
  <c r="F3028" i="5"/>
  <c r="H3028" i="5"/>
  <c r="I3028" i="5" s="1"/>
  <c r="H2729" i="5"/>
  <c r="F2729" i="5"/>
  <c r="I2729" i="5"/>
  <c r="H209" i="5"/>
  <c r="I209" i="5" s="1"/>
  <c r="F209" i="5"/>
  <c r="H1380" i="5"/>
  <c r="I1380" i="5" s="1"/>
  <c r="F1380" i="5"/>
  <c r="H3269" i="5"/>
  <c r="I3269" i="5" s="1"/>
  <c r="F3269" i="5"/>
  <c r="F4647" i="5"/>
  <c r="H4647" i="5"/>
  <c r="I4647" i="5" s="1"/>
  <c r="H203" i="5"/>
  <c r="I203" i="5" s="1"/>
  <c r="F203" i="5"/>
  <c r="H1131" i="5"/>
  <c r="I1131" i="5" s="1"/>
  <c r="F1131" i="5"/>
  <c r="H918" i="5"/>
  <c r="I918" i="5" s="1"/>
  <c r="F918" i="5"/>
  <c r="H5117" i="5"/>
  <c r="I5117" i="5" s="1"/>
  <c r="F5117" i="5"/>
  <c r="H2909" i="5"/>
  <c r="I2909" i="5" s="1"/>
  <c r="F2909" i="5"/>
  <c r="F3164" i="5"/>
  <c r="H3164" i="5"/>
  <c r="I3164" i="5" s="1"/>
  <c r="H113" i="5"/>
  <c r="I113" i="5" s="1"/>
  <c r="F113" i="5"/>
  <c r="F4807" i="5"/>
  <c r="H4807" i="5"/>
  <c r="I4807" i="5" s="1"/>
  <c r="H5129" i="5"/>
  <c r="I5129" i="5" s="1"/>
  <c r="F5129" i="5"/>
  <c r="F3040" i="5"/>
  <c r="H3040" i="5"/>
  <c r="I3040" i="5" s="1"/>
  <c r="H973" i="5"/>
  <c r="I973" i="5" s="1"/>
  <c r="F973" i="5"/>
  <c r="F2982" i="5"/>
  <c r="H2982" i="5"/>
  <c r="I2982" i="5" s="1"/>
  <c r="H2885" i="5"/>
  <c r="I2885" i="5" s="1"/>
  <c r="F2885" i="5"/>
  <c r="F481" i="3"/>
  <c r="H1320" i="5"/>
  <c r="I1320" i="5" s="1"/>
  <c r="F1320" i="5"/>
  <c r="H183" i="5"/>
  <c r="I183" i="5" s="1"/>
  <c r="F183" i="5"/>
  <c r="H374" i="5"/>
  <c r="I374" i="5" s="1"/>
  <c r="F374" i="5"/>
  <c r="H4898" i="5"/>
  <c r="I4898" i="5" s="1"/>
  <c r="F4898" i="5"/>
  <c r="F3011" i="5"/>
  <c r="H3011" i="5"/>
  <c r="I3011" i="5" s="1"/>
  <c r="H217" i="5"/>
  <c r="I217" i="5" s="1"/>
  <c r="F217" i="5"/>
  <c r="F3185" i="5"/>
  <c r="H3185" i="5"/>
  <c r="I3185" i="5" s="1"/>
  <c r="H2875" i="5"/>
  <c r="I2875" i="5" s="1"/>
  <c r="F2875" i="5"/>
  <c r="H4846" i="5"/>
  <c r="I4846" i="5" s="1"/>
  <c r="F4846" i="5"/>
  <c r="H1239" i="5"/>
  <c r="I1239" i="5" s="1"/>
  <c r="F1239" i="5"/>
  <c r="H1354" i="5" l="1"/>
  <c r="I1354" i="5" s="1"/>
  <c r="F1354" i="5"/>
  <c r="F3559" i="5"/>
  <c r="H3559" i="5"/>
  <c r="I3559" i="5" s="1"/>
  <c r="F4577" i="5"/>
  <c r="H4577" i="5"/>
  <c r="I4577" i="5" s="1"/>
  <c r="H378" i="5"/>
  <c r="I378" i="5" s="1"/>
  <c r="F378" i="5"/>
  <c r="H1353" i="5"/>
  <c r="I1353" i="5" s="1"/>
  <c r="F1353" i="5"/>
  <c r="G10832" i="2"/>
  <c r="G6528" i="2"/>
  <c r="H1265" i="5"/>
  <c r="I1265" i="5" s="1"/>
  <c r="F1265" i="5"/>
  <c r="F364" i="5"/>
  <c r="H364" i="5"/>
  <c r="I364" i="5" s="1"/>
  <c r="H4594" i="5"/>
  <c r="I4594" i="5" s="1"/>
  <c r="F4594" i="5"/>
  <c r="G9783" i="2"/>
  <c r="G6649" i="2"/>
  <c r="H231" i="5"/>
  <c r="I231" i="5" s="1"/>
  <c r="F231" i="5"/>
  <c r="H4749" i="5"/>
  <c r="I4749" i="5" s="1"/>
  <c r="F4749" i="5"/>
  <c r="H320" i="5"/>
  <c r="I320" i="5" s="1"/>
  <c r="F320" i="5"/>
  <c r="H322" i="5"/>
  <c r="I322" i="5" s="1"/>
  <c r="F322" i="5"/>
  <c r="H1290" i="5"/>
  <c r="I1290" i="5" s="1"/>
  <c r="F1290" i="5"/>
  <c r="H180" i="5"/>
  <c r="I180" i="5" s="1"/>
  <c r="F180" i="5"/>
  <c r="H136" i="5"/>
  <c r="I136" i="5" s="1"/>
  <c r="F136" i="5"/>
  <c r="H369" i="5"/>
  <c r="I369" i="5" s="1"/>
  <c r="F369" i="5"/>
  <c r="H861" i="5"/>
  <c r="F861" i="5"/>
  <c r="I861" i="5"/>
  <c r="G430" i="2"/>
  <c r="G3814" i="2"/>
  <c r="G4003" i="2"/>
  <c r="G6432" i="2"/>
  <c r="G6402" i="2"/>
  <c r="F4836" i="5"/>
  <c r="H4836" i="5"/>
  <c r="I4836" i="5" s="1"/>
  <c r="F3218" i="5"/>
  <c r="H3218" i="5"/>
  <c r="I3218" i="5" s="1"/>
  <c r="H3271" i="5"/>
  <c r="I3271" i="5" s="1"/>
  <c r="F3271" i="5"/>
  <c r="H379" i="5"/>
  <c r="I379" i="5" s="1"/>
  <c r="F379" i="5"/>
  <c r="H271" i="5"/>
  <c r="I271" i="5" s="1"/>
  <c r="F271" i="5"/>
  <c r="H306" i="5"/>
  <c r="I306" i="5" s="1"/>
  <c r="F306" i="5"/>
  <c r="H898" i="5"/>
  <c r="I898" i="5" s="1"/>
  <c r="F898" i="5"/>
  <c r="F1292" i="5"/>
  <c r="H1292" i="5"/>
  <c r="I1292" i="5" s="1"/>
  <c r="H879" i="5"/>
  <c r="I879" i="5" s="1"/>
  <c r="F879" i="5"/>
  <c r="G5591" i="2"/>
  <c r="G7604" i="2"/>
  <c r="G3798" i="2"/>
  <c r="H1266" i="5"/>
  <c r="I1266" i="5" s="1"/>
  <c r="F1266" i="5"/>
  <c r="G11927" i="2"/>
  <c r="F480" i="3"/>
  <c r="G468" i="3" s="1"/>
  <c r="F336" i="5"/>
  <c r="H336" i="5"/>
  <c r="I336" i="5" s="1"/>
  <c r="H106" i="5"/>
  <c r="I106" i="5" s="1"/>
  <c r="F106" i="5"/>
  <c r="H335" i="5"/>
  <c r="I335" i="5" s="1"/>
  <c r="F335" i="5"/>
  <c r="F448" i="3"/>
  <c r="G3549" i="2"/>
  <c r="G4605" i="2"/>
  <c r="G7415" i="2"/>
  <c r="H912" i="5"/>
  <c r="I912" i="5" s="1"/>
  <c r="F912" i="5"/>
  <c r="H890" i="5"/>
  <c r="I890" i="5" s="1"/>
  <c r="F890" i="5"/>
  <c r="H905" i="5"/>
  <c r="I905" i="5" s="1"/>
  <c r="F905" i="5"/>
  <c r="G5574" i="2"/>
  <c r="G6484" i="2"/>
  <c r="G12072" i="2"/>
  <c r="G7686" i="2"/>
  <c r="H131" i="5"/>
  <c r="I131" i="5" s="1"/>
  <c r="F131" i="5"/>
  <c r="H4667" i="5"/>
  <c r="I4667" i="5" s="1"/>
  <c r="F4667" i="5"/>
  <c r="F518" i="3"/>
  <c r="G516" i="3" s="1"/>
  <c r="G442" i="2"/>
  <c r="H1067" i="5"/>
  <c r="I1067" i="5" s="1"/>
  <c r="F1067" i="5"/>
  <c r="H210" i="5"/>
  <c r="I210" i="5" s="1"/>
  <c r="F210" i="5"/>
  <c r="F1356" i="5"/>
  <c r="H1356" i="5"/>
  <c r="I1356" i="5" s="1"/>
  <c r="H1081" i="5"/>
  <c r="I1081" i="5" s="1"/>
  <c r="F1081" i="5"/>
  <c r="H889" i="5"/>
  <c r="I889" i="5" s="1"/>
  <c r="F889" i="5"/>
  <c r="H4842" i="5"/>
  <c r="I4842" i="5" s="1"/>
  <c r="F4842" i="5"/>
  <c r="H1257" i="5"/>
  <c r="I1257" i="5" s="1"/>
  <c r="F1257" i="5"/>
  <c r="G7473" i="2"/>
  <c r="G8852" i="2"/>
  <c r="H144" i="5"/>
  <c r="I144" i="5" s="1"/>
  <c r="F144" i="5"/>
  <c r="H1352" i="5"/>
  <c r="I1352" i="5" s="1"/>
  <c r="F1352" i="5"/>
  <c r="H341" i="5"/>
  <c r="I341" i="5" s="1"/>
  <c r="F341" i="5"/>
  <c r="H370" i="5"/>
  <c r="I370" i="5" s="1"/>
  <c r="F370" i="5"/>
  <c r="F1301" i="5"/>
  <c r="H1301" i="5"/>
  <c r="I1301" i="5" s="1"/>
  <c r="G6498" i="2"/>
  <c r="G4565" i="2"/>
  <c r="G557" i="2"/>
  <c r="G6642" i="2"/>
  <c r="H189" i="5"/>
  <c r="I189" i="5" s="1"/>
  <c r="F189" i="5"/>
  <c r="H337" i="5"/>
  <c r="I337" i="5" s="1"/>
  <c r="F337" i="5"/>
  <c r="H1288" i="5"/>
  <c r="I1288" i="5" s="1"/>
  <c r="F1288" i="5"/>
  <c r="F3543" i="5"/>
  <c r="H3543" i="5"/>
  <c r="I3543" i="5" s="1"/>
  <c r="F789" i="3"/>
  <c r="G775" i="3" s="1"/>
  <c r="G4613" i="2"/>
  <c r="G6467" i="2"/>
  <c r="H4252" i="5"/>
  <c r="I4252" i="5" s="1"/>
  <c r="F4252" i="5"/>
  <c r="H895" i="5"/>
  <c r="I895" i="5" s="1"/>
  <c r="F895" i="5"/>
  <c r="H368" i="5"/>
  <c r="I368" i="5" s="1"/>
  <c r="F368" i="5"/>
  <c r="G5420" i="2"/>
  <c r="G8527" i="2"/>
  <c r="G5397" i="2"/>
  <c r="F363" i="3"/>
  <c r="G363" i="3" s="1"/>
  <c r="F300" i="5"/>
  <c r="H300" i="5"/>
  <c r="I300" i="5" s="1"/>
  <c r="H1336" i="5"/>
  <c r="I1336" i="5" s="1"/>
  <c r="F1336" i="5"/>
  <c r="H87" i="5"/>
  <c r="I87" i="5" s="1"/>
  <c r="F87" i="5"/>
  <c r="H904" i="5"/>
  <c r="I904" i="5" s="1"/>
  <c r="F904" i="5"/>
  <c r="H1135" i="5"/>
  <c r="I1135" i="5" s="1"/>
  <c r="F1135" i="5"/>
  <c r="H191" i="5"/>
  <c r="I191" i="5" s="1"/>
  <c r="F191" i="5"/>
  <c r="G1354" i="2"/>
  <c r="G3452" i="2"/>
  <c r="G11117" i="2"/>
  <c r="H573" i="5"/>
  <c r="I573" i="5" s="1"/>
  <c r="F573" i="5"/>
  <c r="H342" i="5"/>
  <c r="I342" i="5" s="1"/>
  <c r="F342" i="5"/>
  <c r="H865" i="5"/>
  <c r="I865" i="5" s="1"/>
  <c r="F865" i="5"/>
  <c r="H864" i="5"/>
  <c r="I864" i="5" s="1"/>
  <c r="F864" i="5"/>
  <c r="H574" i="5"/>
  <c r="I574" i="5" s="1"/>
  <c r="F574" i="5"/>
  <c r="H894" i="5"/>
  <c r="I894" i="5" s="1"/>
  <c r="F894" i="5"/>
  <c r="F208" i="5"/>
  <c r="H208" i="5"/>
  <c r="I208" i="5" s="1"/>
  <c r="H367" i="5"/>
  <c r="I367" i="5" s="1"/>
  <c r="F367" i="5"/>
  <c r="H5170" i="5"/>
  <c r="I5170" i="5" s="1"/>
  <c r="F5170" i="5"/>
  <c r="H170" i="5"/>
  <c r="I170" i="5" s="1"/>
  <c r="F170" i="5"/>
  <c r="H4576" i="5"/>
  <c r="I4576" i="5" s="1"/>
  <c r="F4576" i="5"/>
  <c r="F3282" i="5"/>
  <c r="H3282" i="5"/>
  <c r="I3282" i="5" s="1"/>
  <c r="H860" i="5"/>
  <c r="I860" i="5" s="1"/>
  <c r="F860" i="5"/>
  <c r="H1058" i="5"/>
  <c r="I1058" i="5" s="1"/>
  <c r="F1058" i="5"/>
  <c r="H4665" i="5"/>
  <c r="I4665" i="5" s="1"/>
  <c r="F4665" i="5"/>
  <c r="F3493" i="5"/>
  <c r="H3493" i="5"/>
  <c r="I3493" i="5" s="1"/>
  <c r="H4843" i="5"/>
  <c r="I4843" i="5" s="1"/>
  <c r="F4843" i="5"/>
  <c r="G275" i="2"/>
  <c r="G10825" i="2"/>
  <c r="G12054" i="2"/>
  <c r="G3640" i="2"/>
  <c r="G3573" i="2"/>
  <c r="G11391" i="2"/>
  <c r="H948" i="5"/>
  <c r="I948" i="5" s="1"/>
  <c r="F948" i="5"/>
  <c r="H878" i="5"/>
  <c r="I878" i="5" s="1"/>
  <c r="F878" i="5"/>
  <c r="F4648" i="5"/>
  <c r="H4648" i="5"/>
  <c r="I4648" i="5" s="1"/>
  <c r="H908" i="5"/>
  <c r="I908" i="5" s="1"/>
  <c r="F908" i="5"/>
  <c r="G3487" i="2"/>
  <c r="G4632" i="2"/>
  <c r="G4550" i="2"/>
  <c r="H979" i="5"/>
  <c r="I979" i="5" s="1"/>
  <c r="F979" i="5"/>
  <c r="F4663" i="5"/>
  <c r="H4663" i="5"/>
  <c r="I4663" i="5" s="1"/>
  <c r="H892" i="5"/>
  <c r="I892" i="5" s="1"/>
  <c r="F892" i="5"/>
  <c r="H4230" i="5"/>
  <c r="I4230" i="5" s="1"/>
  <c r="F4230" i="5"/>
  <c r="G10824" i="2"/>
  <c r="G5579" i="2"/>
  <c r="G8496" i="2"/>
  <c r="F4640" i="5"/>
  <c r="H4640" i="5"/>
  <c r="I4640" i="5" s="1"/>
  <c r="H1277" i="5"/>
  <c r="I1277" i="5" s="1"/>
  <c r="F1277" i="5"/>
  <c r="H375" i="5"/>
  <c r="I375" i="5" s="1"/>
  <c r="F375" i="5"/>
  <c r="G397" i="2"/>
  <c r="G4002" i="2"/>
  <c r="G6496" i="2"/>
  <c r="F4641" i="5"/>
  <c r="H4641" i="5"/>
  <c r="I4641" i="5" s="1"/>
  <c r="H212" i="5"/>
  <c r="I212" i="5" s="1"/>
  <c r="F212" i="5"/>
  <c r="F4805" i="5"/>
  <c r="H4805" i="5"/>
  <c r="I4805" i="5" s="1"/>
  <c r="H1182" i="5"/>
  <c r="I1182" i="5" s="1"/>
  <c r="F1182" i="5"/>
  <c r="H261" i="5"/>
  <c r="I261" i="5" s="1"/>
  <c r="F261" i="5"/>
  <c r="H1075" i="5"/>
  <c r="I1075" i="5" s="1"/>
  <c r="F1075" i="5"/>
  <c r="H4841" i="5"/>
  <c r="I4841" i="5" s="1"/>
  <c r="F4841" i="5"/>
  <c r="G7739" i="2"/>
  <c r="G6481" i="2"/>
  <c r="G6489" i="2"/>
  <c r="H197" i="5"/>
  <c r="I197" i="5" s="1"/>
  <c r="F197" i="5"/>
  <c r="H1247" i="5"/>
  <c r="I1247" i="5" s="1"/>
  <c r="F1247" i="5"/>
  <c r="H877" i="5"/>
  <c r="I877" i="5" s="1"/>
  <c r="F877" i="5"/>
  <c r="H272" i="5"/>
  <c r="I272" i="5" s="1"/>
  <c r="F272" i="5"/>
  <c r="H1291" i="5"/>
  <c r="I1291" i="5" s="1"/>
  <c r="F1291" i="5"/>
  <c r="F3567" i="5"/>
  <c r="H3567" i="5"/>
  <c r="I3567" i="5" s="1"/>
  <c r="H4639" i="5"/>
  <c r="I4639" i="5" s="1"/>
  <c r="F4639" i="5"/>
  <c r="H226" i="5"/>
  <c r="I226" i="5" s="1"/>
  <c r="F226" i="5"/>
  <c r="H893" i="5"/>
  <c r="I893" i="5" s="1"/>
  <c r="F893" i="5"/>
  <c r="F3541" i="5"/>
  <c r="H3541" i="5"/>
  <c r="I3541" i="5" s="1"/>
  <c r="H376" i="5"/>
  <c r="I376" i="5" s="1"/>
  <c r="F376" i="5"/>
  <c r="H157" i="5"/>
  <c r="I157" i="5" s="1"/>
  <c r="F157" i="5"/>
  <c r="H575" i="5"/>
  <c r="I575" i="5" s="1"/>
  <c r="F575" i="5"/>
  <c r="F1260" i="5"/>
  <c r="H1260" i="5"/>
  <c r="I1260" i="5" s="1"/>
  <c r="H4839" i="5"/>
  <c r="I4839" i="5" s="1"/>
  <c r="F4839" i="5"/>
  <c r="F997" i="5"/>
  <c r="H997" i="5"/>
  <c r="I997" i="5" s="1"/>
  <c r="H906" i="5"/>
  <c r="I906" i="5" s="1"/>
  <c r="F906" i="5"/>
  <c r="H4216" i="5"/>
  <c r="I4216" i="5" s="1"/>
  <c r="F4216" i="5"/>
  <c r="H891" i="5"/>
  <c r="I891" i="5" s="1"/>
  <c r="F891" i="5"/>
  <c r="H3476" i="5"/>
  <c r="I3476" i="5" s="1"/>
  <c r="F3476" i="5"/>
  <c r="H4225" i="5"/>
  <c r="I4225" i="5" s="1"/>
  <c r="F4225" i="5"/>
  <c r="G8718" i="2"/>
  <c r="H1245" i="5"/>
  <c r="I1245" i="5" s="1"/>
  <c r="F1245" i="5"/>
  <c r="F4475" i="5"/>
  <c r="H4475" i="5"/>
  <c r="I4475" i="5" s="1"/>
  <c r="H384" i="5"/>
  <c r="I384" i="5" s="1"/>
  <c r="F384" i="5"/>
  <c r="F3561" i="5"/>
  <c r="H3561" i="5"/>
  <c r="I3561" i="5" s="1"/>
  <c r="G6378" i="2"/>
  <c r="G1794" i="2"/>
  <c r="H117" i="5"/>
  <c r="I117" i="5" s="1"/>
  <c r="F117" i="5"/>
  <c r="H3568" i="5"/>
  <c r="I3568" i="5" s="1"/>
  <c r="F3568" i="5"/>
  <c r="H4825" i="5"/>
  <c r="I4825" i="5" s="1"/>
  <c r="F4825" i="5"/>
  <c r="H343" i="5"/>
  <c r="I343" i="5" s="1"/>
  <c r="F343" i="5"/>
  <c r="H207" i="5"/>
  <c r="I207" i="5" s="1"/>
  <c r="F207" i="5"/>
  <c r="G376" i="2"/>
  <c r="G63" i="3"/>
  <c r="H1355" i="5"/>
  <c r="I1355" i="5" s="1"/>
  <c r="F1355" i="5"/>
  <c r="H147" i="5"/>
  <c r="I147" i="5" s="1"/>
  <c r="F147" i="5"/>
  <c r="H3560" i="5"/>
  <c r="I3560" i="5" s="1"/>
  <c r="F3560" i="5"/>
  <c r="H339" i="5"/>
  <c r="I339" i="5" s="1"/>
  <c r="F339" i="5"/>
  <c r="H888" i="5"/>
  <c r="I888" i="5" s="1"/>
  <c r="F888" i="5"/>
  <c r="H381" i="5"/>
  <c r="I381" i="5" s="1"/>
  <c r="F381" i="5"/>
  <c r="F524" i="3"/>
  <c r="G522" i="3" s="1"/>
  <c r="G10820" i="2"/>
  <c r="F372" i="3"/>
  <c r="G369" i="3" s="1"/>
  <c r="G7487" i="2"/>
  <c r="G6635" i="2"/>
  <c r="F3270" i="5"/>
  <c r="H3270" i="5"/>
  <c r="I3270" i="5" s="1"/>
  <c r="H863" i="5"/>
  <c r="I863" i="5" s="1"/>
  <c r="F863" i="5"/>
  <c r="H338" i="5"/>
  <c r="I338" i="5" s="1"/>
  <c r="F338" i="5"/>
  <c r="F869" i="5"/>
  <c r="H869" i="5"/>
  <c r="I869" i="5" s="1"/>
  <c r="H385" i="5"/>
  <c r="I385" i="5" s="1"/>
  <c r="F385" i="5"/>
  <c r="H263" i="5"/>
  <c r="I263" i="5" s="1"/>
  <c r="F263" i="5"/>
  <c r="G11925" i="2"/>
  <c r="G7800" i="2"/>
  <c r="H4750" i="5"/>
  <c r="I4750" i="5" s="1"/>
  <c r="F4750" i="5"/>
  <c r="H896" i="5"/>
  <c r="I896" i="5" s="1"/>
  <c r="F896" i="5"/>
  <c r="H1391" i="5"/>
  <c r="I1391" i="5" s="1"/>
  <c r="F1391" i="5"/>
  <c r="H1337" i="5"/>
  <c r="I1337" i="5" s="1"/>
  <c r="F1337" i="5"/>
  <c r="F2607" i="5"/>
  <c r="H2607" i="5"/>
  <c r="I2607" i="5" s="1"/>
  <c r="H301" i="5"/>
  <c r="I301" i="5" s="1"/>
  <c r="F301" i="5"/>
  <c r="G9780" i="2"/>
  <c r="G427" i="2"/>
  <c r="G3703" i="2"/>
  <c r="G3538" i="2"/>
  <c r="H1140" i="5"/>
  <c r="I1140" i="5" s="1"/>
  <c r="F1140" i="5"/>
  <c r="H266" i="5"/>
  <c r="I266" i="5" s="1"/>
  <c r="F266" i="5"/>
  <c r="H910" i="5"/>
  <c r="I910" i="5" s="1"/>
  <c r="F910" i="5"/>
  <c r="H862" i="5"/>
  <c r="I862" i="5" s="1"/>
  <c r="F862" i="5"/>
  <c r="H3536" i="5"/>
  <c r="I3536" i="5" s="1"/>
  <c r="F3536" i="5"/>
  <c r="H114" i="5"/>
  <c r="I114" i="5" s="1"/>
  <c r="F114" i="5"/>
  <c r="H911" i="5"/>
  <c r="I911" i="5" s="1"/>
  <c r="F911" i="5"/>
  <c r="H1246" i="5"/>
  <c r="I1246" i="5" s="1"/>
  <c r="F1246" i="5"/>
  <c r="H4231" i="5"/>
  <c r="I4231" i="5" s="1"/>
  <c r="F4231" i="5"/>
  <c r="H340" i="5"/>
  <c r="I340" i="5" s="1"/>
  <c r="F340" i="5"/>
  <c r="G11402" i="2"/>
  <c r="G4637" i="2"/>
  <c r="G4060" i="2"/>
  <c r="G5586" i="2"/>
  <c r="H1164" i="5"/>
  <c r="I1164" i="5" s="1"/>
  <c r="F1164" i="5"/>
  <c r="H868" i="5"/>
  <c r="I868" i="5" s="1"/>
  <c r="F868" i="5"/>
  <c r="H366" i="5"/>
  <c r="I366" i="5" s="1"/>
  <c r="F366" i="5"/>
  <c r="H334" i="5"/>
  <c r="I334" i="5" s="1"/>
  <c r="F334" i="5"/>
  <c r="F1121" i="5"/>
  <c r="H1121" i="5"/>
  <c r="I1121" i="5" s="1"/>
  <c r="H4218" i="5"/>
  <c r="I4218" i="5" s="1"/>
  <c r="F4218" i="5"/>
  <c r="H319" i="5"/>
  <c r="I319" i="5" s="1"/>
  <c r="F319" i="5"/>
  <c r="G3494" i="2"/>
  <c r="G547" i="2"/>
  <c r="G3527" i="2"/>
  <c r="F447" i="3"/>
  <c r="G435" i="3" s="1"/>
  <c r="H333" i="5"/>
  <c r="I333" i="5" s="1"/>
  <c r="F333" i="5"/>
  <c r="F4601" i="5"/>
  <c r="H4601" i="5"/>
  <c r="I4601" i="5" s="1"/>
  <c r="H4224" i="5"/>
  <c r="I4224" i="5" s="1"/>
  <c r="F4224" i="5"/>
  <c r="H909" i="5"/>
  <c r="I909" i="5" s="1"/>
  <c r="F909" i="5"/>
  <c r="H228" i="5"/>
  <c r="I228" i="5" s="1"/>
  <c r="F228" i="5"/>
  <c r="H273" i="5"/>
  <c r="I273" i="5" s="1"/>
  <c r="F273" i="5"/>
  <c r="H229" i="5"/>
  <c r="I229" i="5" s="1"/>
  <c r="F229" i="5"/>
  <c r="G3598" i="2"/>
  <c r="H1168" i="5"/>
  <c r="I1168" i="5" s="1"/>
  <c r="F1168" i="5"/>
  <c r="H907" i="5"/>
  <c r="I907" i="5" s="1"/>
  <c r="F907" i="5"/>
  <c r="H230" i="5"/>
  <c r="I230" i="5" s="1"/>
  <c r="F230" i="5"/>
  <c r="G5578" i="2"/>
  <c r="G3918" i="2"/>
  <c r="G11366" i="2"/>
  <c r="G11800" i="2"/>
  <c r="G5394" i="2"/>
  <c r="G7480" i="2"/>
  <c r="G5399" i="2"/>
  <c r="H1185" i="5"/>
  <c r="I1185" i="5" s="1"/>
  <c r="F1185" i="5"/>
  <c r="H1392" i="5"/>
  <c r="I1392" i="5" s="1"/>
  <c r="F1392" i="5"/>
  <c r="H190" i="5"/>
  <c r="I190" i="5" s="1"/>
  <c r="F190" i="5"/>
  <c r="H1322" i="5"/>
  <c r="I1322" i="5" s="1"/>
  <c r="F1322" i="5"/>
  <c r="H2622" i="5"/>
  <c r="I2622" i="5" s="1"/>
  <c r="F2622" i="5"/>
  <c r="H4217" i="5"/>
  <c r="I4217" i="5" s="1"/>
  <c r="F4217" i="5"/>
  <c r="H1085" i="5"/>
  <c r="I1085" i="5" s="1"/>
  <c r="F1085" i="5"/>
  <c r="H902" i="5"/>
  <c r="I902" i="5" s="1"/>
  <c r="F902" i="5"/>
  <c r="H1173" i="5"/>
  <c r="I1173" i="5" s="1"/>
  <c r="F1173" i="5"/>
  <c r="H882" i="5"/>
  <c r="I882" i="5" s="1"/>
  <c r="F882" i="5"/>
  <c r="H5162" i="5"/>
  <c r="I5162" i="5" s="1"/>
  <c r="F5162" i="5"/>
  <c r="G3772" i="2"/>
  <c r="G5589" i="2"/>
  <c r="G1341" i="2"/>
  <c r="G10883" i="2"/>
  <c r="H994" i="5" l="1"/>
  <c r="I994" i="5" s="1"/>
  <c r="F994" i="5"/>
  <c r="H3213" i="5"/>
  <c r="I3213" i="5" s="1"/>
  <c r="F3213" i="5"/>
  <c r="H922" i="5"/>
  <c r="I922" i="5" s="1"/>
  <c r="F922" i="5"/>
  <c r="F3565" i="5"/>
  <c r="H3565" i="5"/>
  <c r="I3565" i="5" s="1"/>
  <c r="F4636" i="5"/>
  <c r="H4636" i="5"/>
  <c r="I4636" i="5" s="1"/>
  <c r="H270" i="5"/>
  <c r="I270" i="5" s="1"/>
  <c r="F270" i="5"/>
  <c r="H4659" i="5"/>
  <c r="I4659" i="5" s="1"/>
  <c r="F4659" i="5"/>
  <c r="H5161" i="5"/>
  <c r="I5161" i="5" s="1"/>
  <c r="F5161" i="5"/>
  <c r="H6461" i="2"/>
  <c r="E2614" i="5" s="1"/>
  <c r="H6648" i="2"/>
  <c r="E2715" i="5" s="1"/>
  <c r="H3490" i="5"/>
  <c r="I3490" i="5" s="1"/>
  <c r="F3490" i="5"/>
  <c r="H303" i="5"/>
  <c r="I303" i="5" s="1"/>
  <c r="F303" i="5"/>
  <c r="H95" i="5"/>
  <c r="I95" i="5" s="1"/>
  <c r="F95" i="5"/>
  <c r="H221" i="5"/>
  <c r="I221" i="5" s="1"/>
  <c r="F221" i="5"/>
  <c r="H7415" i="2"/>
  <c r="E3136" i="5" s="1"/>
  <c r="H3808" i="2"/>
  <c r="E1016" i="5" s="1"/>
  <c r="H1364" i="5"/>
  <c r="I1364" i="5" s="1"/>
  <c r="F1364" i="5"/>
  <c r="H978" i="5"/>
  <c r="I978" i="5" s="1"/>
  <c r="F978" i="5"/>
  <c r="H129" i="5"/>
  <c r="I129" i="5" s="1"/>
  <c r="F129" i="5"/>
  <c r="F1078" i="5"/>
  <c r="H1078" i="5"/>
  <c r="I1078" i="5" s="1"/>
  <c r="H5155" i="5"/>
  <c r="I5155" i="5" s="1"/>
  <c r="F5155" i="5"/>
  <c r="H7479" i="2"/>
  <c r="E3216" i="5" s="1"/>
  <c r="H6495" i="2"/>
  <c r="E2616" i="5" s="1"/>
  <c r="H4611" i="2"/>
  <c r="E1158" i="5" s="1"/>
  <c r="H344" i="5"/>
  <c r="I344" i="5" s="1"/>
  <c r="F344" i="5"/>
  <c r="H312" i="5"/>
  <c r="I312" i="5" s="1"/>
  <c r="F312" i="5"/>
  <c r="F4652" i="5"/>
  <c r="H4652" i="5"/>
  <c r="I4652" i="5" s="1"/>
  <c r="H949" i="5"/>
  <c r="I949" i="5" s="1"/>
  <c r="F949" i="5"/>
  <c r="H5151" i="5"/>
  <c r="I5151" i="5" s="1"/>
  <c r="F5151" i="5"/>
  <c r="H6634" i="2"/>
  <c r="E2710" i="5" s="1"/>
  <c r="H373" i="2"/>
  <c r="E89" i="5" s="1"/>
  <c r="H4545" i="2"/>
  <c r="E1152" i="5" s="1"/>
  <c r="H442" i="2"/>
  <c r="E96" i="5" s="1"/>
  <c r="H4603" i="2"/>
  <c r="E1157" i="5" s="1"/>
  <c r="H130" i="5"/>
  <c r="I130" i="5" s="1"/>
  <c r="F130" i="5"/>
  <c r="H9" i="5"/>
  <c r="I9" i="5" s="1"/>
  <c r="F9" i="5"/>
  <c r="H1082" i="5"/>
  <c r="F1082" i="5"/>
  <c r="I1082" i="5"/>
  <c r="H3989" i="2"/>
  <c r="E1070" i="5" s="1"/>
  <c r="H310" i="5"/>
  <c r="I310" i="5" s="1"/>
  <c r="F310" i="5"/>
  <c r="H1345" i="5"/>
  <c r="I1345" i="5" s="1"/>
  <c r="F1345" i="5"/>
  <c r="H921" i="5"/>
  <c r="I921" i="5" s="1"/>
  <c r="F921" i="5"/>
  <c r="H4238" i="5"/>
  <c r="I4238" i="5" s="1"/>
  <c r="F4238" i="5"/>
  <c r="H7486" i="2"/>
  <c r="E3217" i="5" s="1"/>
  <c r="H3544" i="2"/>
  <c r="E968" i="5" s="1"/>
  <c r="H83" i="5"/>
  <c r="I83" i="5" s="1"/>
  <c r="F83" i="5"/>
  <c r="H4653" i="5"/>
  <c r="I4653" i="5" s="1"/>
  <c r="F4653" i="5"/>
  <c r="H5175" i="5"/>
  <c r="I5175" i="5" s="1"/>
  <c r="F5175" i="5"/>
  <c r="H11800" i="2"/>
  <c r="E4828" i="5" s="1"/>
  <c r="H8715" i="2"/>
  <c r="E3549" i="5" s="1"/>
  <c r="H396" i="2"/>
  <c r="E91" i="5" s="1"/>
  <c r="H4627" i="2"/>
  <c r="E1161" i="5" s="1"/>
  <c r="H4638" i="5"/>
  <c r="I4638" i="5" s="1"/>
  <c r="F4638" i="5"/>
  <c r="H4257" i="5"/>
  <c r="I4257" i="5" s="1"/>
  <c r="F4257" i="5"/>
  <c r="H1268" i="5"/>
  <c r="I1268" i="5" s="1"/>
  <c r="F1268" i="5"/>
  <c r="H4661" i="5"/>
  <c r="I4661" i="5" s="1"/>
  <c r="F4661" i="5"/>
  <c r="H11366" i="2"/>
  <c r="E4708" i="5" s="1"/>
  <c r="H3486" i="2"/>
  <c r="E959" i="5" s="1"/>
  <c r="H2601" i="5"/>
  <c r="I2601" i="5" s="1"/>
  <c r="F2601" i="5"/>
  <c r="H4637" i="5"/>
  <c r="I4637" i="5" s="1"/>
  <c r="F4637" i="5"/>
  <c r="H3916" i="2"/>
  <c r="E1059" i="5" s="1"/>
  <c r="H86" i="5"/>
  <c r="I86" i="5" s="1"/>
  <c r="F86" i="5"/>
  <c r="H3261" i="5"/>
  <c r="I3261" i="5" s="1"/>
  <c r="F3261" i="5"/>
  <c r="F1269" i="5"/>
  <c r="H1269" i="5"/>
  <c r="I1269" i="5" s="1"/>
  <c r="H8852" i="2"/>
  <c r="E3580" i="5" s="1"/>
  <c r="H311" i="5"/>
  <c r="I311" i="5" s="1"/>
  <c r="F311" i="5"/>
  <c r="F309" i="5"/>
  <c r="H309" i="5"/>
  <c r="I309" i="5" s="1"/>
  <c r="H7738" i="2"/>
  <c r="E3279" i="5" s="1"/>
  <c r="H7472" i="2"/>
  <c r="E3215" i="5" s="1"/>
  <c r="H4643" i="5"/>
  <c r="I4643" i="5" s="1"/>
  <c r="F4643" i="5"/>
  <c r="H2620" i="5"/>
  <c r="I2620" i="5" s="1"/>
  <c r="F2620" i="5"/>
  <c r="H1318" i="5"/>
  <c r="I1318" i="5" s="1"/>
  <c r="F1318" i="5"/>
  <c r="F3132" i="5"/>
  <c r="H3132" i="5"/>
  <c r="I3132" i="5" s="1"/>
  <c r="H225" i="5"/>
  <c r="I225" i="5" s="1"/>
  <c r="F225" i="5"/>
  <c r="H5173" i="5"/>
  <c r="I5173" i="5" s="1"/>
  <c r="F5173" i="5"/>
  <c r="H7685" i="2"/>
  <c r="E3265" i="5" s="1"/>
  <c r="H1338" i="5"/>
  <c r="I1338" i="5" s="1"/>
  <c r="F1338" i="5"/>
  <c r="F3214" i="5"/>
  <c r="H3214" i="5"/>
  <c r="I3214" i="5" s="1"/>
  <c r="H4241" i="5"/>
  <c r="I4241" i="5" s="1"/>
  <c r="F4241" i="5"/>
  <c r="H5177" i="5"/>
  <c r="I5177" i="5" s="1"/>
  <c r="F5177" i="5"/>
  <c r="H7799" i="2"/>
  <c r="E3286" i="5" s="1"/>
  <c r="H6519" i="2"/>
  <c r="E2619" i="5" s="1"/>
  <c r="H1395" i="5"/>
  <c r="I1395" i="5" s="1"/>
  <c r="F1395" i="5"/>
  <c r="H1101" i="5"/>
  <c r="I1101" i="5" s="1"/>
  <c r="F1101" i="5"/>
  <c r="F3547" i="5"/>
  <c r="H3547" i="5"/>
  <c r="I3547" i="5" s="1"/>
  <c r="H1316" i="5"/>
  <c r="I1316" i="5" s="1"/>
  <c r="F1316" i="5"/>
  <c r="H1263" i="5"/>
  <c r="I1263" i="5" s="1"/>
  <c r="F1263" i="5"/>
  <c r="H4059" i="2"/>
  <c r="E1079" i="5" s="1"/>
  <c r="H12069" i="2"/>
  <c r="E4904" i="5" s="1"/>
  <c r="F980" i="5"/>
  <c r="H980" i="5"/>
  <c r="I980" i="5" s="1"/>
  <c r="H903" i="5"/>
  <c r="I903" i="5" s="1"/>
  <c r="F903" i="5"/>
  <c r="H1332" i="5"/>
  <c r="I1332" i="5" s="1"/>
  <c r="F1332" i="5"/>
  <c r="H942" i="5"/>
  <c r="I942" i="5" s="1"/>
  <c r="F942" i="5"/>
  <c r="H4384" i="5"/>
  <c r="I4384" i="5" s="1"/>
  <c r="F4384" i="5"/>
  <c r="H1331" i="5"/>
  <c r="I1331" i="5" s="1"/>
  <c r="F1331" i="5"/>
  <c r="H5153" i="5"/>
  <c r="I5153" i="5" s="1"/>
  <c r="F5153" i="5"/>
  <c r="H11924" i="2"/>
  <c r="E4847" i="5" s="1"/>
  <c r="H10829" i="2"/>
  <c r="E4599" i="5" s="1"/>
  <c r="F4840" i="5"/>
  <c r="H4840" i="5"/>
  <c r="I4840" i="5" s="1"/>
  <c r="F3581" i="5"/>
  <c r="H3581" i="5"/>
  <c r="I3581" i="5" s="1"/>
  <c r="H4636" i="2"/>
  <c r="E1162" i="5" s="1"/>
  <c r="H1136" i="5"/>
  <c r="I1136" i="5" s="1"/>
  <c r="F1136" i="5"/>
  <c r="H1264" i="5"/>
  <c r="I1264" i="5" s="1"/>
  <c r="F1264" i="5"/>
  <c r="H3523" i="2"/>
  <c r="E966" i="5" s="1"/>
  <c r="H8488" i="2"/>
  <c r="E3483" i="5" s="1"/>
  <c r="H6641" i="2"/>
  <c r="E2714" i="5" s="1"/>
  <c r="H943" i="5"/>
  <c r="I943" i="5" s="1"/>
  <c r="F943" i="5"/>
  <c r="H4583" i="5"/>
  <c r="I4583" i="5" s="1"/>
  <c r="F4583" i="5"/>
  <c r="H4609" i="5"/>
  <c r="I4609" i="5" s="1"/>
  <c r="F4609" i="5"/>
  <c r="H1346" i="5"/>
  <c r="I1346" i="5" s="1"/>
  <c r="F1346" i="5"/>
  <c r="H3586" i="5"/>
  <c r="I3586" i="5" s="1"/>
  <c r="F3586" i="5"/>
  <c r="H11395" i="2"/>
  <c r="E4725" i="5" s="1"/>
  <c r="H3533" i="2"/>
  <c r="E967" i="5" s="1"/>
  <c r="H308" i="5"/>
  <c r="I308" i="5" s="1"/>
  <c r="F308" i="5"/>
  <c r="H274" i="5"/>
  <c r="I274" i="5" s="1"/>
  <c r="F274" i="5"/>
  <c r="H4645" i="5"/>
  <c r="I4645" i="5" s="1"/>
  <c r="F4645" i="5"/>
  <c r="H4239" i="5"/>
  <c r="I4239" i="5" s="1"/>
  <c r="F4239" i="5"/>
  <c r="H332" i="5"/>
  <c r="I332" i="5" s="1"/>
  <c r="F332" i="5"/>
  <c r="H547" i="2"/>
  <c r="E110" i="5" s="1"/>
  <c r="H8526" i="2"/>
  <c r="E3491" i="5" s="1"/>
  <c r="H555" i="2"/>
  <c r="E111" i="5" s="1"/>
  <c r="F3627" i="5"/>
  <c r="H3627" i="5"/>
  <c r="I3627" i="5" s="1"/>
  <c r="H255" i="5"/>
  <c r="I255" i="5" s="1"/>
  <c r="F255" i="5"/>
  <c r="H1262" i="5"/>
  <c r="I1262" i="5" s="1"/>
  <c r="F1262" i="5"/>
  <c r="H3493" i="2"/>
  <c r="E960" i="5" s="1"/>
  <c r="H1793" i="2"/>
  <c r="E290" i="5" s="1"/>
  <c r="H11388" i="2"/>
  <c r="E4724" i="5" s="1"/>
  <c r="H11116" i="2"/>
  <c r="E4651" i="5" s="1"/>
  <c r="H5417" i="2"/>
  <c r="E1344" i="5" s="1"/>
  <c r="H363" i="5"/>
  <c r="I363" i="5" s="1"/>
  <c r="F363" i="5"/>
  <c r="H1323" i="5"/>
  <c r="I1323" i="5" s="1"/>
  <c r="F1323" i="5"/>
  <c r="H307" i="5"/>
  <c r="I307" i="5" s="1"/>
  <c r="F307" i="5"/>
  <c r="H2611" i="5"/>
  <c r="I2611" i="5" s="1"/>
  <c r="F2611" i="5"/>
  <c r="H3701" i="2"/>
  <c r="E986" i="5" s="1"/>
  <c r="H6378" i="2"/>
  <c r="E2602" i="5" s="1"/>
  <c r="F4660" i="5"/>
  <c r="H4660" i="5"/>
  <c r="I4660" i="5" s="1"/>
  <c r="H1139" i="5"/>
  <c r="I1139" i="5" s="1"/>
  <c r="F1139" i="5"/>
  <c r="F4674" i="5"/>
  <c r="H4674" i="5"/>
  <c r="I4674" i="5" s="1"/>
  <c r="H1141" i="5"/>
  <c r="I1141" i="5" s="1"/>
  <c r="F1141" i="5"/>
  <c r="H2709" i="5"/>
  <c r="I2709" i="5" s="1"/>
  <c r="F2709" i="5"/>
  <c r="F4808" i="5"/>
  <c r="H4808" i="5"/>
  <c r="I4808" i="5" s="1"/>
  <c r="F3545" i="5"/>
  <c r="H3545" i="5"/>
  <c r="I3545" i="5" s="1"/>
  <c r="H5154" i="5"/>
  <c r="I5154" i="5" s="1"/>
  <c r="F5154" i="5"/>
  <c r="H10883" i="2"/>
  <c r="E4611" i="5" s="1"/>
  <c r="H4560" i="2"/>
  <c r="E1153" i="5" s="1"/>
  <c r="H1171" i="5"/>
  <c r="I1171" i="5" s="1"/>
  <c r="F1171" i="5"/>
  <c r="H325" i="5"/>
  <c r="I325" i="5" s="1"/>
  <c r="F325" i="5"/>
  <c r="F4644" i="5"/>
  <c r="H4644" i="5"/>
  <c r="I4644" i="5" s="1"/>
  <c r="H254" i="5"/>
  <c r="I254" i="5" s="1"/>
  <c r="F254" i="5"/>
  <c r="H1339" i="2"/>
  <c r="E232" i="5" s="1"/>
  <c r="H3588" i="2"/>
  <c r="E972" i="5" s="1"/>
  <c r="H424" i="2"/>
  <c r="E94" i="5" s="1"/>
  <c r="H3563" i="2"/>
  <c r="E970" i="5" s="1"/>
  <c r="H262" i="5"/>
  <c r="I262" i="5" s="1"/>
  <c r="F262" i="5"/>
  <c r="H82" i="5"/>
  <c r="I82" i="5" s="1"/>
  <c r="F82" i="5"/>
  <c r="H304" i="5"/>
  <c r="I304" i="5" s="1"/>
  <c r="F304" i="5"/>
  <c r="H1069" i="5"/>
  <c r="I1069" i="5" s="1"/>
  <c r="F1069" i="5"/>
  <c r="H3451" i="2"/>
  <c r="E951" i="5" s="1"/>
  <c r="F4235" i="5"/>
  <c r="H4235" i="5"/>
  <c r="I4235" i="5" s="1"/>
  <c r="H1261" i="5"/>
  <c r="I1261" i="5" s="1"/>
  <c r="F1261" i="5"/>
  <c r="H1330" i="5"/>
  <c r="I1330" i="5" s="1"/>
  <c r="F1330" i="5"/>
  <c r="F4658" i="5"/>
  <c r="H4658" i="5"/>
  <c r="I4658" i="5" s="1"/>
  <c r="H9776" i="2"/>
  <c r="E4265" i="5" s="1"/>
  <c r="H3631" i="2"/>
  <c r="E976" i="5" s="1"/>
  <c r="H3793" i="2"/>
  <c r="E999" i="5" s="1"/>
  <c r="H6399" i="2"/>
  <c r="E2605" i="5" s="1"/>
  <c r="F4806" i="5"/>
  <c r="H4806" i="5"/>
  <c r="I4806" i="5" s="1"/>
  <c r="H365" i="5"/>
  <c r="I365" i="5" s="1"/>
  <c r="F365" i="5"/>
  <c r="H4850" i="5"/>
  <c r="I4850" i="5" s="1"/>
  <c r="F4850" i="5"/>
  <c r="H926" i="5"/>
  <c r="I926" i="5" s="1"/>
  <c r="F926" i="5"/>
  <c r="F1134" i="5"/>
  <c r="H1134" i="5"/>
  <c r="I1134" i="5" s="1"/>
  <c r="F4242" i="5"/>
  <c r="H4242" i="5"/>
  <c r="I4242" i="5" s="1"/>
  <c r="H3913" i="5"/>
  <c r="I3913" i="5" s="1"/>
  <c r="F3913" i="5"/>
  <c r="H4763" i="5"/>
  <c r="I4763" i="5" s="1"/>
  <c r="F4763" i="5"/>
  <c r="H4761" i="5"/>
  <c r="I4761" i="5" s="1"/>
  <c r="F4761" i="5"/>
  <c r="H3768" i="2"/>
  <c r="E996" i="5" s="1"/>
  <c r="H12054" i="2"/>
  <c r="E4902" i="5" s="1"/>
  <c r="H1352" i="2"/>
  <c r="E234" i="5" s="1"/>
  <c r="H7603" i="2"/>
  <c r="E3253" i="5" s="1"/>
  <c r="H6427" i="2"/>
  <c r="E2609" i="5" s="1"/>
  <c r="F3280" i="5"/>
  <c r="H3280" i="5"/>
  <c r="I3280" i="5" s="1"/>
  <c r="H1334" i="5"/>
  <c r="I1334" i="5" s="1"/>
  <c r="F1334" i="5"/>
  <c r="F4642" i="5"/>
  <c r="H4642" i="5"/>
  <c r="I4642" i="5" s="1"/>
  <c r="H1319" i="5"/>
  <c r="I1319" i="5" s="1"/>
  <c r="F1319" i="5"/>
  <c r="H1340" i="5"/>
  <c r="I1340" i="5" s="1"/>
  <c r="F1340" i="5"/>
  <c r="F1365" i="5"/>
  <c r="H1365" i="5"/>
  <c r="I1365" i="5" s="1"/>
  <c r="F1324" i="5"/>
  <c r="H1324" i="5"/>
  <c r="I1324" i="5" s="1"/>
  <c r="H305" i="5"/>
  <c r="I305" i="5" s="1"/>
  <c r="F305" i="5"/>
  <c r="H3554" i="5"/>
  <c r="I3554" i="5" s="1"/>
  <c r="F3554" i="5"/>
  <c r="H1321" i="5"/>
  <c r="I1321" i="5" s="1"/>
  <c r="F1321" i="5"/>
  <c r="H1317" i="5"/>
  <c r="I1317" i="5" s="1"/>
  <c r="F1317" i="5"/>
  <c r="H4270" i="5"/>
  <c r="I4270" i="5" s="1"/>
  <c r="F4270" i="5"/>
  <c r="H271" i="2"/>
  <c r="E79" i="5" s="1"/>
  <c r="H4236" i="5" l="1"/>
  <c r="I4236" i="5" s="1"/>
  <c r="F4236" i="5"/>
  <c r="H171" i="5"/>
  <c r="I171" i="5" s="1"/>
  <c r="F171" i="5"/>
  <c r="H4237" i="5"/>
  <c r="I4237" i="5" s="1"/>
  <c r="F4237" i="5"/>
  <c r="H2600" i="5"/>
  <c r="I2600" i="5" s="1"/>
  <c r="F2600" i="5"/>
  <c r="H280" i="5"/>
  <c r="I280" i="5" s="1"/>
  <c r="F280" i="5"/>
  <c r="H5174" i="5"/>
  <c r="I5174" i="5" s="1"/>
  <c r="F5174" i="5"/>
  <c r="H287" i="5"/>
  <c r="I287" i="5" s="1"/>
  <c r="F287" i="5"/>
  <c r="H97" i="5"/>
  <c r="I97" i="5" s="1"/>
  <c r="F97" i="5"/>
  <c r="F4631" i="5"/>
  <c r="H4631" i="5"/>
  <c r="I4631" i="5" s="1"/>
  <c r="H102" i="5"/>
  <c r="I102" i="5" s="1"/>
  <c r="F102" i="5"/>
  <c r="H239" i="5"/>
  <c r="I239" i="5" s="1"/>
  <c r="F239" i="5"/>
  <c r="H267" i="5"/>
  <c r="I267" i="5" s="1"/>
  <c r="F267" i="5"/>
  <c r="H1064" i="5"/>
  <c r="I1064" i="5" s="1"/>
  <c r="F1064" i="5"/>
  <c r="F3563" i="5"/>
  <c r="H3563" i="5"/>
  <c r="I3563" i="5" s="1"/>
  <c r="H4770" i="5"/>
  <c r="I4770" i="5" s="1"/>
  <c r="F4770" i="5"/>
  <c r="F5148" i="5"/>
  <c r="H5148" i="5"/>
  <c r="I5148" i="5" s="1"/>
  <c r="H235" i="5"/>
  <c r="I235" i="5" s="1"/>
  <c r="F235" i="5"/>
  <c r="H4630" i="5"/>
  <c r="I4630" i="5" s="1"/>
  <c r="F4630" i="5"/>
  <c r="H382" i="5"/>
  <c r="I382" i="5" s="1"/>
  <c r="F382" i="5"/>
  <c r="H236" i="5"/>
  <c r="I236" i="5" s="1"/>
  <c r="F236" i="5"/>
  <c r="H1363" i="5"/>
  <c r="I1363" i="5" s="1"/>
  <c r="F1363" i="5"/>
  <c r="H132" i="5"/>
  <c r="I132" i="5" s="1"/>
  <c r="F132" i="5"/>
  <c r="H318" i="5"/>
  <c r="I318" i="5" s="1"/>
  <c r="F318" i="5"/>
  <c r="H361" i="5"/>
  <c r="I361" i="5" s="1"/>
  <c r="F361" i="5"/>
  <c r="H5157" i="5"/>
  <c r="I5157" i="5" s="1"/>
  <c r="F5157" i="5"/>
  <c r="H321" i="5"/>
  <c r="I321" i="5" s="1"/>
  <c r="F321" i="5"/>
  <c r="H1359" i="5"/>
  <c r="I1359" i="5" s="1"/>
  <c r="F1359" i="5"/>
  <c r="H323" i="5"/>
  <c r="I323" i="5" s="1"/>
  <c r="F323" i="5"/>
  <c r="H4903" i="5"/>
  <c r="I4903" i="5" s="1"/>
  <c r="F4903" i="5"/>
  <c r="F5176" i="5"/>
  <c r="H5176" i="5"/>
  <c r="I5176" i="5" s="1"/>
  <c r="H101" i="5"/>
  <c r="I101" i="5" s="1"/>
  <c r="F101" i="5"/>
  <c r="H107" i="5"/>
  <c r="I107" i="5" s="1"/>
  <c r="F107" i="5"/>
  <c r="H288" i="5"/>
  <c r="I288" i="5" s="1"/>
  <c r="F288" i="5"/>
  <c r="H233" i="5"/>
  <c r="I233" i="5" s="1"/>
  <c r="F233" i="5"/>
  <c r="F3252" i="5"/>
  <c r="H3252" i="5"/>
  <c r="I3252" i="5" s="1"/>
  <c r="H286" i="5"/>
  <c r="I286" i="5" s="1"/>
  <c r="F286" i="5"/>
  <c r="H285" i="5"/>
  <c r="I285" i="5" s="1"/>
  <c r="F285" i="5"/>
  <c r="F4613" i="5"/>
  <c r="H4613" i="5"/>
  <c r="I4613" i="5" s="1"/>
  <c r="F5156" i="5"/>
  <c r="H5156" i="5"/>
  <c r="I5156" i="5" s="1"/>
  <c r="H5150" i="5"/>
  <c r="I5150" i="5" s="1"/>
  <c r="F5150" i="5"/>
  <c r="H289" i="5"/>
  <c r="I289" i="5" s="1"/>
  <c r="F289" i="5"/>
  <c r="H5165" i="5"/>
  <c r="I5165" i="5" s="1"/>
  <c r="F5165" i="5"/>
  <c r="F1315" i="5"/>
  <c r="H1315" i="5"/>
  <c r="I1315" i="5" s="1"/>
  <c r="H1287" i="5"/>
  <c r="I1287" i="5" s="1"/>
  <c r="F1287" i="5"/>
  <c r="H5158" i="5"/>
  <c r="I5158" i="5" s="1"/>
  <c r="F5158" i="5"/>
  <c r="F4824" i="5"/>
  <c r="H4824" i="5"/>
  <c r="I4824" i="5" s="1"/>
  <c r="H4900" i="5"/>
  <c r="I4900" i="5" s="1"/>
  <c r="F4900" i="5"/>
  <c r="H5159" i="5"/>
  <c r="I5159" i="5" s="1"/>
  <c r="F5159" i="5"/>
  <c r="H1358" i="5"/>
  <c r="I1358" i="5" s="1"/>
  <c r="F1358" i="5"/>
  <c r="H4771" i="5"/>
  <c r="I4771" i="5" s="1"/>
  <c r="F4771" i="5"/>
  <c r="F3256" i="5"/>
  <c r="H3256" i="5"/>
  <c r="I3256" i="5" s="1"/>
  <c r="F4924" i="5"/>
  <c r="H4924" i="5"/>
  <c r="I4924" i="5" s="1"/>
  <c r="H3546" i="5"/>
  <c r="I3546" i="5" s="1"/>
  <c r="F3546" i="5"/>
  <c r="H148" i="5"/>
  <c r="I148" i="5" s="1"/>
  <c r="F148" i="5"/>
  <c r="F4897" i="5"/>
  <c r="H4897" i="5"/>
  <c r="I4897" i="5" s="1"/>
  <c r="H4901" i="5"/>
  <c r="I4901" i="5" s="1"/>
  <c r="F4901" i="5"/>
  <c r="H5167" i="5"/>
  <c r="I5167" i="5" s="1"/>
  <c r="F5167" i="5"/>
  <c r="H5178" i="5"/>
  <c r="I5178" i="5" s="1"/>
  <c r="F5178" i="5"/>
  <c r="H275" i="5"/>
  <c r="I275" i="5" s="1"/>
  <c r="F275" i="5"/>
  <c r="F3564" i="5"/>
  <c r="H3564" i="5"/>
  <c r="I3564" i="5" s="1"/>
  <c r="F324" i="5"/>
  <c r="H324" i="5"/>
  <c r="I324" i="5" s="1"/>
  <c r="H3562" i="5"/>
  <c r="I3562" i="5" s="1"/>
  <c r="F3562" i="5"/>
  <c r="H1117" i="5"/>
  <c r="I1117" i="5" s="1"/>
  <c r="F1117" i="5"/>
  <c r="F5168" i="5"/>
  <c r="H5168" i="5"/>
  <c r="I5168" i="5" s="1"/>
  <c r="H4691" i="5" l="1"/>
  <c r="I4691" i="5" s="1"/>
  <c r="F4691" i="5"/>
  <c r="H119" i="5"/>
  <c r="I119" i="5" s="1"/>
  <c r="F119" i="5"/>
  <c r="H1059" i="5"/>
  <c r="I1059" i="5" s="1"/>
  <c r="F1059" i="5"/>
  <c r="F1152" i="5"/>
  <c r="H1152" i="5"/>
  <c r="I1152" i="5" s="1"/>
  <c r="G6490" i="2"/>
  <c r="H279" i="5"/>
  <c r="I279" i="5" s="1"/>
  <c r="F279" i="5"/>
  <c r="H237" i="5"/>
  <c r="I237" i="5" s="1"/>
  <c r="F237" i="5"/>
  <c r="G6486" i="2"/>
  <c r="G10823" i="2"/>
  <c r="H1153" i="5"/>
  <c r="I1153" i="5" s="1"/>
  <c r="F1153" i="5"/>
  <c r="F4856" i="5"/>
  <c r="H4856" i="5"/>
  <c r="I4856" i="5" s="1"/>
  <c r="H165" i="5"/>
  <c r="I165" i="5" s="1"/>
  <c r="F165" i="5"/>
  <c r="H100" i="5"/>
  <c r="I100" i="5" s="1"/>
  <c r="F100" i="5"/>
  <c r="H4253" i="5"/>
  <c r="I4253" i="5" s="1"/>
  <c r="F4253" i="5"/>
  <c r="H3582" i="5"/>
  <c r="I3582" i="5" s="1"/>
  <c r="F3582" i="5"/>
  <c r="H187" i="5"/>
  <c r="I187" i="5" s="1"/>
  <c r="F187" i="5"/>
  <c r="H4234" i="5"/>
  <c r="I4234" i="5" s="1"/>
  <c r="F4234" i="5"/>
  <c r="G5590" i="2"/>
  <c r="G5577" i="2"/>
  <c r="H4232" i="5"/>
  <c r="I4232" i="5" s="1"/>
  <c r="F4232" i="5"/>
  <c r="H4847" i="5"/>
  <c r="I4847" i="5" s="1"/>
  <c r="F4847" i="5"/>
  <c r="H966" i="5"/>
  <c r="I966" i="5" s="1"/>
  <c r="F966" i="5"/>
  <c r="F327" i="5"/>
  <c r="H327" i="5"/>
  <c r="I327" i="5" s="1"/>
  <c r="H4582" i="5"/>
  <c r="I4582" i="5" s="1"/>
  <c r="F4582" i="5"/>
  <c r="H3279" i="5"/>
  <c r="I3279" i="5" s="1"/>
  <c r="F3279" i="5"/>
  <c r="H1382" i="5"/>
  <c r="I1382" i="5" s="1"/>
  <c r="F1382" i="5"/>
  <c r="H1100" i="5"/>
  <c r="I1100" i="5" s="1"/>
  <c r="F1100" i="5"/>
  <c r="G6485" i="2"/>
  <c r="H901" i="5"/>
  <c r="I901" i="5" s="1"/>
  <c r="F901" i="5"/>
  <c r="H278" i="5"/>
  <c r="I278" i="5" s="1"/>
  <c r="F278" i="5"/>
  <c r="F3512" i="5"/>
  <c r="H3512" i="5"/>
  <c r="I3512" i="5" s="1"/>
  <c r="H281" i="5"/>
  <c r="I281" i="5" s="1"/>
  <c r="F281" i="5"/>
  <c r="H120" i="5"/>
  <c r="I120" i="5" s="1"/>
  <c r="F120" i="5"/>
  <c r="F4233" i="5"/>
  <c r="H4233" i="5"/>
  <c r="I4233" i="5" s="1"/>
  <c r="F3513" i="5"/>
  <c r="H3513" i="5"/>
  <c r="I3513" i="5" s="1"/>
  <c r="H867" i="5"/>
  <c r="I867" i="5" s="1"/>
  <c r="F867" i="5"/>
  <c r="H5152" i="5"/>
  <c r="I5152" i="5" s="1"/>
  <c r="F5152" i="5"/>
  <c r="F5172" i="5"/>
  <c r="H5172" i="5"/>
  <c r="I5172" i="5" s="1"/>
  <c r="H1112" i="5"/>
  <c r="I1112" i="5" s="1"/>
  <c r="F1112" i="5"/>
  <c r="H2616" i="5"/>
  <c r="I2616" i="5" s="1"/>
  <c r="F2616" i="5"/>
  <c r="H380" i="5"/>
  <c r="I380" i="5" s="1"/>
  <c r="F380" i="5"/>
  <c r="H1076" i="5"/>
  <c r="I1076" i="5" s="1"/>
  <c r="F1076" i="5"/>
  <c r="G5398" i="2"/>
  <c r="H967" i="5"/>
  <c r="I967" i="5" s="1"/>
  <c r="F967" i="5"/>
  <c r="H282" i="5"/>
  <c r="I282" i="5" s="1"/>
  <c r="F282" i="5"/>
  <c r="H930" i="5"/>
  <c r="I930" i="5" s="1"/>
  <c r="F930" i="5"/>
  <c r="H4693" i="5"/>
  <c r="I4693" i="5" s="1"/>
  <c r="F4693" i="5"/>
  <c r="H1256" i="5"/>
  <c r="I1256" i="5" s="1"/>
  <c r="F1256" i="5"/>
  <c r="H4685" i="5"/>
  <c r="I4685" i="5" s="1"/>
  <c r="F4685" i="5"/>
  <c r="H5149" i="5"/>
  <c r="I5149" i="5" s="1"/>
  <c r="F5149" i="5"/>
  <c r="H960" i="5" l="1"/>
  <c r="I960" i="5" s="1"/>
  <c r="F960" i="5"/>
  <c r="H999" i="5"/>
  <c r="I999" i="5" s="1"/>
  <c r="F999" i="5"/>
  <c r="H3491" i="5"/>
  <c r="I3491" i="5" s="1"/>
  <c r="F3491" i="5"/>
  <c r="F3483" i="5"/>
  <c r="H3483" i="5"/>
  <c r="I3483" i="5" s="1"/>
  <c r="F110" i="5"/>
  <c r="H110" i="5"/>
  <c r="I110" i="5" s="1"/>
  <c r="H297" i="5"/>
  <c r="I297" i="5" s="1"/>
  <c r="F297" i="5"/>
  <c r="H5391" i="2"/>
  <c r="E1339" i="5" s="1"/>
  <c r="H3265" i="5"/>
  <c r="I3265" i="5" s="1"/>
  <c r="F3265" i="5"/>
  <c r="H4821" i="5"/>
  <c r="I4821" i="5" s="1"/>
  <c r="F4821" i="5"/>
  <c r="H5143" i="5"/>
  <c r="I5143" i="5" s="1"/>
  <c r="F5143" i="5"/>
  <c r="F4588" i="5"/>
  <c r="H4588" i="5"/>
  <c r="I4588" i="5" s="1"/>
  <c r="F3268" i="5"/>
  <c r="H3268" i="5"/>
  <c r="I3268" i="5" s="1"/>
  <c r="H232" i="5"/>
  <c r="I232" i="5" s="1"/>
  <c r="F232" i="5"/>
  <c r="H10817" i="2"/>
  <c r="E4595" i="5" s="1"/>
  <c r="H290" i="5"/>
  <c r="I290" i="5" s="1"/>
  <c r="F290" i="5"/>
  <c r="H1162" i="5"/>
  <c r="I1162" i="5" s="1"/>
  <c r="F1162" i="5"/>
  <c r="F4589" i="5"/>
  <c r="H4589" i="5"/>
  <c r="I4589" i="5" s="1"/>
  <c r="H2605" i="5"/>
  <c r="I2605" i="5" s="1"/>
  <c r="F2605" i="5"/>
  <c r="H227" i="5"/>
  <c r="I227" i="5" s="1"/>
  <c r="F227" i="5"/>
  <c r="H79" i="5"/>
  <c r="I79" i="5" s="1"/>
  <c r="F79" i="5"/>
  <c r="H326" i="5"/>
  <c r="I326" i="5" s="1"/>
  <c r="F326" i="5"/>
  <c r="H5040" i="5"/>
  <c r="I5040" i="5" s="1"/>
  <c r="F5040" i="5"/>
  <c r="H5573" i="2"/>
  <c r="E1375" i="5" s="1"/>
  <c r="H2614" i="5"/>
  <c r="I2614" i="5" s="1"/>
  <c r="F2614" i="5"/>
  <c r="F4725" i="5"/>
  <c r="H4725" i="5"/>
  <c r="I4725" i="5" s="1"/>
  <c r="H5142" i="5"/>
  <c r="I5142" i="5" s="1"/>
  <c r="F5142" i="5"/>
  <c r="H89" i="5"/>
  <c r="I89" i="5" s="1"/>
  <c r="F89" i="5"/>
  <c r="H5583" i="2"/>
  <c r="E1378" i="5" s="1"/>
  <c r="F3549" i="5"/>
  <c r="H3549" i="5"/>
  <c r="I3549" i="5" s="1"/>
  <c r="H4904" i="5"/>
  <c r="I4904" i="5" s="1"/>
  <c r="F4904" i="5"/>
  <c r="H4599" i="5"/>
  <c r="I4599" i="5" s="1"/>
  <c r="F4599" i="5"/>
  <c r="H2714" i="5"/>
  <c r="I2714" i="5" s="1"/>
  <c r="F2714" i="5"/>
  <c r="F3216" i="5"/>
  <c r="H3216" i="5"/>
  <c r="I3216" i="5" s="1"/>
  <c r="H1158" i="5"/>
  <c r="I1158" i="5" s="1"/>
  <c r="F1158" i="5"/>
  <c r="H968" i="5"/>
  <c r="I968" i="5" s="1"/>
  <c r="F968" i="5"/>
  <c r="H3217" i="5"/>
  <c r="I3217" i="5" s="1"/>
  <c r="F3217" i="5"/>
  <c r="H6471" i="2"/>
  <c r="E2615" i="5" s="1"/>
  <c r="H1161" i="5"/>
  <c r="I1161" i="5" s="1"/>
  <c r="F1161" i="5"/>
  <c r="F3286" i="5"/>
  <c r="H3286" i="5"/>
  <c r="I3286" i="5" s="1"/>
  <c r="H295" i="5"/>
  <c r="I295" i="5" s="1"/>
  <c r="F295" i="5"/>
  <c r="F4692" i="5"/>
  <c r="H4692" i="5"/>
  <c r="I4692" i="5" s="1"/>
  <c r="H3215" i="5"/>
  <c r="I3215" i="5" s="1"/>
  <c r="F3215" i="5"/>
  <c r="F4724" i="5"/>
  <c r="H4724" i="5"/>
  <c r="I4724" i="5" s="1"/>
  <c r="H1344" i="5"/>
  <c r="I1344" i="5" s="1"/>
  <c r="F1344" i="5"/>
  <c r="H112" i="5"/>
  <c r="I112" i="5" s="1"/>
  <c r="F112" i="5"/>
  <c r="H94" i="5"/>
  <c r="I94" i="5" s="1"/>
  <c r="F94" i="5"/>
  <c r="H3253" i="5"/>
  <c r="I3253" i="5" s="1"/>
  <c r="F3253" i="5"/>
  <c r="F5164" i="5"/>
  <c r="H5164" i="5"/>
  <c r="I5164" i="5" s="1"/>
  <c r="F3558" i="5"/>
  <c r="H3558" i="5"/>
  <c r="I3558" i="5" s="1"/>
  <c r="H986" i="5"/>
  <c r="I986" i="5" s="1"/>
  <c r="F986" i="5"/>
  <c r="H96" i="5"/>
  <c r="I96" i="5" s="1"/>
  <c r="F96" i="5"/>
  <c r="H951" i="5"/>
  <c r="I951" i="5" s="1"/>
  <c r="F951" i="5"/>
  <c r="F3136" i="5"/>
  <c r="H3136" i="5"/>
  <c r="I3136" i="5" s="1"/>
  <c r="H3281" i="5"/>
  <c r="I3281" i="5" s="1"/>
  <c r="F3281" i="5"/>
  <c r="H4831" i="5"/>
  <c r="I4831" i="5" s="1"/>
  <c r="F4831" i="5"/>
  <c r="H5166" i="5"/>
  <c r="I5166" i="5" s="1"/>
  <c r="F5166" i="5"/>
  <c r="H3542" i="5"/>
  <c r="I3542" i="5" s="1"/>
  <c r="F3542" i="5"/>
  <c r="H959" i="5"/>
  <c r="I959" i="5" s="1"/>
  <c r="F959" i="5"/>
  <c r="H1157" i="5"/>
  <c r="I1157" i="5" s="1"/>
  <c r="F1157" i="5"/>
  <c r="F91" i="5"/>
  <c r="H91" i="5"/>
  <c r="I91" i="5" s="1"/>
  <c r="H2715" i="5"/>
  <c r="I2715" i="5" s="1"/>
  <c r="F2715" i="5"/>
  <c r="H4651" i="5"/>
  <c r="I4651" i="5" s="1"/>
  <c r="F4651" i="5"/>
  <c r="H234" i="5"/>
  <c r="I234" i="5" s="1"/>
  <c r="F234" i="5"/>
  <c r="H996" i="5"/>
  <c r="I996" i="5" s="1"/>
  <c r="F996" i="5"/>
  <c r="H1079" i="5"/>
  <c r="I1079" i="5" s="1"/>
  <c r="F1079" i="5"/>
  <c r="H2602" i="5"/>
  <c r="I2602" i="5" s="1"/>
  <c r="F2602" i="5"/>
  <c r="F2619" i="5"/>
  <c r="H2619" i="5"/>
  <c r="I2619" i="5" s="1"/>
  <c r="H2710" i="5"/>
  <c r="I2710" i="5" s="1"/>
  <c r="F2710" i="5"/>
  <c r="H4909" i="5"/>
  <c r="I4909" i="5" s="1"/>
  <c r="F4909" i="5"/>
  <c r="H111" i="5"/>
  <c r="I111" i="5" s="1"/>
  <c r="F111" i="5"/>
  <c r="F3557" i="5"/>
  <c r="H3557" i="5"/>
  <c r="I3557" i="5" s="1"/>
  <c r="H1111" i="5"/>
  <c r="I1111" i="5" s="1"/>
  <c r="F1111" i="5"/>
  <c r="F4708" i="5"/>
  <c r="H4708" i="5"/>
  <c r="I4708" i="5" s="1"/>
  <c r="H4265" i="5"/>
  <c r="I4265" i="5" s="1"/>
  <c r="F4265" i="5"/>
  <c r="H2609" i="5"/>
  <c r="I2609" i="5" s="1"/>
  <c r="F2609" i="5"/>
  <c r="H1070" i="5"/>
  <c r="I1070" i="5" s="1"/>
  <c r="F1070" i="5"/>
  <c r="H1016" i="5"/>
  <c r="I1016" i="5" s="1"/>
  <c r="F1016" i="5"/>
  <c r="H1335" i="5" l="1"/>
  <c r="I1335" i="5" s="1"/>
  <c r="F1335" i="5"/>
  <c r="H291" i="5"/>
  <c r="I291" i="5" s="1"/>
  <c r="F291" i="5"/>
  <c r="H115" i="5"/>
  <c r="I115" i="5" s="1"/>
  <c r="F115" i="5"/>
  <c r="H292" i="5"/>
  <c r="I292" i="5" s="1"/>
  <c r="F292" i="5"/>
  <c r="H3580" i="5"/>
  <c r="I3580" i="5" s="1"/>
  <c r="F3580" i="5"/>
  <c r="H293" i="5"/>
  <c r="I293" i="5" s="1"/>
  <c r="F293" i="5"/>
  <c r="F296" i="5"/>
  <c r="H296" i="5"/>
  <c r="I296" i="5" s="1"/>
  <c r="H4611" i="5" l="1"/>
  <c r="I4611" i="5" s="1"/>
  <c r="F4611" i="5"/>
  <c r="H4908" i="5"/>
  <c r="I4908" i="5" s="1"/>
  <c r="F4908" i="5"/>
  <c r="H4220" i="5"/>
  <c r="I4220" i="5" s="1"/>
  <c r="F4220" i="5"/>
  <c r="H4906" i="5"/>
  <c r="I4906" i="5" s="1"/>
  <c r="F4906" i="5"/>
  <c r="H3131" i="5"/>
  <c r="I3131" i="5" s="1"/>
  <c r="F3131" i="5"/>
  <c r="F4828" i="5"/>
  <c r="H4828" i="5"/>
  <c r="I4828" i="5" s="1"/>
  <c r="F5160" i="5"/>
  <c r="H5160" i="5"/>
  <c r="I5160" i="5" s="1"/>
  <c r="F3133" i="5" l="1"/>
  <c r="H3133" i="5"/>
  <c r="I3133" i="5" s="1"/>
  <c r="H294" i="5"/>
  <c r="I294" i="5" s="1"/>
  <c r="F294" i="5"/>
  <c r="H2615" i="5"/>
  <c r="I2615" i="5" s="1"/>
  <c r="F2615" i="5"/>
  <c r="H4911" i="5"/>
  <c r="I4911" i="5" s="1"/>
  <c r="F4911" i="5"/>
  <c r="H4861" i="5"/>
  <c r="I4861" i="5" s="1"/>
  <c r="F4861" i="5"/>
  <c r="H5144" i="5"/>
  <c r="I5144" i="5" s="1"/>
  <c r="F5144" i="5"/>
  <c r="H1375" i="5"/>
  <c r="I1375" i="5" s="1"/>
  <c r="F1375" i="5"/>
  <c r="H4905" i="5"/>
  <c r="I4905" i="5" s="1"/>
  <c r="F4905" i="5"/>
  <c r="H1339" i="5"/>
  <c r="I1339" i="5" s="1"/>
  <c r="F1339" i="5"/>
  <c r="H4221" i="5"/>
  <c r="I4221" i="5" s="1"/>
  <c r="F4221" i="5"/>
  <c r="H2595" i="5"/>
  <c r="I2595" i="5" s="1"/>
  <c r="F2595" i="5"/>
  <c r="H4595" i="5"/>
  <c r="I4595" i="5" s="1"/>
  <c r="F4595" i="5"/>
  <c r="H1378" i="5"/>
  <c r="I1378" i="5" s="1"/>
  <c r="F1378" i="5"/>
  <c r="F1237" i="5"/>
  <c r="H1237" i="5"/>
  <c r="I1237" i="5" s="1"/>
  <c r="H4902" i="5"/>
  <c r="I4902" i="5" s="1"/>
  <c r="F4902" i="5"/>
  <c r="F4780" i="5"/>
  <c r="H4780" i="5"/>
  <c r="I4780" i="5" s="1"/>
  <c r="F2596" i="5"/>
  <c r="H2596" i="5"/>
  <c r="I2596" i="5" s="1"/>
  <c r="H970" i="5" l="1"/>
  <c r="I970" i="5" s="1"/>
  <c r="F970" i="5"/>
  <c r="H5047" i="5"/>
  <c r="I5047" i="5" s="1"/>
  <c r="F5047" i="5"/>
  <c r="H5163" i="5"/>
  <c r="I5163" i="5" s="1"/>
  <c r="F5163" i="5"/>
  <c r="H976" i="5"/>
  <c r="I976" i="5" s="1"/>
  <c r="F976" i="5"/>
  <c r="H5145" i="5"/>
  <c r="I5145" i="5" s="1"/>
  <c r="F5145" i="5"/>
  <c r="H972" i="5"/>
  <c r="I972" i="5" s="1"/>
  <c r="F972" i="5"/>
  <c r="F4251" i="5" l="1"/>
  <c r="H4251" i="5"/>
  <c r="I4251" i="5" s="1"/>
  <c r="H248" i="5" l="1"/>
  <c r="I248" i="5" s="1"/>
  <c r="F248" i="5"/>
  <c r="H244" i="5"/>
  <c r="I244" i="5" s="1"/>
  <c r="F244" i="5"/>
  <c r="H247" i="5"/>
  <c r="I247" i="5" s="1"/>
  <c r="F247" i="5"/>
  <c r="F3285" i="5"/>
  <c r="H3285" i="5"/>
  <c r="I3285" i="5" s="1"/>
  <c r="H243" i="5"/>
  <c r="I243" i="5" s="1"/>
  <c r="F243" i="5"/>
  <c r="H1068" i="5"/>
  <c r="I1068" i="5" s="1"/>
  <c r="F1068" i="5"/>
  <c r="H5147" i="5" l="1"/>
  <c r="I5147" i="5" s="1"/>
  <c r="F5147" i="5"/>
  <c r="H246" i="5"/>
  <c r="I246" i="5" s="1"/>
  <c r="F246" i="5"/>
  <c r="H5146" i="5" l="1"/>
  <c r="I5146" i="5" s="1"/>
  <c r="F5146" i="5"/>
  <c r="F3284" i="5"/>
  <c r="H3284" i="5"/>
  <c r="I3284" i="5" s="1"/>
  <c r="H242" i="5"/>
  <c r="I242" i="5" s="1"/>
  <c r="F242" i="5"/>
  <c r="I5205" i="5" l="1"/>
  <c r="I5204" i="5"/>
  <c r="H245" i="5"/>
  <c r="I245" i="5" s="1"/>
  <c r="F245" i="5"/>
</calcChain>
</file>

<file path=xl/sharedStrings.xml><?xml version="1.0" encoding="utf-8"?>
<sst xmlns="http://schemas.openxmlformats.org/spreadsheetml/2006/main" count="51803" uniqueCount="12588">
  <si>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</si>
  <si>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</si>
  <si>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</si>
  <si>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</si>
  <si>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</si>
  <si>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</si>
  <si>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</si>
  <si>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</si>
  <si>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</si>
  <si>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</si>
  <si>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</si>
  <si>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</si>
  <si>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</si>
  <si>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</si>
  <si>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</si>
  <si>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</si>
  <si>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</si>
  <si>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</si>
  <si>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</si>
  <si>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</si>
  <si>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</si>
  <si>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</si>
  <si>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</si>
  <si>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</si>
  <si>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</si>
  <si>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</si>
  <si>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</si>
  <si>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</si>
  <si>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</si>
  <si>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</si>
  <si>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</si>
  <si>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</si>
  <si>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</si>
  <si>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</si>
  <si>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</si>
  <si>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</si>
  <si>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</si>
  <si>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</si>
  <si>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</si>
  <si>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</si>
  <si>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</si>
  <si>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</si>
  <si>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</si>
  <si>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</si>
  <si>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</si>
  <si>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</si>
  <si>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</si>
  <si>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</si>
  <si>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</si>
  <si>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</si>
  <si>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</si>
  <si>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</si>
  <si>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</si>
  <si>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</si>
  <si>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</si>
  <si>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</si>
  <si>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</si>
  <si>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</si>
  <si>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</si>
  <si>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</si>
  <si>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</si>
  <si>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</si>
  <si>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</si>
  <si>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</si>
  <si>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</si>
  <si>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</si>
  <si>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</si>
  <si>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</si>
  <si>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</si>
  <si>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</si>
  <si>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</si>
  <si>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</si>
  <si>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</si>
  <si>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</si>
  <si>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</si>
  <si>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</si>
  <si>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</si>
  <si>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</si>
  <si>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</si>
  <si>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</si>
  <si>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</si>
  <si>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</si>
  <si>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</si>
  <si>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</si>
  <si>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</si>
  <si>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</si>
  <si>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</si>
  <si>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</si>
  <si>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</si>
  <si>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</si>
  <si>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</si>
  <si>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</si>
  <si>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</si>
  <si>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</si>
  <si>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</si>
  <si>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</si>
  <si>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</si>
  <si>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</si>
  <si>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</si>
  <si>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</si>
  <si>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</si>
  <si>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</si>
  <si>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</si>
  <si>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</si>
  <si>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</si>
  <si>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</si>
  <si>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</si>
  <si>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</si>
  <si>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</si>
  <si>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</si>
  <si>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</si>
  <si>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</si>
  <si>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</si>
  <si>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</si>
  <si>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</si>
  <si>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</si>
  <si>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</si>
  <si>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</si>
  <si>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</si>
  <si>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</si>
  <si>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</si>
  <si>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</si>
  <si>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</si>
  <si>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</si>
  <si>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</si>
  <si>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</si>
  <si>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</si>
  <si>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</si>
  <si>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</si>
  <si>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</si>
  <si>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</si>
  <si>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</si>
  <si>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</si>
  <si>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</si>
  <si>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</si>
  <si>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</si>
  <si>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</si>
  <si>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</si>
  <si>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</si>
  <si>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</si>
  <si>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</si>
  <si>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</si>
  <si>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</si>
  <si>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</si>
  <si>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</si>
  <si>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</si>
  <si>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</si>
  <si>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</si>
  <si>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</si>
  <si>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</si>
  <si>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</si>
  <si>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</si>
  <si>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</si>
  <si>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</si>
  <si>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</si>
  <si>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</si>
  <si>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</si>
  <si>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</si>
  <si>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</si>
  <si>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</si>
  <si>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</si>
  <si>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</si>
  <si>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</si>
  <si>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</si>
  <si>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</si>
  <si>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</si>
  <si>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</si>
  <si>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</si>
  <si>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</si>
  <si>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</si>
  <si>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</si>
  <si>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</si>
  <si>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</si>
  <si>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</si>
  <si>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</si>
  <si>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</si>
  <si>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</si>
  <si>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</si>
  <si>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</si>
  <si>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</si>
  <si>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</si>
  <si>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</si>
  <si>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</si>
  <si>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</si>
  <si>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</si>
  <si>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</si>
  <si>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</si>
  <si>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</si>
  <si>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</si>
  <si>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</si>
  <si>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</si>
  <si>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</si>
  <si>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</si>
  <si>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</si>
  <si>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</si>
  <si>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</si>
  <si>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</si>
  <si>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</si>
  <si>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</si>
  <si>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</si>
  <si>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</si>
  <si>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</si>
  <si>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</si>
  <si>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</si>
  <si>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</si>
  <si>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</si>
  <si>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</si>
  <si>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</si>
  <si>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</si>
  <si>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</si>
  <si>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</si>
  <si>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</si>
  <si>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</si>
  <si>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</si>
  <si>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</si>
  <si>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</si>
  <si>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</si>
  <si>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</si>
  <si>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</si>
  <si>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</si>
  <si>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</si>
  <si>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</si>
  <si>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</si>
  <si>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</si>
  <si>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</si>
  <si>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</si>
  <si>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</si>
  <si>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</si>
  <si>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</si>
  <si>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</si>
  <si>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</si>
  <si>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</si>
  <si>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</si>
  <si>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</si>
  <si>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</si>
  <si>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</si>
  <si>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</si>
  <si>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</si>
  <si>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</si>
  <si>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</si>
  <si>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</si>
  <si>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</si>
  <si>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</si>
  <si>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</si>
  <si>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</si>
  <si>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</si>
  <si>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</si>
  <si>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</si>
  <si>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</si>
  <si>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</si>
  <si>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</si>
  <si>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</si>
  <si>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</si>
  <si>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</si>
  <si>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</si>
  <si>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</si>
  <si>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</si>
  <si>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</si>
  <si>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</si>
  <si>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</si>
  <si>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</si>
  <si>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</si>
  <si>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</si>
  <si>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</si>
  <si>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</si>
  <si>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</si>
  <si>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</si>
  <si>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</si>
  <si>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</si>
  <si>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</si>
  <si>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</si>
  <si>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</si>
  <si>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</si>
  <si>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</si>
  <si>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</si>
  <si>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</si>
  <si>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</si>
  <si>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</si>
  <si>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</si>
  <si>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</si>
  <si>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</si>
  <si>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</si>
  <si>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</si>
  <si>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</si>
  <si>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</si>
  <si>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</si>
  <si>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</si>
  <si>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</si>
  <si>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</si>
  <si>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</si>
  <si>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</si>
  <si>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</si>
  <si>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</si>
  <si>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</si>
  <si>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</si>
  <si>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</si>
  <si>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</si>
  <si>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</si>
  <si>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</si>
  <si>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</si>
  <si>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</si>
  <si>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</si>
  <si>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</si>
  <si>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</si>
  <si>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</si>
  <si>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</si>
  <si>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</si>
  <si>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</si>
  <si>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</si>
  <si>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</si>
  <si>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</si>
  <si>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</si>
  <si>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</si>
  <si>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</si>
  <si>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</si>
  <si>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</si>
  <si>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</si>
  <si>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</si>
  <si>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</si>
  <si>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</si>
  <si>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</si>
  <si>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</si>
  <si>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</si>
  <si>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</si>
  <si>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</si>
  <si>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</si>
  <si>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</si>
  <si>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</si>
  <si>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</si>
  <si>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</si>
  <si>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</si>
  <si>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</si>
  <si>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</si>
  <si>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</si>
  <si>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</si>
  <si>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</si>
  <si>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</si>
  <si>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</si>
  <si>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</si>
  <si>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</si>
  <si>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</si>
  <si>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</si>
  <si>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</si>
  <si>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</si>
  <si>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</si>
  <si>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</si>
  <si>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</si>
  <si>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</si>
  <si>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</si>
  <si>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</si>
  <si>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</si>
  <si>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</si>
  <si>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</si>
  <si>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</si>
  <si>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</si>
  <si>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</si>
  <si>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</si>
  <si>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</si>
  <si>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</si>
  <si>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</si>
  <si>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</si>
  <si>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</si>
  <si>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</si>
  <si>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</si>
  <si>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</si>
  <si>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</si>
  <si>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</si>
  <si>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</si>
  <si>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</si>
  <si>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</si>
  <si>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</si>
  <si>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</si>
  <si>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</si>
  <si>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</si>
  <si>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</si>
  <si>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</si>
  <si>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</si>
  <si>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</si>
  <si>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</si>
  <si>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</si>
  <si>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</si>
  <si>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</si>
  <si>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</si>
  <si>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</si>
  <si>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</si>
  <si>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</si>
  <si>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</si>
  <si>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</si>
  <si>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</si>
  <si>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</si>
  <si>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</si>
  <si>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</si>
  <si>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</si>
  <si>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</si>
  <si>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</si>
  <si>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</si>
  <si>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</si>
  <si>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</si>
  <si>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</si>
  <si>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</si>
  <si>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</si>
  <si>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</si>
  <si>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</si>
  <si>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</si>
  <si>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</si>
  <si>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</si>
  <si>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</si>
  <si>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</si>
  <si>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</si>
  <si>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</si>
  <si>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</si>
  <si>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</si>
  <si>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</si>
  <si>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</si>
  <si>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</si>
  <si>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</si>
  <si>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</si>
  <si>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</si>
  <si>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</si>
  <si>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</si>
  <si>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</si>
  <si>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</si>
  <si>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</si>
  <si>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</si>
  <si>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</si>
  <si>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</si>
  <si>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</si>
  <si>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</si>
  <si>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</si>
  <si>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</si>
  <si>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</si>
  <si>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</si>
  <si>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</si>
  <si>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</si>
  <si>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</si>
  <si>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</si>
  <si>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</si>
  <si>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</si>
  <si>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</si>
  <si>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</si>
  <si>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</si>
  <si>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</si>
  <si>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</si>
  <si>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</si>
  <si>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</si>
  <si>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</si>
  <si>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</si>
  <si>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</si>
  <si>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</si>
  <si>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</si>
  <si>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</si>
  <si>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</si>
  <si>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</si>
  <si>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</si>
  <si>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</si>
  <si>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</si>
  <si>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</si>
  <si>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</si>
  <si>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</si>
  <si>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</si>
  <si>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</si>
  <si>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</si>
  <si>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</si>
  <si>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</si>
  <si>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</si>
  <si>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</si>
  <si>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</si>
  <si>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</si>
  <si>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</si>
  <si>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</si>
  <si>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</si>
  <si>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</si>
  <si>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</si>
  <si>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</si>
  <si>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</si>
  <si>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</si>
  <si>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</si>
  <si>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</si>
  <si>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</si>
  <si>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</si>
  <si>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</si>
  <si>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</si>
  <si>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</si>
  <si>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</si>
  <si>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</si>
  <si>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</si>
  <si>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</si>
  <si>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</si>
  <si>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</si>
  <si>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</si>
  <si>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</si>
  <si>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</si>
  <si>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</si>
  <si>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</si>
  <si>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</si>
  <si>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</si>
  <si>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</si>
  <si>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</si>
  <si>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</si>
  <si>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</si>
  <si>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</si>
  <si>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</si>
  <si>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</si>
  <si>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</si>
  <si>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</si>
  <si>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</si>
  <si>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</si>
  <si>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</si>
  <si>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</si>
  <si>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</si>
  <si>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</si>
  <si>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</si>
  <si>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</si>
  <si>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</si>
  <si>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</si>
  <si>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</si>
  <si>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</si>
  <si>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</si>
  <si>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</si>
  <si>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</si>
  <si>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</si>
  <si>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</si>
  <si>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</si>
  <si>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</si>
  <si>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</si>
  <si>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</si>
  <si>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</si>
  <si>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</si>
  <si>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</si>
  <si>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</si>
  <si>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</si>
  <si>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</si>
  <si>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</si>
  <si>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</si>
  <si>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</si>
  <si>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</si>
  <si>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</si>
  <si>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</si>
  <si>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</si>
  <si>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</si>
  <si>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</si>
  <si>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</si>
  <si>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</si>
  <si>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</si>
  <si>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</si>
  <si>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</si>
  <si>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</si>
  <si>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</si>
  <si>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</si>
  <si>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</si>
  <si>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</si>
  <si>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</si>
  <si>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</si>
  <si>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</si>
  <si>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</si>
  <si>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</si>
  <si>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</si>
  <si>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</si>
  <si>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</si>
  <si>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</si>
  <si>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</si>
  <si>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</si>
  <si>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</si>
  <si>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</si>
  <si>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</si>
  <si>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</si>
  <si>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</si>
  <si>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</si>
  <si>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</si>
  <si>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</si>
  <si>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</si>
  <si>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</si>
  <si>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</si>
  <si>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</si>
  <si>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</si>
  <si>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</si>
  <si>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</si>
  <si>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</si>
  <si>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</si>
  <si>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</si>
  <si>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</si>
  <si>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</si>
  <si>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</si>
  <si>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</si>
  <si>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</si>
  <si>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</si>
  <si>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</si>
  <si>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</si>
  <si>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</si>
  <si>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</si>
  <si>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</si>
  <si>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</si>
  <si>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</si>
  <si>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</si>
  <si>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</si>
  <si>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</si>
  <si>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</si>
  <si>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</si>
  <si>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</si>
  <si>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</si>
  <si>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</si>
  <si>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</si>
  <si>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</si>
  <si>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</si>
  <si>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</si>
  <si>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</si>
  <si>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</si>
  <si>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</si>
  <si>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</si>
  <si>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</si>
  <si>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</si>
  <si>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</si>
  <si>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</si>
  <si>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</si>
  <si>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</si>
  <si>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</si>
  <si>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</si>
  <si>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</si>
  <si>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</si>
  <si>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</si>
  <si>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</si>
  <si>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</si>
  <si>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</si>
  <si>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</si>
  <si>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</si>
  <si>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</si>
  <si>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</si>
  <si>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</si>
  <si>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</si>
  <si>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</si>
  <si>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</si>
  <si>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</si>
  <si>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</si>
  <si>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</si>
  <si>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</si>
  <si>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</si>
  <si>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</si>
  <si>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</si>
  <si>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</si>
  <si>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</si>
  <si>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</si>
  <si>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</si>
  <si>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</si>
  <si>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</si>
  <si>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</si>
  <si>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</si>
  <si>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</si>
  <si>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</si>
  <si>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</si>
  <si>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</si>
  <si>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</si>
  <si>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</si>
  <si>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</si>
  <si>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</si>
  <si>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</si>
  <si>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</si>
  <si>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</si>
  <si>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</si>
  <si>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</si>
  <si>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</si>
  <si>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</si>
  <si>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</si>
  <si>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</si>
  <si>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</si>
  <si>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</si>
  <si>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</si>
  <si>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</si>
  <si>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</si>
  <si>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</si>
  <si>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</si>
  <si>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</si>
  <si>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</si>
  <si>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</si>
  <si>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</si>
  <si>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</si>
  <si>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</si>
  <si>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</si>
  <si>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</si>
  <si>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</si>
  <si>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</si>
  <si>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</si>
  <si>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</si>
  <si>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</si>
  <si>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</si>
  <si>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</si>
  <si>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</si>
  <si>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</si>
  <si>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</si>
  <si>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</si>
  <si>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</si>
  <si>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</si>
  <si>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</si>
  <si>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</si>
  <si>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</si>
  <si>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</si>
  <si>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</si>
  <si>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</si>
  <si>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</si>
  <si>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</si>
  <si>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</si>
  <si>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</si>
  <si>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</si>
  <si>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</si>
  <si>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</si>
  <si>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</si>
  <si>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</si>
  <si>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</si>
  <si>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</si>
  <si>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</si>
  <si>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</si>
  <si>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</si>
  <si>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</si>
  <si>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</si>
  <si>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</si>
  <si>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</si>
  <si>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</si>
  <si>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</si>
  <si>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</si>
  <si>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</si>
  <si>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</si>
  <si>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</si>
  <si>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</si>
  <si>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</si>
  <si>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</si>
  <si>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</si>
  <si>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</si>
  <si>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</si>
  <si>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</si>
  <si>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</si>
  <si>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</si>
  <si>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</si>
  <si>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</si>
  <si>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</si>
  <si>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</si>
  <si>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</si>
  <si>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</si>
  <si>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</si>
  <si>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</si>
  <si>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</si>
  <si>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</si>
  <si>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</si>
  <si>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</si>
  <si>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</si>
  <si>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</si>
  <si>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</si>
  <si>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</si>
  <si>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</si>
  <si>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</si>
  <si>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</si>
  <si>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</si>
  <si>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</si>
  <si>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</si>
  <si>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</si>
  <si>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</si>
  <si>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</si>
  <si>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</si>
  <si>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</si>
  <si>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</si>
  <si>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</si>
  <si>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</si>
  <si>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</si>
  <si>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</si>
  <si>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</si>
  <si>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</si>
  <si>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</si>
  <si>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</si>
  <si>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</si>
  <si>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</si>
  <si>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</si>
  <si>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</si>
  <si>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</si>
  <si>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</si>
  <si>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</si>
  <si>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</si>
  <si>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</si>
  <si>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</si>
  <si>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</si>
  <si>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</si>
  <si>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</si>
  <si>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</si>
  <si>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</si>
  <si>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</si>
  <si>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</si>
  <si>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</si>
  <si>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</si>
  <si>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</si>
  <si>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</si>
  <si>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</si>
  <si>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</si>
  <si>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</si>
  <si>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</si>
  <si>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</si>
  <si>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</si>
  <si>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</si>
  <si>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</si>
  <si>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</si>
  <si>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</si>
  <si>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</si>
  <si>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</si>
  <si>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</si>
  <si>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</si>
  <si>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</si>
  <si>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</si>
  <si>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</si>
  <si>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</si>
  <si>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</si>
  <si>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</si>
  <si>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</si>
  <si>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</si>
  <si>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</si>
  <si>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</si>
  <si>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</si>
  <si>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</si>
  <si>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</si>
  <si>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</si>
  <si>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</si>
  <si>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</si>
  <si>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</si>
  <si>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</si>
  <si>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</si>
  <si>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</si>
  <si>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</si>
  <si>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</si>
  <si>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</si>
  <si>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</si>
  <si>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</si>
  <si>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</si>
  <si>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</si>
  <si>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</si>
  <si>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</si>
  <si>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</si>
  <si>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</si>
  <si>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</si>
  <si>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</si>
  <si>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</si>
  <si>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</si>
  <si>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</si>
  <si>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</si>
  <si>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</si>
  <si>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</si>
  <si>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</si>
  <si>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</si>
  <si>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</si>
  <si>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</si>
  <si>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</si>
  <si>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</si>
  <si>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</si>
  <si>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</si>
  <si>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</si>
  <si>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</si>
  <si>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</si>
  <si>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</si>
  <si>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</si>
  <si>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</si>
  <si>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</si>
  <si>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</si>
  <si>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</si>
  <si>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</si>
  <si>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</si>
  <si>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</si>
  <si>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</si>
  <si>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</si>
  <si>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</si>
  <si>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</si>
  <si>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</si>
  <si>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</si>
  <si>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</si>
  <si>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</si>
  <si>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</si>
  <si>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</si>
  <si>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</si>
  <si>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</si>
  <si>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</si>
  <si>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</si>
  <si>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</si>
  <si>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</si>
  <si>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</si>
  <si>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</si>
  <si>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</si>
  <si>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</si>
  <si>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</si>
  <si>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</si>
  <si>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</si>
  <si>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</si>
  <si>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</si>
  <si>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</si>
  <si>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</si>
  <si>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</si>
  <si>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</si>
  <si>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</si>
  <si>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</si>
  <si>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</si>
  <si>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</si>
  <si>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</si>
  <si>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</si>
  <si>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</si>
  <si>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</si>
  <si>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</si>
  <si>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</si>
  <si>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</si>
  <si>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</si>
  <si>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</si>
  <si>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</si>
  <si>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</si>
  <si>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</si>
  <si>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</si>
  <si>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</si>
  <si>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</si>
  <si>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</si>
  <si>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</si>
  <si>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</si>
  <si>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</si>
  <si>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</si>
  <si>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</si>
  <si>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</si>
  <si>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</si>
  <si>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</si>
  <si>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</si>
  <si>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</si>
  <si>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</si>
  <si>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</si>
  <si>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</si>
  <si>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</si>
  <si>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</si>
  <si>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</si>
  <si>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</si>
  <si>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</si>
  <si>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</si>
  <si>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</si>
  <si>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</si>
  <si>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</si>
  <si>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</si>
  <si>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</si>
  <si>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</si>
  <si>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</si>
  <si>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</si>
  <si>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</si>
  <si>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</si>
  <si>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</si>
  <si>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</si>
  <si>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</si>
  <si>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</si>
  <si>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</si>
  <si>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</si>
  <si>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</si>
  <si>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</si>
  <si>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</si>
  <si>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</si>
  <si>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</si>
  <si>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</si>
  <si>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</si>
  <si>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</si>
  <si>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</si>
  <si>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</si>
  <si>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</si>
  <si>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</si>
  <si>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</si>
  <si>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</si>
  <si>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</si>
  <si>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</si>
  <si>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</si>
  <si>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</si>
  <si>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</si>
  <si>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</si>
  <si>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</si>
  <si>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</si>
  <si>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</si>
  <si>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</si>
  <si>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</si>
  <si>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</si>
  <si>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</si>
  <si>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</si>
  <si>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</si>
  <si>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</si>
  <si>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</si>
  <si>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</si>
  <si>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</si>
  <si>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</si>
  <si>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</si>
  <si>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</si>
  <si>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</si>
  <si>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</si>
  <si>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</si>
  <si>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</si>
  <si>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</si>
  <si>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</si>
  <si>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</si>
  <si>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</si>
  <si>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</si>
  <si>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</si>
  <si>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</si>
  <si>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</si>
  <si>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</si>
  <si>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</si>
  <si>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</si>
  <si>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</si>
  <si>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</si>
  <si>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</si>
  <si>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</si>
  <si>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</si>
  <si>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</si>
  <si>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</si>
  <si>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</si>
  <si>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</si>
  <si>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</si>
  <si>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</si>
  <si>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</si>
  <si>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</si>
  <si>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</si>
  <si>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</si>
  <si>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</si>
  <si>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</si>
  <si>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</si>
  <si>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</si>
  <si>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</si>
  <si>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</si>
  <si>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</si>
  <si>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</si>
  <si>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</si>
  <si>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</si>
  <si>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</si>
  <si>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</si>
  <si>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</si>
  <si>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</si>
  <si>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</si>
  <si>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</si>
  <si>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</si>
  <si>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</si>
  <si>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</si>
  <si>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</si>
  <si>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</si>
  <si>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</si>
  <si>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</si>
  <si>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</si>
  <si>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</si>
  <si>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</si>
  <si>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</si>
  <si>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</si>
  <si>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</si>
  <si>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</si>
  <si>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</si>
  <si>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</si>
  <si>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</si>
  <si>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</si>
  <si>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</si>
  <si>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</si>
  <si>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</si>
  <si>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</si>
  <si>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</si>
  <si>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</si>
  <si>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</si>
  <si>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</si>
  <si>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</si>
  <si>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</si>
  <si>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</si>
  <si>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</si>
  <si>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</si>
  <si>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</si>
  <si>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</si>
  <si>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</si>
  <si>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</si>
  <si>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</si>
  <si>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</si>
  <si>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</si>
  <si>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</si>
  <si>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</si>
  <si>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</si>
  <si>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</si>
  <si>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</si>
  <si>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</si>
  <si>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</si>
  <si>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</si>
  <si>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</si>
  <si>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</si>
  <si>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</si>
  <si>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</si>
  <si>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</si>
  <si>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</si>
  <si>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</si>
  <si>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</si>
  <si>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</si>
  <si>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</si>
  <si>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</si>
  <si>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</si>
  <si>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</si>
  <si>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</si>
  <si>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</si>
  <si>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</si>
  <si>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</si>
  <si>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</si>
  <si>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</si>
  <si>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</si>
  <si>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</si>
  <si>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</si>
  <si>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</si>
  <si>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</si>
  <si>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</si>
  <si>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</si>
  <si>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</si>
  <si>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</si>
  <si>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</si>
  <si>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</si>
  <si>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</si>
  <si>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</si>
  <si>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</si>
  <si>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</si>
  <si>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</si>
  <si>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</si>
  <si>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</si>
  <si>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</si>
  <si>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</si>
  <si>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</si>
  <si>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</si>
  <si>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</si>
  <si>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</si>
  <si>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</si>
  <si>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</si>
  <si>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</si>
  <si>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</si>
  <si>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</si>
  <si>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</si>
  <si>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</si>
  <si>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</si>
  <si>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</si>
  <si>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</si>
  <si>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</si>
  <si>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</si>
  <si>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</si>
  <si>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</si>
  <si>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</si>
  <si>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</si>
  <si>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</si>
  <si>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</si>
  <si>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</si>
  <si>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</si>
  <si>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</si>
  <si>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</si>
  <si>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</si>
  <si>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</si>
  <si>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</si>
  <si>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</si>
  <si>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</si>
  <si>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</si>
  <si>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</si>
  <si>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</si>
  <si>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</si>
  <si>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</si>
  <si>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</si>
  <si>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</si>
  <si>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</si>
  <si>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</si>
  <si>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</si>
  <si>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</si>
  <si>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</si>
  <si>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</si>
  <si>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</si>
  <si>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</si>
  <si>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</si>
  <si>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</si>
  <si>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</si>
  <si>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</si>
  <si>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</si>
  <si>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</si>
  <si>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</si>
  <si>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</si>
  <si>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</si>
  <si>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</si>
  <si>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</si>
  <si>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</si>
  <si>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</si>
  <si>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</si>
  <si>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</si>
  <si>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</si>
  <si>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</si>
  <si>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</si>
  <si>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</si>
  <si>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</si>
  <si>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</si>
  <si>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</si>
  <si>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</si>
  <si>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</si>
  <si>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</si>
  <si>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</si>
  <si>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</si>
  <si>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</si>
  <si>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</si>
  <si>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</si>
  <si>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</si>
  <si>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</si>
  <si>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</si>
  <si>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</si>
  <si>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</si>
  <si>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</si>
  <si>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</si>
  <si>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</si>
  <si>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</si>
  <si>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</si>
  <si>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</si>
  <si>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</si>
  <si>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</si>
  <si>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</si>
  <si>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</si>
  <si>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</si>
  <si>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</si>
  <si>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</si>
  <si>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</si>
  <si>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</si>
  <si>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</si>
  <si>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</si>
  <si>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</si>
  <si>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</si>
  <si>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</si>
  <si>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</si>
  <si>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</si>
  <si>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</si>
  <si>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</si>
  <si>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</si>
  <si>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</si>
  <si>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</si>
  <si>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</si>
  <si>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</si>
  <si>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</si>
  <si>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</si>
  <si>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</si>
  <si>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</si>
  <si>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</si>
  <si>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</si>
  <si>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</si>
  <si>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</si>
  <si>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</si>
  <si>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</si>
  <si>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</si>
  <si>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</si>
  <si>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</si>
  <si>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</si>
  <si>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</si>
  <si>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</si>
  <si>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</si>
  <si>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</si>
  <si>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</si>
  <si>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</si>
  <si>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</si>
  <si>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</si>
  <si>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</si>
  <si>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</si>
  <si>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</si>
  <si>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</si>
  <si>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</si>
  <si>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</si>
  <si>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</si>
  <si>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</si>
  <si>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</si>
  <si>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</si>
  <si>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</si>
  <si>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</si>
  <si>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</si>
  <si>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</si>
  <si>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</si>
  <si>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</si>
  <si>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</si>
  <si>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</si>
  <si>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</si>
  <si>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</si>
  <si>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</si>
  <si>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</si>
  <si>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</si>
  <si>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</si>
  <si>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</si>
  <si>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</si>
  <si>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</si>
  <si>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</si>
  <si>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</si>
  <si>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</si>
  <si>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</si>
  <si>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</si>
  <si>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</si>
  <si>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</si>
  <si>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</si>
  <si>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</si>
  <si>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</si>
  <si>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</si>
  <si>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</si>
  <si>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</si>
  <si>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</si>
  <si>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</si>
  <si>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</si>
  <si>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</si>
  <si>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</si>
  <si>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</si>
  <si>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</si>
  <si>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</si>
  <si>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</si>
  <si>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</si>
  <si>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</si>
  <si>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</si>
  <si>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</si>
  <si>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</si>
  <si>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</si>
  <si>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</si>
  <si>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</si>
  <si>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</si>
  <si>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</si>
  <si>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</si>
  <si>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</si>
  <si>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</si>
  <si>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</si>
  <si>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</si>
  <si>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</si>
  <si>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</si>
  <si>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</si>
  <si>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</si>
  <si>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</si>
  <si>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</si>
  <si>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</si>
  <si>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</si>
  <si>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</si>
  <si>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</si>
  <si>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</si>
  <si>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</si>
  <si>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</si>
  <si>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</si>
  <si>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</si>
  <si>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</si>
  <si>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</si>
  <si>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</si>
  <si>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</si>
  <si>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</si>
  <si>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</si>
  <si>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</si>
  <si>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</si>
  <si>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</si>
  <si>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</si>
  <si>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</si>
  <si>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</si>
  <si>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</si>
  <si>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OLEO DIESEL S-10 OU S-500</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</si>
  <si>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</si>
  <si>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</si>
  <si>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</si>
  <si>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</si>
  <si>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</si>
  <si>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</si>
  <si>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</si>
  <si>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</si>
  <si>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</si>
  <si>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</si>
  <si>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</si>
  <si>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</si>
  <si>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</si>
  <si>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</si>
  <si>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</si>
  <si>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</si>
  <si>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</si>
  <si>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</si>
  <si>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</si>
  <si>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</si>
  <si>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</si>
  <si>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</si>
  <si>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</si>
  <si>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</si>
  <si>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</si>
  <si>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</si>
  <si>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</si>
  <si>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</si>
  <si>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</si>
  <si>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</si>
  <si>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</si>
  <si>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</si>
  <si>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</si>
  <si>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</si>
  <si>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</si>
  <si>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</si>
  <si>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</si>
  <si>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</si>
  <si>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</si>
  <si>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</si>
  <si>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</si>
  <si>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</si>
  <si>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</si>
  <si>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</si>
  <si>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</si>
  <si>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</si>
  <si>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</si>
  <si>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</si>
  <si>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</si>
  <si>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</si>
  <si>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</si>
  <si>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</si>
  <si>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</si>
  <si>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</si>
  <si>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</si>
  <si>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</si>
  <si>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</si>
  <si>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</si>
  <si>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</si>
  <si>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</si>
  <si>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</si>
  <si>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</si>
  <si>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</si>
  <si>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</si>
  <si>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</si>
  <si>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</si>
  <si>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</si>
  <si>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</si>
  <si>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</si>
  <si>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</si>
  <si>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</si>
  <si>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</si>
  <si>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</si>
  <si>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</si>
  <si>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</si>
  <si>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</si>
  <si>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</si>
  <si>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</si>
  <si>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</si>
  <si>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</si>
  <si>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</si>
  <si>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</si>
  <si>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</si>
  <si>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</si>
  <si>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</si>
  <si>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</si>
  <si>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</si>
  <si>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</si>
  <si>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</si>
  <si>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</si>
  <si>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</si>
  <si>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</si>
  <si>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</si>
  <si>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</si>
  <si>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</si>
  <si>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</si>
  <si>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</si>
  <si>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</si>
  <si>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</si>
  <si>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</si>
  <si>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</si>
  <si>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</si>
  <si>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</si>
  <si>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</si>
  <si>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</si>
  <si>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</si>
  <si>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</si>
  <si>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</si>
  <si>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</si>
  <si>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</si>
  <si>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</si>
  <si>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</si>
  <si>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</si>
  <si>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</si>
  <si>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</si>
  <si>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</si>
  <si>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</si>
  <si>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</si>
  <si>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</si>
  <si>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</si>
  <si>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</si>
  <si>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</si>
  <si>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</si>
  <si>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</si>
  <si>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</si>
  <si>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</si>
  <si>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</si>
  <si>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</si>
  <si>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</si>
  <si>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</si>
  <si>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</si>
  <si>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</si>
  <si>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</si>
  <si>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</si>
  <si>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</si>
  <si>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</si>
  <si>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</si>
  <si>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</si>
  <si>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</si>
  <si>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</si>
  <si>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</si>
  <si>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</si>
  <si>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</si>
  <si>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</si>
  <si>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</si>
  <si>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</si>
  <si>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</si>
  <si>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</si>
  <si>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</si>
  <si>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</si>
  <si>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</si>
  <si>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</si>
  <si>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</si>
  <si>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</si>
  <si>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</si>
  <si>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</si>
  <si>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</si>
  <si>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</si>
  <si>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</si>
  <si>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</si>
  <si>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</si>
  <si>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</si>
  <si>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</si>
  <si>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</si>
  <si>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</si>
  <si>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</si>
  <si>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</si>
  <si>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</si>
  <si>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</si>
  <si>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</si>
  <si>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</si>
  <si>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</si>
  <si>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</si>
  <si>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</si>
  <si>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</si>
  <si>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</si>
  <si>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</si>
  <si>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</si>
  <si>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</si>
  <si>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</si>
  <si>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</si>
  <si>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</si>
  <si>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</si>
  <si>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</si>
  <si>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</si>
  <si>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</si>
  <si>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</si>
  <si>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</si>
  <si>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</si>
  <si>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</si>
  <si>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</si>
  <si>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</si>
  <si>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</si>
  <si>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</si>
  <si>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</si>
  <si>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</si>
  <si>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</si>
  <si>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</si>
  <si>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</si>
  <si>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</si>
  <si>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</si>
  <si>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</si>
  <si>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</si>
  <si>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</si>
  <si>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</si>
  <si>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</si>
  <si>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</si>
  <si>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</si>
  <si>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</si>
  <si>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</si>
  <si>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</si>
  <si>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</si>
  <si>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</si>
  <si>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</si>
  <si>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</si>
  <si>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</si>
  <si>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</si>
  <si>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</si>
  <si>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</si>
  <si>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</si>
  <si>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</si>
  <si>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</si>
  <si>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</si>
  <si>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</si>
  <si>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</si>
  <si>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</si>
  <si>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</si>
  <si>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</si>
  <si>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</si>
  <si>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</si>
  <si>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</si>
  <si>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</si>
  <si>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</si>
  <si>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</si>
  <si>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</si>
  <si>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</si>
  <si>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</si>
  <si>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</si>
  <si>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</si>
  <si>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</si>
  <si>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</si>
  <si>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</si>
  <si>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</si>
  <si>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</si>
  <si>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</si>
  <si>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</si>
  <si>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</si>
  <si>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</si>
  <si>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</si>
  <si>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</si>
  <si>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</si>
  <si>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</si>
  <si>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</si>
  <si>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</si>
  <si>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</si>
  <si>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</si>
  <si>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</si>
  <si>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</si>
  <si>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</si>
  <si>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</si>
  <si>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</si>
  <si>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</si>
  <si>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</si>
  <si>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</si>
  <si>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</si>
  <si>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</si>
  <si>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</si>
  <si>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</si>
  <si>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</si>
  <si>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</si>
  <si>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</si>
  <si>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</si>
  <si>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</si>
  <si>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</si>
  <si>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</si>
  <si>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</si>
  <si>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</si>
  <si>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</si>
  <si>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</si>
  <si>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</si>
  <si>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</si>
  <si>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</si>
  <si>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</si>
  <si>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</si>
  <si>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</si>
  <si>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</si>
  <si>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</si>
  <si>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</si>
  <si>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</si>
  <si>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</si>
  <si>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</si>
  <si>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</si>
  <si>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</si>
  <si>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</si>
  <si>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</si>
  <si>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</si>
  <si>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</si>
  <si>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</si>
  <si>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</si>
  <si>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</si>
  <si>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</si>
  <si>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</si>
  <si>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</si>
  <si>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</si>
  <si>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</si>
  <si>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</si>
  <si>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</si>
  <si>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</si>
  <si>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</si>
  <si>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</si>
  <si>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</si>
  <si>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</si>
  <si>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</si>
  <si>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</si>
  <si>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</si>
  <si>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</si>
  <si>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</si>
  <si>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</si>
  <si>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</si>
  <si>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</si>
  <si>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</si>
  <si>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</si>
  <si>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</si>
  <si>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</si>
  <si>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</si>
  <si>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</si>
  <si>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</si>
  <si>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</si>
  <si>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</si>
  <si>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</si>
  <si>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</si>
  <si>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</si>
  <si>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</si>
  <si>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</si>
  <si>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</si>
  <si>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</si>
  <si>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</si>
  <si>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</si>
  <si>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</si>
  <si>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</si>
  <si>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</si>
  <si>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</si>
  <si>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</si>
  <si>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</si>
  <si>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</si>
  <si>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</si>
  <si>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</si>
  <si>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</si>
  <si>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</si>
  <si>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</si>
  <si>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</si>
  <si>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</si>
  <si>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</si>
  <si>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</si>
  <si>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</si>
  <si>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</si>
  <si>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</si>
  <si>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</si>
  <si>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</si>
  <si>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</si>
  <si>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</si>
  <si>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</si>
  <si>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</si>
  <si>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</si>
  <si>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</si>
  <si>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</si>
  <si>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</si>
  <si>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</si>
  <si>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</si>
  <si>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</si>
  <si>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</si>
  <si>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</si>
  <si>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</si>
  <si>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</si>
  <si>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</si>
  <si>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</si>
  <si>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</si>
  <si>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</si>
  <si>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</si>
  <si>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</si>
  <si>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</si>
  <si>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</si>
  <si>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</si>
  <si>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</si>
  <si>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</si>
  <si>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</si>
  <si>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</si>
  <si>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</si>
  <si>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</si>
  <si>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</si>
  <si>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</si>
  <si>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</si>
  <si>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</si>
  <si>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</si>
  <si>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</si>
  <si>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</si>
  <si>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</si>
  <si>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</si>
  <si>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</si>
  <si>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</si>
  <si>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</si>
  <si>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</si>
  <si>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</si>
  <si>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</si>
  <si>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</si>
  <si>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</si>
  <si>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</si>
  <si>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</si>
  <si>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</si>
  <si>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</si>
  <si>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</si>
  <si>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</si>
  <si>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</si>
  <si>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</si>
  <si>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</si>
  <si>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</si>
  <si>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</si>
  <si>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</si>
  <si>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</si>
  <si>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</si>
  <si>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</si>
  <si>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</si>
  <si>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</si>
  <si>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</si>
  <si>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</si>
  <si>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</si>
  <si>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</si>
  <si>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</si>
  <si>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</si>
  <si>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SF-03204</t>
  </si>
  <si>
    <t>Válvula de gaveta em bronze com fecho rápido sem acabamento, DN= 1 1/2"</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</si>
  <si>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</si>
  <si>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</si>
  <si>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</si>
  <si>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</si>
  <si>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</si>
  <si>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</si>
  <si>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</si>
  <si>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</si>
  <si>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</si>
  <si>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</si>
  <si>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</si>
  <si>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</si>
  <si>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</si>
  <si>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</si>
  <si>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</si>
  <si>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</si>
  <si>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</si>
  <si>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</si>
  <si>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</si>
  <si>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</si>
  <si>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</si>
  <si>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</si>
  <si>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</si>
  <si>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</si>
  <si>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</si>
  <si>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</si>
  <si>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</si>
  <si>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</si>
  <si>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</si>
  <si>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</si>
  <si>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</si>
  <si>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</si>
  <si>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</si>
  <si>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</si>
  <si>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</si>
  <si>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</si>
  <si>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</si>
  <si>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</si>
  <si>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</si>
  <si>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</si>
  <si>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</si>
  <si>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</si>
  <si>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</si>
  <si>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</si>
  <si>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</si>
  <si>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</si>
  <si>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</si>
  <si>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</si>
  <si>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</si>
  <si>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</si>
  <si>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</si>
  <si>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</si>
  <si>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</si>
  <si>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</si>
  <si>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</si>
  <si>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</si>
  <si>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</si>
  <si>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</si>
  <si>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</si>
  <si>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</si>
  <si>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</si>
  <si>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</si>
  <si>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</si>
  <si>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</si>
  <si>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</si>
  <si>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</si>
  <si>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</si>
  <si>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</si>
  <si>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</si>
  <si>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</si>
  <si>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</si>
  <si>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</si>
  <si>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</si>
  <si>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</si>
  <si>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</si>
  <si>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</si>
  <si>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</si>
  <si>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</si>
  <si>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</si>
  <si>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</si>
  <si>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</si>
  <si>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</si>
  <si>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</si>
  <si>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</si>
  <si>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</si>
  <si>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</si>
  <si>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</si>
  <si>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</si>
  <si>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</si>
  <si>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</si>
  <si>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</si>
  <si>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</si>
  <si>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</si>
  <si>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</si>
  <si>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</si>
  <si>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</si>
  <si>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</si>
  <si>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</si>
  <si>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</si>
  <si>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</si>
  <si>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</si>
  <si>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</si>
  <si>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</si>
  <si>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</si>
  <si>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</si>
  <si>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</si>
  <si>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</si>
  <si>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</si>
  <si>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</si>
  <si>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</si>
  <si>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</si>
  <si>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</si>
  <si>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</si>
  <si>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</si>
  <si>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</si>
  <si>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</si>
  <si>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</si>
  <si>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</si>
  <si>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</si>
  <si>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</si>
  <si>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</si>
  <si>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</si>
  <si>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</si>
  <si>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</si>
  <si>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</si>
  <si>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</si>
  <si>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</si>
  <si>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</si>
  <si>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</si>
  <si>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</si>
  <si>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</si>
  <si>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</si>
  <si>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</si>
  <si>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</si>
  <si>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</si>
  <si>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</si>
  <si>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</si>
  <si>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</si>
  <si>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</si>
  <si>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</si>
  <si>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</si>
  <si>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</si>
  <si>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</si>
  <si>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</si>
  <si>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</si>
  <si>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</si>
  <si>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</si>
  <si>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</si>
  <si>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</si>
  <si>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</si>
  <si>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</si>
  <si>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</si>
  <si>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</si>
  <si>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</si>
  <si>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</si>
  <si>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</si>
  <si>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</si>
  <si>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</si>
  <si>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</si>
  <si>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</si>
  <si>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</si>
  <si>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</si>
  <si>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</si>
  <si>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</si>
  <si>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</si>
  <si>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</si>
  <si>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</si>
  <si>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</si>
  <si>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</si>
  <si>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</si>
  <si>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</si>
  <si>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</si>
  <si>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</si>
  <si>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</si>
  <si>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</si>
  <si>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</si>
  <si>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</si>
  <si>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</si>
  <si>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</si>
  <si>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</si>
  <si>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</si>
  <si>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</si>
  <si>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</si>
  <si>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</si>
  <si>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</si>
  <si>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</si>
  <si>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</si>
  <si>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</si>
  <si>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</si>
  <si>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</si>
  <si>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</si>
  <si>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</si>
  <si>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</si>
  <si>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</si>
  <si>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</si>
  <si>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</si>
  <si>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</si>
  <si>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</si>
  <si>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</si>
  <si>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</si>
  <si>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</si>
  <si>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</si>
  <si>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</si>
  <si>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</si>
  <si>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</si>
  <si>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</si>
  <si>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</si>
  <si>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</si>
  <si>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</si>
  <si>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</si>
  <si>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</si>
  <si>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</si>
  <si>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</si>
  <si>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</si>
  <si>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</si>
  <si>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</si>
  <si>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</si>
  <si>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</si>
  <si>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</si>
  <si>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</si>
  <si>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</si>
  <si>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</si>
  <si>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</si>
  <si>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</si>
  <si>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</si>
  <si>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</si>
  <si>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</si>
  <si>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</si>
  <si>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</si>
  <si>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</si>
  <si>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</si>
  <si>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</si>
  <si>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</si>
  <si>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</si>
  <si>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</si>
  <si>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</si>
  <si>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</si>
  <si>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</si>
  <si>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</si>
  <si>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</si>
  <si>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</si>
  <si>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</si>
  <si>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</si>
  <si>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</si>
  <si>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</si>
  <si>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</si>
  <si>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</si>
  <si>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</si>
  <si>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</si>
  <si>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</si>
  <si>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</si>
  <si>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</si>
  <si>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</si>
  <si>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</si>
  <si>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</si>
  <si>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</si>
  <si>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</si>
  <si>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</si>
  <si>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</si>
  <si>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</si>
  <si>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</si>
  <si>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</si>
  <si>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</si>
  <si>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</si>
  <si>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</si>
  <si>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</si>
  <si>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</si>
  <si>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</si>
  <si>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</si>
  <si>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</si>
  <si>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</si>
  <si>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</si>
  <si>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</si>
  <si>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</si>
  <si>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</si>
  <si>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</si>
  <si>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</si>
  <si>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</si>
  <si>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</si>
  <si>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</si>
  <si>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</si>
  <si>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</si>
  <si>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</si>
  <si>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</si>
  <si>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</si>
  <si>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</si>
  <si>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</si>
  <si>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</si>
  <si>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</si>
  <si>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</si>
  <si>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</si>
  <si>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</si>
  <si>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</si>
  <si>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</si>
  <si>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</si>
  <si>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</si>
  <si>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</si>
  <si>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</si>
  <si>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</si>
  <si>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</si>
  <si>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</si>
  <si>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</si>
  <si>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</si>
  <si>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</si>
  <si>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</si>
  <si>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</si>
  <si>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</si>
  <si>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</si>
  <si>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</si>
  <si>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</si>
  <si>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</si>
  <si>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</si>
  <si>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</si>
  <si>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</si>
  <si>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</si>
  <si>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</si>
  <si>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</si>
  <si>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</si>
  <si>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</si>
  <si>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</si>
  <si>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</si>
  <si>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</si>
  <si>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</si>
  <si>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</si>
  <si>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</si>
  <si>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</si>
  <si>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</si>
  <si>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</si>
  <si>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</si>
  <si>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</si>
  <si>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</si>
  <si>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</si>
  <si>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</si>
  <si>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</si>
  <si>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</si>
  <si>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</si>
  <si>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</si>
  <si>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</si>
  <si>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</si>
  <si>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</si>
  <si>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</si>
  <si>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</si>
  <si>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</si>
  <si>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</si>
  <si>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</si>
  <si>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</si>
  <si>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</si>
  <si>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</si>
  <si>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</si>
  <si>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</si>
  <si>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</si>
  <si>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</si>
  <si>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</si>
  <si>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</si>
  <si>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</si>
  <si>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</si>
  <si>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</si>
  <si>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</si>
  <si>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</si>
  <si>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</si>
  <si>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</si>
  <si>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</si>
  <si>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</si>
  <si>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</si>
  <si>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</si>
  <si>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</si>
  <si>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</si>
  <si>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</si>
  <si>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</si>
  <si>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</si>
  <si>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</si>
  <si>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</si>
  <si>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</si>
  <si>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</si>
  <si>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</si>
  <si>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</si>
  <si>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</si>
  <si>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</si>
  <si>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</si>
  <si>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</si>
  <si>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</si>
  <si>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</si>
  <si>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</si>
  <si>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</si>
  <si>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</si>
  <si>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</si>
  <si>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</si>
  <si>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</si>
  <si>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</si>
  <si>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</si>
  <si>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</si>
  <si>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</si>
  <si>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</si>
  <si>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</si>
  <si>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</si>
  <si>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</si>
  <si>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</si>
  <si>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</si>
  <si>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</si>
  <si>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</si>
  <si>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</si>
  <si>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</si>
  <si>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</si>
  <si>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</si>
  <si>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</si>
  <si>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</si>
  <si>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</si>
  <si>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</si>
  <si>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</si>
  <si>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</si>
  <si>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</si>
  <si>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</si>
  <si>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</si>
  <si>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</si>
  <si>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</si>
  <si>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</si>
  <si>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</si>
  <si>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</si>
  <si>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</si>
  <si>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</si>
  <si>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</si>
  <si>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</si>
  <si>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</si>
  <si>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</si>
  <si>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</si>
  <si>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</si>
  <si>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</si>
  <si>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</si>
  <si>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</si>
  <si>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</si>
  <si>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</si>
  <si>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</si>
  <si>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</si>
  <si>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</si>
  <si>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</si>
  <si>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</si>
  <si>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</si>
  <si>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</si>
  <si>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</si>
  <si>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</si>
  <si>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</si>
  <si>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</si>
  <si>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</si>
  <si>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</si>
  <si>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</si>
  <si>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</si>
  <si>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</si>
  <si>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</si>
  <si>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</si>
  <si>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</si>
  <si>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</si>
  <si>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</si>
  <si>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</si>
  <si>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</si>
  <si>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</si>
  <si>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</si>
  <si>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</si>
  <si>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</si>
  <si>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</si>
  <si>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</si>
  <si>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</si>
  <si>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</si>
  <si>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</si>
  <si>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</si>
  <si>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</si>
  <si>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</si>
  <si>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</si>
  <si>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</si>
  <si>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</si>
  <si>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</si>
  <si>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</si>
  <si>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</si>
  <si>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</si>
  <si>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</si>
  <si>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</si>
  <si>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</si>
  <si>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</si>
  <si>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</si>
  <si>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</si>
  <si>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</si>
  <si>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</si>
  <si>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</si>
  <si>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</si>
  <si>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</si>
  <si>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</si>
  <si>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</si>
  <si>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</si>
  <si>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</si>
  <si>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</si>
  <si>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</si>
  <si>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</si>
  <si>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</si>
  <si>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</si>
  <si>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</si>
  <si>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</si>
  <si>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</si>
  <si>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</si>
  <si>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</si>
  <si>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</si>
  <si>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</si>
  <si>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</si>
  <si>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</si>
  <si>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</si>
  <si>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</si>
  <si>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</si>
  <si>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</si>
  <si>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</si>
  <si>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</si>
  <si>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</si>
  <si>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</si>
  <si>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</si>
  <si>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</si>
  <si>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</si>
  <si>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</si>
  <si>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</si>
  <si>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</si>
  <si>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</si>
  <si>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</si>
  <si>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</si>
  <si>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</si>
  <si>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</si>
  <si>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</si>
  <si>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</si>
  <si>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</si>
  <si>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</si>
  <si>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</si>
  <si>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</si>
  <si>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</si>
  <si>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</si>
  <si>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</si>
  <si>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</si>
  <si>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</si>
  <si>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</si>
  <si>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</si>
  <si>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</si>
  <si>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</si>
  <si>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</si>
  <si>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</si>
  <si>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</si>
  <si>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</si>
  <si>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</si>
  <si>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</si>
  <si>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</si>
  <si>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</si>
  <si>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</si>
  <si>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</si>
  <si>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</si>
  <si>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</si>
  <si>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</si>
  <si>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</si>
  <si>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</si>
  <si>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de aco USI-SAC 350, de (2,44x6)m, com espessura de 1/2"</t>
  </si>
  <si>
    <t>Chapa de aco carbono, qualidade comum, para uso geral, tamanho padrao, borda Universal, espessura de 12,5mm, tipo grossa</t>
  </si>
  <si>
    <t>Parafuso de aco carbono, cabeca sextavada, medindo: (3/8"x1")</t>
  </si>
  <si>
    <t>Porca sextavada de aco galvanizado, de 5/8"</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</si>
  <si>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</si>
  <si>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</si>
  <si>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</si>
  <si>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</si>
  <si>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</si>
  <si>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</si>
  <si>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</si>
  <si>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</si>
  <si>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</si>
  <si>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</si>
  <si>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</si>
  <si>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</si>
  <si>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</si>
  <si>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</si>
  <si>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</si>
  <si>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</si>
  <si>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</si>
  <si>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</si>
  <si>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</si>
  <si>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</si>
  <si>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</si>
  <si>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</si>
  <si>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</si>
  <si>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</si>
  <si>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</si>
  <si>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</si>
  <si>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</si>
  <si>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</si>
  <si>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</si>
  <si>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</si>
  <si>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</si>
  <si>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</si>
  <si>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</si>
  <si>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</si>
  <si>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</si>
  <si>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</si>
  <si>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</si>
  <si>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</si>
  <si>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</si>
  <si>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</si>
  <si>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</si>
  <si>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</si>
  <si>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</si>
  <si>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</si>
  <si>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</si>
  <si>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</si>
  <si>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</si>
  <si>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</si>
  <si>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</si>
  <si>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</si>
  <si>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</si>
  <si>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</si>
  <si>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</si>
  <si>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</si>
  <si>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</si>
  <si>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</si>
  <si>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</si>
  <si>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</si>
  <si>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</si>
  <si>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</si>
  <si>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</si>
  <si>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</si>
  <si>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</si>
  <si>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</si>
  <si>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</si>
  <si>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</si>
  <si>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</si>
  <si>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</si>
  <si>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</si>
  <si>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</si>
  <si>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</si>
  <si>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</si>
  <si>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</si>
  <si>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</si>
  <si>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</si>
  <si>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</si>
  <si>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</si>
  <si>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</si>
  <si>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</si>
  <si>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</si>
  <si>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</si>
  <si>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</si>
  <si>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</si>
  <si>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</si>
  <si>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</si>
  <si>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</si>
  <si>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</si>
  <si>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</si>
  <si>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</si>
  <si>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</si>
  <si>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</si>
  <si>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</si>
  <si>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</si>
  <si>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</si>
  <si>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</si>
  <si>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</si>
  <si>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</si>
  <si>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</si>
  <si>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</si>
  <si>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</si>
  <si>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</si>
  <si>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</si>
  <si>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</si>
  <si>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</si>
  <si>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</si>
  <si>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</si>
  <si>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</si>
  <si>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</si>
  <si>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</si>
  <si>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</si>
  <si>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</si>
  <si>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</si>
  <si>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</si>
  <si>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</si>
  <si>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</si>
  <si>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</si>
  <si>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</si>
  <si>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</si>
  <si>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</si>
  <si>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</si>
  <si>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</si>
  <si>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</si>
  <si>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</si>
  <si>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</si>
  <si>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</si>
  <si>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</si>
  <si>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</si>
  <si>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</si>
  <si>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</si>
  <si>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</si>
  <si>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</si>
  <si>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</si>
  <si>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</si>
  <si>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</si>
  <si>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</si>
  <si>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</si>
  <si>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</si>
  <si>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</si>
  <si>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</si>
  <si>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</si>
  <si>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</si>
  <si>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</si>
  <si>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</si>
  <si>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</si>
  <si>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</si>
  <si>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</si>
  <si>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</si>
  <si>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</si>
  <si>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</si>
  <si>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</si>
  <si>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</si>
  <si>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</si>
  <si>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</si>
  <si>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</si>
  <si>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</si>
  <si>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</si>
  <si>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</si>
  <si>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</si>
  <si>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</si>
  <si>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</si>
  <si>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</si>
  <si>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</si>
  <si>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</si>
  <si>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</si>
  <si>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</si>
  <si>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</si>
  <si>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</si>
  <si>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</si>
  <si>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</si>
  <si>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</si>
  <si>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</si>
  <si>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</si>
  <si>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</si>
  <si>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</si>
  <si>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</si>
  <si>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</si>
  <si>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</si>
  <si>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</si>
  <si>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</si>
  <si>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</si>
  <si>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</si>
  <si>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</si>
  <si>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</si>
  <si>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</si>
  <si>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</si>
  <si>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</si>
  <si>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</si>
  <si>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</si>
  <si>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</si>
  <si>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</si>
  <si>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</si>
  <si>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</si>
  <si>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</si>
  <si>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</si>
  <si>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</si>
  <si>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</si>
  <si>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</si>
  <si>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</si>
  <si>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</si>
  <si>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</si>
  <si>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</si>
  <si>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</si>
  <si>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</si>
  <si>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</si>
  <si>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</si>
  <si>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</si>
  <si>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</si>
  <si>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</si>
  <si>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</si>
  <si>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</si>
  <si>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</si>
  <si>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</si>
  <si>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</si>
  <si>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</si>
  <si>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</si>
  <si>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</si>
  <si>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</si>
  <si>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</si>
  <si>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</si>
  <si>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</si>
  <si>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</si>
  <si>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</si>
  <si>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</si>
  <si>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</si>
  <si>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</si>
  <si>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</si>
  <si>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</si>
  <si>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</si>
  <si>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</si>
  <si>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</si>
  <si>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</si>
  <si>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</si>
  <si>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</si>
  <si>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</si>
  <si>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</si>
  <si>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</si>
  <si>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</si>
  <si>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</si>
  <si>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</si>
  <si>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</si>
  <si>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</si>
  <si>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</si>
  <si>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</si>
  <si>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</si>
  <si>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</si>
  <si>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</si>
  <si>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</si>
  <si>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</si>
  <si>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</si>
  <si>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</si>
  <si>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</si>
  <si>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</si>
  <si>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</si>
  <si>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</si>
  <si>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</si>
  <si>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</si>
  <si>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</si>
  <si>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</si>
  <si>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</si>
  <si>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</si>
  <si>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</si>
  <si>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</si>
  <si>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</si>
  <si>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</si>
  <si>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</si>
  <si>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</si>
  <si>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</si>
  <si>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</si>
  <si>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</si>
  <si>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</si>
  <si>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</si>
  <si>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</si>
  <si>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</si>
  <si>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</si>
  <si>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</si>
  <si>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</si>
  <si>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</si>
  <si>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</si>
  <si>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</si>
  <si>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</si>
  <si>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</si>
  <si>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</si>
  <si>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</si>
  <si>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</si>
  <si>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</si>
  <si>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</si>
  <si>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</si>
  <si>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</si>
  <si>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</si>
  <si>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</si>
  <si>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</si>
  <si>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</si>
  <si>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</si>
  <si>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</si>
  <si>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</si>
  <si>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</si>
  <si>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</si>
  <si>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</si>
  <si>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</si>
  <si>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</si>
  <si>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</si>
  <si>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</si>
  <si>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</si>
  <si>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</si>
  <si>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</si>
  <si>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</si>
  <si>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</si>
  <si>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</si>
  <si>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</si>
  <si>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</si>
  <si>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</si>
  <si>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</si>
  <si>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</si>
  <si>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</si>
  <si>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</si>
  <si>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</si>
  <si>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</si>
  <si>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</si>
  <si>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</si>
  <si>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</si>
  <si>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</si>
  <si>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</si>
  <si>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</si>
  <si>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</si>
  <si>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</si>
  <si>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</si>
  <si>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</si>
  <si>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</si>
  <si>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</si>
  <si>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</si>
  <si>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</si>
  <si>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</si>
  <si>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</si>
  <si>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</si>
  <si>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</si>
  <si>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</si>
  <si>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</si>
  <si>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</si>
  <si>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</si>
  <si>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</si>
  <si>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</si>
  <si>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</si>
  <si>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</si>
  <si>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</si>
  <si>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</si>
  <si>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</si>
  <si>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SF-04597</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</si>
  <si>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</si>
  <si>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</si>
  <si>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</si>
  <si>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</si>
  <si>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</si>
  <si>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</si>
  <si>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</si>
  <si>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</si>
  <si>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</si>
  <si>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</si>
  <si>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</si>
  <si>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</si>
  <si>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</si>
  <si>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SF-04609</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</si>
  <si>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</si>
  <si>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</si>
  <si>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</si>
  <si>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</si>
  <si>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</si>
  <si>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</si>
  <si>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</si>
  <si>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</si>
  <si>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</si>
  <si>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</si>
  <si>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</si>
  <si>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</si>
  <si>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</si>
  <si>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</si>
  <si>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</si>
  <si>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</si>
  <si>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</si>
  <si>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</si>
  <si>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</si>
  <si>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</si>
  <si>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</si>
  <si>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</si>
  <si>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</si>
  <si>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</si>
  <si>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</si>
  <si>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</si>
  <si>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</si>
  <si>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</si>
  <si>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</si>
  <si>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</si>
  <si>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</si>
  <si>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</si>
  <si>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</si>
  <si>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</si>
  <si>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</si>
  <si>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</si>
  <si>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</si>
  <si>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</si>
  <si>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</si>
  <si>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</si>
  <si>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</si>
  <si>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</si>
  <si>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</si>
  <si>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</si>
  <si>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</si>
  <si>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</si>
  <si>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</si>
  <si>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</si>
  <si>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</si>
  <si>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</si>
  <si>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</si>
  <si>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</si>
  <si>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</si>
  <si>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</si>
  <si>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</si>
  <si>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</si>
  <si>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</si>
  <si>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</si>
  <si>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</si>
  <si>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</si>
  <si>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</si>
  <si>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</si>
  <si>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</si>
  <si>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</si>
  <si>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</si>
  <si>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</si>
  <si>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</si>
  <si>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</si>
  <si>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</si>
  <si>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</si>
  <si>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</si>
  <si>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</si>
  <si>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</si>
  <si>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</si>
  <si>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</si>
  <si>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</si>
  <si>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</si>
  <si>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</si>
  <si>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</si>
  <si>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</si>
  <si>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</si>
  <si>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</si>
  <si>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</si>
  <si>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</si>
  <si>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</si>
  <si>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</si>
  <si>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</si>
  <si>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SF-04678</t>
  </si>
  <si>
    <t>SF-04679</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</si>
  <si>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</si>
  <si>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</si>
  <si>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</si>
  <si>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</si>
  <si>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</si>
  <si>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</si>
  <si>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</si>
  <si>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</si>
  <si>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</si>
  <si>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</si>
  <si>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</si>
  <si>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</si>
  <si>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</si>
  <si>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</si>
  <si>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</si>
  <si>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SF-04703</t>
  </si>
  <si>
    <t>SF-04716</t>
  </si>
  <si>
    <t>SF-04717</t>
  </si>
  <si>
    <t>SF-04718</t>
  </si>
  <si>
    <t>SF-04719</t>
  </si>
  <si>
    <t>SF-04720</t>
  </si>
  <si>
    <t>SF-04721</t>
  </si>
  <si>
    <t>Fixador universal para SPDA</t>
  </si>
  <si>
    <t>SF-04722</t>
  </si>
  <si>
    <t>Fixador colado para SPDA</t>
  </si>
  <si>
    <t>SF-04723</t>
  </si>
  <si>
    <t>Isolador duplo curva 90 graus para SPDA</t>
  </si>
  <si>
    <t>SF-04724</t>
  </si>
  <si>
    <t>Pré-marcador</t>
  </si>
  <si>
    <t>H</t>
  </si>
  <si>
    <t>Caminhão demarcador de faixas com sistema de pintura Spray - 115 kW</t>
  </si>
  <si>
    <t>Microesferas refletivas de vidro tipo II-C</t>
  </si>
  <si>
    <t>Tinta à base de resina acrílica emulsionada em água para pré-marcação viária</t>
  </si>
  <si>
    <t>Tinta plástica à base de resina metacrílica aplicada a frio por dispersão ou extrusão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</si>
  <si>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</si>
  <si>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</si>
  <si>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</si>
  <si>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</si>
  <si>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</si>
  <si>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</si>
  <si>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</si>
  <si>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</si>
  <si>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</si>
  <si>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</si>
  <si>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</si>
  <si>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</si>
  <si>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</si>
  <si>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</si>
  <si>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</si>
  <si>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</si>
  <si>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</si>
  <si>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</si>
  <si>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</si>
  <si>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</si>
  <si>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SF-04756</t>
  </si>
  <si>
    <t>Poltrona de auditório específica para P.M.R. (pessoa com mobilidade reduzida) e/ou P.O. (pessoa obesa)</t>
  </si>
  <si>
    <t>SF-04757</t>
  </si>
  <si>
    <t>Faixa em policarbonato para sinalização para degraus, fotoluminescente, adesivado, antiderrapante, 7 cm x 3 cm</t>
  </si>
  <si>
    <t>SF-04758</t>
  </si>
  <si>
    <t>SF-04760</t>
  </si>
  <si>
    <t>SF-04763</t>
  </si>
  <si>
    <t>Fixação de apoios estruturais, chumbadores, calhas e guias, ancoragem de cabos, colagem de elementos pre-moldados, juntas de concretagem, reparos em arestas de concreto aparente, trincas e defeitos superficiais e colagem de concreto com resina epóxica.</t>
  </si>
  <si>
    <t>Lixadeira eletrica, modelo 1353-GWS-18U, Bosch ou similar, aluguel</t>
  </si>
  <si>
    <t>SikaWrap 230C, Sika ou similar</t>
  </si>
  <si>
    <t>Sikadur 330 (A+B), com 5kg, Sika ou similar (1,150g/m2)</t>
  </si>
  <si>
    <t>SF-04765</t>
  </si>
  <si>
    <t>Quadro elétrico para uso ao tempo, metálico de sobrepor com 10 (dez) disjuntores trifásicos terminais, contemplando disjuntores, dispositivos de proteção contra surto (DPS), borneiras, barramentos e outros itens necessários, conforme projeto executivo</t>
  </si>
  <si>
    <t>SF-04766</t>
  </si>
  <si>
    <t>Quadro elétrico para uso ao tempo, metálico de sobrepor com 20 (vinte) disjuntores trifásicos terminais, contemplando disjuntores, dispositivos de proteção contra surto (DPS), borneiras, barramentos e outros itens necessários, conforme projeto executivo</t>
  </si>
  <si>
    <t>SF-04767</t>
  </si>
  <si>
    <t>SF-04768</t>
  </si>
  <si>
    <t>LOCAÇÃO MENSAL DE ESTRUTURA DE COBERTURA IMPERMEÁVEL (TENDA) INCLUSIVE MONTAGEM E FRETE.</t>
  </si>
  <si>
    <t>SF-04769</t>
  </si>
  <si>
    <t>SF-04770</t>
  </si>
  <si>
    <t>Tachão refletivo em plástico injetado bidirecional</t>
  </si>
  <si>
    <t>SF-04771</t>
  </si>
  <si>
    <t>Tachão refletivo em plástico injetado monodirecional</t>
  </si>
  <si>
    <t>SF-04772</t>
  </si>
  <si>
    <t>Tacha refletiva em resina sintética bidirecional com um pino - tipo III</t>
  </si>
  <si>
    <t>SF-04773</t>
  </si>
  <si>
    <t>Tacha refletiva em resina sintética monodirecional com um pino - tipo III</t>
  </si>
  <si>
    <t>SF-04774</t>
  </si>
  <si>
    <t>SF-04775</t>
  </si>
  <si>
    <t>Carpete aveludado marrom camelo ou ocre, para uso comercial, adequado para tráfego pesado, conforme especificações técnicas.</t>
  </si>
  <si>
    <t>SF-04776</t>
  </si>
  <si>
    <t>SF-04780</t>
  </si>
  <si>
    <t>SF-04782</t>
  </si>
  <si>
    <t>SF-04783</t>
  </si>
  <si>
    <t>SF-04784</t>
  </si>
  <si>
    <t>SF-04798</t>
  </si>
  <si>
    <t>SF-04799</t>
  </si>
  <si>
    <t>SF-04800</t>
  </si>
  <si>
    <t>Telha metálica trapezoidal galvanizada GR 40 com espessura de 0,65 mm, com largura de 1020 mm e comprimento de 5 metros.</t>
  </si>
  <si>
    <t>SF-04801</t>
  </si>
  <si>
    <t>Cumeeira metálica galvanizada GR 40 com espessura de 0,65 mm.</t>
  </si>
  <si>
    <t>SF-04802</t>
  </si>
  <si>
    <t>Telha metálica trapezoidal galvanizada GR 25 com espessura de 0,65 mm, com largura de 1020 mm e comprimento de 5 metros.</t>
  </si>
  <si>
    <t>SF-04803</t>
  </si>
  <si>
    <t>Cumeeira metálica galvanizada GR 25 com espessura de 0,65 mm.</t>
  </si>
  <si>
    <t>SF-04813</t>
  </si>
  <si>
    <t>SF-04814</t>
  </si>
  <si>
    <t>ASFALTO DILUIDO DE PETROLEO CM-30</t>
  </si>
  <si>
    <t>SF-04815</t>
  </si>
  <si>
    <t>Aquecedor de fluido térmico - 12 kW</t>
  </si>
  <si>
    <t>Carregadeira de pneus com capacidade de 1,72 m³ - 113 kW</t>
  </si>
  <si>
    <t>Grupo gerador - 456 kVA</t>
  </si>
  <si>
    <t>Tanque de estocagem de asfalto com capacidade de 30.000 L</t>
  </si>
  <si>
    <t>Usina de asfalto a quente gravimétrica com capacidade de 100/140 t/h - 260 kW</t>
  </si>
  <si>
    <t>Areia média</t>
  </si>
  <si>
    <t>M3</t>
  </si>
  <si>
    <t>Brita 0</t>
  </si>
  <si>
    <t>Brita 1</t>
  </si>
  <si>
    <t>Cal hidratada - a granel</t>
  </si>
  <si>
    <t>CIMENTO ASFÁLTICO DE PETRÓLEO - CAP 50/70</t>
  </si>
  <si>
    <t>Óleo tipo A1</t>
  </si>
  <si>
    <t>Pedrisco</t>
  </si>
  <si>
    <t>Pó de pedra</t>
  </si>
  <si>
    <t>Caminhão basculante com capacidade de 10 m³ - 210 kW - CHP</t>
  </si>
  <si>
    <t>Caminhão basculante com capacidade de 10 m³ - 210 kW - CHI</t>
  </si>
  <si>
    <t>Caminhão silo com capacidade de 30 m³ - 265 kW - CHP</t>
  </si>
  <si>
    <t>SF-04816</t>
  </si>
  <si>
    <t>TUBO REDONDO DE ACO INOX 304, E = 1,50 MM, DIAMETRO = 1 1/2"</t>
  </si>
  <si>
    <t>SUPORTE PARA FIXACAO CORRIMAO TUBULAR NA PAREDE EM, ACO INOX POLIDO, PARA APOIO BARRA CURVA DE 1/2" E BERCO, COM CANOPLA</t>
  </si>
  <si>
    <t>SF-04817</t>
  </si>
  <si>
    <t>PLACA TATIL BRAILLE/RELEVO ACO INOX 10x3cm PARA CORRIMAO</t>
  </si>
  <si>
    <t>SF-04818</t>
  </si>
  <si>
    <t>Caminhão carroceria com capacidade de 5 t - 115 kW - CHP</t>
  </si>
  <si>
    <t>Caminhão carroceria com capacidade de 5 t - 115 kW - CHI</t>
  </si>
  <si>
    <t>Placa modulada em aço nº 18 galvanizado com película retrorrefletiva tipo I + I -confecção</t>
  </si>
  <si>
    <t>SF-04819</t>
  </si>
  <si>
    <t>Limitador de vagas de estacionamento, feito em ferro fundido, com diâmetro 2”, comprimento 2 m, com pintura eletrostática cor amarela</t>
  </si>
  <si>
    <t>SF-04820</t>
  </si>
  <si>
    <t>Mapa tátil em acrílico, com o texto em relevo, chapa de 7mm, incluso pedestal e base em aço escovado</t>
  </si>
  <si>
    <t>SF-04821</t>
  </si>
  <si>
    <t>PLACA DE SINALIZACAO FOTOLUMINESCENTE SAIDA DE EMERGENCIA 15x30cm</t>
  </si>
  <si>
    <t>SF-04822</t>
  </si>
  <si>
    <t>PISO TATIL DIRECIONAL ACO INOX PARAFUSADO (COM RANHURAS)</t>
  </si>
  <si>
    <t>SF-04823</t>
  </si>
  <si>
    <t>Porta corta-fogo 1,00 m x 2,10 m, P-90, completa, com ferragens, sem pintura</t>
  </si>
  <si>
    <t>SF-04824</t>
  </si>
  <si>
    <t>SF-04826</t>
  </si>
  <si>
    <t>SF-04827</t>
  </si>
  <si>
    <t>SF-04828</t>
  </si>
  <si>
    <t>Cabo flexível isolado em EPR 4 mm² 0,6/1,0 kV</t>
  </si>
  <si>
    <t>SF-04829</t>
  </si>
  <si>
    <t>SF-04830</t>
  </si>
  <si>
    <t>Caminhão tanque com capacidade de 10.000 l - 188 kW - CHP</t>
  </si>
  <si>
    <t>Caminhão tanque com capacidade de 10.000 l - 188 kW - CHI</t>
  </si>
  <si>
    <t>Fresadora a frio - 455 kW</t>
  </si>
  <si>
    <t>Minicarregadeira de pneus com vassoura de 1,68 m - 45,50 kW - CHP</t>
  </si>
  <si>
    <t>Minicarregadeira de pneus com vassoura de 1,68 m - 45,50 kW - CHI</t>
  </si>
  <si>
    <t>Soprador de ar costal - 2,6 kW</t>
  </si>
  <si>
    <t>Dente de corte para fresadora de 455 kW</t>
  </si>
  <si>
    <t>Porta-dente de corte para fresadora e recicladora a frio</t>
  </si>
  <si>
    <t>SF-04831</t>
  </si>
  <si>
    <t>SF-04832</t>
  </si>
  <si>
    <t>SF-04833</t>
  </si>
  <si>
    <t>SF-04834</t>
  </si>
  <si>
    <t>Luminária arandela (tartaruga) em alumínio, conforme especificações</t>
  </si>
  <si>
    <t>SF-04835</t>
  </si>
  <si>
    <t>SF-04836</t>
  </si>
  <si>
    <t>Mesa de iluminação DMX 384 canais, conforme especificações</t>
  </si>
  <si>
    <t>SF-04837</t>
  </si>
  <si>
    <t>Rack de iluminação dimmer DMX 12 canais, conforme especificações</t>
  </si>
  <si>
    <t>SF-04838</t>
  </si>
  <si>
    <t>Luminária spot LED dimerizável de sobrepor, conforme especificações</t>
  </si>
  <si>
    <t>SF-04839</t>
  </si>
  <si>
    <t>Refletor LED COB 200 W, conforme especificações</t>
  </si>
  <si>
    <t>SF-04840</t>
  </si>
  <si>
    <t>Refletor elipsoidal LED 200 W DMX, conforme especificações</t>
  </si>
  <si>
    <t>SF-04841</t>
  </si>
  <si>
    <t>Cabo flexível DMX 110 ohms, 2 x 0,30 mm², 22 AWG</t>
  </si>
  <si>
    <t>SF-04842</t>
  </si>
  <si>
    <t>SF-04845</t>
  </si>
  <si>
    <t>Dispositivo de proteção contra surtos (DPS), Classe I, 2000 V, conforme especificações</t>
  </si>
  <si>
    <t>SF-04846</t>
  </si>
  <si>
    <t>SF-04847</t>
  </si>
  <si>
    <t>Barra condutora chata em alumínio 7/8" x 1/8"</t>
  </si>
  <si>
    <t>SF-04848</t>
  </si>
  <si>
    <t>SF-04849</t>
  </si>
  <si>
    <t>SF-04850</t>
  </si>
  <si>
    <t>SF-04851</t>
  </si>
  <si>
    <t>Condulete de PVC 1.1/4"</t>
  </si>
  <si>
    <t>SF-04852</t>
  </si>
  <si>
    <t>SF-04853</t>
  </si>
  <si>
    <t>Chapa fina em aço ASTM A36</t>
  </si>
  <si>
    <t>Aço em perfis ASTM A36</t>
  </si>
  <si>
    <t>SF-04856</t>
  </si>
  <si>
    <t>Carpete aveludado verde escuro ou musgo, para uso comercial, adequado para tráfego pesado, conforme especificações técnicas.</t>
  </si>
  <si>
    <t>SF-04861</t>
  </si>
  <si>
    <t>SF-04892</t>
  </si>
  <si>
    <t>SF-04893</t>
  </si>
  <si>
    <t>SF-04894</t>
  </si>
  <si>
    <t>SF-04895</t>
  </si>
  <si>
    <t>Sinalizador de topo com fotocélula</t>
  </si>
  <si>
    <t>SF-04896</t>
  </si>
  <si>
    <t>Avisador sonoro/visual para central Notifier NFS-320</t>
  </si>
  <si>
    <t>SF-04897</t>
  </si>
  <si>
    <t>SF-04898</t>
  </si>
  <si>
    <t>Bloco autônomo de emergência com fluxo mínimo de 1500 lumens</t>
  </si>
  <si>
    <t>SF-04899</t>
  </si>
  <si>
    <t>CAIXA DE INSPECAO PARA ATERRAMENTO E PARA RAIOS, EM POLIPROPILENO, DIAMETRO = 600 MM X ALTURA = 600 MM (INCLUIDA TAMPA)</t>
  </si>
  <si>
    <t>SF-04900</t>
  </si>
  <si>
    <t>Módulo monitor para central Notifier NFS-320</t>
  </si>
  <si>
    <t>SF-04901</t>
  </si>
  <si>
    <t>*Considerando 27,00 kg/m² para a chapa e=1/8" (3,00 mm)</t>
  </si>
  <si>
    <t>SF-04902</t>
  </si>
  <si>
    <t>*Considerando 3,63 kg/m</t>
  </si>
  <si>
    <t>SF-04903</t>
  </si>
  <si>
    <t>Sirene sonora para alarmes, mínimo 110 dB a 1 m, 220 V</t>
  </si>
  <si>
    <t>SF-04904</t>
  </si>
  <si>
    <t>SF-04905</t>
  </si>
  <si>
    <t>SF-04906</t>
  </si>
  <si>
    <t>Motobomba Centrífuga Submersível 3cv - trifásica - Ø máx. sólidos ≥ 20 mm</t>
  </si>
  <si>
    <t>SF-04907</t>
  </si>
  <si>
    <t>*Considerando 2,20 kg/m</t>
  </si>
  <si>
    <t>SF-04909</t>
  </si>
  <si>
    <t>SF-04910</t>
  </si>
  <si>
    <t>SF-04911</t>
  </si>
  <si>
    <t>SF-04912</t>
  </si>
  <si>
    <t>SF-04913</t>
  </si>
  <si>
    <t>SF-04914</t>
  </si>
  <si>
    <t>SF-04915</t>
  </si>
  <si>
    <t>SF-04916</t>
  </si>
  <si>
    <t>SF-04917</t>
  </si>
  <si>
    <t>SF-04918</t>
  </si>
  <si>
    <t>SF-04919</t>
  </si>
  <si>
    <t>Tubo de aço-carbono preto ranhurado 8” NPS</t>
  </si>
  <si>
    <t>SF-04921</t>
  </si>
  <si>
    <t>SF-04922</t>
  </si>
  <si>
    <t>SF-05035</t>
  </si>
  <si>
    <t>Granito Amarelo Ornamental, com 20 mm de espessura, para piso</t>
  </si>
  <si>
    <t>SF-05042</t>
  </si>
  <si>
    <t>Bebedouro acessível em inox com sensor infravermelho</t>
  </si>
  <si>
    <t>SF-05112</t>
  </si>
  <si>
    <t>SF-05124</t>
  </si>
  <si>
    <t>SF-05125</t>
  </si>
  <si>
    <t>SF-05126</t>
  </si>
  <si>
    <t>SF-05127</t>
  </si>
  <si>
    <t>SF-05128</t>
  </si>
  <si>
    <t>SF-05129</t>
  </si>
  <si>
    <t>SF-05130</t>
  </si>
  <si>
    <t>SF-05131</t>
  </si>
  <si>
    <t>SF-05132</t>
  </si>
  <si>
    <t>SF-05133</t>
  </si>
  <si>
    <t>SF-05134</t>
  </si>
  <si>
    <t>SF-05135</t>
  </si>
  <si>
    <t>SF-05136</t>
  </si>
  <si>
    <t>SF-05137</t>
  </si>
  <si>
    <t>Registro ou válvula globo angular ranhurada 2.1/2” em latão, para hidrantes em instalação predial de incêndio, 45 graus, com volante, classe de pressão PN16 (até 40 bar)</t>
  </si>
  <si>
    <t>SF-05138</t>
  </si>
  <si>
    <t>SF-05139</t>
  </si>
  <si>
    <t>Registro gaveta ranhurado 2”, com haste ascendente, em aço carbono fundido, com certificação UL/FM</t>
  </si>
  <si>
    <t>SF-05140</t>
  </si>
  <si>
    <t>Registro gaveta ranhurado 2.1/2”, com haste ascendente, em aço carbono fundido, com certificação UL/FM</t>
  </si>
  <si>
    <t>SF-05141</t>
  </si>
  <si>
    <t>Registro gaveta ranhurado 4”, com haste ascendente, em aço carbono fundido, com certificação UL/FM</t>
  </si>
  <si>
    <t>SF-05142</t>
  </si>
  <si>
    <t>Manômetro, com enchimento em glicerina, grau de proteção IP-65,em aço inox, diâmetro 100mm, escala de 0 a 20 bar, pressão máxima de trabalho superior a 20 bar, conexão hidráulica diâmetro ½” NPT, montagem vertical, aprovação UL/FM</t>
  </si>
  <si>
    <t>SF-05143</t>
  </si>
  <si>
    <t>Pressostato tipo diferencial, faixa de regulagem de 2 a 12 bar, conexão hidráulica diâmetro ½” NPT e/ou ¼” NPT, diferencial de 0,50 a 1,60 bar, pressão máxima de trabalho 18 bar, grau de proteção IP-44, aprovação CE, EAC, FM, UL e montagem convencional</t>
  </si>
  <si>
    <t>SF-05144</t>
  </si>
  <si>
    <t>Pressostato tipo diferencial, faixa de regulagem de 4 a 17 bar, conexão hidráulica diâmetro ½” NPT e/ou ¼” NPT, diferencial de 0,50 a 1,60 bar, pressão máxima de trabalho 18 bar, grau de proteção IP-44, aprovação CE, EAC, FM, UL e montagem convencional</t>
  </si>
  <si>
    <t>SF-05145</t>
  </si>
  <si>
    <t>Válvula de retenção vertical em bronze, PN-16, 200 psi, 1"</t>
  </si>
  <si>
    <t>SF-05146</t>
  </si>
  <si>
    <t>Válvula de retenção portinhola grooved 2.1/2"</t>
  </si>
  <si>
    <t>SF-05147</t>
  </si>
  <si>
    <t>Válvula de retenção portinhola grooved 6"</t>
  </si>
  <si>
    <t>SF-05148</t>
  </si>
  <si>
    <t>Válvula borboleta ranhurada 3"</t>
  </si>
  <si>
    <t>SF-05149</t>
  </si>
  <si>
    <t>Válvula de alívio 3/4" roscada</t>
  </si>
  <si>
    <t>SF-05150</t>
  </si>
  <si>
    <t>Válvula ventosa eliminadora de ar 1/2"</t>
  </si>
  <si>
    <t>SF-05151</t>
  </si>
  <si>
    <t>Registro gaveta ranhurado 3"</t>
  </si>
  <si>
    <t>SF-05152</t>
  </si>
  <si>
    <t>Registro gaveta ranhurado 6"</t>
  </si>
  <si>
    <t>SF-05153</t>
  </si>
  <si>
    <t>Registro gaveta ranhurado 8"</t>
  </si>
  <si>
    <t>SF-05154</t>
  </si>
  <si>
    <t>Tubo de aço-carbono preto roscado 8”</t>
  </si>
  <si>
    <t>SF-05155</t>
  </si>
  <si>
    <t>Flowmeter 2"</t>
  </si>
  <si>
    <t>SF-05156</t>
  </si>
  <si>
    <t>Flowmeter 4"</t>
  </si>
  <si>
    <t>SF-05157</t>
  </si>
  <si>
    <t>Válvula de governo e alarme 6” com conexão ranhurada</t>
  </si>
  <si>
    <t>SF-05158</t>
  </si>
  <si>
    <t>Motobomba de pressurização para redes de incêndio - 50 gpm - 10 cv</t>
  </si>
  <si>
    <t>SF-05159</t>
  </si>
  <si>
    <t>Motobomba jockey para rede de incêndio - 1 cv - 43 a 70 mca</t>
  </si>
  <si>
    <t>SF-05160</t>
  </si>
  <si>
    <t>Motobomba de pressurização para redes de incêndio - 400 gpm - 100 cv</t>
  </si>
  <si>
    <t>SF-05161</t>
  </si>
  <si>
    <t>Motobomba jockey para rede de incêndio - 1 cv - 136 a 140 mca</t>
  </si>
  <si>
    <t>SF-05162</t>
  </si>
  <si>
    <t>Chave de fluxo 3"</t>
  </si>
  <si>
    <t>SF-05163</t>
  </si>
  <si>
    <t>Válvula de teste e dreno, com orifício ½” (K 5.6) para sistema de sprinklers</t>
  </si>
  <si>
    <t>SF-05164</t>
  </si>
  <si>
    <t>SF-05165</t>
  </si>
  <si>
    <t>SPRINKLER TIPO OCULTO, BULBO VERMELHO RESPOSTA RAPIDA, 68 GRAUS CELSIUS, ACABAMENTO NATURAL, D = 15 MM (1/2")</t>
  </si>
  <si>
    <t>SF-05167</t>
  </si>
  <si>
    <t>Cabo flexível isolado em EPR 6 mm² 0,6/1,0 kV</t>
  </si>
  <si>
    <t>SF-05168</t>
  </si>
  <si>
    <t>Cabo flexível isolado em EPR tetrapolar 4 x 4 mm² 0,6/1,0 kV</t>
  </si>
  <si>
    <t>SF-05169</t>
  </si>
  <si>
    <t>Cabo flexível isolado em EPR 2,5 mm² 0,6/1,0 kV</t>
  </si>
  <si>
    <t>SF-05170</t>
  </si>
  <si>
    <t>Chave de disparo manual para central Notifier NFS-320</t>
  </si>
  <si>
    <t>SF-05171</t>
  </si>
  <si>
    <t>Detector precoce de fumaça por aspiração</t>
  </si>
  <si>
    <t>SF-05172</t>
  </si>
  <si>
    <t>Detector de fumaça linear para central Notifier NFS-320</t>
  </si>
  <si>
    <t>SF-05173</t>
  </si>
  <si>
    <t>Detector de fumaça multisensor para central Notifier NFS-320</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</si>
  <si>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</si>
  <si>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</si>
  <si>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</si>
  <si>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</si>
  <si>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</si>
  <si>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</si>
  <si>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</si>
  <si>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</si>
  <si>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</si>
  <si>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Zero</t>
  </si>
  <si>
    <t>PLANILHA ORÇAMENTÁRIA</t>
  </si>
  <si>
    <t>Diferenciado</t>
  </si>
  <si>
    <t>Desonerado</t>
  </si>
  <si>
    <t>Padrão</t>
  </si>
  <si>
    <t>Não desonerado</t>
  </si>
  <si>
    <t>QUANTIDADE</t>
  </si>
  <si>
    <t>CUSTO DIRETO TOTAL</t>
  </si>
  <si>
    <t>BDI (%)</t>
  </si>
  <si>
    <t>PREÇO UNITÁRIO COM BDI</t>
  </si>
  <si>
    <t>PREÇO TOTAL</t>
  </si>
  <si>
    <t>DEFINIR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</si>
  <si>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</si>
  <si>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</si>
  <si>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</si>
  <si>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</si>
  <si>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</si>
  <si>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</si>
  <si>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</si>
  <si>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</si>
  <si>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</si>
  <si>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</si>
  <si>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</si>
  <si>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</si>
  <si>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</si>
  <si>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</si>
  <si>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</si>
  <si>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</si>
  <si>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</si>
  <si>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</si>
  <si>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</si>
  <si>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</si>
  <si>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</si>
  <si>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</si>
  <si>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</si>
  <si>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</si>
  <si>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</si>
  <si>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</si>
  <si>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</si>
  <si>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</si>
  <si>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</si>
  <si>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</si>
  <si>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</si>
  <si>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</si>
  <si>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</si>
  <si>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</si>
  <si>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</si>
  <si>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</si>
  <si>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</si>
  <si>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</si>
  <si>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</si>
  <si>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</si>
  <si>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</si>
  <si>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</si>
  <si>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</si>
  <si>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</si>
  <si>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</si>
  <si>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</si>
  <si>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</si>
  <si>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</si>
  <si>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</si>
  <si>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</si>
  <si>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</si>
  <si>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</si>
  <si>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</si>
  <si>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</si>
  <si>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</si>
  <si>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</si>
  <si>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</si>
  <si>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</si>
  <si>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</si>
  <si>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</si>
  <si>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</si>
  <si>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</si>
  <si>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</si>
  <si>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</si>
  <si>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</si>
  <si>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</si>
  <si>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</si>
  <si>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</si>
  <si>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</si>
  <si>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</si>
  <si>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</si>
  <si>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</si>
  <si>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</si>
  <si>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</si>
  <si>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</si>
  <si>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</si>
  <si>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</si>
  <si>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</si>
  <si>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</si>
  <si>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</si>
  <si>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</si>
  <si>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</si>
  <si>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</si>
  <si>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</si>
  <si>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</si>
  <si>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</si>
  <si>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</si>
  <si>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</si>
  <si>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</si>
  <si>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</si>
  <si>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</si>
  <si>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</si>
  <si>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</si>
  <si>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</si>
  <si>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</si>
  <si>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</si>
  <si>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</si>
  <si>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</si>
  <si>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</si>
  <si>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</si>
  <si>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</si>
  <si>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</si>
  <si>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</si>
  <si>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</si>
  <si>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</si>
  <si>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</si>
  <si>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</si>
  <si>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</si>
  <si>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</si>
  <si>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</si>
  <si>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</si>
  <si>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</si>
  <si>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</si>
  <si>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</si>
  <si>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</si>
  <si>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</si>
  <si>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</si>
  <si>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</si>
  <si>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</si>
  <si>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</si>
  <si>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</si>
  <si>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</si>
  <si>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</si>
  <si>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</si>
  <si>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</si>
  <si>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</si>
  <si>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</si>
  <si>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</si>
  <si>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</si>
  <si>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</si>
  <si>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</si>
  <si>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</si>
  <si>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</si>
  <si>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</si>
  <si>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</si>
  <si>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</si>
  <si>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</si>
  <si>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</si>
  <si>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</si>
  <si>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</si>
  <si>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</si>
  <si>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</si>
  <si>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</si>
  <si>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</si>
  <si>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</si>
  <si>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</si>
  <si>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</si>
  <si>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</si>
  <si>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</si>
  <si>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</si>
  <si>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</si>
  <si>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</si>
  <si>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</si>
  <si>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</si>
  <si>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</si>
  <si>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</si>
  <si>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</si>
  <si>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</si>
  <si>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</si>
  <si>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</si>
  <si>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</si>
  <si>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</si>
  <si>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</si>
  <si>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</si>
  <si>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</si>
  <si>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</si>
  <si>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</si>
  <si>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</si>
  <si>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</si>
  <si>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</si>
  <si>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</si>
  <si>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</si>
  <si>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</si>
  <si>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</si>
  <si>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</si>
  <si>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</si>
  <si>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</si>
  <si>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</si>
  <si>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</si>
  <si>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</si>
  <si>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</si>
  <si>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</si>
  <si>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</si>
  <si>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</si>
  <si>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</si>
  <si>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</si>
  <si>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</si>
  <si>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</si>
  <si>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</si>
  <si>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</si>
  <si>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</si>
  <si>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</si>
  <si>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</si>
  <si>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</si>
  <si>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</si>
  <si>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</si>
  <si>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</si>
  <si>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</si>
  <si>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</si>
  <si>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</si>
  <si>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</si>
  <si>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</si>
  <si>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</si>
  <si>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</si>
  <si>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</si>
  <si>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</si>
  <si>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</si>
  <si>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</si>
  <si>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</si>
  <si>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</si>
  <si>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</si>
  <si>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</si>
  <si>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</si>
  <si>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</si>
  <si>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</si>
  <si>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</si>
  <si>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</si>
  <si>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</si>
  <si>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</si>
  <si>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</si>
  <si>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</si>
  <si>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</si>
  <si>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</si>
  <si>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</si>
  <si>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</si>
  <si>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</si>
  <si>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</si>
  <si>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</si>
  <si>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</si>
  <si>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</si>
  <si>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</si>
  <si>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</si>
  <si>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</si>
  <si>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</si>
  <si>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</si>
  <si>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</si>
  <si>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</si>
  <si>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</si>
  <si>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</si>
  <si>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</si>
  <si>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</si>
  <si>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</si>
  <si>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</si>
  <si>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</si>
  <si>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</si>
  <si>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</si>
  <si>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</si>
  <si>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</si>
  <si>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</si>
  <si>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</si>
  <si>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</si>
  <si>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</si>
  <si>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</si>
  <si>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</si>
  <si>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</si>
  <si>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</si>
  <si>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</si>
  <si>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</si>
  <si>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</si>
  <si>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</si>
  <si>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</si>
  <si>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</si>
  <si>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</si>
  <si>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</si>
  <si>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</si>
  <si>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</si>
  <si>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</si>
  <si>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</si>
  <si>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</si>
  <si>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</si>
  <si>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</si>
  <si>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</si>
  <si>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</si>
  <si>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</si>
  <si>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</si>
  <si>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</si>
  <si>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</si>
  <si>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</si>
  <si>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</si>
  <si>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</si>
  <si>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</si>
  <si>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</si>
  <si>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</si>
  <si>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</si>
  <si>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</si>
  <si>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</si>
  <si>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</si>
  <si>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</si>
  <si>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</si>
  <si>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</si>
  <si>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</si>
  <si>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</si>
  <si>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</si>
  <si>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</si>
  <si>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</si>
  <si>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</si>
  <si>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</si>
  <si>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</si>
  <si>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</si>
  <si>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</si>
  <si>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</si>
  <si>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</si>
  <si>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</si>
  <si>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</si>
  <si>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</si>
  <si>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</si>
  <si>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</si>
  <si>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</si>
  <si>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</si>
  <si>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mm2 </t>
  </si>
  <si>
    <t xml:space="preserve">Condutor 16 mm2 </t>
  </si>
  <si>
    <t xml:space="preserve">Condutor 2,5 mm2 </t>
  </si>
  <si>
    <t>Condutor 3 x 2,5 mm2</t>
  </si>
  <si>
    <t xml:space="preserve">Condutor 4 mm2 </t>
  </si>
  <si>
    <t>Condutor 4 x 2,5 mm2</t>
  </si>
  <si>
    <t xml:space="preserve">Condutor 6 mm2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</si>
  <si>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</si>
  <si>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</si>
  <si>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</si>
  <si>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</si>
  <si>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</si>
  <si>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</si>
  <si>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</si>
  <si>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</si>
  <si>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</si>
  <si>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</si>
  <si>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</si>
  <si>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</si>
  <si>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</si>
  <si>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</si>
  <si>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</si>
  <si>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</si>
  <si>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</si>
  <si>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</si>
  <si>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</si>
  <si>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</si>
  <si>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</si>
  <si>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</si>
  <si>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</si>
  <si>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</si>
  <si>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</si>
  <si>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</si>
  <si>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</si>
  <si>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</si>
  <si>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</si>
  <si>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</si>
  <si>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</si>
  <si>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</si>
  <si>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</si>
  <si>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</si>
  <si>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</si>
  <si>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</si>
  <si>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</si>
  <si>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</si>
  <si>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</si>
  <si>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</si>
  <si>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</si>
  <si>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</si>
  <si>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</si>
  <si>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</si>
  <si>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</si>
  <si>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</si>
  <si>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</si>
  <si>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</si>
  <si>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</si>
  <si>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</si>
  <si>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</si>
  <si>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</si>
  <si>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</si>
  <si>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</si>
  <si>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</si>
  <si>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</si>
  <si>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</si>
  <si>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</si>
  <si>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</si>
  <si>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</si>
  <si>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</si>
  <si>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</si>
  <si>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</si>
  <si>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</si>
  <si>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</si>
  <si>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</si>
  <si>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</si>
  <si>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</si>
  <si>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</si>
  <si>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</si>
  <si>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</si>
  <si>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</si>
  <si>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</si>
  <si>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</si>
  <si>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</si>
  <si>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</si>
  <si>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</si>
  <si>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</si>
  <si>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</si>
  <si>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</si>
  <si>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</si>
  <si>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</si>
  <si>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</si>
  <si>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</si>
  <si>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</si>
  <si>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</si>
  <si>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</si>
  <si>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</si>
  <si>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</si>
  <si>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</si>
  <si>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</si>
  <si>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</si>
  <si>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</si>
  <si>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</si>
  <si>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</si>
  <si>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</si>
  <si>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</si>
  <si>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</si>
  <si>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</si>
  <si>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</si>
  <si>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</si>
  <si>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</si>
  <si>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</si>
  <si>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</si>
  <si>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</si>
  <si>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</si>
  <si>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</si>
  <si>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</si>
  <si>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</si>
  <si>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</si>
  <si>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</si>
  <si>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</si>
  <si>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</si>
  <si>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</si>
  <si>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</si>
  <si>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</si>
  <si>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</si>
  <si>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</si>
  <si>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</si>
  <si>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</si>
  <si>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</si>
  <si>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</si>
  <si>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</si>
  <si>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</si>
  <si>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</si>
  <si>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</si>
  <si>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</si>
  <si>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</si>
  <si>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</si>
  <si>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</si>
  <si>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</si>
  <si>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</si>
  <si>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</si>
  <si>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</si>
  <si>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</si>
  <si>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</si>
  <si>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</si>
  <si>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</si>
  <si>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</si>
  <si>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</si>
  <si>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</si>
  <si>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</si>
  <si>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</si>
  <si>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</si>
  <si>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</si>
  <si>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</si>
  <si>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</si>
  <si>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</si>
  <si>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</si>
  <si>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</si>
  <si>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</si>
  <si>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</si>
  <si>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</si>
  <si>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</si>
  <si>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</si>
  <si>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</si>
  <si>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</si>
  <si>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</si>
  <si>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</si>
  <si>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</si>
  <si>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</si>
  <si>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</si>
  <si>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</si>
  <si>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</si>
  <si>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</si>
  <si>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</si>
  <si>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</si>
  <si>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</si>
  <si>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</si>
  <si>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</si>
  <si>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</si>
  <si>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</si>
  <si>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</si>
  <si>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</si>
  <si>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</si>
  <si>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</si>
  <si>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</si>
  <si>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</si>
  <si>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</si>
  <si>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</si>
  <si>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</si>
  <si>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</si>
  <si>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</si>
  <si>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</si>
  <si>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</si>
  <si>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</si>
  <si>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</si>
  <si>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</si>
  <si>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</si>
  <si>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</si>
  <si>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</si>
  <si>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</si>
  <si>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</si>
  <si>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</si>
  <si>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</si>
  <si>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</si>
  <si>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</si>
  <si>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</si>
  <si>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</si>
  <si>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</si>
  <si>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</si>
  <si>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</si>
  <si>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</si>
  <si>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</si>
  <si>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</si>
  <si>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</si>
  <si>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</si>
  <si>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</si>
  <si>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</si>
  <si>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</si>
  <si>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</si>
  <si>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</si>
  <si>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</si>
  <si>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</si>
  <si>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</si>
  <si>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</si>
  <si>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</si>
  <si>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</si>
  <si>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</si>
  <si>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</si>
  <si>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</si>
  <si>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</si>
  <si>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</si>
  <si>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</si>
  <si>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</si>
  <si>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</si>
  <si>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</si>
  <si>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</si>
  <si>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</si>
  <si>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</si>
  <si>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</si>
  <si>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</si>
  <si>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</si>
  <si>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</si>
  <si>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</si>
  <si>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</si>
  <si>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</si>
  <si>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</si>
  <si>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</si>
  <si>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</si>
  <si>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</si>
  <si>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</si>
  <si>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</si>
  <si>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</si>
  <si>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</si>
  <si>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</si>
  <si>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</si>
  <si>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</si>
  <si>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</si>
  <si>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</si>
  <si>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</si>
  <si>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</si>
  <si>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</si>
  <si>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</si>
  <si>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</si>
  <si>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</si>
  <si>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</si>
  <si>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</si>
  <si>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</si>
  <si>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</si>
  <si>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</si>
  <si>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</si>
  <si>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</si>
  <si>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</si>
  <si>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</si>
  <si>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</si>
  <si>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</si>
  <si>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</si>
  <si>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</si>
  <si>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</si>
  <si>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</si>
  <si>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</si>
  <si>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</si>
  <si>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</si>
  <si>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</si>
  <si>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</si>
  <si>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</si>
  <si>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</si>
  <si>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</si>
  <si>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</si>
  <si>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</si>
  <si>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</si>
  <si>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</si>
  <si>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</si>
  <si>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</si>
  <si>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</si>
  <si>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</si>
  <si>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</si>
  <si>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</si>
  <si>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</si>
  <si>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</si>
  <si>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</si>
  <si>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</si>
  <si>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</si>
  <si>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</si>
  <si>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</si>
  <si>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</si>
  <si>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</si>
  <si>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</si>
  <si>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</si>
  <si>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</si>
  <si>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</si>
  <si>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</si>
  <si>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</si>
  <si>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</si>
  <si>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</si>
  <si>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</si>
  <si>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</si>
  <si>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</si>
  <si>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</si>
  <si>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</si>
  <si>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</si>
  <si>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</si>
  <si>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</si>
  <si>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</si>
  <si>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</si>
  <si>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</si>
  <si>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</si>
  <si>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</si>
  <si>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</si>
  <si>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</si>
  <si>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</si>
  <si>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</si>
  <si>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</si>
  <si>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</si>
  <si>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</si>
  <si>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</si>
  <si>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</si>
  <si>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</si>
  <si>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</si>
  <si>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</si>
  <si>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</si>
  <si>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</si>
  <si>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</si>
  <si>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</si>
  <si>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</si>
  <si>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</si>
  <si>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</si>
  <si>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</si>
  <si>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</si>
  <si>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</si>
  <si>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</si>
  <si>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</si>
  <si>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</si>
  <si>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</si>
  <si>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</si>
  <si>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</si>
  <si>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</si>
  <si>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</si>
  <si>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</si>
  <si>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</si>
  <si>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</si>
  <si>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</si>
  <si>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</si>
  <si>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</si>
  <si>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</si>
  <si>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</si>
  <si>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</si>
  <si>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</si>
  <si>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</si>
  <si>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</si>
  <si>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</si>
  <si>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</si>
  <si>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</si>
  <si>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</si>
  <si>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</si>
  <si>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</si>
  <si>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</si>
  <si>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</si>
  <si>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</si>
  <si>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</si>
  <si>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</si>
  <si>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</si>
  <si>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</si>
  <si>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</si>
  <si>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</si>
  <si>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</si>
  <si>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</si>
  <si>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</si>
  <si>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</si>
  <si>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</si>
  <si>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</si>
  <si>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</si>
  <si>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</si>
  <si>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</si>
  <si>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</si>
  <si>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</si>
  <si>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</si>
  <si>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</si>
  <si>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</si>
  <si>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</si>
  <si>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</si>
  <si>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</si>
  <si>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</si>
  <si>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</si>
  <si>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</si>
  <si>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</si>
  <si>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</si>
  <si>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</si>
  <si>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</si>
  <si>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</si>
  <si>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</si>
  <si>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mm x 16 mm a 20 mm x 20 mm - chapa 18</t>
  </si>
  <si>
    <t>SF-00552</t>
  </si>
  <si>
    <t>Tubo quadrado em metalon - 25 mm x 25 mm a 40 mm x 40 mm - chapa 18</t>
  </si>
  <si>
    <t>SF-00553</t>
  </si>
  <si>
    <t>Tubo quadrado em metalon - 50 mm x 50 mm - chapa 18</t>
  </si>
  <si>
    <t>SF-00554</t>
  </si>
  <si>
    <t>Tubo retangular em metalon - 30 mm x 20 mm - chapa 18</t>
  </si>
  <si>
    <t>SF-00555</t>
  </si>
  <si>
    <t>Tubo retangular em metalon - 40 mm x 20 mm a 50 mm x 30 mm - chapa 18</t>
  </si>
  <si>
    <t>SF-00556</t>
  </si>
  <si>
    <t>Concertina simples em aço galvanizado, lâminas de 22 mm x 15 mm, diâmetro 45 cm (rolo com 40 espiras)</t>
  </si>
  <si>
    <t>rolo</t>
  </si>
  <si>
    <t>Tela fabricada a partir de chapa de aço carbono, espessura 0,18 mm, malha 1" (tela para estuque)</t>
  </si>
  <si>
    <t>SF-00558</t>
  </si>
  <si>
    <t>Tela de arame de aço galvanizado, malha hexagonal 2", fio BWG 22 (tela galinheiro)</t>
  </si>
  <si>
    <t>Arame galvanizado, bitola 16 BWG (1,65 mm)</t>
  </si>
  <si>
    <t>SF-00560</t>
  </si>
  <si>
    <t>Arame galvanizado nº 20</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</si>
  <si>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</si>
  <si>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</si>
  <si>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</si>
  <si>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</si>
  <si>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</si>
  <si>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</si>
  <si>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</si>
  <si>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</si>
  <si>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</si>
  <si>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</si>
  <si>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</si>
  <si>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</si>
  <si>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</si>
  <si>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</si>
  <si>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</si>
  <si>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</si>
  <si>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</si>
  <si>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</si>
  <si>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</si>
  <si>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</si>
  <si>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</si>
  <si>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</si>
  <si>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</si>
  <si>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</si>
  <si>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</si>
  <si>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</si>
  <si>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</si>
  <si>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</si>
  <si>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</si>
  <si>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</si>
  <si>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</si>
  <si>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</si>
  <si>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</si>
  <si>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</si>
  <si>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</si>
  <si>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</si>
  <si>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</si>
  <si>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</si>
  <si>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</si>
  <si>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</si>
  <si>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</si>
  <si>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</si>
  <si>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</si>
  <si>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</si>
  <si>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</si>
  <si>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</si>
  <si>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</si>
  <si>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</si>
  <si>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</si>
  <si>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</si>
  <si>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</si>
  <si>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</si>
  <si>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</si>
  <si>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</si>
  <si>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</si>
  <si>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</si>
  <si>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</si>
  <si>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</si>
  <si>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</si>
  <si>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</si>
  <si>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</si>
  <si>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</si>
  <si>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</si>
  <si>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</si>
  <si>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</si>
  <si>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</si>
  <si>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</si>
  <si>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</si>
  <si>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</si>
  <si>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</si>
  <si>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</si>
  <si>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</si>
  <si>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</si>
  <si>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</si>
  <si>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</si>
  <si>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</si>
  <si>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</si>
  <si>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</si>
  <si>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</si>
  <si>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</si>
  <si>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</si>
  <si>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</si>
  <si>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</si>
  <si>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</si>
  <si>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</si>
  <si>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</si>
  <si>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</si>
  <si>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</si>
  <si>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</si>
  <si>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</si>
  <si>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</si>
  <si>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</si>
  <si>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</si>
  <si>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</si>
  <si>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</si>
  <si>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</si>
  <si>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</si>
  <si>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</si>
  <si>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</si>
  <si>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</si>
  <si>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</si>
  <si>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</si>
  <si>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</si>
  <si>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</si>
  <si>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</si>
  <si>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</si>
  <si>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</si>
  <si>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</si>
  <si>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</si>
  <si>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</si>
  <si>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</si>
  <si>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</si>
  <si>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</si>
  <si>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</si>
  <si>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</si>
  <si>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</si>
  <si>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</si>
  <si>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</si>
  <si>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</si>
  <si>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</si>
  <si>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</si>
  <si>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</si>
  <si>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</si>
  <si>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</si>
  <si>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</si>
  <si>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</si>
  <si>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</si>
  <si>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</si>
  <si>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</si>
  <si>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</si>
  <si>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</si>
  <si>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</si>
  <si>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</si>
  <si>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</si>
  <si>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</si>
  <si>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</si>
  <si>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</si>
  <si>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</si>
  <si>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</si>
  <si>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</si>
  <si>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</si>
  <si>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</si>
  <si>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</si>
  <si>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</si>
  <si>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</si>
  <si>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</si>
  <si>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</si>
  <si>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</si>
  <si>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</si>
  <si>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</si>
  <si>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</si>
  <si>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</si>
  <si>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</si>
  <si>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</si>
  <si>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</si>
  <si>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</si>
  <si>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</si>
  <si>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</si>
  <si>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</si>
  <si>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</si>
  <si>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</si>
  <si>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</si>
  <si>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</si>
  <si>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</si>
  <si>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</si>
  <si>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</si>
  <si>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</si>
  <si>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</si>
  <si>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</si>
  <si>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</si>
  <si>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</si>
  <si>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</si>
  <si>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</si>
  <si>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</si>
  <si>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</si>
  <si>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</si>
  <si>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</si>
  <si>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</si>
  <si>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</si>
  <si>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</si>
  <si>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</si>
  <si>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</si>
  <si>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</si>
  <si>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</si>
  <si>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</si>
  <si>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</si>
  <si>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</si>
  <si>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</si>
  <si>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</si>
  <si>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</si>
  <si>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</si>
  <si>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</si>
  <si>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</si>
  <si>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</si>
  <si>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</si>
  <si>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</si>
  <si>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</si>
  <si>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</si>
  <si>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</si>
  <si>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</si>
  <si>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</si>
  <si>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</si>
  <si>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</si>
  <si>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</si>
  <si>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</si>
  <si>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</si>
  <si>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</si>
  <si>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</si>
  <si>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</si>
  <si>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</si>
  <si>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</si>
  <si>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</si>
  <si>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</si>
  <si>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</si>
  <si>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</si>
  <si>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</si>
  <si>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</si>
  <si>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</si>
  <si>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</si>
  <si>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</si>
  <si>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</si>
  <si>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</si>
  <si>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</si>
  <si>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</si>
  <si>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</si>
  <si>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</si>
  <si>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</si>
  <si>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</si>
  <si>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</si>
  <si>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</si>
  <si>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</si>
  <si>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</si>
  <si>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</si>
  <si>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</si>
  <si>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</si>
  <si>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</si>
  <si>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</si>
  <si>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</si>
  <si>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</si>
  <si>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</si>
  <si>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</si>
  <si>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</si>
  <si>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</si>
  <si>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</si>
  <si>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</si>
  <si>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</si>
  <si>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</si>
  <si>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</si>
  <si>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</si>
  <si>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</si>
  <si>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</si>
  <si>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</si>
  <si>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</si>
  <si>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</si>
  <si>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</si>
  <si>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</si>
  <si>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</si>
  <si>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</si>
  <si>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</si>
  <si>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</si>
  <si>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</si>
  <si>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</si>
  <si>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</si>
  <si>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</si>
  <si>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</si>
  <si>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</si>
  <si>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</si>
  <si>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</si>
  <si>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</si>
  <si>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</si>
  <si>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</si>
  <si>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</si>
  <si>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</si>
  <si>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</si>
  <si>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</si>
  <si>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</si>
  <si>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</si>
  <si>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</si>
  <si>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</si>
  <si>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</si>
  <si>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</si>
  <si>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</si>
  <si>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</si>
  <si>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</si>
  <si>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</si>
  <si>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</si>
  <si>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</si>
  <si>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</si>
  <si>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</si>
  <si>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</si>
  <si>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</si>
  <si>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</si>
  <si>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</si>
  <si>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</si>
  <si>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industrial para sólidos e líquidos</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</si>
  <si>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</si>
  <si>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</si>
  <si>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</si>
  <si>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</si>
  <si>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</si>
  <si>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</si>
  <si>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</si>
  <si>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</si>
  <si>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</si>
  <si>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</si>
  <si>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</si>
  <si>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</si>
  <si>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</si>
  <si>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</si>
  <si>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</si>
  <si>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</si>
  <si>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</si>
  <si>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</si>
  <si>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</si>
  <si>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</si>
  <si>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</si>
  <si>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</si>
  <si>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</si>
  <si>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</si>
  <si>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</si>
  <si>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</si>
  <si>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</si>
  <si>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</si>
  <si>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</si>
  <si>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</si>
  <si>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</si>
  <si>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</si>
  <si>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</si>
  <si>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</si>
  <si>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</si>
  <si>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</si>
  <si>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</si>
  <si>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</si>
  <si>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</si>
  <si>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</si>
  <si>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</si>
  <si>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</si>
  <si>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</si>
  <si>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</si>
  <si>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</si>
  <si>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</si>
  <si>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</si>
  <si>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</si>
  <si>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</si>
  <si>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</si>
  <si>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</si>
  <si>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Chave catraca de 1/2’’ com jogo de soquetes de 10 a 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</si>
  <si>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</si>
  <si>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</si>
  <si>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</si>
  <si>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</si>
  <si>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</si>
  <si>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</si>
  <si>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</si>
  <si>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</si>
  <si>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</si>
  <si>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</si>
  <si>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</si>
  <si>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</si>
  <si>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</si>
  <si>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</si>
  <si>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</si>
  <si>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</si>
  <si>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</si>
  <si>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</si>
  <si>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</si>
  <si>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</si>
  <si>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</si>
  <si>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</si>
  <si>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</si>
  <si>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</si>
  <si>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</si>
  <si>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</si>
  <si>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</si>
  <si>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</si>
  <si>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</si>
  <si>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</si>
  <si>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</si>
  <si>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</si>
  <si>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</si>
  <si>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</si>
  <si>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</si>
  <si>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</si>
  <si>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</si>
  <si>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</si>
  <si>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</si>
  <si>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</si>
  <si>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</si>
  <si>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</si>
  <si>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</si>
  <si>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</si>
  <si>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</si>
  <si>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</si>
  <si>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</si>
  <si>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</si>
  <si>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</si>
  <si>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</si>
  <si>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</si>
  <si>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</si>
  <si>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</si>
  <si>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</si>
  <si>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</si>
  <si>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</si>
  <si>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</si>
  <si>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</si>
  <si>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</si>
  <si>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</si>
  <si>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</si>
  <si>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</si>
  <si>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</si>
  <si>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</si>
  <si>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</si>
  <si>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</si>
  <si>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</si>
  <si>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</si>
  <si>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</si>
  <si>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</si>
  <si>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</si>
  <si>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</si>
  <si>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</si>
  <si>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</si>
  <si>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</si>
  <si>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</si>
  <si>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</si>
  <si>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</si>
  <si>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</si>
  <si>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</si>
  <si>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</si>
  <si>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</si>
  <si>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</si>
  <si>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</si>
  <si>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</si>
  <si>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</si>
  <si>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</si>
  <si>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</si>
  <si>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</si>
  <si>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</si>
  <si>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</si>
  <si>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</si>
  <si>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</si>
  <si>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</si>
  <si>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</si>
  <si>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</si>
  <si>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</si>
  <si>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</si>
  <si>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</si>
  <si>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</si>
  <si>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</si>
  <si>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</si>
  <si>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</si>
  <si>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</si>
  <si>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</si>
  <si>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</si>
  <si>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</si>
  <si>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</si>
  <si>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</si>
  <si>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</si>
  <si>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</si>
  <si>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</si>
  <si>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</si>
  <si>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</si>
  <si>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</si>
  <si>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</si>
  <si>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</si>
  <si>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</si>
  <si>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</si>
  <si>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</si>
  <si>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</si>
  <si>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</si>
  <si>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</si>
  <si>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</si>
  <si>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</si>
  <si>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</si>
  <si>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</si>
  <si>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</si>
  <si>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</si>
  <si>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</si>
  <si>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</si>
  <si>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</si>
  <si>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</si>
  <si>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</si>
  <si>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</si>
  <si>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</si>
  <si>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</si>
  <si>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</si>
  <si>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</si>
  <si>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</si>
  <si>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</si>
  <si>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</si>
  <si>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</si>
  <si>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</si>
  <si>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</si>
  <si>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</si>
  <si>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</si>
  <si>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</si>
  <si>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</si>
  <si>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</si>
  <si>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</si>
  <si>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</si>
  <si>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</si>
  <si>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</si>
  <si>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</si>
  <si>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</si>
  <si>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</si>
  <si>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</si>
  <si>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</si>
  <si>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</si>
  <si>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</si>
  <si>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</si>
  <si>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</si>
  <si>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</si>
  <si>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</si>
  <si>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</si>
  <si>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</si>
  <si>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</si>
  <si>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</si>
  <si>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</si>
  <si>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</si>
  <si>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</si>
  <si>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</si>
  <si>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</si>
  <si>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</si>
  <si>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</si>
  <si>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</si>
  <si>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</si>
  <si>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</si>
  <si>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</si>
  <si>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</si>
  <si>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</si>
  <si>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</si>
  <si>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</si>
  <si>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</si>
  <si>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</si>
  <si>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</si>
  <si>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</si>
  <si>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</si>
  <si>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</si>
  <si>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</si>
  <si>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</si>
  <si>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</si>
  <si>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</si>
  <si>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</si>
  <si>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</si>
  <si>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</si>
  <si>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</si>
  <si>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</si>
  <si>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</si>
  <si>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</si>
  <si>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</si>
  <si>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</si>
  <si>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</si>
  <si>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</si>
  <si>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</si>
  <si>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</si>
  <si>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</si>
  <si>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</si>
  <si>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</si>
  <si>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</si>
  <si>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</si>
  <si>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</si>
  <si>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</si>
  <si>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</si>
  <si>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</si>
  <si>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</si>
  <si>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</si>
  <si>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</si>
  <si>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</si>
  <si>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</si>
  <si>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</si>
  <si>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</si>
  <si>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</si>
  <si>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</si>
  <si>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</si>
  <si>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</si>
  <si>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</si>
  <si>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</si>
  <si>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</si>
  <si>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</si>
  <si>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</si>
  <si>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</si>
  <si>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</si>
  <si>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</si>
  <si>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</si>
  <si>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</si>
  <si>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</si>
  <si>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</si>
  <si>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</si>
  <si>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</si>
  <si>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</si>
  <si>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</si>
  <si>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</si>
  <si>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</si>
  <si>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</si>
  <si>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</si>
  <si>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</si>
  <si>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</si>
  <si>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</si>
  <si>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</si>
  <si>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</si>
  <si>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</si>
  <si>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</si>
  <si>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</si>
  <si>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</si>
  <si>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</si>
  <si>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</si>
  <si>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</si>
  <si>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mm2 </t>
  </si>
  <si>
    <t xml:space="preserve">Condutor 35 mm2 </t>
  </si>
  <si>
    <t xml:space="preserve">Condutor 50 mm2 </t>
  </si>
  <si>
    <t xml:space="preserve">Condutor 70 mm2 </t>
  </si>
  <si>
    <t xml:space="preserve">Condutor 95 mm2 </t>
  </si>
  <si>
    <t xml:space="preserve">Condutor 120 mm2 </t>
  </si>
  <si>
    <t xml:space="preserve">Condutor 150 mm2 </t>
  </si>
  <si>
    <t xml:space="preserve">Condutor 185 mm2 </t>
  </si>
  <si>
    <t xml:space="preserve">Condutor 240 mm2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</si>
  <si>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</si>
  <si>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</si>
  <si>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</si>
  <si>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</si>
  <si>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</si>
  <si>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</si>
  <si>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</si>
  <si>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</si>
  <si>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</si>
  <si>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</si>
  <si>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</si>
  <si>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</si>
  <si>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</si>
  <si>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</si>
  <si>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m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</si>
  <si>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</si>
  <si>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</si>
  <si>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</si>
  <si>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</si>
  <si>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</si>
  <si>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</si>
  <si>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</si>
  <si>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</si>
  <si>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</si>
  <si>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</si>
  <si>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</si>
  <si>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</si>
  <si>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</si>
  <si>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</si>
  <si>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</si>
  <si>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</si>
  <si>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</si>
  <si>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</si>
  <si>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</si>
  <si>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</si>
  <si>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</si>
  <si>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</si>
  <si>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</si>
  <si>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</si>
  <si>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</si>
  <si>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</si>
  <si>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</si>
  <si>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</si>
  <si>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</si>
  <si>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</si>
  <si>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</si>
  <si>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</si>
  <si>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SF-00979</t>
  </si>
  <si>
    <t>Esquadria para fachada do Bloco 14</t>
  </si>
  <si>
    <t>Chuveiro elétrico 5.500 W</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</si>
  <si>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</si>
  <si>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</si>
  <si>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</si>
  <si>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</si>
  <si>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</si>
  <si>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</si>
  <si>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</si>
  <si>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</si>
  <si>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</si>
  <si>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</si>
  <si>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</si>
  <si>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</si>
  <si>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</si>
  <si>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</si>
  <si>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</si>
  <si>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</si>
  <si>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</si>
  <si>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</si>
  <si>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</si>
  <si>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</si>
  <si>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</si>
  <si>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</si>
  <si>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</si>
  <si>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</si>
  <si>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</si>
  <si>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</si>
  <si>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</si>
  <si>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</si>
  <si>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</si>
  <si>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</si>
  <si>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</si>
  <si>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</si>
  <si>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</si>
  <si>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</si>
  <si>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</si>
  <si>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</si>
  <si>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</si>
  <si>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</si>
  <si>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</si>
  <si>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</si>
  <si>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</si>
  <si>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</si>
  <si>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</si>
  <si>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</si>
  <si>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</si>
  <si>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</si>
  <si>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</si>
  <si>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</si>
  <si>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</si>
  <si>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</si>
  <si>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</si>
  <si>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</si>
  <si>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</si>
  <si>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</si>
  <si>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</si>
  <si>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</si>
  <si>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</si>
  <si>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</si>
  <si>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</si>
  <si>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</si>
  <si>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</si>
  <si>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</si>
  <si>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</si>
  <si>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</si>
  <si>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</si>
  <si>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</si>
  <si>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</si>
  <si>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</si>
  <si>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</si>
  <si>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</si>
  <si>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</si>
  <si>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</si>
  <si>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</si>
  <si>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</si>
  <si>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</si>
  <si>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</si>
  <si>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</si>
  <si>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</si>
  <si>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</si>
  <si>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</si>
  <si>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</si>
  <si>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</si>
  <si>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</si>
  <si>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</si>
  <si>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</si>
  <si>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</si>
  <si>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</si>
  <si>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</si>
  <si>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</si>
  <si>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</si>
  <si>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</si>
  <si>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</si>
  <si>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</si>
  <si>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</si>
  <si>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</si>
  <si>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</si>
  <si>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</si>
  <si>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</si>
  <si>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</si>
  <si>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</si>
  <si>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</si>
  <si>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</si>
  <si>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</si>
  <si>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</si>
  <si>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</si>
  <si>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</si>
  <si>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</si>
  <si>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</si>
  <si>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</si>
  <si>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</si>
  <si>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</si>
  <si>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</si>
  <si>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</si>
  <si>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</si>
  <si>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</si>
  <si>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</si>
  <si>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</si>
  <si>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</si>
  <si>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</si>
  <si>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</si>
  <si>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</si>
  <si>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</si>
  <si>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</si>
  <si>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</si>
  <si>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</si>
  <si>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</si>
  <si>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</si>
  <si>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</si>
  <si>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</si>
  <si>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</si>
  <si>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</si>
  <si>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</si>
  <si>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</si>
  <si>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</si>
  <si>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</si>
  <si>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</si>
  <si>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</si>
  <si>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</si>
  <si>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</si>
  <si>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</si>
  <si>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</si>
  <si>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</si>
  <si>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</si>
  <si>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</si>
  <si>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</si>
  <si>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</si>
  <si>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</si>
  <si>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</si>
  <si>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</si>
  <si>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</si>
  <si>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</si>
  <si>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mm x 25 mm</t>
  </si>
  <si>
    <t>SF-01081</t>
  </si>
  <si>
    <t>Tubo retangular em aço 100 mm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</si>
  <si>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</si>
  <si>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</si>
  <si>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</si>
  <si>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</si>
  <si>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</si>
  <si>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</si>
  <si>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</si>
  <si>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</si>
  <si>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</si>
  <si>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</si>
  <si>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</si>
  <si>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</si>
  <si>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</si>
  <si>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</si>
  <si>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</si>
  <si>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</si>
  <si>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</si>
  <si>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</si>
  <si>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</si>
  <si>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</si>
  <si>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</si>
  <si>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</si>
  <si>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</si>
  <si>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</si>
  <si>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</si>
  <si>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</si>
  <si>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</si>
  <si>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</si>
  <si>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</si>
  <si>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</si>
  <si>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</si>
  <si>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</si>
  <si>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</si>
  <si>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</si>
  <si>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</si>
  <si>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</si>
  <si>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</si>
  <si>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</si>
  <si>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</si>
  <si>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</si>
  <si>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</si>
  <si>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</si>
  <si>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</si>
  <si>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</si>
  <si>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</si>
  <si>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</si>
  <si>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</si>
  <si>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</si>
  <si>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</si>
  <si>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</si>
  <si>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</si>
  <si>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</si>
  <si>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</si>
  <si>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</si>
  <si>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</si>
  <si>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</si>
  <si>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</si>
  <si>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</si>
  <si>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</si>
  <si>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</si>
  <si>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</si>
  <si>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(e=0,43mm) - altura 40mm</t>
  </si>
  <si>
    <t>Cumeeira em aço galvanizado ou galvalume para telha trapezoidal (e=0,43mm) - altura 40mm</t>
  </si>
  <si>
    <t>Telha trapezoidal em aço galvanizado ou galvalume (e=0,43mm) - altura 25mm</t>
  </si>
  <si>
    <t>Cumeeira em aço galvanizado ou galvalume para telha trapezoidal (e=0,43mm) - altura 25mm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</si>
  <si>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</si>
  <si>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</si>
  <si>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</si>
  <si>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</si>
  <si>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</si>
  <si>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</si>
  <si>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</si>
  <si>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</si>
  <si>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</si>
  <si>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</si>
  <si>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</si>
  <si>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</si>
  <si>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</si>
  <si>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</si>
  <si>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</si>
  <si>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</si>
  <si>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</si>
  <si>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</si>
  <si>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</si>
  <si>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</si>
  <si>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</si>
  <si>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</si>
  <si>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</si>
  <si>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</si>
  <si>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</si>
  <si>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</si>
  <si>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</si>
  <si>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</si>
  <si>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</si>
  <si>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</si>
  <si>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</si>
  <si>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</si>
  <si>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</si>
  <si>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</si>
  <si>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</si>
  <si>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</si>
  <si>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</si>
  <si>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</si>
  <si>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</si>
  <si>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</si>
  <si>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</si>
  <si>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</si>
  <si>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</si>
  <si>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</si>
  <si>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</si>
  <si>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</si>
  <si>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</si>
  <si>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</si>
  <si>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</si>
  <si>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</si>
  <si>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</si>
  <si>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</si>
  <si>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</si>
  <si>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</si>
  <si>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</si>
  <si>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</si>
  <si>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</si>
  <si>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</si>
  <si>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</si>
  <si>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</si>
  <si>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</si>
  <si>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</si>
  <si>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</si>
  <si>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</si>
  <si>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</si>
  <si>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</si>
  <si>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</si>
  <si>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Cavadeiras retas (2 peças, de 1,20 m e 1,50 m)</t>
  </si>
  <si>
    <t>SF-01192</t>
  </si>
  <si>
    <t>Chaves allen de 2 a 10mm, tipo curto, sistema métrico</t>
  </si>
  <si>
    <t>SF-01193</t>
  </si>
  <si>
    <t>Jogo de chave allen longo métrico</t>
  </si>
  <si>
    <t>SF-01194</t>
  </si>
  <si>
    <t>Chaves fixas (12 peças, de 6 mm a 32 mm)</t>
  </si>
  <si>
    <t>SF-01195</t>
  </si>
  <si>
    <t>Chaves fixas (8 peças, de 1/4” a 1 1/4”)</t>
  </si>
  <si>
    <t>SF-01196</t>
  </si>
  <si>
    <t>Escovas de aço (3 peças, de 3 a 5 fileiras)</t>
  </si>
  <si>
    <t>SF-01197</t>
  </si>
  <si>
    <t>Marreta de 2 kg</t>
  </si>
  <si>
    <t>SF-01198</t>
  </si>
  <si>
    <t>Marreta de 5 kg</t>
  </si>
  <si>
    <t>SF-01199</t>
  </si>
  <si>
    <t>Marreta de 10 kg</t>
  </si>
  <si>
    <t>SF-01200</t>
  </si>
  <si>
    <t>Pés de cabra (2 peças, 15” x 16mm e 24” x 19mm)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</si>
  <si>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</si>
  <si>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</si>
  <si>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</si>
  <si>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</si>
  <si>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</si>
  <si>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</si>
  <si>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</si>
  <si>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</si>
  <si>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</si>
  <si>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</si>
  <si>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</si>
  <si>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</si>
  <si>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</si>
  <si>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</si>
  <si>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</si>
  <si>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</si>
  <si>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</si>
  <si>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</si>
  <si>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</si>
  <si>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</si>
  <si>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</si>
  <si>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</si>
  <si>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Chaves torx (9 peças, de T7 a T40)</t>
  </si>
  <si>
    <t>Mangueira de nível em PVC flexível transparente, Ø 5/16", espessura 1,5 mm, comprimento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</si>
  <si>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</si>
  <si>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</si>
  <si>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</si>
  <si>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</si>
  <si>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</si>
  <si>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</si>
  <si>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</si>
  <si>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</si>
  <si>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</si>
  <si>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</si>
  <si>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</si>
  <si>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</si>
  <si>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</si>
  <si>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</si>
  <si>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</si>
  <si>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</si>
  <si>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</si>
  <si>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</si>
  <si>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</si>
  <si>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</si>
  <si>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</si>
  <si>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</si>
  <si>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</si>
  <si>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</si>
  <si>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</si>
  <si>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</si>
  <si>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</si>
  <si>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</si>
  <si>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</si>
  <si>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</si>
  <si>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</si>
  <si>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</si>
  <si>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</si>
  <si>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</si>
  <si>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</si>
  <si>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</si>
  <si>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</si>
  <si>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</si>
  <si>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</si>
  <si>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</si>
  <si>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</si>
  <si>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</si>
  <si>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</si>
  <si>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</si>
  <si>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</si>
  <si>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</si>
  <si>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</si>
  <si>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</si>
  <si>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</si>
  <si>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</si>
  <si>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</si>
  <si>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</si>
  <si>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</si>
  <si>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</si>
  <si>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</si>
  <si>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</si>
  <si>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</si>
  <si>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</si>
  <si>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</si>
  <si>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</si>
  <si>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</si>
  <si>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</si>
  <si>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</si>
  <si>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</si>
  <si>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</si>
  <si>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</si>
  <si>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</si>
  <si>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</si>
  <si>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</si>
  <si>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</si>
  <si>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</si>
  <si>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</si>
  <si>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</si>
  <si>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</si>
  <si>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</si>
  <si>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</si>
  <si>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</si>
  <si>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</si>
  <si>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</si>
  <si>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</si>
  <si>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</si>
  <si>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</si>
  <si>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</si>
  <si>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</si>
  <si>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</si>
  <si>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</si>
  <si>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</si>
  <si>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</si>
  <si>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</si>
  <si>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</si>
  <si>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</si>
  <si>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</si>
  <si>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</si>
  <si>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</si>
  <si>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</si>
  <si>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</si>
  <si>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</si>
  <si>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</si>
  <si>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</si>
  <si>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</si>
  <si>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</si>
  <si>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</si>
  <si>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</si>
  <si>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</si>
  <si>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</si>
  <si>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</si>
  <si>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</si>
  <si>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</si>
  <si>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</si>
  <si>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</si>
  <si>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</si>
  <si>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</si>
  <si>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</si>
  <si>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</si>
  <si>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</si>
  <si>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</si>
  <si>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</si>
  <si>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</si>
  <si>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</si>
  <si>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</si>
  <si>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</si>
  <si>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</si>
  <si>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</si>
  <si>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</si>
  <si>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</si>
  <si>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</si>
  <si>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</si>
  <si>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</si>
  <si>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</si>
  <si>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</si>
  <si>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</si>
  <si>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</si>
  <si>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</si>
  <si>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</si>
  <si>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</si>
  <si>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</si>
  <si>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</si>
  <si>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</si>
  <si>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</si>
  <si>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</si>
  <si>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</si>
  <si>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</si>
  <si>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</si>
  <si>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</si>
  <si>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</si>
  <si>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</si>
  <si>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</si>
  <si>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</si>
  <si>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</si>
  <si>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</si>
  <si>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</si>
  <si>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</si>
  <si>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</si>
  <si>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</si>
  <si>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</si>
  <si>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</si>
  <si>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</si>
  <si>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</si>
  <si>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</si>
  <si>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</si>
  <si>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</si>
  <si>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</si>
  <si>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</si>
  <si>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</si>
  <si>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</si>
  <si>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</si>
  <si>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</si>
  <si>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</si>
  <si>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</si>
  <si>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</si>
  <si>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</si>
  <si>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</si>
  <si>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</si>
  <si>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</si>
  <si>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</si>
  <si>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</si>
  <si>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</si>
  <si>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</si>
  <si>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</si>
  <si>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</si>
  <si>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</si>
  <si>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</si>
  <si>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</si>
  <si>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</si>
  <si>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</si>
  <si>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Cabo de potência, 8,7 kV / 15 kV, 95 mm2</t>
  </si>
  <si>
    <t>Cabo de potência, 8,7 kV / 15 kV, 240 mm2</t>
  </si>
  <si>
    <t>Distribuidor Interno Óptico Industrial</t>
  </si>
  <si>
    <t>Eletroduto PEAD 5”</t>
  </si>
  <si>
    <t>SF-01357</t>
  </si>
  <si>
    <t>Grupo motor-gerador 500 kVA</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</si>
  <si>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</si>
  <si>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</si>
  <si>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</si>
  <si>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</si>
  <si>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</si>
  <si>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</si>
  <si>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</si>
  <si>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</si>
  <si>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</si>
  <si>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</si>
  <si>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</si>
  <si>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</si>
  <si>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</si>
  <si>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</si>
  <si>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</si>
  <si>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</si>
  <si>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</si>
  <si>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mm x 300 mm x 500 mm</t>
  </si>
  <si>
    <t>SF-01371</t>
  </si>
  <si>
    <t>Quadro de transferência automática - QTA</t>
  </si>
  <si>
    <t>SF-01372</t>
  </si>
  <si>
    <t>Quadro de transferência automática para sistemas auxiliares – QTA-GER</t>
  </si>
  <si>
    <t>Caixa de Passagem Subterrânea 600 mm x 600 mm x 800 mm</t>
  </si>
  <si>
    <t>SF-01374</t>
  </si>
  <si>
    <t>Sistema de energia ininterrupta</t>
  </si>
  <si>
    <t>Kit terminal para cabo de potência, 8,7 kV / 15 kV, 95 mm2</t>
  </si>
  <si>
    <t>Kit terminal para cabo de potência, 8,7 kV / 15 kV, 240 mm2</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</si>
  <si>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</si>
  <si>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</si>
  <si>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</si>
  <si>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</si>
  <si>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</si>
  <si>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</si>
  <si>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</si>
  <si>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</si>
  <si>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</si>
  <si>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</si>
  <si>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</si>
  <si>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</si>
  <si>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</si>
  <si>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mm2</t>
  </si>
  <si>
    <t>SF-01385</t>
  </si>
  <si>
    <t>Eletrocentro</t>
  </si>
  <si>
    <t>Haste de aterramento 3/4” x 3 m</t>
  </si>
  <si>
    <t>Leito 800 mm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</si>
  <si>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</si>
  <si>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</si>
  <si>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</si>
  <si>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</si>
  <si>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</si>
  <si>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</si>
  <si>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</si>
  <si>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</si>
  <si>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</si>
  <si>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</si>
  <si>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</si>
  <si>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</si>
  <si>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</si>
  <si>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</si>
  <si>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</si>
  <si>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</si>
  <si>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</si>
  <si>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</si>
  <si>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</si>
  <si>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</si>
  <si>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</si>
  <si>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</si>
  <si>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</si>
  <si>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</si>
  <si>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</si>
  <si>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</si>
  <si>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</si>
  <si>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</si>
  <si>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</si>
  <si>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</si>
  <si>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</si>
  <si>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</si>
  <si>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</si>
  <si>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</si>
  <si>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</si>
  <si>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</si>
  <si>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</si>
  <si>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</si>
  <si>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</si>
  <si>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</si>
  <si>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</si>
  <si>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</si>
  <si>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</si>
  <si>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</si>
  <si>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</si>
  <si>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</si>
  <si>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</si>
  <si>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</si>
  <si>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</si>
  <si>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</si>
  <si>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</si>
  <si>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</si>
  <si>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</si>
  <si>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</si>
  <si>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</si>
  <si>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</si>
  <si>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</si>
  <si>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</si>
  <si>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</si>
  <si>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</si>
  <si>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</si>
  <si>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</si>
  <si>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</si>
  <si>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</si>
  <si>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</si>
  <si>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</si>
  <si>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</si>
  <si>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</si>
  <si>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</si>
  <si>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</si>
  <si>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</si>
  <si>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</si>
  <si>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</si>
  <si>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</si>
  <si>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</si>
  <si>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</si>
  <si>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</si>
  <si>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</si>
  <si>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</si>
  <si>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</si>
  <si>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</si>
  <si>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</si>
  <si>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</si>
  <si>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</si>
  <si>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</si>
  <si>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</si>
  <si>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</si>
  <si>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</si>
  <si>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</si>
  <si>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</si>
  <si>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</si>
  <si>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</si>
  <si>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</si>
  <si>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</si>
  <si>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</si>
  <si>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</si>
  <si>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</si>
  <si>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</si>
  <si>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</si>
  <si>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</si>
  <si>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</si>
  <si>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</si>
  <si>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</si>
  <si>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</si>
  <si>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</si>
  <si>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</si>
  <si>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</si>
  <si>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</si>
  <si>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</si>
  <si>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</si>
  <si>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</si>
  <si>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</si>
  <si>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</si>
  <si>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</si>
  <si>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</si>
  <si>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</si>
  <si>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</si>
  <si>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mm2</t>
  </si>
  <si>
    <t>SF-01458</t>
  </si>
  <si>
    <t>Borne terra até 4 mm2</t>
  </si>
  <si>
    <t>SF-01459</t>
  </si>
  <si>
    <t>Borne 6 mm2</t>
  </si>
  <si>
    <t>SF-01460</t>
  </si>
  <si>
    <t>Borne terra 6 mm2</t>
  </si>
  <si>
    <t>SF-01461</t>
  </si>
  <si>
    <t>Borne 10 mm2</t>
  </si>
  <si>
    <t>SF-01462</t>
  </si>
  <si>
    <t>Borne terra 10 mm2</t>
  </si>
  <si>
    <t>SF-01463</t>
  </si>
  <si>
    <t>Borne 16 mm2</t>
  </si>
  <si>
    <t>SF-01464</t>
  </si>
  <si>
    <t>Borne terra 16 mm2</t>
  </si>
  <si>
    <t>SF-01465</t>
  </si>
  <si>
    <t>Borne 35 mm2</t>
  </si>
  <si>
    <t>SF-01466</t>
  </si>
  <si>
    <t>Borne terra 35 mm2</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</si>
  <si>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</si>
  <si>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</si>
  <si>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</si>
  <si>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</si>
  <si>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</si>
  <si>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</si>
  <si>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</si>
  <si>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</si>
  <si>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</si>
  <si>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</si>
  <si>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</si>
  <si>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</si>
  <si>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</si>
  <si>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</si>
  <si>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</si>
  <si>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</si>
  <si>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</si>
  <si>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</si>
  <si>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</si>
  <si>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</si>
  <si>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</si>
  <si>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</si>
  <si>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</si>
  <si>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</si>
  <si>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</si>
  <si>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</si>
  <si>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</si>
  <si>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</si>
  <si>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</si>
  <si>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</si>
  <si>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</si>
  <si>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</si>
  <si>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</si>
  <si>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</si>
  <si>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</si>
  <si>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</si>
  <si>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</si>
  <si>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</si>
  <si>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</si>
  <si>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</si>
  <si>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</si>
  <si>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</si>
  <si>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</si>
  <si>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</si>
  <si>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</si>
  <si>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</si>
  <si>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</si>
  <si>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</si>
  <si>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</si>
  <si>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</si>
  <si>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</si>
  <si>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</si>
  <si>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</si>
  <si>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</si>
  <si>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</si>
  <si>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</si>
  <si>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</si>
  <si>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</si>
  <si>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</si>
  <si>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</si>
  <si>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</si>
  <si>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</si>
  <si>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</si>
  <si>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</si>
  <si>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</si>
  <si>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</si>
  <si>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</si>
  <si>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</si>
  <si>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</si>
  <si>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</si>
  <si>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</si>
  <si>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</si>
  <si>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</si>
  <si>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</si>
  <si>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</si>
  <si>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</si>
  <si>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</si>
  <si>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</si>
  <si>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</si>
  <si>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</si>
  <si>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</si>
  <si>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</si>
  <si>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</si>
  <si>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</si>
  <si>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</si>
  <si>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</si>
  <si>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</si>
  <si>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</si>
  <si>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</si>
  <si>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</si>
  <si>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</si>
  <si>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</si>
  <si>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</si>
  <si>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</si>
  <si>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</si>
  <si>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</si>
  <si>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</si>
  <si>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</si>
  <si>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</si>
  <si>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</si>
  <si>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</si>
  <si>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</si>
  <si>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</si>
  <si>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</si>
  <si>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</si>
  <si>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</si>
  <si>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</si>
  <si>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</si>
  <si>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</si>
  <si>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</si>
  <si>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</si>
  <si>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</si>
  <si>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</si>
  <si>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</si>
  <si>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</si>
  <si>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</si>
  <si>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</si>
  <si>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</si>
  <si>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</si>
  <si>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</si>
  <si>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</si>
  <si>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</si>
  <si>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</si>
  <si>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</si>
  <si>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</si>
  <si>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</si>
  <si>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</si>
  <si>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</si>
  <si>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</si>
  <si>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</si>
  <si>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</si>
  <si>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</si>
  <si>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</si>
  <si>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</si>
  <si>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</si>
  <si>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</si>
  <si>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</si>
  <si>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</si>
  <si>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</si>
  <si>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</si>
  <si>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</si>
  <si>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</si>
  <si>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</si>
  <si>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</si>
  <si>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</si>
  <si>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</si>
  <si>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</si>
  <si>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</si>
  <si>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</si>
  <si>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</si>
  <si>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</si>
  <si>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</si>
  <si>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</si>
  <si>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</si>
  <si>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</si>
  <si>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</si>
  <si>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</si>
  <si>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</si>
  <si>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</si>
  <si>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</si>
  <si>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</si>
  <si>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</si>
  <si>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</si>
  <si>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</si>
  <si>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</si>
  <si>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</si>
  <si>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</si>
  <si>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</si>
  <si>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</si>
  <si>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</si>
  <si>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</si>
  <si>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</si>
  <si>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</si>
  <si>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</si>
  <si>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</si>
  <si>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</si>
  <si>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</si>
  <si>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</si>
  <si>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</si>
  <si>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</si>
  <si>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</si>
  <si>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</si>
  <si>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</si>
  <si>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mm2</t>
  </si>
  <si>
    <t>Terminal de compressão 35 mm2</t>
  </si>
  <si>
    <t>Terminal de compressão 50 mm2</t>
  </si>
  <si>
    <t>Terminal de compressão 70 mm2</t>
  </si>
  <si>
    <t>Terminal de compressão 95 mm2</t>
  </si>
  <si>
    <t>Terminal de compressão 120 mm2</t>
  </si>
  <si>
    <t>Terminal de compressão 150 mm2</t>
  </si>
  <si>
    <t>Terminal de compressão 185 mm2</t>
  </si>
  <si>
    <t>Terminal de compressão 240 mm2</t>
  </si>
  <si>
    <t>Terminal de compressão 300 mm2</t>
  </si>
  <si>
    <t>SF-01573</t>
  </si>
  <si>
    <t>Luva de compressão 25 mm2</t>
  </si>
  <si>
    <t>SF-01574</t>
  </si>
  <si>
    <t>Luva de compressão 35 mm2</t>
  </si>
  <si>
    <t>SF-01575</t>
  </si>
  <si>
    <t>Luva de compressão 50 mm2</t>
  </si>
  <si>
    <t>SF-01576</t>
  </si>
  <si>
    <t>Luva de compressão 70 mm2</t>
  </si>
  <si>
    <t>SF-01577</t>
  </si>
  <si>
    <t>Luva de compressão 95 mm2</t>
  </si>
  <si>
    <t>SF-01578</t>
  </si>
  <si>
    <t>Luva de compressão 120 mm2</t>
  </si>
  <si>
    <t>SF-01579</t>
  </si>
  <si>
    <t>Luva de compressão 150 mm2</t>
  </si>
  <si>
    <t>SF-01580</t>
  </si>
  <si>
    <t>Luva de compressão 185 mm2</t>
  </si>
  <si>
    <t>SF-01581</t>
  </si>
  <si>
    <t>Luva de compressão 240 mm2</t>
  </si>
  <si>
    <t>SF-01582</t>
  </si>
  <si>
    <t>Luva de compressão 300 mm2</t>
  </si>
  <si>
    <t>SF-01583</t>
  </si>
  <si>
    <t>Condutor 1,0 mm2</t>
  </si>
  <si>
    <t>SF-01584</t>
  </si>
  <si>
    <t>Condutor 1,5 mm2</t>
  </si>
  <si>
    <t>SF-01585</t>
  </si>
  <si>
    <t>Condutor 2,5 mm2</t>
  </si>
  <si>
    <t>SF-01586</t>
  </si>
  <si>
    <t>Condutor 4 mm2</t>
  </si>
  <si>
    <t>SF-01587</t>
  </si>
  <si>
    <t>Condutor 6 mm2</t>
  </si>
  <si>
    <t>SF-01588</t>
  </si>
  <si>
    <t>Condutor 10 mm2</t>
  </si>
  <si>
    <t>SF-01589</t>
  </si>
  <si>
    <t>Condutor 16 mm2</t>
  </si>
  <si>
    <t>SF-01590</t>
  </si>
  <si>
    <t>Condutor 25 mm2</t>
  </si>
  <si>
    <t>SF-01591</t>
  </si>
  <si>
    <t>Condutor 35 mm2</t>
  </si>
  <si>
    <t>SF-01592</t>
  </si>
  <si>
    <t>Condutor 50 mm2</t>
  </si>
  <si>
    <t>SF-01593</t>
  </si>
  <si>
    <t>Condutor 70 mm2</t>
  </si>
  <si>
    <t>SF-01594</t>
  </si>
  <si>
    <t>Condutor 95 mm2</t>
  </si>
  <si>
    <t>SF-01595</t>
  </si>
  <si>
    <t>Condutor 120 mm2</t>
  </si>
  <si>
    <t>SF-01596</t>
  </si>
  <si>
    <t>Condutor 150 mm2</t>
  </si>
  <si>
    <t>SF-01597</t>
  </si>
  <si>
    <t>Condutor 185 mm2</t>
  </si>
  <si>
    <t>SF-01598</t>
  </si>
  <si>
    <t>Condutor 240 mm2</t>
  </si>
  <si>
    <t>Cobre nu 16 mm2</t>
  </si>
  <si>
    <t>Cobre nu 25 mm2</t>
  </si>
  <si>
    <t>Cobre nu 35 mm2</t>
  </si>
  <si>
    <t>Cobre nu 50 mm2</t>
  </si>
  <si>
    <t>Cobre nu 70 mm2</t>
  </si>
  <si>
    <t>SF-01604</t>
  </si>
  <si>
    <t>Cabo 3 x 1,5 mm2</t>
  </si>
  <si>
    <t>SF-01605</t>
  </si>
  <si>
    <t>Cabo 3 x 2,5 mm2</t>
  </si>
  <si>
    <t>SF-01606</t>
  </si>
  <si>
    <t>Cabo 3 x 4 mm2</t>
  </si>
  <si>
    <t>SF-01607</t>
  </si>
  <si>
    <t xml:space="preserve">Cabo 3 x 6 mm2 </t>
  </si>
  <si>
    <t>SF-01608</t>
  </si>
  <si>
    <t>Cabo PP 2 x 1 mm2</t>
  </si>
  <si>
    <t>SF-01609</t>
  </si>
  <si>
    <t>Cabo PP 2 x 1,5 mm2</t>
  </si>
  <si>
    <t>SF-01610</t>
  </si>
  <si>
    <t>Cabo PP 2 x 2,5 mm2</t>
  </si>
  <si>
    <t>SF-01611</t>
  </si>
  <si>
    <t>Cabo PP 3 x 1 mm2</t>
  </si>
  <si>
    <t>SF-01612</t>
  </si>
  <si>
    <t>Cabo PP 3 x 1,5 mm2</t>
  </si>
  <si>
    <t>SF-01613</t>
  </si>
  <si>
    <t>Cabo PP 3 x 2,5 mm2</t>
  </si>
  <si>
    <t>SF-01614</t>
  </si>
  <si>
    <t>Cabo Blindado 2 x 0,75mm2</t>
  </si>
  <si>
    <t>SF-01615</t>
  </si>
  <si>
    <t>Cabo Blindado 2 x 1mm2</t>
  </si>
  <si>
    <t>SF-01616</t>
  </si>
  <si>
    <t>Cabo Blindado 2 x 1,5mm2</t>
  </si>
  <si>
    <t>SF-01617</t>
  </si>
  <si>
    <t>Cabo Blindado 2 x 2,5mm2</t>
  </si>
  <si>
    <t>SF-01618</t>
  </si>
  <si>
    <t>Cabo Blindado 2 x 4mm2</t>
  </si>
  <si>
    <t>SF-01619</t>
  </si>
  <si>
    <t>Cabo Blindado 3 x 0,75mm2</t>
  </si>
  <si>
    <t>SF-01620</t>
  </si>
  <si>
    <t>Cabo Blindado 3 x 1,50mm2</t>
  </si>
  <si>
    <t>SF-01621</t>
  </si>
  <si>
    <t>Cabo Blindado 3 x 2,50mm2</t>
  </si>
  <si>
    <t>SF-01622</t>
  </si>
  <si>
    <t>Cabo 4 x 1 mm2</t>
  </si>
  <si>
    <t>SF-01623</t>
  </si>
  <si>
    <t>Cabo 5 x 1 mm2</t>
  </si>
  <si>
    <t>SF-01624</t>
  </si>
  <si>
    <t>Cabo 7 x 1 mm2</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</si>
  <si>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</si>
  <si>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</si>
  <si>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</si>
  <si>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</si>
  <si>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</si>
  <si>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</si>
  <si>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</si>
  <si>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</si>
  <si>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</si>
  <si>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</si>
  <si>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</si>
  <si>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</si>
  <si>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</si>
  <si>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</si>
  <si>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</si>
  <si>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</si>
  <si>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</si>
  <si>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</si>
  <si>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</si>
  <si>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</si>
  <si>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</si>
  <si>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</si>
  <si>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</si>
  <si>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</si>
  <si>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</si>
  <si>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</si>
  <si>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</si>
  <si>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</si>
  <si>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</si>
  <si>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</si>
  <si>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</si>
  <si>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</si>
  <si>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</si>
  <si>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</si>
  <si>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</si>
  <si>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</si>
  <si>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</si>
  <si>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</si>
  <si>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</si>
  <si>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</si>
  <si>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</si>
  <si>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</si>
  <si>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</si>
  <si>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</si>
  <si>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</si>
  <si>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</si>
  <si>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</si>
  <si>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</si>
  <si>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</si>
  <si>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</si>
  <si>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</si>
  <si>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</si>
  <si>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</si>
  <si>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</si>
  <si>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</si>
  <si>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</si>
  <si>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</si>
  <si>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</si>
  <si>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</si>
  <si>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</si>
  <si>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</si>
  <si>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</si>
  <si>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</si>
  <si>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</si>
  <si>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</si>
  <si>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</si>
  <si>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</si>
  <si>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</si>
  <si>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</si>
  <si>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</si>
  <si>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</si>
  <si>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</si>
  <si>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</si>
  <si>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</si>
  <si>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</si>
  <si>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</si>
  <si>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</si>
  <si>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</si>
  <si>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</si>
  <si>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</si>
  <si>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</si>
  <si>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</si>
  <si>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</si>
  <si>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</si>
  <si>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</si>
  <si>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</si>
  <si>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</si>
  <si>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</si>
  <si>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</si>
  <si>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</si>
  <si>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</si>
  <si>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</si>
  <si>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</si>
  <si>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</si>
  <si>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</si>
  <si>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</si>
  <si>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</si>
  <si>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</si>
  <si>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</si>
  <si>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</si>
  <si>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</si>
  <si>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</si>
  <si>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</si>
  <si>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</si>
  <si>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</si>
  <si>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</si>
  <si>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</si>
  <si>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</si>
  <si>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</si>
  <si>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</si>
  <si>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</si>
  <si>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</si>
  <si>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</si>
  <si>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</si>
  <si>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</si>
  <si>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</si>
  <si>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</si>
  <si>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</si>
  <si>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</si>
  <si>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</si>
  <si>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</si>
  <si>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</si>
  <si>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</si>
  <si>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</si>
  <si>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</si>
  <si>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</si>
  <si>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</si>
  <si>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</si>
  <si>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</si>
  <si>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</si>
  <si>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</si>
  <si>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</si>
  <si>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</si>
  <si>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</si>
  <si>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</si>
  <si>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</si>
  <si>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</si>
  <si>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</si>
  <si>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</si>
  <si>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</si>
  <si>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</si>
  <si>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</si>
  <si>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</si>
  <si>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</si>
  <si>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</si>
  <si>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</si>
  <si>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</si>
  <si>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</si>
  <si>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</si>
  <si>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</si>
  <si>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</si>
  <si>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</si>
  <si>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</si>
  <si>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</si>
  <si>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</si>
  <si>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</si>
  <si>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</si>
  <si>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</si>
  <si>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</si>
  <si>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</si>
  <si>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</si>
  <si>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</si>
  <si>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</si>
  <si>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</si>
  <si>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</si>
  <si>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</si>
  <si>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</si>
  <si>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</si>
  <si>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</si>
  <si>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</si>
  <si>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</si>
  <si>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</si>
  <si>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</si>
  <si>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</si>
  <si>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</si>
  <si>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</si>
  <si>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</si>
  <si>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</si>
  <si>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</si>
  <si>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</si>
  <si>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</si>
  <si>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</si>
  <si>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</si>
  <si>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</si>
  <si>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</si>
  <si>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</si>
  <si>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</si>
  <si>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</si>
  <si>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</si>
  <si>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</si>
  <si>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</si>
  <si>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</si>
  <si>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</si>
  <si>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</si>
  <si>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</si>
  <si>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</si>
  <si>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</si>
  <si>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</si>
  <si>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</si>
  <si>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</si>
  <si>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</si>
  <si>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</si>
  <si>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</si>
  <si>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</si>
  <si>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</si>
  <si>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</si>
  <si>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</si>
  <si>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</si>
  <si>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</si>
  <si>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</si>
  <si>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</si>
  <si>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</si>
  <si>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</si>
  <si>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</si>
  <si>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</si>
  <si>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</si>
  <si>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</si>
  <si>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</si>
  <si>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</si>
  <si>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</si>
  <si>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</si>
  <si>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</si>
  <si>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</si>
  <si>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</si>
  <si>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</si>
  <si>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</si>
  <si>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</si>
  <si>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</si>
  <si>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</si>
  <si>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</si>
  <si>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</si>
  <si>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</si>
  <si>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</si>
  <si>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</si>
  <si>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</si>
  <si>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</si>
  <si>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</si>
  <si>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</si>
  <si>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</si>
  <si>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</si>
  <si>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</si>
  <si>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</si>
  <si>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</si>
  <si>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</si>
  <si>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</si>
  <si>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</si>
  <si>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</si>
  <si>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</si>
  <si>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</si>
  <si>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</si>
  <si>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</si>
  <si>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</si>
  <si>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</si>
  <si>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</si>
  <si>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</si>
  <si>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</si>
  <si>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</si>
  <si>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</si>
  <si>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</si>
  <si>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</si>
  <si>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</si>
  <si>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</si>
  <si>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</si>
  <si>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</si>
  <si>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</si>
  <si>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</si>
  <si>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</si>
  <si>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</si>
  <si>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</si>
  <si>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</si>
  <si>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</si>
  <si>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</si>
  <si>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</si>
  <si>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</si>
  <si>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</si>
  <si>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</si>
  <si>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</si>
  <si>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</si>
  <si>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</si>
  <si>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</si>
  <si>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</si>
  <si>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</si>
  <si>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</si>
  <si>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</si>
  <si>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</si>
  <si>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</si>
  <si>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</si>
  <si>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</si>
  <si>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</si>
  <si>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</si>
  <si>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</si>
  <si>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</si>
  <si>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</si>
  <si>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</si>
  <si>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</si>
  <si>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</si>
  <si>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</si>
  <si>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</si>
  <si>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</si>
  <si>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</si>
  <si>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</si>
  <si>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</si>
  <si>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</si>
  <si>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</si>
  <si>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</si>
  <si>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</si>
  <si>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</si>
  <si>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</si>
  <si>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</si>
  <si>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</si>
  <si>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</si>
  <si>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</si>
  <si>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</si>
  <si>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</si>
  <si>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</si>
  <si>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</si>
  <si>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</si>
  <si>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</si>
  <si>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</si>
  <si>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</si>
  <si>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</si>
  <si>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</si>
  <si>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</si>
  <si>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</si>
  <si>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</si>
  <si>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</si>
  <si>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</si>
  <si>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</si>
  <si>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</si>
  <si>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</si>
  <si>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</si>
  <si>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</si>
  <si>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</si>
  <si>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</si>
  <si>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</si>
  <si>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</si>
  <si>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</si>
  <si>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</si>
  <si>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</si>
  <si>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</si>
  <si>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</si>
  <si>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</si>
  <si>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</si>
  <si>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</si>
  <si>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</si>
  <si>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</si>
  <si>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</si>
  <si>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</si>
  <si>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</si>
  <si>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</si>
  <si>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</si>
  <si>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</si>
  <si>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</si>
  <si>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</si>
  <si>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</si>
  <si>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</si>
  <si>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</si>
  <si>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</si>
  <si>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</si>
  <si>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</si>
  <si>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</si>
  <si>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</si>
  <si>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</si>
  <si>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</si>
  <si>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</si>
  <si>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</si>
  <si>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</si>
  <si>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</si>
  <si>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</si>
  <si>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</si>
  <si>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</si>
  <si>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</si>
  <si>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</si>
  <si>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</si>
  <si>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</si>
  <si>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</si>
  <si>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</si>
  <si>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</si>
  <si>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</si>
  <si>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</si>
  <si>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</si>
  <si>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</si>
  <si>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</si>
  <si>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</si>
  <si>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</si>
  <si>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</si>
  <si>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</si>
  <si>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</si>
  <si>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</si>
  <si>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</si>
  <si>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</si>
  <si>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</si>
  <si>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</si>
  <si>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</si>
  <si>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</si>
  <si>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</si>
  <si>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</si>
  <si>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</si>
  <si>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</si>
  <si>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</si>
  <si>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</si>
  <si>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</si>
  <si>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</si>
  <si>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</si>
  <si>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</si>
  <si>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</si>
  <si>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</si>
  <si>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</si>
  <si>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</si>
  <si>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</si>
  <si>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</si>
  <si>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</si>
  <si>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</si>
  <si>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</si>
  <si>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</si>
  <si>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</si>
  <si>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</si>
  <si>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</si>
  <si>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</si>
  <si>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</si>
  <si>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</si>
  <si>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</si>
  <si>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</si>
  <si>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</si>
  <si>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</si>
  <si>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</si>
  <si>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</si>
  <si>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</si>
  <si>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</si>
  <si>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</si>
  <si>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</si>
  <si>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</si>
  <si>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</si>
  <si>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</si>
  <si>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</si>
  <si>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</si>
  <si>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</si>
  <si>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</si>
  <si>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</si>
  <si>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</si>
  <si>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</si>
  <si>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</si>
  <si>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</si>
  <si>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</si>
  <si>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</si>
  <si>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</si>
  <si>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</si>
  <si>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</si>
  <si>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</si>
  <si>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</si>
  <si>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</si>
  <si>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</si>
  <si>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</si>
  <si>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</si>
  <si>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</si>
  <si>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</si>
  <si>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</si>
  <si>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</si>
  <si>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</si>
  <si>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</si>
  <si>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</si>
  <si>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</si>
  <si>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</si>
  <si>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</si>
  <si>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</si>
  <si>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</si>
  <si>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</si>
  <si>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</si>
  <si>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</si>
  <si>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</si>
  <si>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</si>
  <si>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</si>
  <si>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</si>
  <si>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</si>
  <si>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</si>
  <si>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</si>
  <si>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</si>
  <si>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</si>
  <si>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</si>
  <si>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</si>
  <si>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</si>
  <si>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</si>
  <si>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</si>
  <si>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</si>
  <si>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</si>
  <si>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</si>
  <si>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</si>
  <si>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</si>
  <si>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</si>
  <si>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</si>
  <si>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</si>
  <si>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</si>
  <si>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</si>
  <si>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</si>
  <si>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</si>
  <si>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</si>
  <si>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</si>
  <si>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</si>
  <si>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</si>
  <si>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</si>
  <si>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</si>
  <si>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</si>
  <si>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</si>
  <si>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</si>
  <si>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</si>
  <si>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</si>
  <si>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</si>
  <si>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</si>
  <si>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</si>
  <si>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</si>
  <si>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</si>
  <si>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</si>
  <si>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</si>
  <si>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</si>
  <si>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</si>
  <si>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</si>
  <si>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</si>
  <si>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</si>
  <si>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</si>
  <si>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</si>
  <si>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</si>
  <si>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</si>
  <si>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</si>
  <si>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</si>
  <si>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</si>
  <si>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</si>
  <si>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</si>
  <si>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</si>
  <si>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</si>
  <si>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</si>
  <si>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</si>
  <si>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</si>
  <si>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</si>
  <si>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</si>
  <si>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</si>
  <si>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</si>
  <si>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</si>
  <si>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</si>
  <si>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</si>
  <si>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</si>
  <si>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</si>
  <si>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</si>
  <si>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</si>
  <si>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</si>
  <si>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</si>
  <si>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</si>
  <si>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</si>
  <si>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</si>
  <si>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</si>
  <si>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</si>
  <si>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</si>
  <si>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</si>
  <si>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</si>
  <si>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</si>
  <si>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</si>
  <si>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</si>
  <si>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</si>
  <si>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</si>
  <si>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</si>
  <si>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</si>
  <si>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</si>
  <si>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</si>
  <si>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</si>
  <si>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</si>
  <si>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</si>
  <si>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</si>
  <si>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</si>
  <si>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</si>
  <si>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</si>
  <si>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</si>
  <si>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</si>
  <si>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</si>
  <si>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</si>
  <si>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</si>
  <si>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</si>
  <si>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</si>
  <si>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</si>
  <si>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</si>
  <si>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</si>
  <si>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</si>
  <si>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</si>
  <si>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</si>
  <si>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</si>
  <si>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</si>
  <si>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</si>
  <si>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</si>
  <si>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</si>
  <si>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</si>
  <si>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</si>
  <si>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</si>
  <si>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</si>
  <si>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</si>
  <si>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</si>
  <si>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</si>
  <si>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</si>
  <si>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</si>
  <si>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</si>
  <si>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</si>
  <si>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</si>
  <si>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</si>
  <si>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</si>
  <si>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</si>
  <si>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</si>
  <si>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</si>
  <si>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</si>
  <si>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</si>
  <si>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</si>
  <si>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</si>
  <si>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</si>
  <si>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</si>
  <si>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</si>
  <si>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</si>
  <si>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</si>
  <si>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</si>
  <si>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</si>
  <si>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</si>
  <si>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</si>
  <si>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</si>
  <si>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</si>
  <si>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</si>
  <si>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</si>
  <si>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</si>
  <si>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</si>
  <si>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</si>
  <si>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</si>
  <si>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</si>
  <si>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</si>
  <si>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</si>
  <si>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</si>
  <si>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</si>
  <si>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</si>
  <si>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</si>
  <si>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</si>
  <si>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</si>
  <si>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</si>
  <si>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</si>
  <si>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</si>
  <si>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</si>
  <si>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</si>
  <si>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</si>
  <si>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</si>
  <si>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</si>
  <si>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</si>
  <si>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</si>
  <si>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</si>
  <si>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</si>
  <si>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</si>
  <si>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</si>
  <si>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</si>
  <si>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</si>
  <si>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</si>
  <si>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</si>
  <si>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</si>
  <si>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</si>
  <si>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</si>
  <si>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</si>
  <si>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</si>
  <si>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</si>
  <si>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</si>
  <si>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</si>
  <si>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</si>
  <si>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</si>
  <si>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</si>
  <si>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</si>
  <si>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</si>
  <si>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</si>
  <si>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</si>
  <si>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</si>
  <si>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</si>
  <si>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</si>
  <si>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</si>
  <si>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</si>
  <si>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</si>
  <si>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</si>
  <si>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</si>
  <si>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</si>
  <si>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</si>
  <si>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</si>
  <si>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</si>
  <si>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</si>
  <si>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</si>
  <si>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</si>
  <si>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</si>
  <si>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</si>
  <si>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</si>
  <si>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</si>
  <si>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</si>
  <si>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</si>
  <si>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</si>
  <si>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</si>
  <si>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</si>
  <si>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</si>
  <si>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</si>
  <si>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</si>
  <si>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</si>
  <si>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</si>
  <si>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</si>
  <si>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</si>
  <si>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</si>
  <si>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</si>
  <si>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</si>
  <si>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</si>
  <si>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</si>
  <si>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</si>
  <si>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</si>
  <si>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</si>
  <si>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</si>
  <si>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</si>
  <si>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</si>
  <si>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</si>
  <si>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</si>
  <si>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</si>
  <si>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</si>
  <si>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</si>
  <si>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</si>
  <si>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</si>
  <si>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</si>
  <si>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</si>
  <si>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</si>
  <si>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</si>
  <si>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</si>
  <si>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</si>
  <si>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</si>
  <si>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</si>
  <si>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</si>
  <si>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</si>
  <si>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</si>
  <si>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</si>
  <si>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</si>
  <si>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</si>
  <si>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</si>
  <si>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</si>
  <si>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</si>
  <si>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</si>
  <si>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</si>
  <si>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</si>
  <si>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</si>
  <si>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</si>
  <si>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</si>
  <si>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</si>
  <si>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</si>
  <si>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</si>
  <si>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</si>
  <si>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</si>
  <si>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</si>
  <si>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</si>
  <si>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</si>
  <si>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</si>
  <si>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</si>
  <si>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</si>
  <si>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</si>
  <si>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</si>
  <si>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</si>
  <si>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</si>
  <si>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</si>
  <si>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</si>
  <si>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</si>
  <si>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</si>
  <si>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</si>
  <si>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</si>
  <si>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</si>
  <si>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</si>
  <si>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</si>
  <si>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</si>
  <si>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</si>
  <si>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</si>
  <si>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</si>
  <si>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</si>
  <si>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</si>
  <si>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</si>
  <si>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</si>
  <si>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</si>
  <si>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</si>
  <si>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</si>
  <si>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</si>
  <si>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</si>
  <si>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</si>
  <si>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</si>
  <si>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</si>
  <si>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</si>
  <si>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</si>
  <si>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</si>
  <si>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</si>
  <si>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</si>
  <si>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</si>
  <si>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</si>
  <si>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</si>
  <si>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</si>
  <si>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</si>
  <si>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</si>
  <si>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</si>
  <si>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</si>
  <si>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</si>
  <si>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</si>
  <si>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</si>
  <si>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</si>
  <si>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</si>
  <si>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</si>
  <si>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</si>
  <si>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</si>
  <si>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</si>
  <si>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</si>
  <si>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</si>
  <si>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</si>
  <si>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</si>
  <si>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</si>
  <si>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</si>
  <si>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</si>
  <si>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</si>
  <si>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</si>
  <si>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</si>
  <si>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</si>
  <si>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</si>
  <si>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</si>
  <si>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</si>
  <si>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</si>
  <si>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</si>
  <si>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</si>
  <si>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</si>
  <si>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</si>
  <si>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</si>
  <si>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</si>
  <si>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</si>
  <si>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</si>
  <si>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</si>
  <si>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</si>
  <si>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</si>
  <si>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</si>
  <si>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</si>
  <si>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</si>
  <si>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</si>
  <si>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</si>
  <si>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</si>
  <si>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</si>
  <si>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</si>
  <si>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</si>
  <si>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</si>
  <si>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</si>
  <si>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</si>
  <si>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</si>
  <si>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</si>
  <si>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</si>
  <si>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</si>
  <si>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</si>
  <si>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</si>
  <si>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</si>
  <si>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</si>
  <si>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</si>
  <si>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</si>
  <si>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</si>
  <si>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</si>
  <si>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</si>
  <si>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</si>
  <si>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</si>
  <si>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</si>
  <si>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</si>
  <si>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</si>
  <si>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</si>
  <si>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</si>
  <si>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</si>
  <si>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</si>
  <si>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</si>
  <si>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</si>
  <si>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</si>
  <si>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</si>
  <si>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</si>
  <si>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</si>
  <si>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</si>
  <si>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</si>
  <si>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</si>
  <si>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</si>
  <si>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</si>
  <si>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</si>
  <si>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</si>
  <si>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</si>
  <si>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</si>
  <si>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</si>
  <si>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</si>
  <si>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</si>
  <si>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</si>
  <si>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</si>
  <si>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</si>
  <si>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</si>
  <si>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</si>
  <si>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</si>
  <si>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</si>
  <si>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</si>
  <si>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</si>
  <si>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</si>
  <si>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</si>
  <si>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</si>
  <si>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</si>
  <si>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</si>
  <si>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</si>
  <si>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</si>
  <si>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</si>
  <si>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</si>
  <si>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</si>
  <si>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</si>
  <si>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</si>
  <si>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</si>
  <si>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</si>
  <si>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</si>
  <si>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</si>
  <si>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</si>
  <si>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</si>
  <si>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</si>
  <si>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</si>
  <si>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</si>
  <si>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</si>
  <si>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</si>
  <si>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</si>
  <si>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</si>
  <si>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</si>
  <si>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</si>
  <si>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</si>
  <si>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</si>
  <si>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</si>
  <si>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</si>
  <si>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</si>
  <si>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</si>
  <si>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</si>
  <si>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</si>
  <si>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</si>
  <si>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</si>
  <si>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</si>
  <si>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</si>
  <si>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</si>
  <si>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</si>
  <si>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</si>
  <si>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</si>
  <si>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</si>
  <si>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</si>
  <si>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</si>
  <si>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</si>
  <si>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</si>
  <si>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</si>
  <si>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</si>
  <si>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</si>
  <si>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</si>
  <si>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</si>
  <si>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</si>
  <si>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</si>
  <si>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</si>
  <si>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</si>
  <si>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</si>
  <si>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</si>
  <si>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</si>
  <si>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</si>
  <si>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</si>
  <si>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</si>
  <si>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</si>
  <si>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</si>
  <si>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</si>
  <si>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</si>
  <si>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</si>
  <si>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</si>
  <si>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</si>
  <si>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</si>
  <si>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</si>
  <si>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</si>
  <si>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</si>
  <si>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</si>
  <si>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</si>
  <si>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</si>
  <si>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</si>
  <si>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</si>
  <si>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</si>
  <si>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</si>
  <si>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</si>
  <si>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</si>
  <si>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</si>
  <si>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</si>
  <si>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</si>
  <si>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</si>
  <si>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</si>
  <si>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</si>
  <si>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</si>
  <si>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</si>
  <si>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</si>
  <si>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</si>
  <si>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</si>
  <si>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</si>
  <si>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</si>
  <si>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</si>
  <si>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</si>
  <si>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</si>
  <si>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</si>
  <si>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</si>
  <si>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</si>
  <si>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</si>
  <si>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</si>
  <si>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</si>
  <si>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</si>
  <si>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</si>
  <si>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</si>
  <si>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</si>
  <si>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</si>
  <si>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</si>
  <si>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</si>
  <si>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</si>
  <si>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</si>
  <si>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</si>
  <si>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</si>
  <si>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</si>
  <si>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</si>
  <si>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</si>
  <si>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</si>
  <si>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</si>
  <si>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</si>
  <si>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</si>
  <si>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</si>
  <si>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</si>
  <si>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</si>
  <si>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</si>
  <si>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</si>
  <si>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</si>
  <si>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</si>
  <si>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</si>
  <si>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</si>
  <si>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</si>
  <si>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</si>
  <si>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</si>
  <si>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</si>
  <si>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</si>
  <si>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</si>
  <si>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</si>
  <si>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</si>
  <si>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</si>
  <si>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</si>
  <si>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</si>
  <si>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</si>
  <si>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</si>
  <si>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</si>
  <si>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</si>
  <si>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</si>
  <si>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</si>
  <si>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</si>
  <si>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</si>
  <si>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</si>
  <si>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</si>
  <si>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</si>
  <si>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</si>
  <si>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</si>
  <si>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</si>
  <si>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</si>
  <si>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</si>
  <si>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</si>
  <si>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</si>
  <si>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</si>
  <si>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</si>
  <si>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</si>
  <si>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</si>
  <si>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</si>
  <si>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</si>
  <si>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</si>
  <si>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</si>
  <si>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</si>
  <si>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</si>
  <si>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</si>
  <si>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</si>
  <si>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</si>
  <si>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</si>
  <si>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</si>
  <si>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</si>
  <si>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</si>
  <si>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</si>
  <si>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</si>
  <si>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</si>
  <si>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</si>
  <si>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</si>
  <si>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</si>
  <si>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</si>
  <si>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</si>
  <si>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</si>
  <si>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</si>
  <si>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</si>
  <si>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</si>
  <si>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</si>
  <si>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</si>
  <si>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</si>
  <si>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</si>
  <si>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</si>
  <si>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</si>
  <si>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</si>
  <si>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</si>
  <si>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</si>
  <si>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</si>
  <si>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</si>
  <si>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</si>
  <si>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</si>
  <si>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</si>
  <si>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</si>
  <si>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</si>
  <si>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</si>
  <si>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</si>
  <si>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</si>
  <si>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</si>
  <si>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</si>
  <si>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</si>
  <si>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</si>
  <si>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</si>
  <si>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</si>
  <si>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</si>
  <si>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</si>
  <si>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</si>
  <si>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</si>
  <si>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</si>
  <si>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</si>
  <si>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</si>
  <si>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</si>
  <si>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</si>
  <si>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</si>
  <si>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</si>
  <si>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</si>
  <si>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</si>
  <si>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</si>
  <si>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</si>
  <si>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</si>
  <si>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</si>
  <si>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</si>
  <si>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</si>
  <si>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</si>
  <si>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</si>
  <si>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</si>
  <si>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</si>
  <si>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</si>
  <si>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</si>
  <si>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</si>
  <si>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</si>
  <si>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</si>
  <si>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</si>
  <si>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</si>
  <si>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</si>
  <si>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</si>
  <si>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</si>
  <si>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</si>
  <si>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</si>
  <si>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</si>
  <si>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</si>
  <si>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</si>
  <si>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</si>
  <si>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</si>
  <si>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</si>
  <si>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</si>
  <si>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</si>
  <si>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</si>
  <si>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</si>
  <si>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</si>
  <si>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</si>
  <si>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</si>
  <si>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</si>
  <si>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</si>
  <si>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</si>
  <si>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</si>
  <si>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</si>
  <si>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</si>
  <si>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</si>
  <si>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</si>
  <si>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</si>
  <si>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</si>
  <si>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</si>
  <si>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</si>
  <si>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</si>
  <si>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</si>
  <si>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</si>
  <si>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</si>
  <si>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</si>
  <si>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</si>
  <si>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</si>
  <si>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</si>
  <si>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</si>
  <si>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</si>
  <si>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</si>
  <si>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</si>
  <si>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</si>
  <si>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</si>
  <si>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</si>
  <si>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</si>
  <si>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</si>
  <si>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</si>
  <si>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</si>
  <si>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</si>
  <si>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</si>
  <si>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</si>
  <si>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</si>
  <si>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</si>
  <si>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</si>
  <si>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</si>
  <si>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</si>
  <si>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</si>
  <si>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</si>
  <si>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</si>
  <si>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</si>
  <si>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</si>
  <si>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</si>
  <si>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</si>
  <si>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</si>
  <si>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</si>
  <si>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</si>
  <si>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</si>
  <si>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</si>
  <si>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</si>
  <si>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</si>
  <si>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</si>
  <si>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</si>
  <si>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</si>
  <si>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</si>
  <si>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</si>
  <si>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</si>
  <si>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</si>
  <si>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</si>
  <si>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</si>
  <si>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</si>
  <si>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</si>
  <si>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</si>
  <si>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</si>
  <si>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</si>
  <si>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</si>
  <si>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</si>
  <si>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</si>
  <si>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</si>
  <si>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</si>
  <si>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</si>
  <si>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</si>
  <si>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</si>
  <si>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</si>
  <si>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</si>
  <si>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</si>
  <si>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</si>
  <si>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</si>
  <si>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</si>
  <si>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</si>
  <si>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</si>
  <si>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</si>
  <si>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</si>
  <si>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</si>
  <si>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</si>
  <si>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</si>
  <si>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</si>
  <si>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</si>
  <si>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</si>
  <si>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</si>
  <si>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</si>
  <si>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</si>
  <si>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</si>
  <si>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</si>
  <si>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</si>
  <si>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</si>
  <si>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</si>
  <si>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</si>
  <si>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</si>
  <si>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</si>
  <si>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</si>
  <si>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</si>
  <si>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</si>
  <si>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</si>
  <si>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</si>
  <si>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</si>
  <si>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</si>
  <si>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</si>
  <si>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</si>
  <si>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</si>
  <si>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</si>
  <si>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</si>
  <si>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</si>
  <si>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</si>
  <si>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</si>
  <si>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</si>
  <si>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</si>
  <si>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</si>
  <si>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</si>
  <si>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</si>
  <si>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</si>
  <si>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</si>
  <si>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</si>
  <si>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</si>
  <si>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</si>
  <si>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</si>
  <si>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</si>
  <si>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</si>
  <si>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</si>
  <si>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</si>
  <si>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</si>
  <si>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</si>
  <si>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</si>
  <si>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</si>
  <si>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</si>
  <si>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</si>
  <si>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</si>
  <si>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</si>
  <si>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</si>
  <si>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</si>
  <si>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</si>
  <si>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</si>
  <si>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</si>
  <si>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</si>
  <si>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</si>
  <si>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</si>
  <si>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</si>
  <si>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</si>
  <si>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</si>
  <si>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</si>
  <si>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</si>
  <si>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</si>
  <si>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</si>
  <si>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</si>
  <si>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</si>
  <si>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</si>
  <si>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</si>
  <si>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</si>
  <si>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</si>
  <si>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</si>
  <si>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</si>
  <si>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</si>
  <si>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</si>
  <si>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</si>
  <si>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</si>
  <si>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</si>
  <si>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</si>
  <si>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</si>
  <si>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</si>
  <si>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</si>
  <si>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</si>
  <si>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</si>
  <si>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</si>
  <si>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</si>
  <si>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</si>
  <si>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</si>
  <si>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</si>
  <si>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</si>
  <si>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</si>
  <si>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</si>
  <si>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</si>
  <si>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</si>
  <si>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</si>
  <si>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</si>
  <si>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</si>
  <si>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</si>
  <si>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</si>
  <si>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</si>
  <si>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</si>
  <si>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</si>
  <si>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</si>
  <si>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</si>
  <si>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</si>
  <si>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</si>
  <si>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</si>
  <si>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</si>
  <si>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</si>
  <si>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</si>
  <si>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</si>
  <si>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</si>
  <si>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</si>
  <si>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</si>
  <si>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</si>
  <si>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</si>
  <si>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</si>
  <si>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</si>
  <si>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</si>
  <si>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</si>
  <si>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</si>
  <si>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</si>
  <si>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</si>
  <si>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</si>
  <si>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</si>
  <si>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</si>
  <si>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</si>
  <si>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</si>
  <si>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</si>
  <si>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</si>
  <si>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</si>
  <si>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</si>
  <si>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</si>
  <si>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</si>
  <si>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</si>
  <si>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</si>
  <si>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</si>
  <si>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</si>
  <si>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</si>
  <si>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</si>
  <si>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</si>
  <si>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</si>
  <si>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</si>
  <si>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</si>
  <si>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</si>
  <si>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</si>
  <si>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</si>
  <si>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</si>
  <si>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</si>
  <si>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</si>
  <si>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</si>
  <si>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</si>
  <si>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</si>
  <si>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</si>
  <si>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</si>
  <si>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</si>
  <si>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</si>
  <si>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</si>
  <si>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</si>
  <si>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</si>
  <si>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</si>
  <si>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</si>
  <si>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</si>
  <si>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</si>
  <si>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</si>
  <si>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</si>
  <si>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</si>
  <si>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</si>
  <si>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</si>
  <si>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</si>
  <si>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</si>
  <si>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</si>
  <si>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</si>
  <si>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</si>
  <si>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</si>
  <si>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</si>
  <si>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</si>
  <si>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</si>
  <si>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</si>
  <si>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</si>
  <si>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</si>
  <si>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</si>
  <si>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</si>
  <si>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</si>
  <si>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</si>
  <si>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</si>
  <si>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</si>
  <si>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</si>
  <si>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</si>
  <si>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</si>
  <si>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</si>
  <si>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</si>
  <si>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</si>
  <si>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</si>
  <si>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</si>
  <si>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</si>
  <si>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</si>
  <si>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</si>
  <si>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</si>
  <si>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</si>
  <si>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</si>
  <si>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</si>
  <si>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</si>
  <si>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</si>
  <si>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</si>
  <si>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</si>
  <si>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</si>
  <si>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</si>
  <si>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</si>
  <si>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</si>
  <si>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</si>
  <si>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</si>
  <si>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</si>
  <si>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</si>
  <si>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</si>
  <si>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</si>
  <si>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</si>
  <si>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</si>
  <si>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</si>
  <si>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</si>
  <si>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</si>
  <si>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</si>
  <si>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</si>
  <si>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</si>
  <si>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</si>
  <si>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</si>
  <si>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</si>
  <si>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</si>
  <si>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</si>
  <si>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</si>
  <si>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</si>
  <si>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</si>
  <si>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</si>
  <si>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</si>
  <si>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</si>
  <si>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</si>
  <si>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</si>
  <si>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</si>
  <si>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</si>
  <si>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</si>
  <si>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</si>
  <si>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</si>
  <si>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</si>
  <si>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</si>
  <si>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</si>
  <si>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</si>
  <si>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</si>
  <si>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</si>
  <si>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</si>
  <si>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</si>
  <si>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</si>
  <si>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</si>
  <si>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</si>
  <si>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</si>
  <si>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</si>
  <si>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</si>
  <si>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</si>
  <si>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</si>
  <si>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</si>
  <si>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</si>
  <si>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</si>
  <si>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</si>
  <si>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</si>
  <si>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</si>
  <si>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</si>
  <si>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</si>
  <si>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</si>
  <si>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</si>
  <si>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</si>
  <si>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</si>
  <si>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</si>
  <si>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</si>
  <si>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</si>
  <si>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</si>
  <si>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</si>
  <si>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</si>
  <si>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</si>
  <si>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</si>
  <si>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</si>
  <si>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</si>
  <si>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</si>
  <si>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</si>
  <si>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</si>
  <si>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</si>
  <si>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</si>
  <si>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</si>
  <si>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</si>
  <si>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</si>
  <si>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</si>
  <si>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</si>
  <si>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</si>
  <si>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</si>
  <si>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</si>
  <si>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</si>
  <si>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</si>
  <si>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</si>
  <si>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</si>
  <si>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</si>
  <si>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</si>
  <si>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</si>
  <si>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</si>
  <si>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</si>
  <si>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</si>
  <si>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</si>
  <si>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</si>
  <si>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</si>
  <si>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</si>
  <si>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</si>
  <si>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</si>
  <si>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</si>
  <si>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</si>
  <si>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</si>
  <si>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</si>
  <si>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</si>
  <si>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</si>
  <si>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</si>
  <si>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</si>
  <si>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</si>
  <si>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</si>
  <si>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</si>
  <si>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</si>
  <si>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</si>
  <si>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</si>
  <si>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</si>
  <si>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</si>
  <si>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</si>
  <si>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</si>
  <si>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</si>
  <si>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</si>
  <si>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</si>
  <si>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</si>
  <si>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</si>
  <si>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</si>
  <si>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</si>
  <si>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</si>
  <si>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</si>
  <si>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</si>
  <si>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</si>
  <si>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</si>
  <si>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</si>
  <si>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</si>
  <si>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</si>
  <si>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</si>
  <si>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</si>
  <si>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</si>
  <si>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</si>
  <si>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</si>
  <si>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</si>
  <si>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</si>
  <si>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</si>
  <si>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</si>
  <si>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</si>
  <si>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</si>
  <si>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</si>
  <si>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</si>
  <si>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</si>
  <si>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</si>
  <si>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</si>
  <si>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</si>
  <si>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</si>
  <si>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</si>
  <si>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</si>
  <si>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</si>
  <si>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</si>
  <si>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</si>
  <si>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</si>
  <si>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</si>
  <si>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</si>
  <si>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</si>
  <si>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</si>
  <si>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</si>
  <si>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</si>
  <si>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</si>
  <si>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</si>
  <si>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</si>
  <si>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</si>
  <si>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</si>
  <si>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</si>
  <si>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</si>
  <si>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</si>
  <si>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</si>
  <si>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</si>
  <si>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</si>
  <si>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</si>
  <si>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</si>
  <si>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</si>
  <si>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mm2</t>
  </si>
  <si>
    <t>SF-02497</t>
  </si>
  <si>
    <t>Alicate crimpador com catraca para terminal pré-isolado até 6 mm2</t>
  </si>
  <si>
    <t>SF-02498</t>
  </si>
  <si>
    <t>Alicate crimpador manual para terminal pré-isolado até 16 mm2</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</si>
  <si>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</si>
  <si>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</si>
  <si>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</si>
  <si>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</si>
  <si>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</si>
  <si>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</si>
  <si>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</si>
  <si>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</si>
  <si>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</si>
  <si>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</si>
  <si>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</si>
  <si>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</si>
  <si>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</si>
  <si>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</si>
  <si>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</si>
  <si>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</si>
  <si>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</si>
  <si>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</si>
  <si>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</si>
  <si>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</si>
  <si>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</si>
  <si>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</si>
  <si>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</si>
  <si>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</si>
  <si>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</si>
  <si>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</si>
  <si>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</si>
  <si>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</si>
  <si>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</si>
  <si>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</si>
  <si>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</si>
  <si>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</si>
  <si>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</si>
  <si>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</si>
  <si>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</si>
  <si>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</si>
  <si>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</si>
  <si>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</si>
  <si>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</si>
  <si>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</si>
  <si>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</si>
  <si>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</si>
  <si>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</si>
  <si>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</si>
  <si>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</si>
  <si>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</si>
  <si>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</si>
  <si>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</si>
  <si>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</si>
  <si>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</si>
  <si>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</si>
  <si>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</si>
  <si>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</si>
  <si>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</si>
  <si>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</si>
  <si>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</si>
  <si>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</si>
  <si>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</si>
  <si>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</si>
  <si>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</si>
  <si>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</si>
  <si>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</si>
  <si>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</si>
  <si>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</si>
  <si>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</si>
  <si>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</si>
  <si>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</si>
  <si>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</si>
  <si>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</si>
  <si>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</si>
  <si>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</si>
  <si>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</si>
  <si>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</si>
  <si>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</si>
  <si>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</si>
  <si>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</si>
  <si>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</si>
  <si>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</si>
  <si>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</si>
  <si>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</si>
  <si>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</si>
  <si>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</si>
  <si>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</si>
  <si>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</si>
  <si>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</si>
  <si>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</si>
  <si>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</si>
  <si>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</si>
  <si>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</si>
  <si>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</si>
  <si>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</si>
  <si>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</si>
  <si>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</si>
  <si>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</si>
  <si>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</si>
  <si>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</si>
  <si>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</si>
  <si>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</si>
  <si>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</si>
  <si>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</si>
  <si>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</si>
  <si>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</si>
  <si>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</si>
  <si>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</si>
  <si>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</si>
  <si>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</si>
  <si>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</si>
  <si>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</si>
  <si>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</si>
  <si>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</si>
  <si>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</si>
  <si>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</si>
  <si>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</si>
  <si>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</si>
  <si>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</si>
  <si>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</si>
  <si>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</si>
  <si>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</si>
  <si>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</si>
  <si>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</si>
  <si>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</si>
  <si>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</si>
  <si>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</si>
  <si>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</si>
  <si>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</si>
  <si>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</si>
  <si>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</si>
  <si>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</si>
  <si>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</si>
  <si>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</si>
  <si>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</si>
  <si>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</si>
  <si>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</si>
  <si>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</si>
  <si>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</si>
  <si>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</si>
  <si>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</si>
  <si>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</si>
  <si>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</si>
  <si>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</si>
  <si>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</si>
  <si>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</si>
  <si>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</si>
  <si>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</si>
  <si>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</si>
  <si>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</si>
  <si>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</si>
  <si>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</si>
  <si>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</si>
  <si>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</si>
  <si>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</si>
  <si>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</si>
  <si>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</si>
  <si>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</si>
  <si>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</si>
  <si>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</si>
  <si>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</si>
  <si>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</si>
  <si>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</si>
  <si>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</si>
  <si>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</si>
  <si>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</si>
  <si>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</si>
  <si>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</si>
  <si>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</si>
  <si>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</si>
  <si>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</si>
  <si>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</si>
  <si>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</si>
  <si>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</si>
  <si>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</si>
  <si>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</si>
  <si>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</si>
  <si>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</si>
  <si>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</si>
  <si>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</si>
  <si>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</si>
  <si>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</si>
  <si>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</si>
  <si>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</si>
  <si>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</si>
  <si>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</si>
  <si>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</si>
  <si>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</si>
  <si>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</si>
  <si>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</si>
  <si>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</si>
  <si>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</si>
  <si>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</si>
  <si>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</si>
  <si>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</si>
  <si>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</si>
  <si>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</si>
  <si>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</si>
  <si>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</si>
  <si>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</si>
  <si>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</si>
  <si>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</si>
  <si>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</si>
  <si>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</si>
  <si>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</si>
  <si>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</si>
  <si>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</si>
  <si>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</si>
  <si>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</si>
  <si>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</si>
  <si>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</si>
  <si>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</si>
  <si>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</si>
  <si>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</si>
  <si>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</si>
  <si>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</si>
  <si>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</si>
  <si>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</si>
  <si>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</si>
  <si>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</si>
  <si>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</si>
  <si>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</si>
  <si>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</si>
  <si>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</si>
  <si>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</si>
  <si>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</si>
  <si>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</si>
  <si>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</si>
  <si>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</si>
  <si>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</si>
  <si>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</si>
  <si>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</si>
  <si>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</si>
  <si>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</si>
  <si>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</si>
  <si>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</si>
  <si>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</si>
  <si>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</si>
  <si>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</si>
  <si>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</si>
  <si>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</si>
  <si>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</si>
  <si>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</si>
  <si>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</si>
  <si>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</si>
  <si>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</si>
  <si>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</si>
  <si>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</si>
  <si>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</si>
  <si>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</si>
  <si>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</si>
  <si>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</si>
  <si>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</si>
  <si>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</si>
  <si>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</si>
  <si>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</si>
  <si>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</si>
  <si>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</si>
  <si>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</si>
  <si>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</si>
  <si>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</si>
  <si>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</si>
  <si>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</si>
  <si>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</si>
  <si>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</si>
  <si>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</si>
  <si>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</si>
  <si>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</si>
  <si>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</si>
  <si>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 x 1,5 mm2</t>
  </si>
  <si>
    <t>SF-02646</t>
  </si>
  <si>
    <t xml:space="preserve">Detector de fumaça para central Notifier NFS-320 </t>
  </si>
  <si>
    <t>SF-02647</t>
  </si>
  <si>
    <t>Base para detector para central Notifier NFS-320</t>
  </si>
  <si>
    <t>SF-02648</t>
  </si>
  <si>
    <t>SF-02649</t>
  </si>
  <si>
    <t>Avisador sonoro/visual para central Notifier NFS-320 – uso externo</t>
  </si>
  <si>
    <t>SF-02650</t>
  </si>
  <si>
    <t>SF-02651</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</si>
  <si>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</si>
  <si>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</si>
  <si>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</si>
  <si>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</si>
  <si>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</si>
  <si>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</si>
  <si>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</si>
  <si>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</si>
  <si>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</si>
  <si>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</si>
  <si>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</si>
  <si>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</si>
  <si>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</si>
  <si>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</si>
  <si>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</si>
  <si>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</si>
  <si>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</si>
  <si>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</si>
  <si>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</si>
  <si>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</si>
  <si>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</si>
  <si>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</si>
  <si>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</si>
  <si>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</si>
  <si>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</si>
  <si>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</si>
  <si>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</si>
  <si>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</si>
  <si>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</si>
  <si>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</si>
  <si>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</si>
  <si>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</si>
  <si>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</si>
  <si>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</si>
  <si>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</si>
  <si>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</si>
  <si>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</si>
  <si>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</si>
  <si>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</si>
  <si>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</si>
  <si>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</si>
  <si>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</si>
  <si>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</si>
  <si>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</si>
  <si>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</si>
  <si>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</si>
  <si>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</si>
  <si>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</si>
  <si>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</si>
  <si>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</si>
  <si>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</si>
  <si>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</si>
  <si>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</si>
  <si>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</si>
  <si>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</si>
  <si>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</si>
  <si>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</si>
  <si>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</si>
  <si>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</si>
  <si>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</si>
  <si>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</si>
  <si>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</si>
  <si>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</si>
  <si>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</si>
  <si>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</si>
  <si>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</si>
  <si>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</si>
  <si>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</si>
  <si>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</si>
  <si>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</si>
  <si>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</si>
  <si>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</si>
  <si>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</si>
  <si>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</si>
  <si>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</si>
  <si>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</si>
  <si>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</si>
  <si>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</si>
  <si>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</si>
  <si>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</si>
  <si>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</si>
  <si>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</si>
  <si>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</si>
  <si>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</si>
  <si>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</si>
  <si>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</si>
  <si>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</si>
  <si>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</si>
  <si>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</si>
  <si>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</si>
  <si>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</si>
  <si>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</si>
  <si>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</si>
  <si>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</si>
  <si>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</si>
  <si>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</si>
  <si>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</si>
  <si>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</si>
  <si>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</si>
  <si>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</si>
  <si>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</si>
  <si>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</si>
  <si>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</si>
  <si>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</si>
  <si>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</si>
  <si>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</si>
  <si>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</si>
  <si>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</si>
  <si>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</si>
  <si>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</si>
  <si>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</si>
  <si>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</si>
  <si>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</si>
  <si>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</si>
  <si>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</si>
  <si>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</si>
  <si>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</si>
  <si>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</si>
  <si>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</si>
  <si>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</si>
  <si>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</si>
  <si>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</si>
  <si>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</si>
  <si>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</si>
  <si>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</si>
  <si>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</si>
  <si>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</si>
  <si>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</si>
  <si>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</si>
  <si>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</si>
  <si>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</si>
  <si>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</si>
  <si>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</si>
  <si>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</si>
  <si>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</si>
  <si>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</si>
  <si>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</si>
  <si>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</si>
  <si>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</si>
  <si>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</si>
  <si>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</si>
  <si>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</si>
  <si>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</si>
  <si>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</si>
  <si>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</si>
  <si>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</si>
  <si>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</si>
  <si>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</si>
  <si>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</si>
  <si>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</si>
  <si>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</si>
  <si>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</si>
  <si>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</si>
  <si>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</si>
  <si>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</si>
  <si>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18 litros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</si>
  <si>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</si>
  <si>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</si>
  <si>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</si>
  <si>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</si>
  <si>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</si>
  <si>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</si>
  <si>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</si>
  <si>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</si>
  <si>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</si>
  <si>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</si>
  <si>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</si>
  <si>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</si>
  <si>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</si>
  <si>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5.500 W </t>
  </si>
  <si>
    <t>SF-02753</t>
  </si>
  <si>
    <t>Chuveiro Elétrico - Linha Residencial</t>
  </si>
  <si>
    <t>SF-02754</t>
  </si>
  <si>
    <t xml:space="preserve">Chuveiro de metal com tubo de parede – Linha Residencial </t>
  </si>
  <si>
    <t>SF-02755</t>
  </si>
  <si>
    <t>Sede para válvula de descarga de baixa pressão - 1 1/2” ou 1 1/4”</t>
  </si>
  <si>
    <t>SF-02756</t>
  </si>
  <si>
    <t>Contra sede para válvula de descarga 1 1/2” ou 1 1/4”</t>
  </si>
  <si>
    <t>SF-02757</t>
  </si>
  <si>
    <t>Êmbolo para válvula de descarga 1 1/2” ou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</si>
  <si>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</si>
  <si>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</si>
  <si>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</si>
  <si>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</si>
  <si>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</si>
  <si>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</si>
  <si>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</si>
  <si>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</si>
  <si>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</si>
  <si>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</si>
  <si>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Ligação flexível aço inox 1/2” x 40 cm</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</si>
  <si>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</si>
  <si>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</si>
  <si>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</si>
  <si>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</si>
  <si>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</si>
  <si>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</si>
  <si>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</si>
  <si>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</si>
  <si>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</si>
  <si>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</si>
  <si>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</si>
  <si>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</si>
  <si>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</si>
  <si>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 cm x15 cm</t>
  </si>
  <si>
    <t>SF-02771</t>
  </si>
  <si>
    <t>Grelha quadrada para ralo 10 cm 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</si>
  <si>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</si>
  <si>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</si>
  <si>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</si>
  <si>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</si>
  <si>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</si>
  <si>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</si>
  <si>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</si>
  <si>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</si>
  <si>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</si>
  <si>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</si>
  <si>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</si>
  <si>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</si>
  <si>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</si>
  <si>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</si>
  <si>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</si>
  <si>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</si>
  <si>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</si>
  <si>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</si>
  <si>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</si>
  <si>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</si>
  <si>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</si>
  <si>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</si>
  <si>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</si>
  <si>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</si>
  <si>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</si>
  <si>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</si>
  <si>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</si>
  <si>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</si>
  <si>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</si>
  <si>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</si>
  <si>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</si>
  <si>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</si>
  <si>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</si>
  <si>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</si>
  <si>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</si>
  <si>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</si>
  <si>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</si>
  <si>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</si>
  <si>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</si>
  <si>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</si>
  <si>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</si>
  <si>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</si>
  <si>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</si>
  <si>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</si>
  <si>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</si>
  <si>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</si>
  <si>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</si>
  <si>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</si>
  <si>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</si>
  <si>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</si>
  <si>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</si>
  <si>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</si>
  <si>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</si>
  <si>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</si>
  <si>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</si>
  <si>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</si>
  <si>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</si>
  <si>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</si>
  <si>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</si>
  <si>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</si>
  <si>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</si>
  <si>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</si>
  <si>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</si>
  <si>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</si>
  <si>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</si>
  <si>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</si>
  <si>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</si>
  <si>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</si>
  <si>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</si>
  <si>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</si>
  <si>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</si>
  <si>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</si>
  <si>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</si>
  <si>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</si>
  <si>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</si>
  <si>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</si>
  <si>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</si>
  <si>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</si>
  <si>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</si>
  <si>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</si>
  <si>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</si>
  <si>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</si>
  <si>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</si>
  <si>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</si>
  <si>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</si>
  <si>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</si>
  <si>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</si>
  <si>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</si>
  <si>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</si>
  <si>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</si>
  <si>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</si>
  <si>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</si>
  <si>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</si>
  <si>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</si>
  <si>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</si>
  <si>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</si>
  <si>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</si>
  <si>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</si>
  <si>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</si>
  <si>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</si>
  <si>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</si>
  <si>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</si>
  <si>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</si>
  <si>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</si>
  <si>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</si>
  <si>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</si>
  <si>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</si>
  <si>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</si>
  <si>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</si>
  <si>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</si>
  <si>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</si>
  <si>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</si>
  <si>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</si>
  <si>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</si>
  <si>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</si>
  <si>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</si>
  <si>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</si>
  <si>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</si>
  <si>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</si>
  <si>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</si>
  <si>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</si>
  <si>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</si>
  <si>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</si>
  <si>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</si>
  <si>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</si>
  <si>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</si>
  <si>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</si>
  <si>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</si>
  <si>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</si>
  <si>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</si>
  <si>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</si>
  <si>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</si>
  <si>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</si>
  <si>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</si>
  <si>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</si>
  <si>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</si>
  <si>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</si>
  <si>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</si>
  <si>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</si>
  <si>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</si>
  <si>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</si>
  <si>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</si>
  <si>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</si>
  <si>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</si>
  <si>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</si>
  <si>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</si>
  <si>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</si>
  <si>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</si>
  <si>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</si>
  <si>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</si>
  <si>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</si>
  <si>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</si>
  <si>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</si>
  <si>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</si>
  <si>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</si>
  <si>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</si>
  <si>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</si>
  <si>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</si>
  <si>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</si>
  <si>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</si>
  <si>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</si>
  <si>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</si>
  <si>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</si>
  <si>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</si>
  <si>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</si>
  <si>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</si>
  <si>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</si>
  <si>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</si>
  <si>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</si>
  <si>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</si>
  <si>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</si>
  <si>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</si>
  <si>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</si>
  <si>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</si>
  <si>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</si>
  <si>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</si>
  <si>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</si>
  <si>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</si>
  <si>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</si>
  <si>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</si>
  <si>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</si>
  <si>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</si>
  <si>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</si>
  <si>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</si>
  <si>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</si>
  <si>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</si>
  <si>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</si>
  <si>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</si>
  <si>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</si>
  <si>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</si>
  <si>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</si>
  <si>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</si>
  <si>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</si>
  <si>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</si>
  <si>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</si>
  <si>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</si>
  <si>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</si>
  <si>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</si>
  <si>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</si>
  <si>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</si>
  <si>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</si>
  <si>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</si>
  <si>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</si>
  <si>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</si>
  <si>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</si>
  <si>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</si>
  <si>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</si>
  <si>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</si>
  <si>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</si>
  <si>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</si>
  <si>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</si>
  <si>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</si>
  <si>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</si>
  <si>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</si>
  <si>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</si>
  <si>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</si>
  <si>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</si>
  <si>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</si>
  <si>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</si>
  <si>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</si>
  <si>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</si>
  <si>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</si>
  <si>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</si>
  <si>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</si>
  <si>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</si>
  <si>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</si>
  <si>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</si>
  <si>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</si>
  <si>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</si>
  <si>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</si>
  <si>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</si>
  <si>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</si>
  <si>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</si>
  <si>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</si>
  <si>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</si>
  <si>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</si>
  <si>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</si>
  <si>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Tampão em FFN, classe B125, forma quadrada, abertura articulada, com caixilho, 200 mm x 200 mm</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</si>
  <si>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</si>
  <si>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</si>
  <si>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</si>
  <si>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</si>
  <si>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</si>
  <si>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</si>
  <si>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</si>
  <si>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</si>
  <si>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</si>
  <si>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</si>
  <si>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</si>
  <si>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</si>
  <si>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m x 0,50 m x 0,05 m</t>
  </si>
  <si>
    <t>SF-02942</t>
  </si>
  <si>
    <t>Adaptador em 90º para filtro, Rosca Macho 3/8", Espigão 1/4" ou 1/8"</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</si>
  <si>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</si>
  <si>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</si>
  <si>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</si>
  <si>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</si>
  <si>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</si>
  <si>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</si>
  <si>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</si>
  <si>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</si>
  <si>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</si>
  <si>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</si>
  <si>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</si>
  <si>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</si>
  <si>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</si>
  <si>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</si>
  <si>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</si>
  <si>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</si>
  <si>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</si>
  <si>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</si>
  <si>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</si>
  <si>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</si>
  <si>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</si>
  <si>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</si>
  <si>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</si>
  <si>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</si>
  <si>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</si>
  <si>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</si>
  <si>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</si>
  <si>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</si>
  <si>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</si>
  <si>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</si>
  <si>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</si>
  <si>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</si>
  <si>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</si>
  <si>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</si>
  <si>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</si>
  <si>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</si>
  <si>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</si>
  <si>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</si>
  <si>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</si>
  <si>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</si>
  <si>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</si>
  <si>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</si>
  <si>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</si>
  <si>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</si>
  <si>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</si>
  <si>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</si>
  <si>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</si>
  <si>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</si>
  <si>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</si>
  <si>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</si>
  <si>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</si>
  <si>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</si>
  <si>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</si>
  <si>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</si>
  <si>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</si>
  <si>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</si>
  <si>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</si>
  <si>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</si>
  <si>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</si>
  <si>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</si>
  <si>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</si>
  <si>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</si>
  <si>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</si>
  <si>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</si>
  <si>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</si>
  <si>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</si>
  <si>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</si>
  <si>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</si>
  <si>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</si>
  <si>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</si>
  <si>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</si>
  <si>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</si>
  <si>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</si>
  <si>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</si>
  <si>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</si>
  <si>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</si>
  <si>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</si>
  <si>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</si>
  <si>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</si>
  <si>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</si>
  <si>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</si>
  <si>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</si>
  <si>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</si>
  <si>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</si>
  <si>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</si>
  <si>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</si>
  <si>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</si>
  <si>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</si>
  <si>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</si>
  <si>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</si>
  <si>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</si>
  <si>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</si>
  <si>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</si>
  <si>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</si>
  <si>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</si>
  <si>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</si>
  <si>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</si>
  <si>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</si>
  <si>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</si>
  <si>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</si>
  <si>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</si>
  <si>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</si>
  <si>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</si>
  <si>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</si>
  <si>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</si>
  <si>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</si>
  <si>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</si>
  <si>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</si>
  <si>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</si>
  <si>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</si>
  <si>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</si>
  <si>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</si>
  <si>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</si>
  <si>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</si>
  <si>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</si>
  <si>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</si>
  <si>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</si>
  <si>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</si>
  <si>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</si>
  <si>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</si>
  <si>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</si>
  <si>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</si>
  <si>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</si>
  <si>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</si>
  <si>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</si>
  <si>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</si>
  <si>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</si>
  <si>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</si>
  <si>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</si>
  <si>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</si>
  <si>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</si>
  <si>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</si>
  <si>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</si>
  <si>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</si>
  <si>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</si>
  <si>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</si>
  <si>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</si>
  <si>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</si>
  <si>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</si>
  <si>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</si>
  <si>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</si>
  <si>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</si>
  <si>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</si>
  <si>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</si>
  <si>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</si>
  <si>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</si>
  <si>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</si>
  <si>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</si>
  <si>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</si>
  <si>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</si>
  <si>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</si>
  <si>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</si>
  <si>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</si>
  <si>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</si>
  <si>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</si>
  <si>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</si>
  <si>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</si>
  <si>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</si>
  <si>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</si>
  <si>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</si>
  <si>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</si>
  <si>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</si>
  <si>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</si>
  <si>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</si>
  <si>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</si>
  <si>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</si>
  <si>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</si>
  <si>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</si>
  <si>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</si>
  <si>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</si>
  <si>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</si>
  <si>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</si>
  <si>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</si>
  <si>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</si>
  <si>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</si>
  <si>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</si>
  <si>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</si>
  <si>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</si>
  <si>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</si>
  <si>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</si>
  <si>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</si>
  <si>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</si>
  <si>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</si>
  <si>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</si>
  <si>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</si>
  <si>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</si>
  <si>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</si>
  <si>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</si>
  <si>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</si>
  <si>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</si>
  <si>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</si>
  <si>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Chaves fixas de 2 bocas (16 peças, de 6 a 50mm)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</si>
  <si>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</si>
  <si>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</si>
  <si>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</si>
  <si>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</si>
  <si>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</si>
  <si>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</si>
  <si>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</si>
  <si>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</si>
  <si>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</si>
  <si>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</si>
  <si>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</si>
  <si>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</si>
  <si>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</si>
  <si>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</si>
  <si>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</si>
  <si>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</si>
  <si>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</si>
  <si>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</si>
  <si>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</si>
  <si>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</si>
  <si>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</si>
  <si>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</si>
  <si>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</si>
  <si>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</si>
  <si>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</si>
  <si>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</si>
  <si>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</si>
  <si>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</si>
  <si>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</si>
  <si>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</si>
  <si>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</si>
  <si>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</si>
  <si>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</si>
  <si>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</si>
  <si>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</si>
  <si>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</si>
  <si>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</si>
  <si>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</si>
  <si>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</si>
  <si>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</si>
  <si>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</si>
  <si>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</si>
  <si>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</si>
  <si>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</si>
  <si>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</si>
  <si>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</si>
  <si>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</si>
  <si>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</si>
  <si>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</si>
  <si>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Tarraxas e catraca manual para tubo de PVC de 1/2” a 1”</t>
  </si>
  <si>
    <t>SF-03099</t>
  </si>
  <si>
    <t>Tarraxa manual para tubo PVC de 1 1/2”</t>
  </si>
  <si>
    <t>SF-03100</t>
  </si>
  <si>
    <t>Tarraxa manual para tubo PVC de 1 1/4”</t>
  </si>
  <si>
    <t>SF-03101</t>
  </si>
  <si>
    <t>Tarraxa manual para tubo PVC de 2”</t>
  </si>
  <si>
    <t>SF-03102</t>
  </si>
  <si>
    <t>Tarraxa manual para tubo PVC de 2 1/2”</t>
  </si>
  <si>
    <t>SF-03103</t>
  </si>
  <si>
    <t>Tarraxa manual para tubo PVC de 3”</t>
  </si>
  <si>
    <t>SF-03104</t>
  </si>
  <si>
    <t>Tarraxa manual para tubo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</si>
  <si>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</si>
  <si>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</si>
  <si>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</si>
  <si>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</si>
  <si>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</si>
  <si>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</si>
  <si>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</si>
  <si>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</si>
  <si>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</si>
  <si>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</si>
  <si>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</si>
  <si>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</si>
  <si>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</si>
  <si>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</si>
  <si>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</si>
  <si>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</si>
  <si>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</si>
  <si>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</si>
  <si>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</si>
  <si>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</si>
  <si>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</si>
  <si>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</si>
  <si>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</si>
  <si>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</si>
  <si>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</si>
  <si>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</si>
  <si>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</si>
  <si>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</si>
  <si>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</si>
  <si>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</si>
  <si>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</si>
  <si>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</si>
  <si>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</si>
  <si>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</si>
  <si>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</si>
  <si>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</si>
  <si>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</si>
  <si>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</si>
  <si>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</si>
  <si>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</si>
  <si>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mm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</si>
  <si>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</si>
  <si>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</si>
  <si>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</si>
  <si>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</si>
  <si>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</si>
  <si>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</si>
  <si>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</si>
  <si>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</si>
  <si>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</si>
  <si>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</si>
  <si>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</si>
  <si>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</si>
  <si>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</si>
  <si>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</si>
  <si>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</si>
  <si>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</si>
  <si>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</si>
  <si>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</si>
  <si>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</si>
  <si>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</si>
  <si>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</si>
  <si>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</si>
  <si>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</si>
  <si>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</si>
  <si>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</si>
  <si>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</si>
  <si>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</si>
  <si>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</si>
  <si>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</si>
  <si>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</si>
  <si>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</si>
  <si>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</si>
  <si>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</si>
  <si>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</si>
  <si>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</si>
  <si>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</si>
  <si>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</si>
  <si>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</si>
  <si>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</si>
  <si>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</si>
  <si>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</si>
  <si>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</si>
  <si>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</si>
  <si>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</si>
  <si>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</si>
  <si>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</si>
  <si>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</si>
  <si>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</si>
  <si>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</si>
  <si>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</si>
  <si>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</si>
  <si>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</si>
  <si>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</si>
  <si>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</si>
  <si>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</si>
  <si>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</si>
  <si>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</si>
  <si>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</si>
  <si>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</si>
  <si>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</si>
  <si>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</si>
  <si>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</si>
  <si>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</si>
  <si>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</si>
  <si>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</si>
  <si>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</si>
  <si>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</si>
  <si>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</si>
  <si>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</si>
  <si>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</si>
  <si>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</si>
  <si>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</si>
  <si>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</si>
  <si>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</si>
  <si>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</si>
  <si>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</si>
  <si>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</si>
  <si>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</si>
  <si>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</si>
  <si>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</si>
  <si>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</si>
  <si>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</si>
  <si>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</si>
  <si>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</si>
  <si>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</si>
  <si>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</si>
  <si>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</si>
  <si>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</si>
  <si>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</si>
  <si>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</si>
  <si>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</si>
  <si>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</si>
  <si>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</si>
  <si>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</si>
  <si>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</si>
  <si>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</si>
  <si>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</si>
  <si>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</si>
  <si>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</si>
  <si>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</si>
  <si>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</si>
  <si>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</si>
  <si>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</si>
  <si>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</si>
  <si>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</si>
  <si>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</si>
  <si>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</si>
  <si>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</si>
  <si>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</si>
  <si>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</si>
  <si>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</si>
  <si>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</si>
  <si>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</si>
  <si>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</si>
  <si>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</si>
  <si>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</si>
  <si>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</si>
  <si>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</si>
  <si>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</si>
  <si>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</si>
  <si>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</si>
  <si>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</si>
  <si>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</si>
  <si>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</si>
  <si>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</si>
  <si>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</si>
  <si>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</si>
  <si>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</si>
  <si>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</si>
  <si>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</si>
  <si>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</si>
  <si>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</si>
  <si>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</si>
  <si>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</si>
  <si>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</si>
  <si>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</si>
  <si>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</si>
  <si>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</si>
  <si>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</si>
  <si>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</si>
  <si>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</si>
  <si>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</si>
  <si>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</si>
  <si>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</si>
  <si>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</si>
  <si>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</si>
  <si>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</si>
  <si>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</si>
  <si>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</si>
  <si>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</si>
  <si>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</si>
  <si>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</si>
  <si>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</si>
  <si>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</si>
  <si>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</si>
  <si>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</si>
  <si>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</si>
  <si>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</si>
  <si>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</si>
  <si>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</si>
  <si>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</si>
  <si>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</si>
  <si>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</si>
  <si>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de arame galvanizado soldado, malha 1”, fio BWG 18 (tela para reboco)</t>
  </si>
  <si>
    <t>Vergalhão Ca-60 Diâmetro 4,2 mm</t>
  </si>
  <si>
    <t>Vermiculita Expandida</t>
  </si>
  <si>
    <t>100 L</t>
  </si>
  <si>
    <t>SF-03224</t>
  </si>
  <si>
    <t>Conector Macho 20 mm x 1/2” para tubo PEX para gás GLP</t>
  </si>
  <si>
    <t>Conector Macho 26 mm x 3/4” para tubo PEX para gás GLP</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</si>
  <si>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</si>
  <si>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</si>
  <si>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</si>
  <si>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</si>
  <si>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</si>
  <si>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</si>
  <si>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</si>
  <si>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</si>
  <si>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</si>
  <si>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</si>
  <si>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 mm x 50 mm - chapa 16</t>
  </si>
  <si>
    <t>SF-03234</t>
  </si>
  <si>
    <t>Tela de fios de aço galvanizado, malha 14, fio 31 (tela mosquiteiro)</t>
  </si>
  <si>
    <t>Pastilha de porcelana (2 cm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</si>
  <si>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</si>
  <si>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</si>
  <si>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</si>
  <si>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</si>
  <si>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</si>
  <si>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</si>
  <si>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</si>
  <si>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</si>
  <si>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</si>
  <si>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</si>
  <si>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</si>
  <si>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</si>
  <si>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</si>
  <si>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</si>
  <si>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</si>
  <si>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</si>
  <si>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mm2</t>
  </si>
  <si>
    <t>Quadro elétrico TTA - 11 disjuntores terminais para uso externo</t>
  </si>
  <si>
    <t>Luminária LED para poste 230 W</t>
  </si>
  <si>
    <t>Eletroduto PEAD 1 1/2”(40 mm)</t>
  </si>
  <si>
    <t>Cabo 3 x 6 mm2</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</si>
  <si>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</si>
  <si>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</si>
  <si>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</si>
  <si>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</si>
  <si>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</si>
  <si>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</si>
  <si>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</si>
  <si>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</si>
  <si>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</si>
  <si>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</si>
  <si>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</si>
  <si>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</si>
  <si>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</si>
  <si>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</si>
  <si>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</si>
  <si>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</si>
  <si>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</si>
  <si>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</si>
  <si>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</si>
  <si>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</si>
  <si>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</si>
  <si>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</si>
  <si>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</si>
  <si>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</si>
  <si>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</si>
  <si>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</si>
  <si>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</si>
  <si>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</si>
  <si>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</si>
  <si>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</si>
  <si>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</si>
  <si>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</si>
  <si>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</si>
  <si>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</si>
  <si>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</si>
  <si>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</si>
  <si>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</si>
  <si>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</si>
  <si>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</si>
  <si>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</si>
  <si>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</si>
  <si>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</si>
  <si>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</si>
  <si>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</si>
  <si>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</si>
  <si>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</si>
  <si>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</si>
  <si>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</si>
  <si>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</si>
  <si>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</si>
  <si>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</si>
  <si>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</si>
  <si>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</si>
  <si>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</si>
  <si>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</si>
  <si>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</si>
  <si>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</si>
  <si>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</si>
  <si>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</si>
  <si>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</si>
  <si>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</si>
  <si>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</si>
  <si>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</si>
  <si>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</si>
  <si>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</si>
  <si>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</si>
  <si>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</si>
  <si>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</si>
  <si>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</si>
  <si>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</si>
  <si>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</si>
  <si>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</si>
  <si>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</si>
  <si>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</si>
  <si>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</si>
  <si>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</si>
  <si>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</si>
  <si>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</si>
  <si>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</si>
  <si>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</si>
  <si>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</si>
  <si>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</si>
  <si>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</si>
  <si>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</si>
  <si>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</si>
  <si>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</si>
  <si>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</si>
  <si>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</si>
  <si>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</si>
  <si>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</si>
  <si>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</si>
  <si>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</si>
  <si>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</si>
  <si>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</si>
  <si>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</si>
  <si>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</si>
  <si>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</si>
  <si>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</si>
  <si>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</si>
  <si>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</si>
  <si>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</si>
  <si>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</si>
  <si>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</si>
  <si>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</si>
  <si>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</si>
  <si>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</si>
  <si>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</si>
  <si>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</si>
  <si>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</si>
  <si>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</si>
  <si>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</si>
  <si>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</si>
  <si>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</si>
  <si>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</si>
  <si>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</si>
  <si>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</si>
  <si>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</si>
  <si>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</si>
  <si>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</si>
  <si>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</si>
  <si>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</si>
  <si>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</si>
  <si>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</si>
  <si>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</si>
  <si>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</si>
  <si>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</si>
  <si>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</si>
  <si>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</si>
  <si>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</si>
  <si>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</si>
  <si>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</si>
  <si>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</si>
  <si>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</si>
  <si>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</si>
  <si>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</si>
  <si>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</si>
  <si>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</si>
  <si>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</si>
  <si>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</si>
  <si>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</si>
  <si>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</si>
  <si>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</si>
  <si>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</si>
  <si>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</si>
  <si>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</si>
  <si>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</si>
  <si>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</si>
  <si>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</si>
  <si>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</si>
  <si>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</si>
  <si>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</si>
  <si>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</si>
  <si>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</si>
  <si>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</si>
  <si>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</si>
  <si>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</si>
  <si>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</si>
  <si>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</si>
  <si>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</si>
  <si>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</si>
  <si>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</si>
  <si>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</si>
  <si>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</si>
  <si>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</si>
  <si>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</si>
  <si>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</si>
  <si>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</si>
  <si>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</si>
  <si>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</si>
  <si>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</si>
  <si>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</si>
  <si>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</si>
  <si>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</si>
  <si>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</si>
  <si>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</si>
  <si>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</si>
  <si>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</si>
  <si>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</si>
  <si>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</si>
  <si>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</si>
  <si>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</si>
  <si>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</si>
  <si>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em cobre, sem anel de solda, bolsa x bolsa, 35 mm</t>
  </si>
  <si>
    <t>Tê 90° em cobre, sem anel de solda, bolsa x bolsa x bolsa, 35 mm</t>
  </si>
  <si>
    <t>SF-03424</t>
  </si>
  <si>
    <t>União em cobre, sem anel de solda, bolsa x bolsa, 35 mm</t>
  </si>
  <si>
    <t>SF-03425</t>
  </si>
  <si>
    <t>Luva de redução em cobre, sem anel de solda, bolsa x bolsa, 35 mm x 22 mm</t>
  </si>
  <si>
    <t>SF-03426</t>
  </si>
  <si>
    <t>Tampão (cap) em cobre, sem anel de solda, 35 mm</t>
  </si>
  <si>
    <t>SF-03427</t>
  </si>
  <si>
    <t>Joelho 45° cobre 42 mm</t>
  </si>
  <si>
    <t>Joelho 90° cobre 42 mm</t>
  </si>
  <si>
    <t>Luva em cobre, sem anel de solda, bolsa x bolsa, 42 mm</t>
  </si>
  <si>
    <t>Tê 90° em cobre, sem anel de solda, bolsa x bolsa x bolsa, 42 mm</t>
  </si>
  <si>
    <t>SF-03431</t>
  </si>
  <si>
    <t>União em cobre, sem anel de solda, bolsa x bolsa, 42 mm</t>
  </si>
  <si>
    <t>Bucha de redução em cobre, sem anel de solda, ponta x bolsa, 42 mm x 35 mm</t>
  </si>
  <si>
    <t>SF-03433</t>
  </si>
  <si>
    <t>Tampão (cap) em cobre, sem anel de solda, 42 mm</t>
  </si>
  <si>
    <t>Joelho 90° cobre 54 mm</t>
  </si>
  <si>
    <t>SF-03435</t>
  </si>
  <si>
    <t>Joelho 45°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</si>
  <si>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</si>
  <si>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</si>
  <si>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</si>
  <si>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</si>
  <si>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</si>
  <si>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</si>
  <si>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SF-03442</t>
  </si>
  <si>
    <t>Joelho 45° cobre 66 mm</t>
  </si>
  <si>
    <t>Luva em cobre, sem anel de solda, bolsa x bolsa, 66 mm</t>
  </si>
  <si>
    <t>Tê 90° em cobre, sem anel de solda, bolsa x bolsa x bolsa, 66 mm</t>
  </si>
  <si>
    <t>SF-03445</t>
  </si>
  <si>
    <t>União em cobre, sem anel de solda, bolsa x bolsa, 66 mm</t>
  </si>
  <si>
    <t>Bucha de redução em cobre, sem anel de solda, ponta x bolsa, 66 mm x 54 mm</t>
  </si>
  <si>
    <t>SF-03447</t>
  </si>
  <si>
    <t>Tampão (cap) em cobre, sem anel de solda, 66 mm</t>
  </si>
  <si>
    <t>Joelho 90° cobre 79 mm</t>
  </si>
  <si>
    <t>SF-03449</t>
  </si>
  <si>
    <t>Curva 45° em cobre, sem anel de solda, bolsa x bolsa, 79 mm</t>
  </si>
  <si>
    <t>Luva em cobre, sem anel de solda, bolsa x bolsa, 79 mm</t>
  </si>
  <si>
    <t>Tê 90° em cobre, sem anel de solda, bolsa x bolsa x bolsa, 79 mm</t>
  </si>
  <si>
    <t>SF-03452</t>
  </si>
  <si>
    <t>União em cobre, sem anel de solda, bolsa x bolsa, 79 mm</t>
  </si>
  <si>
    <t>SF-03453</t>
  </si>
  <si>
    <t>Bucha de redução em cobre, sem anel de solda, ponta x bolsa, 79 mm x 66 mm</t>
  </si>
  <si>
    <t>SF-03454</t>
  </si>
  <si>
    <t>Tampão (cap) em cobre, sem anel de solda,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</si>
  <si>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</si>
  <si>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</si>
  <si>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</si>
  <si>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</si>
  <si>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</si>
  <si>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</si>
  <si>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</si>
  <si>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</si>
  <si>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</si>
  <si>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</si>
  <si>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</si>
  <si>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Plug PVC roscável 3/4”</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</si>
  <si>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</si>
  <si>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</si>
  <si>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</si>
  <si>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</si>
  <si>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</si>
  <si>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</si>
  <si>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</si>
  <si>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</si>
  <si>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</si>
  <si>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</si>
  <si>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</si>
  <si>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</si>
  <si>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</si>
  <si>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</si>
  <si>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</si>
  <si>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</si>
  <si>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</si>
  <si>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</si>
  <si>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</si>
  <si>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cm x 19 cm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</si>
  <si>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</si>
  <si>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</si>
  <si>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</si>
  <si>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</si>
  <si>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</si>
  <si>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</si>
  <si>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</si>
  <si>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</si>
  <si>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</si>
  <si>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</si>
  <si>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 cm</t>
  </si>
  <si>
    <t>Instalação de telha de fibrocimento, metálica ou cerâmica reaproveitada</t>
  </si>
  <si>
    <t>Vergalhão Ca-50 Diâmetro 16,0 mm</t>
  </si>
  <si>
    <t>Grelha em FFN, classe C250, forma retangular, modelo linear quadriculada, abertura simples, com caixilho, 300 mm × 1000 mm</t>
  </si>
  <si>
    <t>SF-03493</t>
  </si>
  <si>
    <t>Grelha em ferro nodular, classe D400 - 335 mm × 685 mm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</si>
  <si>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</si>
  <si>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</si>
  <si>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</si>
  <si>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</si>
  <si>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</si>
  <si>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</si>
  <si>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</si>
  <si>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</si>
  <si>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</si>
  <si>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</si>
  <si>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</si>
  <si>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</si>
  <si>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</si>
  <si>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</si>
  <si>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</si>
  <si>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</si>
  <si>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</si>
  <si>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</si>
  <si>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</si>
  <si>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</si>
  <si>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</si>
  <si>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</si>
  <si>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</si>
  <si>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</si>
  <si>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</si>
  <si>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</si>
  <si>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</si>
  <si>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</si>
  <si>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</si>
  <si>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</si>
  <si>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</si>
  <si>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</si>
  <si>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</si>
  <si>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</si>
  <si>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</si>
  <si>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</si>
  <si>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</si>
  <si>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</si>
  <si>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</si>
  <si>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</si>
  <si>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</si>
  <si>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</si>
  <si>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</si>
  <si>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</si>
  <si>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</si>
  <si>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</si>
  <si>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</si>
  <si>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</si>
  <si>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</si>
  <si>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</si>
  <si>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</si>
  <si>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</si>
  <si>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</si>
  <si>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</si>
  <si>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</si>
  <si>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</si>
  <si>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</si>
  <si>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</si>
  <si>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</si>
  <si>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</si>
  <si>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</si>
  <si>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</si>
  <si>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</si>
  <si>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</si>
  <si>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</si>
  <si>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</si>
  <si>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</si>
  <si>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</si>
  <si>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</si>
  <si>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</si>
  <si>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</si>
  <si>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</si>
  <si>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</si>
  <si>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</si>
  <si>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 xml:space="preserve">Cabo blindado para sistema de alarme de incêndio 2 x 1,5 mm2 </t>
  </si>
  <si>
    <t>Central de alarme contra incêndio inteligente</t>
  </si>
  <si>
    <t>Cabo de cobre nu 35 mm2</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</si>
  <si>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</si>
  <si>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</si>
  <si>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</si>
  <si>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</si>
  <si>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</si>
  <si>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</si>
  <si>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</si>
  <si>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</si>
  <si>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</si>
  <si>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</si>
  <si>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</si>
  <si>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</si>
  <si>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</si>
  <si>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</si>
  <si>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</si>
  <si>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</si>
  <si>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</si>
  <si>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</si>
  <si>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</si>
  <si>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</si>
  <si>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</si>
  <si>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</si>
  <si>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</si>
  <si>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</si>
  <si>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</si>
  <si>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</si>
  <si>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</si>
  <si>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</si>
  <si>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</si>
  <si>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</si>
  <si>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</si>
  <si>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</si>
  <si>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</si>
  <si>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</si>
  <si>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</si>
  <si>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</si>
  <si>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</si>
  <si>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</si>
  <si>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</si>
  <si>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</si>
  <si>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</si>
  <si>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</si>
  <si>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</si>
  <si>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</si>
  <si>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</si>
  <si>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</si>
  <si>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</si>
  <si>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</si>
  <si>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</si>
  <si>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</si>
  <si>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</si>
  <si>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</si>
  <si>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</si>
  <si>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</si>
  <si>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</si>
  <si>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</si>
  <si>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</si>
  <si>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</si>
  <si>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</si>
  <si>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</si>
  <si>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</si>
  <si>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</si>
  <si>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</si>
  <si>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</si>
  <si>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</si>
  <si>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</si>
  <si>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</si>
  <si>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</si>
  <si>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</si>
  <si>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</si>
  <si>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</si>
  <si>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</si>
  <si>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</si>
  <si>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</si>
  <si>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</si>
  <si>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</si>
  <si>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</si>
  <si>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</si>
  <si>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</si>
  <si>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</si>
  <si>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</si>
  <si>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</si>
  <si>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</si>
  <si>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</si>
  <si>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</si>
  <si>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</si>
  <si>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</si>
  <si>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</si>
  <si>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</si>
  <si>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</si>
  <si>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</si>
  <si>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</si>
  <si>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</si>
  <si>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</si>
  <si>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</si>
  <si>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</si>
  <si>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</si>
  <si>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</si>
  <si>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</si>
  <si>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</si>
  <si>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</si>
  <si>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</si>
  <si>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</si>
  <si>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</si>
  <si>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</si>
  <si>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</si>
  <si>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</si>
  <si>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</si>
  <si>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</si>
  <si>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</si>
  <si>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</si>
  <si>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</si>
  <si>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</si>
  <si>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</si>
  <si>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</si>
  <si>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</si>
  <si>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</si>
  <si>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</si>
  <si>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</si>
  <si>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</si>
  <si>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</si>
  <si>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</si>
  <si>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</si>
  <si>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</si>
  <si>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</si>
  <si>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</si>
  <si>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</si>
  <si>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</si>
  <si>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</si>
  <si>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</si>
  <si>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</si>
  <si>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</si>
  <si>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</si>
  <si>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</si>
  <si>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</si>
  <si>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</si>
  <si>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</si>
  <si>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</si>
  <si>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</si>
  <si>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</si>
  <si>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</si>
  <si>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</si>
  <si>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</si>
  <si>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</si>
  <si>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</si>
  <si>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</si>
  <si>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</si>
  <si>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</si>
  <si>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</si>
  <si>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</si>
  <si>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</si>
  <si>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</si>
  <si>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</si>
  <si>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</si>
  <si>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</si>
  <si>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</si>
  <si>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</si>
  <si>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</si>
  <si>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</si>
  <si>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</si>
  <si>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</si>
  <si>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</si>
  <si>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</si>
  <si>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</si>
  <si>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</si>
  <si>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</si>
  <si>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</si>
  <si>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</si>
  <si>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</si>
  <si>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</si>
  <si>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</si>
  <si>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</si>
  <si>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</si>
  <si>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</si>
  <si>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</si>
  <si>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</si>
  <si>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</si>
  <si>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</si>
  <si>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</si>
  <si>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</si>
  <si>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</si>
  <si>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</si>
  <si>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</si>
  <si>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</si>
  <si>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</si>
  <si>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</si>
  <si>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</si>
  <si>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</si>
  <si>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</si>
  <si>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</si>
  <si>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</si>
  <si>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</si>
  <si>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</si>
  <si>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</si>
  <si>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</si>
  <si>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</si>
  <si>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</si>
  <si>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</si>
  <si>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</si>
  <si>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</si>
  <si>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</si>
  <si>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</si>
  <si>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</si>
  <si>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</si>
  <si>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</si>
  <si>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</si>
  <si>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</si>
  <si>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</si>
  <si>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</si>
  <si>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</si>
  <si>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</si>
  <si>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</si>
  <si>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</si>
  <si>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</si>
  <si>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</si>
  <si>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</si>
  <si>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</si>
  <si>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</si>
  <si>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</si>
  <si>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</si>
  <si>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</si>
  <si>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</si>
  <si>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</si>
  <si>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</si>
  <si>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</si>
  <si>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</si>
  <si>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</si>
  <si>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</si>
  <si>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</si>
  <si>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</si>
  <si>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</si>
  <si>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</si>
  <si>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</si>
  <si>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</si>
  <si>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</si>
  <si>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</si>
  <si>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</si>
  <si>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</si>
  <si>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</si>
  <si>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</si>
  <si>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</si>
  <si>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</si>
  <si>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</si>
  <si>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</si>
  <si>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</si>
  <si>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</si>
  <si>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</si>
  <si>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</si>
  <si>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</si>
  <si>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</si>
  <si>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</si>
  <si>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</si>
  <si>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</si>
  <si>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</si>
  <si>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</si>
  <si>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</si>
  <si>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</si>
  <si>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</si>
  <si>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</si>
  <si>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</si>
  <si>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</si>
  <si>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</si>
  <si>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</si>
  <si>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</si>
  <si>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</si>
  <si>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</si>
  <si>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</si>
  <si>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</si>
  <si>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</si>
  <si>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</si>
  <si>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</si>
  <si>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</si>
  <si>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</si>
  <si>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</si>
  <si>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</si>
  <si>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</si>
  <si>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</si>
  <si>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</si>
  <si>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</si>
  <si>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</si>
  <si>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</si>
  <si>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</si>
  <si>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</si>
  <si>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</si>
  <si>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</si>
  <si>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</si>
  <si>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</si>
  <si>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</si>
  <si>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</si>
  <si>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</si>
  <si>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</si>
  <si>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</si>
  <si>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</si>
  <si>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</si>
  <si>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</si>
  <si>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</si>
  <si>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</si>
  <si>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</si>
  <si>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</si>
  <si>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</si>
  <si>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</si>
  <si>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</si>
  <si>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</si>
  <si>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</si>
  <si>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</si>
  <si>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</si>
  <si>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</si>
  <si>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</si>
  <si>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</si>
  <si>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</si>
  <si>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</si>
  <si>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</si>
  <si>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</si>
  <si>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</si>
  <si>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</si>
  <si>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</si>
  <si>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</si>
  <si>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</si>
  <si>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</si>
  <si>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</si>
  <si>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</si>
  <si>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</si>
  <si>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</si>
  <si>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</si>
  <si>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</si>
  <si>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</si>
  <si>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</si>
  <si>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</si>
  <si>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</si>
  <si>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</si>
  <si>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</si>
  <si>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</si>
  <si>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</si>
  <si>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</si>
  <si>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</si>
  <si>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</si>
  <si>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</si>
  <si>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</si>
  <si>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</si>
  <si>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</si>
  <si>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</si>
  <si>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</si>
  <si>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</si>
  <si>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</si>
  <si>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</si>
  <si>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</si>
  <si>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</si>
  <si>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</si>
  <si>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</si>
  <si>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</si>
  <si>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</si>
  <si>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</si>
  <si>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</si>
  <si>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</si>
  <si>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</si>
  <si>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</si>
  <si>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</si>
  <si>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</si>
  <si>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</si>
  <si>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</si>
  <si>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</si>
  <si>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</si>
  <si>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</si>
  <si>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</si>
  <si>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</si>
  <si>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</si>
  <si>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</si>
  <si>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</si>
  <si>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</si>
  <si>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</si>
  <si>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</si>
  <si>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</si>
  <si>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</si>
  <si>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</si>
  <si>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</si>
  <si>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</si>
  <si>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</si>
  <si>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</si>
  <si>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</si>
  <si>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</si>
  <si>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</si>
  <si>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</si>
  <si>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</si>
  <si>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</si>
  <si>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</si>
  <si>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</si>
  <si>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</si>
  <si>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</si>
  <si>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</si>
  <si>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</si>
  <si>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</si>
  <si>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</si>
  <si>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</si>
  <si>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</si>
  <si>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</si>
  <si>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</si>
  <si>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</si>
  <si>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</si>
  <si>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</si>
  <si>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</si>
  <si>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</si>
  <si>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</si>
  <si>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</si>
  <si>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</si>
  <si>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</si>
  <si>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</si>
  <si>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</si>
  <si>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</si>
  <si>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</si>
  <si>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</si>
  <si>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</si>
  <si>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</si>
  <si>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</si>
  <si>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</si>
  <si>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</si>
  <si>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</si>
  <si>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</si>
  <si>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</si>
  <si>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</si>
  <si>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</si>
  <si>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</si>
  <si>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</si>
  <si>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</si>
  <si>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</si>
  <si>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</si>
  <si>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</si>
  <si>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</si>
  <si>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</si>
  <si>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</si>
  <si>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</si>
  <si>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</si>
  <si>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</si>
  <si>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</si>
  <si>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</si>
  <si>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</si>
  <si>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</si>
  <si>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</si>
  <si>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</si>
  <si>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</si>
  <si>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</si>
  <si>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</si>
  <si>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</si>
  <si>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</si>
  <si>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</si>
  <si>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</si>
  <si>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</si>
  <si>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</si>
  <si>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</si>
  <si>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</si>
  <si>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</si>
  <si>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</si>
  <si>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</si>
  <si>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</si>
  <si>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</si>
  <si>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</si>
  <si>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</si>
  <si>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</si>
  <si>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</si>
  <si>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</si>
  <si>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</si>
  <si>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</si>
  <si>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</si>
  <si>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</si>
  <si>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</si>
  <si>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</si>
  <si>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</si>
  <si>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</si>
  <si>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</si>
  <si>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</si>
  <si>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</si>
  <si>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</si>
  <si>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</si>
  <si>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</si>
  <si>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</si>
  <si>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</si>
  <si>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</si>
  <si>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</si>
  <si>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</si>
  <si>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</si>
  <si>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</si>
  <si>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</si>
  <si>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</si>
  <si>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</si>
  <si>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</si>
  <si>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</si>
  <si>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</si>
  <si>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</si>
  <si>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</si>
  <si>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</si>
  <si>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</si>
  <si>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</si>
  <si>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</si>
  <si>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</si>
  <si>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</si>
  <si>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</si>
  <si>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</si>
  <si>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</si>
  <si>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</si>
  <si>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</si>
  <si>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</si>
  <si>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</si>
  <si>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</si>
  <si>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</si>
  <si>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</si>
  <si>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</si>
  <si>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</si>
  <si>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</si>
  <si>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</si>
  <si>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</si>
  <si>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</si>
  <si>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</si>
  <si>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</si>
  <si>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</si>
  <si>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</si>
  <si>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</si>
  <si>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</si>
  <si>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</si>
  <si>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</si>
  <si>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</si>
  <si>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</si>
  <si>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</si>
  <si>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</si>
  <si>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</si>
  <si>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</si>
  <si>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</si>
  <si>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</si>
  <si>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</si>
  <si>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</si>
  <si>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</si>
  <si>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</si>
  <si>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</si>
  <si>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</si>
  <si>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</si>
  <si>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</si>
  <si>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</si>
  <si>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</si>
  <si>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</si>
  <si>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</si>
  <si>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</si>
  <si>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</si>
  <si>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</si>
  <si>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</si>
  <si>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</si>
  <si>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</si>
  <si>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</si>
  <si>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</si>
  <si>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</si>
  <si>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</si>
  <si>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</si>
  <si>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</si>
  <si>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</si>
  <si>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</si>
  <si>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</si>
  <si>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</si>
  <si>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</si>
  <si>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</si>
  <si>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</si>
  <si>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</si>
  <si>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</si>
  <si>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</si>
  <si>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</si>
  <si>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</si>
  <si>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</si>
  <si>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</si>
  <si>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</si>
  <si>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</si>
  <si>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</si>
  <si>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</si>
  <si>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</si>
  <si>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</si>
  <si>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</si>
  <si>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</si>
  <si>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</si>
  <si>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</si>
  <si>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</si>
  <si>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</si>
  <si>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</si>
  <si>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</si>
  <si>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</si>
  <si>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</si>
  <si>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</si>
  <si>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</si>
  <si>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</si>
  <si>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</si>
  <si>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</si>
  <si>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</si>
  <si>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</si>
  <si>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</si>
  <si>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</si>
  <si>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</si>
  <si>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</si>
  <si>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</si>
  <si>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</si>
  <si>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</si>
  <si>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</si>
  <si>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</si>
  <si>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</si>
  <si>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</si>
  <si>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</si>
  <si>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</si>
  <si>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</si>
  <si>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</si>
  <si>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</si>
  <si>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</si>
  <si>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</si>
  <si>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</si>
  <si>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</si>
  <si>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</si>
  <si>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</si>
  <si>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</si>
  <si>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</si>
  <si>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</si>
  <si>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</si>
  <si>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</si>
  <si>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</si>
  <si>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</si>
  <si>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</si>
  <si>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</si>
  <si>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</si>
  <si>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</si>
  <si>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</si>
  <si>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</si>
  <si>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</si>
  <si>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</si>
  <si>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</si>
  <si>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</si>
  <si>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</si>
  <si>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</si>
  <si>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</si>
  <si>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</si>
  <si>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</si>
  <si>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</si>
  <si>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</si>
  <si>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</si>
  <si>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</si>
  <si>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</si>
  <si>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</si>
  <si>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</si>
  <si>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</si>
  <si>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</si>
  <si>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</si>
  <si>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</si>
  <si>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</si>
  <si>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</si>
  <si>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</si>
  <si>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</si>
  <si>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</si>
  <si>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</si>
  <si>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</si>
  <si>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</si>
  <si>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</si>
  <si>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</si>
  <si>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</si>
  <si>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mm2</t>
  </si>
  <si>
    <t>SF-03897</t>
  </si>
  <si>
    <t>Condutor flexível tetrapolar 0,6/1 kV 4 x 1,5 mm2</t>
  </si>
  <si>
    <t>SF-03898</t>
  </si>
  <si>
    <t>Sensor de temperatura para duto (haste) NTC10K2 ou NTC10K3</t>
  </si>
  <si>
    <t>SF-03899</t>
  </si>
  <si>
    <t>Sensor de temperatura para duto (haste) PT100, 2 ou 3 fios</t>
  </si>
  <si>
    <t>SF-03900</t>
  </si>
  <si>
    <t>Sensor de CO2 para duto (haste), 0-10 V ou 4-20 mA, faixa de medição 0 a 2000 ppm, precisão ±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</si>
  <si>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</si>
  <si>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</si>
  <si>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</si>
  <si>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</si>
  <si>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</si>
  <si>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</si>
  <si>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</si>
  <si>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</si>
  <si>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</si>
  <si>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</si>
  <si>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</si>
  <si>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</si>
  <si>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</si>
  <si>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</si>
  <si>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</si>
  <si>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</si>
  <si>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</si>
  <si>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</si>
  <si>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</si>
  <si>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</si>
  <si>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</si>
  <si>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</si>
  <si>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</si>
  <si>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</si>
  <si>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</si>
  <si>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</si>
  <si>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</si>
  <si>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</si>
  <si>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</si>
  <si>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</si>
  <si>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</si>
  <si>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</si>
  <si>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</si>
  <si>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</si>
  <si>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</si>
  <si>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</si>
  <si>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</si>
  <si>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</si>
  <si>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</si>
  <si>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</si>
  <si>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</si>
  <si>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</si>
  <si>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</si>
  <si>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</si>
  <si>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</si>
  <si>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</si>
  <si>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</si>
  <si>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</si>
  <si>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</si>
  <si>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</si>
  <si>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</si>
  <si>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</si>
  <si>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</si>
  <si>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</si>
  <si>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</si>
  <si>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</si>
  <si>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</si>
  <si>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</si>
  <si>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</si>
  <si>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</si>
  <si>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</si>
  <si>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</si>
  <si>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</si>
  <si>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</si>
  <si>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</si>
  <si>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</si>
  <si>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</si>
  <si>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</si>
  <si>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</si>
  <si>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</si>
  <si>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</si>
  <si>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</si>
  <si>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</si>
  <si>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</si>
  <si>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</si>
  <si>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</si>
  <si>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</si>
  <si>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</si>
  <si>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</si>
  <si>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</si>
  <si>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</si>
  <si>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</si>
  <si>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</si>
  <si>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</si>
  <si>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</si>
  <si>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</si>
  <si>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</si>
  <si>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</si>
  <si>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</si>
  <si>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</si>
  <si>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</si>
  <si>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</si>
  <si>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</si>
  <si>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</si>
  <si>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</si>
  <si>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</si>
  <si>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</si>
  <si>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</si>
  <si>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</si>
  <si>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</si>
  <si>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</si>
  <si>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</si>
  <si>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</si>
  <si>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</si>
  <si>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</si>
  <si>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</si>
  <si>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</si>
  <si>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</si>
  <si>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</si>
  <si>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</si>
  <si>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</si>
  <si>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</si>
  <si>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</si>
  <si>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</si>
  <si>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</si>
  <si>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</si>
  <si>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</si>
  <si>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</si>
  <si>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</si>
  <si>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</si>
  <si>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</si>
  <si>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</si>
  <si>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</si>
  <si>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</si>
  <si>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</si>
  <si>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</si>
  <si>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</si>
  <si>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</si>
  <si>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</si>
  <si>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</si>
  <si>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</si>
  <si>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</si>
  <si>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</si>
  <si>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</si>
  <si>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</si>
  <si>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</si>
  <si>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</si>
  <si>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</si>
  <si>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</si>
  <si>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</si>
  <si>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</si>
  <si>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</si>
  <si>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</si>
  <si>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</si>
  <si>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</si>
  <si>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</si>
  <si>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</si>
  <si>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</si>
  <si>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</si>
  <si>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</si>
  <si>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</si>
  <si>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</si>
  <si>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</si>
  <si>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</si>
  <si>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</si>
  <si>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</si>
  <si>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</si>
  <si>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</si>
  <si>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</si>
  <si>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</si>
  <si>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</si>
  <si>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</si>
  <si>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</si>
  <si>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</si>
  <si>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</si>
  <si>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</si>
  <si>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</si>
  <si>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</si>
  <si>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</si>
  <si>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</si>
  <si>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</si>
  <si>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</si>
  <si>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</si>
  <si>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</si>
  <si>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</si>
  <si>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</si>
  <si>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</si>
  <si>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</si>
  <si>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</si>
  <si>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</si>
  <si>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</si>
  <si>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</si>
  <si>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</si>
  <si>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</si>
  <si>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</si>
  <si>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</si>
  <si>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</si>
  <si>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</si>
  <si>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</si>
  <si>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</si>
  <si>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</si>
  <si>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</si>
  <si>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</si>
  <si>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</si>
  <si>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</si>
  <si>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</si>
  <si>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</si>
  <si>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</si>
  <si>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</si>
  <si>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</si>
  <si>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</si>
  <si>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</si>
  <si>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</si>
  <si>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</si>
  <si>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</si>
  <si>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</si>
  <si>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</si>
  <si>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</si>
  <si>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</si>
  <si>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</si>
  <si>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</si>
  <si>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</si>
  <si>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</si>
  <si>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</si>
  <si>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</si>
  <si>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</si>
  <si>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</si>
  <si>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</si>
  <si>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</si>
  <si>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</si>
  <si>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</si>
  <si>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</si>
  <si>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</si>
  <si>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</si>
  <si>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</si>
  <si>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</si>
  <si>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</si>
  <si>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</si>
  <si>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</si>
  <si>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</si>
  <si>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</si>
  <si>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</si>
  <si>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</si>
  <si>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</si>
  <si>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</si>
  <si>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</si>
  <si>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</si>
  <si>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</si>
  <si>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</si>
  <si>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</si>
  <si>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</si>
  <si>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</si>
  <si>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</si>
  <si>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</si>
  <si>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</si>
  <si>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</si>
  <si>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</si>
  <si>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</si>
  <si>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</si>
  <si>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</si>
  <si>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</si>
  <si>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</si>
  <si>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</si>
  <si>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</si>
  <si>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</si>
  <si>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</si>
  <si>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</si>
  <si>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</si>
  <si>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</si>
  <si>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</si>
  <si>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</si>
  <si>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</si>
  <si>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</si>
  <si>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</si>
  <si>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</si>
  <si>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</si>
  <si>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</si>
  <si>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</si>
  <si>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</si>
  <si>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</si>
  <si>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</si>
  <si>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</si>
  <si>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</si>
  <si>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</si>
  <si>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</si>
  <si>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</si>
  <si>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</si>
  <si>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</si>
  <si>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</si>
  <si>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</si>
  <si>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</si>
  <si>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</si>
  <si>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</si>
  <si>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</si>
  <si>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</si>
  <si>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</si>
  <si>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</si>
  <si>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</si>
  <si>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</si>
  <si>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</si>
  <si>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</si>
  <si>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</si>
  <si>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</si>
  <si>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</si>
  <si>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</si>
  <si>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</si>
  <si>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</si>
  <si>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</si>
  <si>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</si>
  <si>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</si>
  <si>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</si>
  <si>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</si>
  <si>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</si>
  <si>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</si>
  <si>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</si>
  <si>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</si>
  <si>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</si>
  <si>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</si>
  <si>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</si>
  <si>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</si>
  <si>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</si>
  <si>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</si>
  <si>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</si>
  <si>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</si>
  <si>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</si>
  <si>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</si>
  <si>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</si>
  <si>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</si>
  <si>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</si>
  <si>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</si>
  <si>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</si>
  <si>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 xml:space="preserve">Aspirador industrial para sólidos e líquidos </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</si>
  <si>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</si>
  <si>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</si>
  <si>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</si>
  <si>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</si>
  <si>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</si>
  <si>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</si>
  <si>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</si>
  <si>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</si>
  <si>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</si>
  <si>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</si>
  <si>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</si>
  <si>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</si>
  <si>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</si>
  <si>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</si>
  <si>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</si>
  <si>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</si>
  <si>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</si>
  <si>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</si>
  <si>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</si>
  <si>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</si>
  <si>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</si>
  <si>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</si>
  <si>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</si>
  <si>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</si>
  <si>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</si>
  <si>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</si>
  <si>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</si>
  <si>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</si>
  <si>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</si>
  <si>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</si>
  <si>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</si>
  <si>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</si>
  <si>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</si>
  <si>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</si>
  <si>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</si>
  <si>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</si>
  <si>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</si>
  <si>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</si>
  <si>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</si>
  <si>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</si>
  <si>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</si>
  <si>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</si>
  <si>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</si>
  <si>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</si>
  <si>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</si>
  <si>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</si>
  <si>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</si>
  <si>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</si>
  <si>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</si>
  <si>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</si>
  <si>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</si>
  <si>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</si>
  <si>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</si>
  <si>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</si>
  <si>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</si>
  <si>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</si>
  <si>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</si>
  <si>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</si>
  <si>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</si>
  <si>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</si>
  <si>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</si>
  <si>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</si>
  <si>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</si>
  <si>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</si>
  <si>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</si>
  <si>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</si>
  <si>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</si>
  <si>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</si>
  <si>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</si>
  <si>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</si>
  <si>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</si>
  <si>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</si>
  <si>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</si>
  <si>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</si>
  <si>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</si>
  <si>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</si>
  <si>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</si>
  <si>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</si>
  <si>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</si>
  <si>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</si>
  <si>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</si>
  <si>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</si>
  <si>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</si>
  <si>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</si>
  <si>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</si>
  <si>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</si>
  <si>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</si>
  <si>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</si>
  <si>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</si>
  <si>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</si>
  <si>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</si>
  <si>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</si>
  <si>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</si>
  <si>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</si>
  <si>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</si>
  <si>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</si>
  <si>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</si>
  <si>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</si>
  <si>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</si>
  <si>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</si>
  <si>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</si>
  <si>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</si>
  <si>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</si>
  <si>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</si>
  <si>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</si>
  <si>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</si>
  <si>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</si>
  <si>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</si>
  <si>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</si>
  <si>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</si>
  <si>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</si>
  <si>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</si>
  <si>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</si>
  <si>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</si>
  <si>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</si>
  <si>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</si>
  <si>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</si>
  <si>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</si>
  <si>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</si>
  <si>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</si>
  <si>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</si>
  <si>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</si>
  <si>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</si>
  <si>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</si>
  <si>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</si>
  <si>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</si>
  <si>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</si>
  <si>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</si>
  <si>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</si>
  <si>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</si>
  <si>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</si>
  <si>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</si>
  <si>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</si>
  <si>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</si>
  <si>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</si>
  <si>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</si>
  <si>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</si>
  <si>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</si>
  <si>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</si>
  <si>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</si>
  <si>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</si>
  <si>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</si>
  <si>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</si>
  <si>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</si>
  <si>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</si>
  <si>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</si>
  <si>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</si>
  <si>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</si>
  <si>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</si>
  <si>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</si>
  <si>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</si>
  <si>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</si>
  <si>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</si>
  <si>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</si>
  <si>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</si>
  <si>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</si>
  <si>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</si>
  <si>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</si>
  <si>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</si>
  <si>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</si>
  <si>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</si>
  <si>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</si>
  <si>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</si>
  <si>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</si>
  <si>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</si>
  <si>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</si>
  <si>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</si>
  <si>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</si>
  <si>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</si>
  <si>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</si>
  <si>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</si>
  <si>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</si>
  <si>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</si>
  <si>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</si>
  <si>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</si>
  <si>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</si>
  <si>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</si>
  <si>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</si>
  <si>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</si>
  <si>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</si>
  <si>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</si>
  <si>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</si>
  <si>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</si>
  <si>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</si>
  <si>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</si>
  <si>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</si>
  <si>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</si>
  <si>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m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</si>
  <si>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</si>
  <si>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</si>
  <si>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</si>
  <si>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</si>
  <si>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</si>
  <si>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</si>
  <si>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</si>
  <si>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</si>
  <si>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</si>
  <si>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</si>
  <si>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</si>
  <si>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</si>
  <si>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</si>
  <si>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</si>
  <si>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</si>
  <si>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</si>
  <si>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</si>
  <si>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</si>
  <si>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</si>
  <si>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</si>
  <si>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</si>
  <si>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</si>
  <si>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</si>
  <si>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</si>
  <si>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</si>
  <si>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</si>
  <si>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</si>
  <si>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</si>
  <si>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</si>
  <si>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</si>
  <si>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</si>
  <si>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</si>
  <si>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</si>
  <si>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</si>
  <si>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</si>
  <si>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</si>
  <si>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</si>
  <si>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</si>
  <si>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</si>
  <si>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</si>
  <si>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</si>
  <si>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</si>
  <si>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</si>
  <si>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</si>
  <si>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</si>
  <si>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</si>
  <si>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</si>
  <si>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</si>
  <si>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</si>
  <si>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</si>
  <si>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</si>
  <si>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</si>
  <si>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</si>
  <si>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</si>
  <si>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</si>
  <si>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</si>
  <si>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</si>
  <si>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</si>
  <si>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</si>
  <si>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</si>
  <si>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</si>
  <si>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</si>
  <si>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</si>
  <si>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</si>
  <si>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</si>
  <si>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</si>
  <si>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em latão forjado 4"</t>
  </si>
  <si>
    <t>Registro de Gaveta Bruto em latão forjado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</si>
  <si>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</si>
  <si>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</si>
  <si>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</si>
  <si>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</si>
  <si>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</si>
  <si>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</si>
  <si>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</si>
  <si>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</si>
  <si>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</si>
  <si>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</si>
  <si>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</si>
  <si>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</si>
  <si>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</si>
  <si>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</si>
  <si>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</si>
  <si>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</si>
  <si>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</si>
  <si>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</si>
  <si>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</si>
  <si>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</si>
  <si>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</si>
  <si>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</si>
  <si>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</si>
  <si>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</si>
  <si>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</si>
  <si>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</si>
  <si>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</si>
  <si>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</si>
  <si>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</si>
  <si>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</si>
  <si>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</si>
  <si>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</si>
  <si>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</si>
  <si>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</si>
  <si>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</si>
  <si>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</si>
  <si>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</si>
  <si>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</si>
  <si>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</si>
  <si>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</si>
  <si>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</si>
  <si>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</si>
  <si>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</si>
  <si>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</si>
  <si>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</si>
  <si>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</si>
  <si>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</si>
  <si>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</si>
  <si>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</si>
  <si>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</si>
  <si>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</si>
  <si>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</si>
  <si>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</si>
  <si>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</si>
  <si>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</si>
  <si>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</si>
  <si>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</si>
  <si>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</si>
  <si>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</si>
  <si>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</si>
  <si>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</si>
  <si>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</si>
  <si>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</si>
  <si>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</si>
  <si>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</si>
  <si>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</si>
  <si>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</si>
  <si>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</si>
  <si>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</si>
  <si>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</si>
  <si>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</si>
  <si>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</si>
  <si>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</si>
  <si>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</si>
  <si>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</si>
  <si>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</si>
  <si>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</si>
  <si>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</si>
  <si>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</si>
  <si>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</si>
  <si>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</si>
  <si>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</si>
  <si>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</si>
  <si>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</si>
  <si>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</si>
  <si>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</si>
  <si>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</si>
  <si>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</si>
  <si>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</si>
  <si>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</si>
  <si>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</si>
  <si>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</si>
  <si>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</si>
  <si>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</si>
  <si>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</si>
  <si>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</si>
  <si>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</si>
  <si>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</si>
  <si>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</si>
  <si>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</si>
  <si>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</si>
  <si>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</si>
  <si>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</si>
  <si>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</si>
  <si>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</si>
  <si>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</si>
  <si>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</si>
  <si>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</si>
  <si>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</si>
  <si>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</si>
  <si>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</si>
  <si>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</si>
  <si>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</si>
  <si>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</si>
  <si>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</si>
  <si>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</si>
  <si>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</si>
  <si>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</si>
  <si>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</si>
  <si>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</si>
  <si>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</si>
  <si>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</si>
  <si>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</si>
  <si>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</si>
  <si>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</si>
  <si>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</si>
  <si>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</si>
  <si>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</si>
  <si>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</si>
  <si>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</si>
  <si>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</si>
  <si>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</si>
  <si>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</si>
  <si>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</si>
  <si>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</si>
  <si>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</si>
  <si>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</si>
  <si>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</si>
  <si>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</si>
  <si>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</si>
  <si>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</si>
  <si>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</si>
  <si>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</si>
  <si>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</si>
  <si>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</si>
  <si>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</si>
  <si>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</si>
  <si>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</si>
  <si>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</si>
  <si>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</si>
  <si>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</si>
  <si>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</si>
  <si>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</si>
  <si>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</si>
  <si>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</si>
  <si>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</si>
  <si>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</si>
  <si>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</si>
  <si>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</si>
  <si>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</si>
  <si>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</si>
  <si>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</si>
  <si>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</si>
  <si>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</si>
  <si>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</si>
  <si>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</si>
  <si>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</si>
  <si>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</si>
  <si>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</si>
  <si>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</si>
  <si>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</si>
  <si>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</si>
  <si>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</si>
  <si>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</si>
  <si>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</si>
  <si>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</si>
  <si>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</si>
  <si>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</si>
  <si>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</si>
  <si>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</si>
  <si>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</si>
  <si>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</si>
  <si>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</si>
  <si>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</si>
  <si>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</si>
  <si>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</si>
  <si>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</si>
  <si>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</si>
  <si>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</si>
  <si>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</si>
  <si>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</si>
  <si>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</si>
  <si>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</si>
  <si>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</si>
  <si>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</si>
  <si>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</si>
  <si>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</si>
  <si>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</si>
  <si>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</si>
  <si>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</si>
  <si>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</si>
  <si>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</si>
  <si>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</si>
  <si>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</si>
  <si>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</si>
  <si>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</si>
  <si>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</si>
  <si>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</si>
  <si>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</si>
  <si>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</si>
  <si>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</si>
  <si>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</si>
  <si>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</si>
  <si>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</si>
  <si>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</si>
  <si>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</si>
  <si>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</si>
  <si>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</si>
  <si>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</si>
  <si>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</si>
  <si>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</si>
  <si>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</si>
  <si>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</si>
  <si>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</si>
  <si>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</si>
  <si>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</si>
  <si>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</si>
  <si>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</si>
  <si>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</si>
  <si>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</si>
  <si>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</si>
  <si>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</si>
  <si>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</si>
  <si>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</si>
  <si>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</si>
  <si>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</si>
  <si>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</si>
  <si>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</si>
  <si>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</si>
  <si>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</si>
  <si>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</si>
  <si>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</si>
  <si>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</si>
  <si>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</si>
  <si>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</si>
  <si>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</si>
  <si>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</si>
  <si>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</si>
  <si>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</si>
  <si>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</si>
  <si>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</si>
  <si>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</si>
  <si>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</si>
  <si>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</si>
  <si>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</si>
  <si>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</si>
  <si>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</si>
  <si>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</si>
  <si>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</si>
  <si>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</si>
  <si>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</si>
  <si>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</si>
  <si>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</si>
  <si>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</si>
  <si>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</si>
  <si>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</si>
  <si>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</si>
  <si>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</si>
  <si>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</si>
  <si>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</si>
  <si>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</si>
  <si>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</si>
  <si>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</si>
  <si>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</si>
  <si>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</si>
  <si>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</si>
  <si>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</si>
  <si>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</si>
  <si>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</si>
  <si>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</si>
  <si>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</si>
  <si>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</si>
  <si>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</si>
  <si>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</si>
  <si>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</si>
  <si>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</si>
  <si>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</si>
  <si>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</si>
  <si>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</si>
  <si>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</si>
  <si>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</si>
  <si>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</si>
  <si>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</si>
  <si>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</si>
  <si>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</si>
  <si>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</si>
  <si>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</si>
  <si>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</si>
  <si>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</si>
  <si>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</si>
  <si>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</si>
  <si>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</si>
  <si>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</si>
  <si>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</si>
  <si>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</si>
  <si>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</si>
  <si>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</si>
  <si>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</si>
  <si>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</si>
  <si>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</si>
  <si>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</si>
  <si>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</si>
  <si>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</si>
  <si>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SF-04541</t>
  </si>
  <si>
    <t>Cotovelo para tubo PEX multicamada para gás, bolsa crimpagem x rosca fêmea COM FLANGE, 20 mm x 3/4”</t>
  </si>
  <si>
    <t>Cotovelo para tubo PEX multicamada para gás, bolsa crimpagem x rosca macho, 16 mm x 1/2”</t>
  </si>
  <si>
    <t>SF-04543</t>
  </si>
  <si>
    <t>Cotovelo para tubo PEX multicamada para gás, bolsa crimpagem x rosca macho, 20 mm x 3/4”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</si>
  <si>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</si>
  <si>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</si>
  <si>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</si>
  <si>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</si>
  <si>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</si>
  <si>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</si>
  <si>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</si>
  <si>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</si>
  <si>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</si>
  <si>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</si>
  <si>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</si>
  <si>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</si>
  <si>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</si>
  <si>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</si>
  <si>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</si>
  <si>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</si>
  <si>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</si>
  <si>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</si>
  <si>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</si>
  <si>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</si>
  <si>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</si>
  <si>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</si>
  <si>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</si>
  <si>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</si>
  <si>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</si>
  <si>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</si>
  <si>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</si>
  <si>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</si>
  <si>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</si>
  <si>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</si>
  <si>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</si>
  <si>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</si>
  <si>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</si>
  <si>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</si>
  <si>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</si>
  <si>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</si>
  <si>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</si>
  <si>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</si>
  <si>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</si>
  <si>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</si>
  <si>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</si>
  <si>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</si>
  <si>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</si>
  <si>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</si>
  <si>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</si>
  <si>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</si>
  <si>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</si>
  <si>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</si>
  <si>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</si>
  <si>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</si>
  <si>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</si>
  <si>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</si>
  <si>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</si>
  <si>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</si>
  <si>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</si>
  <si>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</si>
  <si>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</si>
  <si>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</si>
  <si>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</si>
  <si>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</si>
  <si>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</si>
  <si>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</si>
  <si>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SF-04591</t>
  </si>
  <si>
    <t>Instalação de espelho antigo reaproveitado (Painel do Salão Azul)</t>
  </si>
  <si>
    <t>SF-04592</t>
  </si>
  <si>
    <t>Reespelhamento de espelho antigo (Painel do Salão Azul)</t>
  </si>
  <si>
    <t>SF-04593</t>
  </si>
  <si>
    <t>Remoção de espelho (Painel do Salão Azul)</t>
  </si>
  <si>
    <t>Grelha em ferro nodular, classe C250 - 800 mm x 1000 mm x 50 mm, com requadro</t>
  </si>
  <si>
    <t>Estrutura metálica em aço para a Subestação do Anexo II</t>
  </si>
  <si>
    <t>Piso vinílico flexível heterogêneo (LVT) autoportante, em placas de 50 cm x 50 cm</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</si>
  <si>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</si>
  <si>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</si>
  <si>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</si>
  <si>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</si>
  <si>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</si>
  <si>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</si>
  <si>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</si>
  <si>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</si>
  <si>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</si>
  <si>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</si>
  <si>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</si>
  <si>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</si>
  <si>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</si>
  <si>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</si>
  <si>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</si>
  <si>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</si>
  <si>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</si>
  <si>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</si>
  <si>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mm2</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</si>
  <si>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</si>
  <si>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</si>
  <si>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</si>
  <si>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</si>
  <si>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</si>
  <si>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</si>
  <si>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</si>
  <si>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</si>
  <si>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</si>
  <si>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</si>
  <si>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</si>
  <si>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</si>
  <si>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</si>
  <si>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</si>
  <si>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</si>
  <si>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</si>
  <si>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</si>
  <si>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</si>
  <si>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</si>
  <si>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</si>
  <si>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</si>
  <si>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</si>
  <si>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</si>
  <si>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</si>
  <si>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</si>
  <si>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</si>
  <si>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</si>
  <si>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</si>
  <si>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</si>
  <si>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</si>
  <si>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</si>
  <si>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</si>
  <si>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</si>
  <si>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</si>
  <si>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</si>
  <si>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</si>
  <si>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</si>
  <si>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</si>
  <si>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</si>
  <si>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</si>
  <si>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</si>
  <si>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</si>
  <si>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</si>
  <si>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</si>
  <si>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</si>
  <si>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</si>
  <si>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</si>
  <si>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</si>
  <si>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</si>
  <si>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</si>
  <si>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</si>
  <si>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</si>
  <si>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</si>
  <si>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t>
  </si>
  <si>
    <t>Barras antipânico para porta dupla de vidro temperado</t>
  </si>
  <si>
    <t>Portão metálico de correr de 2,20m x 2,50m</t>
  </si>
  <si>
    <t>Supervisor(a) Técnico(a) - Sistema de bombeamento hidráulico</t>
  </si>
  <si>
    <t>SF-04672</t>
  </si>
  <si>
    <t>Rosqueadeira elétrica para tubos metálicos de 1/2" a 4"</t>
  </si>
  <si>
    <t>SF-04673</t>
  </si>
  <si>
    <t>Resistência elétrica para chuveiro</t>
  </si>
  <si>
    <t>SF-04674</t>
  </si>
  <si>
    <t>Pressurizador para acoplamento em chuveiro elétrico, tensão 220v, pressão máxima de 25kPa</t>
  </si>
  <si>
    <t>Técnico em Eletromecânica Plantonista (diurno)</t>
  </si>
  <si>
    <t>SF-04676</t>
  </si>
  <si>
    <t>Alinhamento a laser de eixo de bomba mancalizada e motor</t>
  </si>
  <si>
    <t>SF-04677</t>
  </si>
  <si>
    <t>Martelete perfurador (2 Kg)</t>
  </si>
  <si>
    <t>Supervisor(a) Técnico(a) - Apoio a Fiscalização e Segurança do Trabalho</t>
  </si>
  <si>
    <t>Supervisor(a)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</si>
  <si>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</si>
  <si>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</si>
  <si>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</si>
  <si>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</si>
  <si>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t>
  </si>
  <si>
    <t>SF-04683</t>
  </si>
  <si>
    <t>Luva de transição CPVC 3/4” x 28 mm</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</si>
  <si>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</si>
  <si>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</si>
  <si>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</si>
  <si>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</si>
  <si>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</si>
  <si>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</si>
  <si>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</si>
  <si>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</si>
  <si>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</si>
  <si>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</si>
  <si>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</si>
  <si>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</si>
  <si>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</si>
  <si>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</si>
  <si>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</si>
  <si>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</si>
  <si>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</si>
  <si>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</si>
  <si>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</si>
  <si>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</si>
  <si>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</si>
  <si>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</si>
  <si>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</si>
  <si>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</si>
  <si>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</si>
  <si>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</si>
  <si>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</si>
  <si>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Tê de redução em aço-carbono galvanizado 3” x 2 1/2” – Água Potável e Combate a Incêndio</t>
  </si>
  <si>
    <t>Tê de redução em aço-carbono galvanizado 1 1/4”x 3/4” – Água Potável e Combate a Incêndio</t>
  </si>
  <si>
    <t>SF-04702</t>
  </si>
  <si>
    <t>Persiana vertical em tecido sintético COM blecaute de 90mm, cor branca ou bege - Bloco 12</t>
  </si>
  <si>
    <t>Tampão retangular em FFN, modelo R2, classe B125, abertura articulada, 110 cm x 55 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</si>
  <si>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</si>
  <si>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</si>
  <si>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</si>
  <si>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</si>
  <si>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</si>
  <si>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</si>
  <si>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</si>
  <si>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</si>
  <si>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</si>
  <si>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</si>
  <si>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</si>
  <si>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</si>
  <si>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</si>
  <si>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</si>
  <si>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</si>
  <si>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</si>
  <si>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</si>
  <si>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</si>
  <si>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</si>
  <si>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</si>
  <si>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</si>
  <si>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</si>
  <si>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</si>
  <si>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</si>
  <si>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</si>
  <si>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</si>
  <si>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</si>
  <si>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</si>
  <si>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</si>
  <si>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</si>
  <si>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SF-04725</t>
  </si>
  <si>
    <t>Medidor de umidade em superfícies por meio de eletrodos para detecção de infiltrações</t>
  </si>
  <si>
    <t>Pintura para sinalização e demarcação viária horizontal com plástico a frio tipo IV, aplicação manual por extrusão, espessura de 1,5 mm a 3,0 mm</t>
  </si>
  <si>
    <t>SF-04727</t>
  </si>
  <si>
    <t>Tampa retangular em FF, carga 1 t, abertura articulada, 300 mm x 400 mm</t>
  </si>
  <si>
    <t>SF-04728</t>
  </si>
  <si>
    <t>Tampa retangular em FF, modelo T13, carga 1 t, com travas (segurança registro), 280 mm x 380 mm</t>
  </si>
  <si>
    <t>SF-04729</t>
  </si>
  <si>
    <t>Cap PVC roscável 3/4"</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</si>
  <si>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</si>
  <si>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</si>
  <si>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</si>
  <si>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SF-04733</t>
  </si>
  <si>
    <t>Grelha em FFN, classe C250, forma retangular, modelo linear quadriculada, abertura simples, com caixilho, 200 mm x 1000 mm</t>
  </si>
  <si>
    <t>SF-04734</t>
  </si>
  <si>
    <t>Grelha em FFN, classe B125, forma retangular, modelo linear quadriculada, abertura simples, com caixilho, 400 mm x 1000 mm</t>
  </si>
  <si>
    <t>Grelha em FFN, classe B125, forma retangular, modelo linear estriada, abertura simples, com caixilho, 150 mm x 1000 mm</t>
  </si>
  <si>
    <t>SF-04736</t>
  </si>
  <si>
    <t>Grelha em FFN, classe B125, forma retangular, modelo linear estriada, abertura simples, com caixilho, 200 mm x 1000 mm</t>
  </si>
  <si>
    <t>SF-04737</t>
  </si>
  <si>
    <t>Grelha em FFN, classe B125, forma retangular, modelo linear estriada, abertura simples, com caixilho, 300 mm x 1000 mm</t>
  </si>
  <si>
    <t>SF-04738</t>
  </si>
  <si>
    <t>Grelha em FFN, classe B125, forma retangular, modelo linear estriada, abertura simples, com caixilho, 400 mm x 1000 mm</t>
  </si>
  <si>
    <t>SF-04739</t>
  </si>
  <si>
    <t>Grelha em FFN, classe B125, forma retangular, modelo linear estriada, abertura simples, com caixilho, 600 mm x 1000 mm</t>
  </si>
  <si>
    <t>SF-04740</t>
  </si>
  <si>
    <t>Grelha em FFN, classe B125, forma retangular, modelo boca de lobo, abertura simples ou articulada, com caixilho, 300 mm x 900 mm</t>
  </si>
  <si>
    <t>SF-04741</t>
  </si>
  <si>
    <t>Grelha em FFN, classe C250, forma retangular, modelo boca de lobo, abertura simples ou articulada, com caixilho, 300 mm x 900 mm</t>
  </si>
  <si>
    <t>Estrutura metálica em aço ASTM A572</t>
  </si>
  <si>
    <t>SF-04743</t>
  </si>
  <si>
    <t>Registro de esfera PVC roscável, com corpo dividido, com volante, 3”</t>
  </si>
  <si>
    <t>Motobomba Trash (para água suja) auto escorvante, motor gasolina de 6,5 HP</t>
  </si>
  <si>
    <t>Cadeado simples em latão maciço, 35 mm, haste cementada (não longa), em aço temperado com diâmetro de aprox. 6,0 mm</t>
  </si>
  <si>
    <t>Bucha de Redução de Ferro Galvanizado, com rosca, de 1 1/2” x 1 1/4”</t>
  </si>
  <si>
    <t>Bucha de redução em ferro galvanizado 2 1/2" x 1 1/2"</t>
  </si>
  <si>
    <t>Bucha de redução em ferro galvanizado 2 1/2" x 1 1/4"</t>
  </si>
  <si>
    <t>Bucha de redução em ferro galvanizado 2" x 1 1/4"</t>
  </si>
  <si>
    <t>SF-04753</t>
  </si>
  <si>
    <t>Painel acústico de madeira - Auditório Interlegis</t>
  </si>
  <si>
    <t>SF-04754</t>
  </si>
  <si>
    <t>Cortina tipo blecaute - Auditório Interlegis</t>
  </si>
  <si>
    <t>Inspeção da integridade em estrutura portante de concreto por percussão</t>
  </si>
  <si>
    <t>Poltronas de auditório P.M.R./P.O.</t>
  </si>
  <si>
    <t>Sinalização visual para degraus</t>
  </si>
  <si>
    <t>Projeto executivo de revestimento – plataforma de cobertura do Edifício Principal</t>
  </si>
  <si>
    <t>SF-04759</t>
  </si>
  <si>
    <t>Tratamento de grades do poço de ventilação e adaptações</t>
  </si>
  <si>
    <t>Demolição da camada de regularização de impermeabilização</t>
  </si>
  <si>
    <t>SF-04761</t>
  </si>
  <si>
    <t>Laudo de estabilidade estrutural - Anexo 2 Bloco A</t>
  </si>
  <si>
    <t>SF-04762</t>
  </si>
  <si>
    <t>Reparos estruturais na estrutura portante do Edifício Principal</t>
  </si>
  <si>
    <t>Reforço estrutural em manta de fibra de carbono</t>
  </si>
  <si>
    <t>SF-04764</t>
  </si>
  <si>
    <t>Levantamento como construído – Plataforma de cobertura do Ed. Principal</t>
  </si>
  <si>
    <t>Quadro elétrico TTA para uso ao tempo com 10 (dez) disjuntores trifásicos terminais</t>
  </si>
  <si>
    <t>Quadro elétrico TTA para uso ao tempo com 20 (vinte) disjuntores trifásicos terminais</t>
  </si>
  <si>
    <t>Projeto de engenharia elétrica - infraestrutura para carregadores de veículos elétricos no CASF</t>
  </si>
  <si>
    <t>Locação de cobertura impermeável (tenda) com blecaute, estruturada em metalon</t>
  </si>
  <si>
    <t>Bloco vazado de concreto simples com 02 furos (19x19x39 cm - Classe C)</t>
  </si>
  <si>
    <t>Tachão viário bidirecional em plástico injetado, com elemento refletivo prismático</t>
  </si>
  <si>
    <t>Tachão viário monodirecional em plástico injetado, com elemento refletivo prismático</t>
  </si>
  <si>
    <t>Tachinha viária bidirecional em resina sintética, com 1 pino de fixação, lente tipo III</t>
  </si>
  <si>
    <t>Tachinha viária monodirecional em resina sintética, com 1 pino de fixação, lente tipo III</t>
  </si>
  <si>
    <t>Corte em forro de gesso ou drywall</t>
  </si>
  <si>
    <t>Carpete Marrom Camelo / Ocre para o Auditório Petrônio Portela</t>
  </si>
  <si>
    <t>Demolição de cerca metálica e alambrados</t>
  </si>
  <si>
    <t>SF-04777</t>
  </si>
  <si>
    <t>Remoção de Antena de Transmissão</t>
  </si>
  <si>
    <t>SF-04778</t>
  </si>
  <si>
    <t>Restauração de janela curva de madeira da cabine do Auditório Petrônio Portela</t>
  </si>
  <si>
    <t>SF-04779</t>
  </si>
  <si>
    <t>Instalação de Antena de Transmissão Reaproveitada</t>
  </si>
  <si>
    <t>Remoção de cadeiras fixas ou poltronas</t>
  </si>
  <si>
    <t>SF-04781</t>
  </si>
  <si>
    <t>Realocação de painel artístico madeira laqueada - Athos Bulcão</t>
  </si>
  <si>
    <t>Piso metálico para áreas externas</t>
  </si>
  <si>
    <t>Forro de gesso reforçado</t>
  </si>
  <si>
    <t>SF-04785</t>
  </si>
  <si>
    <t>Tratamento de grades do poço de ventilação e adaptações - preparação para zincagem</t>
  </si>
  <si>
    <t>SF-04786</t>
  </si>
  <si>
    <t>Tratamento de grades do poço de ventilação e adaptações - zincagem</t>
  </si>
  <si>
    <t>SF-04787</t>
  </si>
  <si>
    <t>Plano de trabalho para projeto de restauração de fachada-cortina</t>
  </si>
  <si>
    <t>SF-04788</t>
  </si>
  <si>
    <t>Levantamento planialtimétrico com objetivo de restauração de esquadrias</t>
  </si>
  <si>
    <t>SF-04789</t>
  </si>
  <si>
    <t>Levantamento como construído (as-built) de fachada-cortina</t>
  </si>
  <si>
    <t>SF-04790</t>
  </si>
  <si>
    <t>Mapeamento de danos de fachada-cortina</t>
  </si>
  <si>
    <t>SF-04791</t>
  </si>
  <si>
    <t>Análise operacional de sistema de cortina de vidro</t>
  </si>
  <si>
    <t>SF-04792</t>
  </si>
  <si>
    <t>Análise operacional do sistema de brise-soleil</t>
  </si>
  <si>
    <t>SF-04793</t>
  </si>
  <si>
    <t>Relatório-diagnóstico e cenários de intervenção em fachada-cortina</t>
  </si>
  <si>
    <t>SF-04794</t>
  </si>
  <si>
    <t>Análise estrutural do sistema de fachada-cortina e brise-soleil do Anexo 1</t>
  </si>
  <si>
    <t>SF-04795</t>
  </si>
  <si>
    <t>Ensaios Estruturais e verificações dos Sistemas de Fachada-cortina e Brise-Soleil do Anexo 1</t>
  </si>
  <si>
    <t>SF-04796</t>
  </si>
  <si>
    <t>Projeto básico de recuperação estrutural e restauração de fachada-cortina</t>
  </si>
  <si>
    <t>SF-04797</t>
  </si>
  <si>
    <t>Projeto de adaptação/modificação/reforço da estrutura e suas fundações para os novos usos – Anexo 2 Bloco A</t>
  </si>
  <si>
    <t>Porta corta-fogo dupla (total 160 cm x 210 cm) com acessórios</t>
  </si>
  <si>
    <t>Técnico(a) de Edificações – Manutenção Hidrossanitária</t>
  </si>
  <si>
    <t>Telha trapezoidal em aço galvanizado ou galvalume (e=0,65 mm) - altura 40 mm</t>
  </si>
  <si>
    <t>Cumeeira em aço galvanizado ou galvalume para telha trapezoidal (e=0,65 mm) - altura 40 mm</t>
  </si>
  <si>
    <t>Telha trapezoidal em aço galvanizado ou galvalume (e=0,65 mm) - altura 25 mm</t>
  </si>
  <si>
    <t>Cumeeira em aço galvanizado ou galvalume para telha trapezoidal (e=0,65 mm) - altura 25 mm</t>
  </si>
  <si>
    <t>SF-04804</t>
  </si>
  <si>
    <t>Alicate bomba d’água 16” - mordentes curvos e dentados</t>
  </si>
  <si>
    <t>SF-04805</t>
  </si>
  <si>
    <t>Chave de corrente 18"</t>
  </si>
  <si>
    <t>SF-04806</t>
  </si>
  <si>
    <t>Chave de corrente 24"</t>
  </si>
  <si>
    <t>SF-04807</t>
  </si>
  <si>
    <t>Chaves para válvula de descarga</t>
  </si>
  <si>
    <t>SF-04808</t>
  </si>
  <si>
    <t>Alinhador a laser para bomba de mancal</t>
  </si>
  <si>
    <t>SF-04809</t>
  </si>
  <si>
    <t>Boroscópio (câmera de inspeção) industrial</t>
  </si>
  <si>
    <t>SF-04810</t>
  </si>
  <si>
    <t>Desentupidora por hidrojateamento</t>
  </si>
  <si>
    <t>SF-04811</t>
  </si>
  <si>
    <t>Detector de materiais (scanner de parede)</t>
  </si>
  <si>
    <t>SF-04812</t>
  </si>
  <si>
    <t>Calços em aço para alinhamento de bomba de mancal</t>
  </si>
  <si>
    <t>Varredura</t>
  </si>
  <si>
    <t>Imprimação</t>
  </si>
  <si>
    <t>Pavimentação com Concreto Asfáltico Usinado a Quente (CAUQ)</t>
  </si>
  <si>
    <t>t</t>
  </si>
  <si>
    <t>Corrimão duplo em aço inox - fixação no piso</t>
  </si>
  <si>
    <t>Placa braille para corrimão</t>
  </si>
  <si>
    <t>Placa de estacionamento exclusivo - idoso ou cadeirante</t>
  </si>
  <si>
    <t>Limitador de vagas de estacionamento</t>
  </si>
  <si>
    <t>Mapa tátil</t>
  </si>
  <si>
    <t>Placas de sinalização de emergência</t>
  </si>
  <si>
    <t>Piso tátil em inox – fixação com parafuso</t>
  </si>
  <si>
    <t>Porta corta-fogo 1,00 m x 2,10 m</t>
  </si>
  <si>
    <t>Barra antipânico</t>
  </si>
  <si>
    <t>SF-04825</t>
  </si>
  <si>
    <t>Escopo (instrumento óptico) para Boroscópio</t>
  </si>
  <si>
    <t>Corrimão duplo em aço inox - fixação na parede</t>
  </si>
  <si>
    <t>Piso de madeira</t>
  </si>
  <si>
    <t>Condutor 4 mm2 - 0,6/1,0 kV</t>
  </si>
  <si>
    <t>Piso tátil alerta em concreto</t>
  </si>
  <si>
    <t>Fresagem descontínua</t>
  </si>
  <si>
    <t>Fechadura interna maçaneta tubular para porta em divisória</t>
  </si>
  <si>
    <t>Instalação de fechadura/puxador de porta reaproveitados em divisórias</t>
  </si>
  <si>
    <t>Dobradiça para porta de divisória</t>
  </si>
  <si>
    <t>Luminária arandela (tartaruga) em alumínio</t>
  </si>
  <si>
    <t>Projeto Executivo de Iluminação</t>
  </si>
  <si>
    <t>Mesa de Iluminação DMX 384 canais</t>
  </si>
  <si>
    <t>Rack de iluminação dimmer DMX</t>
  </si>
  <si>
    <t>Luminária LED spot dimerizável</t>
  </si>
  <si>
    <t>Refletor Led COB 200 W</t>
  </si>
  <si>
    <t xml:space="preserve">Refletor Elipsoidal LED </t>
  </si>
  <si>
    <t>Cabo DMX</t>
  </si>
  <si>
    <t>Placas de concreto (fachada do Anexo 2)</t>
  </si>
  <si>
    <t>SF-04843</t>
  </si>
  <si>
    <t>Escadas metálicas de emergência para o auditório Petrônio Portela</t>
  </si>
  <si>
    <t>SF-04844</t>
  </si>
  <si>
    <t>Relatório diagnóstico-propositivo para restauração e conservação de painéis em placas de concreto do artista Paulo Werneck</t>
  </si>
  <si>
    <t>Barra chata de alumínio 7/8" x 1/8"</t>
  </si>
  <si>
    <t>Condulete de PVC rígido de 1.1/4”</t>
  </si>
  <si>
    <t>Suporte-guia simples com roldana em poliprolineno, H=200 mm</t>
  </si>
  <si>
    <t>Estrutura metálica - cobertura extra Bloco 9</t>
  </si>
  <si>
    <t>SF-04854</t>
  </si>
  <si>
    <t xml:space="preserve">Carpete Marrom Camelo / Ocre para o Auditório Petrônio Portela </t>
  </si>
  <si>
    <t>SF-04855</t>
  </si>
  <si>
    <t xml:space="preserve">Carpete Verde Escuro / Musgo para o Auditório Petrônio Portela </t>
  </si>
  <si>
    <t>Carpete Verde Escuro / Musgo para o Auditório Petrônio Portela</t>
  </si>
  <si>
    <t>SF-04857</t>
  </si>
  <si>
    <t>Bateria VRLA 12V / 120 Ah para nobreak Schneider Electric Galaxy 5500 60kVA</t>
  </si>
  <si>
    <t>SF-04858</t>
  </si>
  <si>
    <t>Substituição de banco de 32 baterias para nobreak Schneider Electric Galaxy 5500 60kVA</t>
  </si>
  <si>
    <t>SF-04859</t>
  </si>
  <si>
    <t>Instalação de tela retrátil nas bancadas das comissões - Adequações de marcenaria</t>
  </si>
  <si>
    <t>SF-04860</t>
  </si>
  <si>
    <t>Projeto executivo de adaptação/modificação/reforço da estrutura da cobertura para os novos usos Bloco 4, 5, 8 e 9 (SEGRAF)</t>
  </si>
  <si>
    <t>Reforço estrutural para treliça espacial Bloco 4, 5, 8 e 9 (SEGRAF)</t>
  </si>
  <si>
    <t>SF-04862</t>
  </si>
  <si>
    <t>Mapa tátil Anexo 2</t>
  </si>
  <si>
    <t>SF-04863</t>
  </si>
  <si>
    <t>Piso tátil em inox – alerta - fixação com parafuso</t>
  </si>
  <si>
    <t>SF-04864</t>
  </si>
  <si>
    <t>Piso tátil em inox – alerta - fixação com cola</t>
  </si>
  <si>
    <t>SF-04865</t>
  </si>
  <si>
    <t>Piso tátil em inox – alerta - fixação com grampo</t>
  </si>
  <si>
    <t>SF-04866</t>
  </si>
  <si>
    <t>Piso tátil em inox – direcional - fixação com parafuso</t>
  </si>
  <si>
    <t>SF-04867</t>
  </si>
  <si>
    <t>Piso tátil em inox – direcional - fixação com cola</t>
  </si>
  <si>
    <t>SF-04868</t>
  </si>
  <si>
    <t>Análise estrutural do sistema de fachada-cortina do Edíficio Principal</t>
  </si>
  <si>
    <t>SF-04869</t>
  </si>
  <si>
    <t>Análise operacional de sistema de fachada-cortina</t>
  </si>
  <si>
    <t>SF-04870</t>
  </si>
  <si>
    <t xml:space="preserve">Relatório-diagnóstico e cenários de intervenção em fachada-cortina </t>
  </si>
  <si>
    <t>SF-04871</t>
  </si>
  <si>
    <t>Ensaios Estruturais e verificações do Sistema de Fachada-cortina do Edifício Principal</t>
  </si>
  <si>
    <t>SF-04872</t>
  </si>
  <si>
    <t xml:space="preserve">Levantamento como construído (as-built) de fachada-cortina </t>
  </si>
  <si>
    <t>SF-04873</t>
  </si>
  <si>
    <t>Levantamento planialtimétrico com objetivo de restauração de esquadrias.</t>
  </si>
  <si>
    <t>SF-04874</t>
  </si>
  <si>
    <t xml:space="preserve">Mapeamento de danos de fachada-cortina </t>
  </si>
  <si>
    <t>SF-04875</t>
  </si>
  <si>
    <t xml:space="preserve">Projeto básico de recuperação estrutural e restauração de fachada-cortina </t>
  </si>
  <si>
    <t>SF-04876</t>
  </si>
  <si>
    <t>SF-04877</t>
  </si>
  <si>
    <t>Respirador semifacial (com filtro/cartucho)</t>
  </si>
  <si>
    <t>SF-04878</t>
  </si>
  <si>
    <t>Levantamento como construído (“As Built”) – Arquitetura e Obras Civis</t>
  </si>
  <si>
    <t>SF-04879</t>
  </si>
  <si>
    <t>Levantamento como construído (“As Built”) – Elétrica e Telecomunicações</t>
  </si>
  <si>
    <t>SF-04880</t>
  </si>
  <si>
    <t>Levantamento como construído (“As Built”) – Ar Condicionado e Exaustão</t>
  </si>
  <si>
    <t>SF-04881</t>
  </si>
  <si>
    <t>Levantamento como construído (“As Built”) – Hidrossanitário</t>
  </si>
  <si>
    <t>SF-04882</t>
  </si>
  <si>
    <t>Estudo Preliminar – Arquitetura e Obras Civis</t>
  </si>
  <si>
    <t>SF-04883</t>
  </si>
  <si>
    <t>Estudo Preliminar – Elétrica e Telecomunicações</t>
  </si>
  <si>
    <t>SF-04884</t>
  </si>
  <si>
    <t>Estudo Preliminar – Ar Condicionado e Exaustão</t>
  </si>
  <si>
    <t>SF-04885</t>
  </si>
  <si>
    <t>Estudo Preliminar – Hidrossanitário</t>
  </si>
  <si>
    <t>SF-04886</t>
  </si>
  <si>
    <t>Estudo Preliminar – Estruturas</t>
  </si>
  <si>
    <t>SF-04887</t>
  </si>
  <si>
    <t>Projeto Executivo – Arquitetura e Obras Civis</t>
  </si>
  <si>
    <t>SF-04888</t>
  </si>
  <si>
    <t>Projeto Executivo – Elétrica e Telecomunicações</t>
  </si>
  <si>
    <t>SF-04889</t>
  </si>
  <si>
    <t>Projeto Executivo – Ar Condicionado e Exaustão</t>
  </si>
  <si>
    <t>SF-04890</t>
  </si>
  <si>
    <t>Projeto Executivo – Hidrossanitário</t>
  </si>
  <si>
    <t>SF-04891</t>
  </si>
  <si>
    <t>Projeto Executivo – Estruturas</t>
  </si>
  <si>
    <t>Porta Corta-Fogo 0,80 m x 2,10 m</t>
  </si>
  <si>
    <t>Chapa de Aço Xadrez – 3000 mm x 1200 mm x 3 mm</t>
  </si>
  <si>
    <t>Cantoneira laminada em aço abas iguais 1”1/4 x 3/16”</t>
  </si>
  <si>
    <t>SF-04908</t>
  </si>
  <si>
    <t>Projeto Executivo – Estruturas – AT10</t>
  </si>
  <si>
    <t>Tubo de aço-carbono preto ranhurado 2 1/2” NPS</t>
  </si>
  <si>
    <t>Tubo de aço-carbono preto ranhurado 1 1/2” NPS</t>
  </si>
  <si>
    <t>Tubo de aço-carbono preto ranhurado 2” NPS</t>
  </si>
  <si>
    <t>Tubo de aço-carbono preto ranhurado 1 1/4” NPS</t>
  </si>
  <si>
    <t>Tubo de aço-carbono preto ranhurado 3” NPS</t>
  </si>
  <si>
    <t>Tubo de aço-carbono preto ranhurado 6” NPS</t>
  </si>
  <si>
    <t>Tubo de aço-carbono preto ranhurado 4” NPS</t>
  </si>
  <si>
    <t>Tubo de aço-carbono preto roscado 1/2”</t>
  </si>
  <si>
    <t>Tubo de aço-carbono preto roscado 3/4”</t>
  </si>
  <si>
    <t>Tubo de aço-carbono preto roscado 1”</t>
  </si>
  <si>
    <t>SF-04920</t>
  </si>
  <si>
    <t>Nitrogênio</t>
  </si>
  <si>
    <t>Oxigênio industrial</t>
  </si>
  <si>
    <t>Acetileno</t>
  </si>
  <si>
    <t>SF-04923</t>
  </si>
  <si>
    <t>Opteon SF80</t>
  </si>
  <si>
    <t>SF-04924</t>
  </si>
  <si>
    <t>Refrigerante R22</t>
  </si>
  <si>
    <t>SF-04925</t>
  </si>
  <si>
    <t>Refrigerante R134A</t>
  </si>
  <si>
    <t>SF-04926</t>
  </si>
  <si>
    <t>Refrigerante R407C</t>
  </si>
  <si>
    <t>SF-04927</t>
  </si>
  <si>
    <t>Correia A30</t>
  </si>
  <si>
    <t>SF-04928</t>
  </si>
  <si>
    <t>Correia A31</t>
  </si>
  <si>
    <t>SF-04929</t>
  </si>
  <si>
    <t>Correia A32</t>
  </si>
  <si>
    <t>SF-04930</t>
  </si>
  <si>
    <t>Correia A33</t>
  </si>
  <si>
    <t>SF-04931</t>
  </si>
  <si>
    <t>Correia A34</t>
  </si>
  <si>
    <t>SF-04932</t>
  </si>
  <si>
    <t>Correia A35</t>
  </si>
  <si>
    <t>SF-04933</t>
  </si>
  <si>
    <t>Correia A36</t>
  </si>
  <si>
    <t>SF-04934</t>
  </si>
  <si>
    <t>Correia A37</t>
  </si>
  <si>
    <t>SF-04935</t>
  </si>
  <si>
    <t>Correia A38</t>
  </si>
  <si>
    <t>SF-04936</t>
  </si>
  <si>
    <t>Correia A39</t>
  </si>
  <si>
    <t>SF-04937</t>
  </si>
  <si>
    <t>Correia A40</t>
  </si>
  <si>
    <t>SF-04938</t>
  </si>
  <si>
    <t>Correia A41</t>
  </si>
  <si>
    <t>SF-04939</t>
  </si>
  <si>
    <t>Correia A42</t>
  </si>
  <si>
    <t>SF-04940</t>
  </si>
  <si>
    <t>Correia A43</t>
  </si>
  <si>
    <t>SF-04941</t>
  </si>
  <si>
    <t>Correia A44</t>
  </si>
  <si>
    <t>SF-04942</t>
  </si>
  <si>
    <t>Correia A45</t>
  </si>
  <si>
    <t>SF-04943</t>
  </si>
  <si>
    <t>Correia A46</t>
  </si>
  <si>
    <t>SF-04944</t>
  </si>
  <si>
    <t>Correia A47</t>
  </si>
  <si>
    <t>SF-04945</t>
  </si>
  <si>
    <t>Correia A48</t>
  </si>
  <si>
    <t>SF-04946</t>
  </si>
  <si>
    <t>Correia A49</t>
  </si>
  <si>
    <t>SF-04947</t>
  </si>
  <si>
    <t>Correia A50</t>
  </si>
  <si>
    <t>SF-04948</t>
  </si>
  <si>
    <t>Correia A51</t>
  </si>
  <si>
    <t>SF-04949</t>
  </si>
  <si>
    <t>Correia A52</t>
  </si>
  <si>
    <t>SF-04950</t>
  </si>
  <si>
    <t>Correia A53</t>
  </si>
  <si>
    <t>SF-04951</t>
  </si>
  <si>
    <t>Correia A54</t>
  </si>
  <si>
    <t>SF-04952</t>
  </si>
  <si>
    <t>Correia A55</t>
  </si>
  <si>
    <t>SF-04953</t>
  </si>
  <si>
    <t>Correia A56</t>
  </si>
  <si>
    <t>SF-04954</t>
  </si>
  <si>
    <t>Correia A57</t>
  </si>
  <si>
    <t>SF-04955</t>
  </si>
  <si>
    <t>Correia A58</t>
  </si>
  <si>
    <t>SF-04956</t>
  </si>
  <si>
    <t>Correia A59</t>
  </si>
  <si>
    <t>SF-04957</t>
  </si>
  <si>
    <t>Correia A60</t>
  </si>
  <si>
    <t>SF-04958</t>
  </si>
  <si>
    <t>Correia A61</t>
  </si>
  <si>
    <t>SF-04959</t>
  </si>
  <si>
    <t>Correia A62</t>
  </si>
  <si>
    <t>SF-04960</t>
  </si>
  <si>
    <t>Correia A63</t>
  </si>
  <si>
    <t>SF-04961</t>
  </si>
  <si>
    <t>Correia A64</t>
  </si>
  <si>
    <t>SF-04962</t>
  </si>
  <si>
    <t>Correia A65</t>
  </si>
  <si>
    <t>SF-04963</t>
  </si>
  <si>
    <t>Correia A66</t>
  </si>
  <si>
    <t>SF-04964</t>
  </si>
  <si>
    <t>Correia A67</t>
  </si>
  <si>
    <t>SF-04965</t>
  </si>
  <si>
    <t>Correia A68</t>
  </si>
  <si>
    <t>SF-04966</t>
  </si>
  <si>
    <t>Correia A69</t>
  </si>
  <si>
    <t>SF-04967</t>
  </si>
  <si>
    <t>Correia A70</t>
  </si>
  <si>
    <t>SF-04968</t>
  </si>
  <si>
    <t>Correia B32</t>
  </si>
  <si>
    <t>SF-04969</t>
  </si>
  <si>
    <t>Correia B33</t>
  </si>
  <si>
    <t>SF-04970</t>
  </si>
  <si>
    <t>Correia B34</t>
  </si>
  <si>
    <t>SF-04971</t>
  </si>
  <si>
    <t>Correia B35</t>
  </si>
  <si>
    <t>SF-04972</t>
  </si>
  <si>
    <t>Correia B36</t>
  </si>
  <si>
    <t>SF-04973</t>
  </si>
  <si>
    <t>Correia B37</t>
  </si>
  <si>
    <t>SF-04974</t>
  </si>
  <si>
    <t>Correia B38</t>
  </si>
  <si>
    <t>SF-04975</t>
  </si>
  <si>
    <t>Correia B39</t>
  </si>
  <si>
    <t>SF-04976</t>
  </si>
  <si>
    <t>Correia B40</t>
  </si>
  <si>
    <t>SF-04977</t>
  </si>
  <si>
    <t>Correia B41</t>
  </si>
  <si>
    <t>SF-04978</t>
  </si>
  <si>
    <t>Correia B42</t>
  </si>
  <si>
    <t>SF-04979</t>
  </si>
  <si>
    <t>Correia B43</t>
  </si>
  <si>
    <t>SF-04980</t>
  </si>
  <si>
    <t>Correia B44</t>
  </si>
  <si>
    <t>SF-04981</t>
  </si>
  <si>
    <t>Correia B45</t>
  </si>
  <si>
    <t>SF-04982</t>
  </si>
  <si>
    <t>Correia B46</t>
  </si>
  <si>
    <t>SF-04983</t>
  </si>
  <si>
    <t>Correia B47</t>
  </si>
  <si>
    <t>SF-04984</t>
  </si>
  <si>
    <t>Correia B48</t>
  </si>
  <si>
    <t>SF-04985</t>
  </si>
  <si>
    <t>Correia B49</t>
  </si>
  <si>
    <t>SF-04986</t>
  </si>
  <si>
    <t>Correia B50</t>
  </si>
  <si>
    <t>SF-04987</t>
  </si>
  <si>
    <t>Correia B51</t>
  </si>
  <si>
    <t>SF-04988</t>
  </si>
  <si>
    <t>Correia B52</t>
  </si>
  <si>
    <t>SF-04989</t>
  </si>
  <si>
    <t>Correia B53</t>
  </si>
  <si>
    <t>SF-04990</t>
  </si>
  <si>
    <t>Correia B54</t>
  </si>
  <si>
    <t>SF-04991</t>
  </si>
  <si>
    <t>Correia B55</t>
  </si>
  <si>
    <t>SF-04992</t>
  </si>
  <si>
    <t>Correia B56</t>
  </si>
  <si>
    <t>SF-04993</t>
  </si>
  <si>
    <t>Correia B57</t>
  </si>
  <si>
    <t>SF-04994</t>
  </si>
  <si>
    <t>Correia B58</t>
  </si>
  <si>
    <t>SF-04995</t>
  </si>
  <si>
    <t>Correia B59</t>
  </si>
  <si>
    <t>SF-04996</t>
  </si>
  <si>
    <t>Correia B60</t>
  </si>
  <si>
    <t>SF-04997</t>
  </si>
  <si>
    <t>Correia B62</t>
  </si>
  <si>
    <t>SF-04998</t>
  </si>
  <si>
    <t>Correia B63</t>
  </si>
  <si>
    <t>SF-04999</t>
  </si>
  <si>
    <t>Correia B64</t>
  </si>
  <si>
    <t>SF-05000</t>
  </si>
  <si>
    <t>Correia B65</t>
  </si>
  <si>
    <t>SF-05001</t>
  </si>
  <si>
    <t>Correia B67</t>
  </si>
  <si>
    <t>SF-05002</t>
  </si>
  <si>
    <t>Correia B68</t>
  </si>
  <si>
    <t>SF-05003</t>
  </si>
  <si>
    <t>Correia B70</t>
  </si>
  <si>
    <t>SF-05004</t>
  </si>
  <si>
    <t>Correia B71</t>
  </si>
  <si>
    <t>SF-05005</t>
  </si>
  <si>
    <t>Correia B72</t>
  </si>
  <si>
    <t>SF-05006</t>
  </si>
  <si>
    <t>Correia B73</t>
  </si>
  <si>
    <t>SF-05007</t>
  </si>
  <si>
    <t>Correia B74</t>
  </si>
  <si>
    <t>SF-05008</t>
  </si>
  <si>
    <t>Correia B75</t>
  </si>
  <si>
    <t>SF-05009</t>
  </si>
  <si>
    <t>Correia B76</t>
  </si>
  <si>
    <t>SF-05010</t>
  </si>
  <si>
    <t>Correia B77</t>
  </si>
  <si>
    <t>SF-05011</t>
  </si>
  <si>
    <t>Correia B78</t>
  </si>
  <si>
    <t>SF-05012</t>
  </si>
  <si>
    <t>Correia B79</t>
  </si>
  <si>
    <t>SF-05013</t>
  </si>
  <si>
    <t>Correia B80</t>
  </si>
  <si>
    <t>SF-05014</t>
  </si>
  <si>
    <t>Placa de bornes WEG K1M4 Carcaça 63/71/80/90/100</t>
  </si>
  <si>
    <t>SF-05015</t>
  </si>
  <si>
    <t>Placa de bornes WEG K1M5 Carcaça 112/132</t>
  </si>
  <si>
    <t>SF-05016</t>
  </si>
  <si>
    <t>Placa de bornes WEG K1M6 Carcaça 160/180</t>
  </si>
  <si>
    <t>SF-05017</t>
  </si>
  <si>
    <t>Placa de bornes WEG K1M8 Carcaça 200</t>
  </si>
  <si>
    <t>SF-05018</t>
  </si>
  <si>
    <t>Placa de bornes WEG K1M10 Carcaça 225/250</t>
  </si>
  <si>
    <t>SF-05019</t>
  </si>
  <si>
    <t>Placa de bornes WEG K1M12 Carcaça 315S/M</t>
  </si>
  <si>
    <t>SF-05020</t>
  </si>
  <si>
    <t>Rolamento 6203-2Z</t>
  </si>
  <si>
    <t>SF-05021</t>
  </si>
  <si>
    <t>Rolamento 6204-2Z</t>
  </si>
  <si>
    <t>SF-05022</t>
  </si>
  <si>
    <t>Rolamento 6205-2Z</t>
  </si>
  <si>
    <t>SF-05023</t>
  </si>
  <si>
    <t>Rolamento 6206-2Z</t>
  </si>
  <si>
    <t>SF-05024</t>
  </si>
  <si>
    <t>Rolamento 6207-2Z</t>
  </si>
  <si>
    <t>SF-05025</t>
  </si>
  <si>
    <t>Rolamento 6308-2Z</t>
  </si>
  <si>
    <t>SF-05026</t>
  </si>
  <si>
    <t>Rolamento 6309-2Z-C3</t>
  </si>
  <si>
    <t>SF-05027</t>
  </si>
  <si>
    <t>Rolamento 6209-2Z-C3</t>
  </si>
  <si>
    <t>SF-05028</t>
  </si>
  <si>
    <t>Rolamento 6311-2Z-C3</t>
  </si>
  <si>
    <t>SF-05029</t>
  </si>
  <si>
    <t>Rolamento 6211-2Z-C3</t>
  </si>
  <si>
    <t>SF-05030</t>
  </si>
  <si>
    <t>Rolamento 6312-2Z-C3</t>
  </si>
  <si>
    <t>SF-05031</t>
  </si>
  <si>
    <t>Rolamento 6212-2Z-C3</t>
  </si>
  <si>
    <t>SF-05032</t>
  </si>
  <si>
    <t>Rolamento 6314-C3</t>
  </si>
  <si>
    <t>SF-05033</t>
  </si>
  <si>
    <t>Rolamento 6316-C3</t>
  </si>
  <si>
    <t>SF-05034</t>
  </si>
  <si>
    <t>Rolamento 6319-C3</t>
  </si>
  <si>
    <t>Granito amarelo ornamental para piso</t>
  </si>
  <si>
    <t>SF-05036</t>
  </si>
  <si>
    <t>Rolamento 6312-C3</t>
  </si>
  <si>
    <t>SF-05037</t>
  </si>
  <si>
    <t>Rolamento 6212-Z-C3</t>
  </si>
  <si>
    <t>SF-05038</t>
  </si>
  <si>
    <t>Rolamento 6306-C3</t>
  </si>
  <si>
    <t>SF-05039</t>
  </si>
  <si>
    <t>Rolamento 6308-C3</t>
  </si>
  <si>
    <t>SF-05040</t>
  </si>
  <si>
    <t>Rolamento 6310-C3</t>
  </si>
  <si>
    <t>SF-05041</t>
  </si>
  <si>
    <t>Rolamento 6310-2Z-C3</t>
  </si>
  <si>
    <t>SF-05043</t>
  </si>
  <si>
    <t>Motor WEG 10016202/1612421 - Trane MOT00011B (0,75kW monofásico, 8P, D56, 220V)</t>
  </si>
  <si>
    <t>SF-05044</t>
  </si>
  <si>
    <t>Motor WEG W22 Super Premium 0,75kW (1HP) 4P 1800 RPM</t>
  </si>
  <si>
    <t>SF-05045</t>
  </si>
  <si>
    <t>Motor WEG W22 Super Premium 1,1kW (1,5HP) 4P 1800 RPM</t>
  </si>
  <si>
    <t>SF-05046</t>
  </si>
  <si>
    <t>Motor WEG W22 Super Premium 1,5kW (2HP) 4P 1800 RPM</t>
  </si>
  <si>
    <t>SF-05047</t>
  </si>
  <si>
    <t>Motor WEG W22 Super Premium 2,2kW (3HP) 4P 1800 RPM</t>
  </si>
  <si>
    <t>SF-05048</t>
  </si>
  <si>
    <t>Motor WEG W22 Super Premium 3kW (4HP) 4P 1800 RPM</t>
  </si>
  <si>
    <t>SF-05049</t>
  </si>
  <si>
    <t>Motor WEG W22 Super Premium 3,7kW (5HP) 4P 1800 RPM</t>
  </si>
  <si>
    <t>SF-05050</t>
  </si>
  <si>
    <t>Motor WEG W22 Super Premium 4,5kW (6HP) 4P 1800 RPM</t>
  </si>
  <si>
    <t>SF-05051</t>
  </si>
  <si>
    <t>Motor WEG W22 Super Premium 5,5kW (7,5HP) 4P 1800 RPM</t>
  </si>
  <si>
    <t>SF-05052</t>
  </si>
  <si>
    <t>Motor WEG W22 Super Premium 7,5kW (10HP) 4P 1800 RPM</t>
  </si>
  <si>
    <t>SF-05053</t>
  </si>
  <si>
    <t>Motor WEG W22 Super Premium 9,2kW (12,5HP) 4P 1800 RPM</t>
  </si>
  <si>
    <t>SF-05054</t>
  </si>
  <si>
    <t>Motor WEG W22 Super Premium 11kW (15HP) 4P 1800 RPM</t>
  </si>
  <si>
    <t>SF-05055</t>
  </si>
  <si>
    <t>Motor WEG W22 Super Premium 15kW (20HP) 4P 1800 RPM</t>
  </si>
  <si>
    <t>SF-05056</t>
  </si>
  <si>
    <t>Motor WEG W22 Super Premium 18,5W (25HP) 4P 1800 RPM</t>
  </si>
  <si>
    <t>SF-05057</t>
  </si>
  <si>
    <t>Motor WEG W22 Super Premium 22W (30HP) 4P 1800 RPM</t>
  </si>
  <si>
    <t>SF-05058</t>
  </si>
  <si>
    <t>Motor WEG W22 Super Premium 30W (40HP) 4P 1800 RPM</t>
  </si>
  <si>
    <t>SF-05059</t>
  </si>
  <si>
    <t>Motor WEG W22 Super Premium 37W (50HP) 4P 1800 RPM</t>
  </si>
  <si>
    <t>SF-05060</t>
  </si>
  <si>
    <t>Motor WEG W22 Super Premium 45W (60HP) 4P 1800 RPM</t>
  </si>
  <si>
    <t>SF-05061</t>
  </si>
  <si>
    <t>Motor WEG W22 Super Premium 55W (75HP) 4P 1800 RPM</t>
  </si>
  <si>
    <t>SF-05062</t>
  </si>
  <si>
    <t>Motor WEG W22 Super Premium 75W (100HP) 4P 1800 RPM</t>
  </si>
  <si>
    <t>SF-05063</t>
  </si>
  <si>
    <t>Motor WEG W22 Super Premium 90W (125HP) 4P 1800 RPM</t>
  </si>
  <si>
    <t>SF-05064</t>
  </si>
  <si>
    <t>Motor WEG W22 Super Premium 110W (150HP) 4P 1800 RPM</t>
  </si>
  <si>
    <t>SF-05065</t>
  </si>
  <si>
    <t>Motor WEG W22 Super Premium 132W (175HP) 4P 1800 RPM</t>
  </si>
  <si>
    <t>SF-05066</t>
  </si>
  <si>
    <t>Motor WEG W22 Super Premium 150W (200HP) 4P 1800 RPM</t>
  </si>
  <si>
    <t>SF-05067</t>
  </si>
  <si>
    <t>Motor WEG W22 Super Premium 45W (60HP) 6P 1200 RPM</t>
  </si>
  <si>
    <t>SF-05068</t>
  </si>
  <si>
    <t>Válvula solenóide Danfoss EVR 6 032L1209</t>
  </si>
  <si>
    <t>SF-05069</t>
  </si>
  <si>
    <t>Válvula solenóide Danfoss EVR 6 032L8079</t>
  </si>
  <si>
    <t>SF-05070</t>
  </si>
  <si>
    <t>Válvula solenóide Danfoss EVR 3 032F1204</t>
  </si>
  <si>
    <t>SF-05071</t>
  </si>
  <si>
    <t>Válvula solenóide Danfoss EVR 3 032F8107</t>
  </si>
  <si>
    <t>SF-05072</t>
  </si>
  <si>
    <t>Válvula solenóide Danfoss EVR 3 032F8116</t>
  </si>
  <si>
    <t>SF-05073</t>
  </si>
  <si>
    <t>Válvula solenóide Danfoss EVR 10 032L1214</t>
  </si>
  <si>
    <t>SF-05074</t>
  </si>
  <si>
    <t>Bobina Solenóide Danfoss BF220BS 018F6282</t>
  </si>
  <si>
    <t>SF-05075</t>
  </si>
  <si>
    <t>Bobina Solenóide Danfoss BF220BS 018F6264</t>
  </si>
  <si>
    <t>SF-05076</t>
  </si>
  <si>
    <t>Bobina Solenóide Danfoss BF024AS 018F6257</t>
  </si>
  <si>
    <t>SF-05077</t>
  </si>
  <si>
    <t>Bobina Solenóide Danfoss BF024BS 018F6265</t>
  </si>
  <si>
    <t>SF-05078</t>
  </si>
  <si>
    <t>Capacitor 2µF</t>
  </si>
  <si>
    <t>SF-05079</t>
  </si>
  <si>
    <t>Capacitor 2,5µF</t>
  </si>
  <si>
    <t>SF-05080</t>
  </si>
  <si>
    <t>Capacitor 5µF</t>
  </si>
  <si>
    <t>SF-05081</t>
  </si>
  <si>
    <t>Capacitor 10µF</t>
  </si>
  <si>
    <t>SF-05082</t>
  </si>
  <si>
    <t>Capacitor 20µF</t>
  </si>
  <si>
    <t>SF-05083</t>
  </si>
  <si>
    <t>Capacitor 30µF</t>
  </si>
  <si>
    <t>SF-05084</t>
  </si>
  <si>
    <t>Capacitor 35µF</t>
  </si>
  <si>
    <t>SF-05085</t>
  </si>
  <si>
    <t>Capacitor 45µF</t>
  </si>
  <si>
    <t>SF-05086</t>
  </si>
  <si>
    <t>Capacitor 50µF</t>
  </si>
  <si>
    <t>SF-05087</t>
  </si>
  <si>
    <t>Capacitor 55µF</t>
  </si>
  <si>
    <t>SF-05088</t>
  </si>
  <si>
    <t>Capacitor 60µF</t>
  </si>
  <si>
    <t>SF-05089</t>
  </si>
  <si>
    <t>Capacitor 80µF</t>
  </si>
  <si>
    <t>SF-05090</t>
  </si>
  <si>
    <t>Capacitor duplo 2+1,5 µF</t>
  </si>
  <si>
    <t>SF-05091</t>
  </si>
  <si>
    <t>Capacitor duplo 15+2 µF</t>
  </si>
  <si>
    <t>SF-05092</t>
  </si>
  <si>
    <t>Capacitor duplo 20+1,5 µF</t>
  </si>
  <si>
    <t>SF-05093</t>
  </si>
  <si>
    <t>Capacitor duplo 20+5 µF</t>
  </si>
  <si>
    <t>SF-05094</t>
  </si>
  <si>
    <t>Capacitor duplo 25+1,5 µF</t>
  </si>
  <si>
    <t>SF-05095</t>
  </si>
  <si>
    <t>Capacitor duplo 25+5 µF</t>
  </si>
  <si>
    <t>SF-05096</t>
  </si>
  <si>
    <t>Capacitor duplo 30+1,5 µF</t>
  </si>
  <si>
    <t>SF-05097</t>
  </si>
  <si>
    <t>Capacitor duplo 30+5 µF</t>
  </si>
  <si>
    <t>SF-05098</t>
  </si>
  <si>
    <t>Capacitor duplo 35+1,5 µF</t>
  </si>
  <si>
    <t>SF-05099</t>
  </si>
  <si>
    <t>Capacitor duplo 35+10 µF</t>
  </si>
  <si>
    <t>SF-05100</t>
  </si>
  <si>
    <t>Capacitor duplo 40+2,5 µF</t>
  </si>
  <si>
    <t>SF-05101</t>
  </si>
  <si>
    <t>Capacitor duplo 40+8 µF</t>
  </si>
  <si>
    <t>SF-05102</t>
  </si>
  <si>
    <t>Capacitor duplo 45+2,5 µF</t>
  </si>
  <si>
    <t>SF-05103</t>
  </si>
  <si>
    <t>Capacitor duplo 45+5 µF</t>
  </si>
  <si>
    <t>SF-05104</t>
  </si>
  <si>
    <t>Capacitor duplo 50+2,5 µF</t>
  </si>
  <si>
    <t>SF-05105</t>
  </si>
  <si>
    <t>Capacitor duplo 50+5 µF</t>
  </si>
  <si>
    <t>SF-05106</t>
  </si>
  <si>
    <t>Capacitor duplo 60+2,5 µF</t>
  </si>
  <si>
    <t>SF-05107</t>
  </si>
  <si>
    <t>Capacitor duplo 60+8 µF</t>
  </si>
  <si>
    <t>SF-05108</t>
  </si>
  <si>
    <t>Óleo para bomba de vácuo ISO VG 46</t>
  </si>
  <si>
    <t>SF-05109</t>
  </si>
  <si>
    <t>Óleo Mineral 160P ISO VG 32</t>
  </si>
  <si>
    <t>SF-05110</t>
  </si>
  <si>
    <t>Óleo DIN HLP HM Mineral 68cSt</t>
  </si>
  <si>
    <t>SF-05111</t>
  </si>
  <si>
    <t>Chumbador parabolt CB 1/4” x 2”</t>
  </si>
  <si>
    <t>SF-05113</t>
  </si>
  <si>
    <t>Filtro Manta G4</t>
  </si>
  <si>
    <t>SF-05114</t>
  </si>
  <si>
    <t>Filtro Manta F5/M5</t>
  </si>
  <si>
    <t>SF-05115</t>
  </si>
  <si>
    <t>Conector de emenda Wago 221-2411</t>
  </si>
  <si>
    <t>SF-05116</t>
  </si>
  <si>
    <t>Válvula Schrader Serviço 1/4” 100 mm</t>
  </si>
  <si>
    <t>SF-05117</t>
  </si>
  <si>
    <t>Pilha AAA</t>
  </si>
  <si>
    <t>SF-05118</t>
  </si>
  <si>
    <t>Pilha AA</t>
  </si>
  <si>
    <t>SF-05119</t>
  </si>
  <si>
    <t>Bateria 9 V</t>
  </si>
  <si>
    <t>SF-05120</t>
  </si>
  <si>
    <t>Válvula de expansão TXV 3 TR</t>
  </si>
  <si>
    <t>SF-05121</t>
  </si>
  <si>
    <t>Válvula de expansão TXV 7,5 TR</t>
  </si>
  <si>
    <t>SF-05122</t>
  </si>
  <si>
    <t>Válvula de expansão TXV 15 TR</t>
  </si>
  <si>
    <t>SF-05123</t>
  </si>
  <si>
    <t>Válvula de expansão TXV 30 TR</t>
  </si>
  <si>
    <t>Apoio Técnico Administrativo – Controle de Almoxarifado – Noturno</t>
  </si>
  <si>
    <t>Ajudante de Serviços Gerais – Noturno</t>
  </si>
  <si>
    <t>Mestre de Obras (Posto de Trabalho) – Noturno</t>
  </si>
  <si>
    <t>Oficial de Serviços Gerais – Noturno</t>
  </si>
  <si>
    <t>Eletricista – Noturno</t>
  </si>
  <si>
    <t>Auxiliar de Eletricista – Noturno</t>
  </si>
  <si>
    <t>Instalador(a) Hidráulico(a) – Noturno</t>
  </si>
  <si>
    <t>Ajudante de Manutenção Hidrossanitária – Noturno</t>
  </si>
  <si>
    <t>Técnico de Segurança do Trabalho - Trabalho em Altura e Espaços Confinados – Noturno</t>
  </si>
  <si>
    <t>Técnico(a) Eletromecânico(a)/Ar-Condicionado – Noturno</t>
  </si>
  <si>
    <t>Eletromecânico(a) de Ar-Condicionado – Noturno</t>
  </si>
  <si>
    <t>Duteiro(a) – Noturno</t>
  </si>
  <si>
    <t>Técnico(a) em Edificações - Planejamento</t>
  </si>
  <si>
    <t>Registro ou Válvula globo angular ranhurada, em latão, com volante, saída 45°, 40 bar,  2 1/2”</t>
  </si>
  <si>
    <t>Caixa de hidrante de parede com vidro - 90 cm x 60 cm com acessórios</t>
  </si>
  <si>
    <t>Registro gaveta ranhurado 2”</t>
  </si>
  <si>
    <t>Registro gaveta ranhurado 2.1/2”</t>
  </si>
  <si>
    <t>Registro gaveta ranhurado 4”</t>
  </si>
  <si>
    <t>Manômetro com glicerina 100 mm - conexão 1/2”</t>
  </si>
  <si>
    <t>Pressostato com diferencial ajustável e pressões ajustáveis de 2 a 12 bar</t>
  </si>
  <si>
    <t>Pressostato com diferencial ajustável e pressões ajustáveis de 4 a 17 bar</t>
  </si>
  <si>
    <t>Válvula de retenção portinhola grooved 2.1/2”</t>
  </si>
  <si>
    <t>Válvula de retenção portinhola grooved 6”</t>
  </si>
  <si>
    <t>Válvula borboleta ranhurada 3”</t>
  </si>
  <si>
    <t>Válvula de alívio 3/4” roscada</t>
  </si>
  <si>
    <t>Eliminador de ar para líquidos 1/2”</t>
  </si>
  <si>
    <t>Registro gaveta ranhurado 3”</t>
  </si>
  <si>
    <t>Registro gaveta ranhurado 6”</t>
  </si>
  <si>
    <t>Registro gaveta ranhurado 8”</t>
  </si>
  <si>
    <t>Flowmeter 2”</t>
  </si>
  <si>
    <t>Flowmeter 4”</t>
  </si>
  <si>
    <t>Válvula de governo e alarme 6”</t>
  </si>
  <si>
    <t>Motobomba de pressurização redes de incêndio - 50 gpm - 10 cv</t>
  </si>
  <si>
    <t>Motobomba jockey para Rede de Incêndio – 1 cv – 43 mca a 70 mca</t>
  </si>
  <si>
    <t>Motobomba de pressurização redes Incêndio – 400gpm - 100 cv</t>
  </si>
  <si>
    <t>Motobomba jockey para rede de incêndio – 136 mca a 140 mca – 1 cv</t>
  </si>
  <si>
    <t>Chave de fluxo 3”</t>
  </si>
  <si>
    <t>Válvula de teste e dreno</t>
  </si>
  <si>
    <t>Sprinkler Oculto 1/2” Cromado 68°C, Fator K80 (5,6)</t>
  </si>
  <si>
    <t>SF-05166</t>
  </si>
  <si>
    <t>Poço pluvial</t>
  </si>
  <si>
    <t>Condutor 6 mm2 - 0,6/1,0 kV</t>
  </si>
  <si>
    <t>Condutor flexível tetrapolar 0,6/1,0 kV 4 x 4 mm²</t>
  </si>
  <si>
    <t>Condutor 2,5 mm2 - 0,6/1,0 kV</t>
  </si>
  <si>
    <t xml:space="preserve">Detector precoce de fumaça por aspiração </t>
  </si>
  <si>
    <t>SF-05174</t>
  </si>
  <si>
    <t>Painel para acionamento de bombas do sistema de esgoto e águas pluviais - Infrabasilar</t>
  </si>
  <si>
    <t>SF-05175</t>
  </si>
  <si>
    <t>Quadro elétrico de distribuição geral – Infrabasilar</t>
  </si>
  <si>
    <t>SF-05176</t>
  </si>
  <si>
    <t>Painel para acionamento de bombas do sistema de bomba hidrante 50 gpm – 10 cv</t>
  </si>
  <si>
    <t>SF-05177</t>
  </si>
  <si>
    <t>Painel para acionamento de bomba sprinkler 400 gpm – 100 cv</t>
  </si>
  <si>
    <t>SF-05178</t>
  </si>
  <si>
    <t>Painel para acionamento de bomba jockey para rede de incêndio – 1 cv</t>
  </si>
  <si>
    <t>SF-05179</t>
  </si>
  <si>
    <t>Guarda-corpo em aço inox, tubular 40 mm, altura 1,10 m</t>
  </si>
  <si>
    <t>SF-05180</t>
  </si>
  <si>
    <t>Porta Corta-Fogo 0,45 m x 1,50 m</t>
  </si>
  <si>
    <t>SF-05181</t>
  </si>
  <si>
    <t>Alarme de emergência para sanitários PNE sem fio</t>
  </si>
  <si>
    <t>SF-05182</t>
  </si>
  <si>
    <t>Guarda-corpo em aço inox, diâmetro 40 mm, altura 1,10 m, para vidro laminado</t>
  </si>
  <si>
    <t>SF-05183</t>
  </si>
  <si>
    <t>Conector do tipo M12 para Aterrinsert</t>
  </si>
  <si>
    <t>SF-05184</t>
  </si>
  <si>
    <t>Central de Incêndio Notifier</t>
  </si>
  <si>
    <t>SF-05185</t>
  </si>
  <si>
    <t>Haste de aterramento 5/8 x 3 m</t>
  </si>
  <si>
    <t>SF-05186</t>
  </si>
  <si>
    <t>Painel Acústico Perfurado em Madeira para Absorção Sonora Tipo 1</t>
  </si>
  <si>
    <t>SF-05187</t>
  </si>
  <si>
    <t>Painel Acústico Perfurado em Madeira para Absorção Sonora Tipo 2</t>
  </si>
  <si>
    <t>SF-05188</t>
  </si>
  <si>
    <t>Revestimento Acústico Liso em Madeira para Reflexão Sonora</t>
  </si>
  <si>
    <t>SF-05189</t>
  </si>
  <si>
    <t>Poltrona de Auditório com Prancheta Escamoteável para Pessoa Obesa</t>
  </si>
  <si>
    <t>SF-05190</t>
  </si>
  <si>
    <t>Poltrona de Auditório com Prancheta Escamoteável - Auditório Interlegis</t>
  </si>
  <si>
    <t>SF-05191</t>
  </si>
  <si>
    <t>Poltrona de Auditório com Prancheta Escamoteável para Pessoa com Mobilidade Reduzida - Auditório Interlegis</t>
  </si>
  <si>
    <t>SF-05192</t>
  </si>
  <si>
    <t>Carpete em rolo para o Auditório Interlegis</t>
  </si>
  <si>
    <t>SF-05193</t>
  </si>
  <si>
    <t>Carpete em placa para o Auditório Interlegis</t>
  </si>
  <si>
    <t>SF-05194</t>
  </si>
  <si>
    <t>Cantoneira de alumínio antiderrapante para acabamento de degraus</t>
  </si>
  <si>
    <t>SF-05195</t>
  </si>
  <si>
    <t>Púlpito para o Auditório do Interlegis</t>
  </si>
  <si>
    <t>SF-05196</t>
  </si>
  <si>
    <t>Mesa de Palco para o Auditório do Interlegis</t>
  </si>
  <si>
    <t>SF-05197</t>
  </si>
  <si>
    <t>Balcão de Credenciamento para o Auditório do Interlegis</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</si>
  <si>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</si>
  <si>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</si>
  <si>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</si>
  <si>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</si>
  <si>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</si>
  <si>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</si>
  <si>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</si>
  <si>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</si>
  <si>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</si>
  <si>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</si>
  <si>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</si>
  <si>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</si>
  <si>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</si>
  <si>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</si>
  <si>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</si>
  <si>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</si>
  <si>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</si>
  <si>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</si>
  <si>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Acessibilidade - Anexo 01 e Edifício Principal</t>
  </si>
  <si>
    <t>Data: outubro de 2025</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</si>
  <si>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</si>
  <si>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</si>
  <si>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</si>
  <si>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</si>
  <si>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</si>
  <si>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</si>
  <si>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</si>
  <si>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</si>
  <si>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</si>
  <si>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</si>
  <si>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</si>
  <si>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</si>
  <si>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</si>
  <si>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</si>
  <si>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</si>
  <si>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</si>
  <si>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</si>
  <si>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FABRICAÇÃO DE FÔRMA PARA PILARES E ESTRUTURAS SIMILARES, EM CHAPA DE MADEIRA COMPENSADA RESINADA, E = 17 MM. AF_09/2020</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</si>
  <si>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</si>
  <si>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</si>
  <si>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ACO CA-60, 4,2 MM, OU 5,0 MM, OU 6,0 MM, OU 7,0 MM, VERGALHAO</t>
  </si>
  <si>
    <t>AJUDANTE DE ARMADOR COM ENCARGOS COMPLEMENTARES</t>
  </si>
  <si>
    <t>ARMADOR COM ENCARGOS COMPLEMENTARES</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</si>
  <si>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</si>
  <si>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</si>
  <si>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AREIA MEDIA - POSTO JAZIDA/FORNECEDOR (RETIRADO NA JAZIDA, SEM TRANSPORTE)</t>
  </si>
  <si>
    <t>CIMENTO PORTLAND COMPOSTO CP II-32</t>
  </si>
  <si>
    <t>OPERADOR DE BETONEIRA ESTACIONÁRIA/MISTURADOR COM ENCARGOS COMPLEMENTARES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</si>
  <si>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</si>
  <si>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</si>
  <si>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SARRAFO *2,5 X 7,5* CM EM PINUS, MISTA OU EQUIVALENTE DA REGIAO - BRUTA</t>
  </si>
  <si>
    <t>PREGO DE ACO POLIDO COM CABECA 17 X 21 (2 X 11)</t>
  </si>
  <si>
    <t>TABUA *2,5 X 30 CM EM PINUS, MISTA OU EQUIVALENTE DA REGIAO - BRUTA</t>
  </si>
  <si>
    <t>AJUDANTE DE CARPINTEIRO COM ENCARGOS COMPLEMENTARES</t>
  </si>
  <si>
    <t>CARPINTEIRO DE FORMAS COM ENCARGOS COMPLEMENTARES</t>
  </si>
  <si>
    <t>SERRA CIRCULAR DE BANCADA COM MOTOR ELÉTRICO POTÊNCIA DE 5HP, COM COIFA PARA DISCO 10" - CHP DIURNO. AF_08/2015</t>
  </si>
  <si>
    <t>SERRA CIRCULAR DE BANCADA COM MOTOR ELÉTRICO POTÊNCIA DE 5HP, COM COIFA PARA DISCO 10" - CHI DIURNO. AF_08/2015</t>
  </si>
  <si>
    <t>AREIA GROSSA - POSTO JAZIDA/FORNECEDOR (RETIRADO NA JAZIDA, SEM TRANSPORTE)</t>
  </si>
  <si>
    <t>CAL HIDRATADA CH-I PARA ARGAMASSAS</t>
  </si>
  <si>
    <t>ESPACADOR / DISTANCIADOR CIRCULAR COM ENTRADA LATERAL, EM PLASTICO, PARA VERGALHAO *4,2 A 12,5* MM, COBRIMENTO 20 MM</t>
  </si>
  <si>
    <t>ARAME RECOZIDO 16 BWG, D = 1,65 MM (0,016 KG/M) OU 18 BWG, D = 1,25 MM (0,01 KG/M)</t>
  </si>
  <si>
    <t>PEDRA BRITADA N. 1 (9,5 A 19 MM) POSTO PEDREIRA/FORNECEDOR, SEM FRETE</t>
  </si>
  <si>
    <t>SERVENTE COM ENCARGOS COMPLEMENTARES</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</si>
  <si>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</si>
  <si>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</si>
  <si>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</si>
  <si>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</si>
  <si>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</si>
  <si>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</si>
  <si>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</si>
  <si>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</si>
  <si>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CHI DIURNO. AF_05/2023</t>
  </si>
  <si>
    <t>DILUENTE AGUARRAS</t>
  </si>
  <si>
    <t>FUNDO ANTICORROSIVO PARA METAIS FERROSOS (ZARCAO)</t>
  </si>
  <si>
    <t>PINTOR COM ENCARGOS COMPLEMENTARES</t>
  </si>
  <si>
    <t>PONTALETE *7,5 X 7,5* CM EM PINUS, MISTA OU EQUIVALENTE DA REGIAO - BRUTA</t>
  </si>
  <si>
    <t>CHAPA/PAINEL DE MADEIRA COMPENSADA RESINADA (MADEIRITE RESINADO ROSA) PARA FORMA DE CONCRETO, DE 2200 X 1100 MM, E = 17 MM</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</si>
  <si>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</si>
  <si>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</si>
  <si>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</si>
  <si>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</si>
  <si>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</si>
  <si>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</si>
  <si>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</si>
  <si>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</si>
  <si>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</si>
  <si>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</si>
  <si>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</si>
  <si>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</si>
  <si>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</si>
  <si>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</si>
  <si>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</si>
  <si>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</si>
  <si>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</si>
  <si>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</si>
  <si>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</si>
  <si>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</si>
  <si>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</si>
  <si>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</si>
  <si>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</si>
  <si>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</si>
  <si>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</si>
  <si>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</si>
  <si>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</si>
  <si>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</si>
  <si>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</si>
  <si>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</si>
  <si>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</si>
  <si>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</si>
  <si>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</si>
  <si>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</si>
  <si>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</si>
  <si>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</si>
  <si>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</si>
  <si>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</si>
  <si>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</si>
  <si>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</si>
  <si>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</si>
  <si>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</si>
  <si>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</si>
  <si>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</si>
  <si>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</si>
  <si>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</si>
  <si>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</si>
  <si>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</si>
  <si>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</si>
  <si>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</si>
  <si>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</si>
  <si>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</si>
  <si>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</si>
  <si>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</si>
  <si>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</si>
  <si>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</si>
  <si>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</si>
  <si>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</si>
  <si>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</si>
  <si>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</si>
  <si>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</si>
  <si>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</si>
  <si>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</si>
  <si>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</si>
  <si>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</si>
  <si>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</si>
  <si>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</si>
  <si>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</si>
  <si>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</si>
  <si>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</si>
  <si>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</si>
  <si>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CORTE E DOBRA DE AÇO CA-25, DIÂMETRO DE 12,5 MM. AF_06/2022</t>
  </si>
  <si>
    <t>MONTAGEM E DESMONTAGEM DE FÔRMA DE PILARES RETANGULARES E ESTRUTURAS SIMILARES, PÉ-DIREITO DUPLO, EM CHAPA DE MADEIRA COMPENSADA RESINADA, 2 UTILIZAÇÕES. AF_09/2020</t>
  </si>
  <si>
    <t>AJUDANTE ESPECIALIZADO COM ENCARGOS COMPLEMENTARES</t>
  </si>
  <si>
    <t>MECÂNICO DE REFRIGERAÇÃO COM ENCARGOS COMPLEMENTARES</t>
  </si>
  <si>
    <t>ABRACADEIRA EM ACO PARA AMARRACAO DE ELETRODUTOS, TIPO D, COM 1/2" E PARAFUSO DE FIXACAO</t>
  </si>
  <si>
    <t>AUXILIAR DE ENCANADOR OU BOMBEIRO HIDRÁULICO COM ENCARGOS COMPLEMENTARES</t>
  </si>
  <si>
    <t>ENCANADOR OU BOMBEIRO HIDRÁULICO COM ENCARGOS COMPLEMENTARES</t>
  </si>
  <si>
    <t>CHAPA/PAINEL DE MADEIRA COMPENSADA PLASTIFICADA (MADEIRITE PLASTIFICADO) PARA FORMA DE CONCRETO, DE 2200 X 1100 MM, E = *17* MM</t>
  </si>
  <si>
    <t>ADITIVO ADESIVO LIQUIDO PARA ARGAMASSAS DE REVESTIMENTOS CIMENTICIOS</t>
  </si>
  <si>
    <t>PEDREIRO COM ENCARGOS COMPLEMENTARES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</si>
  <si>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</si>
  <si>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</si>
  <si>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</si>
  <si>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</si>
  <si>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AUXILIAR DE ELETRICISTA COM ENCARGOS COMPLEMENTARES</t>
  </si>
  <si>
    <t>ELETRICISTA COM ENCARGOS COMPLEMENTARES</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</si>
  <si>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</si>
  <si>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</si>
  <si>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</si>
  <si>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</si>
  <si>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</si>
  <si>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</si>
  <si>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</si>
  <si>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</si>
  <si>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</si>
  <si>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</si>
  <si>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ESQUADRIAS COM ENCARGOS COMPLEMENTARES</t>
  </si>
  <si>
    <t>DESMOLDANTE PROTETOR PARA FORMAS DE MADEIRA, DE BASE OLEOSA EMULSIONADA EM AGUA</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</si>
  <si>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</si>
  <si>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</si>
  <si>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</si>
  <si>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</si>
  <si>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</si>
  <si>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</si>
  <si>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</si>
  <si>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</si>
  <si>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</si>
  <si>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</si>
  <si>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</si>
  <si>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</si>
  <si>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</si>
  <si>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</si>
  <si>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</si>
  <si>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</si>
  <si>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</si>
  <si>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</si>
  <si>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</si>
  <si>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</si>
  <si>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</si>
  <si>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</si>
  <si>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</si>
  <si>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</si>
  <si>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</si>
  <si>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</si>
  <si>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</si>
  <si>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</si>
  <si>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</si>
  <si>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</si>
  <si>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</si>
  <si>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</si>
  <si>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</si>
  <si>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SOLDADOR COM ENCARGOS COMPLEMENTARES</t>
  </si>
  <si>
    <t>LIXA EM FOLHA PARA FERRO, NUMERO 150</t>
  </si>
  <si>
    <t>POLIESTIRENO EXPANDIDO/EPS (ISOPOR), TIPO 2F, BLOCO</t>
  </si>
  <si>
    <t>ACO CA-25, 6,3 MM OU 8,0 MM, VERGALHAO</t>
  </si>
  <si>
    <t>LOCACAO DE BARRA DE ANCORAGEM DE 0,80 A 1,20 M DE EXTENSAO, COM ROSCA DE 5/8", INCLUINDO PORCA E FLANGE</t>
  </si>
  <si>
    <t>LOCACAO DE VIGA SANDUICHE METALICA VAZADA PARA TRAVAMENTO DE PILARES, ALTURA DE *8* CM, LARGURA DE *6* CM E EXTENSAO DE 2 M</t>
  </si>
  <si>
    <t>LOCACAO DE APRUMADOR METALICO DE PILAR, COM ALTURA E ANGULO REGULAVEIS, EXTENSAO DE *1,50* A *2,80* M</t>
  </si>
  <si>
    <t>MXKM</t>
  </si>
  <si>
    <t>TXKM</t>
  </si>
  <si>
    <t>JG</t>
  </si>
  <si>
    <t>T</t>
  </si>
  <si>
    <t>CENTO</t>
  </si>
  <si>
    <t>CJ</t>
  </si>
  <si>
    <t>310ML</t>
  </si>
  <si>
    <t>MES</t>
  </si>
  <si>
    <t>UNXMES</t>
  </si>
  <si>
    <t>ENGENHEIRO CIVIL DE OBRA JUNIOR COM ENCARGOS COMPLEMENTARES</t>
  </si>
  <si>
    <t>MESTRE DE OBRAS COM ENCARGOS COMPLEMENTARES</t>
  </si>
  <si>
    <t>ENGENHEIRO CIVIL DE OBRA PLENO COM ENCARGOS COMPLEMENTARES</t>
  </si>
  <si>
    <t>MONTADOR DE ESTRUTURAS METÁLICAS COM ENCARGOS COMPLEMENTARES</t>
  </si>
  <si>
    <t>AZULEJISTA OU LADRILHEIRO COM ENCARGOS COMPLEMENTARES</t>
  </si>
  <si>
    <t>MARTELO DEMOLIDOR ELÉTRICO, COM POTÊNCIA DE 2.000 W, 1.000 IMPACTOS POR MINUTO, PESO DE 30 KG - CHI DIURNO. AF_01/2021</t>
  </si>
  <si>
    <t>MARTELO DEMOLIDOR ELÉTRICO, COM POTÊNCIA DE 2.000 W, 1.000 IMPACTOS POR MINUTO, PESO DE 30 KG - CHP DIURNO. AF_01/2021</t>
  </si>
  <si>
    <t>AJUDANTE DE OPERAÇÃO EM GERAL COM ENCARGOS COMPLEMENTARES</t>
  </si>
  <si>
    <t>MARMORISTA/GRANITEIRO COM ENCARGOS COMPLEMENTARES</t>
  </si>
  <si>
    <t>VIDRACEIRO COM ENCARGOS COMPLEMENTARES</t>
  </si>
  <si>
    <t>MONTADOR ELETROMECÂNICO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</si>
  <si>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</si>
  <si>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</si>
  <si>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</si>
  <si>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</si>
  <si>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</si>
  <si>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</si>
  <si>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</si>
  <si>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</si>
  <si>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</si>
  <si>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</si>
  <si>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PERFIL "I" OU "W" EM ACO LAMINADO, QUAISQUER DIMENSOES</t>
  </si>
  <si>
    <t>OXIGENIO - RECARGA DE GAS PARA CILINDRO (NAO INCLUI TROCA/MANUTENCAO DO CILINDRO)</t>
  </si>
  <si>
    <t>ACETILENO - RECARGA DE GAS PARA CILINDRO (NAO INCLUI TROCA/MANUTENCAO DO CILINDRO)</t>
  </si>
  <si>
    <t>AJUDANTE DE ESTRUTURA METÁLICA COM ENCARGOS COMPLEMENTARES</t>
  </si>
  <si>
    <t>ENCARREGADO GERAL COM ENCARGOS COMPLEMENTARES</t>
  </si>
  <si>
    <t>CHAPA DE ACO GROSSA, ASTM A36, E = 1/2" (12,70 MM) 99,59 KG/M2</t>
  </si>
  <si>
    <t>ELETRODO REVESTIDO AWS - E7018, DIAMETRO IGUAL A 4,00 MM</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</si>
  <si>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</si>
  <si>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</si>
  <si>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</si>
  <si>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</si>
  <si>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BLOCO CERAMICO / TIJOLO VAZADO PARA ALVENARIA DE VEDACAO, 8 FUROS NA HORIZONTAL DE 9 X 19 X 19 CM (L X A X C)</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</si>
  <si>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</si>
  <si>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</si>
  <si>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</si>
  <si>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</si>
  <si>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</si>
  <si>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</si>
  <si>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</si>
  <si>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</si>
  <si>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</si>
  <si>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TIJOLO CERAMICO MACICO COMUM DE *5 X 10 X 20* CM (L X A X C)</t>
  </si>
  <si>
    <t>GESSEIRO COM ENCARGOS COMPLEMENTARES</t>
  </si>
  <si>
    <t>ARGAMASSA INDUSTRIALIZADA MULTIUSO, PARA REVESTIMENTO INTERNO E EXTERNO E ASSENTAMENTO DE BLOCOS DIVERSOS</t>
  </si>
  <si>
    <t>RESINA ACRILICA PREMIUM BASE AGUA - COR BRANCA</t>
  </si>
  <si>
    <t>LIXA EM FOLHA PARA PAREDE OU MADEIRA, NUMERO 120, COR VERMELHA</t>
  </si>
  <si>
    <t>MASSA ACRILICA PARA SUPERFICIES INTERNAS E EXTERNAS</t>
  </si>
  <si>
    <t>MASSA CORRIDA PARA SUPERFICIES DE AMBIENTES INTERNOS</t>
  </si>
  <si>
    <t>TINTA LATEX ACRILICA PREMIUM, COR BRANCO FOSCO</t>
  </si>
  <si>
    <t>REVESTIMENTO EM CERAMICA ESMALTADA, FORMATO MAIOR A 2025 CM2</t>
  </si>
  <si>
    <t>ARGAMASSA COLANTE AC II</t>
  </si>
  <si>
    <t>REJUNTE CIMENTICIO, QUALQUER COR</t>
  </si>
  <si>
    <t>ARGAMASSA COLANTE TIPO AC III</t>
  </si>
  <si>
    <t>COLA BRANCA BASE PVA</t>
  </si>
  <si>
    <t>RODAPE DE MADEIRA MACICA CUMARU/IPE CHAMPANHE OU EQUIVALENTE DA REGIAO, *1,5 X 7 CM</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</si>
  <si>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</si>
  <si>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</si>
  <si>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</si>
  <si>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</si>
  <si>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</si>
  <si>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</si>
  <si>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</si>
  <si>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APROXIMADA DE 8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</si>
  <si>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</si>
  <si>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</si>
  <si>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</si>
  <si>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</si>
  <si>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</si>
  <si>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</si>
  <si>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</si>
  <si>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</si>
  <si>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</si>
  <si>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</si>
  <si>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</si>
  <si>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</si>
  <si>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</si>
  <si>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</si>
  <si>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</si>
  <si>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</si>
  <si>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COR PRETA,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</si>
  <si>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</si>
  <si>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</si>
  <si>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</si>
  <si>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</si>
  <si>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</si>
  <si>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</si>
  <si>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</si>
  <si>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PTFE, ROLO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</si>
  <si>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</si>
  <si>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</si>
  <si>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</si>
  <si>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</si>
  <si>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</si>
  <si>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</si>
  <si>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</si>
  <si>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</si>
  <si>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PTFE, ROLO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</si>
  <si>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</si>
  <si>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</si>
  <si>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</si>
  <si>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</si>
  <si>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</si>
  <si>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</si>
  <si>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t>
  </si>
  <si>
    <t>VALVULA EM METAL CROMADO PARA LAVATORIO, 1" SEM LADRAO</t>
  </si>
  <si>
    <t>VALVULA DE ESCOAMENTO PARA TANQUE, EM METAL CROMADO, 1.1/2",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</si>
  <si>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</si>
  <si>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</si>
  <si>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</si>
  <si>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</si>
  <si>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</si>
  <si>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</si>
  <si>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</si>
  <si>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</si>
  <si>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</si>
  <si>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</si>
  <si>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</si>
  <si>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</si>
  <si>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</si>
  <si>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</si>
  <si>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</si>
  <si>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</si>
  <si>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</si>
  <si>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</si>
  <si>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</si>
  <si>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</si>
  <si>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</si>
  <si>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</si>
  <si>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</si>
  <si>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</si>
  <si>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</si>
  <si>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</si>
  <si>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</si>
  <si>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</si>
  <si>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CHUMBADOR DE ACO ZINCADO, DIAMETRO 1/4" COM PARAFUSO 1/4" X 40 MM</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</si>
  <si>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</si>
  <si>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</si>
  <si>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</si>
  <si>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</si>
  <si>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</si>
  <si>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</si>
  <si>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</si>
  <si>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</si>
  <si>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</si>
  <si>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</si>
  <si>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E = 0,79 MM, PARA AR-CONDICIONADO/ INSTALACOES GAS RESIDENCIAIS E COMERCIAIS</t>
  </si>
  <si>
    <t>TUBO DE COBRE FLEXIVEL, D = 1/4",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</si>
  <si>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</si>
  <si>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</si>
  <si>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5/8",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</si>
  <si>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</si>
  <si>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</si>
  <si>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</si>
  <si>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</si>
  <si>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</si>
  <si>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</si>
  <si>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</si>
  <si>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</si>
  <si>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</si>
  <si>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</si>
  <si>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t>
  </si>
  <si>
    <t>DOBRADICA EM LATAO, 3" X 2 1/2",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</si>
  <si>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</si>
  <si>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</si>
  <si>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</si>
  <si>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</si>
  <si>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</si>
  <si>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</si>
  <si>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</si>
  <si>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</si>
  <si>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</si>
  <si>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</si>
  <si>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</si>
  <si>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</si>
  <si>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</si>
  <si>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</si>
  <si>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</si>
  <si>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</si>
  <si>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</si>
  <si>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CANTONEIRA ACO ABAS IGUAIS (QUALQUER BITOLA), ESPESSURA ENTRE 1/8" E 1/4"</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</si>
  <si>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</si>
  <si>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</si>
  <si>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</si>
  <si>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</si>
  <si>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</si>
  <si>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</si>
  <si>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</si>
  <si>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</si>
  <si>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</si>
  <si>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</si>
  <si>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</si>
  <si>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</si>
  <si>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</si>
  <si>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</si>
  <si>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</si>
  <si>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</si>
  <si>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EM ACO, COM CAPACIDADE DE *45 A 65* L / *100* KG, PNEU COM CAMARA</t>
  </si>
  <si>
    <t>ENXADA ESTREITA, EM ACO, *25 X 23* CM, COM CABO DE MADEIRA DE *150* CM</t>
  </si>
  <si>
    <t>ESPATULA EM ACO INOX COM CABO DE MADEIRA E LARGURA DE *8* CM</t>
  </si>
  <si>
    <t>ESQUADRO DE ACO 12" (300 MM), CABO DE ALUMINIO</t>
  </si>
  <si>
    <t>PRUMO DE CENTRO EM ACO *400* G, COM CORDAO EM NYLON E CALCO GUIA EM ACO OU MADEIRA</t>
  </si>
  <si>
    <t>PRUMO DE PAREDE EM ACO 700 A 750 G, COM CORDAO EM NYLON E TACO</t>
  </si>
  <si>
    <t>REGUA DE ALUMINIO PARA PEDREIRO 2 M X *25,5* MM</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</si>
  <si>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</si>
  <si>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</si>
  <si>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</si>
  <si>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</si>
  <si>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</si>
  <si>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</si>
  <si>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</si>
  <si>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</si>
  <si>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</si>
  <si>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</si>
  <si>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</si>
  <si>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</si>
  <si>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</si>
  <si>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</si>
  <si>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</si>
  <si>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</si>
  <si>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</si>
  <si>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</si>
  <si>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</si>
  <si>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</si>
  <si>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</si>
  <si>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</si>
  <si>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</si>
  <si>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</si>
  <si>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</si>
  <si>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</si>
  <si>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</si>
  <si>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</si>
  <si>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</si>
  <si>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DE EMULSAO ASFALTICA PARA IMPERMEABILIZACAO FLEXIVEL)</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</si>
  <si>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</si>
  <si>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</si>
  <si>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</si>
  <si>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</si>
  <si>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</si>
  <si>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</si>
  <si>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</si>
  <si>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</si>
  <si>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</si>
  <si>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</si>
  <si>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</si>
  <si>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</si>
  <si>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</si>
  <si>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</si>
  <si>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</si>
  <si>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</si>
  <si>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</si>
  <si>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</si>
  <si>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</si>
  <si>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</si>
  <si>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</si>
  <si>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</si>
  <si>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</si>
  <si>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</si>
  <si>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</si>
  <si>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</si>
  <si>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</si>
  <si>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</si>
  <si>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</si>
  <si>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</si>
  <si>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</si>
  <si>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</si>
  <si>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</si>
  <si>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</si>
  <si>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</si>
  <si>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</si>
  <si>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</si>
  <si>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</si>
  <si>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</si>
  <si>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</si>
  <si>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</si>
  <si>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</si>
  <si>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</si>
  <si>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</si>
  <si>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</si>
  <si>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</si>
  <si>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</si>
  <si>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</si>
  <si>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</si>
  <si>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</si>
  <si>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</si>
  <si>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</si>
  <si>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</si>
  <si>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</si>
  <si>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</si>
  <si>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</si>
  <si>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</si>
  <si>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</si>
  <si>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</si>
  <si>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</si>
  <si>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</si>
  <si>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</si>
  <si>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MAIOR QUE 2500 ATE 6400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</si>
  <si>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</si>
  <si>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</si>
  <si>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</si>
  <si>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</si>
  <si>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</si>
  <si>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</si>
  <si>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</si>
  <si>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</si>
  <si>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</si>
  <si>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</si>
  <si>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</si>
  <si>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</si>
  <si>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</si>
  <si>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</si>
  <si>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</si>
  <si>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</si>
  <si>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</si>
  <si>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</si>
  <si>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</si>
  <si>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</si>
  <si>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</si>
  <si>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</si>
  <si>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</si>
  <si>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</si>
  <si>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</si>
  <si>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</si>
  <si>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</si>
  <si>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</si>
  <si>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</si>
  <si>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</si>
  <si>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</si>
  <si>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</si>
  <si>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</si>
  <si>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</si>
  <si>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MICROESFERAS DE VIDRO PARA SINALIZACAO HORIZONTAL VIARIA, TIPO I-B (PREMIX) - NBR 16184</t>
  </si>
  <si>
    <t>MICROESFERAS DE VIDRO PARA SINALIZACAO HORIZONTAL VIARIA, TIPO II-A (DROP-ON) - NBR 16184</t>
  </si>
  <si>
    <t>TINTA ACRILICA A BASE DE SOLVENTE, PARA SINALIZACAO HORIZONTAL VIARIA (NBR 11862)</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</si>
  <si>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</si>
  <si>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</si>
  <si>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</si>
  <si>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</si>
  <si>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</si>
  <si>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</si>
  <si>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</si>
  <si>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</si>
  <si>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</si>
  <si>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</si>
  <si>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</si>
  <si>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</si>
  <si>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</si>
  <si>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</si>
  <si>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</si>
  <si>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</si>
  <si>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</si>
  <si>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</si>
  <si>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</si>
  <si>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</si>
  <si>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</si>
  <si>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</si>
  <si>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</si>
  <si>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</si>
  <si>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</si>
  <si>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</si>
  <si>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</si>
  <si>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</si>
  <si>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</si>
  <si>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</si>
  <si>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</si>
  <si>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</si>
  <si>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</si>
  <si>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</si>
  <si>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</si>
  <si>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</si>
  <si>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</si>
  <si>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</si>
  <si>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</si>
  <si>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</si>
  <si>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</si>
  <si>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</si>
  <si>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</si>
  <si>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</si>
  <si>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</si>
  <si>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</si>
  <si>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</si>
  <si>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</si>
  <si>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</si>
  <si>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</si>
  <si>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</si>
  <si>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</si>
  <si>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</si>
  <si>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</si>
  <si>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</si>
  <si>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</si>
  <si>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</si>
  <si>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</si>
  <si>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</si>
  <si>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</si>
  <si>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</si>
  <si>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</si>
  <si>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</si>
  <si>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</si>
  <si>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</si>
  <si>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</si>
  <si>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</si>
  <si>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</si>
  <si>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</si>
  <si>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</si>
  <si>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</si>
  <si>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</si>
  <si>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</si>
  <si>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</si>
  <si>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</si>
  <si>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</si>
  <si>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</si>
  <si>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</si>
  <si>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</si>
  <si>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</si>
  <si>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</si>
  <si>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</si>
  <si>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</si>
  <si>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</si>
  <si>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</si>
  <si>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</si>
  <si>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</si>
  <si>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</si>
  <si>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</si>
  <si>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</si>
  <si>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</si>
  <si>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</si>
  <si>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</si>
  <si>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</si>
  <si>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</si>
  <si>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</si>
  <si>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</si>
  <si>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</si>
  <si>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</si>
  <si>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</si>
  <si>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</si>
  <si>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</si>
  <si>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</si>
  <si>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</si>
  <si>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</si>
  <si>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</si>
  <si>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</si>
  <si>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</si>
  <si>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</si>
  <si>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</si>
  <si>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</si>
  <si>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</si>
  <si>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</si>
  <si>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</si>
  <si>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</si>
  <si>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</si>
  <si>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</si>
  <si>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</si>
  <si>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</si>
  <si>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</si>
  <si>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</si>
  <si>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SEM LUVA</t>
  </si>
  <si>
    <t>LUVA EM PVC RIGIDO ROSCAVEL, DE 3/4", PARA ELETRODUTO</t>
  </si>
  <si>
    <t>CURVA 90 GRAUS, CURTA, DE PVC RIGIDO ROSCAVEL, DE 3/4", PARA ELETRODUTO</t>
  </si>
  <si>
    <t>ELETRODUTO DE PVC RIGIDO ROSCAVEL DE 1", SEM LUVA</t>
  </si>
  <si>
    <t>LUVA EM PVC RIGIDO ROSCAVEL, DE 1", PARA ELETRODUTO</t>
  </si>
  <si>
    <t>CURVA 90 GRAUS, CURTA, DE PVC RIGIDO ROSCAVEL, DE 1", PARA ELETRODUTO</t>
  </si>
  <si>
    <t>ELETRODUTO DE PVC RIGIDO ROSCAVEL DE 1 1/4", SEM LUVA</t>
  </si>
  <si>
    <t>LUVA EM PVC RIGIDO ROSCAVEL, DE 1 1/4", PARA ELETRODUTO</t>
  </si>
  <si>
    <t>CURVA 90 GRAUS, LONGA, DE PVC RIGIDO ROSCAVEL, DE 1 1/4", PARA ELETRODUTO</t>
  </si>
  <si>
    <t>ELETRODUTO DE PVC RIGIDO ROSCAVEL DE 1 1/2", SEM LUVA</t>
  </si>
  <si>
    <t>LUVA EM PVC RIGIDO ROSCAVEL, DE 1 1/2", PARA ELETRODUTO</t>
  </si>
  <si>
    <t>CURVA 90 GRAUS, LONGA, DE PVC RIGIDO ROSCAVEL, DE 1 1/2", PARA ELETRODUTO</t>
  </si>
  <si>
    <t>ELETRODUTO DE PVC RIGIDO ROSCAVEL DE 2", SEM LUVA</t>
  </si>
  <si>
    <t>LUVA EM PVC RIGIDO ROSCAVEL, DE 2", PARA ELETRODUTO</t>
  </si>
  <si>
    <t>CURVA 90 GRAUS, LONGA, DE PVC RIGIDO ROSCAVEL, DE 2", PARA ELETRODUTO</t>
  </si>
  <si>
    <t>ELETRODUTO DE PVC RIGIDO ROSCAVEL DE 3",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</si>
  <si>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</si>
  <si>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</si>
  <si>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</si>
  <si>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</si>
  <si>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</si>
  <si>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</si>
  <si>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</si>
  <si>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</si>
  <si>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</si>
  <si>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</si>
  <si>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</si>
  <si>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</si>
  <si>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</si>
  <si>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 (INCLUIDA TAMPA SEM ESCOTILHA)</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</si>
  <si>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</si>
  <si>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</si>
  <si>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</si>
  <si>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</si>
  <si>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</si>
  <si>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</si>
  <si>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</si>
  <si>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</si>
  <si>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</si>
  <si>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 COM CATRACA</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</si>
  <si>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</si>
  <si>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</si>
  <si>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</si>
  <si>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</si>
  <si>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</si>
  <si>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</si>
  <si>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</si>
  <si>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</si>
  <si>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</si>
  <si>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</si>
  <si>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</si>
  <si>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</si>
  <si>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</si>
  <si>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</si>
  <si>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</si>
  <si>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</si>
  <si>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</si>
  <si>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</si>
  <si>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</si>
  <si>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</si>
  <si>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</si>
  <si>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</si>
  <si>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</si>
  <si>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</si>
  <si>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</si>
  <si>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</si>
  <si>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</si>
  <si>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</si>
  <si>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</si>
  <si>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</si>
  <si>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</si>
  <si>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</si>
  <si>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DE *40 X 34 X 12* CM</t>
  </si>
  <si>
    <t>MANOMETRO COM CAIXA EM ACO PINTADO, ESCALA *10* KGF/CM2 (*10* BAR), DIAMETRO NOMINAL DE *63* MM, CONEXAO DE 1/4"</t>
  </si>
  <si>
    <t>MISTURADOR METALICO, BASE PARA CHUVEIRO/BANHEIRA, 1/2" OU 3/4", SOLDAVEL OU ROSCAVEL (NAO INCLUI ACABAMENTOS)</t>
  </si>
  <si>
    <t>RALO FOFO SEMIESFERICO, 100 MM, PARA LAJES/ CALHAS</t>
  </si>
  <si>
    <t>VALVULA DE ESFERA BRUTA EM BRONZE, BITOLA 2"</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</si>
  <si>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</si>
  <si>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</si>
  <si>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</si>
  <si>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</si>
  <si>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</si>
  <si>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</si>
  <si>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</si>
  <si>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</si>
  <si>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</si>
  <si>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</si>
  <si>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</si>
  <si>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</si>
  <si>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</si>
  <si>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</si>
  <si>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</si>
  <si>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</si>
  <si>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</si>
  <si>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</si>
  <si>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</si>
  <si>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</si>
  <si>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</si>
  <si>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</si>
  <si>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</si>
  <si>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</si>
  <si>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</si>
  <si>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</si>
  <si>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</si>
  <si>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</si>
  <si>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</si>
  <si>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</si>
  <si>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</si>
  <si>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</si>
  <si>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</si>
  <si>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</si>
  <si>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</si>
  <si>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</si>
  <si>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</si>
  <si>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</si>
  <si>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</si>
  <si>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</si>
  <si>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</si>
  <si>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</si>
  <si>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</si>
  <si>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</si>
  <si>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</si>
  <si>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</si>
  <si>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</si>
  <si>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</si>
  <si>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</si>
  <si>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</si>
  <si>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</si>
  <si>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</si>
  <si>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</si>
  <si>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</si>
  <si>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</si>
  <si>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</si>
  <si>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</si>
  <si>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</si>
  <si>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</si>
  <si>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</si>
  <si>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</si>
  <si>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</si>
  <si>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</si>
  <si>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</si>
  <si>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</si>
  <si>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</si>
  <si>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</si>
  <si>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</si>
  <si>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</si>
  <si>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</si>
  <si>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</si>
  <si>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</si>
  <si>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</si>
  <si>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</si>
  <si>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</si>
  <si>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</si>
  <si>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</si>
  <si>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</si>
  <si>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</si>
  <si>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</si>
  <si>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</si>
  <si>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</si>
  <si>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</si>
  <si>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</si>
  <si>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</si>
  <si>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</si>
  <si>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</si>
  <si>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</si>
  <si>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</si>
  <si>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</si>
  <si>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</si>
  <si>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</si>
  <si>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</si>
  <si>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</si>
  <si>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</si>
  <si>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</si>
  <si>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</si>
  <si>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</si>
  <si>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</si>
  <si>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</si>
  <si>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</si>
  <si>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</si>
  <si>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</si>
  <si>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</si>
  <si>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</si>
  <si>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</si>
  <si>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</si>
  <si>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</si>
  <si>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</si>
  <si>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</si>
  <si>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</si>
  <si>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</si>
  <si>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</si>
  <si>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</si>
  <si>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</si>
  <si>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</si>
  <si>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</si>
  <si>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</si>
  <si>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</si>
  <si>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</si>
  <si>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</si>
  <si>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</si>
  <si>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</si>
  <si>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</si>
  <si>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</si>
  <si>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</si>
  <si>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</si>
  <si>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</si>
  <si>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</si>
  <si>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</si>
  <si>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</si>
  <si>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</si>
  <si>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</si>
  <si>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</si>
  <si>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</si>
  <si>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</si>
  <si>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</si>
  <si>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</si>
  <si>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</si>
  <si>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</si>
  <si>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</si>
  <si>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</si>
  <si>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</si>
  <si>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</si>
  <si>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</si>
  <si>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</si>
  <si>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</si>
  <si>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</si>
  <si>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</si>
  <si>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</si>
  <si>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</si>
  <si>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</si>
  <si>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</si>
  <si>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</si>
  <si>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</si>
  <si>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</si>
  <si>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</si>
  <si>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</si>
  <si>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</si>
  <si>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</si>
  <si>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</si>
  <si>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</si>
  <si>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</si>
  <si>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</si>
  <si>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</si>
  <si>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</si>
  <si>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</si>
  <si>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</si>
  <si>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</si>
  <si>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</si>
  <si>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</si>
  <si>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</si>
  <si>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</si>
  <si>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</si>
  <si>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</si>
  <si>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</si>
  <si>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</si>
  <si>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</si>
  <si>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</si>
  <si>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</si>
  <si>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</si>
  <si>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</si>
  <si>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</si>
  <si>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</si>
  <si>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</si>
  <si>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</si>
  <si>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</si>
  <si>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</si>
  <si>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</si>
  <si>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</si>
  <si>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</si>
  <si>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</si>
  <si>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</si>
  <si>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</si>
  <si>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</si>
  <si>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</si>
  <si>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</si>
  <si>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</si>
  <si>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</si>
  <si>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</si>
  <si>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</si>
  <si>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</si>
  <si>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</si>
  <si>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</si>
  <si>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</si>
  <si>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</si>
  <si>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</si>
  <si>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</si>
  <si>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</si>
  <si>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</si>
  <si>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</si>
  <si>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</si>
  <si>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</si>
  <si>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</si>
  <si>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</si>
  <si>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</si>
  <si>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</si>
  <si>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</si>
  <si>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</si>
  <si>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</si>
  <si>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</si>
  <si>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</si>
  <si>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</si>
  <si>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</si>
  <si>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</si>
  <si>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</si>
  <si>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</si>
  <si>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</si>
  <si>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</si>
  <si>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</si>
  <si>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</si>
  <si>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</si>
  <si>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</si>
  <si>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</si>
  <si>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</si>
  <si>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</si>
  <si>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</si>
  <si>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</si>
  <si>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</si>
  <si>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</si>
  <si>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</si>
  <si>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</si>
  <si>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</si>
  <si>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</si>
  <si>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</si>
  <si>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</si>
  <si>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</si>
  <si>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</si>
  <si>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</si>
  <si>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</si>
  <si>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</si>
  <si>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</si>
  <si>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</si>
  <si>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</si>
  <si>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</si>
  <si>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</si>
  <si>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</si>
  <si>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</si>
  <si>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</si>
  <si>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</si>
  <si>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</si>
  <si>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</si>
  <si>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</si>
  <si>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</si>
  <si>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</si>
  <si>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</si>
  <si>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</si>
  <si>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</si>
  <si>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</si>
  <si>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</si>
  <si>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</si>
  <si>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</si>
  <si>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</si>
  <si>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</si>
  <si>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</si>
  <si>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</si>
  <si>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</si>
  <si>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</si>
  <si>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</si>
  <si>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</si>
  <si>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</si>
  <si>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</si>
  <si>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</si>
  <si>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</si>
  <si>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</si>
  <si>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</si>
  <si>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</si>
  <si>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</si>
  <si>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</si>
  <si>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</si>
  <si>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</si>
  <si>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</si>
  <si>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</si>
  <si>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</si>
  <si>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</si>
  <si>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</si>
  <si>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</si>
  <si>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</si>
  <si>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</si>
  <si>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</si>
  <si>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</si>
  <si>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</si>
  <si>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</si>
  <si>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</si>
  <si>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</si>
  <si>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</si>
  <si>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</si>
  <si>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</si>
  <si>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</si>
  <si>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</si>
  <si>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</si>
  <si>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</si>
  <si>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</si>
  <si>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</si>
  <si>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</si>
  <si>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</si>
  <si>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</si>
  <si>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</si>
  <si>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</si>
  <si>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</si>
  <si>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</si>
  <si>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</si>
  <si>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</si>
  <si>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</si>
  <si>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</si>
  <si>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</si>
  <si>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</si>
  <si>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</si>
  <si>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</si>
  <si>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</si>
  <si>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</si>
  <si>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</si>
  <si>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</si>
  <si>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</si>
  <si>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</si>
  <si>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</si>
  <si>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</si>
  <si>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</si>
  <si>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</si>
  <si>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</si>
  <si>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</si>
  <si>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</si>
  <si>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</si>
  <si>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</si>
  <si>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</si>
  <si>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</si>
  <si>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</si>
  <si>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</si>
  <si>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</si>
  <si>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</si>
  <si>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</si>
  <si>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</si>
  <si>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</si>
  <si>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</si>
  <si>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</si>
  <si>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</si>
  <si>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</si>
  <si>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</si>
  <si>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</si>
  <si>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</si>
  <si>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</si>
  <si>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</si>
  <si>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</si>
  <si>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</si>
  <si>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</si>
  <si>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SOLDADOR (HORISTA)</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</si>
  <si>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</si>
  <si>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</si>
  <si>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</si>
  <si>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</si>
  <si>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</si>
  <si>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</si>
  <si>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</si>
  <si>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</si>
  <si>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</si>
  <si>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</si>
  <si>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</si>
  <si>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</si>
  <si>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</si>
  <si>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</si>
  <si>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</si>
  <si>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</si>
  <si>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</si>
  <si>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</si>
  <si>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</si>
  <si>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</si>
  <si>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</si>
  <si>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</si>
  <si>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</si>
  <si>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</si>
  <si>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</si>
  <si>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</si>
  <si>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</si>
  <si>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</si>
  <si>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</si>
  <si>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</si>
  <si>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</si>
  <si>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</si>
  <si>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</si>
  <si>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</si>
  <si>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</si>
  <si>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</si>
  <si>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</si>
  <si>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</si>
  <si>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</si>
  <si>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</si>
  <si>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</si>
  <si>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</si>
  <si>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</si>
  <si>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</si>
  <si>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</si>
  <si>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</si>
  <si>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</si>
  <si>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</si>
  <si>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</si>
  <si>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</si>
  <si>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</si>
  <si>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</si>
  <si>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</si>
  <si>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</si>
  <si>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</si>
  <si>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</si>
  <si>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</si>
  <si>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</si>
  <si>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</si>
  <si>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</si>
  <si>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</si>
  <si>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</si>
  <si>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</si>
  <si>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</si>
  <si>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</si>
  <si>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</si>
  <si>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</si>
  <si>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</si>
  <si>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</si>
  <si>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</si>
  <si>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</si>
  <si>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</si>
  <si>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</si>
  <si>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</si>
  <si>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</si>
  <si>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</si>
  <si>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</si>
  <si>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</si>
  <si>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</si>
  <si>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</si>
  <si>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</si>
  <si>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</si>
  <si>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</si>
  <si>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</si>
  <si>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</si>
  <si>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</si>
  <si>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</si>
  <si>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</si>
  <si>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</si>
  <si>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</si>
  <si>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</si>
  <si>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</si>
  <si>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</si>
  <si>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</si>
  <si>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</si>
  <si>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</si>
  <si>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</si>
  <si>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</si>
  <si>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</si>
  <si>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</si>
  <si>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</si>
  <si>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</si>
  <si>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</si>
  <si>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</si>
  <si>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</si>
  <si>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</si>
  <si>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</si>
  <si>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</si>
  <si>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</si>
  <si>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</si>
  <si>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</si>
  <si>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</si>
  <si>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</si>
  <si>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</si>
  <si>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</si>
  <si>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</si>
  <si>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</si>
  <si>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</si>
  <si>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</si>
  <si>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</si>
  <si>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</si>
  <si>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</si>
  <si>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</si>
  <si>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</si>
  <si>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</si>
  <si>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</si>
  <si>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</si>
  <si>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</si>
  <si>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</si>
  <si>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</si>
  <si>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</si>
  <si>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</si>
  <si>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</si>
  <si>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</si>
  <si>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</si>
  <si>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</si>
  <si>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</si>
  <si>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</si>
  <si>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</si>
  <si>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</si>
  <si>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</si>
  <si>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</si>
  <si>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</si>
  <si>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</si>
  <si>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</si>
  <si>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</si>
  <si>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</si>
  <si>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</si>
  <si>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</si>
  <si>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</si>
  <si>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</si>
  <si>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</si>
  <si>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</si>
  <si>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</si>
  <si>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</si>
  <si>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</si>
  <si>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</si>
  <si>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</si>
  <si>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</si>
  <si>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</si>
  <si>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</si>
  <si>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TAMPAO FOFO SIMPLES COM BASE / REQUADRO, R-2, CLASSE A15 CARGA MAX. 1,5 T, 550 X 1100 MM (COM INSCRICAO EM RELEVO DO TIPO DE REDE)</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</si>
  <si>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</si>
  <si>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</si>
  <si>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</si>
  <si>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</si>
  <si>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</si>
  <si>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</si>
  <si>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</si>
  <si>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</si>
  <si>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</si>
  <si>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</si>
  <si>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</si>
  <si>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</si>
  <si>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</si>
  <si>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BLOCO DE VEDACAO DE CONCRETO 19 X 19 X 39 CM (CLASSE C - NBR 6136)</t>
  </si>
  <si>
    <t>PLACA / CHAPA DE GESSO ACARTONADO, STANDARD (ST), COR BRANCA, E = 15 MM, 1200 X 2400 MM (L X C)</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</si>
  <si>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</si>
  <si>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</si>
  <si>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BARRA ANTIPANICO SIMPLES, CEGA EM LADO OPOSTO, COR CINZA</t>
  </si>
  <si>
    <t>PISO TATIL / PODOTATIL, LADRILHO HIDRAULICO/CONCRETO, *40 X 40* CM, E= 2,5* CM, PADRAO TATIL ALERTA OU DIRECIONAL, COR NATURAL</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</si>
  <si>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</si>
  <si>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</si>
  <si>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TERMINAL A COMPRESSAO EM COBRE ESTANHADO PARA CABO 16 MM2, 1 FURO E 1 COMPRESSAO, PARA PARAFUSO DE FIXACAO M6</t>
  </si>
  <si>
    <t>SUPORTE GUIA SIMPLES COM ROLDANA EM POLIPROPILENO PARA CHUMBAR, H = 20 CM</t>
  </si>
  <si>
    <t>PORTA CORTA-FOGO SIMPLES PARA SAIDA DE EMERGENCIA, 1 FOLHA DE ABRIR, 5 CM, ACABAMENTO NATURAL / SEM PINTURA, COM FECHADURA TIPO TRINCO, DOBRADICAS E BATENTE, VAO LUZ DE 90 X 210 CM, CLASSE P-90 (NBR 11742)</t>
  </si>
  <si>
    <t>CHAPA DE ACO XADREZ PARA PISOS, E = 1/4" (6,30 MM) 54,53 KG/M2</t>
  </si>
  <si>
    <t>MANGUEIRA FLEXIVEL TRANSPARENTE COM ESPIRAL AZUL, EM PVC, DIAM. 2" (50 MM), PARA SERVICOS LEVES DE SUCCAO E DESCARGA</t>
  </si>
  <si>
    <t>CORRENTE DE ELO CURTO COMUM, SOLDADA, GALVANIZADA, ESPESSURA DO ELO = 1/2" (12,5 MM)</t>
  </si>
  <si>
    <t>TUBO ACO GALVANIZADO COM COSTURA, CLASSE MEDIA, DN 2.1/2", E = *3,65* MM, PESO *6,51* KG/M (NBR 5580)</t>
  </si>
  <si>
    <t>TUBO ACO GALVANIZADO COM COSTURA, CLASSE MEDIA, DN 1.1/2", E = *3,25* MM, PESO *3,61* KG/M (NBR 5580)</t>
  </si>
  <si>
    <t>TUBO ACO GALVANIZADO COM COSTURA, CLASSE MEDIA, DN 3", E = *4,05* MM, PESO *8,47* KG/M (NBR 5580)</t>
  </si>
  <si>
    <t>TUBO ACO GALVANIZADO COM COSTURA, CLASSE MEDIA, DN 4", E = 4,50* MM, PESO 12,10* KG/M (NBR 5580)</t>
  </si>
  <si>
    <t>TUBO ACO GALVANIZADO COM COSTURA, CLASSE MEDIA, DN 1/2", E = *2,65* MM, PESO *1,22* KG/M (NBR 5580)</t>
  </si>
  <si>
    <t>TUBO ACO GALVANIZADO COM COSTURA, CLASSE MEDIA, DN 3/4", E = *2,65* MM, PESO *1,58* KG/M (NBR 5580)</t>
  </si>
  <si>
    <t>MANGUEIRA DE INCENDIO, TIPO 2, DE 1 1/2", COMPRIMENTO = 15 M, TECIDO EM FIO DE POLIESTER E TUBO INTERNO EM BORRACHA SINTETICA, COM UNIOES ENGATE RAPIDO</t>
  </si>
  <si>
    <t>SPRINKLER TIPO PENDENTE, BULBO VERMELHO RESPOSTA RAPIDA, 68 GRAUS CELSIUS, ACABAMENTO NATURAL, D = 15 MM (1/2")</t>
  </si>
  <si>
    <t>M2XMES</t>
  </si>
  <si>
    <t>MXMES</t>
  </si>
  <si>
    <t>100M</t>
  </si>
  <si>
    <t>PAR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</si>
</sst>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R$&quot;* #,##0.00_);_(&quot;R$&quot;* \(#,##0.00\);_(&quot;R$&quot;* &quot;-&quot;??_);_(@_)"/>
    <numFmt numFmtId="165" formatCode="_(* #,##0.00_);_(* \(#,##0.00\);_(* &quot;-&quot;??_);_(@_)"/>
    <numFmt numFmtId="166" formatCode="0.0000"/>
    <numFmt numFmtId="167" formatCode="#,##0.0000"/>
    <numFmt numFmtId="168" formatCode="#,##0.0000000"/>
    <numFmt numFmtId="169" formatCode="&quot;Data-base SINAPI&quot;\ mm/yyyy"/>
    <numFmt numFmtId="170" formatCode="&quot;R$&quot;\ #,##0.00;[Red]&quot;R$&quot;\ #,##0.00"/>
    <numFmt numFmtId="171" formatCode="_(* #,##0.00_);_(* \(#,##0.00\);_(* \-??_);_(@_)"/>
    <numFmt numFmtId="172" formatCode="#,##0.00;;"/>
    <numFmt numFmtId="173" formatCode="#,##0;;"/>
  </numFmts>
  <fonts count="38"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0"/>
      <name val="Arial"/>
      <family val="2"/>
    </font>
    <font>
      <sz val="10"/>
      <name val="Arial"/>
      <family val="2"/>
    </font>
    <font>
      <b/>
      <sz val="12"/>
      <color theme="0"/>
      <name val="Arial"/>
      <family val="2"/>
    </font>
    <font>
      <b/>
      <sz val="10"/>
      <color theme="0"/>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0"/>
      <name val="Arial"/>
      <family val="2"/>
    </font>
    <font>
      <sz val="8"/>
      <name val="Arial"/>
      <family val="2"/>
    </font>
    <font>
      <b/>
      <sz val="10"/>
      <color rgb="FFFF0000"/>
      <name val="Arial"/>
      <family val="2"/>
    </font>
    <font>
      <b/>
      <u/>
      <sz val="11"/>
      <color theme="10"/>
      <name val="Aptos Narrow"/>
      <family val="2"/>
      <scheme val="minor"/>
    </font>
    <font>
      <u/>
      <sz val="9"/>
      <color indexed="12"/>
      <name val="Arial"/>
      <family val="2"/>
    </font>
    <font>
      <b/>
      <sz val="12"/>
      <color theme="1"/>
      <name val="Arial"/>
      <family val="2"/>
    </font>
    <font>
      <b/>
      <u/>
      <sz val="10"/>
      <color rgb="FFFF0000"/>
      <name val="Verdana"/>
      <family val="2"/>
    </font>
    <font>
      <b/>
      <sz val="10"/>
      <color rgb="FFFF0000"/>
      <name val="Verdana"/>
      <family val="2"/>
    </font>
    <font>
      <sz val="10"/>
      <color theme="0"/>
      <name val="Arial"/>
      <family val="2"/>
    </font>
    <font>
      <sz val="11"/>
      <name val="Verdana"/>
      <family val="2"/>
    </font>
    <font>
      <sz val="11"/>
      <name val="Arial"/>
      <family val="2"/>
    </font>
    <font>
      <b/>
      <sz val="12"/>
      <color theme="1"/>
      <name val="Aptos Narrow"/>
      <family val="2"/>
      <scheme val="minor"/>
    </font>
    <font>
      <sz val="10"/>
      <color rgb="FFFF0000"/>
      <name val="Arial"/>
      <family val="2"/>
    </font>
    <font>
      <b/>
      <u/>
      <sz val="11"/>
      <color theme="1"/>
      <name val="Arial"/>
      <family val="2"/>
    </font>
    <font>
      <sz val="11"/>
      <color rgb="FF000000"/>
      <name val="Aptos Narrow"/>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rgb="FFDCDCDC"/>
        <bgColor indexed="64"/>
      </patternFill>
    </fill>
  </fills>
  <borders count="34">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8">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164" fontId="12" fillId="0" borderId="0" applyFont="0" applyFill="0" applyBorder="0" applyAlignment="0" applyProtection="0"/>
    <xf numFmtId="0" fontId="12" fillId="0" borderId="0"/>
    <xf numFmtId="164" fontId="12" fillId="0" borderId="0" applyFont="0" applyFill="0" applyBorder="0" applyAlignment="0" applyProtection="0"/>
    <xf numFmtId="171" fontId="12" fillId="0" borderId="0" applyFont="0" applyFill="0" applyAlignment="0" applyProtection="0"/>
  </cellStyleXfs>
  <cellXfs count="259">
    <xf numFmtId="0" fontId="0" fillId="0" borderId="0" xfId="0"/>
    <xf numFmtId="0" fontId="4" fillId="2" borderId="0" xfId="0" applyFont="1" applyFill="1" applyAlignment="1">
      <alignment horizontal="centerContinuous" vertical="distributed"/>
    </xf>
    <xf numFmtId="166" fontId="4" fillId="2" borderId="0" xfId="0" applyNumberFormat="1" applyFont="1" applyFill="1" applyAlignment="1">
      <alignment horizontal="centerContinuous" vertical="distributed"/>
    </xf>
    <xf numFmtId="0" fontId="4" fillId="0" borderId="0" xfId="0" applyFont="1" applyAlignment="1">
      <alignment horizontal="centerContinuous" vertical="distributed"/>
    </xf>
    <xf numFmtId="2" fontId="6" fillId="0" borderId="0" xfId="0" applyNumberFormat="1" applyFont="1" applyAlignment="1">
      <alignment horizontal="center" vertical="center" wrapText="1"/>
    </xf>
    <xf numFmtId="0" fontId="7" fillId="2" borderId="0" xfId="0" applyFont="1" applyFill="1" applyAlignment="1">
      <alignment horizontal="centerContinuous" vertical="center" wrapText="1"/>
    </xf>
    <xf numFmtId="0" fontId="8" fillId="2" borderId="0" xfId="0" applyFont="1" applyFill="1" applyAlignment="1">
      <alignment horizontal="centerContinuous" vertical="center" wrapText="1"/>
    </xf>
    <xf numFmtId="0" fontId="8" fillId="2" borderId="0" xfId="0" applyFont="1" applyFill="1" applyAlignment="1">
      <alignment horizontal="centerContinuous" vertical="center"/>
    </xf>
    <xf numFmtId="166" fontId="8" fillId="2" borderId="0" xfId="0" applyNumberFormat="1" applyFont="1" applyFill="1" applyAlignment="1">
      <alignment horizontal="centerContinuous" vertical="center" wrapText="1"/>
    </xf>
    <xf numFmtId="0" fontId="8" fillId="0" borderId="0" xfId="0" applyFont="1" applyAlignment="1">
      <alignment horizontal="centerContinuous" vertical="center" wrapText="1"/>
    </xf>
    <xf numFmtId="0" fontId="9" fillId="0" borderId="0" xfId="0" applyFont="1" applyAlignment="1">
      <alignment horizontal="centerContinuous" vertical="center" wrapText="1"/>
    </xf>
    <xf numFmtId="0" fontId="9" fillId="0" borderId="0" xfId="0" applyFont="1" applyAlignment="1">
      <alignment horizontal="centerContinuous" vertical="center"/>
    </xf>
    <xf numFmtId="166" fontId="9" fillId="0" borderId="0" xfId="0" applyNumberFormat="1" applyFont="1" applyAlignment="1">
      <alignment horizontal="centerContinuous" vertical="center" wrapText="1"/>
    </xf>
    <xf numFmtId="0" fontId="12" fillId="0" borderId="0" xfId="0" applyFont="1"/>
    <xf numFmtId="0" fontId="17" fillId="0" borderId="0" xfId="0" applyFont="1" applyAlignment="1">
      <alignment vertical="center" wrapText="1"/>
    </xf>
    <xf numFmtId="0" fontId="17" fillId="0" borderId="0" xfId="0" applyFont="1" applyAlignment="1">
      <alignment vertical="center"/>
    </xf>
    <xf numFmtId="166" fontId="17" fillId="0" borderId="0" xfId="0" applyNumberFormat="1" applyFont="1" applyAlignment="1">
      <alignment vertical="center" wrapText="1"/>
    </xf>
    <xf numFmtId="0" fontId="18" fillId="0" borderId="0" xfId="0" applyFont="1" applyAlignment="1">
      <alignment horizontal="center" vertical="center" wrapText="1"/>
    </xf>
    <xf numFmtId="2" fontId="17" fillId="0" borderId="0" xfId="0" applyNumberFormat="1" applyFont="1" applyAlignment="1">
      <alignment vertical="center" wrapText="1"/>
    </xf>
    <xf numFmtId="0" fontId="19" fillId="2" borderId="5"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6" xfId="0" applyFont="1" applyFill="1" applyBorder="1" applyAlignment="1">
      <alignment horizontal="center" vertical="center"/>
    </xf>
    <xf numFmtId="166" fontId="19" fillId="2" borderId="6" xfId="0" applyNumberFormat="1" applyFont="1" applyFill="1" applyBorder="1" applyAlignment="1">
      <alignment horizontal="center" vertical="center" wrapText="1"/>
    </xf>
    <xf numFmtId="0" fontId="19" fillId="2" borderId="7" xfId="0" applyFont="1" applyFill="1" applyBorder="1" applyAlignment="1">
      <alignment horizontal="center" vertical="center" wrapText="1"/>
    </xf>
    <xf numFmtId="0" fontId="20" fillId="0" borderId="8" xfId="0" applyFont="1" applyBorder="1" applyAlignment="1">
      <alignment horizontal="center" vertical="center" wrapText="1"/>
    </xf>
    <xf numFmtId="2" fontId="21" fillId="2" borderId="6" xfId="0" applyNumberFormat="1" applyFont="1" applyFill="1" applyBorder="1" applyAlignment="1">
      <alignment horizontal="center" vertical="center" wrapText="1"/>
    </xf>
    <xf numFmtId="0" fontId="11" fillId="0" borderId="2" xfId="5" applyFont="1" applyBorder="1" applyAlignment="1">
      <alignment horizontal="center" vertical="center" wrapText="1"/>
    </xf>
    <xf numFmtId="0" fontId="11" fillId="0" borderId="3" xfId="5" applyFont="1" applyBorder="1" applyAlignment="1">
      <alignment horizontal="center" vertical="center" wrapText="1"/>
    </xf>
    <xf numFmtId="166" fontId="11" fillId="0" borderId="3" xfId="5" applyNumberFormat="1" applyFont="1" applyBorder="1" applyAlignment="1">
      <alignment vertical="center" wrapText="1"/>
    </xf>
    <xf numFmtId="0" fontId="11" fillId="0" borderId="3" xfId="5" applyFont="1" applyBorder="1" applyAlignment="1">
      <alignment vertical="center" wrapText="1"/>
    </xf>
    <xf numFmtId="0" fontId="11" fillId="0" borderId="4" xfId="5" applyFont="1" applyBorder="1" applyAlignment="1">
      <alignment vertical="center" wrapText="1"/>
    </xf>
    <xf numFmtId="0" fontId="11" fillId="0" borderId="0" xfId="5" applyFont="1" applyAlignment="1">
      <alignment vertical="center" wrapText="1"/>
    </xf>
    <xf numFmtId="2" fontId="22" fillId="2" borderId="0" xfId="4" applyNumberFormat="1" applyFont="1" applyFill="1" applyBorder="1" applyAlignment="1" applyProtection="1">
      <alignment horizontal="center" vertical="center" wrapText="1"/>
    </xf>
    <xf numFmtId="164" fontId="12" fillId="0" borderId="0" xfId="4" applyFont="1" applyFill="1" applyBorder="1" applyAlignment="1" applyProtection="1">
      <alignment horizontal="center" vertical="center" wrapText="1"/>
    </xf>
    <xf numFmtId="0" fontId="12" fillId="0" borderId="0" xfId="5" applyAlignment="1">
      <alignment vertical="center" wrapText="1"/>
    </xf>
    <xf numFmtId="166" fontId="12" fillId="0" borderId="0" xfId="5" applyNumberFormat="1" applyAlignment="1">
      <alignment vertical="center" wrapText="1"/>
    </xf>
    <xf numFmtId="164" fontId="12" fillId="0" borderId="0" xfId="4" applyFont="1" applyBorder="1" applyAlignment="1" applyProtection="1">
      <alignment horizontal="center" vertical="center" wrapText="1"/>
    </xf>
    <xf numFmtId="164" fontId="12" fillId="0" borderId="12" xfId="4" applyFont="1" applyFill="1" applyBorder="1" applyAlignment="1" applyProtection="1">
      <alignment horizontal="center" vertical="center"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2" fontId="12" fillId="0" borderId="0" xfId="0" applyNumberFormat="1" applyFont="1" applyAlignment="1">
      <alignment horizontal="center" vertical="center" wrapText="1"/>
    </xf>
    <xf numFmtId="164" fontId="14" fillId="4" borderId="12" xfId="4" applyFont="1" applyFill="1" applyBorder="1" applyAlignment="1" applyProtection="1">
      <alignment horizontal="center" vertical="center" wrapText="1"/>
    </xf>
    <xf numFmtId="164" fontId="14" fillId="0" borderId="0" xfId="4" applyFont="1" applyFill="1" applyBorder="1" applyAlignment="1" applyProtection="1">
      <alignment horizontal="center" vertical="center" wrapText="1"/>
    </xf>
    <xf numFmtId="0" fontId="11" fillId="0" borderId="1" xfId="5" applyFont="1" applyBorder="1" applyAlignment="1">
      <alignment horizontal="center" vertical="center" wrapText="1"/>
    </xf>
    <xf numFmtId="0" fontId="12" fillId="0" borderId="1" xfId="0" applyFont="1" applyBorder="1" applyAlignment="1">
      <alignment horizontal="center" vertical="center" wrapText="1"/>
    </xf>
    <xf numFmtId="166" fontId="12" fillId="0" borderId="1" xfId="0" applyNumberFormat="1" applyFont="1" applyBorder="1" applyAlignment="1">
      <alignment horizontal="center" vertical="center" wrapText="1"/>
    </xf>
    <xf numFmtId="164" fontId="12" fillId="0" borderId="1" xfId="4" applyFont="1" applyFill="1" applyBorder="1" applyAlignment="1" applyProtection="1">
      <alignment horizontal="center" vertical="center" wrapText="1"/>
    </xf>
    <xf numFmtId="164" fontId="12" fillId="0" borderId="1" xfId="4" applyFont="1" applyBorder="1" applyAlignment="1" applyProtection="1">
      <alignment horizontal="center" vertical="center" wrapText="1"/>
    </xf>
    <xf numFmtId="164" fontId="12" fillId="0" borderId="14" xfId="4" applyFont="1" applyFill="1" applyBorder="1" applyAlignment="1" applyProtection="1">
      <alignment horizontal="center" vertical="center" wrapText="1"/>
    </xf>
    <xf numFmtId="164" fontId="11" fillId="0" borderId="3" xfId="5" applyNumberFormat="1" applyFont="1" applyBorder="1" applyAlignment="1">
      <alignment vertical="center" wrapText="1"/>
    </xf>
    <xf numFmtId="164" fontId="12" fillId="0" borderId="0" xfId="4" applyFont="1" applyFill="1" applyBorder="1" applyAlignment="1" applyProtection="1">
      <alignment vertical="center" wrapText="1"/>
    </xf>
    <xf numFmtId="0" fontId="11" fillId="0" borderId="13" xfId="5" applyFont="1" applyBorder="1" applyAlignment="1">
      <alignment horizontal="center" vertical="center" wrapText="1"/>
    </xf>
    <xf numFmtId="164" fontId="14" fillId="0" borderId="12" xfId="4" applyFont="1" applyFill="1" applyBorder="1" applyAlignment="1" applyProtection="1">
      <alignment horizontal="center" vertical="center" wrapText="1"/>
    </xf>
    <xf numFmtId="164" fontId="11" fillId="0" borderId="12" xfId="4" applyFont="1" applyFill="1" applyBorder="1" applyAlignment="1" applyProtection="1">
      <alignment horizontal="center" vertical="center" wrapText="1"/>
    </xf>
    <xf numFmtId="164" fontId="11" fillId="0" borderId="0" xfId="4" applyFont="1" applyFill="1" applyBorder="1" applyAlignment="1" applyProtection="1">
      <alignment horizontal="center" vertical="center" wrapText="1"/>
    </xf>
    <xf numFmtId="0" fontId="11" fillId="0" borderId="0" xfId="0" applyFont="1" applyAlignment="1">
      <alignment horizontal="center" vertical="center" wrapText="1"/>
    </xf>
    <xf numFmtId="164" fontId="11" fillId="0" borderId="3" xfId="5" applyNumberFormat="1" applyFont="1" applyBorder="1" applyAlignment="1">
      <alignment horizontal="center" vertical="center" wrapText="1"/>
    </xf>
    <xf numFmtId="0" fontId="12" fillId="0" borderId="0" xfId="0" applyFont="1" applyAlignment="1">
      <alignment wrapText="1"/>
    </xf>
    <xf numFmtId="165" fontId="12" fillId="0" borderId="0" xfId="0" applyNumberFormat="1" applyFont="1" applyAlignment="1">
      <alignment horizontal="center" vertical="center" wrapText="1"/>
    </xf>
    <xf numFmtId="165" fontId="12" fillId="0" borderId="1" xfId="0" applyNumberFormat="1" applyFont="1" applyBorder="1" applyAlignment="1">
      <alignment horizontal="center" vertical="center" wrapText="1"/>
    </xf>
    <xf numFmtId="164" fontId="11" fillId="0" borderId="14" xfId="4" applyFont="1" applyFill="1" applyBorder="1" applyAlignment="1" applyProtection="1">
      <alignment horizontal="center" vertical="center" wrapText="1"/>
    </xf>
    <xf numFmtId="0" fontId="11" fillId="0" borderId="0" xfId="0" applyFont="1" applyAlignment="1">
      <alignment horizontal="left" vertical="center" wrapText="1"/>
    </xf>
    <xf numFmtId="0" fontId="3" fillId="0" borderId="0" xfId="3" applyNumberFormat="1" applyBorder="1" applyAlignment="1" applyProtection="1">
      <alignment horizontal="left" vertical="center" wrapText="1"/>
    </xf>
    <xf numFmtId="0" fontId="3" fillId="0" borderId="0" xfId="3" applyBorder="1" applyAlignment="1" applyProtection="1">
      <alignment wrapText="1"/>
    </xf>
    <xf numFmtId="0" fontId="12" fillId="0" borderId="0" xfId="0" applyFont="1" applyAlignment="1">
      <alignment horizontal="center" vertical="center"/>
    </xf>
    <xf numFmtId="0" fontId="3" fillId="0" borderId="1" xfId="3" applyBorder="1" applyAlignment="1" applyProtection="1">
      <alignment wrapText="1"/>
    </xf>
    <xf numFmtId="164" fontId="12" fillId="0" borderId="0" xfId="4" applyFont="1" applyBorder="1" applyAlignment="1" applyProtection="1">
      <alignment horizontal="center" vertical="center"/>
    </xf>
    <xf numFmtId="164" fontId="12" fillId="0" borderId="12" xfId="4" applyFont="1" applyBorder="1" applyAlignment="1" applyProtection="1">
      <alignment horizontal="center" vertical="center"/>
    </xf>
    <xf numFmtId="164" fontId="12" fillId="0" borderId="0" xfId="4" applyFont="1" applyFill="1" applyBorder="1" applyAlignment="1" applyProtection="1">
      <alignment horizontal="center" vertical="center"/>
    </xf>
    <xf numFmtId="164" fontId="24" fillId="0" borderId="12" xfId="4" applyFont="1" applyBorder="1" applyAlignment="1" applyProtection="1">
      <alignment horizontal="center" vertical="center" wrapText="1"/>
    </xf>
    <xf numFmtId="164" fontId="24" fillId="0" borderId="0" xfId="4" applyFont="1" applyFill="1" applyBorder="1" applyAlignment="1" applyProtection="1">
      <alignment horizontal="center" vertical="center" wrapText="1"/>
    </xf>
    <xf numFmtId="0" fontId="11" fillId="0" borderId="0" xfId="0" applyFont="1" applyAlignment="1">
      <alignment vertical="center" wrapText="1"/>
    </xf>
    <xf numFmtId="0" fontId="11" fillId="0" borderId="1" xfId="0" applyFont="1" applyBorder="1" applyAlignment="1">
      <alignment horizontal="left" vertical="center" wrapText="1"/>
    </xf>
    <xf numFmtId="4" fontId="12" fillId="0" borderId="0" xfId="0" applyNumberFormat="1" applyFont="1" applyAlignment="1">
      <alignment horizontal="center" vertical="center" wrapText="1"/>
    </xf>
    <xf numFmtId="0" fontId="25" fillId="0" borderId="2" xfId="5" applyFont="1" applyBorder="1" applyAlignment="1">
      <alignment horizontal="center" vertical="center" wrapText="1"/>
    </xf>
    <xf numFmtId="164" fontId="12" fillId="0" borderId="1" xfId="4" applyFont="1" applyBorder="1" applyAlignment="1" applyProtection="1">
      <alignment horizontal="center" vertical="center"/>
    </xf>
    <xf numFmtId="164" fontId="12" fillId="0" borderId="14" xfId="4" applyFont="1" applyBorder="1" applyAlignment="1" applyProtection="1">
      <alignment horizontal="center" vertical="center"/>
    </xf>
    <xf numFmtId="0" fontId="11" fillId="0" borderId="0" xfId="0" applyFont="1" applyAlignment="1">
      <alignment wrapText="1"/>
    </xf>
    <xf numFmtId="49" fontId="12" fillId="0" borderId="0" xfId="0" applyNumberFormat="1" applyFont="1" applyAlignment="1">
      <alignment horizontal="center" vertical="center" wrapText="1"/>
    </xf>
    <xf numFmtId="0" fontId="26" fillId="0" borderId="0" xfId="3" applyFont="1" applyBorder="1" applyAlignment="1" applyProtection="1">
      <alignment horizontal="center" vertical="center" wrapText="1"/>
    </xf>
    <xf numFmtId="2" fontId="12" fillId="0" borderId="0" xfId="5" applyNumberFormat="1" applyAlignment="1">
      <alignment vertical="center" wrapText="1"/>
    </xf>
    <xf numFmtId="0" fontId="12" fillId="0" borderId="0" xfId="0" applyFont="1" applyAlignment="1">
      <alignment horizontal="left" vertical="center" wrapText="1"/>
    </xf>
    <xf numFmtId="164" fontId="12"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27" fillId="0" borderId="0" xfId="3" applyNumberFormat="1" applyFont="1" applyFill="1" applyBorder="1" applyAlignment="1" applyProtection="1">
      <alignment horizontal="center" vertical="center" wrapText="1"/>
    </xf>
    <xf numFmtId="0" fontId="27" fillId="0" borderId="0" xfId="3" applyFont="1" applyBorder="1" applyAlignment="1" applyProtection="1">
      <alignment wrapText="1"/>
    </xf>
    <xf numFmtId="166" fontId="11" fillId="0" borderId="1" xfId="5" applyNumberFormat="1" applyFont="1" applyBorder="1" applyAlignment="1">
      <alignment vertical="center" wrapText="1"/>
    </xf>
    <xf numFmtId="164" fontId="11" fillId="0" borderId="1" xfId="5" applyNumberFormat="1" applyFont="1" applyBorder="1" applyAlignment="1">
      <alignment horizontal="center" vertical="center" wrapText="1"/>
    </xf>
    <xf numFmtId="0" fontId="11" fillId="0" borderId="1" xfId="5" applyFont="1" applyBorder="1" applyAlignment="1">
      <alignment vertical="center" wrapText="1"/>
    </xf>
    <xf numFmtId="0" fontId="11" fillId="0" borderId="14" xfId="5" applyFont="1" applyBorder="1" applyAlignment="1">
      <alignment vertical="center" wrapText="1"/>
    </xf>
    <xf numFmtId="164" fontId="14" fillId="0" borderId="14" xfId="4" applyFont="1" applyFill="1" applyBorder="1" applyAlignment="1" applyProtection="1">
      <alignment horizontal="center" vertical="center" wrapText="1"/>
    </xf>
    <xf numFmtId="164" fontId="12" fillId="0" borderId="0" xfId="6" applyFont="1" applyFill="1" applyBorder="1" applyAlignment="1" applyProtection="1">
      <alignment horizontal="center" vertical="center" wrapText="1"/>
    </xf>
    <xf numFmtId="164" fontId="12" fillId="0" borderId="12" xfId="6" applyFont="1" applyFill="1" applyBorder="1" applyAlignment="1" applyProtection="1">
      <alignment horizontal="center" vertical="center" wrapText="1"/>
    </xf>
    <xf numFmtId="164" fontId="12" fillId="0" borderId="0" xfId="6" applyFont="1" applyBorder="1" applyAlignment="1" applyProtection="1">
      <alignment horizontal="center" vertical="center" wrapText="1"/>
    </xf>
    <xf numFmtId="164" fontId="14" fillId="0" borderId="0" xfId="6" applyFont="1" applyFill="1" applyBorder="1" applyAlignment="1" applyProtection="1">
      <alignment horizontal="center" vertical="center" wrapText="1"/>
    </xf>
    <xf numFmtId="164" fontId="12" fillId="0" borderId="1" xfId="6" applyFont="1" applyFill="1" applyBorder="1" applyAlignment="1" applyProtection="1">
      <alignment horizontal="center" vertical="center" wrapText="1"/>
    </xf>
    <xf numFmtId="164" fontId="12" fillId="0" borderId="14" xfId="6" applyFont="1" applyFill="1" applyBorder="1" applyAlignment="1" applyProtection="1">
      <alignment horizontal="center" vertical="center" wrapText="1"/>
    </xf>
    <xf numFmtId="164" fontId="14" fillId="4" borderId="12" xfId="6" applyFont="1" applyFill="1" applyBorder="1" applyAlignment="1" applyProtection="1">
      <alignment horizontal="center" vertical="center" wrapText="1"/>
    </xf>
    <xf numFmtId="0" fontId="12" fillId="0" borderId="1" xfId="5" applyBorder="1" applyAlignment="1">
      <alignment vertical="center" wrapText="1"/>
    </xf>
    <xf numFmtId="166" fontId="12" fillId="0" borderId="1" xfId="5" applyNumberFormat="1" applyBorder="1" applyAlignment="1">
      <alignment vertical="center" wrapText="1"/>
    </xf>
    <xf numFmtId="0" fontId="4" fillId="2" borderId="0" xfId="0" applyFont="1" applyFill="1" applyAlignment="1">
      <alignment horizontal="centerContinuous" vertical="center"/>
    </xf>
    <xf numFmtId="0" fontId="4" fillId="2" borderId="0" xfId="0" applyFont="1" applyFill="1" applyAlignment="1">
      <alignment horizontal="centerContinuous" vertical="center" wrapText="1"/>
    </xf>
    <xf numFmtId="0" fontId="4" fillId="0" borderId="0" xfId="0" applyFont="1" applyAlignment="1">
      <alignment horizontal="centerContinuous" vertical="center"/>
    </xf>
    <xf numFmtId="0" fontId="28" fillId="0" borderId="0" xfId="0" applyFont="1" applyAlignment="1">
      <alignment vertical="center"/>
    </xf>
    <xf numFmtId="167" fontId="28" fillId="0" borderId="0" xfId="0" applyNumberFormat="1" applyFont="1" applyAlignment="1">
      <alignment vertical="center" wrapText="1"/>
    </xf>
    <xf numFmtId="0" fontId="29" fillId="0" borderId="1" xfId="0" applyFont="1" applyBorder="1" applyAlignment="1">
      <alignment vertical="center" wrapText="1"/>
    </xf>
    <xf numFmtId="0" fontId="30" fillId="0" borderId="1" xfId="0" applyFont="1" applyBorder="1" applyAlignment="1">
      <alignment vertical="center" wrapText="1"/>
    </xf>
    <xf numFmtId="0" fontId="30" fillId="0" borderId="0" xfId="0" applyFont="1" applyAlignment="1">
      <alignment vertical="center" wrapText="1"/>
    </xf>
    <xf numFmtId="167" fontId="29" fillId="0" borderId="1" xfId="0" applyNumberFormat="1" applyFont="1" applyBorder="1" applyAlignment="1">
      <alignment vertical="center" wrapText="1"/>
    </xf>
    <xf numFmtId="167" fontId="21" fillId="2" borderId="6" xfId="0" applyNumberFormat="1" applyFont="1" applyFill="1" applyBorder="1" applyAlignment="1">
      <alignment horizontal="center" vertical="center" wrapText="1"/>
    </xf>
    <xf numFmtId="168" fontId="11" fillId="0" borderId="3" xfId="5" applyNumberFormat="1" applyFont="1" applyBorder="1" applyAlignment="1">
      <alignment vertical="center" wrapText="1"/>
    </xf>
    <xf numFmtId="167" fontId="22" fillId="2" borderId="0" xfId="4" applyNumberFormat="1" applyFont="1" applyFill="1" applyBorder="1" applyAlignment="1" applyProtection="1">
      <alignment horizontal="center" vertical="center" wrapText="1"/>
    </xf>
    <xf numFmtId="168" fontId="12" fillId="0" borderId="0" xfId="5" applyNumberFormat="1" applyAlignment="1">
      <alignment vertical="center" wrapText="1"/>
    </xf>
    <xf numFmtId="168" fontId="12" fillId="0" borderId="1" xfId="0" applyNumberFormat="1" applyFont="1" applyBorder="1" applyAlignment="1">
      <alignment horizontal="center" vertical="center" wrapText="1"/>
    </xf>
    <xf numFmtId="0" fontId="12" fillId="0" borderId="1" xfId="0" applyFont="1" applyBorder="1" applyAlignment="1">
      <alignment wrapText="1"/>
    </xf>
    <xf numFmtId="0" fontId="12" fillId="0" borderId="0" xfId="5" applyAlignment="1">
      <alignment vertical="center"/>
    </xf>
    <xf numFmtId="0" fontId="12" fillId="0" borderId="1" xfId="0" applyFont="1" applyBorder="1" applyAlignment="1">
      <alignment horizontal="center" vertical="center"/>
    </xf>
    <xf numFmtId="165" fontId="12" fillId="0" borderId="0" xfId="0" applyNumberFormat="1" applyFont="1" applyAlignment="1">
      <alignment horizontal="center" vertical="center"/>
    </xf>
    <xf numFmtId="0" fontId="0" fillId="0" borderId="0" xfId="0" applyAlignment="1">
      <alignment wrapText="1"/>
    </xf>
    <xf numFmtId="0" fontId="30" fillId="0" borderId="1" xfId="0" applyFont="1" applyBorder="1" applyAlignment="1">
      <alignment vertical="center"/>
    </xf>
    <xf numFmtId="0" fontId="19" fillId="2" borderId="15"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19" fillId="2" borderId="17" xfId="0" applyFont="1" applyFill="1" applyBorder="1" applyAlignment="1">
      <alignment horizontal="center" vertical="center"/>
    </xf>
    <xf numFmtId="0" fontId="19" fillId="0" borderId="8" xfId="0" applyFont="1" applyBorder="1" applyAlignment="1">
      <alignment horizontal="center" vertical="center" wrapText="1"/>
    </xf>
    <xf numFmtId="164" fontId="12" fillId="0" borderId="0" xfId="4" applyFont="1" applyFill="1" applyBorder="1" applyAlignment="1">
      <alignment vertical="center" wrapText="1"/>
    </xf>
    <xf numFmtId="164" fontId="12" fillId="0" borderId="0" xfId="4" applyFont="1" applyFill="1" applyBorder="1" applyAlignment="1">
      <alignment horizontal="center" vertical="center" wrapText="1"/>
    </xf>
    <xf numFmtId="168" fontId="12" fillId="0" borderId="0" xfId="0" applyNumberFormat="1" applyFont="1" applyAlignment="1">
      <alignment horizontal="center" vertical="center" wrapText="1"/>
    </xf>
    <xf numFmtId="0" fontId="2" fillId="5" borderId="0" xfId="0" applyFont="1" applyFill="1" applyAlignment="1">
      <alignment vertical="center" wrapText="1"/>
    </xf>
    <xf numFmtId="0" fontId="13" fillId="0" borderId="0" xfId="0" applyFont="1" applyAlignment="1">
      <alignment horizontal="center" vertical="center" wrapText="1"/>
    </xf>
    <xf numFmtId="0" fontId="0" fillId="0" borderId="0" xfId="0" applyProtection="1">
      <protection locked="0"/>
    </xf>
    <xf numFmtId="0" fontId="7" fillId="2" borderId="0" xfId="0" applyFont="1" applyFill="1" applyAlignment="1">
      <alignment horizontal="centerContinuous" vertical="center"/>
    </xf>
    <xf numFmtId="0" fontId="31" fillId="0" borderId="0" xfId="0" applyFont="1" applyAlignment="1">
      <alignment horizontal="center" vertical="center" wrapText="1"/>
    </xf>
    <xf numFmtId="0" fontId="32" fillId="5" borderId="0" xfId="0" applyFont="1" applyFill="1" applyAlignment="1">
      <alignment horizontal="centerContinuous" vertical="center" wrapText="1"/>
    </xf>
    <xf numFmtId="2" fontId="19" fillId="2" borderId="16" xfId="1" applyNumberFormat="1" applyFont="1" applyFill="1" applyBorder="1" applyAlignment="1" applyProtection="1">
      <alignment horizontal="center" vertical="center" wrapText="1"/>
    </xf>
    <xf numFmtId="165" fontId="19" fillId="2" borderId="16" xfId="1" applyFont="1" applyFill="1" applyBorder="1" applyAlignment="1" applyProtection="1">
      <alignment horizontal="center" vertical="center" wrapText="1"/>
    </xf>
    <xf numFmtId="0" fontId="33" fillId="5" borderId="0" xfId="0" applyFont="1" applyFill="1" applyAlignment="1">
      <alignment horizontal="center" vertical="center" wrapText="1"/>
    </xf>
    <xf numFmtId="0" fontId="19" fillId="2" borderId="0" xfId="0" applyFont="1" applyFill="1" applyAlignment="1">
      <alignment horizontal="center" vertical="center" wrapText="1"/>
    </xf>
    <xf numFmtId="0" fontId="12" fillId="0" borderId="18" xfId="7" applyNumberFormat="1" applyFont="1" applyFill="1" applyBorder="1" applyAlignment="1" applyProtection="1">
      <alignment horizontal="center" vertical="center" wrapText="1"/>
    </xf>
    <xf numFmtId="49" fontId="12" fillId="0" borderId="19" xfId="7" applyNumberFormat="1" applyFont="1" applyFill="1" applyBorder="1" applyAlignment="1" applyProtection="1">
      <alignment horizontal="left" vertical="center" wrapText="1"/>
    </xf>
    <xf numFmtId="4" fontId="12" fillId="0" borderId="19" xfId="7" applyNumberFormat="1" applyFont="1" applyFill="1" applyBorder="1" applyAlignment="1" applyProtection="1">
      <alignment horizontal="center" vertical="center" wrapText="1"/>
    </xf>
    <xf numFmtId="164" fontId="12" fillId="0" borderId="19" xfId="4" applyFont="1" applyFill="1" applyBorder="1" applyAlignment="1" applyProtection="1">
      <alignment horizontal="center" vertical="center" wrapText="1"/>
    </xf>
    <xf numFmtId="164" fontId="12" fillId="0" borderId="19" xfId="4" applyFont="1" applyFill="1" applyBorder="1" applyAlignment="1" applyProtection="1">
      <alignment horizontal="right" vertical="center" wrapText="1"/>
    </xf>
    <xf numFmtId="10" fontId="12" fillId="0" borderId="19" xfId="2" applyNumberFormat="1" applyFont="1" applyFill="1" applyBorder="1" applyAlignment="1" applyProtection="1">
      <alignment horizontal="center" vertical="center" wrapText="1"/>
    </xf>
    <xf numFmtId="0" fontId="12" fillId="0" borderId="0" xfId="0" applyFont="1" applyAlignment="1">
      <alignment vertical="center" wrapText="1"/>
    </xf>
    <xf numFmtId="0" fontId="12" fillId="2" borderId="0" xfId="0" applyFont="1" applyFill="1" applyAlignment="1" applyProtection="1">
      <alignment horizontal="center" vertical="center" wrapText="1"/>
      <protection locked="0"/>
    </xf>
    <xf numFmtId="10" fontId="12" fillId="3" borderId="22" xfId="2" applyNumberFormat="1" applyFont="1" applyFill="1" applyBorder="1" applyAlignment="1" applyProtection="1">
      <alignment horizontal="center" vertical="center" wrapText="1"/>
    </xf>
    <xf numFmtId="164" fontId="12" fillId="3" borderId="22" xfId="4" applyFont="1" applyFill="1" applyBorder="1" applyAlignment="1" applyProtection="1">
      <alignment horizontal="center" vertical="center" wrapText="1"/>
    </xf>
    <xf numFmtId="164" fontId="12" fillId="3" borderId="0" xfId="4" applyFont="1" applyFill="1" applyBorder="1" applyAlignment="1" applyProtection="1">
      <alignment horizontal="right" vertical="center" wrapText="1"/>
    </xf>
    <xf numFmtId="10" fontId="20" fillId="3" borderId="21" xfId="2" applyNumberFormat="1" applyFont="1" applyFill="1" applyBorder="1" applyAlignment="1" applyProtection="1">
      <alignment wrapText="1"/>
    </xf>
    <xf numFmtId="170" fontId="20" fillId="3" borderId="0" xfId="1" applyNumberFormat="1" applyFont="1" applyFill="1" applyBorder="1" applyAlignment="1" applyProtection="1">
      <alignment horizontal="right" wrapText="1"/>
    </xf>
    <xf numFmtId="0" fontId="35" fillId="0" borderId="0" xfId="0" applyFont="1" applyAlignment="1" applyProtection="1">
      <alignment horizontal="center"/>
      <protection locked="0"/>
    </xf>
    <xf numFmtId="170" fontId="20" fillId="3" borderId="1" xfId="1" applyNumberFormat="1" applyFont="1" applyFill="1" applyBorder="1" applyAlignment="1" applyProtection="1">
      <alignment horizontal="right" wrapText="1"/>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wrapText="1"/>
      <protection locked="0"/>
    </xf>
    <xf numFmtId="2" fontId="11" fillId="0" borderId="0" xfId="1" applyNumberFormat="1" applyFont="1" applyAlignment="1" applyProtection="1">
      <alignment horizontal="right"/>
      <protection locked="0"/>
    </xf>
    <xf numFmtId="165" fontId="12" fillId="0" borderId="0" xfId="1" applyFont="1" applyProtection="1">
      <protection locked="0"/>
    </xf>
    <xf numFmtId="165" fontId="12" fillId="0" borderId="0" xfId="1" applyFont="1" applyAlignment="1" applyProtection="1">
      <alignment horizontal="right"/>
      <protection locked="0"/>
    </xf>
    <xf numFmtId="2" fontId="12" fillId="0" borderId="0" xfId="1" applyNumberFormat="1" applyFont="1" applyAlignment="1" applyProtection="1">
      <alignment horizontal="centerContinuous" wrapText="1"/>
      <protection locked="0"/>
    </xf>
    <xf numFmtId="165" fontId="12" fillId="0" borderId="0" xfId="1" applyFont="1" applyAlignment="1" applyProtection="1">
      <alignment horizontal="centerContinuous" wrapText="1"/>
      <protection locked="0"/>
    </xf>
    <xf numFmtId="0" fontId="0" fillId="0" borderId="0" xfId="0" applyAlignment="1" applyProtection="1">
      <alignment wrapText="1"/>
      <protection locked="0"/>
    </xf>
    <xf numFmtId="0" fontId="15" fillId="5" borderId="1" xfId="0" applyFont="1" applyFill="1" applyBorder="1" applyAlignment="1">
      <alignment horizontal="center" vertical="center" wrapText="1"/>
    </xf>
    <xf numFmtId="0" fontId="15" fillId="5" borderId="0" xfId="0" applyFont="1" applyFill="1" applyAlignment="1">
      <alignment horizontal="center" vertical="center" wrapText="1"/>
    </xf>
    <xf numFmtId="0" fontId="18" fillId="3" borderId="20" xfId="0" applyFont="1" applyFill="1" applyBorder="1" applyAlignment="1">
      <alignment vertical="center" wrapText="1"/>
    </xf>
    <xf numFmtId="49" fontId="18" fillId="3" borderId="21" xfId="0" applyNumberFormat="1" applyFont="1" applyFill="1" applyBorder="1" applyAlignment="1">
      <alignment vertical="center" wrapText="1"/>
    </xf>
    <xf numFmtId="172" fontId="18" fillId="3" borderId="21" xfId="0" applyNumberFormat="1" applyFont="1" applyFill="1" applyBorder="1" applyAlignment="1">
      <alignment vertical="center" wrapText="1"/>
    </xf>
    <xf numFmtId="172" fontId="20" fillId="3" borderId="21" xfId="0" applyNumberFormat="1" applyFont="1" applyFill="1" applyBorder="1" applyAlignment="1">
      <alignment vertical="center" wrapText="1"/>
    </xf>
    <xf numFmtId="173" fontId="20" fillId="3" borderId="20" xfId="0" applyNumberFormat="1" applyFont="1" applyFill="1" applyBorder="1" applyAlignment="1">
      <alignment horizontal="center" wrapText="1"/>
    </xf>
    <xf numFmtId="172" fontId="20" fillId="3" borderId="21" xfId="0" applyNumberFormat="1" applyFont="1" applyFill="1" applyBorder="1" applyAlignment="1">
      <alignment wrapText="1"/>
    </xf>
    <xf numFmtId="172" fontId="20" fillId="3" borderId="21" xfId="0" applyNumberFormat="1" applyFont="1" applyFill="1" applyBorder="1" applyAlignment="1">
      <alignment horizontal="centerContinuous" wrapText="1"/>
    </xf>
    <xf numFmtId="172" fontId="20" fillId="3" borderId="21" xfId="0" applyNumberFormat="1" applyFont="1" applyFill="1" applyBorder="1" applyAlignment="1">
      <alignment horizontal="center" wrapText="1"/>
    </xf>
    <xf numFmtId="0" fontId="20" fillId="3" borderId="2" xfId="0" applyFont="1" applyFill="1" applyBorder="1" applyAlignment="1">
      <alignment wrapText="1"/>
    </xf>
    <xf numFmtId="172" fontId="20" fillId="3" borderId="3" xfId="0" applyNumberFormat="1" applyFont="1" applyFill="1" applyBorder="1" applyAlignment="1">
      <alignment wrapText="1"/>
    </xf>
    <xf numFmtId="172" fontId="20" fillId="3" borderId="3" xfId="0" applyNumberFormat="1" applyFont="1" applyFill="1" applyBorder="1" applyAlignment="1">
      <alignment horizontal="centerContinuous" wrapText="1"/>
    </xf>
    <xf numFmtId="172" fontId="20" fillId="3" borderId="2" xfId="0" applyNumberFormat="1" applyFont="1" applyFill="1" applyBorder="1" applyAlignment="1">
      <alignment horizontal="center" wrapText="1"/>
    </xf>
    <xf numFmtId="172" fontId="20" fillId="3" borderId="2" xfId="0" applyNumberFormat="1" applyFont="1" applyFill="1" applyBorder="1" applyAlignment="1">
      <alignment horizontal="centerContinuous" wrapText="1"/>
    </xf>
    <xf numFmtId="0" fontId="33" fillId="6" borderId="1" xfId="0" applyFont="1" applyFill="1" applyBorder="1" applyAlignment="1">
      <alignment horizontal="center" vertical="center" wrapText="1"/>
    </xf>
    <xf numFmtId="0" fontId="33" fillId="6" borderId="1" xfId="0" applyFont="1" applyFill="1" applyBorder="1" applyAlignment="1">
      <alignment vertical="center" wrapText="1"/>
    </xf>
    <xf numFmtId="169" fontId="33" fillId="6" borderId="1" xfId="0" applyNumberFormat="1" applyFont="1" applyFill="1" applyBorder="1" applyAlignment="1">
      <alignment horizontal="centerContinuous" vertical="center" wrapText="1"/>
    </xf>
    <xf numFmtId="0" fontId="33" fillId="6" borderId="1" xfId="0" applyFont="1" applyFill="1" applyBorder="1" applyAlignment="1">
      <alignment horizontal="centerContinuous" vertical="center" wrapText="1"/>
    </xf>
    <xf numFmtId="0" fontId="14" fillId="6" borderId="1" xfId="0" applyFont="1" applyFill="1" applyBorder="1" applyAlignment="1" applyProtection="1">
      <alignment horizontal="center" vertical="center"/>
      <protection locked="0"/>
    </xf>
    <xf numFmtId="0" fontId="19" fillId="6" borderId="0" xfId="0" applyFont="1" applyFill="1" applyAlignment="1">
      <alignment horizontal="center" vertical="center" wrapText="1"/>
    </xf>
    <xf numFmtId="165" fontId="0" fillId="6" borderId="0" xfId="0" applyNumberFormat="1" applyFill="1" applyAlignment="1">
      <alignment vertical="center" wrapText="1"/>
    </xf>
    <xf numFmtId="170" fontId="34" fillId="6" borderId="0" xfId="0" applyNumberFormat="1" applyFont="1" applyFill="1" applyAlignment="1">
      <alignment horizontal="center" vertical="center"/>
    </xf>
    <xf numFmtId="0" fontId="0" fillId="6" borderId="0" xfId="0" applyFill="1"/>
    <xf numFmtId="164" fontId="12" fillId="0" borderId="19" xfId="4" applyFont="1" applyFill="1" applyBorder="1" applyAlignment="1" applyProtection="1">
      <alignment horizontal="center" vertical="center" wrapText="1"/>
      <protection locked="0"/>
    </xf>
    <xf numFmtId="0" fontId="3" fillId="7" borderId="18" xfId="3" applyNumberFormat="1" applyFill="1" applyBorder="1" applyAlignment="1" applyProtection="1">
      <alignment horizontal="center" vertical="center" wrapText="1"/>
    </xf>
    <xf numFmtId="0" fontId="12" fillId="0" borderId="23" xfId="0" applyFont="1" applyBorder="1" applyAlignment="1">
      <alignment vertical="center"/>
    </xf>
    <xf numFmtId="0" fontId="33" fillId="0" borderId="0" xfId="0" applyFont="1" applyAlignment="1">
      <alignment horizontal="center" vertical="center"/>
    </xf>
    <xf numFmtId="0" fontId="12" fillId="0" borderId="11" xfId="0" applyFont="1" applyBorder="1" applyAlignment="1">
      <alignment vertical="center"/>
    </xf>
    <xf numFmtId="0" fontId="12" fillId="0" borderId="0" xfId="0" applyFont="1" applyAlignment="1">
      <alignment vertical="center"/>
    </xf>
    <xf numFmtId="0" fontId="14" fillId="0" borderId="0" xfId="0" applyFont="1" applyAlignment="1">
      <alignment horizontal="center" vertical="center"/>
    </xf>
    <xf numFmtId="10" fontId="14" fillId="0" borderId="0" xfId="0" applyNumberFormat="1" applyFont="1" applyAlignment="1">
      <alignment horizontal="center" vertical="center"/>
    </xf>
    <xf numFmtId="0" fontId="0" fillId="0" borderId="0" xfId="0" applyAlignment="1">
      <alignment horizontal="center"/>
    </xf>
    <xf numFmtId="10" fontId="0" fillId="0" borderId="0" xfId="0" applyNumberFormat="1"/>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6" fillId="0" borderId="28" xfId="0" applyFont="1" applyBorder="1" applyAlignment="1">
      <alignment horizontal="center" vertical="center"/>
    </xf>
    <xf numFmtId="0" fontId="18" fillId="0" borderId="29" xfId="0" applyFont="1" applyBorder="1" applyAlignment="1">
      <alignment horizontal="center" vertical="center"/>
    </xf>
    <xf numFmtId="0" fontId="5" fillId="0" borderId="29" xfId="0" applyFont="1" applyBorder="1" applyAlignment="1">
      <alignment horizontal="center" vertical="center"/>
    </xf>
    <xf numFmtId="10" fontId="12" fillId="0" borderId="29" xfId="0" applyNumberFormat="1" applyFont="1" applyBorder="1" applyAlignment="1" applyProtection="1">
      <alignment horizontal="center" vertical="center"/>
      <protection locked="0"/>
    </xf>
    <xf numFmtId="10" fontId="12" fillId="0" borderId="30" xfId="0" applyNumberFormat="1" applyFont="1" applyBorder="1" applyAlignment="1" applyProtection="1">
      <alignment horizontal="center" vertical="center"/>
      <protection locked="0"/>
    </xf>
    <xf numFmtId="0" fontId="11" fillId="2" borderId="31" xfId="0" applyFont="1" applyFill="1" applyBorder="1" applyAlignment="1">
      <alignment horizontal="center" vertical="center" wrapText="1"/>
    </xf>
    <xf numFmtId="10" fontId="11" fillId="2" borderId="24" xfId="0" applyNumberFormat="1" applyFont="1" applyFill="1" applyBorder="1" applyAlignment="1">
      <alignment horizontal="center" vertical="center"/>
    </xf>
    <xf numFmtId="0" fontId="11" fillId="2" borderId="32" xfId="0" applyFont="1" applyFill="1" applyBorder="1" applyAlignment="1">
      <alignment horizontal="center" vertical="center"/>
    </xf>
    <xf numFmtId="10" fontId="11" fillId="2" borderId="33" xfId="0" applyNumberFormat="1" applyFont="1" applyFill="1" applyBorder="1" applyAlignment="1">
      <alignment horizontal="center" vertical="center"/>
    </xf>
    <xf numFmtId="166" fontId="11" fillId="0" borderId="3" xfId="5" applyNumberFormat="1" applyFont="1" applyBorder="1" applyAlignment="1" applyProtection="1">
      <alignment vertical="center" wrapText="1"/>
      <protection locked="0"/>
    </xf>
    <xf numFmtId="0" fontId="11" fillId="0" borderId="3" xfId="5" applyFont="1" applyBorder="1" applyAlignment="1" applyProtection="1">
      <alignment vertical="center" wrapText="1"/>
      <protection locked="0"/>
    </xf>
    <xf numFmtId="166" fontId="12" fillId="0" borderId="0" xfId="5" applyNumberFormat="1" applyAlignment="1" applyProtection="1">
      <alignment vertical="center" wrapText="1"/>
      <protection locked="0"/>
    </xf>
    <xf numFmtId="164" fontId="12" fillId="0" borderId="0" xfId="4" applyFont="1" applyFill="1" applyBorder="1" applyAlignment="1" applyProtection="1">
      <alignment horizontal="center" vertical="center" wrapText="1"/>
      <protection locked="0"/>
    </xf>
    <xf numFmtId="166" fontId="12" fillId="0" borderId="0" xfId="0" applyNumberFormat="1" applyFont="1" applyAlignment="1" applyProtection="1">
      <alignment horizontal="center" vertical="center" wrapText="1"/>
      <protection locked="0"/>
    </xf>
    <xf numFmtId="166" fontId="12" fillId="0" borderId="1" xfId="0" applyNumberFormat="1" applyFont="1" applyBorder="1" applyAlignment="1" applyProtection="1">
      <alignment horizontal="center" vertical="center" wrapText="1"/>
      <protection locked="0"/>
    </xf>
    <xf numFmtId="164" fontId="12" fillId="0" borderId="1" xfId="4" applyFont="1" applyFill="1" applyBorder="1" applyAlignment="1" applyProtection="1">
      <alignment horizontal="center" vertical="center" wrapText="1"/>
      <protection locked="0"/>
    </xf>
    <xf numFmtId="164" fontId="11" fillId="0" borderId="3" xfId="5" applyNumberFormat="1" applyFont="1" applyBorder="1" applyAlignment="1" applyProtection="1">
      <alignment vertical="center" wrapText="1"/>
      <protection locked="0"/>
    </xf>
    <xf numFmtId="164" fontId="12" fillId="0" borderId="0" xfId="4" applyFont="1" applyFill="1" applyBorder="1" applyAlignment="1" applyProtection="1">
      <alignment vertical="center" wrapText="1"/>
      <protection locked="0"/>
    </xf>
    <xf numFmtId="164" fontId="12" fillId="0" borderId="0" xfId="4" applyFont="1" applyBorder="1" applyAlignment="1" applyProtection="1">
      <alignment horizontal="center" vertical="center" wrapText="1"/>
      <protection locked="0"/>
    </xf>
    <xf numFmtId="164" fontId="12" fillId="0" borderId="1" xfId="4" applyFont="1" applyBorder="1" applyAlignment="1" applyProtection="1">
      <alignment horizontal="center" vertical="center" wrapText="1"/>
      <protection locked="0"/>
    </xf>
    <xf numFmtId="164" fontId="11" fillId="0" borderId="3" xfId="5" applyNumberFormat="1" applyFont="1" applyBorder="1" applyAlignment="1" applyProtection="1">
      <alignment horizontal="center" vertical="center" wrapText="1"/>
      <protection locked="0"/>
    </xf>
    <xf numFmtId="164" fontId="37" fillId="7" borderId="0" xfId="3" applyNumberFormat="1" applyFont="1" applyFill="1" applyBorder="1" applyAlignment="1" applyProtection="1">
      <alignment horizontal="center" vertical="center" wrapText="1"/>
    </xf>
    <xf numFmtId="166" fontId="11" fillId="0" borderId="0" xfId="0" applyNumberFormat="1" applyFont="1" applyAlignment="1" applyProtection="1">
      <alignment horizontal="left" vertical="center" wrapText="1"/>
      <protection locked="0"/>
    </xf>
    <xf numFmtId="164" fontId="12" fillId="0" borderId="0" xfId="4" applyFont="1" applyBorder="1" applyAlignment="1" applyProtection="1">
      <alignment horizontal="center" vertical="center"/>
      <protection locked="0"/>
    </xf>
    <xf numFmtId="0" fontId="11" fillId="0" borderId="12" xfId="0" applyFont="1" applyBorder="1" applyAlignment="1">
      <alignment vertical="center" wrapText="1"/>
    </xf>
    <xf numFmtId="166" fontId="11" fillId="0" borderId="0" xfId="0" applyNumberFormat="1" applyFont="1" applyAlignment="1" applyProtection="1">
      <alignment vertical="center" wrapText="1"/>
      <protection locked="0"/>
    </xf>
    <xf numFmtId="164" fontId="11" fillId="0" borderId="0" xfId="0" applyNumberFormat="1" applyFont="1" applyAlignment="1" applyProtection="1">
      <alignment vertical="center" wrapText="1"/>
      <protection locked="0"/>
    </xf>
    <xf numFmtId="0" fontId="12" fillId="0" borderId="12" xfId="0" applyFont="1" applyBorder="1"/>
    <xf numFmtId="4" fontId="12" fillId="0" borderId="12" xfId="0" applyNumberFormat="1" applyFont="1" applyBorder="1" applyAlignment="1">
      <alignment horizontal="center" vertical="center" wrapText="1"/>
    </xf>
    <xf numFmtId="164" fontId="12" fillId="0" borderId="1" xfId="4" applyFont="1" applyBorder="1" applyAlignment="1" applyProtection="1">
      <alignment horizontal="center" vertical="center"/>
      <protection locked="0"/>
    </xf>
    <xf numFmtId="0" fontId="12" fillId="0" borderId="0" xfId="0" applyFont="1" applyAlignment="1">
      <alignment horizontal="left" vertical="center"/>
    </xf>
    <xf numFmtId="164" fontId="37" fillId="7" borderId="0" xfId="3" applyNumberFormat="1" applyFont="1" applyFill="1" applyBorder="1" applyAlignment="1" applyProtection="1">
      <alignment horizontal="center" vertical="center"/>
    </xf>
    <xf numFmtId="166" fontId="11" fillId="0" borderId="1" xfId="5" applyNumberFormat="1" applyFont="1" applyBorder="1" applyAlignment="1" applyProtection="1">
      <alignment vertical="center" wrapText="1"/>
      <protection locked="0"/>
    </xf>
    <xf numFmtId="164" fontId="11" fillId="0" borderId="1" xfId="5" applyNumberFormat="1" applyFont="1" applyBorder="1" applyAlignment="1" applyProtection="1">
      <alignment horizontal="center" vertical="center" wrapText="1"/>
      <protection locked="0"/>
    </xf>
    <xf numFmtId="164" fontId="12" fillId="0" borderId="0" xfId="6" applyFont="1" applyFill="1" applyBorder="1" applyAlignment="1" applyProtection="1">
      <alignment vertical="center" wrapText="1"/>
      <protection locked="0"/>
    </xf>
    <xf numFmtId="164" fontId="12" fillId="0" borderId="0" xfId="6" applyFont="1" applyFill="1" applyBorder="1" applyAlignment="1" applyProtection="1">
      <alignment horizontal="center" vertical="center" wrapText="1"/>
      <protection locked="0"/>
    </xf>
    <xf numFmtId="164" fontId="12" fillId="0" borderId="0" xfId="6" applyFont="1" applyBorder="1" applyAlignment="1" applyProtection="1">
      <alignment horizontal="center" vertical="center" wrapText="1"/>
      <protection locked="0"/>
    </xf>
    <xf numFmtId="164" fontId="12" fillId="0" borderId="1" xfId="6" applyFont="1" applyFill="1" applyBorder="1" applyAlignment="1" applyProtection="1">
      <alignment horizontal="center" vertical="center" wrapText="1"/>
      <protection locked="0"/>
    </xf>
    <xf numFmtId="166" fontId="12" fillId="0" borderId="1" xfId="5" applyNumberFormat="1" applyBorder="1" applyAlignment="1" applyProtection="1">
      <alignment vertical="center" wrapText="1"/>
      <protection locked="0"/>
    </xf>
    <xf numFmtId="168" fontId="11" fillId="0" borderId="3" xfId="5" applyNumberFormat="1" applyFont="1" applyBorder="1" applyAlignment="1" applyProtection="1">
      <alignment vertical="center" wrapText="1"/>
      <protection locked="0"/>
    </xf>
    <xf numFmtId="168" fontId="12" fillId="0" borderId="0" xfId="5" applyNumberFormat="1" applyAlignment="1" applyProtection="1">
      <alignment vertical="center" wrapText="1"/>
      <protection locked="0"/>
    </xf>
    <xf numFmtId="168" fontId="12" fillId="0" borderId="1" xfId="0" applyNumberFormat="1" applyFont="1" applyBorder="1" applyAlignment="1" applyProtection="1">
      <alignment horizontal="center" vertical="center" wrapText="1"/>
      <protection locked="0"/>
    </xf>
    <xf numFmtId="164" fontId="0" fillId="0" borderId="0" xfId="0" applyNumberFormat="1"/>
    <xf numFmtId="164" fontId="0" fillId="0" borderId="0" xfId="0" applyNumberFormat="1" applyAlignment="1">
      <alignment horizontal="center" vertical="center"/>
    </xf>
    <xf numFmtId="168" fontId="11" fillId="0" borderId="1" xfId="5" applyNumberFormat="1" applyFont="1" applyBorder="1" applyAlignment="1" applyProtection="1">
      <alignment vertical="center" wrapText="1"/>
      <protection locked="0"/>
    </xf>
    <xf numFmtId="0" fontId="11" fillId="0" borderId="1" xfId="5" applyFont="1" applyBorder="1" applyAlignment="1" applyProtection="1">
      <alignment vertical="center" wrapText="1"/>
      <protection locked="0"/>
    </xf>
    <xf numFmtId="3" fontId="11" fillId="0" borderId="9" xfId="5" applyNumberFormat="1" applyFont="1" applyBorder="1" applyAlignment="1">
      <alignment horizontal="center" vertical="center"/>
    </xf>
    <xf numFmtId="0" fontId="11" fillId="0" borderId="11" xfId="5" applyFont="1" applyBorder="1" applyAlignment="1">
      <alignment horizontal="center" vertical="center"/>
    </xf>
    <xf numFmtId="0" fontId="11" fillId="0" borderId="13" xfId="5" applyFont="1" applyBorder="1" applyAlignment="1">
      <alignment horizontal="center" vertical="center"/>
    </xf>
    <xf numFmtId="0" fontId="11" fillId="0" borderId="10" xfId="5" applyFont="1" applyBorder="1" applyAlignment="1">
      <alignment horizontal="center" vertical="center" wrapText="1"/>
    </xf>
    <xf numFmtId="0" fontId="11" fillId="0" borderId="0" xfId="5" applyFont="1" applyAlignment="1">
      <alignment horizontal="center" vertical="center" wrapText="1"/>
    </xf>
    <xf numFmtId="0" fontId="11" fillId="0" borderId="1" xfId="5" applyFont="1" applyBorder="1" applyAlignment="1">
      <alignment horizontal="center" vertical="center" wrapText="1"/>
    </xf>
    <xf numFmtId="3" fontId="11" fillId="0" borderId="9" xfId="5" applyNumberFormat="1" applyFont="1" applyBorder="1" applyAlignment="1">
      <alignment horizontal="center" vertical="center" wrapText="1"/>
    </xf>
    <xf numFmtId="0" fontId="11" fillId="0" borderId="11" xfId="5" applyFont="1" applyBorder="1" applyAlignment="1">
      <alignment horizontal="center" vertical="center" wrapText="1"/>
    </xf>
    <xf numFmtId="0" fontId="11" fillId="0" borderId="13" xfId="5" applyFont="1" applyBorder="1" applyAlignment="1">
      <alignment horizontal="center" vertical="center" wrapText="1"/>
    </xf>
    <xf numFmtId="3" fontId="11" fillId="0" borderId="11" xfId="5" applyNumberFormat="1" applyFont="1" applyBorder="1" applyAlignment="1">
      <alignment horizontal="center" vertical="center"/>
    </xf>
    <xf numFmtId="3" fontId="11" fillId="0" borderId="13" xfId="5" applyNumberFormat="1" applyFont="1" applyBorder="1" applyAlignment="1">
      <alignment horizontal="center" vertical="center"/>
    </xf>
    <xf numFmtId="0" fontId="11" fillId="0" borderId="9" xfId="5"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10" fillId="0" borderId="0" xfId="0" applyFont="1" applyAlignment="1">
      <alignment horizontal="left"/>
    </xf>
    <xf numFmtId="0" fontId="19" fillId="2" borderId="2" xfId="0" applyFont="1" applyFill="1" applyBorder="1" applyAlignment="1">
      <alignment horizontal="center" vertical="center"/>
    </xf>
    <xf numFmtId="0" fontId="19" fillId="2" borderId="4" xfId="0" applyFont="1" applyFill="1" applyBorder="1" applyAlignment="1">
      <alignment horizontal="center" vertical="center"/>
    </xf>
  </cellXfs>
  <cellStyles count="8">
    <cellStyle name="Hiperlink" xfId="3" builtinId="8"/>
    <cellStyle name="Moeda 2" xfId="4" xr:uid="{2F68AA10-0BDD-4EF8-BE5D-2896F95FD57E}"/>
    <cellStyle name="Moeda 2 2" xfId="6" xr:uid="{103C7F78-4F21-4A0D-B961-E2687FA11177}"/>
    <cellStyle name="Normal" xfId="0" builtinId="0"/>
    <cellStyle name="Normal_Composições" xfId="5" xr:uid="{4CCA96B4-372E-48F9-83EC-9F14FCF57045}"/>
    <cellStyle name="Porcentagem" xfId="2" builtinId="5"/>
    <cellStyle name="Separador de milhares_MODELO CÂMARA" xfId="7" xr:uid="{660E0448-23E5-45FA-9385-3D5DFBCF1D9F}"/>
    <cellStyle name="Vírgula" xfId="1" builtinId="3"/>
  </cellStyles>
  <dxfs count="167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540B6F59-E1BA-4E82-845F-B93DEA8B051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2D798FF-3646-42F4-A495-1332F512F926}"/>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85261739-3ABC-4B9A-AB08-BB1A398D9E39}"/>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211455</xdr:colOff>
      <xdr:row>1</xdr:row>
      <xdr:rowOff>281940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37B7C94B-763B-4E98-A439-2533CBC0287D}"/>
            </a:ext>
          </a:extLst>
        </xdr:cNvPr>
        <xdr:cNvSpPr/>
      </xdr:nvSpPr>
      <xdr:spPr bwMode="auto">
        <a:xfrm>
          <a:off x="21707475" y="57150"/>
          <a:ext cx="1783080" cy="53911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211455</xdr:colOff>
      <xdr:row>4</xdr:row>
      <xdr:rowOff>113823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64466F9E-94E7-463C-9782-C21DB4623871}"/>
            </a:ext>
          </a:extLst>
        </xdr:cNvPr>
        <xdr:cNvSpPr/>
      </xdr:nvSpPr>
      <xdr:spPr bwMode="auto">
        <a:xfrm>
          <a:off x="21707475" y="666750"/>
          <a:ext cx="1783080" cy="57340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281940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F0B7AE6E-2DFC-4324-B630-9E6340F9EBF9}"/>
            </a:ext>
          </a:extLst>
        </xdr:cNvPr>
        <xdr:cNvSpPr/>
      </xdr:nvSpPr>
      <xdr:spPr bwMode="auto">
        <a:xfrm>
          <a:off x="21669375" y="57150"/>
          <a:ext cx="1800225" cy="53911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B136B9C3-9EEE-4835-9BDF-1A30E0328991}"/>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1226343</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8F38A203-5CFB-47F5-92E5-B084246B6AE8}"/>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9525</xdr:colOff>
      <xdr:row>1</xdr:row>
      <xdr:rowOff>95250</xdr:rowOff>
    </xdr:from>
    <xdr:to>
      <xdr:col>10</xdr:col>
      <xdr:colOff>1226343</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1CE91387-BE27-4E76-90C8-040AB46AC902}"/>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ED910CC0-E4DC-4D94-9BFC-A8BF1258562C}"/>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3E1F-E2A3-4C47-A905-15395FF6CE35}">
  <sheetPr codeName="Planilha4" filterMode="1">
    <pageSetUpPr fitToPage="1"/>
  </sheetPr>
  <dimension ref="A1:J12579"/>
  <sheetViews>
    <sheetView zoomScale="80" zoomScaleNormal="80" workbookViewId="0">
      <pane ySplit="5" topLeftCell="A6" activePane="bottomLeft" state="frozen"/>
      <selection activeCell="A6" sqref="A6"/>
      <selection pane="bottomLeft" activeCell="A11792" sqref="A6:A11797"/>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1" t="s">
        <v>11282</v>
      </c>
      <c r="B1" s="1"/>
      <c r="C1" s="1"/>
      <c r="D1" s="1"/>
      <c r="E1" s="2"/>
      <c r="F1" s="1"/>
      <c r="G1" s="1"/>
      <c r="H1" s="1"/>
      <c r="I1" s="3"/>
      <c r="J1" s="4"/>
    </row>
    <row r="2" spans="1:10" ht="25.5" customHeight="1" x14ac:dyDescent="0.25">
      <c r="A2" s="5" t="s">
        <v>0</v>
      </c>
      <c r="B2" s="6"/>
      <c r="C2" s="7"/>
      <c r="D2" s="6"/>
      <c r="E2" s="8"/>
      <c r="F2" s="6"/>
      <c r="G2" s="6"/>
      <c r="H2" s="6"/>
      <c r="I2" s="9"/>
      <c r="J2" s="4"/>
    </row>
    <row r="3" spans="1:10" ht="20.100000000000001" customHeight="1" x14ac:dyDescent="0.25">
      <c r="A3" s="10" t="s">
        <v>11283</v>
      </c>
      <c r="B3" s="10"/>
      <c r="C3" s="11"/>
      <c r="D3" s="10"/>
      <c r="E3" s="12"/>
      <c r="F3" s="10"/>
      <c r="G3" s="10"/>
      <c r="H3" s="10"/>
      <c r="J3" s="4"/>
    </row>
    <row r="4" spans="1:10" ht="20.100000000000001" customHeight="1" thickBot="1" x14ac:dyDescent="0.3">
      <c r="A4" s="14"/>
      <c r="B4" s="14"/>
      <c r="C4" s="15"/>
      <c r="D4" s="14"/>
      <c r="E4" s="16"/>
      <c r="F4" s="14"/>
      <c r="G4" s="17"/>
      <c r="H4" s="14"/>
      <c r="I4" s="14"/>
      <c r="J4" s="18"/>
    </row>
    <row r="5" spans="1:10" ht="30.75" thickBot="1" x14ac:dyDescent="0.3">
      <c r="A5" s="19" t="s">
        <v>1</v>
      </c>
      <c r="B5" s="20" t="s">
        <v>2</v>
      </c>
      <c r="C5" s="21" t="s">
        <v>3</v>
      </c>
      <c r="D5" s="20" t="s">
        <v>4</v>
      </c>
      <c r="E5" s="22" t="s">
        <v>5</v>
      </c>
      <c r="F5" s="20" t="s">
        <v>6</v>
      </c>
      <c r="G5" s="20" t="s">
        <v>7</v>
      </c>
      <c r="H5" s="23" t="s">
        <v>8</v>
      </c>
      <c r="I5" s="24" t="s">
        <v>9</v>
      </c>
      <c r="J5" s="25" t="s">
        <v>10</v>
      </c>
    </row>
    <row r="6" spans="1:10" ht="15.75" thickBot="1" x14ac:dyDescent="0.3">
      <c r="A6" s="242" t="s">
        <v>11</v>
      </c>
      <c r="B6" s="245" t="s">
        <v>3111</v>
      </c>
      <c r="C6" s="26"/>
      <c r="D6" s="27" t="s">
        <v>3112</v>
      </c>
      <c r="E6" s="205"/>
      <c r="F6" s="206" t="s">
        <v>12</v>
      </c>
      <c r="G6" s="29" t="str">
        <f t="shared" ref="G6:G69" si="0">IF(ISNUMBER(F6),E6*F6,"")</f>
        <v/>
      </c>
      <c r="H6" s="30"/>
      <c r="I6" s="31"/>
      <c r="J6" s="32">
        <v>528</v>
      </c>
    </row>
    <row r="7" spans="1:10" x14ac:dyDescent="0.25">
      <c r="A7" s="243"/>
      <c r="B7" s="246"/>
      <c r="C7" s="34"/>
      <c r="D7" s="34"/>
      <c r="E7" s="207"/>
      <c r="F7" s="208" t="s">
        <v>12</v>
      </c>
      <c r="G7" s="36" t="str">
        <f t="shared" si="0"/>
        <v/>
      </c>
      <c r="H7" s="37"/>
      <c r="I7" s="33"/>
      <c r="J7" s="32">
        <v>528</v>
      </c>
    </row>
    <row r="8" spans="1:10" ht="25.5" x14ac:dyDescent="0.25">
      <c r="A8" s="243"/>
      <c r="B8" s="246"/>
      <c r="C8" s="38" t="s">
        <v>11489</v>
      </c>
      <c r="D8" s="38" t="s">
        <v>2801</v>
      </c>
      <c r="E8" s="209">
        <v>1</v>
      </c>
      <c r="F8" s="208">
        <v>120.95399999999999</v>
      </c>
      <c r="G8" s="36">
        <f t="shared" si="0"/>
        <v>120.95399999999999</v>
      </c>
      <c r="H8" s="41">
        <f>SUM(G8:G8)</f>
        <v>120.95399999999999</v>
      </c>
      <c r="I8" s="42"/>
      <c r="J8" s="32">
        <v>528</v>
      </c>
    </row>
    <row r="9" spans="1:10" ht="15.75" thickBot="1" x14ac:dyDescent="0.3">
      <c r="A9" s="244"/>
      <c r="B9" s="247"/>
      <c r="C9" s="44"/>
      <c r="D9" s="44"/>
      <c r="E9" s="210"/>
      <c r="F9" s="211" t="s">
        <v>12</v>
      </c>
      <c r="G9" s="47" t="str">
        <f t="shared" si="0"/>
        <v/>
      </c>
      <c r="H9" s="48"/>
      <c r="I9" s="33"/>
      <c r="J9" s="32">
        <v>528</v>
      </c>
    </row>
    <row r="10" spans="1:10" ht="15.75" thickBot="1" x14ac:dyDescent="0.3">
      <c r="A10" s="248" t="s">
        <v>13</v>
      </c>
      <c r="B10" s="245" t="s">
        <v>3113</v>
      </c>
      <c r="C10" s="26"/>
      <c r="D10" s="27" t="s">
        <v>3112</v>
      </c>
      <c r="E10" s="205"/>
      <c r="F10" s="212" t="s">
        <v>12</v>
      </c>
      <c r="G10" s="29" t="str">
        <f t="shared" si="0"/>
        <v/>
      </c>
      <c r="H10" s="30"/>
      <c r="I10" s="31"/>
      <c r="J10" s="32">
        <v>528</v>
      </c>
    </row>
    <row r="11" spans="1:10" x14ac:dyDescent="0.25">
      <c r="A11" s="249"/>
      <c r="B11" s="246"/>
      <c r="C11" s="34"/>
      <c r="D11" s="34"/>
      <c r="E11" s="207"/>
      <c r="F11" s="213" t="s">
        <v>12</v>
      </c>
      <c r="G11" s="33" t="str">
        <f t="shared" si="0"/>
        <v/>
      </c>
      <c r="H11" s="37"/>
      <c r="I11" s="33"/>
      <c r="J11" s="32">
        <v>528</v>
      </c>
    </row>
    <row r="12" spans="1:10" x14ac:dyDescent="0.25">
      <c r="A12" s="249"/>
      <c r="B12" s="246"/>
      <c r="C12" s="38" t="s">
        <v>11490</v>
      </c>
      <c r="D12" s="38" t="s">
        <v>2801</v>
      </c>
      <c r="E12" s="209">
        <v>1</v>
      </c>
      <c r="F12" s="208">
        <v>51.186</v>
      </c>
      <c r="G12" s="36">
        <f t="shared" si="0"/>
        <v>51.186</v>
      </c>
      <c r="H12" s="41">
        <f>SUM(G12:G12)</f>
        <v>51.186</v>
      </c>
      <c r="I12" s="42"/>
      <c r="J12" s="32">
        <v>528</v>
      </c>
    </row>
    <row r="13" spans="1:10" ht="15.75" thickBot="1" x14ac:dyDescent="0.3">
      <c r="A13" s="250"/>
      <c r="B13" s="247"/>
      <c r="C13" s="44"/>
      <c r="D13" s="44"/>
      <c r="E13" s="210"/>
      <c r="F13" s="211" t="s">
        <v>12</v>
      </c>
      <c r="G13" s="46" t="str">
        <f t="shared" si="0"/>
        <v/>
      </c>
      <c r="H13" s="48"/>
      <c r="I13" s="33"/>
      <c r="J13" s="32">
        <v>528</v>
      </c>
    </row>
    <row r="14" spans="1:10" ht="15.75" thickBot="1" x14ac:dyDescent="0.3">
      <c r="A14" s="242" t="s">
        <v>14</v>
      </c>
      <c r="B14" s="245" t="s">
        <v>3114</v>
      </c>
      <c r="C14" s="26"/>
      <c r="D14" s="27" t="s">
        <v>17</v>
      </c>
      <c r="E14" s="205"/>
      <c r="F14" s="212" t="s">
        <v>12</v>
      </c>
      <c r="G14" s="29" t="str">
        <f t="shared" si="0"/>
        <v/>
      </c>
      <c r="H14" s="30"/>
      <c r="I14" s="31"/>
      <c r="J14" s="32">
        <v>1</v>
      </c>
    </row>
    <row r="15" spans="1:10" x14ac:dyDescent="0.25">
      <c r="A15" s="243"/>
      <c r="B15" s="246"/>
      <c r="C15" s="34"/>
      <c r="D15" s="34"/>
      <c r="E15" s="207"/>
      <c r="F15" s="213" t="s">
        <v>12</v>
      </c>
      <c r="G15" s="33" t="str">
        <f t="shared" si="0"/>
        <v/>
      </c>
      <c r="H15" s="37"/>
      <c r="I15" s="33"/>
      <c r="J15" s="32">
        <v>1</v>
      </c>
    </row>
    <row r="16" spans="1:10" ht="25.5" x14ac:dyDescent="0.25">
      <c r="A16" s="243"/>
      <c r="B16" s="246"/>
      <c r="C16" s="38" t="s">
        <v>11491</v>
      </c>
      <c r="D16" s="38" t="s">
        <v>2801</v>
      </c>
      <c r="E16" s="209">
        <v>16</v>
      </c>
      <c r="F16" s="208">
        <v>142.75650000000002</v>
      </c>
      <c r="G16" s="33">
        <f t="shared" si="0"/>
        <v>2284.1040000000003</v>
      </c>
      <c r="H16" s="41">
        <f>SUM(G16:G16)</f>
        <v>2284.1040000000003</v>
      </c>
      <c r="I16" s="42"/>
      <c r="J16" s="32">
        <v>1</v>
      </c>
    </row>
    <row r="17" spans="1:10" ht="15.75" thickBot="1" x14ac:dyDescent="0.3">
      <c r="A17" s="244"/>
      <c r="B17" s="247"/>
      <c r="C17" s="44"/>
      <c r="D17" s="44"/>
      <c r="E17" s="210"/>
      <c r="F17" s="211" t="s">
        <v>12</v>
      </c>
      <c r="G17" s="46" t="str">
        <f t="shared" si="0"/>
        <v/>
      </c>
      <c r="H17" s="48"/>
      <c r="I17" s="33"/>
      <c r="J17" s="32">
        <v>1</v>
      </c>
    </row>
    <row r="18" spans="1:10" ht="15.75" thickBot="1" x14ac:dyDescent="0.3">
      <c r="A18" s="242" t="s">
        <v>15</v>
      </c>
      <c r="B18" s="245" t="s">
        <v>3115</v>
      </c>
      <c r="C18" s="26"/>
      <c r="D18" s="27" t="s">
        <v>17</v>
      </c>
      <c r="E18" s="205"/>
      <c r="F18" s="212" t="s">
        <v>12</v>
      </c>
      <c r="G18" s="29" t="str">
        <f t="shared" si="0"/>
        <v/>
      </c>
      <c r="H18" s="30"/>
      <c r="I18" s="31"/>
      <c r="J18" s="32">
        <v>1</v>
      </c>
    </row>
    <row r="19" spans="1:10" x14ac:dyDescent="0.25">
      <c r="A19" s="243"/>
      <c r="B19" s="246"/>
      <c r="C19" s="34"/>
      <c r="D19" s="34"/>
      <c r="E19" s="207"/>
      <c r="F19" s="213" t="s">
        <v>12</v>
      </c>
      <c r="G19" s="33" t="str">
        <f t="shared" si="0"/>
        <v/>
      </c>
      <c r="H19" s="37"/>
      <c r="I19" s="33"/>
      <c r="J19" s="32">
        <v>1</v>
      </c>
    </row>
    <row r="20" spans="1:10" ht="25.5" x14ac:dyDescent="0.25">
      <c r="A20" s="243"/>
      <c r="B20" s="246"/>
      <c r="C20" s="38" t="s">
        <v>11491</v>
      </c>
      <c r="D20" s="38" t="s">
        <v>2801</v>
      </c>
      <c r="E20" s="209">
        <v>20</v>
      </c>
      <c r="F20" s="208">
        <v>142.75650000000002</v>
      </c>
      <c r="G20" s="33">
        <f t="shared" si="0"/>
        <v>2855.13</v>
      </c>
      <c r="H20" s="41">
        <f>SUM(G20:G21)</f>
        <v>3126.6000000000004</v>
      </c>
      <c r="I20" s="42"/>
      <c r="J20" s="32">
        <v>1</v>
      </c>
    </row>
    <row r="21" spans="1:10" x14ac:dyDescent="0.25">
      <c r="A21" s="243"/>
      <c r="B21" s="246"/>
      <c r="C21" s="38" t="s">
        <v>16</v>
      </c>
      <c r="D21" s="38" t="s">
        <v>17</v>
      </c>
      <c r="E21" s="209">
        <v>1</v>
      </c>
      <c r="F21" s="214">
        <v>271.47000000000003</v>
      </c>
      <c r="G21" s="33">
        <f t="shared" si="0"/>
        <v>271.47000000000003</v>
      </c>
      <c r="H21" s="37"/>
      <c r="I21" s="33"/>
      <c r="J21" s="32">
        <v>1</v>
      </c>
    </row>
    <row r="22" spans="1:10" ht="15.75" thickBot="1" x14ac:dyDescent="0.3">
      <c r="A22" s="244"/>
      <c r="B22" s="247"/>
      <c r="C22" s="44"/>
      <c r="D22" s="44"/>
      <c r="E22" s="210"/>
      <c r="F22" s="211" t="s">
        <v>12</v>
      </c>
      <c r="G22" s="46" t="str">
        <f t="shared" si="0"/>
        <v/>
      </c>
      <c r="H22" s="48"/>
      <c r="I22" s="33"/>
      <c r="J22" s="32">
        <v>1</v>
      </c>
    </row>
    <row r="23" spans="1:10" ht="15.75" hidden="1" thickBot="1" x14ac:dyDescent="0.3">
      <c r="A23" s="242" t="s">
        <v>18</v>
      </c>
      <c r="B23" s="245" t="s">
        <v>3116</v>
      </c>
      <c r="C23" s="26"/>
      <c r="D23" s="27" t="s">
        <v>1789</v>
      </c>
      <c r="E23" s="205"/>
      <c r="F23" s="212" t="s">
        <v>12</v>
      </c>
      <c r="G23" s="29" t="str">
        <f t="shared" si="0"/>
        <v/>
      </c>
      <c r="H23" s="30"/>
      <c r="I23" s="31"/>
      <c r="J23" s="32">
        <v>0</v>
      </c>
    </row>
    <row r="24" spans="1:10" ht="15.75" hidden="1" thickBot="1" x14ac:dyDescent="0.3">
      <c r="A24" s="243"/>
      <c r="B24" s="246"/>
      <c r="C24" s="34"/>
      <c r="D24" s="34"/>
      <c r="E24" s="207"/>
      <c r="F24" s="213" t="s">
        <v>12</v>
      </c>
      <c r="G24" s="33" t="str">
        <f t="shared" si="0"/>
        <v/>
      </c>
      <c r="H24" s="37"/>
      <c r="I24" s="33"/>
      <c r="J24" s="32">
        <v>0</v>
      </c>
    </row>
    <row r="25" spans="1:10" ht="15.75" hidden="1" thickBot="1" x14ac:dyDescent="0.3">
      <c r="A25" s="243"/>
      <c r="B25" s="246"/>
      <c r="C25" s="38" t="s">
        <v>11421</v>
      </c>
      <c r="D25" s="38" t="s">
        <v>2801</v>
      </c>
      <c r="E25" s="209">
        <v>0.35410000000000003</v>
      </c>
      <c r="F25" s="208">
        <v>31.055499999999995</v>
      </c>
      <c r="G25" s="36">
        <f t="shared" si="0"/>
        <v>10.996752549999998</v>
      </c>
      <c r="H25" s="41">
        <f>SUM(G25:G26)</f>
        <v>63.019472649999997</v>
      </c>
      <c r="I25" s="42"/>
      <c r="J25" s="32">
        <v>0</v>
      </c>
    </row>
    <row r="26" spans="1:10" ht="15.75" hidden="1" thickBot="1" x14ac:dyDescent="0.3">
      <c r="A26" s="243"/>
      <c r="B26" s="246"/>
      <c r="C26" s="38" t="s">
        <v>11326</v>
      </c>
      <c r="D26" s="38" t="s">
        <v>2801</v>
      </c>
      <c r="E26" s="209">
        <v>2.1957</v>
      </c>
      <c r="F26" s="208">
        <v>23.693000000000001</v>
      </c>
      <c r="G26" s="36">
        <f t="shared" si="0"/>
        <v>52.022720100000001</v>
      </c>
      <c r="H26" s="52"/>
      <c r="I26" s="42"/>
      <c r="J26" s="32">
        <v>0</v>
      </c>
    </row>
    <row r="27" spans="1:10" ht="15.75" hidden="1" thickBot="1" x14ac:dyDescent="0.3">
      <c r="A27" s="244"/>
      <c r="B27" s="247"/>
      <c r="C27" s="44"/>
      <c r="D27" s="44"/>
      <c r="E27" s="210"/>
      <c r="F27" s="211" t="s">
        <v>12</v>
      </c>
      <c r="G27" s="46" t="str">
        <f t="shared" si="0"/>
        <v/>
      </c>
      <c r="H27" s="48"/>
      <c r="I27" s="33"/>
      <c r="J27" s="32">
        <v>0</v>
      </c>
    </row>
    <row r="28" spans="1:10" ht="15.75" thickBot="1" x14ac:dyDescent="0.3">
      <c r="A28" s="242" t="s">
        <v>19</v>
      </c>
      <c r="B28" s="245" t="s">
        <v>3117</v>
      </c>
      <c r="C28" s="26"/>
      <c r="D28" s="27" t="s">
        <v>1789</v>
      </c>
      <c r="E28" s="205"/>
      <c r="F28" s="212" t="s">
        <v>12</v>
      </c>
      <c r="G28" s="29" t="str">
        <f t="shared" si="0"/>
        <v/>
      </c>
      <c r="H28" s="30"/>
      <c r="I28" s="31"/>
      <c r="J28" s="32">
        <v>23.51</v>
      </c>
    </row>
    <row r="29" spans="1:10" x14ac:dyDescent="0.25">
      <c r="A29" s="243"/>
      <c r="B29" s="246"/>
      <c r="C29" s="34"/>
      <c r="D29" s="34"/>
      <c r="E29" s="207"/>
      <c r="F29" s="213" t="s">
        <v>12</v>
      </c>
      <c r="G29" s="33" t="str">
        <f t="shared" si="0"/>
        <v/>
      </c>
      <c r="H29" s="37"/>
      <c r="I29" s="33"/>
      <c r="J29" s="32">
        <v>23.51</v>
      </c>
    </row>
    <row r="30" spans="1:10" x14ac:dyDescent="0.25">
      <c r="A30" s="243"/>
      <c r="B30" s="246"/>
      <c r="C30" s="38" t="s">
        <v>11421</v>
      </c>
      <c r="D30" s="38" t="s">
        <v>2801</v>
      </c>
      <c r="E30" s="209">
        <v>1.3</v>
      </c>
      <c r="F30" s="208">
        <v>31.055499999999995</v>
      </c>
      <c r="G30" s="36">
        <f t="shared" si="0"/>
        <v>40.372149999999998</v>
      </c>
      <c r="H30" s="41">
        <f>SUM(G30:G31)</f>
        <v>348.38114999999999</v>
      </c>
      <c r="I30" s="42"/>
      <c r="J30" s="32">
        <v>23.51</v>
      </c>
    </row>
    <row r="31" spans="1:10" x14ac:dyDescent="0.25">
      <c r="A31" s="243"/>
      <c r="B31" s="246"/>
      <c r="C31" s="38" t="s">
        <v>11326</v>
      </c>
      <c r="D31" s="38" t="s">
        <v>2801</v>
      </c>
      <c r="E31" s="209">
        <v>13</v>
      </c>
      <c r="F31" s="208">
        <v>23.693000000000001</v>
      </c>
      <c r="G31" s="36">
        <f t="shared" si="0"/>
        <v>308.00900000000001</v>
      </c>
      <c r="H31" s="37"/>
      <c r="I31" s="33"/>
      <c r="J31" s="32">
        <v>23.51</v>
      </c>
    </row>
    <row r="32" spans="1:10" ht="15.75" thickBot="1" x14ac:dyDescent="0.3">
      <c r="A32" s="244"/>
      <c r="B32" s="247"/>
      <c r="C32" s="44"/>
      <c r="D32" s="44"/>
      <c r="E32" s="210"/>
      <c r="F32" s="211" t="s">
        <v>12</v>
      </c>
      <c r="G32" s="46" t="str">
        <f t="shared" si="0"/>
        <v/>
      </c>
      <c r="H32" s="48"/>
      <c r="I32" s="33"/>
      <c r="J32" s="32">
        <v>23.51</v>
      </c>
    </row>
    <row r="33" spans="1:10" ht="15.75" hidden="1" thickBot="1" x14ac:dyDescent="0.3">
      <c r="A33" s="242" t="s">
        <v>20</v>
      </c>
      <c r="B33" s="245" t="s">
        <v>3118</v>
      </c>
      <c r="C33" s="26"/>
      <c r="D33" s="27" t="s">
        <v>67</v>
      </c>
      <c r="E33" s="205"/>
      <c r="F33" s="212" t="s">
        <v>12</v>
      </c>
      <c r="G33" s="29" t="str">
        <f t="shared" si="0"/>
        <v/>
      </c>
      <c r="H33" s="30"/>
      <c r="I33" s="31"/>
      <c r="J33" s="32">
        <v>0</v>
      </c>
    </row>
    <row r="34" spans="1:10" ht="15.75" hidden="1" thickBot="1" x14ac:dyDescent="0.3">
      <c r="A34" s="243"/>
      <c r="B34" s="246"/>
      <c r="C34" s="34"/>
      <c r="D34" s="34"/>
      <c r="E34" s="207"/>
      <c r="F34" s="213" t="s">
        <v>12</v>
      </c>
      <c r="G34" s="33" t="str">
        <f t="shared" si="0"/>
        <v/>
      </c>
      <c r="H34" s="37"/>
      <c r="I34" s="33"/>
      <c r="J34" s="32">
        <v>0</v>
      </c>
    </row>
    <row r="35" spans="1:10" ht="15.75" hidden="1" thickBot="1" x14ac:dyDescent="0.3">
      <c r="A35" s="243"/>
      <c r="B35" s="246"/>
      <c r="C35" s="38" t="s">
        <v>11326</v>
      </c>
      <c r="D35" s="38" t="s">
        <v>2801</v>
      </c>
      <c r="E35" s="209">
        <v>1</v>
      </c>
      <c r="F35" s="208">
        <v>23.693000000000001</v>
      </c>
      <c r="G35" s="36">
        <f t="shared" si="0"/>
        <v>23.693000000000001</v>
      </c>
      <c r="H35" s="41">
        <f>SUM(G35:G35)</f>
        <v>23.693000000000001</v>
      </c>
      <c r="I35" s="42"/>
      <c r="J35" s="32">
        <v>0</v>
      </c>
    </row>
    <row r="36" spans="1:10" ht="15.75" hidden="1" thickBot="1" x14ac:dyDescent="0.3">
      <c r="A36" s="244"/>
      <c r="B36" s="247"/>
      <c r="C36" s="44"/>
      <c r="D36" s="44"/>
      <c r="E36" s="210"/>
      <c r="F36" s="211" t="s">
        <v>12</v>
      </c>
      <c r="G36" s="46" t="str">
        <f t="shared" si="0"/>
        <v/>
      </c>
      <c r="H36" s="48"/>
      <c r="I36" s="33"/>
      <c r="J36" s="32">
        <v>0</v>
      </c>
    </row>
    <row r="37" spans="1:10" ht="15.75" hidden="1" thickBot="1" x14ac:dyDescent="0.3">
      <c r="A37" s="242" t="s">
        <v>21</v>
      </c>
      <c r="B37" s="245" t="s">
        <v>3119</v>
      </c>
      <c r="C37" s="26"/>
      <c r="D37" s="27" t="s">
        <v>67</v>
      </c>
      <c r="E37" s="205"/>
      <c r="F37" s="212" t="s">
        <v>12</v>
      </c>
      <c r="G37" s="29" t="str">
        <f t="shared" si="0"/>
        <v/>
      </c>
      <c r="H37" s="30"/>
      <c r="I37" s="31"/>
      <c r="J37" s="32">
        <v>0</v>
      </c>
    </row>
    <row r="38" spans="1:10" ht="15.75" hidden="1" thickBot="1" x14ac:dyDescent="0.3">
      <c r="A38" s="243"/>
      <c r="B38" s="246"/>
      <c r="C38" s="34"/>
      <c r="D38" s="34"/>
      <c r="E38" s="207"/>
      <c r="F38" s="213" t="s">
        <v>12</v>
      </c>
      <c r="G38" s="33" t="str">
        <f t="shared" si="0"/>
        <v/>
      </c>
      <c r="H38" s="37"/>
      <c r="I38" s="33"/>
      <c r="J38" s="32">
        <v>0</v>
      </c>
    </row>
    <row r="39" spans="1:10" ht="26.25" hidden="1" thickBot="1" x14ac:dyDescent="0.3">
      <c r="A39" s="243"/>
      <c r="B39" s="246"/>
      <c r="C39" s="38" t="s">
        <v>11492</v>
      </c>
      <c r="D39" s="38" t="s">
        <v>2801</v>
      </c>
      <c r="E39" s="209">
        <v>9.7799999999999998E-2</v>
      </c>
      <c r="F39" s="208">
        <v>25.383999999999997</v>
      </c>
      <c r="G39" s="36">
        <f t="shared" si="0"/>
        <v>2.4825551999999997</v>
      </c>
      <c r="H39" s="41">
        <f>SUM(G39:G40)</f>
        <v>9.0384083000000004</v>
      </c>
      <c r="I39" s="42"/>
      <c r="J39" s="32">
        <v>0</v>
      </c>
    </row>
    <row r="40" spans="1:10" ht="15.75" hidden="1" thickBot="1" x14ac:dyDescent="0.3">
      <c r="A40" s="243"/>
      <c r="B40" s="246"/>
      <c r="C40" s="38" t="s">
        <v>11326</v>
      </c>
      <c r="D40" s="38" t="s">
        <v>2801</v>
      </c>
      <c r="E40" s="209">
        <v>0.2767</v>
      </c>
      <c r="F40" s="208">
        <v>23.693000000000001</v>
      </c>
      <c r="G40" s="36">
        <f t="shared" si="0"/>
        <v>6.5558531000000002</v>
      </c>
      <c r="H40" s="53"/>
      <c r="I40" s="54"/>
      <c r="J40" s="32">
        <v>0</v>
      </c>
    </row>
    <row r="41" spans="1:10" ht="15.75" hidden="1" thickBot="1" x14ac:dyDescent="0.3">
      <c r="A41" s="244"/>
      <c r="B41" s="247"/>
      <c r="C41" s="44"/>
      <c r="D41" s="44"/>
      <c r="E41" s="210"/>
      <c r="F41" s="211" t="s">
        <v>12</v>
      </c>
      <c r="G41" s="46" t="str">
        <f t="shared" si="0"/>
        <v/>
      </c>
      <c r="H41" s="48"/>
      <c r="I41" s="33"/>
      <c r="J41" s="32">
        <v>0</v>
      </c>
    </row>
    <row r="42" spans="1:10" ht="15.75" hidden="1" thickBot="1" x14ac:dyDescent="0.3">
      <c r="A42" s="242" t="s">
        <v>22</v>
      </c>
      <c r="B42" s="245" t="s">
        <v>3120</v>
      </c>
      <c r="C42" s="26"/>
      <c r="D42" s="27" t="s">
        <v>67</v>
      </c>
      <c r="E42" s="205"/>
      <c r="F42" s="212" t="s">
        <v>12</v>
      </c>
      <c r="G42" s="29" t="str">
        <f t="shared" si="0"/>
        <v/>
      </c>
      <c r="H42" s="30"/>
      <c r="I42" s="31"/>
      <c r="J42" s="32">
        <v>0</v>
      </c>
    </row>
    <row r="43" spans="1:10" ht="15.75" hidden="1" thickBot="1" x14ac:dyDescent="0.3">
      <c r="A43" s="243"/>
      <c r="B43" s="246"/>
      <c r="C43" s="34"/>
      <c r="D43" s="34"/>
      <c r="E43" s="207"/>
      <c r="F43" s="213" t="s">
        <v>12</v>
      </c>
      <c r="G43" s="33" t="str">
        <f t="shared" si="0"/>
        <v/>
      </c>
      <c r="H43" s="37"/>
      <c r="I43" s="33"/>
      <c r="J43" s="32">
        <v>0</v>
      </c>
    </row>
    <row r="44" spans="1:10" ht="26.25" hidden="1" thickBot="1" x14ac:dyDescent="0.3">
      <c r="A44" s="243"/>
      <c r="B44" s="246"/>
      <c r="C44" s="38" t="s">
        <v>11492</v>
      </c>
      <c r="D44" s="38" t="s">
        <v>2801</v>
      </c>
      <c r="E44" s="209">
        <v>2.29E-2</v>
      </c>
      <c r="F44" s="208">
        <v>25.383999999999997</v>
      </c>
      <c r="G44" s="36">
        <f t="shared" si="0"/>
        <v>0.58129359999999997</v>
      </c>
      <c r="H44" s="41">
        <f>SUM(G44:G45)</f>
        <v>2.1142306999999998</v>
      </c>
      <c r="I44" s="42"/>
      <c r="J44" s="32">
        <v>0</v>
      </c>
    </row>
    <row r="45" spans="1:10" ht="15.75" hidden="1" thickBot="1" x14ac:dyDescent="0.3">
      <c r="A45" s="243"/>
      <c r="B45" s="246"/>
      <c r="C45" s="38" t="s">
        <v>11326</v>
      </c>
      <c r="D45" s="38" t="s">
        <v>2801</v>
      </c>
      <c r="E45" s="209">
        <v>6.4699999999999994E-2</v>
      </c>
      <c r="F45" s="208">
        <v>23.693000000000001</v>
      </c>
      <c r="G45" s="36">
        <f t="shared" si="0"/>
        <v>1.5329370999999998</v>
      </c>
      <c r="H45" s="37"/>
      <c r="I45" s="33"/>
      <c r="J45" s="32">
        <v>0</v>
      </c>
    </row>
    <row r="46" spans="1:10" ht="15.75" hidden="1" thickBot="1" x14ac:dyDescent="0.3">
      <c r="A46" s="244"/>
      <c r="B46" s="247"/>
      <c r="C46" s="44"/>
      <c r="D46" s="44"/>
      <c r="E46" s="210"/>
      <c r="F46" s="211" t="s">
        <v>12</v>
      </c>
      <c r="G46" s="46" t="str">
        <f t="shared" si="0"/>
        <v/>
      </c>
      <c r="H46" s="48"/>
      <c r="I46" s="33"/>
      <c r="J46" s="32">
        <v>0</v>
      </c>
    </row>
    <row r="47" spans="1:10" ht="15.75" hidden="1" thickBot="1" x14ac:dyDescent="0.3">
      <c r="A47" s="242" t="s">
        <v>23</v>
      </c>
      <c r="B47" s="245" t="s">
        <v>3121</v>
      </c>
      <c r="C47" s="26"/>
      <c r="D47" s="27" t="s">
        <v>105</v>
      </c>
      <c r="E47" s="205"/>
      <c r="F47" s="212" t="s">
        <v>12</v>
      </c>
      <c r="G47" s="29" t="str">
        <f t="shared" si="0"/>
        <v/>
      </c>
      <c r="H47" s="30"/>
      <c r="I47" s="31"/>
      <c r="J47" s="32">
        <v>0</v>
      </c>
    </row>
    <row r="48" spans="1:10" ht="15.75" hidden="1" thickBot="1" x14ac:dyDescent="0.3">
      <c r="A48" s="243"/>
      <c r="B48" s="246"/>
      <c r="C48" s="34"/>
      <c r="D48" s="34"/>
      <c r="E48" s="207"/>
      <c r="F48" s="213" t="s">
        <v>12</v>
      </c>
      <c r="G48" s="33" t="str">
        <f t="shared" si="0"/>
        <v/>
      </c>
      <c r="H48" s="37"/>
      <c r="I48" s="33"/>
      <c r="J48" s="32">
        <v>0</v>
      </c>
    </row>
    <row r="49" spans="1:10" ht="15.75" hidden="1" thickBot="1" x14ac:dyDescent="0.3">
      <c r="A49" s="243"/>
      <c r="B49" s="246"/>
      <c r="C49" s="38" t="s">
        <v>11427</v>
      </c>
      <c r="D49" s="38" t="s">
        <v>2801</v>
      </c>
      <c r="E49" s="209">
        <v>4.0500000000000001E-2</v>
      </c>
      <c r="F49" s="208">
        <v>31.435500000000001</v>
      </c>
      <c r="G49" s="36">
        <f t="shared" si="0"/>
        <v>1.2731377500000001</v>
      </c>
      <c r="H49" s="41">
        <f>SUM(G49:G50)</f>
        <v>3.9978327500000002</v>
      </c>
      <c r="I49" s="42"/>
      <c r="J49" s="32">
        <v>0</v>
      </c>
    </row>
    <row r="50" spans="1:10" ht="15.75" hidden="1" thickBot="1" x14ac:dyDescent="0.3">
      <c r="A50" s="243"/>
      <c r="B50" s="246"/>
      <c r="C50" s="38" t="s">
        <v>11326</v>
      </c>
      <c r="D50" s="38" t="s">
        <v>2801</v>
      </c>
      <c r="E50" s="209">
        <v>0.115</v>
      </c>
      <c r="F50" s="208">
        <v>23.693000000000001</v>
      </c>
      <c r="G50" s="36">
        <f t="shared" si="0"/>
        <v>2.7246950000000001</v>
      </c>
      <c r="H50" s="37"/>
      <c r="I50" s="33"/>
      <c r="J50" s="32">
        <v>0</v>
      </c>
    </row>
    <row r="51" spans="1:10" ht="15.75" hidden="1" thickBot="1" x14ac:dyDescent="0.3">
      <c r="A51" s="244"/>
      <c r="B51" s="247"/>
      <c r="C51" s="44"/>
      <c r="D51" s="44"/>
      <c r="E51" s="210"/>
      <c r="F51" s="211" t="s">
        <v>12</v>
      </c>
      <c r="G51" s="46" t="str">
        <f t="shared" si="0"/>
        <v/>
      </c>
      <c r="H51" s="48"/>
      <c r="I51" s="33"/>
      <c r="J51" s="32">
        <v>0</v>
      </c>
    </row>
    <row r="52" spans="1:10" ht="15.75" hidden="1" thickBot="1" x14ac:dyDescent="0.3">
      <c r="A52" s="242" t="s">
        <v>24</v>
      </c>
      <c r="B52" s="245" t="s">
        <v>3122</v>
      </c>
      <c r="C52" s="26"/>
      <c r="D52" s="27" t="s">
        <v>67</v>
      </c>
      <c r="E52" s="205"/>
      <c r="F52" s="212" t="s">
        <v>12</v>
      </c>
      <c r="G52" s="29" t="str">
        <f t="shared" si="0"/>
        <v/>
      </c>
      <c r="H52" s="30"/>
      <c r="I52" s="31"/>
      <c r="J52" s="32">
        <v>0</v>
      </c>
    </row>
    <row r="53" spans="1:10" ht="15.75" hidden="1" thickBot="1" x14ac:dyDescent="0.3">
      <c r="A53" s="243"/>
      <c r="B53" s="246"/>
      <c r="C53" s="34"/>
      <c r="D53" s="34"/>
      <c r="E53" s="207"/>
      <c r="F53" s="213" t="s">
        <v>12</v>
      </c>
      <c r="G53" s="33" t="str">
        <f t="shared" si="0"/>
        <v/>
      </c>
      <c r="H53" s="37"/>
      <c r="I53" s="33"/>
      <c r="J53" s="32">
        <v>0</v>
      </c>
    </row>
    <row r="54" spans="1:10" ht="15.75" hidden="1" thickBot="1" x14ac:dyDescent="0.3">
      <c r="A54" s="243"/>
      <c r="B54" s="246"/>
      <c r="C54" s="38" t="s">
        <v>11493</v>
      </c>
      <c r="D54" s="38" t="s">
        <v>2801</v>
      </c>
      <c r="E54" s="209">
        <v>3.2300000000000002E-2</v>
      </c>
      <c r="F54" s="214">
        <v>30.912999999999997</v>
      </c>
      <c r="G54" s="36">
        <f t="shared" si="0"/>
        <v>0.99848989999999993</v>
      </c>
      <c r="H54" s="41">
        <f>SUM(G54:G57)</f>
        <v>7.4170204999999996</v>
      </c>
      <c r="I54" s="42"/>
      <c r="J54" s="32">
        <v>0</v>
      </c>
    </row>
    <row r="55" spans="1:10" ht="15.75" hidden="1" thickBot="1" x14ac:dyDescent="0.3">
      <c r="A55" s="243"/>
      <c r="B55" s="246"/>
      <c r="C55" s="38" t="s">
        <v>11326</v>
      </c>
      <c r="D55" s="38" t="s">
        <v>2801</v>
      </c>
      <c r="E55" s="209">
        <v>0.1085</v>
      </c>
      <c r="F55" s="214">
        <v>23.693000000000001</v>
      </c>
      <c r="G55" s="36">
        <f t="shared" si="0"/>
        <v>2.5706905</v>
      </c>
      <c r="H55" s="37"/>
      <c r="I55" s="33"/>
      <c r="J55" s="32">
        <v>0</v>
      </c>
    </row>
    <row r="56" spans="1:10" ht="26.25" hidden="1" thickBot="1" x14ac:dyDescent="0.3">
      <c r="A56" s="243"/>
      <c r="B56" s="246"/>
      <c r="C56" s="38" t="s">
        <v>11494</v>
      </c>
      <c r="D56" s="38" t="s">
        <v>1060</v>
      </c>
      <c r="E56" s="209">
        <v>6.0299999999999999E-2</v>
      </c>
      <c r="F56" s="208">
        <v>26.542999999999999</v>
      </c>
      <c r="G56" s="36">
        <f t="shared" si="0"/>
        <v>1.6005429</v>
      </c>
      <c r="H56" s="37"/>
      <c r="I56" s="33"/>
      <c r="J56" s="32">
        <v>0</v>
      </c>
    </row>
    <row r="57" spans="1:10" ht="26.25" hidden="1" thickBot="1" x14ac:dyDescent="0.3">
      <c r="A57" s="243"/>
      <c r="B57" s="246"/>
      <c r="C57" s="38" t="s">
        <v>11495</v>
      </c>
      <c r="D57" s="38" t="s">
        <v>1049</v>
      </c>
      <c r="E57" s="209">
        <v>7.8799999999999995E-2</v>
      </c>
      <c r="F57" s="208">
        <v>28.518999999999998</v>
      </c>
      <c r="G57" s="36">
        <f t="shared" si="0"/>
        <v>2.2472971999999998</v>
      </c>
      <c r="H57" s="37"/>
      <c r="I57" s="33"/>
      <c r="J57" s="32">
        <v>0</v>
      </c>
    </row>
    <row r="58" spans="1:10" ht="15.75" hidden="1" thickBot="1" x14ac:dyDescent="0.3">
      <c r="A58" s="244"/>
      <c r="B58" s="247"/>
      <c r="C58" s="44"/>
      <c r="D58" s="44"/>
      <c r="E58" s="210"/>
      <c r="F58" s="211" t="s">
        <v>12</v>
      </c>
      <c r="G58" s="46" t="str">
        <f t="shared" si="0"/>
        <v/>
      </c>
      <c r="H58" s="48"/>
      <c r="I58" s="33"/>
      <c r="J58" s="32">
        <v>0</v>
      </c>
    </row>
    <row r="59" spans="1:10" ht="15.75" hidden="1" thickBot="1" x14ac:dyDescent="0.3">
      <c r="A59" s="242" t="s">
        <v>25</v>
      </c>
      <c r="B59" s="245" t="s">
        <v>3123</v>
      </c>
      <c r="C59" s="26"/>
      <c r="D59" s="27" t="s">
        <v>67</v>
      </c>
      <c r="E59" s="205"/>
      <c r="F59" s="212" t="s">
        <v>12</v>
      </c>
      <c r="G59" s="29" t="str">
        <f t="shared" si="0"/>
        <v/>
      </c>
      <c r="H59" s="30"/>
      <c r="I59" s="31"/>
      <c r="J59" s="32">
        <v>0</v>
      </c>
    </row>
    <row r="60" spans="1:10" ht="15.75" hidden="1" thickBot="1" x14ac:dyDescent="0.3">
      <c r="A60" s="243"/>
      <c r="B60" s="246"/>
      <c r="C60" s="34"/>
      <c r="D60" s="34"/>
      <c r="E60" s="207"/>
      <c r="F60" s="213" t="s">
        <v>12</v>
      </c>
      <c r="G60" s="33" t="str">
        <f t="shared" si="0"/>
        <v/>
      </c>
      <c r="H60" s="37"/>
      <c r="I60" s="33"/>
      <c r="J60" s="32">
        <v>0</v>
      </c>
    </row>
    <row r="61" spans="1:10" ht="26.25" hidden="1" thickBot="1" x14ac:dyDescent="0.3">
      <c r="A61" s="243"/>
      <c r="B61" s="246"/>
      <c r="C61" s="38" t="s">
        <v>11494</v>
      </c>
      <c r="D61" s="38" t="s">
        <v>1060</v>
      </c>
      <c r="E61" s="209">
        <v>6.3700000000000007E-2</v>
      </c>
      <c r="F61" s="208">
        <v>26.542999999999999</v>
      </c>
      <c r="G61" s="36">
        <f t="shared" si="0"/>
        <v>1.6907891000000002</v>
      </c>
      <c r="H61" s="41">
        <f>SUM(G61:G64)</f>
        <v>6.5870016999999992</v>
      </c>
      <c r="I61" s="42"/>
      <c r="J61" s="32">
        <v>0</v>
      </c>
    </row>
    <row r="62" spans="1:10" ht="26.25" hidden="1" thickBot="1" x14ac:dyDescent="0.3">
      <c r="A62" s="243"/>
      <c r="B62" s="246"/>
      <c r="C62" s="38" t="s">
        <v>11495</v>
      </c>
      <c r="D62" s="38" t="s">
        <v>1049</v>
      </c>
      <c r="E62" s="209">
        <v>8.3299999999999999E-2</v>
      </c>
      <c r="F62" s="208">
        <v>28.518999999999998</v>
      </c>
      <c r="G62" s="36">
        <f t="shared" si="0"/>
        <v>2.3756326999999997</v>
      </c>
      <c r="H62" s="37"/>
      <c r="I62" s="33"/>
      <c r="J62" s="32">
        <v>0</v>
      </c>
    </row>
    <row r="63" spans="1:10" ht="15.75" hidden="1" thickBot="1" x14ac:dyDescent="0.3">
      <c r="A63" s="243"/>
      <c r="B63" s="246"/>
      <c r="C63" s="38" t="s">
        <v>11421</v>
      </c>
      <c r="D63" s="38" t="s">
        <v>2801</v>
      </c>
      <c r="E63" s="209">
        <v>2.2800000000000001E-2</v>
      </c>
      <c r="F63" s="208">
        <v>31.055499999999995</v>
      </c>
      <c r="G63" s="36">
        <f t="shared" si="0"/>
        <v>0.70806539999999996</v>
      </c>
      <c r="H63" s="37"/>
      <c r="I63" s="33"/>
      <c r="J63" s="32">
        <v>0</v>
      </c>
    </row>
    <row r="64" spans="1:10" ht="15.75" hidden="1" thickBot="1" x14ac:dyDescent="0.3">
      <c r="A64" s="243"/>
      <c r="B64" s="246"/>
      <c r="C64" s="38" t="s">
        <v>11326</v>
      </c>
      <c r="D64" s="38" t="s">
        <v>2801</v>
      </c>
      <c r="E64" s="209">
        <v>7.6499999999999999E-2</v>
      </c>
      <c r="F64" s="208">
        <v>23.693000000000001</v>
      </c>
      <c r="G64" s="36">
        <f t="shared" si="0"/>
        <v>1.8125145</v>
      </c>
      <c r="H64" s="37"/>
      <c r="I64" s="33"/>
      <c r="J64" s="32">
        <v>0</v>
      </c>
    </row>
    <row r="65" spans="1:10" ht="15.75" hidden="1" thickBot="1" x14ac:dyDescent="0.3">
      <c r="A65" s="244"/>
      <c r="B65" s="247"/>
      <c r="C65" s="44"/>
      <c r="D65" s="44"/>
      <c r="E65" s="210"/>
      <c r="F65" s="211" t="s">
        <v>12</v>
      </c>
      <c r="G65" s="46" t="str">
        <f t="shared" si="0"/>
        <v/>
      </c>
      <c r="H65" s="48"/>
      <c r="I65" s="33"/>
      <c r="J65" s="32">
        <v>0</v>
      </c>
    </row>
    <row r="66" spans="1:10" ht="15.75" hidden="1" thickBot="1" x14ac:dyDescent="0.3">
      <c r="A66" s="242" t="s">
        <v>26</v>
      </c>
      <c r="B66" s="245" t="s">
        <v>3124</v>
      </c>
      <c r="C66" s="26"/>
      <c r="D66" s="27" t="s">
        <v>105</v>
      </c>
      <c r="E66" s="205"/>
      <c r="F66" s="212" t="s">
        <v>12</v>
      </c>
      <c r="G66" s="29" t="str">
        <f t="shared" si="0"/>
        <v/>
      </c>
      <c r="H66" s="30"/>
      <c r="I66" s="31"/>
      <c r="J66" s="32">
        <v>0</v>
      </c>
    </row>
    <row r="67" spans="1:10" ht="15.75" hidden="1" thickBot="1" x14ac:dyDescent="0.3">
      <c r="A67" s="243"/>
      <c r="B67" s="246"/>
      <c r="C67" s="34"/>
      <c r="D67" s="34"/>
      <c r="E67" s="207"/>
      <c r="F67" s="213" t="s">
        <v>12</v>
      </c>
      <c r="G67" s="33" t="str">
        <f t="shared" si="0"/>
        <v/>
      </c>
      <c r="H67" s="37"/>
      <c r="I67" s="33"/>
      <c r="J67" s="32">
        <v>0</v>
      </c>
    </row>
    <row r="68" spans="1:10" ht="26.25" hidden="1" thickBot="1" x14ac:dyDescent="0.3">
      <c r="A68" s="243"/>
      <c r="B68" s="246"/>
      <c r="C68" s="38" t="s">
        <v>11418</v>
      </c>
      <c r="D68" s="38" t="s">
        <v>2801</v>
      </c>
      <c r="E68" s="209">
        <v>5.8999999999999999E-3</v>
      </c>
      <c r="F68" s="208">
        <v>30.361999999999998</v>
      </c>
      <c r="G68" s="36">
        <f t="shared" si="0"/>
        <v>0.17913579999999998</v>
      </c>
      <c r="H68" s="41">
        <f>SUM(G68:G69)</f>
        <v>0.57243960000000005</v>
      </c>
      <c r="I68" s="42"/>
      <c r="J68" s="32">
        <v>0</v>
      </c>
    </row>
    <row r="69" spans="1:10" ht="15.75" hidden="1" thickBot="1" x14ac:dyDescent="0.3">
      <c r="A69" s="243"/>
      <c r="B69" s="246"/>
      <c r="C69" s="38" t="s">
        <v>11326</v>
      </c>
      <c r="D69" s="38" t="s">
        <v>2801</v>
      </c>
      <c r="E69" s="209">
        <v>1.66E-2</v>
      </c>
      <c r="F69" s="208">
        <v>23.693000000000001</v>
      </c>
      <c r="G69" s="36">
        <f t="shared" si="0"/>
        <v>0.39330380000000004</v>
      </c>
      <c r="H69" s="37"/>
      <c r="I69" s="33"/>
      <c r="J69" s="32">
        <v>0</v>
      </c>
    </row>
    <row r="70" spans="1:10" ht="15.75" hidden="1" thickBot="1" x14ac:dyDescent="0.3">
      <c r="A70" s="244"/>
      <c r="B70" s="247"/>
      <c r="C70" s="44"/>
      <c r="D70" s="44"/>
      <c r="E70" s="210"/>
      <c r="F70" s="211" t="s">
        <v>12</v>
      </c>
      <c r="G70" s="46" t="str">
        <f t="shared" ref="G70:G133" si="1">IF(ISNUMBER(F70),E70*F70,"")</f>
        <v/>
      </c>
      <c r="H70" s="48"/>
      <c r="I70" s="33"/>
      <c r="J70" s="32">
        <v>0</v>
      </c>
    </row>
    <row r="71" spans="1:10" ht="15.75" thickBot="1" x14ac:dyDescent="0.3">
      <c r="A71" s="242" t="s">
        <v>27</v>
      </c>
      <c r="B71" s="245" t="s">
        <v>3125</v>
      </c>
      <c r="C71" s="26"/>
      <c r="D71" s="27" t="s">
        <v>1789</v>
      </c>
      <c r="E71" s="205"/>
      <c r="F71" s="212" t="s">
        <v>12</v>
      </c>
      <c r="G71" s="29" t="str">
        <f t="shared" si="1"/>
        <v/>
      </c>
      <c r="H71" s="30"/>
      <c r="I71" s="31"/>
      <c r="J71" s="32">
        <v>4.2</v>
      </c>
    </row>
    <row r="72" spans="1:10" x14ac:dyDescent="0.25">
      <c r="A72" s="243"/>
      <c r="B72" s="246"/>
      <c r="C72" s="34"/>
      <c r="D72" s="34"/>
      <c r="E72" s="207"/>
      <c r="F72" s="213" t="s">
        <v>12</v>
      </c>
      <c r="G72" s="33" t="str">
        <f t="shared" si="1"/>
        <v/>
      </c>
      <c r="H72" s="37"/>
      <c r="I72" s="33"/>
      <c r="J72" s="32">
        <v>4.2</v>
      </c>
    </row>
    <row r="73" spans="1:10" x14ac:dyDescent="0.25">
      <c r="A73" s="243"/>
      <c r="B73" s="246"/>
      <c r="C73" s="38" t="s">
        <v>11421</v>
      </c>
      <c r="D73" s="38" t="s">
        <v>2801</v>
      </c>
      <c r="E73" s="209">
        <v>0.2034</v>
      </c>
      <c r="F73" s="214">
        <v>31.055499999999995</v>
      </c>
      <c r="G73" s="36">
        <f t="shared" si="1"/>
        <v>6.3166886999999985</v>
      </c>
      <c r="H73" s="41">
        <f>SUM(G73:G76)</f>
        <v>195.25035359999998</v>
      </c>
      <c r="I73" s="42"/>
      <c r="J73" s="32">
        <v>4.2</v>
      </c>
    </row>
    <row r="74" spans="1:10" x14ac:dyDescent="0.25">
      <c r="A74" s="243"/>
      <c r="B74" s="246"/>
      <c r="C74" s="38" t="s">
        <v>11326</v>
      </c>
      <c r="D74" s="38" t="s">
        <v>2801</v>
      </c>
      <c r="E74" s="209">
        <v>1.2608999999999999</v>
      </c>
      <c r="F74" s="214">
        <v>23.693000000000001</v>
      </c>
      <c r="G74" s="36">
        <f t="shared" si="1"/>
        <v>29.874503699999998</v>
      </c>
      <c r="H74" s="37"/>
      <c r="I74" s="33"/>
      <c r="J74" s="32">
        <v>4.2</v>
      </c>
    </row>
    <row r="75" spans="1:10" ht="25.5" x14ac:dyDescent="0.25">
      <c r="A75" s="243"/>
      <c r="B75" s="246"/>
      <c r="C75" s="38" t="s">
        <v>11494</v>
      </c>
      <c r="D75" s="38" t="s">
        <v>1060</v>
      </c>
      <c r="E75" s="209">
        <v>2.504</v>
      </c>
      <c r="F75" s="214">
        <v>26.542999999999999</v>
      </c>
      <c r="G75" s="33">
        <f t="shared" si="1"/>
        <v>66.463672000000003</v>
      </c>
      <c r="H75" s="37"/>
      <c r="I75" s="33"/>
      <c r="J75" s="32">
        <v>4.2</v>
      </c>
    </row>
    <row r="76" spans="1:10" ht="25.5" x14ac:dyDescent="0.25">
      <c r="A76" s="243"/>
      <c r="B76" s="246"/>
      <c r="C76" s="38" t="s">
        <v>11495</v>
      </c>
      <c r="D76" s="38" t="s">
        <v>1049</v>
      </c>
      <c r="E76" s="209">
        <v>3.2467999999999999</v>
      </c>
      <c r="F76" s="208">
        <v>28.518999999999998</v>
      </c>
      <c r="G76" s="36">
        <f t="shared" si="1"/>
        <v>92.595489199999989</v>
      </c>
      <c r="H76" s="37"/>
      <c r="I76" s="33"/>
      <c r="J76" s="32">
        <v>4.2</v>
      </c>
    </row>
    <row r="77" spans="1:10" ht="15.75" thickBot="1" x14ac:dyDescent="0.3">
      <c r="A77" s="244"/>
      <c r="B77" s="247"/>
      <c r="C77" s="44"/>
      <c r="D77" s="44"/>
      <c r="E77" s="210"/>
      <c r="F77" s="211" t="s">
        <v>12</v>
      </c>
      <c r="G77" s="46" t="str">
        <f t="shared" si="1"/>
        <v/>
      </c>
      <c r="H77" s="48"/>
      <c r="I77" s="33"/>
      <c r="J77" s="32">
        <v>4.2</v>
      </c>
    </row>
    <row r="78" spans="1:10" ht="15.75" hidden="1" thickBot="1" x14ac:dyDescent="0.3">
      <c r="A78" s="248" t="s">
        <v>28</v>
      </c>
      <c r="B78" s="245" t="s">
        <v>3128</v>
      </c>
      <c r="C78" s="26"/>
      <c r="D78" s="27" t="s">
        <v>67</v>
      </c>
      <c r="E78" s="205"/>
      <c r="F78" s="212" t="s">
        <v>12</v>
      </c>
      <c r="G78" s="29" t="str">
        <f t="shared" si="1"/>
        <v/>
      </c>
      <c r="H78" s="30"/>
      <c r="I78" s="31"/>
      <c r="J78" s="32">
        <v>0</v>
      </c>
    </row>
    <row r="79" spans="1:10" ht="15.75" hidden="1" thickBot="1" x14ac:dyDescent="0.3">
      <c r="A79" s="249"/>
      <c r="B79" s="246"/>
      <c r="C79" s="34"/>
      <c r="D79" s="34"/>
      <c r="E79" s="207"/>
      <c r="F79" s="213" t="s">
        <v>12</v>
      </c>
      <c r="G79" s="33" t="str">
        <f t="shared" si="1"/>
        <v/>
      </c>
      <c r="H79" s="37"/>
      <c r="I79" s="33"/>
      <c r="J79" s="32">
        <v>0</v>
      </c>
    </row>
    <row r="80" spans="1:10" ht="26.25" hidden="1" thickBot="1" x14ac:dyDescent="0.3">
      <c r="A80" s="249"/>
      <c r="B80" s="246"/>
      <c r="C80" s="38" t="s">
        <v>11438</v>
      </c>
      <c r="D80" s="38" t="s">
        <v>2801</v>
      </c>
      <c r="E80" s="209">
        <v>0.35</v>
      </c>
      <c r="F80" s="208">
        <v>29.383499999999998</v>
      </c>
      <c r="G80" s="36">
        <f t="shared" si="1"/>
        <v>10.284224999999999</v>
      </c>
      <c r="H80" s="41">
        <f>SUM(G80:G81)</f>
        <v>18.576774999999998</v>
      </c>
      <c r="I80" s="42"/>
      <c r="J80" s="32">
        <v>0</v>
      </c>
    </row>
    <row r="81" spans="1:10" ht="15.75" hidden="1" thickBot="1" x14ac:dyDescent="0.3">
      <c r="A81" s="249"/>
      <c r="B81" s="246"/>
      <c r="C81" s="38" t="s">
        <v>11326</v>
      </c>
      <c r="D81" s="38" t="s">
        <v>2801</v>
      </c>
      <c r="E81" s="209">
        <v>0.35</v>
      </c>
      <c r="F81" s="208">
        <v>23.693000000000001</v>
      </c>
      <c r="G81" s="36">
        <f t="shared" si="1"/>
        <v>8.2925500000000003</v>
      </c>
      <c r="H81" s="53"/>
      <c r="I81" s="54"/>
      <c r="J81" s="32">
        <v>0</v>
      </c>
    </row>
    <row r="82" spans="1:10" ht="15.75" hidden="1" thickBot="1" x14ac:dyDescent="0.3">
      <c r="A82" s="250"/>
      <c r="B82" s="247"/>
      <c r="C82" s="44"/>
      <c r="D82" s="44"/>
      <c r="E82" s="210"/>
      <c r="F82" s="211" t="s">
        <v>12</v>
      </c>
      <c r="G82" s="46" t="str">
        <f t="shared" si="1"/>
        <v/>
      </c>
      <c r="H82" s="48"/>
      <c r="I82" s="33"/>
      <c r="J82" s="32">
        <v>0</v>
      </c>
    </row>
    <row r="83" spans="1:10" ht="15.75" hidden="1" thickBot="1" x14ac:dyDescent="0.3">
      <c r="A83" s="242" t="s">
        <v>29</v>
      </c>
      <c r="B83" s="245" t="s">
        <v>3129</v>
      </c>
      <c r="C83" s="26"/>
      <c r="D83" s="27" t="s">
        <v>67</v>
      </c>
      <c r="E83" s="205"/>
      <c r="F83" s="212" t="s">
        <v>12</v>
      </c>
      <c r="G83" s="29" t="str">
        <f t="shared" si="1"/>
        <v/>
      </c>
      <c r="H83" s="30"/>
      <c r="I83" s="31"/>
      <c r="J83" s="32">
        <v>0</v>
      </c>
    </row>
    <row r="84" spans="1:10" ht="15.75" hidden="1" thickBot="1" x14ac:dyDescent="0.3">
      <c r="A84" s="243"/>
      <c r="B84" s="246"/>
      <c r="C84" s="34"/>
      <c r="D84" s="34"/>
      <c r="E84" s="207"/>
      <c r="F84" s="213" t="s">
        <v>12</v>
      </c>
      <c r="G84" s="33" t="str">
        <f t="shared" si="1"/>
        <v/>
      </c>
      <c r="H84" s="37"/>
      <c r="I84" s="33"/>
      <c r="J84" s="32">
        <v>0</v>
      </c>
    </row>
    <row r="85" spans="1:10" ht="15.75" hidden="1" thickBot="1" x14ac:dyDescent="0.3">
      <c r="A85" s="243"/>
      <c r="B85" s="246"/>
      <c r="C85" s="38" t="s">
        <v>11421</v>
      </c>
      <c r="D85" s="38" t="s">
        <v>2801</v>
      </c>
      <c r="E85" s="209">
        <v>0.15</v>
      </c>
      <c r="F85" s="208">
        <v>31.055499999999995</v>
      </c>
      <c r="G85" s="36">
        <f t="shared" si="1"/>
        <v>4.6583249999999987</v>
      </c>
      <c r="H85" s="41">
        <f>SUM(G85:G86)</f>
        <v>28.351324999999999</v>
      </c>
      <c r="I85" s="42"/>
      <c r="J85" s="32">
        <v>0</v>
      </c>
    </row>
    <row r="86" spans="1:10" ht="15.75" hidden="1" thickBot="1" x14ac:dyDescent="0.3">
      <c r="A86" s="243"/>
      <c r="B86" s="246"/>
      <c r="C86" s="38" t="s">
        <v>11326</v>
      </c>
      <c r="D86" s="38" t="s">
        <v>2801</v>
      </c>
      <c r="E86" s="209">
        <v>1</v>
      </c>
      <c r="F86" s="208">
        <v>23.693000000000001</v>
      </c>
      <c r="G86" s="36">
        <f t="shared" si="1"/>
        <v>23.693000000000001</v>
      </c>
      <c r="H86" s="37"/>
      <c r="I86" s="33"/>
      <c r="J86" s="32">
        <v>0</v>
      </c>
    </row>
    <row r="87" spans="1:10" ht="15.75" hidden="1" thickBot="1" x14ac:dyDescent="0.3">
      <c r="A87" s="244"/>
      <c r="B87" s="247"/>
      <c r="C87" s="44"/>
      <c r="D87" s="44"/>
      <c r="E87" s="210"/>
      <c r="F87" s="211" t="s">
        <v>12</v>
      </c>
      <c r="G87" s="46" t="str">
        <f t="shared" si="1"/>
        <v/>
      </c>
      <c r="H87" s="48"/>
      <c r="I87" s="33"/>
      <c r="J87" s="32">
        <v>0</v>
      </c>
    </row>
    <row r="88" spans="1:10" ht="15.75" hidden="1" thickBot="1" x14ac:dyDescent="0.3">
      <c r="A88" s="242" t="s">
        <v>30</v>
      </c>
      <c r="B88" s="245" t="s">
        <v>3130</v>
      </c>
      <c r="C88" s="26"/>
      <c r="D88" s="27" t="s">
        <v>17</v>
      </c>
      <c r="E88" s="205"/>
      <c r="F88" s="212" t="s">
        <v>12</v>
      </c>
      <c r="G88" s="29" t="str">
        <f t="shared" si="1"/>
        <v/>
      </c>
      <c r="H88" s="30"/>
      <c r="I88" s="31"/>
      <c r="J88" s="32">
        <v>0</v>
      </c>
    </row>
    <row r="89" spans="1:10" ht="15.75" hidden="1" thickBot="1" x14ac:dyDescent="0.3">
      <c r="A89" s="243"/>
      <c r="B89" s="246"/>
      <c r="C89" s="34"/>
      <c r="D89" s="34"/>
      <c r="E89" s="207"/>
      <c r="F89" s="213" t="s">
        <v>12</v>
      </c>
      <c r="G89" s="33" t="str">
        <f t="shared" si="1"/>
        <v/>
      </c>
      <c r="H89" s="37"/>
      <c r="I89" s="33"/>
      <c r="J89" s="32">
        <v>0</v>
      </c>
    </row>
    <row r="90" spans="1:10" ht="15.75" hidden="1" thickBot="1" x14ac:dyDescent="0.3">
      <c r="A90" s="243"/>
      <c r="B90" s="246"/>
      <c r="C90" s="38" t="s">
        <v>11421</v>
      </c>
      <c r="D90" s="38" t="s">
        <v>2801</v>
      </c>
      <c r="E90" s="209">
        <v>0.04</v>
      </c>
      <c r="F90" s="208">
        <v>31.055499999999995</v>
      </c>
      <c r="G90" s="36">
        <f t="shared" si="1"/>
        <v>1.2422199999999999</v>
      </c>
      <c r="H90" s="41">
        <f>SUM(G90:G91)</f>
        <v>10.719420000000001</v>
      </c>
      <c r="I90" s="42"/>
      <c r="J90" s="32">
        <v>0</v>
      </c>
    </row>
    <row r="91" spans="1:10" ht="15.75" hidden="1" thickBot="1" x14ac:dyDescent="0.3">
      <c r="A91" s="243"/>
      <c r="B91" s="246"/>
      <c r="C91" s="38" t="s">
        <v>11326</v>
      </c>
      <c r="D91" s="38" t="s">
        <v>2801</v>
      </c>
      <c r="E91" s="209">
        <v>0.4</v>
      </c>
      <c r="F91" s="208">
        <v>23.693000000000001</v>
      </c>
      <c r="G91" s="36">
        <f t="shared" si="1"/>
        <v>9.4772000000000016</v>
      </c>
      <c r="H91" s="37"/>
      <c r="I91" s="33"/>
      <c r="J91" s="32">
        <v>0</v>
      </c>
    </row>
    <row r="92" spans="1:10" ht="15.75" hidden="1" thickBot="1" x14ac:dyDescent="0.3">
      <c r="A92" s="244"/>
      <c r="B92" s="247"/>
      <c r="C92" s="44"/>
      <c r="D92" s="44"/>
      <c r="E92" s="210"/>
      <c r="F92" s="215" t="s">
        <v>12</v>
      </c>
      <c r="G92" s="47" t="str">
        <f t="shared" si="1"/>
        <v/>
      </c>
      <c r="H92" s="48"/>
      <c r="I92" s="33"/>
      <c r="J92" s="32">
        <v>0</v>
      </c>
    </row>
    <row r="93" spans="1:10" ht="15.75" hidden="1" thickBot="1" x14ac:dyDescent="0.3">
      <c r="A93" s="242" t="s">
        <v>31</v>
      </c>
      <c r="B93" s="245" t="s">
        <v>3131</v>
      </c>
      <c r="C93" s="26"/>
      <c r="D93" s="27" t="s">
        <v>105</v>
      </c>
      <c r="E93" s="205"/>
      <c r="F93" s="212" t="s">
        <v>12</v>
      </c>
      <c r="G93" s="29" t="str">
        <f t="shared" si="1"/>
        <v/>
      </c>
      <c r="H93" s="30"/>
      <c r="I93" s="31"/>
      <c r="J93" s="32">
        <v>0</v>
      </c>
    </row>
    <row r="94" spans="1:10" ht="15.75" hidden="1" thickBot="1" x14ac:dyDescent="0.3">
      <c r="A94" s="243"/>
      <c r="B94" s="246"/>
      <c r="C94" s="34"/>
      <c r="D94" s="34"/>
      <c r="E94" s="207"/>
      <c r="F94" s="213" t="s">
        <v>12</v>
      </c>
      <c r="G94" s="33" t="str">
        <f t="shared" si="1"/>
        <v/>
      </c>
      <c r="H94" s="37"/>
      <c r="I94" s="33"/>
      <c r="J94" s="32">
        <v>0</v>
      </c>
    </row>
    <row r="95" spans="1:10" ht="15.75" hidden="1" thickBot="1" x14ac:dyDescent="0.3">
      <c r="A95" s="243"/>
      <c r="B95" s="246"/>
      <c r="C95" s="38" t="s">
        <v>11427</v>
      </c>
      <c r="D95" s="38" t="s">
        <v>2801</v>
      </c>
      <c r="E95" s="209">
        <v>7.5000000000000011E-2</v>
      </c>
      <c r="F95" s="208">
        <v>31.435500000000001</v>
      </c>
      <c r="G95" s="36">
        <f t="shared" si="1"/>
        <v>2.3576625000000004</v>
      </c>
      <c r="H95" s="41">
        <f>SUM(G95:G96)</f>
        <v>5.9116125000000013</v>
      </c>
      <c r="I95" s="42"/>
      <c r="J95" s="32">
        <v>0</v>
      </c>
    </row>
    <row r="96" spans="1:10" ht="15.75" hidden="1" thickBot="1" x14ac:dyDescent="0.3">
      <c r="A96" s="243"/>
      <c r="B96" s="246"/>
      <c r="C96" s="38" t="s">
        <v>11326</v>
      </c>
      <c r="D96" s="38" t="s">
        <v>2801</v>
      </c>
      <c r="E96" s="209">
        <v>0.15000000000000002</v>
      </c>
      <c r="F96" s="208">
        <v>23.693000000000001</v>
      </c>
      <c r="G96" s="36">
        <f t="shared" si="1"/>
        <v>3.5539500000000008</v>
      </c>
      <c r="H96" s="37"/>
      <c r="I96" s="33"/>
      <c r="J96" s="32">
        <v>0</v>
      </c>
    </row>
    <row r="97" spans="1:10" ht="15.75" hidden="1" thickBot="1" x14ac:dyDescent="0.3">
      <c r="A97" s="244"/>
      <c r="B97" s="247"/>
      <c r="C97" s="44"/>
      <c r="D97" s="44"/>
      <c r="E97" s="210"/>
      <c r="F97" s="211" t="s">
        <v>12</v>
      </c>
      <c r="G97" s="46" t="str">
        <f t="shared" si="1"/>
        <v/>
      </c>
      <c r="H97" s="48"/>
      <c r="I97" s="33"/>
      <c r="J97" s="32">
        <v>0</v>
      </c>
    </row>
    <row r="98" spans="1:10" ht="15.75" hidden="1" thickBot="1" x14ac:dyDescent="0.3">
      <c r="A98" s="242" t="s">
        <v>32</v>
      </c>
      <c r="B98" s="245" t="s">
        <v>3132</v>
      </c>
      <c r="C98" s="26"/>
      <c r="D98" s="27" t="s">
        <v>67</v>
      </c>
      <c r="E98" s="205"/>
      <c r="F98" s="212" t="s">
        <v>12</v>
      </c>
      <c r="G98" s="29" t="str">
        <f t="shared" si="1"/>
        <v/>
      </c>
      <c r="H98" s="30"/>
      <c r="I98" s="31"/>
      <c r="J98" s="32">
        <v>0</v>
      </c>
    </row>
    <row r="99" spans="1:10" ht="15.75" hidden="1" thickBot="1" x14ac:dyDescent="0.3">
      <c r="A99" s="243"/>
      <c r="B99" s="246"/>
      <c r="C99" s="34"/>
      <c r="D99" s="34"/>
      <c r="E99" s="207"/>
      <c r="F99" s="213" t="s">
        <v>12</v>
      </c>
      <c r="G99" s="33" t="str">
        <f t="shared" si="1"/>
        <v/>
      </c>
      <c r="H99" s="37"/>
      <c r="I99" s="33"/>
      <c r="J99" s="32">
        <v>0</v>
      </c>
    </row>
    <row r="100" spans="1:10" ht="15.75" hidden="1" thickBot="1" x14ac:dyDescent="0.3">
      <c r="A100" s="243"/>
      <c r="B100" s="246"/>
      <c r="C100" s="38" t="s">
        <v>11421</v>
      </c>
      <c r="D100" s="38" t="s">
        <v>2801</v>
      </c>
      <c r="E100" s="209">
        <v>0.01</v>
      </c>
      <c r="F100" s="208">
        <v>31.055499999999995</v>
      </c>
      <c r="G100" s="36">
        <f t="shared" si="1"/>
        <v>0.31055499999999997</v>
      </c>
      <c r="H100" s="41">
        <f>SUM(G100:G101)</f>
        <v>2.6798550000000003</v>
      </c>
      <c r="I100" s="42"/>
      <c r="J100" s="32">
        <v>0</v>
      </c>
    </row>
    <row r="101" spans="1:10" ht="15.75" hidden="1" thickBot="1" x14ac:dyDescent="0.3">
      <c r="A101" s="243"/>
      <c r="B101" s="246"/>
      <c r="C101" s="38" t="s">
        <v>11326</v>
      </c>
      <c r="D101" s="38" t="s">
        <v>2801</v>
      </c>
      <c r="E101" s="209">
        <v>0.1</v>
      </c>
      <c r="F101" s="208">
        <v>23.693000000000001</v>
      </c>
      <c r="G101" s="36">
        <f t="shared" si="1"/>
        <v>2.3693000000000004</v>
      </c>
      <c r="H101" s="37"/>
      <c r="I101" s="33"/>
      <c r="J101" s="32">
        <v>0</v>
      </c>
    </row>
    <row r="102" spans="1:10" ht="15.75" hidden="1" thickBot="1" x14ac:dyDescent="0.3">
      <c r="A102" s="244"/>
      <c r="B102" s="247"/>
      <c r="C102" s="44"/>
      <c r="D102" s="44"/>
      <c r="E102" s="210"/>
      <c r="F102" s="211" t="s">
        <v>12</v>
      </c>
      <c r="G102" s="46" t="str">
        <f t="shared" si="1"/>
        <v/>
      </c>
      <c r="H102" s="48"/>
      <c r="I102" s="33"/>
      <c r="J102" s="32">
        <v>0</v>
      </c>
    </row>
    <row r="103" spans="1:10" ht="15.75" hidden="1" thickBot="1" x14ac:dyDescent="0.3">
      <c r="A103" s="242" t="s">
        <v>33</v>
      </c>
      <c r="B103" s="245" t="s">
        <v>3133</v>
      </c>
      <c r="C103" s="26"/>
      <c r="D103" s="27" t="s">
        <v>105</v>
      </c>
      <c r="E103" s="205"/>
      <c r="F103" s="212" t="s">
        <v>12</v>
      </c>
      <c r="G103" s="29" t="str">
        <f t="shared" si="1"/>
        <v/>
      </c>
      <c r="H103" s="30"/>
      <c r="I103" s="31"/>
      <c r="J103" s="32">
        <v>0</v>
      </c>
    </row>
    <row r="104" spans="1:10" ht="15.75" hidden="1" thickBot="1" x14ac:dyDescent="0.3">
      <c r="A104" s="243"/>
      <c r="B104" s="246"/>
      <c r="C104" s="34"/>
      <c r="D104" s="34"/>
      <c r="E104" s="207"/>
      <c r="F104" s="213" t="s">
        <v>12</v>
      </c>
      <c r="G104" s="33" t="str">
        <f t="shared" si="1"/>
        <v/>
      </c>
      <c r="H104" s="37"/>
      <c r="I104" s="33"/>
      <c r="J104" s="32">
        <v>0</v>
      </c>
    </row>
    <row r="105" spans="1:10" ht="15.75" hidden="1" thickBot="1" x14ac:dyDescent="0.3">
      <c r="A105" s="243"/>
      <c r="B105" s="246"/>
      <c r="C105" s="38" t="s">
        <v>11414</v>
      </c>
      <c r="D105" s="38" t="s">
        <v>2801</v>
      </c>
      <c r="E105" s="209">
        <v>0.16669999999999999</v>
      </c>
      <c r="F105" s="208">
        <v>24.358000000000001</v>
      </c>
      <c r="G105" s="36">
        <f t="shared" si="1"/>
        <v>4.0604785999999997</v>
      </c>
      <c r="H105" s="41">
        <f>SUM(G105:G105)</f>
        <v>4.0604785999999997</v>
      </c>
      <c r="I105" s="42"/>
      <c r="J105" s="32">
        <v>0</v>
      </c>
    </row>
    <row r="106" spans="1:10" ht="15.75" hidden="1" thickBot="1" x14ac:dyDescent="0.3">
      <c r="A106" s="244"/>
      <c r="B106" s="247"/>
      <c r="C106" s="44"/>
      <c r="D106" s="44"/>
      <c r="E106" s="210"/>
      <c r="F106" s="211" t="s">
        <v>12</v>
      </c>
      <c r="G106" s="46" t="str">
        <f t="shared" si="1"/>
        <v/>
      </c>
      <c r="H106" s="48"/>
      <c r="I106" s="33"/>
      <c r="J106" s="32">
        <v>0</v>
      </c>
    </row>
    <row r="107" spans="1:10" ht="15.75" hidden="1" thickBot="1" x14ac:dyDescent="0.3">
      <c r="A107" s="242" t="s">
        <v>34</v>
      </c>
      <c r="B107" s="245" t="s">
        <v>3134</v>
      </c>
      <c r="C107" s="26"/>
      <c r="D107" s="27" t="s">
        <v>17</v>
      </c>
      <c r="E107" s="205"/>
      <c r="F107" s="212" t="s">
        <v>12</v>
      </c>
      <c r="G107" s="29" t="str">
        <f t="shared" si="1"/>
        <v/>
      </c>
      <c r="H107" s="30"/>
      <c r="I107" s="31"/>
      <c r="J107" s="32">
        <v>0</v>
      </c>
    </row>
    <row r="108" spans="1:10" ht="15.75" hidden="1" thickBot="1" x14ac:dyDescent="0.3">
      <c r="A108" s="243"/>
      <c r="B108" s="246"/>
      <c r="C108" s="34"/>
      <c r="D108" s="34"/>
      <c r="E108" s="207"/>
      <c r="F108" s="213" t="s">
        <v>12</v>
      </c>
      <c r="G108" s="33" t="str">
        <f t="shared" si="1"/>
        <v/>
      </c>
      <c r="H108" s="37"/>
      <c r="I108" s="33"/>
      <c r="J108" s="32">
        <v>0</v>
      </c>
    </row>
    <row r="109" spans="1:10" ht="26.25" hidden="1" thickBot="1" x14ac:dyDescent="0.3">
      <c r="A109" s="243"/>
      <c r="B109" s="246"/>
      <c r="C109" s="38" t="s">
        <v>11496</v>
      </c>
      <c r="D109" s="38" t="s">
        <v>2801</v>
      </c>
      <c r="E109" s="209">
        <v>0.6</v>
      </c>
      <c r="F109" s="208">
        <v>24.4435</v>
      </c>
      <c r="G109" s="33">
        <f t="shared" si="1"/>
        <v>14.6661</v>
      </c>
      <c r="H109" s="41">
        <f>SUM(G109:G110)</f>
        <v>28.881900000000002</v>
      </c>
      <c r="I109" s="42"/>
      <c r="J109" s="32">
        <v>0</v>
      </c>
    </row>
    <row r="110" spans="1:10" ht="15.75" hidden="1" thickBot="1" x14ac:dyDescent="0.3">
      <c r="A110" s="243"/>
      <c r="B110" s="246"/>
      <c r="C110" s="38" t="s">
        <v>11326</v>
      </c>
      <c r="D110" s="38" t="s">
        <v>2801</v>
      </c>
      <c r="E110" s="209">
        <v>0.6</v>
      </c>
      <c r="F110" s="208">
        <v>23.693000000000001</v>
      </c>
      <c r="G110" s="33">
        <f t="shared" si="1"/>
        <v>14.2158</v>
      </c>
      <c r="H110" s="37"/>
      <c r="I110" s="33"/>
      <c r="J110" s="32">
        <v>0</v>
      </c>
    </row>
    <row r="111" spans="1:10" ht="15.75" hidden="1" thickBot="1" x14ac:dyDescent="0.3">
      <c r="A111" s="244"/>
      <c r="B111" s="247"/>
      <c r="C111" s="44"/>
      <c r="D111" s="44"/>
      <c r="E111" s="210"/>
      <c r="F111" s="211" t="s">
        <v>12</v>
      </c>
      <c r="G111" s="46" t="str">
        <f t="shared" si="1"/>
        <v/>
      </c>
      <c r="H111" s="48"/>
      <c r="I111" s="33"/>
      <c r="J111" s="32">
        <v>0</v>
      </c>
    </row>
    <row r="112" spans="1:10" ht="15.75" hidden="1" thickBot="1" x14ac:dyDescent="0.3">
      <c r="A112" s="242" t="s">
        <v>35</v>
      </c>
      <c r="B112" s="245" t="s">
        <v>3135</v>
      </c>
      <c r="C112" s="26"/>
      <c r="D112" s="27" t="s">
        <v>67</v>
      </c>
      <c r="E112" s="205"/>
      <c r="F112" s="212" t="s">
        <v>12</v>
      </c>
      <c r="G112" s="29" t="str">
        <f t="shared" si="1"/>
        <v/>
      </c>
      <c r="H112" s="30"/>
      <c r="I112" s="31"/>
      <c r="J112" s="32">
        <v>0</v>
      </c>
    </row>
    <row r="113" spans="1:10" ht="15.75" hidden="1" thickBot="1" x14ac:dyDescent="0.3">
      <c r="A113" s="243"/>
      <c r="B113" s="246"/>
      <c r="C113" s="34"/>
      <c r="D113" s="34"/>
      <c r="E113" s="207"/>
      <c r="F113" s="213" t="s">
        <v>12</v>
      </c>
      <c r="G113" s="33" t="str">
        <f t="shared" si="1"/>
        <v/>
      </c>
      <c r="H113" s="37"/>
      <c r="I113" s="33"/>
      <c r="J113" s="32">
        <v>0</v>
      </c>
    </row>
    <row r="114" spans="1:10" ht="15.75" hidden="1" thickBot="1" x14ac:dyDescent="0.3">
      <c r="A114" s="243"/>
      <c r="B114" s="246"/>
      <c r="C114" s="38" t="s">
        <v>11497</v>
      </c>
      <c r="D114" s="38" t="s">
        <v>2801</v>
      </c>
      <c r="E114" s="209">
        <v>0.6</v>
      </c>
      <c r="F114" s="208">
        <v>30.912999999999997</v>
      </c>
      <c r="G114" s="36">
        <f t="shared" si="1"/>
        <v>18.547799999999999</v>
      </c>
      <c r="H114" s="41">
        <f>SUM(G114:G115)</f>
        <v>46.979399999999998</v>
      </c>
      <c r="I114" s="42"/>
      <c r="J114" s="32">
        <v>0</v>
      </c>
    </row>
    <row r="115" spans="1:10" ht="15.75" hidden="1" thickBot="1" x14ac:dyDescent="0.3">
      <c r="A115" s="243"/>
      <c r="B115" s="246"/>
      <c r="C115" s="38" t="s">
        <v>11326</v>
      </c>
      <c r="D115" s="38" t="s">
        <v>2801</v>
      </c>
      <c r="E115" s="209">
        <v>1.2</v>
      </c>
      <c r="F115" s="208">
        <v>23.693000000000001</v>
      </c>
      <c r="G115" s="36">
        <f t="shared" si="1"/>
        <v>28.4316</v>
      </c>
      <c r="H115" s="37"/>
      <c r="I115" s="33"/>
      <c r="J115" s="32">
        <v>0</v>
      </c>
    </row>
    <row r="116" spans="1:10" ht="15.75" hidden="1" thickBot="1" x14ac:dyDescent="0.3">
      <c r="A116" s="244"/>
      <c r="B116" s="247"/>
      <c r="C116" s="44"/>
      <c r="D116" s="44"/>
      <c r="E116" s="210"/>
      <c r="F116" s="211" t="s">
        <v>12</v>
      </c>
      <c r="G116" s="46" t="str">
        <f t="shared" si="1"/>
        <v/>
      </c>
      <c r="H116" s="48"/>
      <c r="I116" s="33"/>
      <c r="J116" s="32">
        <v>0</v>
      </c>
    </row>
    <row r="117" spans="1:10" ht="15.75" hidden="1" thickBot="1" x14ac:dyDescent="0.3">
      <c r="A117" s="242" t="s">
        <v>36</v>
      </c>
      <c r="B117" s="245" t="s">
        <v>3136</v>
      </c>
      <c r="C117" s="26"/>
      <c r="D117" s="27" t="s">
        <v>67</v>
      </c>
      <c r="E117" s="205"/>
      <c r="F117" s="212" t="s">
        <v>12</v>
      </c>
      <c r="G117" s="29" t="str">
        <f t="shared" si="1"/>
        <v/>
      </c>
      <c r="H117" s="30"/>
      <c r="I117" s="31"/>
      <c r="J117" s="32">
        <v>0</v>
      </c>
    </row>
    <row r="118" spans="1:10" ht="15.75" hidden="1" thickBot="1" x14ac:dyDescent="0.3">
      <c r="A118" s="243"/>
      <c r="B118" s="246"/>
      <c r="C118" s="34"/>
      <c r="D118" s="34"/>
      <c r="E118" s="207"/>
      <c r="F118" s="213" t="s">
        <v>12</v>
      </c>
      <c r="G118" s="33" t="str">
        <f t="shared" si="1"/>
        <v/>
      </c>
      <c r="H118" s="37"/>
      <c r="I118" s="33"/>
      <c r="J118" s="32">
        <v>0</v>
      </c>
    </row>
    <row r="119" spans="1:10" ht="26.25" hidden="1" thickBot="1" x14ac:dyDescent="0.3">
      <c r="A119" s="243"/>
      <c r="B119" s="246"/>
      <c r="C119" s="38" t="s">
        <v>11492</v>
      </c>
      <c r="D119" s="38" t="s">
        <v>2801</v>
      </c>
      <c r="E119" s="209">
        <v>9.7799999999999998E-2</v>
      </c>
      <c r="F119" s="208">
        <v>25.383999999999997</v>
      </c>
      <c r="G119" s="33">
        <f t="shared" si="1"/>
        <v>2.4825551999999997</v>
      </c>
      <c r="H119" s="41">
        <f>SUM(G119:G120)</f>
        <v>9.0384083000000004</v>
      </c>
      <c r="I119" s="42"/>
      <c r="J119" s="32">
        <v>0</v>
      </c>
    </row>
    <row r="120" spans="1:10" ht="15.75" hidden="1" thickBot="1" x14ac:dyDescent="0.3">
      <c r="A120" s="243"/>
      <c r="B120" s="246"/>
      <c r="C120" s="38" t="s">
        <v>11326</v>
      </c>
      <c r="D120" s="38" t="s">
        <v>2801</v>
      </c>
      <c r="E120" s="209">
        <v>0.2767</v>
      </c>
      <c r="F120" s="208">
        <v>23.693000000000001</v>
      </c>
      <c r="G120" s="33">
        <f t="shared" si="1"/>
        <v>6.5558531000000002</v>
      </c>
      <c r="H120" s="37"/>
      <c r="I120" s="33"/>
      <c r="J120" s="32">
        <v>0</v>
      </c>
    </row>
    <row r="121" spans="1:10" ht="15.75" hidden="1" thickBot="1" x14ac:dyDescent="0.3">
      <c r="A121" s="244"/>
      <c r="B121" s="247"/>
      <c r="C121" s="44"/>
      <c r="D121" s="44"/>
      <c r="E121" s="210"/>
      <c r="F121" s="211" t="s">
        <v>12</v>
      </c>
      <c r="G121" s="46" t="str">
        <f t="shared" si="1"/>
        <v/>
      </c>
      <c r="H121" s="48"/>
      <c r="I121" s="33"/>
      <c r="J121" s="32">
        <v>0</v>
      </c>
    </row>
    <row r="122" spans="1:10" ht="15.75" hidden="1" thickBot="1" x14ac:dyDescent="0.3">
      <c r="A122" s="242" t="s">
        <v>37</v>
      </c>
      <c r="B122" s="245" t="s">
        <v>3137</v>
      </c>
      <c r="C122" s="26"/>
      <c r="D122" s="27" t="s">
        <v>105</v>
      </c>
      <c r="E122" s="205"/>
      <c r="F122" s="212" t="s">
        <v>12</v>
      </c>
      <c r="G122" s="29" t="str">
        <f t="shared" si="1"/>
        <v/>
      </c>
      <c r="H122" s="30"/>
      <c r="I122" s="31"/>
      <c r="J122" s="32">
        <v>0</v>
      </c>
    </row>
    <row r="123" spans="1:10" ht="15.75" hidden="1" thickBot="1" x14ac:dyDescent="0.3">
      <c r="A123" s="243"/>
      <c r="B123" s="246"/>
      <c r="C123" s="34"/>
      <c r="D123" s="34"/>
      <c r="E123" s="207"/>
      <c r="F123" s="213" t="s">
        <v>12</v>
      </c>
      <c r="G123" s="33" t="str">
        <f t="shared" si="1"/>
        <v/>
      </c>
      <c r="H123" s="37"/>
      <c r="I123" s="33"/>
      <c r="J123" s="32">
        <v>0</v>
      </c>
    </row>
    <row r="124" spans="1:10" ht="26.25" hidden="1" thickBot="1" x14ac:dyDescent="0.3">
      <c r="A124" s="243"/>
      <c r="B124" s="246"/>
      <c r="C124" s="38" t="s">
        <v>11418</v>
      </c>
      <c r="D124" s="38" t="s">
        <v>2801</v>
      </c>
      <c r="E124" s="209">
        <v>0.17499999999999999</v>
      </c>
      <c r="F124" s="208">
        <v>30.361999999999998</v>
      </c>
      <c r="G124" s="36">
        <f t="shared" si="1"/>
        <v>5.3133499999999998</v>
      </c>
      <c r="H124" s="41">
        <f>SUM(G124:G125)</f>
        <v>12.421250000000001</v>
      </c>
      <c r="I124" s="42"/>
      <c r="J124" s="32">
        <v>0</v>
      </c>
    </row>
    <row r="125" spans="1:10" ht="15.75" hidden="1" thickBot="1" x14ac:dyDescent="0.3">
      <c r="A125" s="243"/>
      <c r="B125" s="246"/>
      <c r="C125" s="38" t="s">
        <v>11326</v>
      </c>
      <c r="D125" s="38" t="s">
        <v>2801</v>
      </c>
      <c r="E125" s="209">
        <v>0.3</v>
      </c>
      <c r="F125" s="208">
        <v>23.693000000000001</v>
      </c>
      <c r="G125" s="36">
        <f t="shared" si="1"/>
        <v>7.1078999999999999</v>
      </c>
      <c r="H125" s="37"/>
      <c r="I125" s="33"/>
      <c r="J125" s="32">
        <v>0</v>
      </c>
    </row>
    <row r="126" spans="1:10" ht="15.75" hidden="1" thickBot="1" x14ac:dyDescent="0.3">
      <c r="A126" s="244"/>
      <c r="B126" s="247"/>
      <c r="C126" s="44"/>
      <c r="D126" s="44"/>
      <c r="E126" s="210"/>
      <c r="F126" s="211" t="s">
        <v>12</v>
      </c>
      <c r="G126" s="46" t="str">
        <f t="shared" si="1"/>
        <v/>
      </c>
      <c r="H126" s="48"/>
      <c r="I126" s="33"/>
      <c r="J126" s="32">
        <v>0</v>
      </c>
    </row>
    <row r="127" spans="1:10" ht="15.75" hidden="1" thickBot="1" x14ac:dyDescent="0.3">
      <c r="A127" s="242" t="s">
        <v>38</v>
      </c>
      <c r="B127" s="245" t="s">
        <v>3138</v>
      </c>
      <c r="C127" s="26"/>
      <c r="D127" s="27" t="s">
        <v>67</v>
      </c>
      <c r="E127" s="205"/>
      <c r="F127" s="212" t="s">
        <v>12</v>
      </c>
      <c r="G127" s="29" t="str">
        <f t="shared" si="1"/>
        <v/>
      </c>
      <c r="H127" s="30"/>
      <c r="I127" s="31"/>
      <c r="J127" s="32">
        <v>0</v>
      </c>
    </row>
    <row r="128" spans="1:10" ht="15.75" hidden="1" thickBot="1" x14ac:dyDescent="0.3">
      <c r="A128" s="243"/>
      <c r="B128" s="246"/>
      <c r="C128" s="34"/>
      <c r="D128" s="34"/>
      <c r="E128" s="207"/>
      <c r="F128" s="213" t="s">
        <v>12</v>
      </c>
      <c r="G128" s="33" t="str">
        <f t="shared" si="1"/>
        <v/>
      </c>
      <c r="H128" s="37"/>
      <c r="I128" s="33"/>
      <c r="J128" s="32">
        <v>0</v>
      </c>
    </row>
    <row r="129" spans="1:10" ht="15.75" hidden="1" thickBot="1" x14ac:dyDescent="0.3">
      <c r="A129" s="243"/>
      <c r="B129" s="246"/>
      <c r="C129" s="38" t="s">
        <v>11421</v>
      </c>
      <c r="D129" s="38" t="s">
        <v>2801</v>
      </c>
      <c r="E129" s="209">
        <v>0.05</v>
      </c>
      <c r="F129" s="208">
        <v>31.055499999999995</v>
      </c>
      <c r="G129" s="36">
        <f t="shared" si="1"/>
        <v>1.5527749999999998</v>
      </c>
      <c r="H129" s="41">
        <f>SUM(G129:G130)</f>
        <v>13.399275000000001</v>
      </c>
      <c r="I129" s="42"/>
      <c r="J129" s="32">
        <v>0</v>
      </c>
    </row>
    <row r="130" spans="1:10" ht="15.75" hidden="1" thickBot="1" x14ac:dyDescent="0.3">
      <c r="A130" s="243"/>
      <c r="B130" s="246"/>
      <c r="C130" s="38" t="s">
        <v>11326</v>
      </c>
      <c r="D130" s="38" t="s">
        <v>2801</v>
      </c>
      <c r="E130" s="209">
        <v>0.5</v>
      </c>
      <c r="F130" s="208">
        <v>23.693000000000001</v>
      </c>
      <c r="G130" s="36">
        <f t="shared" si="1"/>
        <v>11.846500000000001</v>
      </c>
      <c r="H130" s="53"/>
      <c r="I130" s="54"/>
      <c r="J130" s="32">
        <v>0</v>
      </c>
    </row>
    <row r="131" spans="1:10" ht="15.75" hidden="1" thickBot="1" x14ac:dyDescent="0.3">
      <c r="A131" s="244"/>
      <c r="B131" s="247"/>
      <c r="C131" s="44"/>
      <c r="D131" s="44"/>
      <c r="E131" s="210"/>
      <c r="F131" s="211" t="s">
        <v>12</v>
      </c>
      <c r="G131" s="46" t="str">
        <f t="shared" si="1"/>
        <v/>
      </c>
      <c r="H131" s="48"/>
      <c r="I131" s="33"/>
      <c r="J131" s="32">
        <v>0</v>
      </c>
    </row>
    <row r="132" spans="1:10" ht="15.75" hidden="1" thickBot="1" x14ac:dyDescent="0.3">
      <c r="A132" s="242" t="s">
        <v>39</v>
      </c>
      <c r="B132" s="245" t="s">
        <v>3139</v>
      </c>
      <c r="C132" s="26"/>
      <c r="D132" s="27" t="s">
        <v>17</v>
      </c>
      <c r="E132" s="205"/>
      <c r="F132" s="212" t="s">
        <v>12</v>
      </c>
      <c r="G132" s="29" t="str">
        <f t="shared" si="1"/>
        <v/>
      </c>
      <c r="H132" s="30"/>
      <c r="I132" s="31"/>
      <c r="J132" s="32">
        <v>0</v>
      </c>
    </row>
    <row r="133" spans="1:10" ht="15.75" hidden="1" thickBot="1" x14ac:dyDescent="0.3">
      <c r="A133" s="243"/>
      <c r="B133" s="246"/>
      <c r="C133" s="34"/>
      <c r="D133" s="34"/>
      <c r="E133" s="207"/>
      <c r="F133" s="213" t="s">
        <v>12</v>
      </c>
      <c r="G133" s="33" t="str">
        <f t="shared" si="1"/>
        <v/>
      </c>
      <c r="H133" s="37"/>
      <c r="I133" s="33"/>
      <c r="J133" s="32">
        <v>0</v>
      </c>
    </row>
    <row r="134" spans="1:10" ht="15.75" hidden="1" thickBot="1" x14ac:dyDescent="0.3">
      <c r="A134" s="243"/>
      <c r="B134" s="246"/>
      <c r="C134" s="38" t="s">
        <v>11427</v>
      </c>
      <c r="D134" s="38" t="s">
        <v>2801</v>
      </c>
      <c r="E134" s="209">
        <v>0.3</v>
      </c>
      <c r="F134" s="208">
        <v>31.435500000000001</v>
      </c>
      <c r="G134" s="33">
        <f t="shared" ref="G134:G197" si="2">IF(ISNUMBER(F134),E134*F134,"")</f>
        <v>9.43065</v>
      </c>
      <c r="H134" s="41">
        <f>SUM(G134:G134)</f>
        <v>9.43065</v>
      </c>
      <c r="I134" s="42"/>
      <c r="J134" s="32">
        <v>0</v>
      </c>
    </row>
    <row r="135" spans="1:10" ht="15.75" hidden="1" thickBot="1" x14ac:dyDescent="0.3">
      <c r="A135" s="244"/>
      <c r="B135" s="247"/>
      <c r="C135" s="44"/>
      <c r="D135" s="44"/>
      <c r="E135" s="210"/>
      <c r="F135" s="211" t="s">
        <v>12</v>
      </c>
      <c r="G135" s="46" t="str">
        <f t="shared" si="2"/>
        <v/>
      </c>
      <c r="H135" s="48"/>
      <c r="I135" s="33"/>
      <c r="J135" s="32">
        <v>0</v>
      </c>
    </row>
    <row r="136" spans="1:10" ht="15.75" hidden="1" thickBot="1" x14ac:dyDescent="0.3">
      <c r="A136" s="242" t="s">
        <v>40</v>
      </c>
      <c r="B136" s="245" t="s">
        <v>3140</v>
      </c>
      <c r="C136" s="26"/>
      <c r="D136" s="27" t="s">
        <v>17</v>
      </c>
      <c r="E136" s="205"/>
      <c r="F136" s="212" t="s">
        <v>12</v>
      </c>
      <c r="G136" s="29" t="str">
        <f t="shared" si="2"/>
        <v/>
      </c>
      <c r="H136" s="30"/>
      <c r="I136" s="31"/>
      <c r="J136" s="32">
        <v>0</v>
      </c>
    </row>
    <row r="137" spans="1:10" ht="15.75" hidden="1" thickBot="1" x14ac:dyDescent="0.3">
      <c r="A137" s="243"/>
      <c r="B137" s="246"/>
      <c r="C137" s="34"/>
      <c r="D137" s="34"/>
      <c r="E137" s="207"/>
      <c r="F137" s="213" t="s">
        <v>12</v>
      </c>
      <c r="G137" s="33" t="str">
        <f t="shared" si="2"/>
        <v/>
      </c>
      <c r="H137" s="37"/>
      <c r="I137" s="33"/>
      <c r="J137" s="32">
        <v>0</v>
      </c>
    </row>
    <row r="138" spans="1:10" ht="26.25" hidden="1" thickBot="1" x14ac:dyDescent="0.3">
      <c r="A138" s="243"/>
      <c r="B138" s="246"/>
      <c r="C138" s="38" t="s">
        <v>11438</v>
      </c>
      <c r="D138" s="38" t="s">
        <v>2801</v>
      </c>
      <c r="E138" s="209">
        <v>0.25</v>
      </c>
      <c r="F138" s="208">
        <v>29.383499999999998</v>
      </c>
      <c r="G138" s="36">
        <f t="shared" si="2"/>
        <v>7.3458749999999995</v>
      </c>
      <c r="H138" s="41">
        <f>SUM(G138:G138)</f>
        <v>7.3458749999999995</v>
      </c>
      <c r="I138" s="42"/>
      <c r="J138" s="32">
        <v>0</v>
      </c>
    </row>
    <row r="139" spans="1:10" ht="15.75" hidden="1" thickBot="1" x14ac:dyDescent="0.3">
      <c r="A139" s="244"/>
      <c r="B139" s="247"/>
      <c r="C139" s="44"/>
      <c r="D139" s="44"/>
      <c r="E139" s="210"/>
      <c r="F139" s="211" t="s">
        <v>12</v>
      </c>
      <c r="G139" s="46" t="str">
        <f t="shared" si="2"/>
        <v/>
      </c>
      <c r="H139" s="48"/>
      <c r="I139" s="33"/>
      <c r="J139" s="32">
        <v>0</v>
      </c>
    </row>
    <row r="140" spans="1:10" ht="15.75" hidden="1" thickBot="1" x14ac:dyDescent="0.3">
      <c r="A140" s="242" t="s">
        <v>41</v>
      </c>
      <c r="B140" s="245" t="s">
        <v>3141</v>
      </c>
      <c r="C140" s="26"/>
      <c r="D140" s="27" t="s">
        <v>17</v>
      </c>
      <c r="E140" s="205"/>
      <c r="F140" s="212" t="s">
        <v>12</v>
      </c>
      <c r="G140" s="29" t="str">
        <f t="shared" si="2"/>
        <v/>
      </c>
      <c r="H140" s="30"/>
      <c r="I140" s="31"/>
      <c r="J140" s="32">
        <v>0</v>
      </c>
    </row>
    <row r="141" spans="1:10" ht="15.75" hidden="1" thickBot="1" x14ac:dyDescent="0.3">
      <c r="A141" s="243"/>
      <c r="B141" s="246"/>
      <c r="C141" s="34"/>
      <c r="D141" s="34"/>
      <c r="E141" s="207"/>
      <c r="F141" s="213" t="s">
        <v>12</v>
      </c>
      <c r="G141" s="33" t="str">
        <f t="shared" si="2"/>
        <v/>
      </c>
      <c r="H141" s="37"/>
      <c r="I141" s="33"/>
      <c r="J141" s="32">
        <v>0</v>
      </c>
    </row>
    <row r="142" spans="1:10" ht="15.75" hidden="1" thickBot="1" x14ac:dyDescent="0.3">
      <c r="A142" s="243"/>
      <c r="B142" s="246"/>
      <c r="C142" s="38" t="s">
        <v>11421</v>
      </c>
      <c r="D142" s="38" t="s">
        <v>2801</v>
      </c>
      <c r="E142" s="209">
        <v>0.1087</v>
      </c>
      <c r="F142" s="208">
        <v>31.055499999999995</v>
      </c>
      <c r="G142" s="36">
        <f t="shared" si="2"/>
        <v>3.3757328499999995</v>
      </c>
      <c r="H142" s="41">
        <f>SUM(G142:G143)</f>
        <v>10.66133035</v>
      </c>
      <c r="I142" s="42"/>
      <c r="J142" s="32">
        <v>0</v>
      </c>
    </row>
    <row r="143" spans="1:10" ht="15.75" hidden="1" thickBot="1" x14ac:dyDescent="0.3">
      <c r="A143" s="243"/>
      <c r="B143" s="246"/>
      <c r="C143" s="38" t="s">
        <v>11326</v>
      </c>
      <c r="D143" s="38" t="s">
        <v>2801</v>
      </c>
      <c r="E143" s="209">
        <v>0.3075</v>
      </c>
      <c r="F143" s="208">
        <v>23.693000000000001</v>
      </c>
      <c r="G143" s="36">
        <f t="shared" si="2"/>
        <v>7.2855975000000006</v>
      </c>
      <c r="H143" s="53"/>
      <c r="I143" s="54"/>
      <c r="J143" s="32">
        <v>0</v>
      </c>
    </row>
    <row r="144" spans="1:10" ht="15.75" hidden="1" thickBot="1" x14ac:dyDescent="0.3">
      <c r="A144" s="244"/>
      <c r="B144" s="247"/>
      <c r="C144" s="44"/>
      <c r="D144" s="44"/>
      <c r="E144" s="210"/>
      <c r="F144" s="211" t="s">
        <v>12</v>
      </c>
      <c r="G144" s="46" t="str">
        <f t="shared" si="2"/>
        <v/>
      </c>
      <c r="H144" s="48"/>
      <c r="I144" s="33"/>
      <c r="J144" s="32">
        <v>0</v>
      </c>
    </row>
    <row r="145" spans="1:10" ht="15.75" hidden="1" thickBot="1" x14ac:dyDescent="0.3">
      <c r="A145" s="242" t="s">
        <v>42</v>
      </c>
      <c r="B145" s="245" t="s">
        <v>3142</v>
      </c>
      <c r="C145" s="26"/>
      <c r="D145" s="27" t="s">
        <v>67</v>
      </c>
      <c r="E145" s="205"/>
      <c r="F145" s="212" t="s">
        <v>12</v>
      </c>
      <c r="G145" s="29" t="str">
        <f t="shared" si="2"/>
        <v/>
      </c>
      <c r="H145" s="30"/>
      <c r="I145" s="31"/>
      <c r="J145" s="32">
        <v>0</v>
      </c>
    </row>
    <row r="146" spans="1:10" ht="15.75" hidden="1" thickBot="1" x14ac:dyDescent="0.3">
      <c r="A146" s="243"/>
      <c r="B146" s="246"/>
      <c r="C146" s="34"/>
      <c r="D146" s="34"/>
      <c r="E146" s="207"/>
      <c r="F146" s="213" t="s">
        <v>12</v>
      </c>
      <c r="G146" s="33" t="str">
        <f t="shared" si="2"/>
        <v/>
      </c>
      <c r="H146" s="37"/>
      <c r="I146" s="33"/>
      <c r="J146" s="32">
        <v>0</v>
      </c>
    </row>
    <row r="147" spans="1:10" ht="15.75" hidden="1" thickBot="1" x14ac:dyDescent="0.3">
      <c r="A147" s="243"/>
      <c r="B147" s="246"/>
      <c r="C147" s="38" t="s">
        <v>11421</v>
      </c>
      <c r="D147" s="38" t="s">
        <v>2801</v>
      </c>
      <c r="E147" s="209">
        <v>0.09</v>
      </c>
      <c r="F147" s="208">
        <v>31.055499999999995</v>
      </c>
      <c r="G147" s="36">
        <f t="shared" si="2"/>
        <v>2.7949949999999992</v>
      </c>
      <c r="H147" s="41">
        <f>SUM(G147:G148)</f>
        <v>24.118695000000002</v>
      </c>
      <c r="I147" s="42"/>
      <c r="J147" s="32">
        <v>0</v>
      </c>
    </row>
    <row r="148" spans="1:10" ht="15.75" hidden="1" thickBot="1" x14ac:dyDescent="0.3">
      <c r="A148" s="243"/>
      <c r="B148" s="246"/>
      <c r="C148" s="38" t="s">
        <v>11326</v>
      </c>
      <c r="D148" s="38" t="s">
        <v>2801</v>
      </c>
      <c r="E148" s="209">
        <v>0.9</v>
      </c>
      <c r="F148" s="208">
        <v>23.693000000000001</v>
      </c>
      <c r="G148" s="36">
        <f t="shared" si="2"/>
        <v>21.323700000000002</v>
      </c>
      <c r="H148" s="37"/>
      <c r="I148" s="33"/>
      <c r="J148" s="32">
        <v>0</v>
      </c>
    </row>
    <row r="149" spans="1:10" ht="15.75" hidden="1" thickBot="1" x14ac:dyDescent="0.3">
      <c r="A149" s="244"/>
      <c r="B149" s="247"/>
      <c r="C149" s="44"/>
      <c r="D149" s="44"/>
      <c r="E149" s="210"/>
      <c r="F149" s="211" t="s">
        <v>12</v>
      </c>
      <c r="G149" s="46" t="str">
        <f t="shared" si="2"/>
        <v/>
      </c>
      <c r="H149" s="48"/>
      <c r="I149" s="33"/>
      <c r="J149" s="32">
        <v>0</v>
      </c>
    </row>
    <row r="150" spans="1:10" ht="15.75" hidden="1" thickBot="1" x14ac:dyDescent="0.3">
      <c r="A150" s="242" t="s">
        <v>43</v>
      </c>
      <c r="B150" s="245" t="s">
        <v>3143</v>
      </c>
      <c r="C150" s="26"/>
      <c r="D150" s="27" t="s">
        <v>17</v>
      </c>
      <c r="E150" s="205"/>
      <c r="F150" s="212" t="s">
        <v>12</v>
      </c>
      <c r="G150" s="29" t="str">
        <f t="shared" si="2"/>
        <v/>
      </c>
      <c r="H150" s="30"/>
      <c r="I150" s="31"/>
      <c r="J150" s="32">
        <v>0</v>
      </c>
    </row>
    <row r="151" spans="1:10" ht="15.75" hidden="1" thickBot="1" x14ac:dyDescent="0.3">
      <c r="A151" s="243"/>
      <c r="B151" s="246"/>
      <c r="C151" s="34"/>
      <c r="D151" s="34"/>
      <c r="E151" s="207"/>
      <c r="F151" s="213" t="s">
        <v>12</v>
      </c>
      <c r="G151" s="33" t="str">
        <f t="shared" si="2"/>
        <v/>
      </c>
      <c r="H151" s="37"/>
      <c r="I151" s="33"/>
      <c r="J151" s="32">
        <v>0</v>
      </c>
    </row>
    <row r="152" spans="1:10" ht="26.25" hidden="1" thickBot="1" x14ac:dyDescent="0.3">
      <c r="A152" s="243"/>
      <c r="B152" s="246"/>
      <c r="C152" s="38" t="s">
        <v>11418</v>
      </c>
      <c r="D152" s="38" t="s">
        <v>2801</v>
      </c>
      <c r="E152" s="209">
        <v>0.14480000000000001</v>
      </c>
      <c r="F152" s="208">
        <v>30.361999999999998</v>
      </c>
      <c r="G152" s="36">
        <f t="shared" si="2"/>
        <v>4.3964176000000004</v>
      </c>
      <c r="H152" s="41">
        <f>SUM(G152:G153)</f>
        <v>14.101070400000001</v>
      </c>
      <c r="I152" s="42"/>
      <c r="J152" s="32">
        <v>0</v>
      </c>
    </row>
    <row r="153" spans="1:10" ht="15.75" hidden="1" thickBot="1" x14ac:dyDescent="0.3">
      <c r="A153" s="243"/>
      <c r="B153" s="246"/>
      <c r="C153" s="38" t="s">
        <v>11326</v>
      </c>
      <c r="D153" s="38" t="s">
        <v>2801</v>
      </c>
      <c r="E153" s="209">
        <v>0.40960000000000002</v>
      </c>
      <c r="F153" s="208">
        <v>23.693000000000001</v>
      </c>
      <c r="G153" s="36">
        <f t="shared" si="2"/>
        <v>9.7046528000000016</v>
      </c>
      <c r="H153" s="52"/>
      <c r="I153" s="42"/>
      <c r="J153" s="32">
        <v>0</v>
      </c>
    </row>
    <row r="154" spans="1:10" ht="15.75" hidden="1" thickBot="1" x14ac:dyDescent="0.3">
      <c r="A154" s="244"/>
      <c r="B154" s="247"/>
      <c r="C154" s="44"/>
      <c r="D154" s="44"/>
      <c r="E154" s="210"/>
      <c r="F154" s="211" t="s">
        <v>12</v>
      </c>
      <c r="G154" s="46" t="str">
        <f t="shared" si="2"/>
        <v/>
      </c>
      <c r="H154" s="48"/>
      <c r="I154" s="33"/>
      <c r="J154" s="32">
        <v>0</v>
      </c>
    </row>
    <row r="155" spans="1:10" ht="15.75" hidden="1" thickBot="1" x14ac:dyDescent="0.3">
      <c r="A155" s="242" t="s">
        <v>44</v>
      </c>
      <c r="B155" s="245" t="s">
        <v>3144</v>
      </c>
      <c r="C155" s="26"/>
      <c r="D155" s="27" t="s">
        <v>17</v>
      </c>
      <c r="E155" s="205"/>
      <c r="F155" s="212" t="s">
        <v>12</v>
      </c>
      <c r="G155" s="29" t="str">
        <f t="shared" si="2"/>
        <v/>
      </c>
      <c r="H155" s="30"/>
      <c r="I155" s="31"/>
      <c r="J155" s="32">
        <v>0</v>
      </c>
    </row>
    <row r="156" spans="1:10" ht="15.75" hidden="1" thickBot="1" x14ac:dyDescent="0.3">
      <c r="A156" s="251"/>
      <c r="B156" s="246"/>
      <c r="C156" s="34"/>
      <c r="D156" s="34"/>
      <c r="E156" s="207"/>
      <c r="F156" s="213" t="s">
        <v>12</v>
      </c>
      <c r="G156" s="33" t="str">
        <f t="shared" si="2"/>
        <v/>
      </c>
      <c r="H156" s="37"/>
      <c r="I156" s="33"/>
      <c r="J156" s="32">
        <v>0</v>
      </c>
    </row>
    <row r="157" spans="1:10" ht="15.75" hidden="1" thickBot="1" x14ac:dyDescent="0.3">
      <c r="A157" s="251"/>
      <c r="B157" s="246"/>
      <c r="C157" s="38" t="s">
        <v>11427</v>
      </c>
      <c r="D157" s="38" t="s">
        <v>2801</v>
      </c>
      <c r="E157" s="209">
        <v>0.10250000000000001</v>
      </c>
      <c r="F157" s="208">
        <v>31.435500000000001</v>
      </c>
      <c r="G157" s="36">
        <f t="shared" si="2"/>
        <v>3.2221387500000005</v>
      </c>
      <c r="H157" s="41">
        <f>SUM(G157:G158)</f>
        <v>10.093108750000003</v>
      </c>
      <c r="I157" s="42"/>
      <c r="J157" s="32">
        <v>0</v>
      </c>
    </row>
    <row r="158" spans="1:10" ht="15.75" hidden="1" thickBot="1" x14ac:dyDescent="0.3">
      <c r="A158" s="251"/>
      <c r="B158" s="246"/>
      <c r="C158" s="38" t="s">
        <v>11326</v>
      </c>
      <c r="D158" s="38" t="s">
        <v>2801</v>
      </c>
      <c r="E158" s="209">
        <v>0.29000000000000004</v>
      </c>
      <c r="F158" s="208">
        <v>23.693000000000001</v>
      </c>
      <c r="G158" s="36">
        <f t="shared" si="2"/>
        <v>6.8709700000000016</v>
      </c>
      <c r="H158" s="53"/>
      <c r="I158" s="54"/>
      <c r="J158" s="32">
        <v>0</v>
      </c>
    </row>
    <row r="159" spans="1:10" ht="15.75" hidden="1" thickBot="1" x14ac:dyDescent="0.3">
      <c r="A159" s="251"/>
      <c r="B159" s="246"/>
      <c r="C159" s="38"/>
      <c r="D159" s="38"/>
      <c r="E159" s="209"/>
      <c r="F159" s="208" t="s">
        <v>12</v>
      </c>
      <c r="G159" s="33" t="str">
        <f t="shared" si="2"/>
        <v/>
      </c>
      <c r="H159" s="37"/>
      <c r="I159" s="33"/>
      <c r="J159" s="32">
        <v>0</v>
      </c>
    </row>
    <row r="160" spans="1:10" ht="15.75" hidden="1" thickBot="1" x14ac:dyDescent="0.3">
      <c r="A160" s="251"/>
      <c r="B160" s="246"/>
      <c r="C160" s="55" t="s">
        <v>45</v>
      </c>
      <c r="D160" s="38"/>
      <c r="E160" s="209"/>
      <c r="F160" s="208" t="s">
        <v>12</v>
      </c>
      <c r="G160" s="33" t="str">
        <f t="shared" si="2"/>
        <v/>
      </c>
      <c r="H160" s="37"/>
      <c r="I160" s="33"/>
      <c r="J160" s="32">
        <v>0</v>
      </c>
    </row>
    <row r="161" spans="1:10" ht="15.75" hidden="1" thickBot="1" x14ac:dyDescent="0.3">
      <c r="A161" s="252"/>
      <c r="B161" s="247"/>
      <c r="C161" s="44"/>
      <c r="D161" s="44"/>
      <c r="E161" s="210"/>
      <c r="F161" s="211" t="s">
        <v>12</v>
      </c>
      <c r="G161" s="46" t="str">
        <f t="shared" si="2"/>
        <v/>
      </c>
      <c r="H161" s="48"/>
      <c r="I161" s="33"/>
      <c r="J161" s="32">
        <v>0</v>
      </c>
    </row>
    <row r="162" spans="1:10" ht="15.75" hidden="1" thickBot="1" x14ac:dyDescent="0.3">
      <c r="A162" s="242" t="s">
        <v>46</v>
      </c>
      <c r="B162" s="245" t="s">
        <v>3145</v>
      </c>
      <c r="C162" s="26"/>
      <c r="D162" s="27" t="s">
        <v>17</v>
      </c>
      <c r="E162" s="205"/>
      <c r="F162" s="212" t="s">
        <v>12</v>
      </c>
      <c r="G162" s="29" t="str">
        <f t="shared" si="2"/>
        <v/>
      </c>
      <c r="H162" s="30"/>
      <c r="I162" s="31"/>
      <c r="J162" s="32">
        <v>0</v>
      </c>
    </row>
    <row r="163" spans="1:10" ht="15.75" hidden="1" thickBot="1" x14ac:dyDescent="0.3">
      <c r="A163" s="243"/>
      <c r="B163" s="246"/>
      <c r="C163" s="34"/>
      <c r="D163" s="34"/>
      <c r="E163" s="207"/>
      <c r="F163" s="213" t="s">
        <v>12</v>
      </c>
      <c r="G163" s="33" t="str">
        <f t="shared" si="2"/>
        <v/>
      </c>
      <c r="H163" s="37"/>
      <c r="I163" s="33"/>
      <c r="J163" s="32">
        <v>0</v>
      </c>
    </row>
    <row r="164" spans="1:10" ht="26.25" hidden="1" thickBot="1" x14ac:dyDescent="0.3">
      <c r="A164" s="243"/>
      <c r="B164" s="246"/>
      <c r="C164" s="38" t="s">
        <v>11418</v>
      </c>
      <c r="D164" s="38" t="s">
        <v>2801</v>
      </c>
      <c r="E164" s="209">
        <v>0.1056</v>
      </c>
      <c r="F164" s="208">
        <v>30.361999999999998</v>
      </c>
      <c r="G164" s="36">
        <f t="shared" si="2"/>
        <v>3.2062271999999998</v>
      </c>
      <c r="H164" s="41">
        <f>SUM(G164:G165)</f>
        <v>10.280957000000001</v>
      </c>
      <c r="I164" s="42"/>
      <c r="J164" s="32">
        <v>0</v>
      </c>
    </row>
    <row r="165" spans="1:10" ht="15.75" hidden="1" thickBot="1" x14ac:dyDescent="0.3">
      <c r="A165" s="243"/>
      <c r="B165" s="246"/>
      <c r="C165" s="38" t="s">
        <v>11326</v>
      </c>
      <c r="D165" s="38" t="s">
        <v>2801</v>
      </c>
      <c r="E165" s="209">
        <v>0.29859999999999998</v>
      </c>
      <c r="F165" s="208">
        <v>23.693000000000001</v>
      </c>
      <c r="G165" s="36">
        <f t="shared" si="2"/>
        <v>7.0747298000000001</v>
      </c>
      <c r="H165" s="52"/>
      <c r="I165" s="42"/>
      <c r="J165" s="32">
        <v>0</v>
      </c>
    </row>
    <row r="166" spans="1:10" ht="15.75" hidden="1" thickBot="1" x14ac:dyDescent="0.3">
      <c r="A166" s="244"/>
      <c r="B166" s="247"/>
      <c r="C166" s="44"/>
      <c r="D166" s="44"/>
      <c r="E166" s="210"/>
      <c r="F166" s="211" t="s">
        <v>12</v>
      </c>
      <c r="G166" s="46" t="str">
        <f t="shared" si="2"/>
        <v/>
      </c>
      <c r="H166" s="48"/>
      <c r="I166" s="33"/>
      <c r="J166" s="32">
        <v>0</v>
      </c>
    </row>
    <row r="167" spans="1:10" ht="15.75" hidden="1" thickBot="1" x14ac:dyDescent="0.3">
      <c r="A167" s="242" t="s">
        <v>47</v>
      </c>
      <c r="B167" s="245" t="s">
        <v>3146</v>
      </c>
      <c r="C167" s="26"/>
      <c r="D167" s="27" t="s">
        <v>67</v>
      </c>
      <c r="E167" s="205"/>
      <c r="F167" s="212" t="s">
        <v>12</v>
      </c>
      <c r="G167" s="29" t="str">
        <f t="shared" si="2"/>
        <v/>
      </c>
      <c r="H167" s="30"/>
      <c r="I167" s="31"/>
      <c r="J167" s="32">
        <v>0</v>
      </c>
    </row>
    <row r="168" spans="1:10" ht="15.75" hidden="1" thickBot="1" x14ac:dyDescent="0.3">
      <c r="A168" s="243"/>
      <c r="B168" s="246"/>
      <c r="C168" s="34"/>
      <c r="D168" s="34"/>
      <c r="E168" s="207"/>
      <c r="F168" s="213" t="s">
        <v>12</v>
      </c>
      <c r="G168" s="33" t="str">
        <f t="shared" si="2"/>
        <v/>
      </c>
      <c r="H168" s="37"/>
      <c r="I168" s="33"/>
      <c r="J168" s="32">
        <v>0</v>
      </c>
    </row>
    <row r="169" spans="1:10" ht="15.75" hidden="1" thickBot="1" x14ac:dyDescent="0.3">
      <c r="A169" s="243"/>
      <c r="B169" s="246"/>
      <c r="C169" s="38" t="s">
        <v>11326</v>
      </c>
      <c r="D169" s="38" t="s">
        <v>2801</v>
      </c>
      <c r="E169" s="209">
        <v>0.33800000000000002</v>
      </c>
      <c r="F169" s="208">
        <v>23.693000000000001</v>
      </c>
      <c r="G169" s="36">
        <f t="shared" si="2"/>
        <v>8.0082340000000016</v>
      </c>
      <c r="H169" s="41">
        <f>SUM(G169:G170)</f>
        <v>17.982436</v>
      </c>
      <c r="I169" s="42"/>
      <c r="J169" s="32">
        <v>0</v>
      </c>
    </row>
    <row r="170" spans="1:10" ht="15.75" hidden="1" thickBot="1" x14ac:dyDescent="0.3">
      <c r="A170" s="243"/>
      <c r="B170" s="246"/>
      <c r="C170" s="38" t="s">
        <v>11498</v>
      </c>
      <c r="D170" s="38" t="s">
        <v>2801</v>
      </c>
      <c r="E170" s="209">
        <v>0.34799999999999998</v>
      </c>
      <c r="F170" s="208">
        <v>28.6615</v>
      </c>
      <c r="G170" s="36">
        <f t="shared" si="2"/>
        <v>9.974202</v>
      </c>
      <c r="H170" s="37"/>
      <c r="I170" s="33"/>
      <c r="J170" s="32">
        <v>0</v>
      </c>
    </row>
    <row r="171" spans="1:10" ht="15.75" hidden="1" thickBot="1" x14ac:dyDescent="0.3">
      <c r="A171" s="244"/>
      <c r="B171" s="247"/>
      <c r="C171" s="44"/>
      <c r="D171" s="44"/>
      <c r="E171" s="210"/>
      <c r="F171" s="211" t="s">
        <v>12</v>
      </c>
      <c r="G171" s="46" t="str">
        <f t="shared" si="2"/>
        <v/>
      </c>
      <c r="H171" s="48"/>
      <c r="I171" s="33"/>
      <c r="J171" s="32">
        <v>0</v>
      </c>
    </row>
    <row r="172" spans="1:10" ht="15.75" hidden="1" thickBot="1" x14ac:dyDescent="0.3">
      <c r="A172" s="242" t="s">
        <v>48</v>
      </c>
      <c r="B172" s="245" t="s">
        <v>3147</v>
      </c>
      <c r="C172" s="26"/>
      <c r="D172" s="27" t="s">
        <v>67</v>
      </c>
      <c r="E172" s="205"/>
      <c r="F172" s="212" t="s">
        <v>12</v>
      </c>
      <c r="G172" s="29" t="str">
        <f t="shared" si="2"/>
        <v/>
      </c>
      <c r="H172" s="30"/>
      <c r="I172" s="31"/>
      <c r="J172" s="32">
        <v>0</v>
      </c>
    </row>
    <row r="173" spans="1:10" ht="15.75" hidden="1" thickBot="1" x14ac:dyDescent="0.3">
      <c r="A173" s="243"/>
      <c r="B173" s="246"/>
      <c r="C173" s="34"/>
      <c r="D173" s="34"/>
      <c r="E173" s="207"/>
      <c r="F173" s="213" t="s">
        <v>12</v>
      </c>
      <c r="G173" s="33" t="str">
        <f t="shared" si="2"/>
        <v/>
      </c>
      <c r="H173" s="37"/>
      <c r="I173" s="33"/>
      <c r="J173" s="32">
        <v>0</v>
      </c>
    </row>
    <row r="174" spans="1:10" ht="15.75" hidden="1" thickBot="1" x14ac:dyDescent="0.3">
      <c r="A174" s="243"/>
      <c r="B174" s="246"/>
      <c r="C174" s="38" t="s">
        <v>11498</v>
      </c>
      <c r="D174" s="38" t="s">
        <v>2801</v>
      </c>
      <c r="E174" s="209">
        <v>0.33333333333333331</v>
      </c>
      <c r="F174" s="208">
        <v>28.6615</v>
      </c>
      <c r="G174" s="36">
        <f t="shared" si="2"/>
        <v>9.5538333333333334</v>
      </c>
      <c r="H174" s="41">
        <f>SUM(G174:G174)</f>
        <v>9.5538333333333334</v>
      </c>
      <c r="I174" s="42"/>
      <c r="J174" s="32">
        <v>0</v>
      </c>
    </row>
    <row r="175" spans="1:10" ht="15.75" hidden="1" thickBot="1" x14ac:dyDescent="0.3">
      <c r="A175" s="244"/>
      <c r="B175" s="247"/>
      <c r="C175" s="44"/>
      <c r="D175" s="44"/>
      <c r="E175" s="210"/>
      <c r="F175" s="211" t="s">
        <v>12</v>
      </c>
      <c r="G175" s="46" t="str">
        <f t="shared" si="2"/>
        <v/>
      </c>
      <c r="H175" s="48"/>
      <c r="I175" s="33"/>
      <c r="J175" s="32">
        <v>0</v>
      </c>
    </row>
    <row r="176" spans="1:10" ht="15.75" hidden="1" thickBot="1" x14ac:dyDescent="0.3">
      <c r="A176" s="242" t="s">
        <v>49</v>
      </c>
      <c r="B176" s="245" t="s">
        <v>3148</v>
      </c>
      <c r="C176" s="26"/>
      <c r="D176" s="27" t="s">
        <v>105</v>
      </c>
      <c r="E176" s="205"/>
      <c r="F176" s="212" t="s">
        <v>12</v>
      </c>
      <c r="G176" s="29" t="str">
        <f t="shared" si="2"/>
        <v/>
      </c>
      <c r="H176" s="30"/>
      <c r="I176" s="31"/>
      <c r="J176" s="32">
        <v>0</v>
      </c>
    </row>
    <row r="177" spans="1:10" ht="15.75" hidden="1" thickBot="1" x14ac:dyDescent="0.3">
      <c r="A177" s="243"/>
      <c r="B177" s="246"/>
      <c r="C177" s="34"/>
      <c r="D177" s="34"/>
      <c r="E177" s="207"/>
      <c r="F177" s="213" t="s">
        <v>12</v>
      </c>
      <c r="G177" s="33" t="str">
        <f t="shared" si="2"/>
        <v/>
      </c>
      <c r="H177" s="37"/>
      <c r="I177" s="33"/>
      <c r="J177" s="32">
        <v>0</v>
      </c>
    </row>
    <row r="178" spans="1:10" ht="15.75" hidden="1" thickBot="1" x14ac:dyDescent="0.3">
      <c r="A178" s="243"/>
      <c r="B178" s="246"/>
      <c r="C178" s="38" t="s">
        <v>11414</v>
      </c>
      <c r="D178" s="38" t="s">
        <v>2801</v>
      </c>
      <c r="E178" s="209">
        <v>0.16669999999999999</v>
      </c>
      <c r="F178" s="208">
        <v>24.358000000000001</v>
      </c>
      <c r="G178" s="36">
        <f t="shared" si="2"/>
        <v>4.0604785999999997</v>
      </c>
      <c r="H178" s="41">
        <f>SUM(G178:G178)</f>
        <v>4.0604785999999997</v>
      </c>
      <c r="I178" s="42"/>
      <c r="J178" s="32">
        <v>0</v>
      </c>
    </row>
    <row r="179" spans="1:10" ht="15.75" hidden="1" thickBot="1" x14ac:dyDescent="0.3">
      <c r="A179" s="244"/>
      <c r="B179" s="247"/>
      <c r="C179" s="44"/>
      <c r="D179" s="44"/>
      <c r="E179" s="210"/>
      <c r="F179" s="211" t="s">
        <v>12</v>
      </c>
      <c r="G179" s="46" t="str">
        <f t="shared" si="2"/>
        <v/>
      </c>
      <c r="H179" s="48"/>
      <c r="I179" s="33"/>
      <c r="J179" s="32">
        <v>0</v>
      </c>
    </row>
    <row r="180" spans="1:10" ht="15.75" hidden="1" thickBot="1" x14ac:dyDescent="0.3">
      <c r="A180" s="242" t="s">
        <v>50</v>
      </c>
      <c r="B180" s="245" t="s">
        <v>3149</v>
      </c>
      <c r="C180" s="26"/>
      <c r="D180" s="27" t="s">
        <v>67</v>
      </c>
      <c r="E180" s="205"/>
      <c r="F180" s="212" t="s">
        <v>12</v>
      </c>
      <c r="G180" s="29" t="str">
        <f t="shared" si="2"/>
        <v/>
      </c>
      <c r="H180" s="30"/>
      <c r="I180" s="31"/>
      <c r="J180" s="32">
        <v>0</v>
      </c>
    </row>
    <row r="181" spans="1:10" ht="15.75" hidden="1" thickBot="1" x14ac:dyDescent="0.3">
      <c r="A181" s="243"/>
      <c r="B181" s="246"/>
      <c r="C181" s="34"/>
      <c r="D181" s="34"/>
      <c r="E181" s="207"/>
      <c r="F181" s="213" t="s">
        <v>12</v>
      </c>
      <c r="G181" s="33" t="str">
        <f t="shared" si="2"/>
        <v/>
      </c>
      <c r="H181" s="37"/>
      <c r="I181" s="33"/>
      <c r="J181" s="32">
        <v>0</v>
      </c>
    </row>
    <row r="182" spans="1:10" ht="15.75" hidden="1" thickBot="1" x14ac:dyDescent="0.3">
      <c r="A182" s="243"/>
      <c r="B182" s="246"/>
      <c r="C182" s="38" t="s">
        <v>11326</v>
      </c>
      <c r="D182" s="38" t="s">
        <v>2801</v>
      </c>
      <c r="E182" s="209">
        <v>0.4</v>
      </c>
      <c r="F182" s="208">
        <v>23.693000000000001</v>
      </c>
      <c r="G182" s="36">
        <f t="shared" si="2"/>
        <v>9.4772000000000016</v>
      </c>
      <c r="H182" s="41">
        <f>SUM(G182:G182)</f>
        <v>9.4772000000000016</v>
      </c>
      <c r="I182" s="42"/>
      <c r="J182" s="32">
        <v>0</v>
      </c>
    </row>
    <row r="183" spans="1:10" ht="15.75" hidden="1" thickBot="1" x14ac:dyDescent="0.3">
      <c r="A183" s="244"/>
      <c r="B183" s="247"/>
      <c r="C183" s="44"/>
      <c r="D183" s="44"/>
      <c r="E183" s="210"/>
      <c r="F183" s="211" t="s">
        <v>12</v>
      </c>
      <c r="G183" s="46" t="str">
        <f t="shared" si="2"/>
        <v/>
      </c>
      <c r="H183" s="48"/>
      <c r="I183" s="33"/>
      <c r="J183" s="32">
        <v>0</v>
      </c>
    </row>
    <row r="184" spans="1:10" ht="15.75" hidden="1" thickBot="1" x14ac:dyDescent="0.3">
      <c r="A184" s="242" t="s">
        <v>51</v>
      </c>
      <c r="B184" s="245" t="s">
        <v>3150</v>
      </c>
      <c r="C184" s="26"/>
      <c r="D184" s="27" t="s">
        <v>67</v>
      </c>
      <c r="E184" s="205"/>
      <c r="F184" s="212" t="s">
        <v>12</v>
      </c>
      <c r="G184" s="29" t="str">
        <f t="shared" si="2"/>
        <v/>
      </c>
      <c r="H184" s="30"/>
      <c r="I184" s="31"/>
      <c r="J184" s="32">
        <v>0</v>
      </c>
    </row>
    <row r="185" spans="1:10" ht="15.75" hidden="1" thickBot="1" x14ac:dyDescent="0.3">
      <c r="A185" s="243"/>
      <c r="B185" s="246"/>
      <c r="C185" s="34"/>
      <c r="D185" s="34"/>
      <c r="E185" s="207"/>
      <c r="F185" s="213" t="s">
        <v>12</v>
      </c>
      <c r="G185" s="33" t="str">
        <f t="shared" si="2"/>
        <v/>
      </c>
      <c r="H185" s="37"/>
      <c r="I185" s="33"/>
      <c r="J185" s="32">
        <v>0</v>
      </c>
    </row>
    <row r="186" spans="1:10" ht="26.25" hidden="1" thickBot="1" x14ac:dyDescent="0.3">
      <c r="A186" s="243"/>
      <c r="B186" s="246"/>
      <c r="C186" s="38" t="s">
        <v>11492</v>
      </c>
      <c r="D186" s="38" t="s">
        <v>2801</v>
      </c>
      <c r="E186" s="209">
        <v>6.8699999999999997E-2</v>
      </c>
      <c r="F186" s="208">
        <v>25.383999999999997</v>
      </c>
      <c r="G186" s="36">
        <f t="shared" si="2"/>
        <v>1.7438807999999997</v>
      </c>
      <c r="H186" s="41">
        <f>SUM(G186:G187)</f>
        <v>6.3426920999999998</v>
      </c>
      <c r="I186" s="42"/>
      <c r="J186" s="32">
        <v>0</v>
      </c>
    </row>
    <row r="187" spans="1:10" ht="15.75" hidden="1" thickBot="1" x14ac:dyDescent="0.3">
      <c r="A187" s="243"/>
      <c r="B187" s="246"/>
      <c r="C187" s="38" t="s">
        <v>11326</v>
      </c>
      <c r="D187" s="38" t="s">
        <v>2801</v>
      </c>
      <c r="E187" s="209">
        <v>0.19409999999999999</v>
      </c>
      <c r="F187" s="208">
        <v>23.693000000000001</v>
      </c>
      <c r="G187" s="36">
        <f t="shared" si="2"/>
        <v>4.5988113000000004</v>
      </c>
      <c r="H187" s="37"/>
      <c r="I187" s="33"/>
      <c r="J187" s="32">
        <v>0</v>
      </c>
    </row>
    <row r="188" spans="1:10" ht="15.75" hidden="1" thickBot="1" x14ac:dyDescent="0.3">
      <c r="A188" s="243"/>
      <c r="B188" s="246"/>
      <c r="C188" s="38"/>
      <c r="D188" s="38"/>
      <c r="E188" s="209"/>
      <c r="F188" s="208" t="s">
        <v>12</v>
      </c>
      <c r="G188" s="36" t="str">
        <f t="shared" si="2"/>
        <v/>
      </c>
      <c r="H188" s="37"/>
      <c r="I188" s="33"/>
      <c r="J188" s="32">
        <v>0</v>
      </c>
    </row>
    <row r="189" spans="1:10" ht="15.75" hidden="1" thickBot="1" x14ac:dyDescent="0.3">
      <c r="A189" s="243"/>
      <c r="B189" s="246"/>
      <c r="C189" s="55" t="s">
        <v>52</v>
      </c>
      <c r="D189" s="38"/>
      <c r="E189" s="209"/>
      <c r="F189" s="208" t="s">
        <v>12</v>
      </c>
      <c r="G189" s="36" t="str">
        <f t="shared" si="2"/>
        <v/>
      </c>
      <c r="H189" s="37"/>
      <c r="I189" s="33"/>
      <c r="J189" s="32">
        <v>0</v>
      </c>
    </row>
    <row r="190" spans="1:10" ht="15.75" hidden="1" thickBot="1" x14ac:dyDescent="0.3">
      <c r="A190" s="244"/>
      <c r="B190" s="247"/>
      <c r="C190" s="44"/>
      <c r="D190" s="44"/>
      <c r="E190" s="210"/>
      <c r="F190" s="211" t="s">
        <v>12</v>
      </c>
      <c r="G190" s="46" t="str">
        <f t="shared" si="2"/>
        <v/>
      </c>
      <c r="H190" s="48"/>
      <c r="I190" s="33"/>
      <c r="J190" s="32">
        <v>0</v>
      </c>
    </row>
    <row r="191" spans="1:10" ht="15.75" hidden="1" thickBot="1" x14ac:dyDescent="0.3">
      <c r="A191" s="242" t="s">
        <v>53</v>
      </c>
      <c r="B191" s="245" t="s">
        <v>3151</v>
      </c>
      <c r="C191" s="26"/>
      <c r="D191" s="27" t="s">
        <v>17</v>
      </c>
      <c r="E191" s="205"/>
      <c r="F191" s="212" t="s">
        <v>12</v>
      </c>
      <c r="G191" s="29" t="str">
        <f t="shared" si="2"/>
        <v/>
      </c>
      <c r="H191" s="30"/>
      <c r="I191" s="31"/>
      <c r="J191" s="32">
        <v>0</v>
      </c>
    </row>
    <row r="192" spans="1:10" ht="15.75" hidden="1" thickBot="1" x14ac:dyDescent="0.3">
      <c r="A192" s="243"/>
      <c r="B192" s="246"/>
      <c r="C192" s="34"/>
      <c r="D192" s="34"/>
      <c r="E192" s="207"/>
      <c r="F192" s="213" t="s">
        <v>12</v>
      </c>
      <c r="G192" s="33" t="str">
        <f t="shared" si="2"/>
        <v/>
      </c>
      <c r="H192" s="37"/>
      <c r="I192" s="33"/>
      <c r="J192" s="32">
        <v>0</v>
      </c>
    </row>
    <row r="193" spans="1:10" ht="15.75" hidden="1" thickBot="1" x14ac:dyDescent="0.3">
      <c r="A193" s="243"/>
      <c r="B193" s="246"/>
      <c r="C193" s="38" t="s">
        <v>11426</v>
      </c>
      <c r="D193" s="38" t="s">
        <v>2801</v>
      </c>
      <c r="E193" s="209">
        <v>2</v>
      </c>
      <c r="F193" s="208">
        <v>24.946999999999999</v>
      </c>
      <c r="G193" s="36">
        <f t="shared" si="2"/>
        <v>49.893999999999998</v>
      </c>
      <c r="H193" s="41">
        <f>SUM(G193:G196)</f>
        <v>167.51349999999999</v>
      </c>
      <c r="I193" s="42"/>
      <c r="J193" s="32">
        <v>0</v>
      </c>
    </row>
    <row r="194" spans="1:10" ht="15.75" hidden="1" thickBot="1" x14ac:dyDescent="0.3">
      <c r="A194" s="243"/>
      <c r="B194" s="246"/>
      <c r="C194" s="38" t="s">
        <v>11427</v>
      </c>
      <c r="D194" s="38" t="s">
        <v>2801</v>
      </c>
      <c r="E194" s="209">
        <v>2</v>
      </c>
      <c r="F194" s="208">
        <v>31.435500000000001</v>
      </c>
      <c r="G194" s="36">
        <f t="shared" si="2"/>
        <v>62.871000000000002</v>
      </c>
      <c r="H194" s="37"/>
      <c r="I194" s="33"/>
      <c r="J194" s="32">
        <v>0</v>
      </c>
    </row>
    <row r="195" spans="1:10" ht="15.75" hidden="1" thickBot="1" x14ac:dyDescent="0.3">
      <c r="A195" s="243"/>
      <c r="B195" s="246"/>
      <c r="C195" s="38" t="s">
        <v>11421</v>
      </c>
      <c r="D195" s="38" t="s">
        <v>2801</v>
      </c>
      <c r="E195" s="209">
        <v>1</v>
      </c>
      <c r="F195" s="208">
        <v>31.055499999999995</v>
      </c>
      <c r="G195" s="36">
        <f t="shared" si="2"/>
        <v>31.055499999999995</v>
      </c>
      <c r="H195" s="37"/>
      <c r="I195" s="33"/>
      <c r="J195" s="32">
        <v>0</v>
      </c>
    </row>
    <row r="196" spans="1:10" ht="15.75" hidden="1" thickBot="1" x14ac:dyDescent="0.3">
      <c r="A196" s="243"/>
      <c r="B196" s="246"/>
      <c r="C196" s="38" t="s">
        <v>11326</v>
      </c>
      <c r="D196" s="38" t="s">
        <v>2801</v>
      </c>
      <c r="E196" s="209">
        <v>1</v>
      </c>
      <c r="F196" s="208">
        <v>23.693000000000001</v>
      </c>
      <c r="G196" s="36">
        <f t="shared" si="2"/>
        <v>23.693000000000001</v>
      </c>
      <c r="H196" s="37"/>
      <c r="I196" s="33"/>
      <c r="J196" s="32">
        <v>0</v>
      </c>
    </row>
    <row r="197" spans="1:10" ht="15.75" hidden="1" thickBot="1" x14ac:dyDescent="0.3">
      <c r="A197" s="244"/>
      <c r="B197" s="247"/>
      <c r="C197" s="44"/>
      <c r="D197" s="44"/>
      <c r="E197" s="210"/>
      <c r="F197" s="211" t="s">
        <v>12</v>
      </c>
      <c r="G197" s="46" t="str">
        <f t="shared" si="2"/>
        <v/>
      </c>
      <c r="H197" s="48"/>
      <c r="I197" s="33"/>
      <c r="J197" s="32">
        <v>0</v>
      </c>
    </row>
    <row r="198" spans="1:10" ht="15.75" hidden="1" thickBot="1" x14ac:dyDescent="0.3">
      <c r="A198" s="242" t="s">
        <v>54</v>
      </c>
      <c r="B198" s="245" t="s">
        <v>3152</v>
      </c>
      <c r="C198" s="26"/>
      <c r="D198" s="27" t="s">
        <v>67</v>
      </c>
      <c r="E198" s="205"/>
      <c r="F198" s="212" t="s">
        <v>12</v>
      </c>
      <c r="G198" s="29" t="str">
        <f t="shared" ref="G198:G261" si="3">IF(ISNUMBER(F198),E198*F198,"")</f>
        <v/>
      </c>
      <c r="H198" s="30"/>
      <c r="I198" s="31"/>
      <c r="J198" s="32">
        <v>0</v>
      </c>
    </row>
    <row r="199" spans="1:10" ht="15.75" hidden="1" thickBot="1" x14ac:dyDescent="0.3">
      <c r="A199" s="243"/>
      <c r="B199" s="246"/>
      <c r="C199" s="34"/>
      <c r="D199" s="34"/>
      <c r="E199" s="207"/>
      <c r="F199" s="213" t="s">
        <v>12</v>
      </c>
      <c r="G199" s="33" t="str">
        <f t="shared" si="3"/>
        <v/>
      </c>
      <c r="H199" s="37"/>
      <c r="I199" s="33"/>
      <c r="J199" s="32">
        <v>0</v>
      </c>
    </row>
    <row r="200" spans="1:10" ht="15.75" hidden="1" thickBot="1" x14ac:dyDescent="0.3">
      <c r="A200" s="243"/>
      <c r="B200" s="246"/>
      <c r="C200" s="38" t="s">
        <v>11326</v>
      </c>
      <c r="D200" s="38" t="s">
        <v>2801</v>
      </c>
      <c r="E200" s="209">
        <v>0.2</v>
      </c>
      <c r="F200" s="208">
        <v>23.693000000000001</v>
      </c>
      <c r="G200" s="36">
        <f t="shared" si="3"/>
        <v>4.7386000000000008</v>
      </c>
      <c r="H200" s="41">
        <f>SUM(G200:G200)</f>
        <v>4.7386000000000008</v>
      </c>
      <c r="I200" s="42"/>
      <c r="J200" s="32">
        <v>0</v>
      </c>
    </row>
    <row r="201" spans="1:10" ht="15.75" hidden="1" thickBot="1" x14ac:dyDescent="0.3">
      <c r="A201" s="244"/>
      <c r="B201" s="247"/>
      <c r="C201" s="44"/>
      <c r="D201" s="44"/>
      <c r="E201" s="210"/>
      <c r="F201" s="211" t="s">
        <v>12</v>
      </c>
      <c r="G201" s="46" t="str">
        <f t="shared" si="3"/>
        <v/>
      </c>
      <c r="H201" s="48"/>
      <c r="I201" s="33"/>
      <c r="J201" s="32">
        <v>0</v>
      </c>
    </row>
    <row r="202" spans="1:10" ht="15.75" hidden="1" thickBot="1" x14ac:dyDescent="0.3">
      <c r="A202" s="242" t="s">
        <v>55</v>
      </c>
      <c r="B202" s="245" t="s">
        <v>3153</v>
      </c>
      <c r="C202" s="26"/>
      <c r="D202" s="27" t="s">
        <v>105</v>
      </c>
      <c r="E202" s="205"/>
      <c r="F202" s="212" t="s">
        <v>12</v>
      </c>
      <c r="G202" s="29" t="str">
        <f t="shared" si="3"/>
        <v/>
      </c>
      <c r="H202" s="30"/>
      <c r="I202" s="31"/>
      <c r="J202" s="32">
        <v>0</v>
      </c>
    </row>
    <row r="203" spans="1:10" ht="15.75" hidden="1" thickBot="1" x14ac:dyDescent="0.3">
      <c r="A203" s="243"/>
      <c r="B203" s="246"/>
      <c r="C203" s="34"/>
      <c r="D203" s="34"/>
      <c r="E203" s="207"/>
      <c r="F203" s="213" t="s">
        <v>12</v>
      </c>
      <c r="G203" s="33" t="str">
        <f t="shared" si="3"/>
        <v/>
      </c>
      <c r="H203" s="37"/>
      <c r="I203" s="33"/>
      <c r="J203" s="32">
        <v>0</v>
      </c>
    </row>
    <row r="204" spans="1:10" ht="15.75" hidden="1" thickBot="1" x14ac:dyDescent="0.3">
      <c r="A204" s="243"/>
      <c r="B204" s="246"/>
      <c r="C204" s="38" t="s">
        <v>11326</v>
      </c>
      <c r="D204" s="38" t="s">
        <v>2801</v>
      </c>
      <c r="E204" s="209">
        <v>0.26219999999999999</v>
      </c>
      <c r="F204" s="208">
        <v>23.693000000000001</v>
      </c>
      <c r="G204" s="36">
        <f t="shared" si="3"/>
        <v>6.2123046000000004</v>
      </c>
      <c r="H204" s="41">
        <f>SUM(G204:G204)</f>
        <v>6.2123046000000004</v>
      </c>
      <c r="I204" s="42"/>
      <c r="J204" s="32">
        <v>0</v>
      </c>
    </row>
    <row r="205" spans="1:10" ht="15.75" hidden="1" thickBot="1" x14ac:dyDescent="0.3">
      <c r="A205" s="244"/>
      <c r="B205" s="247"/>
      <c r="C205" s="44"/>
      <c r="D205" s="44"/>
      <c r="E205" s="210"/>
      <c r="F205" s="211" t="s">
        <v>12</v>
      </c>
      <c r="G205" s="47" t="str">
        <f t="shared" si="3"/>
        <v/>
      </c>
      <c r="H205" s="48"/>
      <c r="I205" s="33"/>
      <c r="J205" s="32">
        <v>0</v>
      </c>
    </row>
    <row r="206" spans="1:10" ht="15.75" hidden="1" thickBot="1" x14ac:dyDescent="0.3">
      <c r="A206" s="242" t="s">
        <v>56</v>
      </c>
      <c r="B206" s="245" t="s">
        <v>3154</v>
      </c>
      <c r="C206" s="26"/>
      <c r="D206" s="27" t="s">
        <v>67</v>
      </c>
      <c r="E206" s="205"/>
      <c r="F206" s="212" t="s">
        <v>12</v>
      </c>
      <c r="G206" s="29" t="str">
        <f t="shared" si="3"/>
        <v/>
      </c>
      <c r="H206" s="30"/>
      <c r="I206" s="31"/>
      <c r="J206" s="32">
        <v>0</v>
      </c>
    </row>
    <row r="207" spans="1:10" ht="15.75" hidden="1" thickBot="1" x14ac:dyDescent="0.3">
      <c r="A207" s="243"/>
      <c r="B207" s="246"/>
      <c r="C207" s="34"/>
      <c r="D207" s="34"/>
      <c r="E207" s="207"/>
      <c r="F207" s="213" t="s">
        <v>12</v>
      </c>
      <c r="G207" s="33" t="str">
        <f t="shared" si="3"/>
        <v/>
      </c>
      <c r="H207" s="37"/>
      <c r="I207" s="33"/>
      <c r="J207" s="32">
        <v>0</v>
      </c>
    </row>
    <row r="208" spans="1:10" ht="15.75" hidden="1" thickBot="1" x14ac:dyDescent="0.3">
      <c r="A208" s="243"/>
      <c r="B208" s="246"/>
      <c r="C208" s="38" t="s">
        <v>11318</v>
      </c>
      <c r="D208" s="38" t="s">
        <v>2801</v>
      </c>
      <c r="E208" s="209">
        <v>0.25</v>
      </c>
      <c r="F208" s="208">
        <v>30.628</v>
      </c>
      <c r="G208" s="33">
        <f t="shared" si="3"/>
        <v>7.657</v>
      </c>
      <c r="H208" s="41">
        <f>SUM(G208:G209)</f>
        <v>8.2493250000000007</v>
      </c>
      <c r="I208" s="42"/>
      <c r="J208" s="32">
        <v>0</v>
      </c>
    </row>
    <row r="209" spans="1:10" ht="15.75" hidden="1" thickBot="1" x14ac:dyDescent="0.3">
      <c r="A209" s="243"/>
      <c r="B209" s="246"/>
      <c r="C209" s="38" t="s">
        <v>11326</v>
      </c>
      <c r="D209" s="38" t="s">
        <v>2801</v>
      </c>
      <c r="E209" s="209">
        <v>2.5000000000000001E-2</v>
      </c>
      <c r="F209" s="208">
        <v>23.693000000000001</v>
      </c>
      <c r="G209" s="36">
        <f t="shared" si="3"/>
        <v>0.5923250000000001</v>
      </c>
      <c r="H209" s="37"/>
      <c r="I209" s="33"/>
      <c r="J209" s="32">
        <v>0</v>
      </c>
    </row>
    <row r="210" spans="1:10" ht="15.75" hidden="1" thickBot="1" x14ac:dyDescent="0.3">
      <c r="A210" s="244"/>
      <c r="B210" s="247"/>
      <c r="C210" s="44"/>
      <c r="D210" s="44"/>
      <c r="E210" s="210"/>
      <c r="F210" s="211" t="s">
        <v>12</v>
      </c>
      <c r="G210" s="46" t="str">
        <f t="shared" si="3"/>
        <v/>
      </c>
      <c r="H210" s="48"/>
      <c r="I210" s="33"/>
      <c r="J210" s="32">
        <v>0</v>
      </c>
    </row>
    <row r="211" spans="1:10" ht="15.75" hidden="1" thickBot="1" x14ac:dyDescent="0.3">
      <c r="A211" s="242" t="s">
        <v>57</v>
      </c>
      <c r="B211" s="245" t="s">
        <v>3155</v>
      </c>
      <c r="C211" s="26"/>
      <c r="D211" s="27" t="s">
        <v>105</v>
      </c>
      <c r="E211" s="205"/>
      <c r="F211" s="212" t="s">
        <v>12</v>
      </c>
      <c r="G211" s="29" t="str">
        <f t="shared" si="3"/>
        <v/>
      </c>
      <c r="H211" s="30"/>
      <c r="I211" s="31"/>
      <c r="J211" s="32">
        <v>0</v>
      </c>
    </row>
    <row r="212" spans="1:10" ht="15.75" hidden="1" thickBot="1" x14ac:dyDescent="0.3">
      <c r="A212" s="243"/>
      <c r="B212" s="246"/>
      <c r="C212" s="34"/>
      <c r="D212" s="34"/>
      <c r="E212" s="207"/>
      <c r="F212" s="213" t="s">
        <v>12</v>
      </c>
      <c r="G212" s="33" t="str">
        <f t="shared" si="3"/>
        <v/>
      </c>
      <c r="H212" s="37"/>
      <c r="I212" s="33"/>
      <c r="J212" s="32">
        <v>0</v>
      </c>
    </row>
    <row r="213" spans="1:10" ht="15.75" hidden="1" thickBot="1" x14ac:dyDescent="0.3">
      <c r="A213" s="243"/>
      <c r="B213" s="246"/>
      <c r="C213" s="38" t="s">
        <v>11326</v>
      </c>
      <c r="D213" s="38" t="s">
        <v>2801</v>
      </c>
      <c r="E213" s="209">
        <v>0.55000000000000004</v>
      </c>
      <c r="F213" s="208">
        <v>23.693000000000001</v>
      </c>
      <c r="G213" s="36">
        <f t="shared" si="3"/>
        <v>13.031150000000002</v>
      </c>
      <c r="H213" s="41">
        <f>SUM(G213:G213)</f>
        <v>13.031150000000002</v>
      </c>
      <c r="I213" s="42"/>
      <c r="J213" s="32">
        <v>0</v>
      </c>
    </row>
    <row r="214" spans="1:10" ht="15.75" hidden="1" thickBot="1" x14ac:dyDescent="0.3">
      <c r="A214" s="244"/>
      <c r="B214" s="247"/>
      <c r="C214" s="44"/>
      <c r="D214" s="44"/>
      <c r="E214" s="210"/>
      <c r="F214" s="211" t="s">
        <v>12</v>
      </c>
      <c r="G214" s="46" t="str">
        <f t="shared" si="3"/>
        <v/>
      </c>
      <c r="H214" s="48"/>
      <c r="I214" s="33"/>
      <c r="J214" s="32">
        <v>0</v>
      </c>
    </row>
    <row r="215" spans="1:10" ht="15.75" hidden="1" thickBot="1" x14ac:dyDescent="0.3">
      <c r="A215" s="242" t="s">
        <v>58</v>
      </c>
      <c r="B215" s="245" t="s">
        <v>3156</v>
      </c>
      <c r="C215" s="26"/>
      <c r="D215" s="27" t="s">
        <v>17</v>
      </c>
      <c r="E215" s="205"/>
      <c r="F215" s="212" t="s">
        <v>12</v>
      </c>
      <c r="G215" s="29" t="str">
        <f t="shared" si="3"/>
        <v/>
      </c>
      <c r="H215" s="30"/>
      <c r="I215" s="31"/>
      <c r="J215" s="32">
        <v>0</v>
      </c>
    </row>
    <row r="216" spans="1:10" ht="15.75" hidden="1" thickBot="1" x14ac:dyDescent="0.3">
      <c r="A216" s="243"/>
      <c r="B216" s="246"/>
      <c r="C216" s="34"/>
      <c r="D216" s="34"/>
      <c r="E216" s="207"/>
      <c r="F216" s="213" t="s">
        <v>12</v>
      </c>
      <c r="G216" s="33" t="str">
        <f t="shared" si="3"/>
        <v/>
      </c>
      <c r="H216" s="37"/>
      <c r="I216" s="33"/>
      <c r="J216" s="32">
        <v>0</v>
      </c>
    </row>
    <row r="217" spans="1:10" ht="26.25" hidden="1" thickBot="1" x14ac:dyDescent="0.3">
      <c r="A217" s="243"/>
      <c r="B217" s="246"/>
      <c r="C217" s="38" t="s">
        <v>11499</v>
      </c>
      <c r="D217" s="38" t="s">
        <v>2801</v>
      </c>
      <c r="E217" s="209">
        <v>1</v>
      </c>
      <c r="F217" s="208">
        <v>27.3125</v>
      </c>
      <c r="G217" s="33">
        <f t="shared" si="3"/>
        <v>27.3125</v>
      </c>
      <c r="H217" s="41">
        <f>SUM(G217:G218)</f>
        <v>51.756</v>
      </c>
      <c r="I217" s="42"/>
      <c r="J217" s="32">
        <v>0</v>
      </c>
    </row>
    <row r="218" spans="1:10" ht="26.25" hidden="1" thickBot="1" x14ac:dyDescent="0.3">
      <c r="A218" s="243"/>
      <c r="B218" s="246"/>
      <c r="C218" s="38" t="s">
        <v>11496</v>
      </c>
      <c r="D218" s="38" t="s">
        <v>2801</v>
      </c>
      <c r="E218" s="209">
        <v>1</v>
      </c>
      <c r="F218" s="208">
        <v>24.4435</v>
      </c>
      <c r="G218" s="36">
        <f t="shared" si="3"/>
        <v>24.4435</v>
      </c>
      <c r="H218" s="37"/>
      <c r="I218" s="33"/>
      <c r="J218" s="32">
        <v>0</v>
      </c>
    </row>
    <row r="219" spans="1:10" ht="15.75" hidden="1" thickBot="1" x14ac:dyDescent="0.3">
      <c r="A219" s="244"/>
      <c r="B219" s="247"/>
      <c r="C219" s="44"/>
      <c r="D219" s="44"/>
      <c r="E219" s="210"/>
      <c r="F219" s="211" t="s">
        <v>12</v>
      </c>
      <c r="G219" s="46" t="str">
        <f t="shared" si="3"/>
        <v/>
      </c>
      <c r="H219" s="48"/>
      <c r="I219" s="33"/>
      <c r="J219" s="32">
        <v>0</v>
      </c>
    </row>
    <row r="220" spans="1:10" ht="15.75" hidden="1" thickBot="1" x14ac:dyDescent="0.3">
      <c r="A220" s="242" t="s">
        <v>59</v>
      </c>
      <c r="B220" s="245" t="s">
        <v>3157</v>
      </c>
      <c r="C220" s="26"/>
      <c r="D220" s="27" t="s">
        <v>67</v>
      </c>
      <c r="E220" s="205"/>
      <c r="F220" s="212" t="s">
        <v>12</v>
      </c>
      <c r="G220" s="29" t="str">
        <f t="shared" si="3"/>
        <v/>
      </c>
      <c r="H220" s="30"/>
      <c r="I220" s="31"/>
      <c r="J220" s="32">
        <v>0</v>
      </c>
    </row>
    <row r="221" spans="1:10" ht="15.75" hidden="1" thickBot="1" x14ac:dyDescent="0.3">
      <c r="A221" s="243"/>
      <c r="B221" s="246"/>
      <c r="C221" s="34"/>
      <c r="D221" s="34"/>
      <c r="E221" s="207"/>
      <c r="F221" s="213" t="s">
        <v>12</v>
      </c>
      <c r="G221" s="33" t="str">
        <f t="shared" si="3"/>
        <v/>
      </c>
      <c r="H221" s="37"/>
      <c r="I221" s="33"/>
      <c r="J221" s="32">
        <v>0</v>
      </c>
    </row>
    <row r="222" spans="1:10" ht="15.75" hidden="1" thickBot="1" x14ac:dyDescent="0.3">
      <c r="A222" s="243"/>
      <c r="B222" s="246"/>
      <c r="C222" s="38" t="s">
        <v>11326</v>
      </c>
      <c r="D222" s="38" t="s">
        <v>2801</v>
      </c>
      <c r="E222" s="209">
        <v>0.39</v>
      </c>
      <c r="F222" s="208">
        <v>23.693000000000001</v>
      </c>
      <c r="G222" s="36">
        <f t="shared" si="3"/>
        <v>9.2402700000000006</v>
      </c>
      <c r="H222" s="41">
        <f>SUM(G222:G223)</f>
        <v>20.733531500000002</v>
      </c>
      <c r="I222" s="42"/>
      <c r="J222" s="32">
        <v>0</v>
      </c>
    </row>
    <row r="223" spans="1:10" ht="15.75" hidden="1" thickBot="1" x14ac:dyDescent="0.3">
      <c r="A223" s="243"/>
      <c r="B223" s="246"/>
      <c r="C223" s="38" t="s">
        <v>11498</v>
      </c>
      <c r="D223" s="38" t="s">
        <v>2801</v>
      </c>
      <c r="E223" s="209">
        <v>0.40100000000000002</v>
      </c>
      <c r="F223" s="208">
        <v>28.6615</v>
      </c>
      <c r="G223" s="36">
        <f t="shared" si="3"/>
        <v>11.493261500000001</v>
      </c>
      <c r="H223" s="37"/>
      <c r="I223" s="33"/>
      <c r="J223" s="32">
        <v>0</v>
      </c>
    </row>
    <row r="224" spans="1:10" ht="15.75" hidden="1" thickBot="1" x14ac:dyDescent="0.3">
      <c r="A224" s="244"/>
      <c r="B224" s="247"/>
      <c r="C224" s="44"/>
      <c r="D224" s="44"/>
      <c r="E224" s="210"/>
      <c r="F224" s="211" t="s">
        <v>12</v>
      </c>
      <c r="G224" s="46" t="str">
        <f t="shared" si="3"/>
        <v/>
      </c>
      <c r="H224" s="48"/>
      <c r="I224" s="33"/>
      <c r="J224" s="32">
        <v>0</v>
      </c>
    </row>
    <row r="225" spans="1:10" ht="15.75" thickBot="1" x14ac:dyDescent="0.3">
      <c r="A225" s="248" t="s">
        <v>60</v>
      </c>
      <c r="B225" s="245" t="s">
        <v>3158</v>
      </c>
      <c r="C225" s="26"/>
      <c r="D225" s="27" t="s">
        <v>1789</v>
      </c>
      <c r="E225" s="205"/>
      <c r="F225" s="212" t="s">
        <v>12</v>
      </c>
      <c r="G225" s="29" t="str">
        <f t="shared" si="3"/>
        <v/>
      </c>
      <c r="H225" s="30"/>
      <c r="I225" s="31"/>
      <c r="J225" s="32">
        <v>46.07</v>
      </c>
    </row>
    <row r="226" spans="1:10" x14ac:dyDescent="0.25">
      <c r="A226" s="249"/>
      <c r="B226" s="246"/>
      <c r="C226" s="34"/>
      <c r="D226" s="34"/>
      <c r="E226" s="207"/>
      <c r="F226" s="213" t="s">
        <v>12</v>
      </c>
      <c r="G226" s="33" t="str">
        <f t="shared" si="3"/>
        <v/>
      </c>
      <c r="H226" s="37"/>
      <c r="I226" s="33"/>
      <c r="J226" s="32">
        <v>46.07</v>
      </c>
    </row>
    <row r="227" spans="1:10" x14ac:dyDescent="0.25">
      <c r="A227" s="249"/>
      <c r="B227" s="246"/>
      <c r="C227" s="38" t="s">
        <v>11326</v>
      </c>
      <c r="D227" s="38" t="s">
        <v>2801</v>
      </c>
      <c r="E227" s="209">
        <v>1</v>
      </c>
      <c r="F227" s="208">
        <v>23.693000000000001</v>
      </c>
      <c r="G227" s="36">
        <f t="shared" si="3"/>
        <v>23.693000000000001</v>
      </c>
      <c r="H227" s="41">
        <f>SUM(G227:G227)</f>
        <v>23.693000000000001</v>
      </c>
      <c r="I227" s="42"/>
      <c r="J227" s="32">
        <v>46.07</v>
      </c>
    </row>
    <row r="228" spans="1:10" ht="15.75" thickBot="1" x14ac:dyDescent="0.3">
      <c r="A228" s="250"/>
      <c r="B228" s="247"/>
      <c r="C228" s="44"/>
      <c r="D228" s="44"/>
      <c r="E228" s="210"/>
      <c r="F228" s="211" t="s">
        <v>12</v>
      </c>
      <c r="G228" s="46" t="str">
        <f t="shared" si="3"/>
        <v/>
      </c>
      <c r="H228" s="48"/>
      <c r="I228" s="33"/>
      <c r="J228" s="32">
        <v>46.07</v>
      </c>
    </row>
    <row r="229" spans="1:10" ht="15.75" hidden="1" thickBot="1" x14ac:dyDescent="0.3">
      <c r="A229" s="248" t="s">
        <v>61</v>
      </c>
      <c r="B229" s="245" t="s">
        <v>3161</v>
      </c>
      <c r="C229" s="26"/>
      <c r="D229" s="27" t="s">
        <v>3162</v>
      </c>
      <c r="E229" s="205"/>
      <c r="F229" s="212" t="s">
        <v>12</v>
      </c>
      <c r="G229" s="29" t="str">
        <f t="shared" si="3"/>
        <v/>
      </c>
      <c r="H229" s="30"/>
      <c r="I229" s="31"/>
      <c r="J229" s="32">
        <v>0</v>
      </c>
    </row>
    <row r="230" spans="1:10" ht="15.75" hidden="1" thickBot="1" x14ac:dyDescent="0.3">
      <c r="A230" s="249"/>
      <c r="B230" s="246"/>
      <c r="C230" s="34"/>
      <c r="D230" s="34"/>
      <c r="E230" s="207"/>
      <c r="F230" s="213" t="s">
        <v>12</v>
      </c>
      <c r="G230" s="33" t="str">
        <f t="shared" si="3"/>
        <v/>
      </c>
      <c r="H230" s="37"/>
      <c r="I230" s="33"/>
      <c r="J230" s="32">
        <v>0</v>
      </c>
    </row>
    <row r="231" spans="1:10" ht="64.5" hidden="1" thickBot="1" x14ac:dyDescent="0.3">
      <c r="A231" s="249"/>
      <c r="B231" s="246"/>
      <c r="C231" s="38" t="s">
        <v>11500</v>
      </c>
      <c r="D231" s="38" t="s">
        <v>12584</v>
      </c>
      <c r="E231" s="209">
        <v>1</v>
      </c>
      <c r="F231" s="208">
        <v>21.375</v>
      </c>
      <c r="G231" s="36">
        <f t="shared" si="3"/>
        <v>21.375</v>
      </c>
      <c r="H231" s="41">
        <f>SUM(G231:G231)</f>
        <v>21.375</v>
      </c>
      <c r="I231" s="42"/>
      <c r="J231" s="32">
        <v>0</v>
      </c>
    </row>
    <row r="232" spans="1:10" ht="15.75" hidden="1" thickBot="1" x14ac:dyDescent="0.3">
      <c r="A232" s="250"/>
      <c r="B232" s="247"/>
      <c r="C232" s="44"/>
      <c r="D232" s="44"/>
      <c r="E232" s="210"/>
      <c r="F232" s="211" t="s">
        <v>12</v>
      </c>
      <c r="G232" s="46" t="str">
        <f t="shared" si="3"/>
        <v/>
      </c>
      <c r="H232" s="48"/>
      <c r="I232" s="33"/>
      <c r="J232" s="32">
        <v>0</v>
      </c>
    </row>
    <row r="233" spans="1:10" ht="15.75" hidden="1" thickBot="1" x14ac:dyDescent="0.3">
      <c r="A233" s="242" t="s">
        <v>62</v>
      </c>
      <c r="B233" s="245" t="s">
        <v>3163</v>
      </c>
      <c r="C233" s="26"/>
      <c r="D233" s="27" t="s">
        <v>3164</v>
      </c>
      <c r="E233" s="205"/>
      <c r="F233" s="212" t="s">
        <v>12</v>
      </c>
      <c r="G233" s="29" t="str">
        <f t="shared" si="3"/>
        <v/>
      </c>
      <c r="H233" s="30"/>
      <c r="I233" s="31"/>
      <c r="J233" s="32">
        <v>0</v>
      </c>
    </row>
    <row r="234" spans="1:10" ht="15.75" hidden="1" thickBot="1" x14ac:dyDescent="0.3">
      <c r="A234" s="243"/>
      <c r="B234" s="246"/>
      <c r="C234" s="34"/>
      <c r="D234" s="34"/>
      <c r="E234" s="207"/>
      <c r="F234" s="213" t="s">
        <v>12</v>
      </c>
      <c r="G234" s="33" t="str">
        <f t="shared" si="3"/>
        <v/>
      </c>
      <c r="H234" s="37"/>
      <c r="I234" s="33"/>
      <c r="J234" s="32">
        <v>0</v>
      </c>
    </row>
    <row r="235" spans="1:10" ht="64.5" hidden="1" thickBot="1" x14ac:dyDescent="0.3">
      <c r="A235" s="243"/>
      <c r="B235" s="246"/>
      <c r="C235" s="38" t="s">
        <v>11501</v>
      </c>
      <c r="D235" s="38" t="s">
        <v>12585</v>
      </c>
      <c r="E235" s="209">
        <v>1</v>
      </c>
      <c r="F235" s="208">
        <v>28.5</v>
      </c>
      <c r="G235" s="33">
        <f t="shared" si="3"/>
        <v>28.5</v>
      </c>
      <c r="H235" s="41">
        <f>SUM(G235:G235)</f>
        <v>28.5</v>
      </c>
      <c r="I235" s="42"/>
      <c r="J235" s="32">
        <v>0</v>
      </c>
    </row>
    <row r="236" spans="1:10" ht="15.75" hidden="1" thickBot="1" x14ac:dyDescent="0.3">
      <c r="A236" s="244"/>
      <c r="B236" s="247"/>
      <c r="C236" s="44"/>
      <c r="D236" s="44"/>
      <c r="E236" s="210"/>
      <c r="F236" s="211" t="s">
        <v>12</v>
      </c>
      <c r="G236" s="46" t="str">
        <f t="shared" si="3"/>
        <v/>
      </c>
      <c r="H236" s="48"/>
      <c r="I236" s="33"/>
      <c r="J236" s="32">
        <v>0</v>
      </c>
    </row>
    <row r="237" spans="1:10" ht="15.75" hidden="1" thickBot="1" x14ac:dyDescent="0.3">
      <c r="A237" s="248" t="s">
        <v>63</v>
      </c>
      <c r="B237" s="245" t="s">
        <v>3167</v>
      </c>
      <c r="C237" s="26"/>
      <c r="D237" s="27" t="s">
        <v>105</v>
      </c>
      <c r="E237" s="205"/>
      <c r="F237" s="212" t="s">
        <v>12</v>
      </c>
      <c r="G237" s="29" t="str">
        <f t="shared" si="3"/>
        <v/>
      </c>
      <c r="H237" s="30"/>
      <c r="I237" s="31"/>
      <c r="J237" s="32">
        <v>0</v>
      </c>
    </row>
    <row r="238" spans="1:10" ht="15.75" hidden="1" thickBot="1" x14ac:dyDescent="0.3">
      <c r="A238" s="249"/>
      <c r="B238" s="246"/>
      <c r="C238" s="34"/>
      <c r="D238" s="34"/>
      <c r="E238" s="207"/>
      <c r="F238" s="213" t="s">
        <v>12</v>
      </c>
      <c r="G238" s="33" t="str">
        <f t="shared" si="3"/>
        <v/>
      </c>
      <c r="H238" s="37"/>
      <c r="I238" s="33"/>
      <c r="J238" s="32">
        <v>0</v>
      </c>
    </row>
    <row r="239" spans="1:10" ht="26.25" hidden="1" thickBot="1" x14ac:dyDescent="0.3">
      <c r="A239" s="249"/>
      <c r="B239" s="246"/>
      <c r="C239" s="38" t="s">
        <v>11502</v>
      </c>
      <c r="D239" s="38" t="s">
        <v>12586</v>
      </c>
      <c r="E239" s="209">
        <v>0.01</v>
      </c>
      <c r="F239" s="208">
        <v>362.93799999999999</v>
      </c>
      <c r="G239" s="36">
        <f t="shared" si="3"/>
        <v>3.6293799999999998</v>
      </c>
      <c r="H239" s="41">
        <f>SUM(G239:G239)</f>
        <v>3.6293799999999998</v>
      </c>
      <c r="I239" s="42"/>
      <c r="J239" s="32">
        <v>0</v>
      </c>
    </row>
    <row r="240" spans="1:10" ht="15.75" hidden="1" thickBot="1" x14ac:dyDescent="0.3">
      <c r="A240" s="250"/>
      <c r="B240" s="247"/>
      <c r="C240" s="44"/>
      <c r="D240" s="44"/>
      <c r="E240" s="210"/>
      <c r="F240" s="211" t="s">
        <v>12</v>
      </c>
      <c r="G240" s="46" t="str">
        <f t="shared" si="3"/>
        <v/>
      </c>
      <c r="H240" s="48"/>
      <c r="I240" s="33"/>
      <c r="J240" s="32">
        <v>0</v>
      </c>
    </row>
    <row r="241" spans="1:10" ht="15.75" hidden="1" thickBot="1" x14ac:dyDescent="0.3">
      <c r="A241" s="242" t="s">
        <v>64</v>
      </c>
      <c r="B241" s="245" t="s">
        <v>3178</v>
      </c>
      <c r="C241" s="26"/>
      <c r="D241" s="27" t="s">
        <v>67</v>
      </c>
      <c r="E241" s="205"/>
      <c r="F241" s="216" t="s">
        <v>12</v>
      </c>
      <c r="G241" s="29" t="str">
        <f t="shared" si="3"/>
        <v/>
      </c>
      <c r="H241" s="30"/>
      <c r="I241" s="31"/>
      <c r="J241" s="32">
        <v>0</v>
      </c>
    </row>
    <row r="242" spans="1:10" ht="15.75" hidden="1" thickBot="1" x14ac:dyDescent="0.3">
      <c r="A242" s="243"/>
      <c r="B242" s="246"/>
      <c r="C242" s="34"/>
      <c r="D242" s="34"/>
      <c r="E242" s="207"/>
      <c r="F242" s="208" t="s">
        <v>12</v>
      </c>
      <c r="G242" s="33" t="str">
        <f t="shared" si="3"/>
        <v/>
      </c>
      <c r="H242" s="37"/>
      <c r="I242" s="33"/>
      <c r="J242" s="32">
        <v>0</v>
      </c>
    </row>
    <row r="243" spans="1:10" ht="15.75" hidden="1" thickBot="1" x14ac:dyDescent="0.3">
      <c r="A243" s="243"/>
      <c r="B243" s="246"/>
      <c r="C243" s="38" t="s">
        <v>11326</v>
      </c>
      <c r="D243" s="38" t="s">
        <v>2801</v>
      </c>
      <c r="E243" s="209">
        <v>0.15</v>
      </c>
      <c r="F243" s="208">
        <v>23.693000000000001</v>
      </c>
      <c r="G243" s="33">
        <f t="shared" si="3"/>
        <v>3.5539499999999999</v>
      </c>
      <c r="H243" s="41">
        <f>SUM(G243:G247)</f>
        <v>28.218799999999998</v>
      </c>
      <c r="I243" s="42"/>
      <c r="J243" s="32">
        <v>0</v>
      </c>
    </row>
    <row r="244" spans="1:10" ht="15.75" hidden="1" thickBot="1" x14ac:dyDescent="0.3">
      <c r="A244" s="243"/>
      <c r="B244" s="246"/>
      <c r="C244" s="38" t="s">
        <v>11318</v>
      </c>
      <c r="D244" s="38" t="s">
        <v>2801</v>
      </c>
      <c r="E244" s="209">
        <v>0.3</v>
      </c>
      <c r="F244" s="208">
        <v>30.628</v>
      </c>
      <c r="G244" s="33">
        <f t="shared" si="3"/>
        <v>9.1883999999999997</v>
      </c>
      <c r="H244" s="37"/>
      <c r="I244" s="33"/>
      <c r="J244" s="32">
        <v>0</v>
      </c>
    </row>
    <row r="245" spans="1:10" ht="26.25" hidden="1" thickBot="1" x14ac:dyDescent="0.3">
      <c r="A245" s="243"/>
      <c r="B245" s="246"/>
      <c r="C245" s="38" t="s">
        <v>11339</v>
      </c>
      <c r="D245" s="38" t="s">
        <v>1303</v>
      </c>
      <c r="E245" s="209">
        <v>1.5</v>
      </c>
      <c r="F245" s="214">
        <v>7.3055000000000003</v>
      </c>
      <c r="G245" s="33">
        <f t="shared" si="3"/>
        <v>10.95825</v>
      </c>
      <c r="H245" s="37"/>
      <c r="I245" s="33"/>
      <c r="J245" s="32">
        <v>0</v>
      </c>
    </row>
    <row r="246" spans="1:10" ht="15.75" hidden="1" thickBot="1" x14ac:dyDescent="0.3">
      <c r="A246" s="243"/>
      <c r="B246" s="246"/>
      <c r="C246" s="38" t="s">
        <v>11468</v>
      </c>
      <c r="D246" s="38" t="s">
        <v>1043</v>
      </c>
      <c r="E246" s="209">
        <v>0.1</v>
      </c>
      <c r="F246" s="214">
        <v>18.087999999999997</v>
      </c>
      <c r="G246" s="33">
        <f t="shared" si="3"/>
        <v>1.8087999999999997</v>
      </c>
      <c r="H246" s="37"/>
      <c r="I246" s="33"/>
      <c r="J246" s="32">
        <v>0</v>
      </c>
    </row>
    <row r="247" spans="1:10" ht="26.25" hidden="1" thickBot="1" x14ac:dyDescent="0.3">
      <c r="A247" s="243"/>
      <c r="B247" s="246"/>
      <c r="C247" s="38" t="s">
        <v>11503</v>
      </c>
      <c r="D247" s="38" t="s">
        <v>1303</v>
      </c>
      <c r="E247" s="209">
        <v>1.1499999999999999</v>
      </c>
      <c r="F247" s="214">
        <v>2.3559999999999999</v>
      </c>
      <c r="G247" s="33">
        <f t="shared" si="3"/>
        <v>2.7093999999999996</v>
      </c>
      <c r="H247" s="37"/>
      <c r="I247" s="33"/>
      <c r="J247" s="32">
        <v>0</v>
      </c>
    </row>
    <row r="248" spans="1:10" ht="15.75" hidden="1" thickBot="1" x14ac:dyDescent="0.3">
      <c r="A248" s="244"/>
      <c r="B248" s="247"/>
      <c r="C248" s="44"/>
      <c r="D248" s="44"/>
      <c r="E248" s="210"/>
      <c r="F248" s="211" t="s">
        <v>12</v>
      </c>
      <c r="G248" s="46" t="str">
        <f t="shared" si="3"/>
        <v/>
      </c>
      <c r="H248" s="48"/>
      <c r="I248" s="33"/>
      <c r="J248" s="32">
        <v>0</v>
      </c>
    </row>
    <row r="249" spans="1:10" ht="15.75" hidden="1" thickBot="1" x14ac:dyDescent="0.3">
      <c r="A249" s="242" t="s">
        <v>65</v>
      </c>
      <c r="B249" s="245" t="s">
        <v>3204</v>
      </c>
      <c r="C249" s="26"/>
      <c r="D249" s="27" t="s">
        <v>67</v>
      </c>
      <c r="E249" s="205"/>
      <c r="F249" s="212" t="s">
        <v>12</v>
      </c>
      <c r="G249" s="29" t="str">
        <f t="shared" si="3"/>
        <v/>
      </c>
      <c r="H249" s="30"/>
      <c r="I249" s="31"/>
      <c r="J249" s="32">
        <v>0</v>
      </c>
    </row>
    <row r="250" spans="1:10" ht="15.75" hidden="1" thickBot="1" x14ac:dyDescent="0.3">
      <c r="A250" s="243"/>
      <c r="B250" s="246"/>
      <c r="C250" s="34"/>
      <c r="D250" s="34"/>
      <c r="E250" s="207"/>
      <c r="F250" s="213" t="s">
        <v>12</v>
      </c>
      <c r="G250" s="33" t="str">
        <f t="shared" si="3"/>
        <v/>
      </c>
      <c r="H250" s="37"/>
      <c r="I250" s="33"/>
      <c r="J250" s="32">
        <v>0</v>
      </c>
    </row>
    <row r="251" spans="1:10" ht="15.75" hidden="1" thickBot="1" x14ac:dyDescent="0.3">
      <c r="A251" s="243"/>
      <c r="B251" s="246"/>
      <c r="C251" s="38" t="s">
        <v>11318</v>
      </c>
      <c r="D251" s="38" t="s">
        <v>2801</v>
      </c>
      <c r="E251" s="209">
        <v>0.4</v>
      </c>
      <c r="F251" s="208">
        <v>30.628</v>
      </c>
      <c r="G251" s="33">
        <f t="shared" si="3"/>
        <v>12.251200000000001</v>
      </c>
      <c r="H251" s="41">
        <f>SUM(G251:G262)</f>
        <v>77.463954749999985</v>
      </c>
      <c r="I251" s="42"/>
      <c r="J251" s="32">
        <v>0</v>
      </c>
    </row>
    <row r="252" spans="1:10" ht="15.75" hidden="1" thickBot="1" x14ac:dyDescent="0.3">
      <c r="A252" s="243"/>
      <c r="B252" s="246"/>
      <c r="C252" s="38" t="s">
        <v>11326</v>
      </c>
      <c r="D252" s="38" t="s">
        <v>2801</v>
      </c>
      <c r="E252" s="209">
        <v>0.4</v>
      </c>
      <c r="F252" s="208">
        <v>23.693000000000001</v>
      </c>
      <c r="G252" s="33">
        <f t="shared" si="3"/>
        <v>9.4772000000000016</v>
      </c>
      <c r="H252" s="37"/>
      <c r="I252" s="33"/>
      <c r="J252" s="32">
        <v>0</v>
      </c>
    </row>
    <row r="253" spans="1:10" ht="15.75" hidden="1" thickBot="1" x14ac:dyDescent="0.3">
      <c r="A253" s="243"/>
      <c r="B253" s="246"/>
      <c r="C253" s="38" t="s">
        <v>66</v>
      </c>
      <c r="D253" s="38" t="s">
        <v>67</v>
      </c>
      <c r="E253" s="209">
        <v>1.1000000000000001</v>
      </c>
      <c r="F253" s="208" t="s">
        <v>12</v>
      </c>
      <c r="G253" s="33" t="str">
        <f t="shared" si="3"/>
        <v/>
      </c>
      <c r="H253" s="37"/>
      <c r="I253" s="33"/>
      <c r="J253" s="32">
        <v>0</v>
      </c>
    </row>
    <row r="254" spans="1:10" ht="26.25" hidden="1" thickBot="1" x14ac:dyDescent="0.3">
      <c r="A254" s="243"/>
      <c r="B254" s="246"/>
      <c r="C254" s="38" t="s">
        <v>11339</v>
      </c>
      <c r="D254" s="38" t="s">
        <v>1303</v>
      </c>
      <c r="E254" s="209">
        <v>1.6</v>
      </c>
      <c r="F254" s="214">
        <v>7.3055000000000003</v>
      </c>
      <c r="G254" s="33">
        <f t="shared" si="3"/>
        <v>11.688800000000001</v>
      </c>
      <c r="H254" s="37"/>
      <c r="I254" s="33"/>
      <c r="J254" s="32">
        <v>0</v>
      </c>
    </row>
    <row r="255" spans="1:10" ht="39" hidden="1" thickBot="1" x14ac:dyDescent="0.3">
      <c r="A255" s="243"/>
      <c r="B255" s="246"/>
      <c r="C255" s="38" t="s">
        <v>11504</v>
      </c>
      <c r="D255" s="38" t="s">
        <v>1303</v>
      </c>
      <c r="E255" s="209">
        <v>1.65</v>
      </c>
      <c r="F255" s="214">
        <v>8.8824999999999985</v>
      </c>
      <c r="G255" s="33">
        <f t="shared" si="3"/>
        <v>14.656124999999998</v>
      </c>
      <c r="H255" s="37"/>
      <c r="I255" s="33"/>
      <c r="J255" s="32">
        <v>0</v>
      </c>
    </row>
    <row r="256" spans="1:10" ht="39" hidden="1" thickBot="1" x14ac:dyDescent="0.3">
      <c r="A256" s="243"/>
      <c r="B256" s="246"/>
      <c r="C256" s="38" t="s">
        <v>11505</v>
      </c>
      <c r="D256" s="38" t="s">
        <v>1303</v>
      </c>
      <c r="E256" s="209">
        <v>0.5</v>
      </c>
      <c r="F256" s="214">
        <v>25.963499999999996</v>
      </c>
      <c r="G256" s="33">
        <f t="shared" si="3"/>
        <v>12.981749999999998</v>
      </c>
      <c r="H256" s="37"/>
      <c r="I256" s="33"/>
      <c r="J256" s="32">
        <v>0</v>
      </c>
    </row>
    <row r="257" spans="1:10" ht="15.75" hidden="1" thickBot="1" x14ac:dyDescent="0.3">
      <c r="A257" s="243"/>
      <c r="B257" s="246"/>
      <c r="C257" s="38" t="s">
        <v>11437</v>
      </c>
      <c r="D257" s="38" t="s">
        <v>1043</v>
      </c>
      <c r="E257" s="209">
        <v>0.1</v>
      </c>
      <c r="F257" s="214">
        <v>18.401499999999999</v>
      </c>
      <c r="G257" s="33">
        <f t="shared" si="3"/>
        <v>1.84015</v>
      </c>
      <c r="H257" s="37"/>
      <c r="I257" s="33"/>
      <c r="J257" s="32">
        <v>0</v>
      </c>
    </row>
    <row r="258" spans="1:10" ht="15.75" hidden="1" thickBot="1" x14ac:dyDescent="0.3">
      <c r="A258" s="243"/>
      <c r="B258" s="246"/>
      <c r="C258" s="38" t="s">
        <v>11506</v>
      </c>
      <c r="D258" s="38" t="s">
        <v>2801</v>
      </c>
      <c r="E258" s="209">
        <v>1.5E-3</v>
      </c>
      <c r="F258" s="214">
        <v>26.2865</v>
      </c>
      <c r="G258" s="33">
        <f t="shared" si="3"/>
        <v>3.942975E-2</v>
      </c>
      <c r="H258" s="37"/>
      <c r="I258" s="33"/>
      <c r="J258" s="32">
        <v>0</v>
      </c>
    </row>
    <row r="259" spans="1:10" ht="15.75" hidden="1" thickBot="1" x14ac:dyDescent="0.3">
      <c r="A259" s="243"/>
      <c r="B259" s="246"/>
      <c r="C259" s="38" t="s">
        <v>11338</v>
      </c>
      <c r="D259" s="38" t="s">
        <v>2801</v>
      </c>
      <c r="E259" s="209">
        <v>0.4</v>
      </c>
      <c r="F259" s="214">
        <v>32.6325</v>
      </c>
      <c r="G259" s="33">
        <f t="shared" si="3"/>
        <v>13.053000000000001</v>
      </c>
      <c r="H259" s="37"/>
      <c r="I259" s="33"/>
      <c r="J259" s="32">
        <v>0</v>
      </c>
    </row>
    <row r="260" spans="1:10" ht="15.75" hidden="1" thickBot="1" x14ac:dyDescent="0.3">
      <c r="A260" s="243"/>
      <c r="B260" s="246"/>
      <c r="C260" s="38" t="s">
        <v>68</v>
      </c>
      <c r="D260" s="38" t="s">
        <v>69</v>
      </c>
      <c r="E260" s="209">
        <v>2.2499999999999999E-2</v>
      </c>
      <c r="F260" s="214" t="s">
        <v>12</v>
      </c>
      <c r="G260" s="33" t="str">
        <f t="shared" si="3"/>
        <v/>
      </c>
      <c r="H260" s="37"/>
      <c r="I260" s="33"/>
      <c r="J260" s="32">
        <v>0</v>
      </c>
    </row>
    <row r="261" spans="1:10" ht="15.75" hidden="1" thickBot="1" x14ac:dyDescent="0.3">
      <c r="A261" s="243"/>
      <c r="B261" s="246"/>
      <c r="C261" s="38" t="s">
        <v>11507</v>
      </c>
      <c r="D261" s="38" t="s">
        <v>1043</v>
      </c>
      <c r="E261" s="209">
        <v>0.6</v>
      </c>
      <c r="F261" s="214">
        <v>2.4604999999999997</v>
      </c>
      <c r="G261" s="33">
        <f t="shared" si="3"/>
        <v>1.4762999999999997</v>
      </c>
      <c r="H261" s="37"/>
      <c r="I261" s="33"/>
      <c r="J261" s="32">
        <v>0</v>
      </c>
    </row>
    <row r="262" spans="1:10" ht="15.75" hidden="1" thickBot="1" x14ac:dyDescent="0.3">
      <c r="A262" s="243"/>
      <c r="B262" s="246"/>
      <c r="C262" s="38" t="s">
        <v>70</v>
      </c>
      <c r="D262" s="38" t="s">
        <v>71</v>
      </c>
      <c r="E262" s="209">
        <v>1.4999999999999999E-2</v>
      </c>
      <c r="F262" s="214" t="s">
        <v>12</v>
      </c>
      <c r="G262" s="33" t="str">
        <f t="shared" ref="G262:G325" si="4">IF(ISNUMBER(F262),E262*F262,"")</f>
        <v/>
      </c>
      <c r="H262" s="37"/>
      <c r="I262" s="33"/>
      <c r="J262" s="32">
        <v>0</v>
      </c>
    </row>
    <row r="263" spans="1:10" ht="15.75" hidden="1" thickBot="1" x14ac:dyDescent="0.3">
      <c r="A263" s="244"/>
      <c r="B263" s="247"/>
      <c r="C263" s="44"/>
      <c r="D263" s="44"/>
      <c r="E263" s="210"/>
      <c r="F263" s="211" t="s">
        <v>12</v>
      </c>
      <c r="G263" s="46" t="str">
        <f t="shared" si="4"/>
        <v/>
      </c>
      <c r="H263" s="48"/>
      <c r="I263" s="33"/>
      <c r="J263" s="32">
        <v>0</v>
      </c>
    </row>
    <row r="264" spans="1:10" ht="15.75" thickBot="1" x14ac:dyDescent="0.3">
      <c r="A264" s="242" t="s">
        <v>72</v>
      </c>
      <c r="B264" s="245" t="s">
        <v>3209</v>
      </c>
      <c r="C264" s="26"/>
      <c r="D264" s="27" t="s">
        <v>67</v>
      </c>
      <c r="E264" s="205"/>
      <c r="F264" s="212" t="s">
        <v>12</v>
      </c>
      <c r="G264" s="29" t="str">
        <f t="shared" si="4"/>
        <v/>
      </c>
      <c r="H264" s="30"/>
      <c r="I264" s="31"/>
      <c r="J264" s="32">
        <v>5500</v>
      </c>
    </row>
    <row r="265" spans="1:10" x14ac:dyDescent="0.25">
      <c r="A265" s="243"/>
      <c r="B265" s="246"/>
      <c r="C265" s="34"/>
      <c r="D265" s="34"/>
      <c r="E265" s="207"/>
      <c r="F265" s="213" t="s">
        <v>12</v>
      </c>
      <c r="G265" s="33" t="str">
        <f t="shared" si="4"/>
        <v/>
      </c>
      <c r="H265" s="37"/>
      <c r="I265" s="33"/>
      <c r="J265" s="32">
        <v>5500</v>
      </c>
    </row>
    <row r="266" spans="1:10" x14ac:dyDescent="0.25">
      <c r="A266" s="243"/>
      <c r="B266" s="246"/>
      <c r="C266" s="38" t="s">
        <v>11326</v>
      </c>
      <c r="D266" s="38" t="s">
        <v>2801</v>
      </c>
      <c r="E266" s="209">
        <v>2.5000000000000001E-2</v>
      </c>
      <c r="F266" s="208">
        <v>23.693000000000001</v>
      </c>
      <c r="G266" s="33">
        <f t="shared" si="4"/>
        <v>0.5923250000000001</v>
      </c>
      <c r="H266" s="41">
        <f>SUM(G266:G267)</f>
        <v>2.8905460000000005</v>
      </c>
      <c r="I266" s="42"/>
      <c r="J266" s="32">
        <v>5500</v>
      </c>
    </row>
    <row r="267" spans="1:10" x14ac:dyDescent="0.25">
      <c r="A267" s="243"/>
      <c r="B267" s="246"/>
      <c r="C267" s="38" t="s">
        <v>11326</v>
      </c>
      <c r="D267" s="38" t="s">
        <v>2801</v>
      </c>
      <c r="E267" s="209">
        <v>9.7000000000000003E-2</v>
      </c>
      <c r="F267" s="208">
        <v>23.693000000000001</v>
      </c>
      <c r="G267" s="33">
        <f t="shared" si="4"/>
        <v>2.2982210000000003</v>
      </c>
      <c r="H267" s="37"/>
      <c r="I267" s="42"/>
      <c r="J267" s="32">
        <v>5500</v>
      </c>
    </row>
    <row r="268" spans="1:10" ht="15.75" thickBot="1" x14ac:dyDescent="0.3">
      <c r="A268" s="244"/>
      <c r="B268" s="247"/>
      <c r="C268" s="44"/>
      <c r="D268" s="44"/>
      <c r="E268" s="210"/>
      <c r="F268" s="211" t="s">
        <v>12</v>
      </c>
      <c r="G268" s="46" t="str">
        <f t="shared" si="4"/>
        <v/>
      </c>
      <c r="H268" s="48"/>
      <c r="I268" s="33"/>
      <c r="J268" s="32">
        <v>5500</v>
      </c>
    </row>
    <row r="269" spans="1:10" ht="15.75" hidden="1" thickBot="1" x14ac:dyDescent="0.3">
      <c r="A269" s="242" t="s">
        <v>73</v>
      </c>
      <c r="B269" s="245" t="s">
        <v>3210</v>
      </c>
      <c r="C269" s="26"/>
      <c r="D269" s="27" t="s">
        <v>105</v>
      </c>
      <c r="E269" s="205"/>
      <c r="F269" s="212" t="s">
        <v>12</v>
      </c>
      <c r="G269" s="29" t="str">
        <f t="shared" si="4"/>
        <v/>
      </c>
      <c r="H269" s="30"/>
      <c r="I269" s="31"/>
      <c r="J269" s="32">
        <v>0</v>
      </c>
    </row>
    <row r="270" spans="1:10" ht="15.75" hidden="1" thickBot="1" x14ac:dyDescent="0.3">
      <c r="A270" s="243"/>
      <c r="B270" s="246"/>
      <c r="C270" s="34"/>
      <c r="D270" s="34"/>
      <c r="E270" s="207"/>
      <c r="F270" s="213" t="s">
        <v>12</v>
      </c>
      <c r="G270" s="33" t="str">
        <f t="shared" si="4"/>
        <v/>
      </c>
      <c r="H270" s="37"/>
      <c r="I270" s="33"/>
      <c r="J270" s="32">
        <v>0</v>
      </c>
    </row>
    <row r="271" spans="1:10" ht="15.75" hidden="1" thickBot="1" x14ac:dyDescent="0.3">
      <c r="A271" s="243"/>
      <c r="B271" s="246"/>
      <c r="C271" s="38" t="s">
        <v>11426</v>
      </c>
      <c r="D271" s="38" t="s">
        <v>2801</v>
      </c>
      <c r="E271" s="209">
        <v>6.6000000000000003E-2</v>
      </c>
      <c r="F271" s="208">
        <v>24.946999999999999</v>
      </c>
      <c r="G271" s="33">
        <f t="shared" si="4"/>
        <v>1.6465020000000001</v>
      </c>
      <c r="H271" s="41">
        <f>SUM(G271:G275)</f>
        <v>26.183301557308749</v>
      </c>
      <c r="I271" s="42"/>
      <c r="J271" s="32">
        <v>0</v>
      </c>
    </row>
    <row r="272" spans="1:10" ht="15.75" hidden="1" thickBot="1" x14ac:dyDescent="0.3">
      <c r="A272" s="243"/>
      <c r="B272" s="246"/>
      <c r="C272" s="38" t="s">
        <v>11427</v>
      </c>
      <c r="D272" s="38" t="s">
        <v>2801</v>
      </c>
      <c r="E272" s="209">
        <v>0.23480000000000001</v>
      </c>
      <c r="F272" s="208">
        <v>31.435500000000001</v>
      </c>
      <c r="G272" s="33">
        <f t="shared" si="4"/>
        <v>7.3810554000000002</v>
      </c>
      <c r="H272" s="37"/>
      <c r="I272" s="33"/>
      <c r="J272" s="32">
        <v>0</v>
      </c>
    </row>
    <row r="273" spans="1:10" ht="26.25" hidden="1" thickBot="1" x14ac:dyDescent="0.3">
      <c r="A273" s="243"/>
      <c r="B273" s="246"/>
      <c r="C273" s="38" t="s">
        <v>11417</v>
      </c>
      <c r="D273" s="38" t="s">
        <v>2801</v>
      </c>
      <c r="E273" s="209">
        <v>8.3000000000000004E-2</v>
      </c>
      <c r="F273" s="208">
        <v>23.997</v>
      </c>
      <c r="G273" s="33">
        <f t="shared" si="4"/>
        <v>1.991751</v>
      </c>
      <c r="H273" s="37"/>
      <c r="I273" s="33"/>
      <c r="J273" s="32">
        <v>0</v>
      </c>
    </row>
    <row r="274" spans="1:10" ht="26.25" hidden="1" thickBot="1" x14ac:dyDescent="0.3">
      <c r="A274" s="243"/>
      <c r="B274" s="246"/>
      <c r="C274" s="38" t="s">
        <v>11418</v>
      </c>
      <c r="D274" s="38" t="s">
        <v>2801</v>
      </c>
      <c r="E274" s="209">
        <v>0.36499999999999999</v>
      </c>
      <c r="F274" s="208">
        <v>30.361999999999998</v>
      </c>
      <c r="G274" s="33">
        <f t="shared" si="4"/>
        <v>11.082129999999999</v>
      </c>
      <c r="H274" s="37"/>
      <c r="I274" s="33"/>
      <c r="J274" s="32">
        <v>0</v>
      </c>
    </row>
    <row r="275" spans="1:10" ht="26.25" hidden="1" thickBot="1" x14ac:dyDescent="0.3">
      <c r="A275" s="243"/>
      <c r="B275" s="246"/>
      <c r="C275" s="38" t="s">
        <v>11343</v>
      </c>
      <c r="D275" s="38" t="s">
        <v>2881</v>
      </c>
      <c r="E275" s="209">
        <v>5.1000000000000004E-3</v>
      </c>
      <c r="F275" s="217">
        <f>IF(ISNUMBER('Comp.Aux1'!$G$8), 'Comp.Aux1'!$G$8, 0)</f>
        <v>800.36532496249993</v>
      </c>
      <c r="G275" s="36">
        <f t="shared" si="4"/>
        <v>4.0818631573087503</v>
      </c>
      <c r="H275" s="37"/>
      <c r="I275" s="33"/>
      <c r="J275" s="32">
        <v>0</v>
      </c>
    </row>
    <row r="276" spans="1:10" ht="15.75" hidden="1" thickBot="1" x14ac:dyDescent="0.3">
      <c r="A276" s="244"/>
      <c r="B276" s="247"/>
      <c r="C276" s="44"/>
      <c r="D276" s="44"/>
      <c r="E276" s="210"/>
      <c r="F276" s="211" t="s">
        <v>12</v>
      </c>
      <c r="G276" s="46" t="str">
        <f t="shared" si="4"/>
        <v/>
      </c>
      <c r="H276" s="48"/>
      <c r="I276" s="33"/>
      <c r="J276" s="32">
        <v>0</v>
      </c>
    </row>
    <row r="277" spans="1:10" ht="15.75" hidden="1" thickBot="1" x14ac:dyDescent="0.3">
      <c r="A277" s="242" t="s">
        <v>74</v>
      </c>
      <c r="B277" s="245" t="s">
        <v>3211</v>
      </c>
      <c r="C277" s="26"/>
      <c r="D277" s="27" t="s">
        <v>17</v>
      </c>
      <c r="E277" s="205"/>
      <c r="F277" s="212" t="s">
        <v>12</v>
      </c>
      <c r="G277" s="29" t="str">
        <f t="shared" si="4"/>
        <v/>
      </c>
      <c r="H277" s="30"/>
      <c r="I277" s="31"/>
      <c r="J277" s="32">
        <v>0</v>
      </c>
    </row>
    <row r="278" spans="1:10" ht="15.75" hidden="1" thickBot="1" x14ac:dyDescent="0.3">
      <c r="A278" s="243"/>
      <c r="B278" s="246"/>
      <c r="C278" s="34"/>
      <c r="D278" s="34"/>
      <c r="E278" s="207"/>
      <c r="F278" s="213" t="s">
        <v>12</v>
      </c>
      <c r="G278" s="33" t="str">
        <f t="shared" si="4"/>
        <v/>
      </c>
      <c r="H278" s="37"/>
      <c r="I278" s="33"/>
      <c r="J278" s="32">
        <v>0</v>
      </c>
    </row>
    <row r="279" spans="1:10" ht="26.25" hidden="1" thickBot="1" x14ac:dyDescent="0.3">
      <c r="A279" s="243"/>
      <c r="B279" s="246"/>
      <c r="C279" s="38" t="s">
        <v>11417</v>
      </c>
      <c r="D279" s="38" t="s">
        <v>2801</v>
      </c>
      <c r="E279" s="209">
        <v>0.22009999999999999</v>
      </c>
      <c r="F279" s="214">
        <v>23.997</v>
      </c>
      <c r="G279" s="36">
        <f t="shared" si="4"/>
        <v>5.2817397000000001</v>
      </c>
      <c r="H279" s="41">
        <f>SUM(G279:G281)</f>
        <v>26.503436299999997</v>
      </c>
      <c r="I279" s="42"/>
      <c r="J279" s="32">
        <v>0</v>
      </c>
    </row>
    <row r="280" spans="1:10" ht="26.25" hidden="1" thickBot="1" x14ac:dyDescent="0.3">
      <c r="A280" s="243"/>
      <c r="B280" s="246"/>
      <c r="C280" s="38" t="s">
        <v>11494</v>
      </c>
      <c r="D280" s="38" t="s">
        <v>1060</v>
      </c>
      <c r="E280" s="209">
        <v>0.55530000000000002</v>
      </c>
      <c r="F280" s="214">
        <v>26.542999999999999</v>
      </c>
      <c r="G280" s="36">
        <f t="shared" si="4"/>
        <v>14.739327899999999</v>
      </c>
      <c r="H280" s="37"/>
      <c r="I280" s="33"/>
      <c r="J280" s="32">
        <v>0</v>
      </c>
    </row>
    <row r="281" spans="1:10" ht="26.25" hidden="1" thickBot="1" x14ac:dyDescent="0.3">
      <c r="A281" s="243"/>
      <c r="B281" s="246"/>
      <c r="C281" s="38" t="s">
        <v>11495</v>
      </c>
      <c r="D281" s="38" t="s">
        <v>1049</v>
      </c>
      <c r="E281" s="209">
        <v>0.2273</v>
      </c>
      <c r="F281" s="208">
        <v>28.518999999999998</v>
      </c>
      <c r="G281" s="36">
        <f t="shared" si="4"/>
        <v>6.4823686999999994</v>
      </c>
      <c r="H281" s="37"/>
      <c r="I281" s="33"/>
      <c r="J281" s="32">
        <v>0</v>
      </c>
    </row>
    <row r="282" spans="1:10" ht="15.75" hidden="1" thickBot="1" x14ac:dyDescent="0.3">
      <c r="A282" s="244"/>
      <c r="B282" s="247"/>
      <c r="C282" s="44"/>
      <c r="D282" s="44"/>
      <c r="E282" s="210"/>
      <c r="F282" s="211" t="s">
        <v>12</v>
      </c>
      <c r="G282" s="46" t="str">
        <f t="shared" si="4"/>
        <v/>
      </c>
      <c r="H282" s="48"/>
      <c r="I282" s="33"/>
      <c r="J282" s="32">
        <v>0</v>
      </c>
    </row>
    <row r="283" spans="1:10" ht="15.75" hidden="1" thickBot="1" x14ac:dyDescent="0.3">
      <c r="A283" s="242" t="s">
        <v>75</v>
      </c>
      <c r="B283" s="245" t="s">
        <v>3212</v>
      </c>
      <c r="C283" s="26"/>
      <c r="D283" s="27" t="s">
        <v>17</v>
      </c>
      <c r="E283" s="205"/>
      <c r="F283" s="212" t="s">
        <v>12</v>
      </c>
      <c r="G283" s="29" t="str">
        <f t="shared" si="4"/>
        <v/>
      </c>
      <c r="H283" s="30"/>
      <c r="I283" s="31"/>
      <c r="J283" s="32">
        <v>0</v>
      </c>
    </row>
    <row r="284" spans="1:10" ht="15.75" hidden="1" thickBot="1" x14ac:dyDescent="0.3">
      <c r="A284" s="243"/>
      <c r="B284" s="246"/>
      <c r="C284" s="34"/>
      <c r="D284" s="34"/>
      <c r="E284" s="207"/>
      <c r="F284" s="213" t="s">
        <v>12</v>
      </c>
      <c r="G284" s="33" t="str">
        <f t="shared" si="4"/>
        <v/>
      </c>
      <c r="H284" s="37"/>
      <c r="I284" s="33"/>
      <c r="J284" s="32">
        <v>0</v>
      </c>
    </row>
    <row r="285" spans="1:10" ht="26.25" hidden="1" thickBot="1" x14ac:dyDescent="0.3">
      <c r="A285" s="243"/>
      <c r="B285" s="246"/>
      <c r="C285" s="38" t="s">
        <v>11417</v>
      </c>
      <c r="D285" s="38" t="s">
        <v>2801</v>
      </c>
      <c r="E285" s="209">
        <v>0.32140000000000002</v>
      </c>
      <c r="F285" s="214">
        <v>23.997</v>
      </c>
      <c r="G285" s="36">
        <f t="shared" si="4"/>
        <v>7.7126358000000002</v>
      </c>
      <c r="H285" s="41">
        <f>SUM(G285:G287)</f>
        <v>38.704662499999998</v>
      </c>
      <c r="I285" s="42"/>
      <c r="J285" s="32">
        <v>0</v>
      </c>
    </row>
    <row r="286" spans="1:10" ht="26.25" hidden="1" thickBot="1" x14ac:dyDescent="0.3">
      <c r="A286" s="243"/>
      <c r="B286" s="246"/>
      <c r="C286" s="38" t="s">
        <v>11494</v>
      </c>
      <c r="D286" s="38" t="s">
        <v>1060</v>
      </c>
      <c r="E286" s="209">
        <v>0.81089999999999995</v>
      </c>
      <c r="F286" s="214">
        <v>26.542999999999999</v>
      </c>
      <c r="G286" s="36">
        <f t="shared" si="4"/>
        <v>21.5237187</v>
      </c>
      <c r="H286" s="37"/>
      <c r="I286" s="33"/>
      <c r="J286" s="32">
        <v>0</v>
      </c>
    </row>
    <row r="287" spans="1:10" ht="26.25" hidden="1" thickBot="1" x14ac:dyDescent="0.3">
      <c r="A287" s="243"/>
      <c r="B287" s="246"/>
      <c r="C287" s="38" t="s">
        <v>11495</v>
      </c>
      <c r="D287" s="38" t="s">
        <v>1049</v>
      </c>
      <c r="E287" s="209">
        <v>0.33200000000000002</v>
      </c>
      <c r="F287" s="208">
        <v>28.518999999999998</v>
      </c>
      <c r="G287" s="36">
        <f t="shared" si="4"/>
        <v>9.4683080000000004</v>
      </c>
      <c r="H287" s="37"/>
      <c r="I287" s="33"/>
      <c r="J287" s="32">
        <v>0</v>
      </c>
    </row>
    <row r="288" spans="1:10" ht="15.75" hidden="1" thickBot="1" x14ac:dyDescent="0.3">
      <c r="A288" s="244"/>
      <c r="B288" s="247"/>
      <c r="C288" s="44"/>
      <c r="D288" s="44"/>
      <c r="E288" s="210"/>
      <c r="F288" s="211" t="s">
        <v>12</v>
      </c>
      <c r="G288" s="46" t="str">
        <f t="shared" si="4"/>
        <v/>
      </c>
      <c r="H288" s="48"/>
      <c r="I288" s="33"/>
      <c r="J288" s="32">
        <v>0</v>
      </c>
    </row>
    <row r="289" spans="1:10" ht="15.75" hidden="1" thickBot="1" x14ac:dyDescent="0.3">
      <c r="A289" s="242" t="s">
        <v>76</v>
      </c>
      <c r="B289" s="245" t="s">
        <v>3213</v>
      </c>
      <c r="C289" s="26"/>
      <c r="D289" s="27" t="s">
        <v>1789</v>
      </c>
      <c r="E289" s="205"/>
      <c r="F289" s="212" t="s">
        <v>12</v>
      </c>
      <c r="G289" s="29" t="str">
        <f t="shared" si="4"/>
        <v/>
      </c>
      <c r="H289" s="30"/>
      <c r="I289" s="31"/>
      <c r="J289" s="32">
        <v>0</v>
      </c>
    </row>
    <row r="290" spans="1:10" ht="15.75" hidden="1" thickBot="1" x14ac:dyDescent="0.3">
      <c r="A290" s="243"/>
      <c r="B290" s="246"/>
      <c r="C290" s="34"/>
      <c r="D290" s="34"/>
      <c r="E290" s="207"/>
      <c r="F290" s="213" t="s">
        <v>12</v>
      </c>
      <c r="G290" s="33" t="str">
        <f t="shared" si="4"/>
        <v/>
      </c>
      <c r="H290" s="37"/>
      <c r="I290" s="33"/>
      <c r="J290" s="32">
        <v>0</v>
      </c>
    </row>
    <row r="291" spans="1:10" ht="26.25" hidden="1" thickBot="1" x14ac:dyDescent="0.3">
      <c r="A291" s="243"/>
      <c r="B291" s="246"/>
      <c r="C291" s="38" t="s">
        <v>11359</v>
      </c>
      <c r="D291" s="38" t="s">
        <v>2881</v>
      </c>
      <c r="E291" s="209">
        <v>1</v>
      </c>
      <c r="F291" s="217">
        <f>IF(ISNUMBER('Comp.Aux1'!$G$191), 'Comp.Aux1'!$G$191, 0)</f>
        <v>328.49380250000002</v>
      </c>
      <c r="G291" s="36">
        <f t="shared" si="4"/>
        <v>328.49380250000002</v>
      </c>
      <c r="H291" s="41">
        <f>SUM(G291:G300)</f>
        <v>965.58451996225006</v>
      </c>
      <c r="I291" s="42"/>
      <c r="J291" s="32">
        <v>0</v>
      </c>
    </row>
    <row r="292" spans="1:10" ht="26.25" hidden="1" thickBot="1" x14ac:dyDescent="0.3">
      <c r="A292" s="243"/>
      <c r="B292" s="246"/>
      <c r="C292" s="38" t="s">
        <v>11309</v>
      </c>
      <c r="D292" s="38" t="s">
        <v>2881</v>
      </c>
      <c r="E292" s="209">
        <v>0.80459999999999998</v>
      </c>
      <c r="F292" s="214">
        <v>199.71849999999998</v>
      </c>
      <c r="G292" s="36">
        <f t="shared" si="4"/>
        <v>160.69350509999998</v>
      </c>
      <c r="H292" s="37"/>
      <c r="I292" s="33"/>
      <c r="J292" s="32">
        <v>0</v>
      </c>
    </row>
    <row r="293" spans="1:10" ht="15.75" hidden="1" thickBot="1" x14ac:dyDescent="0.3">
      <c r="A293" s="243"/>
      <c r="B293" s="246"/>
      <c r="C293" s="38" t="s">
        <v>11310</v>
      </c>
      <c r="D293" s="38" t="s">
        <v>1043</v>
      </c>
      <c r="E293" s="209">
        <v>273.06299999999999</v>
      </c>
      <c r="F293" s="214">
        <v>0.64600000000000002</v>
      </c>
      <c r="G293" s="36">
        <f t="shared" si="4"/>
        <v>176.398698</v>
      </c>
      <c r="H293" s="37"/>
      <c r="I293" s="33"/>
      <c r="J293" s="32">
        <v>0</v>
      </c>
    </row>
    <row r="294" spans="1:10" ht="26.25" hidden="1" thickBot="1" x14ac:dyDescent="0.3">
      <c r="A294" s="243"/>
      <c r="B294" s="246"/>
      <c r="C294" s="38" t="s">
        <v>11325</v>
      </c>
      <c r="D294" s="38" t="s">
        <v>2881</v>
      </c>
      <c r="E294" s="209">
        <v>0.57920000000000005</v>
      </c>
      <c r="F294" s="214">
        <v>194.8355</v>
      </c>
      <c r="G294" s="36">
        <f t="shared" si="4"/>
        <v>112.8487216</v>
      </c>
      <c r="H294" s="37"/>
      <c r="I294" s="33"/>
      <c r="J294" s="32">
        <v>0</v>
      </c>
    </row>
    <row r="295" spans="1:10" ht="15.75" hidden="1" thickBot="1" x14ac:dyDescent="0.3">
      <c r="A295" s="243"/>
      <c r="B295" s="246"/>
      <c r="C295" s="38" t="s">
        <v>11326</v>
      </c>
      <c r="D295" s="38" t="s">
        <v>2801</v>
      </c>
      <c r="E295" s="209">
        <v>2.3275000000000001</v>
      </c>
      <c r="F295" s="208">
        <v>23.693000000000001</v>
      </c>
      <c r="G295" s="36">
        <f t="shared" si="4"/>
        <v>55.145457500000006</v>
      </c>
      <c r="H295" s="37"/>
      <c r="I295" s="33"/>
      <c r="J295" s="32">
        <v>0</v>
      </c>
    </row>
    <row r="296" spans="1:10" ht="26.25" hidden="1" thickBot="1" x14ac:dyDescent="0.3">
      <c r="A296" s="243"/>
      <c r="B296" s="246"/>
      <c r="C296" s="38" t="s">
        <v>11311</v>
      </c>
      <c r="D296" s="38" t="s">
        <v>2801</v>
      </c>
      <c r="E296" s="209">
        <v>1.4695</v>
      </c>
      <c r="F296" s="208">
        <v>25.745000000000001</v>
      </c>
      <c r="G296" s="36">
        <f t="shared" si="4"/>
        <v>37.832277500000004</v>
      </c>
      <c r="H296" s="37"/>
      <c r="I296" s="33"/>
      <c r="J296" s="32">
        <v>0</v>
      </c>
    </row>
    <row r="297" spans="1:10" ht="39" hidden="1" thickBot="1" x14ac:dyDescent="0.3">
      <c r="A297" s="243"/>
      <c r="B297" s="246"/>
      <c r="C297" s="38" t="s">
        <v>11312</v>
      </c>
      <c r="D297" s="38" t="s">
        <v>1049</v>
      </c>
      <c r="E297" s="209">
        <v>0.75629999999999997</v>
      </c>
      <c r="F297" s="214">
        <v>1.6435</v>
      </c>
      <c r="G297" s="36">
        <f t="shared" si="4"/>
        <v>1.24297905</v>
      </c>
      <c r="H297" s="37"/>
      <c r="I297" s="33"/>
      <c r="J297" s="32">
        <v>0</v>
      </c>
    </row>
    <row r="298" spans="1:10" ht="39" hidden="1" thickBot="1" x14ac:dyDescent="0.3">
      <c r="A298" s="243"/>
      <c r="B298" s="246"/>
      <c r="C298" s="38" t="s">
        <v>11313</v>
      </c>
      <c r="D298" s="38" t="s">
        <v>1060</v>
      </c>
      <c r="E298" s="209">
        <v>0.71309999999999996</v>
      </c>
      <c r="F298" s="214">
        <v>0.41799999999999998</v>
      </c>
      <c r="G298" s="36">
        <f t="shared" si="4"/>
        <v>0.29807579999999995</v>
      </c>
      <c r="H298" s="37"/>
      <c r="I298" s="33"/>
      <c r="J298" s="32">
        <v>0</v>
      </c>
    </row>
    <row r="299" spans="1:10" ht="51.75" hidden="1" thickBot="1" x14ac:dyDescent="0.3">
      <c r="A299" s="243"/>
      <c r="B299" s="246"/>
      <c r="C299" s="38" t="s">
        <v>11286</v>
      </c>
      <c r="D299" s="38" t="s">
        <v>2881</v>
      </c>
      <c r="E299" s="209">
        <v>1.3837999999999999</v>
      </c>
      <c r="F299" s="217">
        <f>IF(ISNUMBER('Comp.Aux1'!$G$335), 'Comp.Aux1'!$G$335, 0)</f>
        <v>8.5522277499999984</v>
      </c>
      <c r="G299" s="36">
        <f t="shared" si="4"/>
        <v>11.834572760449998</v>
      </c>
      <c r="H299" s="37"/>
      <c r="I299" s="33"/>
      <c r="J299" s="32">
        <v>0</v>
      </c>
    </row>
    <row r="300" spans="1:10" ht="39" hidden="1" thickBot="1" x14ac:dyDescent="0.3">
      <c r="A300" s="243"/>
      <c r="B300" s="246"/>
      <c r="C300" s="38" t="s">
        <v>11284</v>
      </c>
      <c r="D300" s="38" t="s">
        <v>11341</v>
      </c>
      <c r="E300" s="209">
        <v>27.675999999999998</v>
      </c>
      <c r="F300" s="217">
        <f>IF(ISNUMBER('Comp.Aux1'!$G$199), 'Comp.Aux1'!$G$199, 0)</f>
        <v>2.9193680499999997</v>
      </c>
      <c r="G300" s="36">
        <f t="shared" si="4"/>
        <v>80.796430151799981</v>
      </c>
      <c r="H300" s="37"/>
      <c r="I300" s="33"/>
      <c r="J300" s="32">
        <v>0</v>
      </c>
    </row>
    <row r="301" spans="1:10" ht="15.75" hidden="1" thickBot="1" x14ac:dyDescent="0.3">
      <c r="A301" s="243"/>
      <c r="B301" s="246"/>
      <c r="C301" s="57"/>
      <c r="D301" s="58"/>
      <c r="E301" s="209"/>
      <c r="F301" s="214" t="s">
        <v>12</v>
      </c>
      <c r="G301" s="36" t="str">
        <f t="shared" si="4"/>
        <v/>
      </c>
      <c r="H301" s="37"/>
      <c r="I301" s="33"/>
      <c r="J301" s="32">
        <v>0</v>
      </c>
    </row>
    <row r="302" spans="1:10" ht="26.25" hidden="1" thickBot="1" x14ac:dyDescent="0.3">
      <c r="A302" s="243"/>
      <c r="B302" s="246"/>
      <c r="C302" s="55" t="s">
        <v>77</v>
      </c>
      <c r="D302" s="58"/>
      <c r="E302" s="209"/>
      <c r="F302" s="214" t="s">
        <v>12</v>
      </c>
      <c r="G302" s="36" t="str">
        <f t="shared" si="4"/>
        <v/>
      </c>
      <c r="H302" s="37"/>
      <c r="I302" s="33"/>
      <c r="J302" s="32">
        <v>0</v>
      </c>
    </row>
    <row r="303" spans="1:10" ht="15.75" hidden="1" thickBot="1" x14ac:dyDescent="0.3">
      <c r="A303" s="244"/>
      <c r="B303" s="247"/>
      <c r="C303" s="44"/>
      <c r="D303" s="44"/>
      <c r="E303" s="210"/>
      <c r="F303" s="211" t="s">
        <v>12</v>
      </c>
      <c r="G303" s="46" t="str">
        <f t="shared" si="4"/>
        <v/>
      </c>
      <c r="H303" s="48"/>
      <c r="I303" s="33"/>
      <c r="J303" s="32">
        <v>0</v>
      </c>
    </row>
    <row r="304" spans="1:10" ht="15.75" hidden="1" thickBot="1" x14ac:dyDescent="0.3">
      <c r="A304" s="242" t="s">
        <v>78</v>
      </c>
      <c r="B304" s="245" t="s">
        <v>3214</v>
      </c>
      <c r="C304" s="26"/>
      <c r="D304" s="27" t="s">
        <v>1789</v>
      </c>
      <c r="E304" s="205"/>
      <c r="F304" s="212" t="s">
        <v>12</v>
      </c>
      <c r="G304" s="29" t="str">
        <f t="shared" si="4"/>
        <v/>
      </c>
      <c r="H304" s="30"/>
      <c r="I304" s="31"/>
      <c r="J304" s="32">
        <v>0</v>
      </c>
    </row>
    <row r="305" spans="1:10" ht="15.75" hidden="1" thickBot="1" x14ac:dyDescent="0.3">
      <c r="A305" s="243"/>
      <c r="B305" s="246"/>
      <c r="C305" s="34"/>
      <c r="D305" s="34"/>
      <c r="E305" s="207"/>
      <c r="F305" s="213" t="s">
        <v>12</v>
      </c>
      <c r="G305" s="33" t="str">
        <f t="shared" si="4"/>
        <v/>
      </c>
      <c r="H305" s="37"/>
      <c r="I305" s="33"/>
      <c r="J305" s="32">
        <v>0</v>
      </c>
    </row>
    <row r="306" spans="1:10" ht="26.25" hidden="1" thickBot="1" x14ac:dyDescent="0.3">
      <c r="A306" s="243"/>
      <c r="B306" s="246"/>
      <c r="C306" s="38" t="s">
        <v>11359</v>
      </c>
      <c r="D306" s="38" t="s">
        <v>2881</v>
      </c>
      <c r="E306" s="209">
        <v>1</v>
      </c>
      <c r="F306" s="217">
        <f>IF(ISNUMBER('Comp.Aux1'!$G$191), 'Comp.Aux1'!$G$191, 0)</f>
        <v>328.49380250000002</v>
      </c>
      <c r="G306" s="36">
        <f t="shared" si="4"/>
        <v>328.49380250000002</v>
      </c>
      <c r="H306" s="41">
        <f>SUM(G306:G315)</f>
        <v>1004.8644588216251</v>
      </c>
      <c r="I306" s="42"/>
      <c r="J306" s="32">
        <v>0</v>
      </c>
    </row>
    <row r="307" spans="1:10" ht="26.25" hidden="1" thickBot="1" x14ac:dyDescent="0.3">
      <c r="A307" s="243"/>
      <c r="B307" s="246"/>
      <c r="C307" s="38" t="s">
        <v>11309</v>
      </c>
      <c r="D307" s="38" t="s">
        <v>2881</v>
      </c>
      <c r="E307" s="209">
        <v>0.72289999999999999</v>
      </c>
      <c r="F307" s="214">
        <v>199.71849999999998</v>
      </c>
      <c r="G307" s="33">
        <f t="shared" si="4"/>
        <v>144.37650364999999</v>
      </c>
      <c r="H307" s="37"/>
      <c r="I307" s="33"/>
      <c r="J307" s="32">
        <v>0</v>
      </c>
    </row>
    <row r="308" spans="1:10" ht="15.75" hidden="1" thickBot="1" x14ac:dyDescent="0.3">
      <c r="A308" s="243"/>
      <c r="B308" s="246"/>
      <c r="C308" s="38" t="s">
        <v>11310</v>
      </c>
      <c r="D308" s="38" t="s">
        <v>1043</v>
      </c>
      <c r="E308" s="209">
        <v>362.65789999999998</v>
      </c>
      <c r="F308" s="214">
        <v>0.64600000000000002</v>
      </c>
      <c r="G308" s="33">
        <f t="shared" si="4"/>
        <v>234.27700339999998</v>
      </c>
      <c r="H308" s="37"/>
      <c r="I308" s="33"/>
      <c r="J308" s="32">
        <v>0</v>
      </c>
    </row>
    <row r="309" spans="1:10" ht="26.25" hidden="1" thickBot="1" x14ac:dyDescent="0.3">
      <c r="A309" s="243"/>
      <c r="B309" s="246"/>
      <c r="C309" s="38" t="s">
        <v>11325</v>
      </c>
      <c r="D309" s="38" t="s">
        <v>2881</v>
      </c>
      <c r="E309" s="209">
        <v>0.59340000000000004</v>
      </c>
      <c r="F309" s="214">
        <v>194.8355</v>
      </c>
      <c r="G309" s="33">
        <f t="shared" si="4"/>
        <v>115.6153857</v>
      </c>
      <c r="H309" s="37"/>
      <c r="I309" s="33"/>
      <c r="J309" s="32">
        <v>0</v>
      </c>
    </row>
    <row r="310" spans="1:10" ht="15.75" hidden="1" thickBot="1" x14ac:dyDescent="0.3">
      <c r="A310" s="243"/>
      <c r="B310" s="246"/>
      <c r="C310" s="38" t="s">
        <v>11326</v>
      </c>
      <c r="D310" s="38" t="s">
        <v>2801</v>
      </c>
      <c r="E310" s="209">
        <v>2.3117000000000001</v>
      </c>
      <c r="F310" s="208">
        <v>23.693000000000001</v>
      </c>
      <c r="G310" s="33">
        <f t="shared" si="4"/>
        <v>54.771108100000006</v>
      </c>
      <c r="H310" s="37"/>
      <c r="I310" s="33"/>
      <c r="J310" s="32">
        <v>0</v>
      </c>
    </row>
    <row r="311" spans="1:10" ht="26.25" hidden="1" thickBot="1" x14ac:dyDescent="0.3">
      <c r="A311" s="243"/>
      <c r="B311" s="246"/>
      <c r="C311" s="38" t="s">
        <v>11311</v>
      </c>
      <c r="D311" s="38" t="s">
        <v>2801</v>
      </c>
      <c r="E311" s="209">
        <v>1.4637</v>
      </c>
      <c r="F311" s="208">
        <v>25.745000000000001</v>
      </c>
      <c r="G311" s="33">
        <f t="shared" si="4"/>
        <v>37.682956500000003</v>
      </c>
      <c r="H311" s="37"/>
      <c r="I311" s="33"/>
      <c r="J311" s="32">
        <v>0</v>
      </c>
    </row>
    <row r="312" spans="1:10" ht="39" hidden="1" thickBot="1" x14ac:dyDescent="0.3">
      <c r="A312" s="243"/>
      <c r="B312" s="246"/>
      <c r="C312" s="38" t="s">
        <v>11312</v>
      </c>
      <c r="D312" s="38" t="s">
        <v>1049</v>
      </c>
      <c r="E312" s="209">
        <v>0.75339999999999996</v>
      </c>
      <c r="F312" s="214">
        <v>1.6435</v>
      </c>
      <c r="G312" s="33">
        <f t="shared" si="4"/>
        <v>1.2382128999999999</v>
      </c>
      <c r="H312" s="37"/>
      <c r="I312" s="33"/>
      <c r="J312" s="32">
        <v>0</v>
      </c>
    </row>
    <row r="313" spans="1:10" ht="39" hidden="1" thickBot="1" x14ac:dyDescent="0.3">
      <c r="A313" s="243"/>
      <c r="B313" s="246"/>
      <c r="C313" s="38" t="s">
        <v>11313</v>
      </c>
      <c r="D313" s="38" t="s">
        <v>1060</v>
      </c>
      <c r="E313" s="209">
        <v>0.71030000000000004</v>
      </c>
      <c r="F313" s="214">
        <v>0.41799999999999998</v>
      </c>
      <c r="G313" s="33">
        <f t="shared" si="4"/>
        <v>0.29690539999999999</v>
      </c>
      <c r="H313" s="37"/>
      <c r="I313" s="33"/>
      <c r="J313" s="32">
        <v>0</v>
      </c>
    </row>
    <row r="314" spans="1:10" ht="51.75" hidden="1" thickBot="1" x14ac:dyDescent="0.3">
      <c r="A314" s="243"/>
      <c r="B314" s="246"/>
      <c r="C314" s="38" t="s">
        <v>11286</v>
      </c>
      <c r="D314" s="38" t="s">
        <v>2881</v>
      </c>
      <c r="E314" s="209">
        <v>1.3163</v>
      </c>
      <c r="F314" s="217">
        <f>IF(ISNUMBER('Comp.Aux1'!$G$335), 'Comp.Aux1'!$G$335, 0)</f>
        <v>8.5522277499999984</v>
      </c>
      <c r="G314" s="36">
        <f t="shared" si="4"/>
        <v>11.257297387324998</v>
      </c>
      <c r="H314" s="37"/>
      <c r="I314" s="33"/>
      <c r="J314" s="32">
        <v>0</v>
      </c>
    </row>
    <row r="315" spans="1:10" ht="39" hidden="1" thickBot="1" x14ac:dyDescent="0.3">
      <c r="A315" s="243"/>
      <c r="B315" s="246"/>
      <c r="C315" s="38" t="s">
        <v>11284</v>
      </c>
      <c r="D315" s="38" t="s">
        <v>11341</v>
      </c>
      <c r="E315" s="209">
        <v>26.326000000000001</v>
      </c>
      <c r="F315" s="217">
        <f>IF(ISNUMBER('Comp.Aux1'!$G$199), 'Comp.Aux1'!$G$199, 0)</f>
        <v>2.9193680499999997</v>
      </c>
      <c r="G315" s="36">
        <f t="shared" si="4"/>
        <v>76.855283284299986</v>
      </c>
      <c r="H315" s="37"/>
      <c r="I315" s="33"/>
      <c r="J315" s="32">
        <v>0</v>
      </c>
    </row>
    <row r="316" spans="1:10" ht="15.75" hidden="1" thickBot="1" x14ac:dyDescent="0.3">
      <c r="A316" s="243"/>
      <c r="B316" s="246"/>
      <c r="C316" s="57"/>
      <c r="D316" s="58"/>
      <c r="E316" s="209"/>
      <c r="F316" s="214" t="s">
        <v>12</v>
      </c>
      <c r="G316" s="36" t="str">
        <f t="shared" si="4"/>
        <v/>
      </c>
      <c r="H316" s="37"/>
      <c r="I316" s="33"/>
      <c r="J316" s="32">
        <v>0</v>
      </c>
    </row>
    <row r="317" spans="1:10" ht="26.25" hidden="1" thickBot="1" x14ac:dyDescent="0.3">
      <c r="A317" s="243"/>
      <c r="B317" s="246"/>
      <c r="C317" s="55" t="s">
        <v>77</v>
      </c>
      <c r="D317" s="58"/>
      <c r="E317" s="209"/>
      <c r="F317" s="214" t="s">
        <v>12</v>
      </c>
      <c r="G317" s="36" t="str">
        <f t="shared" si="4"/>
        <v/>
      </c>
      <c r="H317" s="37"/>
      <c r="I317" s="33"/>
      <c r="J317" s="32">
        <v>0</v>
      </c>
    </row>
    <row r="318" spans="1:10" ht="15.75" hidden="1" thickBot="1" x14ac:dyDescent="0.3">
      <c r="A318" s="244"/>
      <c r="B318" s="247"/>
      <c r="C318" s="44"/>
      <c r="D318" s="44"/>
      <c r="E318" s="210"/>
      <c r="F318" s="211" t="s">
        <v>12</v>
      </c>
      <c r="G318" s="46" t="str">
        <f t="shared" si="4"/>
        <v/>
      </c>
      <c r="H318" s="48"/>
      <c r="I318" s="33"/>
      <c r="J318" s="32">
        <v>0</v>
      </c>
    </row>
    <row r="319" spans="1:10" ht="15.75" hidden="1" thickBot="1" x14ac:dyDescent="0.3">
      <c r="A319" s="242" t="s">
        <v>79</v>
      </c>
      <c r="B319" s="245" t="s">
        <v>3215</v>
      </c>
      <c r="C319" s="26"/>
      <c r="D319" s="27" t="s">
        <v>3162</v>
      </c>
      <c r="E319" s="205"/>
      <c r="F319" s="212" t="s">
        <v>12</v>
      </c>
      <c r="G319" s="29" t="str">
        <f t="shared" si="4"/>
        <v/>
      </c>
      <c r="H319" s="30"/>
      <c r="I319" s="31"/>
      <c r="J319" s="32">
        <v>0</v>
      </c>
    </row>
    <row r="320" spans="1:10" ht="15.75" hidden="1" thickBot="1" x14ac:dyDescent="0.3">
      <c r="A320" s="243"/>
      <c r="B320" s="246"/>
      <c r="C320" s="34"/>
      <c r="D320" s="34"/>
      <c r="E320" s="207"/>
      <c r="F320" s="208" t="s">
        <v>12</v>
      </c>
      <c r="G320" s="33" t="str">
        <f t="shared" si="4"/>
        <v/>
      </c>
      <c r="H320" s="37"/>
      <c r="I320" s="33"/>
      <c r="J320" s="32">
        <v>0</v>
      </c>
    </row>
    <row r="321" spans="1:10" ht="39" hidden="1" thickBot="1" x14ac:dyDescent="0.3">
      <c r="A321" s="243"/>
      <c r="B321" s="246"/>
      <c r="C321" s="38" t="s">
        <v>11508</v>
      </c>
      <c r="D321" s="38" t="s">
        <v>11488</v>
      </c>
      <c r="E321" s="209">
        <v>0.85</v>
      </c>
      <c r="F321" s="208">
        <v>25.289000000000001</v>
      </c>
      <c r="G321" s="33">
        <f t="shared" si="4"/>
        <v>21.495650000000001</v>
      </c>
      <c r="H321" s="41">
        <f>SUM(G321:G323)</f>
        <v>34.403300000000002</v>
      </c>
      <c r="I321" s="42"/>
      <c r="J321" s="32">
        <v>0</v>
      </c>
    </row>
    <row r="322" spans="1:10" ht="15.75" hidden="1" thickBot="1" x14ac:dyDescent="0.3">
      <c r="A322" s="243"/>
      <c r="B322" s="246"/>
      <c r="C322" s="38" t="s">
        <v>11317</v>
      </c>
      <c r="D322" s="38" t="s">
        <v>2801</v>
      </c>
      <c r="E322" s="209">
        <v>0.2</v>
      </c>
      <c r="F322" s="208">
        <v>24.358000000000001</v>
      </c>
      <c r="G322" s="33">
        <f t="shared" si="4"/>
        <v>4.8716000000000008</v>
      </c>
      <c r="H322" s="37"/>
      <c r="I322" s="33"/>
      <c r="J322" s="32">
        <v>0</v>
      </c>
    </row>
    <row r="323" spans="1:10" ht="26.25" hidden="1" thickBot="1" x14ac:dyDescent="0.3">
      <c r="A323" s="243"/>
      <c r="B323" s="246"/>
      <c r="C323" s="38" t="s">
        <v>11339</v>
      </c>
      <c r="D323" s="38" t="s">
        <v>1303</v>
      </c>
      <c r="E323" s="209">
        <v>1.1000000000000001</v>
      </c>
      <c r="F323" s="208">
        <v>7.3055000000000003</v>
      </c>
      <c r="G323" s="33">
        <f t="shared" si="4"/>
        <v>8.0360500000000012</v>
      </c>
      <c r="H323" s="37"/>
      <c r="I323" s="33"/>
      <c r="J323" s="32">
        <v>0</v>
      </c>
    </row>
    <row r="324" spans="1:10" ht="15.75" hidden="1" thickBot="1" x14ac:dyDescent="0.3">
      <c r="A324" s="244"/>
      <c r="B324" s="247"/>
      <c r="C324" s="44"/>
      <c r="D324" s="44"/>
      <c r="E324" s="210"/>
      <c r="F324" s="211" t="s">
        <v>12</v>
      </c>
      <c r="G324" s="46" t="str">
        <f t="shared" si="4"/>
        <v/>
      </c>
      <c r="H324" s="48"/>
      <c r="I324" s="33"/>
      <c r="J324" s="32">
        <v>0</v>
      </c>
    </row>
    <row r="325" spans="1:10" ht="15.75" hidden="1" thickBot="1" x14ac:dyDescent="0.3">
      <c r="A325" s="242" t="s">
        <v>80</v>
      </c>
      <c r="B325" s="245" t="s">
        <v>3216</v>
      </c>
      <c r="C325" s="26"/>
      <c r="D325" s="27" t="s">
        <v>71</v>
      </c>
      <c r="E325" s="205"/>
      <c r="F325" s="212" t="s">
        <v>12</v>
      </c>
      <c r="G325" s="29" t="str">
        <f t="shared" si="4"/>
        <v/>
      </c>
      <c r="H325" s="30"/>
      <c r="I325" s="31"/>
      <c r="J325" s="32">
        <v>0</v>
      </c>
    </row>
    <row r="326" spans="1:10" ht="15.75" hidden="1" thickBot="1" x14ac:dyDescent="0.3">
      <c r="A326" s="243"/>
      <c r="B326" s="246"/>
      <c r="C326" s="34"/>
      <c r="D326" s="34"/>
      <c r="E326" s="207"/>
      <c r="F326" s="213" t="s">
        <v>12</v>
      </c>
      <c r="G326" s="33" t="str">
        <f t="shared" ref="G326:G389" si="5">IF(ISNUMBER(F326),E326*F326,"")</f>
        <v/>
      </c>
      <c r="H326" s="37"/>
      <c r="I326" s="33"/>
      <c r="J326" s="32">
        <v>0</v>
      </c>
    </row>
    <row r="327" spans="1:10" ht="26.25" hidden="1" thickBot="1" x14ac:dyDescent="0.3">
      <c r="A327" s="243"/>
      <c r="B327" s="246"/>
      <c r="C327" s="38" t="s">
        <v>11509</v>
      </c>
      <c r="D327" s="38" t="s">
        <v>1049</v>
      </c>
      <c r="E327" s="209">
        <v>0.5</v>
      </c>
      <c r="F327" s="214">
        <v>5.6999999999999995E-2</v>
      </c>
      <c r="G327" s="36">
        <f t="shared" si="5"/>
        <v>2.8499999999999998E-2</v>
      </c>
      <c r="H327" s="41">
        <f>SUM(G327:G339)</f>
        <v>24.713608956309013</v>
      </c>
      <c r="I327" s="42"/>
      <c r="J327" s="32">
        <v>0</v>
      </c>
    </row>
    <row r="328" spans="1:10" ht="15.75" hidden="1" thickBot="1" x14ac:dyDescent="0.3">
      <c r="A328" s="243"/>
      <c r="B328" s="246"/>
      <c r="C328" s="38" t="s">
        <v>11510</v>
      </c>
      <c r="D328" s="38" t="s">
        <v>1043</v>
      </c>
      <c r="E328" s="209">
        <v>0.4</v>
      </c>
      <c r="F328" s="214">
        <v>9.5</v>
      </c>
      <c r="G328" s="36">
        <f t="shared" si="5"/>
        <v>3.8000000000000003</v>
      </c>
      <c r="H328" s="37"/>
      <c r="I328" s="42"/>
      <c r="J328" s="32">
        <v>0</v>
      </c>
    </row>
    <row r="329" spans="1:10" ht="26.25" hidden="1" thickBot="1" x14ac:dyDescent="0.3">
      <c r="A329" s="243"/>
      <c r="B329" s="246"/>
      <c r="C329" s="38" t="s">
        <v>11511</v>
      </c>
      <c r="D329" s="38" t="s">
        <v>2881</v>
      </c>
      <c r="E329" s="209">
        <v>0.05</v>
      </c>
      <c r="F329" s="214">
        <v>21.754999999999999</v>
      </c>
      <c r="G329" s="36">
        <f t="shared" si="5"/>
        <v>1.08775</v>
      </c>
      <c r="H329" s="37"/>
      <c r="I329" s="42"/>
      <c r="J329" s="32">
        <v>0</v>
      </c>
    </row>
    <row r="330" spans="1:10" ht="26.25" hidden="1" thickBot="1" x14ac:dyDescent="0.3">
      <c r="A330" s="243"/>
      <c r="B330" s="246"/>
      <c r="C330" s="38" t="s">
        <v>11512</v>
      </c>
      <c r="D330" s="38" t="s">
        <v>1043</v>
      </c>
      <c r="E330" s="209">
        <v>0.01</v>
      </c>
      <c r="F330" s="214">
        <v>99.274999999999991</v>
      </c>
      <c r="G330" s="36">
        <f t="shared" si="5"/>
        <v>0.99274999999999991</v>
      </c>
      <c r="H330" s="37"/>
      <c r="I330" s="42"/>
      <c r="J330" s="32">
        <v>0</v>
      </c>
    </row>
    <row r="331" spans="1:10" ht="15.75" hidden="1" thickBot="1" x14ac:dyDescent="0.3">
      <c r="A331" s="243"/>
      <c r="B331" s="246"/>
      <c r="C331" s="38" t="s">
        <v>11473</v>
      </c>
      <c r="D331" s="38" t="s">
        <v>2801</v>
      </c>
      <c r="E331" s="209">
        <v>0.02</v>
      </c>
      <c r="F331" s="214">
        <v>31.729999999999997</v>
      </c>
      <c r="G331" s="36">
        <f t="shared" si="5"/>
        <v>0.63459999999999994</v>
      </c>
      <c r="H331" s="37"/>
      <c r="I331" s="42"/>
      <c r="J331" s="32">
        <v>0</v>
      </c>
    </row>
    <row r="332" spans="1:10" ht="26.25" hidden="1" thickBot="1" x14ac:dyDescent="0.3">
      <c r="A332" s="243"/>
      <c r="B332" s="246"/>
      <c r="C332" s="38" t="s">
        <v>11513</v>
      </c>
      <c r="D332" s="38" t="s">
        <v>2801</v>
      </c>
      <c r="E332" s="209">
        <v>0.1</v>
      </c>
      <c r="F332" s="214">
        <v>23.388999999999999</v>
      </c>
      <c r="G332" s="36">
        <f t="shared" si="5"/>
        <v>2.3389000000000002</v>
      </c>
      <c r="H332" s="37"/>
      <c r="I332" s="42"/>
      <c r="J332" s="32">
        <v>0</v>
      </c>
    </row>
    <row r="333" spans="1:10" ht="26.25" hidden="1" thickBot="1" x14ac:dyDescent="0.3">
      <c r="A333" s="243"/>
      <c r="B333" s="246"/>
      <c r="C333" s="38" t="s">
        <v>11492</v>
      </c>
      <c r="D333" s="38" t="s">
        <v>2801</v>
      </c>
      <c r="E333" s="209">
        <v>0.3</v>
      </c>
      <c r="F333" s="214">
        <v>25.383999999999997</v>
      </c>
      <c r="G333" s="36">
        <f t="shared" si="5"/>
        <v>7.6151999999999989</v>
      </c>
      <c r="H333" s="37"/>
      <c r="I333" s="42"/>
      <c r="J333" s="32">
        <v>0</v>
      </c>
    </row>
    <row r="334" spans="1:10" ht="15.75" hidden="1" thickBot="1" x14ac:dyDescent="0.3">
      <c r="A334" s="243"/>
      <c r="B334" s="246"/>
      <c r="C334" s="38" t="s">
        <v>11337</v>
      </c>
      <c r="D334" s="38" t="s">
        <v>69</v>
      </c>
      <c r="E334" s="209">
        <v>2.232E-2</v>
      </c>
      <c r="F334" s="214">
        <v>48.221999999999994</v>
      </c>
      <c r="G334" s="36">
        <f t="shared" si="5"/>
        <v>1.0763150399999999</v>
      </c>
      <c r="H334" s="37"/>
      <c r="I334" s="42"/>
      <c r="J334" s="32">
        <v>0</v>
      </c>
    </row>
    <row r="335" spans="1:10" ht="15.75" hidden="1" thickBot="1" x14ac:dyDescent="0.3">
      <c r="A335" s="243"/>
      <c r="B335" s="246"/>
      <c r="C335" s="38" t="s">
        <v>11514</v>
      </c>
      <c r="D335" s="38" t="s">
        <v>2801</v>
      </c>
      <c r="E335" s="209">
        <v>2.5000000000000001E-2</v>
      </c>
      <c r="F335" s="214">
        <v>25.1845</v>
      </c>
      <c r="G335" s="36">
        <f t="shared" si="5"/>
        <v>0.62961250000000002</v>
      </c>
      <c r="H335" s="37"/>
      <c r="I335" s="42"/>
      <c r="J335" s="32">
        <v>0</v>
      </c>
    </row>
    <row r="336" spans="1:10" ht="15.75" hidden="1" thickBot="1" x14ac:dyDescent="0.3">
      <c r="A336" s="243"/>
      <c r="B336" s="246"/>
      <c r="C336" s="38" t="s">
        <v>11515</v>
      </c>
      <c r="D336" s="38" t="s">
        <v>1043</v>
      </c>
      <c r="E336" s="209">
        <v>0.33</v>
      </c>
      <c r="F336" s="214">
        <v>8.302999999999999</v>
      </c>
      <c r="G336" s="36">
        <f t="shared" si="5"/>
        <v>2.7399899999999997</v>
      </c>
      <c r="H336" s="37"/>
      <c r="I336" s="33"/>
      <c r="J336" s="32">
        <v>0</v>
      </c>
    </row>
    <row r="337" spans="1:10" ht="15.75" hidden="1" thickBot="1" x14ac:dyDescent="0.3">
      <c r="A337" s="243"/>
      <c r="B337" s="246"/>
      <c r="C337" s="38" t="s">
        <v>11516</v>
      </c>
      <c r="D337" s="38" t="s">
        <v>1043</v>
      </c>
      <c r="E337" s="209">
        <v>2.5000000000000001E-2</v>
      </c>
      <c r="F337" s="214">
        <v>41.8</v>
      </c>
      <c r="G337" s="36">
        <f t="shared" si="5"/>
        <v>1.0449999999999999</v>
      </c>
      <c r="H337" s="37"/>
      <c r="I337" s="33"/>
      <c r="J337" s="32">
        <v>0</v>
      </c>
    </row>
    <row r="338" spans="1:10" ht="26.25" hidden="1" thickBot="1" x14ac:dyDescent="0.3">
      <c r="A338" s="243"/>
      <c r="B338" s="246"/>
      <c r="C338" s="38" t="s">
        <v>81</v>
      </c>
      <c r="D338" s="38" t="s">
        <v>82</v>
      </c>
      <c r="E338" s="209">
        <v>1E-4</v>
      </c>
      <c r="F338" s="214" t="s">
        <v>12</v>
      </c>
      <c r="G338" s="36" t="str">
        <f t="shared" si="5"/>
        <v/>
      </c>
      <c r="H338" s="37"/>
      <c r="I338" s="33"/>
      <c r="J338" s="32">
        <v>0</v>
      </c>
    </row>
    <row r="339" spans="1:10" ht="26.25" hidden="1" thickBot="1" x14ac:dyDescent="0.3">
      <c r="A339" s="243"/>
      <c r="B339" s="246"/>
      <c r="C339" s="38" t="s">
        <v>11517</v>
      </c>
      <c r="D339" s="38" t="s">
        <v>1303</v>
      </c>
      <c r="E339" s="209">
        <v>3.8626609442060089E-2</v>
      </c>
      <c r="F339" s="214">
        <v>70.546999999999997</v>
      </c>
      <c r="G339" s="36">
        <f t="shared" si="5"/>
        <v>2.7249914163090132</v>
      </c>
      <c r="H339" s="37"/>
      <c r="I339" s="33"/>
      <c r="J339" s="32">
        <v>0</v>
      </c>
    </row>
    <row r="340" spans="1:10" ht="15.75" hidden="1" thickBot="1" x14ac:dyDescent="0.3">
      <c r="A340" s="244"/>
      <c r="B340" s="247"/>
      <c r="C340" s="44"/>
      <c r="D340" s="44"/>
      <c r="E340" s="210"/>
      <c r="F340" s="211" t="s">
        <v>12</v>
      </c>
      <c r="G340" s="46" t="str">
        <f t="shared" si="5"/>
        <v/>
      </c>
      <c r="H340" s="48"/>
      <c r="I340" s="33"/>
      <c r="J340" s="32">
        <v>0</v>
      </c>
    </row>
    <row r="341" spans="1:10" ht="15.75" hidden="1" thickBot="1" x14ac:dyDescent="0.3">
      <c r="A341" s="242" t="s">
        <v>83</v>
      </c>
      <c r="B341" s="245" t="s">
        <v>3217</v>
      </c>
      <c r="C341" s="26"/>
      <c r="D341" s="27" t="s">
        <v>67</v>
      </c>
      <c r="E341" s="205"/>
      <c r="F341" s="212" t="s">
        <v>12</v>
      </c>
      <c r="G341" s="29" t="str">
        <f t="shared" si="5"/>
        <v/>
      </c>
      <c r="H341" s="30"/>
      <c r="I341" s="31"/>
      <c r="J341" s="32">
        <v>0</v>
      </c>
    </row>
    <row r="342" spans="1:10" ht="15.75" hidden="1" thickBot="1" x14ac:dyDescent="0.3">
      <c r="A342" s="243"/>
      <c r="B342" s="246"/>
      <c r="C342" s="34"/>
      <c r="D342" s="34"/>
      <c r="E342" s="207"/>
      <c r="F342" s="213" t="s">
        <v>12</v>
      </c>
      <c r="G342" s="33" t="str">
        <f t="shared" si="5"/>
        <v/>
      </c>
      <c r="H342" s="37"/>
      <c r="I342" s="33"/>
      <c r="J342" s="32">
        <v>0</v>
      </c>
    </row>
    <row r="343" spans="1:10" ht="26.25" hidden="1" thickBot="1" x14ac:dyDescent="0.3">
      <c r="A343" s="243"/>
      <c r="B343" s="246"/>
      <c r="C343" s="38" t="s">
        <v>11439</v>
      </c>
      <c r="D343" s="38" t="s">
        <v>69</v>
      </c>
      <c r="E343" s="209">
        <v>0.01</v>
      </c>
      <c r="F343" s="214">
        <v>8.5310000000000006</v>
      </c>
      <c r="G343" s="36">
        <f t="shared" si="5"/>
        <v>8.5310000000000011E-2</v>
      </c>
      <c r="H343" s="41">
        <f>SUM(G343:G349)</f>
        <v>172.32960248200001</v>
      </c>
      <c r="I343" s="42"/>
      <c r="J343" s="32">
        <v>0</v>
      </c>
    </row>
    <row r="344" spans="1:10" ht="39" hidden="1" thickBot="1" x14ac:dyDescent="0.3">
      <c r="A344" s="243"/>
      <c r="B344" s="246"/>
      <c r="C344" s="38" t="s">
        <v>11518</v>
      </c>
      <c r="D344" s="38" t="s">
        <v>1303</v>
      </c>
      <c r="E344" s="209">
        <v>0.47399999999999998</v>
      </c>
      <c r="F344" s="214">
        <v>17.783999999999999</v>
      </c>
      <c r="G344" s="36">
        <f t="shared" si="5"/>
        <v>8.4296159999999993</v>
      </c>
      <c r="H344" s="37"/>
      <c r="I344" s="33"/>
      <c r="J344" s="32">
        <v>0</v>
      </c>
    </row>
    <row r="345" spans="1:10" ht="15.75" hidden="1" thickBot="1" x14ac:dyDescent="0.3">
      <c r="A345" s="243"/>
      <c r="B345" s="246"/>
      <c r="C345" s="38" t="s">
        <v>11440</v>
      </c>
      <c r="D345" s="38" t="s">
        <v>1043</v>
      </c>
      <c r="E345" s="209">
        <v>4.9000000000000002E-2</v>
      </c>
      <c r="F345" s="214">
        <v>22.704999999999998</v>
      </c>
      <c r="G345" s="36">
        <f t="shared" si="5"/>
        <v>1.1125449999999999</v>
      </c>
      <c r="H345" s="37"/>
      <c r="I345" s="33"/>
      <c r="J345" s="32">
        <v>0</v>
      </c>
    </row>
    <row r="346" spans="1:10" ht="15.75" hidden="1" thickBot="1" x14ac:dyDescent="0.3">
      <c r="A346" s="243"/>
      <c r="B346" s="246"/>
      <c r="C346" s="38" t="s">
        <v>11317</v>
      </c>
      <c r="D346" s="38" t="s">
        <v>2801</v>
      </c>
      <c r="E346" s="209">
        <v>0.20499999999999999</v>
      </c>
      <c r="F346" s="208">
        <v>24.358000000000001</v>
      </c>
      <c r="G346" s="36">
        <f t="shared" si="5"/>
        <v>4.9933899999999998</v>
      </c>
      <c r="H346" s="37"/>
      <c r="I346" s="33"/>
      <c r="J346" s="32">
        <v>0</v>
      </c>
    </row>
    <row r="347" spans="1:10" ht="15.75" hidden="1" thickBot="1" x14ac:dyDescent="0.3">
      <c r="A347" s="243"/>
      <c r="B347" s="246"/>
      <c r="C347" s="38" t="s">
        <v>11318</v>
      </c>
      <c r="D347" s="38" t="s">
        <v>2801</v>
      </c>
      <c r="E347" s="209">
        <v>1.1200000000000001</v>
      </c>
      <c r="F347" s="208">
        <v>30.628</v>
      </c>
      <c r="G347" s="36">
        <f t="shared" si="5"/>
        <v>34.303360000000005</v>
      </c>
      <c r="H347" s="37"/>
      <c r="I347" s="33"/>
      <c r="J347" s="32">
        <v>0</v>
      </c>
    </row>
    <row r="348" spans="1:10" ht="26.25" hidden="1" thickBot="1" x14ac:dyDescent="0.3">
      <c r="A348" s="243"/>
      <c r="B348" s="246"/>
      <c r="C348" s="38" t="s">
        <v>11346</v>
      </c>
      <c r="D348" s="38" t="s">
        <v>161</v>
      </c>
      <c r="E348" s="209">
        <v>0.626</v>
      </c>
      <c r="F348" s="217">
        <f>IF(ISNUMBER('Comp.Aux1'!$G$29), 'Comp.Aux1'!$G$29, 0)</f>
        <v>104.332705</v>
      </c>
      <c r="G348" s="36">
        <f t="shared" si="5"/>
        <v>65.312273329999996</v>
      </c>
      <c r="H348" s="37"/>
      <c r="I348" s="33"/>
      <c r="J348" s="32">
        <v>0</v>
      </c>
    </row>
    <row r="349" spans="1:10" ht="26.25" hidden="1" thickBot="1" x14ac:dyDescent="0.3">
      <c r="A349" s="243"/>
      <c r="B349" s="246"/>
      <c r="C349" s="38" t="s">
        <v>11347</v>
      </c>
      <c r="D349" s="38" t="s">
        <v>1303</v>
      </c>
      <c r="E349" s="209">
        <v>1.8160000000000001</v>
      </c>
      <c r="F349" s="217">
        <f>IF(ISNUMBER('Comp.Aux1'!$G$40), 'Comp.Aux1'!$G$40, 0)</f>
        <v>31.989597000000003</v>
      </c>
      <c r="G349" s="36">
        <f t="shared" si="5"/>
        <v>58.093108152000006</v>
      </c>
      <c r="H349" s="37"/>
      <c r="I349" s="33"/>
      <c r="J349" s="32">
        <v>0</v>
      </c>
    </row>
    <row r="350" spans="1:10" ht="15.75" hidden="1" thickBot="1" x14ac:dyDescent="0.3">
      <c r="A350" s="244"/>
      <c r="B350" s="247"/>
      <c r="C350" s="44"/>
      <c r="D350" s="44"/>
      <c r="E350" s="210"/>
      <c r="F350" s="211" t="s">
        <v>12</v>
      </c>
      <c r="G350" s="46" t="str">
        <f t="shared" si="5"/>
        <v/>
      </c>
      <c r="H350" s="48"/>
      <c r="I350" s="33"/>
      <c r="J350" s="32">
        <v>0</v>
      </c>
    </row>
    <row r="351" spans="1:10" ht="15.75" hidden="1" thickBot="1" x14ac:dyDescent="0.3">
      <c r="A351" s="242" t="s">
        <v>84</v>
      </c>
      <c r="B351" s="245" t="s">
        <v>3218</v>
      </c>
      <c r="C351" s="26"/>
      <c r="D351" s="27" t="s">
        <v>105</v>
      </c>
      <c r="E351" s="205"/>
      <c r="F351" s="212" t="s">
        <v>12</v>
      </c>
      <c r="G351" s="29" t="str">
        <f t="shared" si="5"/>
        <v/>
      </c>
      <c r="H351" s="30"/>
      <c r="I351" s="31"/>
      <c r="J351" s="32">
        <v>0</v>
      </c>
    </row>
    <row r="352" spans="1:10" ht="15.75" hidden="1" thickBot="1" x14ac:dyDescent="0.3">
      <c r="A352" s="251"/>
      <c r="B352" s="246"/>
      <c r="C352" s="34"/>
      <c r="D352" s="34"/>
      <c r="E352" s="207"/>
      <c r="F352" s="213" t="s">
        <v>12</v>
      </c>
      <c r="G352" s="33" t="str">
        <f t="shared" si="5"/>
        <v/>
      </c>
      <c r="H352" s="37"/>
      <c r="I352" s="33"/>
      <c r="J352" s="32">
        <v>0</v>
      </c>
    </row>
    <row r="353" spans="1:10" ht="15.75" hidden="1" thickBot="1" x14ac:dyDescent="0.3">
      <c r="A353" s="251"/>
      <c r="B353" s="246"/>
      <c r="C353" s="38" t="s">
        <v>11326</v>
      </c>
      <c r="D353" s="38" t="s">
        <v>2801</v>
      </c>
      <c r="E353" s="209">
        <v>0.4</v>
      </c>
      <c r="F353" s="208">
        <v>23.693000000000001</v>
      </c>
      <c r="G353" s="36">
        <f t="shared" si="5"/>
        <v>9.4772000000000016</v>
      </c>
      <c r="H353" s="41">
        <f>SUM(G353:G361)</f>
        <v>29.072901774999995</v>
      </c>
      <c r="I353" s="42"/>
      <c r="J353" s="32">
        <v>0</v>
      </c>
    </row>
    <row r="354" spans="1:10" ht="15.75" hidden="1" thickBot="1" x14ac:dyDescent="0.3">
      <c r="A354" s="251"/>
      <c r="B354" s="246"/>
      <c r="C354" s="38" t="s">
        <v>11421</v>
      </c>
      <c r="D354" s="38" t="s">
        <v>2801</v>
      </c>
      <c r="E354" s="209">
        <v>0.3</v>
      </c>
      <c r="F354" s="208">
        <v>31.055499999999995</v>
      </c>
      <c r="G354" s="36">
        <f t="shared" si="5"/>
        <v>9.3166499999999974</v>
      </c>
      <c r="H354" s="37"/>
      <c r="I354" s="33"/>
      <c r="J354" s="32">
        <v>0</v>
      </c>
    </row>
    <row r="355" spans="1:10" ht="26.25" hidden="1" thickBot="1" x14ac:dyDescent="0.3">
      <c r="A355" s="251"/>
      <c r="B355" s="246"/>
      <c r="C355" s="38" t="s">
        <v>11309</v>
      </c>
      <c r="D355" s="38" t="s">
        <v>2881</v>
      </c>
      <c r="E355" s="209">
        <v>0.01</v>
      </c>
      <c r="F355" s="214">
        <v>199.71849999999998</v>
      </c>
      <c r="G355" s="36">
        <f t="shared" si="5"/>
        <v>1.9971849999999998</v>
      </c>
      <c r="H355" s="37"/>
      <c r="I355" s="33"/>
      <c r="J355" s="32">
        <v>0</v>
      </c>
    </row>
    <row r="356" spans="1:10" ht="26.25" hidden="1" thickBot="1" x14ac:dyDescent="0.3">
      <c r="A356" s="251"/>
      <c r="B356" s="246"/>
      <c r="C356" s="38" t="s">
        <v>11456</v>
      </c>
      <c r="D356" s="38" t="s">
        <v>2881</v>
      </c>
      <c r="E356" s="209">
        <v>0.01</v>
      </c>
      <c r="F356" s="214">
        <v>195.86149999999998</v>
      </c>
      <c r="G356" s="36">
        <f t="shared" si="5"/>
        <v>1.9586149999999998</v>
      </c>
      <c r="H356" s="37"/>
      <c r="I356" s="33"/>
      <c r="J356" s="32">
        <v>0</v>
      </c>
    </row>
    <row r="357" spans="1:10" ht="15.75" hidden="1" thickBot="1" x14ac:dyDescent="0.3">
      <c r="A357" s="251"/>
      <c r="B357" s="246"/>
      <c r="C357" s="38" t="s">
        <v>11310</v>
      </c>
      <c r="D357" s="38" t="s">
        <v>1043</v>
      </c>
      <c r="E357" s="209">
        <v>2.0099999999999998</v>
      </c>
      <c r="F357" s="214">
        <v>0.64600000000000002</v>
      </c>
      <c r="G357" s="36">
        <f t="shared" si="5"/>
        <v>1.2984599999999999</v>
      </c>
      <c r="H357" s="37"/>
      <c r="I357" s="33"/>
      <c r="J357" s="32">
        <v>0</v>
      </c>
    </row>
    <row r="358" spans="1:10" ht="15.75" hidden="1" thickBot="1" x14ac:dyDescent="0.3">
      <c r="A358" s="251"/>
      <c r="B358" s="246"/>
      <c r="C358" s="38" t="s">
        <v>85</v>
      </c>
      <c r="D358" s="58" t="s">
        <v>86</v>
      </c>
      <c r="E358" s="209">
        <v>2.5</v>
      </c>
      <c r="F358" s="208" t="s">
        <v>12</v>
      </c>
      <c r="G358" s="36" t="str">
        <f t="shared" si="5"/>
        <v/>
      </c>
      <c r="H358" s="37"/>
      <c r="I358" s="33"/>
      <c r="J358" s="32">
        <v>0</v>
      </c>
    </row>
    <row r="359" spans="1:10" ht="15.75" hidden="1" thickBot="1" x14ac:dyDescent="0.3">
      <c r="A359" s="251"/>
      <c r="B359" s="246"/>
      <c r="C359" s="38" t="s">
        <v>11449</v>
      </c>
      <c r="D359" s="38" t="s">
        <v>1043</v>
      </c>
      <c r="E359" s="209">
        <v>0.5</v>
      </c>
      <c r="F359" s="214">
        <v>7.3719999999999999</v>
      </c>
      <c r="G359" s="36">
        <f t="shared" si="5"/>
        <v>3.6859999999999999</v>
      </c>
      <c r="H359" s="37"/>
      <c r="I359" s="33"/>
      <c r="J359" s="32">
        <v>0</v>
      </c>
    </row>
    <row r="360" spans="1:10" ht="51.75" hidden="1" thickBot="1" x14ac:dyDescent="0.3">
      <c r="A360" s="251"/>
      <c r="B360" s="246"/>
      <c r="C360" s="38" t="s">
        <v>11286</v>
      </c>
      <c r="D360" s="38" t="s">
        <v>2881</v>
      </c>
      <c r="E360" s="209">
        <v>0.02</v>
      </c>
      <c r="F360" s="217">
        <f>IF(ISNUMBER('Comp.Aux1'!$G$335), 'Comp.Aux1'!$G$335, 0)</f>
        <v>8.5522277499999984</v>
      </c>
      <c r="G360" s="36">
        <f t="shared" si="5"/>
        <v>0.17104455499999996</v>
      </c>
      <c r="H360" s="37"/>
      <c r="I360" s="33"/>
      <c r="J360" s="32">
        <v>0</v>
      </c>
    </row>
    <row r="361" spans="1:10" ht="39" hidden="1" thickBot="1" x14ac:dyDescent="0.3">
      <c r="A361" s="251"/>
      <c r="B361" s="246"/>
      <c r="C361" s="38" t="s">
        <v>11284</v>
      </c>
      <c r="D361" s="38" t="s">
        <v>11341</v>
      </c>
      <c r="E361" s="209">
        <v>0.4</v>
      </c>
      <c r="F361" s="217">
        <f>IF(ISNUMBER('Comp.Aux1'!$G$199), 'Comp.Aux1'!$G$199, 0)</f>
        <v>2.9193680499999997</v>
      </c>
      <c r="G361" s="36">
        <f t="shared" si="5"/>
        <v>1.1677472199999999</v>
      </c>
      <c r="H361" s="37"/>
      <c r="I361" s="33"/>
      <c r="J361" s="32">
        <v>0</v>
      </c>
    </row>
    <row r="362" spans="1:10" ht="15.75" hidden="1" thickBot="1" x14ac:dyDescent="0.3">
      <c r="A362" s="251"/>
      <c r="B362" s="246"/>
      <c r="C362" s="57"/>
      <c r="D362" s="58"/>
      <c r="E362" s="209"/>
      <c r="F362" s="214" t="s">
        <v>12</v>
      </c>
      <c r="G362" s="36" t="str">
        <f t="shared" si="5"/>
        <v/>
      </c>
      <c r="H362" s="37"/>
      <c r="I362" s="33"/>
      <c r="J362" s="32">
        <v>0</v>
      </c>
    </row>
    <row r="363" spans="1:10" ht="26.25" hidden="1" thickBot="1" x14ac:dyDescent="0.3">
      <c r="A363" s="251"/>
      <c r="B363" s="246"/>
      <c r="C363" s="55" t="s">
        <v>77</v>
      </c>
      <c r="D363" s="58"/>
      <c r="E363" s="209"/>
      <c r="F363" s="214" t="s">
        <v>12</v>
      </c>
      <c r="G363" s="36" t="str">
        <f t="shared" si="5"/>
        <v/>
      </c>
      <c r="H363" s="37"/>
      <c r="I363" s="33"/>
      <c r="J363" s="32">
        <v>0</v>
      </c>
    </row>
    <row r="364" spans="1:10" ht="15.75" hidden="1" thickBot="1" x14ac:dyDescent="0.3">
      <c r="A364" s="252"/>
      <c r="B364" s="247"/>
      <c r="C364" s="44"/>
      <c r="D364" s="44"/>
      <c r="E364" s="210"/>
      <c r="F364" s="211" t="s">
        <v>12</v>
      </c>
      <c r="G364" s="46" t="str">
        <f t="shared" si="5"/>
        <v/>
      </c>
      <c r="H364" s="48"/>
      <c r="I364" s="33"/>
      <c r="J364" s="32">
        <v>0</v>
      </c>
    </row>
    <row r="365" spans="1:10" ht="15.75" hidden="1" thickBot="1" x14ac:dyDescent="0.3">
      <c r="A365" s="242" t="s">
        <v>87</v>
      </c>
      <c r="B365" s="245" t="s">
        <v>3219</v>
      </c>
      <c r="C365" s="26"/>
      <c r="D365" s="27" t="s">
        <v>67</v>
      </c>
      <c r="E365" s="205"/>
      <c r="F365" s="212" t="s">
        <v>12</v>
      </c>
      <c r="G365" s="29" t="str">
        <f t="shared" si="5"/>
        <v/>
      </c>
      <c r="H365" s="30"/>
      <c r="I365" s="31"/>
      <c r="J365" s="32">
        <v>0</v>
      </c>
    </row>
    <row r="366" spans="1:10" ht="15.75" hidden="1" thickBot="1" x14ac:dyDescent="0.3">
      <c r="A366" s="243"/>
      <c r="B366" s="246"/>
      <c r="C366" s="34"/>
      <c r="D366" s="34"/>
      <c r="E366" s="207"/>
      <c r="F366" s="213" t="s">
        <v>12</v>
      </c>
      <c r="G366" s="33" t="str">
        <f t="shared" si="5"/>
        <v/>
      </c>
      <c r="H366" s="37"/>
      <c r="I366" s="33"/>
      <c r="J366" s="32">
        <v>0</v>
      </c>
    </row>
    <row r="367" spans="1:10" ht="26.25" hidden="1" thickBot="1" x14ac:dyDescent="0.3">
      <c r="A367" s="243"/>
      <c r="B367" s="246"/>
      <c r="C367" s="38" t="s">
        <v>11519</v>
      </c>
      <c r="D367" s="38" t="s">
        <v>1043</v>
      </c>
      <c r="E367" s="209">
        <v>3.4615</v>
      </c>
      <c r="F367" s="214">
        <v>4.0754999999999999</v>
      </c>
      <c r="G367" s="33">
        <f t="shared" si="5"/>
        <v>14.10734325</v>
      </c>
      <c r="H367" s="41">
        <f>SUM(G367:G369)</f>
        <v>36.179319299999996</v>
      </c>
      <c r="I367" s="42"/>
      <c r="J367" s="32">
        <v>0</v>
      </c>
    </row>
    <row r="368" spans="1:10" ht="15.75" hidden="1" thickBot="1" x14ac:dyDescent="0.3">
      <c r="A368" s="243"/>
      <c r="B368" s="246"/>
      <c r="C368" s="38" t="s">
        <v>11414</v>
      </c>
      <c r="D368" s="38" t="s">
        <v>2801</v>
      </c>
      <c r="E368" s="209">
        <v>0.13619999999999999</v>
      </c>
      <c r="F368" s="208">
        <v>24.358000000000001</v>
      </c>
      <c r="G368" s="33">
        <f t="shared" si="5"/>
        <v>3.3175595999999996</v>
      </c>
      <c r="H368" s="37"/>
      <c r="I368" s="33"/>
      <c r="J368" s="32">
        <v>0</v>
      </c>
    </row>
    <row r="369" spans="1:10" ht="15.75" hidden="1" thickBot="1" x14ac:dyDescent="0.3">
      <c r="A369" s="243"/>
      <c r="B369" s="246"/>
      <c r="C369" s="38" t="s">
        <v>11520</v>
      </c>
      <c r="D369" s="38" t="s">
        <v>2801</v>
      </c>
      <c r="E369" s="209">
        <v>0.60389999999999999</v>
      </c>
      <c r="F369" s="208">
        <v>31.055499999999995</v>
      </c>
      <c r="G369" s="33">
        <f t="shared" si="5"/>
        <v>18.754416449999997</v>
      </c>
      <c r="H369" s="37"/>
      <c r="I369" s="33"/>
      <c r="J369" s="32">
        <v>0</v>
      </c>
    </row>
    <row r="370" spans="1:10" ht="15.75" hidden="1" thickBot="1" x14ac:dyDescent="0.3">
      <c r="A370" s="244"/>
      <c r="B370" s="247"/>
      <c r="C370" s="44"/>
      <c r="D370" s="44"/>
      <c r="E370" s="210"/>
      <c r="F370" s="211" t="s">
        <v>12</v>
      </c>
      <c r="G370" s="46" t="str">
        <f t="shared" si="5"/>
        <v/>
      </c>
      <c r="H370" s="48"/>
      <c r="I370" s="33"/>
      <c r="J370" s="32">
        <v>0</v>
      </c>
    </row>
    <row r="371" spans="1:10" ht="15.75" hidden="1" thickBot="1" x14ac:dyDescent="0.3">
      <c r="A371" s="242" t="s">
        <v>88</v>
      </c>
      <c r="B371" s="245" t="s">
        <v>3220</v>
      </c>
      <c r="C371" s="26"/>
      <c r="D371" s="27" t="s">
        <v>67</v>
      </c>
      <c r="E371" s="205"/>
      <c r="F371" s="212" t="s">
        <v>12</v>
      </c>
      <c r="G371" s="29" t="str">
        <f t="shared" si="5"/>
        <v/>
      </c>
      <c r="H371" s="30"/>
      <c r="I371" s="31"/>
      <c r="J371" s="32">
        <v>0</v>
      </c>
    </row>
    <row r="372" spans="1:10" ht="15.75" hidden="1" thickBot="1" x14ac:dyDescent="0.3">
      <c r="A372" s="243"/>
      <c r="B372" s="246"/>
      <c r="C372" s="34"/>
      <c r="D372" s="34"/>
      <c r="E372" s="207"/>
      <c r="F372" s="213" t="s">
        <v>12</v>
      </c>
      <c r="G372" s="33" t="str">
        <f t="shared" si="5"/>
        <v/>
      </c>
      <c r="H372" s="37"/>
      <c r="I372" s="33"/>
      <c r="J372" s="32">
        <v>0</v>
      </c>
    </row>
    <row r="373" spans="1:10" ht="26.25" hidden="1" thickBot="1" x14ac:dyDescent="0.3">
      <c r="A373" s="243"/>
      <c r="B373" s="246"/>
      <c r="C373" s="38" t="s">
        <v>11521</v>
      </c>
      <c r="D373" s="38" t="s">
        <v>82</v>
      </c>
      <c r="E373" s="209">
        <v>28.31</v>
      </c>
      <c r="F373" s="214">
        <v>1.0449999999999999</v>
      </c>
      <c r="G373" s="36">
        <f t="shared" si="5"/>
        <v>29.583949999999998</v>
      </c>
      <c r="H373" s="41">
        <f>SUM(G373:G378)</f>
        <v>107.079433858345</v>
      </c>
      <c r="I373" s="42"/>
      <c r="J373" s="32">
        <v>0</v>
      </c>
    </row>
    <row r="374" spans="1:10" ht="26.25" hidden="1" thickBot="1" x14ac:dyDescent="0.3">
      <c r="A374" s="243"/>
      <c r="B374" s="246"/>
      <c r="C374" s="38" t="s">
        <v>11441</v>
      </c>
      <c r="D374" s="38" t="s">
        <v>1303</v>
      </c>
      <c r="E374" s="209">
        <v>0.42</v>
      </c>
      <c r="F374" s="214">
        <v>2.0044999999999997</v>
      </c>
      <c r="G374" s="36">
        <f t="shared" si="5"/>
        <v>0.84188999999999981</v>
      </c>
      <c r="H374" s="37"/>
      <c r="I374" s="33"/>
      <c r="J374" s="32">
        <v>0</v>
      </c>
    </row>
    <row r="375" spans="1:10" ht="15.75" hidden="1" thickBot="1" x14ac:dyDescent="0.3">
      <c r="A375" s="243"/>
      <c r="B375" s="246"/>
      <c r="C375" s="38" t="s">
        <v>11442</v>
      </c>
      <c r="D375" s="38" t="s">
        <v>11484</v>
      </c>
      <c r="E375" s="209">
        <v>5.0000000000000001E-3</v>
      </c>
      <c r="F375" s="214">
        <v>39.833500000000001</v>
      </c>
      <c r="G375" s="36">
        <f t="shared" si="5"/>
        <v>0.1991675</v>
      </c>
      <c r="H375" s="37"/>
      <c r="I375" s="33"/>
      <c r="J375" s="32">
        <v>0</v>
      </c>
    </row>
    <row r="376" spans="1:10" ht="51.75" hidden="1" thickBot="1" x14ac:dyDescent="0.3">
      <c r="A376" s="243"/>
      <c r="B376" s="246"/>
      <c r="C376" s="38" t="s">
        <v>11290</v>
      </c>
      <c r="D376" s="38" t="s">
        <v>2881</v>
      </c>
      <c r="E376" s="209">
        <v>9.1000000000000004E-3</v>
      </c>
      <c r="F376" s="217">
        <f>IF(ISNUMBER('Comp.Aux1'!$G$50), 'Comp.Aux1'!$G$50, 0)</f>
        <v>811.23146794999991</v>
      </c>
      <c r="G376" s="36">
        <f t="shared" si="5"/>
        <v>7.3822063583449999</v>
      </c>
      <c r="H376" s="37"/>
      <c r="I376" s="33"/>
      <c r="J376" s="32">
        <v>0</v>
      </c>
    </row>
    <row r="377" spans="1:10" ht="15.75" hidden="1" thickBot="1" x14ac:dyDescent="0.3">
      <c r="A377" s="243"/>
      <c r="B377" s="246"/>
      <c r="C377" s="38" t="s">
        <v>11421</v>
      </c>
      <c r="D377" s="38" t="s">
        <v>2801</v>
      </c>
      <c r="E377" s="209">
        <v>1.61</v>
      </c>
      <c r="F377" s="208">
        <v>31.055499999999995</v>
      </c>
      <c r="G377" s="33">
        <f t="shared" si="5"/>
        <v>49.999354999999994</v>
      </c>
      <c r="H377" s="37"/>
      <c r="I377" s="33"/>
      <c r="J377" s="32">
        <v>0</v>
      </c>
    </row>
    <row r="378" spans="1:10" ht="15.75" hidden="1" thickBot="1" x14ac:dyDescent="0.3">
      <c r="A378" s="243"/>
      <c r="B378" s="246"/>
      <c r="C378" s="38" t="s">
        <v>11326</v>
      </c>
      <c r="D378" s="38" t="s">
        <v>2801</v>
      </c>
      <c r="E378" s="209">
        <v>0.80500000000000005</v>
      </c>
      <c r="F378" s="208">
        <v>23.693000000000001</v>
      </c>
      <c r="G378" s="33">
        <f t="shared" si="5"/>
        <v>19.072865000000004</v>
      </c>
      <c r="H378" s="37"/>
      <c r="I378" s="33"/>
      <c r="J378" s="32">
        <v>0</v>
      </c>
    </row>
    <row r="379" spans="1:10" ht="15.75" hidden="1" thickBot="1" x14ac:dyDescent="0.3">
      <c r="A379" s="244"/>
      <c r="B379" s="247"/>
      <c r="C379" s="44"/>
      <c r="D379" s="44"/>
      <c r="E379" s="210"/>
      <c r="F379" s="211" t="s">
        <v>12</v>
      </c>
      <c r="G379" s="46" t="str">
        <f t="shared" si="5"/>
        <v/>
      </c>
      <c r="H379" s="48"/>
      <c r="I379" s="33"/>
      <c r="J379" s="32">
        <v>0</v>
      </c>
    </row>
    <row r="380" spans="1:10" ht="15.75" hidden="1" thickBot="1" x14ac:dyDescent="0.3">
      <c r="A380" s="242" t="s">
        <v>89</v>
      </c>
      <c r="B380" s="245" t="s">
        <v>3221</v>
      </c>
      <c r="C380" s="26"/>
      <c r="D380" s="27" t="s">
        <v>67</v>
      </c>
      <c r="E380" s="205"/>
      <c r="F380" s="212" t="s">
        <v>12</v>
      </c>
      <c r="G380" s="29" t="str">
        <f t="shared" si="5"/>
        <v/>
      </c>
      <c r="H380" s="30"/>
      <c r="I380" s="31"/>
      <c r="J380" s="32">
        <v>0</v>
      </c>
    </row>
    <row r="381" spans="1:10" ht="15.75" hidden="1" thickBot="1" x14ac:dyDescent="0.3">
      <c r="A381" s="243"/>
      <c r="B381" s="246"/>
      <c r="C381" s="34"/>
      <c r="D381" s="34"/>
      <c r="E381" s="207"/>
      <c r="F381" s="213" t="s">
        <v>12</v>
      </c>
      <c r="G381" s="33" t="str">
        <f t="shared" si="5"/>
        <v/>
      </c>
      <c r="H381" s="37"/>
      <c r="I381" s="33"/>
      <c r="J381" s="32">
        <v>0</v>
      </c>
    </row>
    <row r="382" spans="1:10" ht="26.25" hidden="1" thickBot="1" x14ac:dyDescent="0.3">
      <c r="A382" s="243"/>
      <c r="B382" s="246"/>
      <c r="C382" s="38" t="s">
        <v>11522</v>
      </c>
      <c r="D382" s="38" t="s">
        <v>11484</v>
      </c>
      <c r="E382" s="209">
        <v>2.4799999999999999E-2</v>
      </c>
      <c r="F382" s="214">
        <v>46.321999999999996</v>
      </c>
      <c r="G382" s="36">
        <f t="shared" si="5"/>
        <v>1.1487855999999999</v>
      </c>
      <c r="H382" s="41">
        <f>SUM(G382:G392)</f>
        <v>53.37028085</v>
      </c>
      <c r="I382" s="42"/>
      <c r="J382" s="32">
        <v>0</v>
      </c>
    </row>
    <row r="383" spans="1:10" ht="26.25" hidden="1" thickBot="1" x14ac:dyDescent="0.3">
      <c r="A383" s="243"/>
      <c r="B383" s="246"/>
      <c r="C383" s="38" t="s">
        <v>11523</v>
      </c>
      <c r="D383" s="38" t="s">
        <v>161</v>
      </c>
      <c r="E383" s="209">
        <v>1.0529999999999999</v>
      </c>
      <c r="F383" s="214">
        <v>18.012</v>
      </c>
      <c r="G383" s="36">
        <f t="shared" si="5"/>
        <v>18.966635999999998</v>
      </c>
      <c r="H383" s="53"/>
      <c r="I383" s="54"/>
      <c r="J383" s="32">
        <v>0</v>
      </c>
    </row>
    <row r="384" spans="1:10" ht="26.25" hidden="1" thickBot="1" x14ac:dyDescent="0.3">
      <c r="A384" s="243"/>
      <c r="B384" s="246"/>
      <c r="C384" s="38" t="s">
        <v>11524</v>
      </c>
      <c r="D384" s="38" t="s">
        <v>1303</v>
      </c>
      <c r="E384" s="209">
        <v>0.76239999999999997</v>
      </c>
      <c r="F384" s="214">
        <v>5.6050000000000004</v>
      </c>
      <c r="G384" s="36">
        <f t="shared" si="5"/>
        <v>4.2732520000000003</v>
      </c>
      <c r="H384" s="53"/>
      <c r="I384" s="54"/>
      <c r="J384" s="32">
        <v>0</v>
      </c>
    </row>
    <row r="385" spans="1:10" ht="26.25" hidden="1" thickBot="1" x14ac:dyDescent="0.3">
      <c r="A385" s="243"/>
      <c r="B385" s="246"/>
      <c r="C385" s="38" t="s">
        <v>11525</v>
      </c>
      <c r="D385" s="38" t="s">
        <v>1303</v>
      </c>
      <c r="E385" s="209">
        <v>2.0005999999999999</v>
      </c>
      <c r="F385" s="214">
        <v>6.3650000000000002</v>
      </c>
      <c r="G385" s="36">
        <f t="shared" si="5"/>
        <v>12.733819</v>
      </c>
      <c r="H385" s="53"/>
      <c r="I385" s="54"/>
      <c r="J385" s="32">
        <v>0</v>
      </c>
    </row>
    <row r="386" spans="1:10" ht="26.25" hidden="1" thickBot="1" x14ac:dyDescent="0.3">
      <c r="A386" s="243"/>
      <c r="B386" s="246"/>
      <c r="C386" s="38" t="s">
        <v>11526</v>
      </c>
      <c r="D386" s="38" t="s">
        <v>1303</v>
      </c>
      <c r="E386" s="209">
        <v>1.2513000000000001</v>
      </c>
      <c r="F386" s="214">
        <v>0.27549999999999997</v>
      </c>
      <c r="G386" s="36">
        <f t="shared" si="5"/>
        <v>0.34473314999999999</v>
      </c>
      <c r="H386" s="53"/>
      <c r="I386" s="54"/>
      <c r="J386" s="32">
        <v>0</v>
      </c>
    </row>
    <row r="387" spans="1:10" ht="26.25" hidden="1" thickBot="1" x14ac:dyDescent="0.3">
      <c r="A387" s="243"/>
      <c r="B387" s="246"/>
      <c r="C387" s="38" t="s">
        <v>11527</v>
      </c>
      <c r="D387" s="38" t="s">
        <v>1303</v>
      </c>
      <c r="E387" s="209">
        <v>0.74070000000000003</v>
      </c>
      <c r="F387" s="214">
        <v>2.4889999999999999</v>
      </c>
      <c r="G387" s="36">
        <f t="shared" si="5"/>
        <v>1.8436022999999999</v>
      </c>
      <c r="H387" s="53"/>
      <c r="I387" s="54"/>
      <c r="J387" s="32">
        <v>0</v>
      </c>
    </row>
    <row r="388" spans="1:10" ht="39" hidden="1" thickBot="1" x14ac:dyDescent="0.3">
      <c r="A388" s="243"/>
      <c r="B388" s="246"/>
      <c r="C388" s="38" t="s">
        <v>11528</v>
      </c>
      <c r="D388" s="38" t="s">
        <v>1043</v>
      </c>
      <c r="E388" s="209">
        <v>0.54890000000000005</v>
      </c>
      <c r="F388" s="214">
        <v>3.1159999999999997</v>
      </c>
      <c r="G388" s="36">
        <f t="shared" si="5"/>
        <v>1.7103724</v>
      </c>
      <c r="H388" s="53"/>
      <c r="I388" s="54"/>
      <c r="J388" s="32">
        <v>0</v>
      </c>
    </row>
    <row r="389" spans="1:10" ht="26.25" hidden="1" thickBot="1" x14ac:dyDescent="0.3">
      <c r="A389" s="243"/>
      <c r="B389" s="246"/>
      <c r="C389" s="38" t="s">
        <v>11529</v>
      </c>
      <c r="D389" s="38" t="s">
        <v>82</v>
      </c>
      <c r="E389" s="209">
        <v>10.093400000000001</v>
      </c>
      <c r="F389" s="214">
        <v>8.5499999999999993E-2</v>
      </c>
      <c r="G389" s="36">
        <f t="shared" si="5"/>
        <v>0.86298569999999997</v>
      </c>
      <c r="H389" s="53"/>
      <c r="I389" s="54"/>
      <c r="J389" s="32">
        <v>0</v>
      </c>
    </row>
    <row r="390" spans="1:10" ht="26.25" hidden="1" thickBot="1" x14ac:dyDescent="0.3">
      <c r="A390" s="243"/>
      <c r="B390" s="246"/>
      <c r="C390" s="38" t="s">
        <v>11530</v>
      </c>
      <c r="D390" s="38" t="s">
        <v>82</v>
      </c>
      <c r="E390" s="209">
        <v>0.4803</v>
      </c>
      <c r="F390" s="214">
        <v>0.20899999999999999</v>
      </c>
      <c r="G390" s="36">
        <f t="shared" ref="G390:G453" si="6">IF(ISNUMBER(F390),E390*F390,"")</f>
        <v>0.10038269999999999</v>
      </c>
      <c r="H390" s="53"/>
      <c r="I390" s="54"/>
      <c r="J390" s="32">
        <v>0</v>
      </c>
    </row>
    <row r="391" spans="1:10" ht="26.25" hidden="1" thickBot="1" x14ac:dyDescent="0.3">
      <c r="A391" s="243"/>
      <c r="B391" s="246"/>
      <c r="C391" s="38" t="s">
        <v>11492</v>
      </c>
      <c r="D391" s="38" t="s">
        <v>2801</v>
      </c>
      <c r="E391" s="209">
        <v>0.34399999999999997</v>
      </c>
      <c r="F391" s="208">
        <v>25.383999999999997</v>
      </c>
      <c r="G391" s="36">
        <f t="shared" si="6"/>
        <v>8.7320959999999985</v>
      </c>
      <c r="H391" s="53"/>
      <c r="I391" s="54"/>
      <c r="J391" s="32">
        <v>0</v>
      </c>
    </row>
    <row r="392" spans="1:10" ht="15.75" hidden="1" thickBot="1" x14ac:dyDescent="0.3">
      <c r="A392" s="243"/>
      <c r="B392" s="246"/>
      <c r="C392" s="38" t="s">
        <v>11326</v>
      </c>
      <c r="D392" s="38" t="s">
        <v>2801</v>
      </c>
      <c r="E392" s="209">
        <v>0.112</v>
      </c>
      <c r="F392" s="208">
        <v>23.693000000000001</v>
      </c>
      <c r="G392" s="36">
        <f t="shared" si="6"/>
        <v>2.6536160000000004</v>
      </c>
      <c r="H392" s="53"/>
      <c r="I392" s="54"/>
      <c r="J392" s="32">
        <v>0</v>
      </c>
    </row>
    <row r="393" spans="1:10" ht="15.75" hidden="1" thickBot="1" x14ac:dyDescent="0.3">
      <c r="A393" s="244"/>
      <c r="B393" s="247"/>
      <c r="C393" s="44"/>
      <c r="D393" s="44"/>
      <c r="E393" s="210"/>
      <c r="F393" s="211" t="s">
        <v>12</v>
      </c>
      <c r="G393" s="46" t="str">
        <f t="shared" si="6"/>
        <v/>
      </c>
      <c r="H393" s="48"/>
      <c r="I393" s="33"/>
      <c r="J393" s="32">
        <v>0</v>
      </c>
    </row>
    <row r="394" spans="1:10" ht="15.75" hidden="1" thickBot="1" x14ac:dyDescent="0.3">
      <c r="A394" s="242" t="s">
        <v>90</v>
      </c>
      <c r="B394" s="245" t="s">
        <v>3222</v>
      </c>
      <c r="C394" s="26"/>
      <c r="D394" s="27" t="s">
        <v>105</v>
      </c>
      <c r="E394" s="205"/>
      <c r="F394" s="212" t="s">
        <v>12</v>
      </c>
      <c r="G394" s="29" t="str">
        <f t="shared" si="6"/>
        <v/>
      </c>
      <c r="H394" s="30"/>
      <c r="I394" s="31"/>
      <c r="J394" s="32">
        <v>0</v>
      </c>
    </row>
    <row r="395" spans="1:10" ht="15.75" hidden="1" thickBot="1" x14ac:dyDescent="0.3">
      <c r="A395" s="243"/>
      <c r="B395" s="246"/>
      <c r="C395" s="34"/>
      <c r="D395" s="34"/>
      <c r="E395" s="207"/>
      <c r="F395" s="213" t="s">
        <v>12</v>
      </c>
      <c r="G395" s="33" t="str">
        <f t="shared" si="6"/>
        <v/>
      </c>
      <c r="H395" s="37"/>
      <c r="I395" s="33"/>
      <c r="J395" s="32">
        <v>0</v>
      </c>
    </row>
    <row r="396" spans="1:10" ht="15.75" hidden="1" thickBot="1" x14ac:dyDescent="0.3">
      <c r="A396" s="243"/>
      <c r="B396" s="246"/>
      <c r="C396" s="38" t="s">
        <v>11531</v>
      </c>
      <c r="D396" s="38" t="s">
        <v>82</v>
      </c>
      <c r="E396" s="209">
        <v>11.661</v>
      </c>
      <c r="F396" s="214">
        <v>0.71249999999999991</v>
      </c>
      <c r="G396" s="33">
        <f t="shared" si="6"/>
        <v>8.3084624999999992</v>
      </c>
      <c r="H396" s="41">
        <f>SUM(G396:G399)</f>
        <v>32.256544150570001</v>
      </c>
      <c r="I396" s="42"/>
      <c r="J396" s="32">
        <v>0</v>
      </c>
    </row>
    <row r="397" spans="1:10" ht="51.75" hidden="1" thickBot="1" x14ac:dyDescent="0.3">
      <c r="A397" s="243"/>
      <c r="B397" s="246"/>
      <c r="C397" s="38" t="s">
        <v>11355</v>
      </c>
      <c r="D397" s="38" t="s">
        <v>2881</v>
      </c>
      <c r="E397" s="209">
        <v>5.1999999999999998E-3</v>
      </c>
      <c r="F397" s="217">
        <f>IF(ISNUMBER('Comp.Aux1'!$G$144), 'Comp.Aux1'!$G$144, 0)</f>
        <v>782.54550972499999</v>
      </c>
      <c r="G397" s="33">
        <f t="shared" si="6"/>
        <v>4.0692366505699997</v>
      </c>
      <c r="H397" s="53"/>
      <c r="I397" s="54"/>
      <c r="J397" s="32">
        <v>0</v>
      </c>
    </row>
    <row r="398" spans="1:10" ht="15.75" hidden="1" thickBot="1" x14ac:dyDescent="0.3">
      <c r="A398" s="243"/>
      <c r="B398" s="246"/>
      <c r="C398" s="38" t="s">
        <v>11421</v>
      </c>
      <c r="D398" s="38" t="s">
        <v>2801</v>
      </c>
      <c r="E398" s="209">
        <v>0.56000000000000005</v>
      </c>
      <c r="F398" s="208">
        <v>31.055499999999995</v>
      </c>
      <c r="G398" s="33">
        <f t="shared" si="6"/>
        <v>17.391079999999999</v>
      </c>
      <c r="H398" s="53"/>
      <c r="I398" s="54"/>
      <c r="J398" s="32">
        <v>0</v>
      </c>
    </row>
    <row r="399" spans="1:10" ht="15.75" hidden="1" thickBot="1" x14ac:dyDescent="0.3">
      <c r="A399" s="243"/>
      <c r="B399" s="246"/>
      <c r="C399" s="38" t="s">
        <v>11326</v>
      </c>
      <c r="D399" s="38" t="s">
        <v>2801</v>
      </c>
      <c r="E399" s="209">
        <v>0.105</v>
      </c>
      <c r="F399" s="208">
        <v>23.693000000000001</v>
      </c>
      <c r="G399" s="33">
        <f t="shared" si="6"/>
        <v>2.487765</v>
      </c>
      <c r="H399" s="53"/>
      <c r="I399" s="54"/>
      <c r="J399" s="32">
        <v>0</v>
      </c>
    </row>
    <row r="400" spans="1:10" ht="15.75" hidden="1" thickBot="1" x14ac:dyDescent="0.3">
      <c r="A400" s="244"/>
      <c r="B400" s="247"/>
      <c r="C400" s="44"/>
      <c r="D400" s="59"/>
      <c r="E400" s="210"/>
      <c r="F400" s="215" t="s">
        <v>12</v>
      </c>
      <c r="G400" s="47" t="str">
        <f t="shared" si="6"/>
        <v/>
      </c>
      <c r="H400" s="60"/>
      <c r="I400" s="54"/>
      <c r="J400" s="32">
        <v>0</v>
      </c>
    </row>
    <row r="401" spans="1:10" ht="15.75" hidden="1" thickBot="1" x14ac:dyDescent="0.3">
      <c r="A401" s="242" t="s">
        <v>91</v>
      </c>
      <c r="B401" s="245" t="s">
        <v>3223</v>
      </c>
      <c r="C401" s="26"/>
      <c r="D401" s="27" t="s">
        <v>67</v>
      </c>
      <c r="E401" s="205"/>
      <c r="F401" s="212" t="s">
        <v>12</v>
      </c>
      <c r="G401" s="29" t="str">
        <f t="shared" si="6"/>
        <v/>
      </c>
      <c r="H401" s="30"/>
      <c r="I401" s="31"/>
      <c r="J401" s="32">
        <v>0</v>
      </c>
    </row>
    <row r="402" spans="1:10" ht="15.75" hidden="1" thickBot="1" x14ac:dyDescent="0.3">
      <c r="A402" s="243"/>
      <c r="B402" s="246"/>
      <c r="C402" s="34"/>
      <c r="D402" s="34"/>
      <c r="E402" s="207"/>
      <c r="F402" s="213" t="s">
        <v>12</v>
      </c>
      <c r="G402" s="33" t="str">
        <f t="shared" si="6"/>
        <v/>
      </c>
      <c r="H402" s="37"/>
      <c r="I402" s="33"/>
      <c r="J402" s="32">
        <v>0</v>
      </c>
    </row>
    <row r="403" spans="1:10" ht="26.25" hidden="1" thickBot="1" x14ac:dyDescent="0.3">
      <c r="A403" s="243"/>
      <c r="B403" s="246"/>
      <c r="C403" s="38" t="s">
        <v>11522</v>
      </c>
      <c r="D403" s="38" t="s">
        <v>11484</v>
      </c>
      <c r="E403" s="209">
        <v>2.4799999999999999E-2</v>
      </c>
      <c r="F403" s="214">
        <v>46.321999999999996</v>
      </c>
      <c r="G403" s="33">
        <f t="shared" si="6"/>
        <v>1.1487855999999999</v>
      </c>
      <c r="H403" s="41">
        <f>SUM(G403:G413)</f>
        <v>81.171274649999987</v>
      </c>
      <c r="I403" s="42"/>
      <c r="J403" s="32">
        <v>0</v>
      </c>
    </row>
    <row r="404" spans="1:10" ht="26.25" hidden="1" thickBot="1" x14ac:dyDescent="0.3">
      <c r="A404" s="243"/>
      <c r="B404" s="246"/>
      <c r="C404" s="38" t="s">
        <v>11523</v>
      </c>
      <c r="D404" s="38" t="s">
        <v>161</v>
      </c>
      <c r="E404" s="209">
        <v>2.1059999999999999</v>
      </c>
      <c r="F404" s="214">
        <v>18.012</v>
      </c>
      <c r="G404" s="33">
        <f t="shared" si="6"/>
        <v>37.933271999999995</v>
      </c>
      <c r="H404" s="37"/>
      <c r="I404" s="33"/>
      <c r="J404" s="32">
        <v>0</v>
      </c>
    </row>
    <row r="405" spans="1:10" ht="26.25" hidden="1" thickBot="1" x14ac:dyDescent="0.3">
      <c r="A405" s="243"/>
      <c r="B405" s="246"/>
      <c r="C405" s="38" t="s">
        <v>11524</v>
      </c>
      <c r="D405" s="38" t="s">
        <v>1303</v>
      </c>
      <c r="E405" s="209">
        <v>0.76239999999999997</v>
      </c>
      <c r="F405" s="214">
        <v>5.6050000000000004</v>
      </c>
      <c r="G405" s="33">
        <f t="shared" si="6"/>
        <v>4.2732520000000003</v>
      </c>
      <c r="H405" s="37"/>
      <c r="I405" s="33"/>
      <c r="J405" s="32">
        <v>0</v>
      </c>
    </row>
    <row r="406" spans="1:10" ht="26.25" hidden="1" thickBot="1" x14ac:dyDescent="0.3">
      <c r="A406" s="243"/>
      <c r="B406" s="246"/>
      <c r="C406" s="38" t="s">
        <v>11525</v>
      </c>
      <c r="D406" s="38" t="s">
        <v>1303</v>
      </c>
      <c r="E406" s="209">
        <v>2.0005999999999999</v>
      </c>
      <c r="F406" s="214">
        <v>6.3650000000000002</v>
      </c>
      <c r="G406" s="33">
        <f t="shared" si="6"/>
        <v>12.733819</v>
      </c>
      <c r="H406" s="37"/>
      <c r="I406" s="33"/>
      <c r="J406" s="32">
        <v>0</v>
      </c>
    </row>
    <row r="407" spans="1:10" ht="26.25" hidden="1" thickBot="1" x14ac:dyDescent="0.3">
      <c r="A407" s="243"/>
      <c r="B407" s="246"/>
      <c r="C407" s="38" t="s">
        <v>11526</v>
      </c>
      <c r="D407" s="38" t="s">
        <v>1303</v>
      </c>
      <c r="E407" s="209">
        <v>2.5026999999999999</v>
      </c>
      <c r="F407" s="214">
        <v>0.27549999999999997</v>
      </c>
      <c r="G407" s="33">
        <f t="shared" si="6"/>
        <v>0.68949384999999985</v>
      </c>
      <c r="H407" s="37"/>
      <c r="I407" s="33"/>
      <c r="J407" s="32">
        <v>0</v>
      </c>
    </row>
    <row r="408" spans="1:10" ht="26.25" hidden="1" thickBot="1" x14ac:dyDescent="0.3">
      <c r="A408" s="243"/>
      <c r="B408" s="246"/>
      <c r="C408" s="38" t="s">
        <v>11527</v>
      </c>
      <c r="D408" s="38" t="s">
        <v>1303</v>
      </c>
      <c r="E408" s="209">
        <v>0.74070000000000003</v>
      </c>
      <c r="F408" s="214">
        <v>2.4889999999999999</v>
      </c>
      <c r="G408" s="33">
        <f t="shared" si="6"/>
        <v>1.8436022999999999</v>
      </c>
      <c r="H408" s="37"/>
      <c r="I408" s="33"/>
      <c r="J408" s="32">
        <v>0</v>
      </c>
    </row>
    <row r="409" spans="1:10" ht="39" hidden="1" thickBot="1" x14ac:dyDescent="0.3">
      <c r="A409" s="243"/>
      <c r="B409" s="246"/>
      <c r="C409" s="38" t="s">
        <v>11528</v>
      </c>
      <c r="D409" s="38" t="s">
        <v>1043</v>
      </c>
      <c r="E409" s="209">
        <v>1.0978000000000001</v>
      </c>
      <c r="F409" s="214">
        <v>3.1159999999999997</v>
      </c>
      <c r="G409" s="33">
        <f t="shared" si="6"/>
        <v>3.4207448</v>
      </c>
      <c r="H409" s="37"/>
      <c r="I409" s="33"/>
      <c r="J409" s="32">
        <v>0</v>
      </c>
    </row>
    <row r="410" spans="1:10" ht="26.25" hidden="1" thickBot="1" x14ac:dyDescent="0.3">
      <c r="A410" s="243"/>
      <c r="B410" s="246"/>
      <c r="C410" s="38" t="s">
        <v>11529</v>
      </c>
      <c r="D410" s="38" t="s">
        <v>82</v>
      </c>
      <c r="E410" s="209">
        <v>20.186800000000002</v>
      </c>
      <c r="F410" s="214">
        <v>8.5499999999999993E-2</v>
      </c>
      <c r="G410" s="33">
        <f t="shared" si="6"/>
        <v>1.7259713999999999</v>
      </c>
      <c r="H410" s="37"/>
      <c r="I410" s="33"/>
      <c r="J410" s="32">
        <v>0</v>
      </c>
    </row>
    <row r="411" spans="1:10" ht="26.25" hidden="1" thickBot="1" x14ac:dyDescent="0.3">
      <c r="A411" s="243"/>
      <c r="B411" s="246"/>
      <c r="C411" s="38" t="s">
        <v>11530</v>
      </c>
      <c r="D411" s="38" t="s">
        <v>82</v>
      </c>
      <c r="E411" s="209">
        <v>0.4803</v>
      </c>
      <c r="F411" s="214">
        <v>0.20899999999999999</v>
      </c>
      <c r="G411" s="33">
        <f t="shared" si="6"/>
        <v>0.10038269999999999</v>
      </c>
      <c r="H411" s="37"/>
      <c r="I411" s="33"/>
      <c r="J411" s="32">
        <v>0</v>
      </c>
    </row>
    <row r="412" spans="1:10" ht="26.25" hidden="1" thickBot="1" x14ac:dyDescent="0.3">
      <c r="A412" s="243"/>
      <c r="B412" s="246"/>
      <c r="C412" s="38" t="s">
        <v>11492</v>
      </c>
      <c r="D412" s="38" t="s">
        <v>2801</v>
      </c>
      <c r="E412" s="209">
        <v>0.52200000000000002</v>
      </c>
      <c r="F412" s="208">
        <v>25.383999999999997</v>
      </c>
      <c r="G412" s="33">
        <f t="shared" si="6"/>
        <v>13.250447999999999</v>
      </c>
      <c r="H412" s="37"/>
      <c r="I412" s="33"/>
      <c r="J412" s="32">
        <v>0</v>
      </c>
    </row>
    <row r="413" spans="1:10" ht="15.75" hidden="1" thickBot="1" x14ac:dyDescent="0.3">
      <c r="A413" s="243"/>
      <c r="B413" s="246"/>
      <c r="C413" s="38" t="s">
        <v>11326</v>
      </c>
      <c r="D413" s="38" t="s">
        <v>2801</v>
      </c>
      <c r="E413" s="209">
        <v>0.17100000000000001</v>
      </c>
      <c r="F413" s="208">
        <v>23.693000000000001</v>
      </c>
      <c r="G413" s="33">
        <f t="shared" si="6"/>
        <v>4.0515030000000003</v>
      </c>
      <c r="H413" s="37"/>
      <c r="I413" s="33"/>
      <c r="J413" s="32">
        <v>0</v>
      </c>
    </row>
    <row r="414" spans="1:10" ht="15.75" hidden="1" thickBot="1" x14ac:dyDescent="0.3">
      <c r="A414" s="244"/>
      <c r="B414" s="247"/>
      <c r="C414" s="44"/>
      <c r="D414" s="44"/>
      <c r="E414" s="210"/>
      <c r="F414" s="211" t="s">
        <v>12</v>
      </c>
      <c r="G414" s="46" t="str">
        <f t="shared" si="6"/>
        <v/>
      </c>
      <c r="H414" s="48"/>
      <c r="I414" s="33"/>
      <c r="J414" s="32">
        <v>0</v>
      </c>
    </row>
    <row r="415" spans="1:10" ht="15.75" hidden="1" thickBot="1" x14ac:dyDescent="0.3">
      <c r="A415" s="242" t="s">
        <v>92</v>
      </c>
      <c r="B415" s="245" t="s">
        <v>3224</v>
      </c>
      <c r="C415" s="26"/>
      <c r="D415" s="27" t="s">
        <v>67</v>
      </c>
      <c r="E415" s="205"/>
      <c r="F415" s="212" t="s">
        <v>12</v>
      </c>
      <c r="G415" s="29" t="str">
        <f t="shared" si="6"/>
        <v/>
      </c>
      <c r="H415" s="30"/>
      <c r="I415" s="31"/>
      <c r="J415" s="32">
        <v>0</v>
      </c>
    </row>
    <row r="416" spans="1:10" ht="15.75" hidden="1" thickBot="1" x14ac:dyDescent="0.3">
      <c r="A416" s="243"/>
      <c r="B416" s="246"/>
      <c r="C416" s="34"/>
      <c r="D416" s="34"/>
      <c r="E416" s="207"/>
      <c r="F416" s="213" t="s">
        <v>12</v>
      </c>
      <c r="G416" s="33" t="str">
        <f t="shared" si="6"/>
        <v/>
      </c>
      <c r="H416" s="37"/>
      <c r="I416" s="33"/>
      <c r="J416" s="32">
        <v>0</v>
      </c>
    </row>
    <row r="417" spans="1:10" ht="26.25" hidden="1" thickBot="1" x14ac:dyDescent="0.3">
      <c r="A417" s="243"/>
      <c r="B417" s="246"/>
      <c r="C417" s="38" t="s">
        <v>11526</v>
      </c>
      <c r="D417" s="38" t="s">
        <v>1303</v>
      </c>
      <c r="E417" s="209">
        <v>1.2513000000000001</v>
      </c>
      <c r="F417" s="214">
        <v>0.27549999999999997</v>
      </c>
      <c r="G417" s="33">
        <f t="shared" si="6"/>
        <v>0.34473314999999999</v>
      </c>
      <c r="H417" s="41">
        <f>SUM(G417:G420)</f>
        <v>6.8233354166666658</v>
      </c>
      <c r="I417" s="42"/>
      <c r="J417" s="32">
        <v>0</v>
      </c>
    </row>
    <row r="418" spans="1:10" ht="39" hidden="1" thickBot="1" x14ac:dyDescent="0.3">
      <c r="A418" s="243"/>
      <c r="B418" s="246"/>
      <c r="C418" s="38" t="s">
        <v>11528</v>
      </c>
      <c r="D418" s="38" t="s">
        <v>1043</v>
      </c>
      <c r="E418" s="209">
        <v>0.54890000000000005</v>
      </c>
      <c r="F418" s="214">
        <v>3.1159999999999997</v>
      </c>
      <c r="G418" s="33">
        <f t="shared" si="6"/>
        <v>1.7103724</v>
      </c>
      <c r="H418" s="53"/>
      <c r="I418" s="54"/>
      <c r="J418" s="32">
        <v>0</v>
      </c>
    </row>
    <row r="419" spans="1:10" ht="26.25" hidden="1" thickBot="1" x14ac:dyDescent="0.3">
      <c r="A419" s="243"/>
      <c r="B419" s="246"/>
      <c r="C419" s="38" t="s">
        <v>11492</v>
      </c>
      <c r="D419" s="38" t="s">
        <v>2801</v>
      </c>
      <c r="E419" s="209">
        <v>0.11466666666666665</v>
      </c>
      <c r="F419" s="208">
        <v>25.383999999999997</v>
      </c>
      <c r="G419" s="33">
        <f t="shared" si="6"/>
        <v>2.9106986666666659</v>
      </c>
      <c r="H419" s="53"/>
      <c r="I419" s="54"/>
      <c r="J419" s="32">
        <v>0</v>
      </c>
    </row>
    <row r="420" spans="1:10" ht="15.75" hidden="1" thickBot="1" x14ac:dyDescent="0.3">
      <c r="A420" s="243"/>
      <c r="B420" s="246"/>
      <c r="C420" s="38" t="s">
        <v>11326</v>
      </c>
      <c r="D420" s="38" t="s">
        <v>2801</v>
      </c>
      <c r="E420" s="209">
        <v>7.8399999999999997E-2</v>
      </c>
      <c r="F420" s="208">
        <v>23.693000000000001</v>
      </c>
      <c r="G420" s="33">
        <f t="shared" si="6"/>
        <v>1.8575312000000002</v>
      </c>
      <c r="H420" s="53"/>
      <c r="I420" s="54"/>
      <c r="J420" s="32">
        <v>0</v>
      </c>
    </row>
    <row r="421" spans="1:10" ht="15.75" hidden="1" thickBot="1" x14ac:dyDescent="0.3">
      <c r="A421" s="244"/>
      <c r="B421" s="247"/>
      <c r="C421" s="44"/>
      <c r="D421" s="59"/>
      <c r="E421" s="210"/>
      <c r="F421" s="215" t="s">
        <v>12</v>
      </c>
      <c r="G421" s="47" t="str">
        <f t="shared" si="6"/>
        <v/>
      </c>
      <c r="H421" s="60"/>
      <c r="I421" s="54"/>
      <c r="J421" s="32">
        <v>0</v>
      </c>
    </row>
    <row r="422" spans="1:10" ht="15.75" hidden="1" thickBot="1" x14ac:dyDescent="0.3">
      <c r="A422" s="242" t="s">
        <v>93</v>
      </c>
      <c r="B422" s="245" t="s">
        <v>3225</v>
      </c>
      <c r="C422" s="26"/>
      <c r="D422" s="27" t="s">
        <v>67</v>
      </c>
      <c r="E422" s="205"/>
      <c r="F422" s="212" t="s">
        <v>12</v>
      </c>
      <c r="G422" s="29" t="str">
        <f t="shared" si="6"/>
        <v/>
      </c>
      <c r="H422" s="30"/>
      <c r="I422" s="31"/>
      <c r="J422" s="32">
        <v>0</v>
      </c>
    </row>
    <row r="423" spans="1:10" ht="15.75" hidden="1" thickBot="1" x14ac:dyDescent="0.3">
      <c r="A423" s="243"/>
      <c r="B423" s="246"/>
      <c r="C423" s="34"/>
      <c r="D423" s="34"/>
      <c r="E423" s="207"/>
      <c r="F423" s="213" t="s">
        <v>12</v>
      </c>
      <c r="G423" s="33" t="str">
        <f t="shared" si="6"/>
        <v/>
      </c>
      <c r="H423" s="37"/>
      <c r="I423" s="33"/>
      <c r="J423" s="32">
        <v>0</v>
      </c>
    </row>
    <row r="424" spans="1:10" ht="26.25" hidden="1" thickBot="1" x14ac:dyDescent="0.3">
      <c r="A424" s="243"/>
      <c r="B424" s="246"/>
      <c r="C424" s="38" t="s">
        <v>11441</v>
      </c>
      <c r="D424" s="38" t="s">
        <v>1303</v>
      </c>
      <c r="E424" s="209">
        <v>0.42</v>
      </c>
      <c r="F424" s="214">
        <v>2.0044999999999997</v>
      </c>
      <c r="G424" s="36">
        <f t="shared" si="6"/>
        <v>0.84188999999999981</v>
      </c>
      <c r="H424" s="41">
        <f>SUM(G424:G432)</f>
        <v>105.19025124490999</v>
      </c>
      <c r="I424" s="42"/>
      <c r="J424" s="32">
        <v>0</v>
      </c>
    </row>
    <row r="425" spans="1:10" ht="15.75" hidden="1" thickBot="1" x14ac:dyDescent="0.3">
      <c r="A425" s="243"/>
      <c r="B425" s="246"/>
      <c r="C425" s="38" t="s">
        <v>11442</v>
      </c>
      <c r="D425" s="38" t="s">
        <v>11484</v>
      </c>
      <c r="E425" s="209">
        <v>5.0000000000000001E-3</v>
      </c>
      <c r="F425" s="214">
        <v>39.833500000000001</v>
      </c>
      <c r="G425" s="36">
        <f t="shared" si="6"/>
        <v>0.1991675</v>
      </c>
      <c r="H425" s="37"/>
      <c r="I425" s="33"/>
      <c r="J425" s="32">
        <v>0</v>
      </c>
    </row>
    <row r="426" spans="1:10" ht="26.25" hidden="1" thickBot="1" x14ac:dyDescent="0.3">
      <c r="A426" s="243"/>
      <c r="B426" s="246"/>
      <c r="C426" s="38" t="s">
        <v>11443</v>
      </c>
      <c r="D426" s="38" t="s">
        <v>82</v>
      </c>
      <c r="E426" s="209">
        <v>13.6</v>
      </c>
      <c r="F426" s="214">
        <v>2.5745</v>
      </c>
      <c r="G426" s="36">
        <f t="shared" si="6"/>
        <v>35.013199999999998</v>
      </c>
      <c r="H426" s="37"/>
      <c r="I426" s="33"/>
      <c r="J426" s="32">
        <v>0</v>
      </c>
    </row>
    <row r="427" spans="1:10" ht="51.75" hidden="1" thickBot="1" x14ac:dyDescent="0.3">
      <c r="A427" s="243"/>
      <c r="B427" s="246"/>
      <c r="C427" s="38" t="s">
        <v>11290</v>
      </c>
      <c r="D427" s="38" t="s">
        <v>2881</v>
      </c>
      <c r="E427" s="209">
        <v>1.04E-2</v>
      </c>
      <c r="F427" s="217">
        <f>IF(ISNUMBER('Comp.Aux1'!$G$50), 'Comp.Aux1'!$G$50, 0)</f>
        <v>811.23146794999991</v>
      </c>
      <c r="G427" s="36">
        <f t="shared" si="6"/>
        <v>8.4368072666799989</v>
      </c>
      <c r="H427" s="37"/>
      <c r="I427" s="33"/>
      <c r="J427" s="32">
        <v>0</v>
      </c>
    </row>
    <row r="428" spans="1:10" ht="15.75" hidden="1" thickBot="1" x14ac:dyDescent="0.3">
      <c r="A428" s="243"/>
      <c r="B428" s="246"/>
      <c r="C428" s="38" t="s">
        <v>11421</v>
      </c>
      <c r="D428" s="38" t="s">
        <v>2801</v>
      </c>
      <c r="E428" s="209">
        <v>0.59</v>
      </c>
      <c r="F428" s="208">
        <v>31.055499999999995</v>
      </c>
      <c r="G428" s="36">
        <f t="shared" si="6"/>
        <v>18.322744999999998</v>
      </c>
      <c r="H428" s="37"/>
      <c r="I428" s="33"/>
      <c r="J428" s="32">
        <v>0</v>
      </c>
    </row>
    <row r="429" spans="1:10" ht="15.75" hidden="1" thickBot="1" x14ac:dyDescent="0.3">
      <c r="A429" s="243"/>
      <c r="B429" s="246"/>
      <c r="C429" s="38" t="s">
        <v>11326</v>
      </c>
      <c r="D429" s="38" t="s">
        <v>2801</v>
      </c>
      <c r="E429" s="209">
        <v>0.29499999999999998</v>
      </c>
      <c r="F429" s="208">
        <v>23.693000000000001</v>
      </c>
      <c r="G429" s="36">
        <f t="shared" si="6"/>
        <v>6.9894350000000003</v>
      </c>
      <c r="H429" s="37"/>
      <c r="I429" s="33"/>
      <c r="J429" s="32">
        <v>0</v>
      </c>
    </row>
    <row r="430" spans="1:10" ht="51.75" hidden="1" thickBot="1" x14ac:dyDescent="0.3">
      <c r="A430" s="243"/>
      <c r="B430" s="246"/>
      <c r="C430" s="38" t="s">
        <v>11290</v>
      </c>
      <c r="D430" s="38" t="s">
        <v>2881</v>
      </c>
      <c r="E430" s="209">
        <v>1.9400000000000001E-2</v>
      </c>
      <c r="F430" s="217">
        <f>IF(ISNUMBER('Comp.Aux1'!$G$50), 'Comp.Aux1'!$G$50, 0)</f>
        <v>811.23146794999991</v>
      </c>
      <c r="G430" s="36">
        <f t="shared" si="6"/>
        <v>15.737890478229998</v>
      </c>
      <c r="H430" s="37"/>
      <c r="I430" s="33"/>
      <c r="J430" s="32">
        <v>0</v>
      </c>
    </row>
    <row r="431" spans="1:10" ht="15.75" hidden="1" thickBot="1" x14ac:dyDescent="0.3">
      <c r="A431" s="243"/>
      <c r="B431" s="246"/>
      <c r="C431" s="38" t="s">
        <v>11421</v>
      </c>
      <c r="D431" s="38" t="s">
        <v>2801</v>
      </c>
      <c r="E431" s="209">
        <v>0.45800000000000002</v>
      </c>
      <c r="F431" s="208">
        <v>31.055499999999995</v>
      </c>
      <c r="G431" s="36">
        <f t="shared" si="6"/>
        <v>14.223418999999998</v>
      </c>
      <c r="H431" s="37"/>
      <c r="I431" s="33"/>
      <c r="J431" s="32">
        <v>0</v>
      </c>
    </row>
    <row r="432" spans="1:10" ht="15.75" hidden="1" thickBot="1" x14ac:dyDescent="0.3">
      <c r="A432" s="243"/>
      <c r="B432" s="246"/>
      <c r="C432" s="38" t="s">
        <v>11326</v>
      </c>
      <c r="D432" s="38" t="s">
        <v>2801</v>
      </c>
      <c r="E432" s="209">
        <v>0.22900000000000001</v>
      </c>
      <c r="F432" s="208">
        <v>23.693000000000001</v>
      </c>
      <c r="G432" s="36">
        <f t="shared" si="6"/>
        <v>5.4256970000000004</v>
      </c>
      <c r="H432" s="37"/>
      <c r="I432" s="33"/>
      <c r="J432" s="32">
        <v>0</v>
      </c>
    </row>
    <row r="433" spans="1:10" ht="15.75" hidden="1" thickBot="1" x14ac:dyDescent="0.3">
      <c r="A433" s="244"/>
      <c r="B433" s="247"/>
      <c r="C433" s="44"/>
      <c r="D433" s="44"/>
      <c r="E433" s="210"/>
      <c r="F433" s="211" t="s">
        <v>12</v>
      </c>
      <c r="G433" s="46" t="str">
        <f t="shared" si="6"/>
        <v/>
      </c>
      <c r="H433" s="48"/>
      <c r="I433" s="33"/>
      <c r="J433" s="32">
        <v>0</v>
      </c>
    </row>
    <row r="434" spans="1:10" ht="15.75" hidden="1" thickBot="1" x14ac:dyDescent="0.3">
      <c r="A434" s="242" t="s">
        <v>94</v>
      </c>
      <c r="B434" s="245" t="s">
        <v>3226</v>
      </c>
      <c r="C434" s="26"/>
      <c r="D434" s="27" t="s">
        <v>67</v>
      </c>
      <c r="E434" s="205"/>
      <c r="F434" s="212" t="s">
        <v>12</v>
      </c>
      <c r="G434" s="29" t="str">
        <f t="shared" si="6"/>
        <v/>
      </c>
      <c r="H434" s="30"/>
      <c r="I434" s="31"/>
      <c r="J434" s="32">
        <v>0</v>
      </c>
    </row>
    <row r="435" spans="1:10" ht="15.75" hidden="1" thickBot="1" x14ac:dyDescent="0.3">
      <c r="A435" s="243"/>
      <c r="B435" s="246"/>
      <c r="C435" s="34"/>
      <c r="D435" s="34"/>
      <c r="E435" s="207"/>
      <c r="F435" s="213" t="s">
        <v>12</v>
      </c>
      <c r="G435" s="33" t="str">
        <f t="shared" si="6"/>
        <v/>
      </c>
      <c r="H435" s="37"/>
      <c r="I435" s="33"/>
      <c r="J435" s="32">
        <v>0</v>
      </c>
    </row>
    <row r="436" spans="1:10" ht="39" hidden="1" thickBot="1" x14ac:dyDescent="0.3">
      <c r="A436" s="243"/>
      <c r="B436" s="246"/>
      <c r="C436" s="38" t="s">
        <v>11350</v>
      </c>
      <c r="D436" s="38" t="s">
        <v>2881</v>
      </c>
      <c r="E436" s="209">
        <v>3.3999999999999998E-3</v>
      </c>
      <c r="F436" s="217">
        <f>IF(ISNUMBER('Comp.Aux1'!$G$81), 'Comp.Aux1'!$G$81, 0)</f>
        <v>2464.0896699999998</v>
      </c>
      <c r="G436" s="36">
        <f t="shared" si="6"/>
        <v>8.3779048779999989</v>
      </c>
      <c r="H436" s="41">
        <f>SUM(G436:G438)</f>
        <v>13.551071927999999</v>
      </c>
      <c r="I436" s="42"/>
      <c r="J436" s="32">
        <v>0</v>
      </c>
    </row>
    <row r="437" spans="1:10" ht="15.75" hidden="1" thickBot="1" x14ac:dyDescent="0.3">
      <c r="A437" s="243"/>
      <c r="B437" s="246"/>
      <c r="C437" s="38" t="s">
        <v>11421</v>
      </c>
      <c r="D437" s="38" t="s">
        <v>2801</v>
      </c>
      <c r="E437" s="209">
        <v>0.1295</v>
      </c>
      <c r="F437" s="208">
        <v>31.055499999999995</v>
      </c>
      <c r="G437" s="36">
        <f t="shared" si="6"/>
        <v>4.0216872499999994</v>
      </c>
      <c r="H437" s="37"/>
      <c r="I437" s="33"/>
      <c r="J437" s="32">
        <v>0</v>
      </c>
    </row>
    <row r="438" spans="1:10" ht="15.75" hidden="1" thickBot="1" x14ac:dyDescent="0.3">
      <c r="A438" s="243"/>
      <c r="B438" s="246"/>
      <c r="C438" s="38" t="s">
        <v>11326</v>
      </c>
      <c r="D438" s="38" t="s">
        <v>2801</v>
      </c>
      <c r="E438" s="209">
        <v>4.8599999999999997E-2</v>
      </c>
      <c r="F438" s="208">
        <v>23.693000000000001</v>
      </c>
      <c r="G438" s="36">
        <f t="shared" si="6"/>
        <v>1.1514797999999999</v>
      </c>
      <c r="H438" s="37"/>
      <c r="I438" s="33"/>
      <c r="J438" s="32">
        <v>0</v>
      </c>
    </row>
    <row r="439" spans="1:10" ht="15.75" hidden="1" thickBot="1" x14ac:dyDescent="0.3">
      <c r="A439" s="244"/>
      <c r="B439" s="247"/>
      <c r="C439" s="44"/>
      <c r="D439" s="44"/>
      <c r="E439" s="210"/>
      <c r="F439" s="211" t="s">
        <v>12</v>
      </c>
      <c r="G439" s="46" t="str">
        <f t="shared" si="6"/>
        <v/>
      </c>
      <c r="H439" s="48"/>
      <c r="I439" s="33"/>
      <c r="J439" s="32">
        <v>0</v>
      </c>
    </row>
    <row r="440" spans="1:10" ht="15.75" hidden="1" thickBot="1" x14ac:dyDescent="0.3">
      <c r="A440" s="242" t="s">
        <v>95</v>
      </c>
      <c r="B440" s="245" t="s">
        <v>3227</v>
      </c>
      <c r="C440" s="26"/>
      <c r="D440" s="27" t="s">
        <v>67</v>
      </c>
      <c r="E440" s="205"/>
      <c r="F440" s="212" t="s">
        <v>12</v>
      </c>
      <c r="G440" s="29" t="str">
        <f t="shared" si="6"/>
        <v/>
      </c>
      <c r="H440" s="30"/>
      <c r="I440" s="31"/>
      <c r="J440" s="32">
        <v>0</v>
      </c>
    </row>
    <row r="441" spans="1:10" ht="15.75" hidden="1" thickBot="1" x14ac:dyDescent="0.3">
      <c r="A441" s="243"/>
      <c r="B441" s="246"/>
      <c r="C441" s="34"/>
      <c r="D441" s="34"/>
      <c r="E441" s="207"/>
      <c r="F441" s="213" t="s">
        <v>12</v>
      </c>
      <c r="G441" s="33" t="str">
        <f t="shared" si="6"/>
        <v/>
      </c>
      <c r="H441" s="37"/>
      <c r="I441" s="33"/>
      <c r="J441" s="32">
        <v>0</v>
      </c>
    </row>
    <row r="442" spans="1:10" ht="39" hidden="1" thickBot="1" x14ac:dyDescent="0.3">
      <c r="A442" s="243"/>
      <c r="B442" s="246"/>
      <c r="C442" s="38" t="s">
        <v>11349</v>
      </c>
      <c r="D442" s="38" t="s">
        <v>2881</v>
      </c>
      <c r="E442" s="209">
        <v>3.7000000000000002E-3</v>
      </c>
      <c r="F442" s="217">
        <f>IF(ISNUMBER('Comp.Aux1'!$G$71), 'Comp.Aux1'!$G$71, 0)</f>
        <v>787.22126342499996</v>
      </c>
      <c r="G442" s="36">
        <f t="shared" si="6"/>
        <v>2.9127186746725</v>
      </c>
      <c r="H442" s="41">
        <f>SUM(G442:G444)</f>
        <v>5.6317697246724991</v>
      </c>
      <c r="I442" s="42"/>
      <c r="J442" s="32">
        <v>0</v>
      </c>
    </row>
    <row r="443" spans="1:10" ht="15.75" hidden="1" thickBot="1" x14ac:dyDescent="0.3">
      <c r="A443" s="243"/>
      <c r="B443" s="246"/>
      <c r="C443" s="38" t="s">
        <v>11421</v>
      </c>
      <c r="D443" s="38" t="s">
        <v>2801</v>
      </c>
      <c r="E443" s="209">
        <v>6.8099999999999994E-2</v>
      </c>
      <c r="F443" s="208">
        <v>31.055499999999995</v>
      </c>
      <c r="G443" s="33">
        <f t="shared" si="6"/>
        <v>2.1148795499999995</v>
      </c>
      <c r="H443" s="37"/>
      <c r="I443" s="33"/>
      <c r="J443" s="32">
        <v>0</v>
      </c>
    </row>
    <row r="444" spans="1:10" ht="15.75" hidden="1" thickBot="1" x14ac:dyDescent="0.3">
      <c r="A444" s="243"/>
      <c r="B444" s="246"/>
      <c r="C444" s="38" t="s">
        <v>11326</v>
      </c>
      <c r="D444" s="38" t="s">
        <v>2801</v>
      </c>
      <c r="E444" s="209">
        <v>2.5499999999999998E-2</v>
      </c>
      <c r="F444" s="208">
        <v>23.693000000000001</v>
      </c>
      <c r="G444" s="33">
        <f t="shared" si="6"/>
        <v>0.60417149999999997</v>
      </c>
      <c r="H444" s="37"/>
      <c r="I444" s="33"/>
      <c r="J444" s="32">
        <v>0</v>
      </c>
    </row>
    <row r="445" spans="1:10" ht="15.75" hidden="1" thickBot="1" x14ac:dyDescent="0.3">
      <c r="A445" s="244"/>
      <c r="B445" s="247"/>
      <c r="C445" s="44"/>
      <c r="D445" s="44"/>
      <c r="E445" s="210"/>
      <c r="F445" s="211" t="s">
        <v>12</v>
      </c>
      <c r="G445" s="46" t="str">
        <f t="shared" si="6"/>
        <v/>
      </c>
      <c r="H445" s="48"/>
      <c r="I445" s="33"/>
      <c r="J445" s="32">
        <v>0</v>
      </c>
    </row>
    <row r="446" spans="1:10" ht="15.75" hidden="1" thickBot="1" x14ac:dyDescent="0.3">
      <c r="A446" s="242" t="s">
        <v>96</v>
      </c>
      <c r="B446" s="245" t="s">
        <v>3228</v>
      </c>
      <c r="C446" s="26"/>
      <c r="D446" s="27" t="s">
        <v>67</v>
      </c>
      <c r="E446" s="205"/>
      <c r="F446" s="212" t="s">
        <v>12</v>
      </c>
      <c r="G446" s="29" t="str">
        <f t="shared" si="6"/>
        <v/>
      </c>
      <c r="H446" s="30"/>
      <c r="I446" s="31"/>
      <c r="J446" s="32">
        <v>0</v>
      </c>
    </row>
    <row r="447" spans="1:10" ht="15.75" hidden="1" thickBot="1" x14ac:dyDescent="0.3">
      <c r="A447" s="251"/>
      <c r="B447" s="246"/>
      <c r="C447" s="34"/>
      <c r="D447" s="34"/>
      <c r="E447" s="207"/>
      <c r="F447" s="213" t="s">
        <v>12</v>
      </c>
      <c r="G447" s="33" t="str">
        <f t="shared" si="6"/>
        <v/>
      </c>
      <c r="H447" s="37"/>
      <c r="I447" s="33"/>
      <c r="J447" s="32">
        <v>0</v>
      </c>
    </row>
    <row r="448" spans="1:10" ht="15.75" hidden="1" thickBot="1" x14ac:dyDescent="0.3">
      <c r="A448" s="251"/>
      <c r="B448" s="246"/>
      <c r="C448" s="38" t="s">
        <v>11532</v>
      </c>
      <c r="D448" s="38" t="s">
        <v>2801</v>
      </c>
      <c r="E448" s="209">
        <v>0.32979000000000003</v>
      </c>
      <c r="F448" s="208">
        <v>30.837</v>
      </c>
      <c r="G448" s="33">
        <f t="shared" si="6"/>
        <v>10.169734230000001</v>
      </c>
      <c r="H448" s="41">
        <f>SUM(G448:G450)</f>
        <v>12.643994220000002</v>
      </c>
      <c r="I448" s="42"/>
      <c r="J448" s="32">
        <v>0</v>
      </c>
    </row>
    <row r="449" spans="1:10" ht="15.75" hidden="1" thickBot="1" x14ac:dyDescent="0.3">
      <c r="A449" s="251"/>
      <c r="B449" s="246"/>
      <c r="C449" s="38" t="s">
        <v>11326</v>
      </c>
      <c r="D449" s="38" t="s">
        <v>2801</v>
      </c>
      <c r="E449" s="209">
        <v>0.10443</v>
      </c>
      <c r="F449" s="208">
        <v>23.693000000000001</v>
      </c>
      <c r="G449" s="33">
        <f t="shared" si="6"/>
        <v>2.4742599900000002</v>
      </c>
      <c r="H449" s="37"/>
      <c r="I449" s="33"/>
      <c r="J449" s="32">
        <v>0</v>
      </c>
    </row>
    <row r="450" spans="1:10" ht="15.75" hidden="1" thickBot="1" x14ac:dyDescent="0.3">
      <c r="A450" s="251"/>
      <c r="B450" s="246"/>
      <c r="C450" s="38" t="s">
        <v>97</v>
      </c>
      <c r="D450" s="38" t="s">
        <v>71</v>
      </c>
      <c r="E450" s="209">
        <v>0.75</v>
      </c>
      <c r="F450" s="208" t="s">
        <v>12</v>
      </c>
      <c r="G450" s="33" t="str">
        <f t="shared" si="6"/>
        <v/>
      </c>
      <c r="H450" s="37"/>
      <c r="I450" s="33"/>
      <c r="J450" s="32">
        <v>0</v>
      </c>
    </row>
    <row r="451" spans="1:10" ht="15.75" hidden="1" thickBot="1" x14ac:dyDescent="0.3">
      <c r="A451" s="251"/>
      <c r="B451" s="246"/>
      <c r="C451" s="38"/>
      <c r="D451" s="38"/>
      <c r="E451" s="209"/>
      <c r="F451" s="208" t="s">
        <v>12</v>
      </c>
      <c r="G451" s="33" t="str">
        <f t="shared" si="6"/>
        <v/>
      </c>
      <c r="H451" s="37"/>
      <c r="I451" s="33"/>
      <c r="J451" s="32">
        <v>0</v>
      </c>
    </row>
    <row r="452" spans="1:10" ht="26.25" hidden="1" thickBot="1" x14ac:dyDescent="0.3">
      <c r="A452" s="251"/>
      <c r="B452" s="246"/>
      <c r="C452" s="61" t="s">
        <v>98</v>
      </c>
      <c r="D452" s="61"/>
      <c r="E452" s="218"/>
      <c r="F452" s="214" t="s">
        <v>12</v>
      </c>
      <c r="G452" s="33" t="str">
        <f t="shared" si="6"/>
        <v/>
      </c>
      <c r="H452" s="37"/>
      <c r="I452" s="33"/>
      <c r="J452" s="32">
        <v>0</v>
      </c>
    </row>
    <row r="453" spans="1:10" ht="15.75" hidden="1" thickBot="1" x14ac:dyDescent="0.3">
      <c r="A453" s="252"/>
      <c r="B453" s="247"/>
      <c r="C453" s="44"/>
      <c r="D453" s="44"/>
      <c r="E453" s="210"/>
      <c r="F453" s="211" t="s">
        <v>12</v>
      </c>
      <c r="G453" s="46" t="str">
        <f t="shared" si="6"/>
        <v/>
      </c>
      <c r="H453" s="48"/>
      <c r="I453" s="33"/>
      <c r="J453" s="32">
        <v>0</v>
      </c>
    </row>
    <row r="454" spans="1:10" ht="15.75" hidden="1" thickBot="1" x14ac:dyDescent="0.3">
      <c r="A454" s="242" t="s">
        <v>99</v>
      </c>
      <c r="B454" s="245" t="s">
        <v>3229</v>
      </c>
      <c r="C454" s="26"/>
      <c r="D454" s="27" t="s">
        <v>67</v>
      </c>
      <c r="E454" s="205"/>
      <c r="F454" s="212" t="s">
        <v>12</v>
      </c>
      <c r="G454" s="29" t="str">
        <f t="shared" ref="G454:G517" si="7">IF(ISNUMBER(F454),E454*F454,"")</f>
        <v/>
      </c>
      <c r="H454" s="30"/>
      <c r="I454" s="31"/>
      <c r="J454" s="32">
        <v>0</v>
      </c>
    </row>
    <row r="455" spans="1:10" ht="15.75" hidden="1" thickBot="1" x14ac:dyDescent="0.3">
      <c r="A455" s="243"/>
      <c r="B455" s="246"/>
      <c r="C455" s="34"/>
      <c r="D455" s="34"/>
      <c r="E455" s="207"/>
      <c r="F455" s="213" t="s">
        <v>12</v>
      </c>
      <c r="G455" s="33" t="str">
        <f t="shared" si="7"/>
        <v/>
      </c>
      <c r="H455" s="37"/>
      <c r="I455" s="33"/>
      <c r="J455" s="32">
        <v>0</v>
      </c>
    </row>
    <row r="456" spans="1:10" ht="26.25" hidden="1" thickBot="1" x14ac:dyDescent="0.3">
      <c r="A456" s="243"/>
      <c r="B456" s="246"/>
      <c r="C456" s="38" t="s">
        <v>11533</v>
      </c>
      <c r="D456" s="38" t="s">
        <v>1043</v>
      </c>
      <c r="E456" s="209">
        <v>37.800000000000004</v>
      </c>
      <c r="F456" s="214">
        <v>0.627</v>
      </c>
      <c r="G456" s="33">
        <f t="shared" si="7"/>
        <v>23.700600000000001</v>
      </c>
      <c r="H456" s="41">
        <f>SUM(G456:G459)</f>
        <v>48.551957800000004</v>
      </c>
      <c r="I456" s="42"/>
      <c r="J456" s="32">
        <v>0</v>
      </c>
    </row>
    <row r="457" spans="1:10" ht="15.75" hidden="1" thickBot="1" x14ac:dyDescent="0.3">
      <c r="A457" s="243"/>
      <c r="B457" s="246"/>
      <c r="C457" s="38" t="s">
        <v>11326</v>
      </c>
      <c r="D457" s="38" t="s">
        <v>2801</v>
      </c>
      <c r="E457" s="209">
        <v>0.25180000000000002</v>
      </c>
      <c r="F457" s="208">
        <v>23.693000000000001</v>
      </c>
      <c r="G457" s="33">
        <f t="shared" si="7"/>
        <v>5.9658974000000011</v>
      </c>
      <c r="H457" s="53"/>
      <c r="I457" s="54"/>
      <c r="J457" s="32">
        <v>0</v>
      </c>
    </row>
    <row r="458" spans="1:10" ht="15.75" hidden="1" thickBot="1" x14ac:dyDescent="0.3">
      <c r="A458" s="243"/>
      <c r="B458" s="246"/>
      <c r="C458" s="38" t="s">
        <v>11421</v>
      </c>
      <c r="D458" s="38" t="s">
        <v>2801</v>
      </c>
      <c r="E458" s="209">
        <v>0.44019999999999998</v>
      </c>
      <c r="F458" s="208">
        <v>31.055499999999995</v>
      </c>
      <c r="G458" s="33">
        <f t="shared" si="7"/>
        <v>13.670631099999998</v>
      </c>
      <c r="H458" s="37"/>
      <c r="I458" s="33"/>
      <c r="J458" s="32">
        <v>0</v>
      </c>
    </row>
    <row r="459" spans="1:10" ht="15.75" hidden="1" thickBot="1" x14ac:dyDescent="0.3">
      <c r="A459" s="243"/>
      <c r="B459" s="246"/>
      <c r="C459" s="38" t="s">
        <v>11326</v>
      </c>
      <c r="D459" s="38" t="s">
        <v>2801</v>
      </c>
      <c r="E459" s="209">
        <v>0.22009999999999999</v>
      </c>
      <c r="F459" s="208">
        <v>23.693000000000001</v>
      </c>
      <c r="G459" s="33">
        <f t="shared" si="7"/>
        <v>5.2148292999999999</v>
      </c>
      <c r="H459" s="37"/>
      <c r="I459" s="33"/>
      <c r="J459" s="32">
        <v>0</v>
      </c>
    </row>
    <row r="460" spans="1:10" ht="15.75" hidden="1" thickBot="1" x14ac:dyDescent="0.3">
      <c r="A460" s="243"/>
      <c r="B460" s="246"/>
      <c r="C460" s="38"/>
      <c r="D460" s="38"/>
      <c r="E460" s="209"/>
      <c r="F460" s="208" t="s">
        <v>12</v>
      </c>
      <c r="G460" s="33" t="str">
        <f t="shared" si="7"/>
        <v/>
      </c>
      <c r="H460" s="37"/>
      <c r="I460" s="33"/>
      <c r="J460" s="32">
        <v>0</v>
      </c>
    </row>
    <row r="461" spans="1:10" ht="51.75" hidden="1" thickBot="1" x14ac:dyDescent="0.3">
      <c r="A461" s="243"/>
      <c r="B461" s="246"/>
      <c r="C461" s="61" t="s">
        <v>100</v>
      </c>
      <c r="D461" s="38"/>
      <c r="E461" s="209"/>
      <c r="F461" s="208" t="s">
        <v>12</v>
      </c>
      <c r="G461" s="33" t="str">
        <f t="shared" si="7"/>
        <v/>
      </c>
      <c r="H461" s="37"/>
      <c r="I461" s="33"/>
      <c r="J461" s="32">
        <v>0</v>
      </c>
    </row>
    <row r="462" spans="1:10" ht="30.75" hidden="1" thickBot="1" x14ac:dyDescent="0.3">
      <c r="A462" s="243"/>
      <c r="B462" s="246"/>
      <c r="C462" s="62" t="s">
        <v>101</v>
      </c>
      <c r="D462" s="38"/>
      <c r="E462" s="209"/>
      <c r="F462" s="208" t="s">
        <v>12</v>
      </c>
      <c r="G462" s="33" t="str">
        <f t="shared" si="7"/>
        <v/>
      </c>
      <c r="H462" s="37"/>
      <c r="I462" s="33"/>
      <c r="J462" s="32">
        <v>0</v>
      </c>
    </row>
    <row r="463" spans="1:10" ht="15.75" hidden="1" thickBot="1" x14ac:dyDescent="0.3">
      <c r="A463" s="244"/>
      <c r="B463" s="247"/>
      <c r="C463" s="44"/>
      <c r="D463" s="44"/>
      <c r="E463" s="210"/>
      <c r="F463" s="211" t="s">
        <v>12</v>
      </c>
      <c r="G463" s="46" t="str">
        <f t="shared" si="7"/>
        <v/>
      </c>
      <c r="H463" s="48"/>
      <c r="I463" s="33"/>
      <c r="J463" s="32">
        <v>0</v>
      </c>
    </row>
    <row r="464" spans="1:10" ht="15.75" hidden="1" thickBot="1" x14ac:dyDescent="0.3">
      <c r="A464" s="242" t="s">
        <v>102</v>
      </c>
      <c r="B464" s="245" t="s">
        <v>3230</v>
      </c>
      <c r="C464" s="26"/>
      <c r="D464" s="27" t="s">
        <v>67</v>
      </c>
      <c r="E464" s="205"/>
      <c r="F464" s="212" t="s">
        <v>12</v>
      </c>
      <c r="G464" s="29" t="str">
        <f t="shared" si="7"/>
        <v/>
      </c>
      <c r="H464" s="30"/>
      <c r="I464" s="31"/>
      <c r="J464" s="32">
        <v>0</v>
      </c>
    </row>
    <row r="465" spans="1:10" ht="15.75" hidden="1" thickBot="1" x14ac:dyDescent="0.3">
      <c r="A465" s="243"/>
      <c r="B465" s="246"/>
      <c r="C465" s="34"/>
      <c r="D465" s="34"/>
      <c r="E465" s="207"/>
      <c r="F465" s="213" t="s">
        <v>12</v>
      </c>
      <c r="G465" s="33" t="str">
        <f t="shared" si="7"/>
        <v/>
      </c>
      <c r="H465" s="37"/>
      <c r="I465" s="33"/>
      <c r="J465" s="32">
        <v>0</v>
      </c>
    </row>
    <row r="466" spans="1:10" ht="26.25" hidden="1" thickBot="1" x14ac:dyDescent="0.3">
      <c r="A466" s="243"/>
      <c r="B466" s="246"/>
      <c r="C466" s="38" t="s">
        <v>11533</v>
      </c>
      <c r="D466" s="38" t="s">
        <v>1043</v>
      </c>
      <c r="E466" s="209">
        <v>9.4500000000000011</v>
      </c>
      <c r="F466" s="214">
        <v>0.627</v>
      </c>
      <c r="G466" s="33">
        <f t="shared" si="7"/>
        <v>5.9251500000000004</v>
      </c>
      <c r="H466" s="41">
        <f>SUM(G466:G469)</f>
        <v>17.831513869999998</v>
      </c>
      <c r="I466" s="42"/>
      <c r="J466" s="32">
        <v>0</v>
      </c>
    </row>
    <row r="467" spans="1:10" ht="15.75" hidden="1" thickBot="1" x14ac:dyDescent="0.3">
      <c r="A467" s="243"/>
      <c r="B467" s="246"/>
      <c r="C467" s="38" t="s">
        <v>11326</v>
      </c>
      <c r="D467" s="38" t="s">
        <v>2801</v>
      </c>
      <c r="E467" s="209">
        <v>6.2950000000000006E-2</v>
      </c>
      <c r="F467" s="208">
        <v>23.693000000000001</v>
      </c>
      <c r="G467" s="33">
        <f t="shared" si="7"/>
        <v>1.4914743500000003</v>
      </c>
      <c r="H467" s="37"/>
      <c r="I467" s="33"/>
      <c r="J467" s="32">
        <v>0</v>
      </c>
    </row>
    <row r="468" spans="1:10" ht="15.75" hidden="1" thickBot="1" x14ac:dyDescent="0.3">
      <c r="A468" s="243"/>
      <c r="B468" s="246"/>
      <c r="C468" s="38" t="s">
        <v>11421</v>
      </c>
      <c r="D468" s="38" t="s">
        <v>2801</v>
      </c>
      <c r="E468" s="209">
        <v>0.24275999999999998</v>
      </c>
      <c r="F468" s="208">
        <v>31.055499999999995</v>
      </c>
      <c r="G468" s="33">
        <f t="shared" si="7"/>
        <v>7.5390331799999979</v>
      </c>
      <c r="H468" s="37"/>
      <c r="I468" s="33"/>
      <c r="J468" s="32">
        <v>0</v>
      </c>
    </row>
    <row r="469" spans="1:10" ht="15.75" hidden="1" thickBot="1" x14ac:dyDescent="0.3">
      <c r="A469" s="243"/>
      <c r="B469" s="246"/>
      <c r="C469" s="38" t="s">
        <v>11326</v>
      </c>
      <c r="D469" s="38" t="s">
        <v>2801</v>
      </c>
      <c r="E469" s="209">
        <v>0.12137999999999999</v>
      </c>
      <c r="F469" s="208">
        <v>23.693000000000001</v>
      </c>
      <c r="G469" s="33">
        <f t="shared" si="7"/>
        <v>2.8758563399999999</v>
      </c>
      <c r="H469" s="37"/>
      <c r="I469" s="33"/>
      <c r="J469" s="32">
        <v>0</v>
      </c>
    </row>
    <row r="470" spans="1:10" ht="15.75" hidden="1" thickBot="1" x14ac:dyDescent="0.3">
      <c r="A470" s="244"/>
      <c r="B470" s="247"/>
      <c r="C470" s="44"/>
      <c r="D470" s="44"/>
      <c r="E470" s="210"/>
      <c r="F470" s="211" t="s">
        <v>12</v>
      </c>
      <c r="G470" s="46" t="str">
        <f t="shared" si="7"/>
        <v/>
      </c>
      <c r="H470" s="48"/>
      <c r="I470" s="33"/>
      <c r="J470" s="32">
        <v>0</v>
      </c>
    </row>
    <row r="471" spans="1:10" ht="15.75" hidden="1" thickBot="1" x14ac:dyDescent="0.3">
      <c r="A471" s="242" t="s">
        <v>103</v>
      </c>
      <c r="B471" s="245" t="s">
        <v>3231</v>
      </c>
      <c r="C471" s="26"/>
      <c r="D471" s="27" t="s">
        <v>105</v>
      </c>
      <c r="E471" s="205"/>
      <c r="F471" s="212" t="s">
        <v>12</v>
      </c>
      <c r="G471" s="29" t="str">
        <f t="shared" si="7"/>
        <v/>
      </c>
      <c r="H471" s="30"/>
      <c r="I471" s="31"/>
      <c r="J471" s="32">
        <v>0</v>
      </c>
    </row>
    <row r="472" spans="1:10" ht="15.75" hidden="1" thickBot="1" x14ac:dyDescent="0.3">
      <c r="A472" s="243"/>
      <c r="B472" s="246"/>
      <c r="C472" s="34"/>
      <c r="D472" s="34"/>
      <c r="E472" s="207"/>
      <c r="F472" s="213" t="s">
        <v>12</v>
      </c>
      <c r="G472" s="33" t="str">
        <f t="shared" si="7"/>
        <v/>
      </c>
      <c r="H472" s="37"/>
      <c r="I472" s="33"/>
      <c r="J472" s="32">
        <v>0</v>
      </c>
    </row>
    <row r="473" spans="1:10" ht="15.75" hidden="1" thickBot="1" x14ac:dyDescent="0.3">
      <c r="A473" s="243"/>
      <c r="B473" s="246"/>
      <c r="C473" s="38" t="s">
        <v>11326</v>
      </c>
      <c r="D473" s="38" t="s">
        <v>2801</v>
      </c>
      <c r="E473" s="209">
        <v>0.6</v>
      </c>
      <c r="F473" s="208">
        <v>23.693000000000001</v>
      </c>
      <c r="G473" s="36">
        <f t="shared" si="7"/>
        <v>14.2158</v>
      </c>
      <c r="H473" s="41">
        <f>SUM(G473:G477)</f>
        <v>19.616301100000001</v>
      </c>
      <c r="I473" s="42"/>
      <c r="J473" s="32">
        <v>0</v>
      </c>
    </row>
    <row r="474" spans="1:10" ht="15.75" hidden="1" thickBot="1" x14ac:dyDescent="0.3">
      <c r="A474" s="243"/>
      <c r="B474" s="246"/>
      <c r="C474" s="38" t="s">
        <v>11421</v>
      </c>
      <c r="D474" s="38" t="s">
        <v>2801</v>
      </c>
      <c r="E474" s="209">
        <v>0.155</v>
      </c>
      <c r="F474" s="208">
        <v>31.055499999999995</v>
      </c>
      <c r="G474" s="36">
        <f t="shared" si="7"/>
        <v>4.8136024999999991</v>
      </c>
      <c r="H474" s="37"/>
      <c r="I474" s="33"/>
      <c r="J474" s="32">
        <v>0</v>
      </c>
    </row>
    <row r="475" spans="1:10" ht="15.75" hidden="1" thickBot="1" x14ac:dyDescent="0.3">
      <c r="A475" s="243"/>
      <c r="B475" s="246"/>
      <c r="C475" s="38" t="s">
        <v>104</v>
      </c>
      <c r="D475" s="58" t="s">
        <v>105</v>
      </c>
      <c r="E475" s="209">
        <v>1.05</v>
      </c>
      <c r="F475" s="214" t="s">
        <v>12</v>
      </c>
      <c r="G475" s="36" t="str">
        <f t="shared" si="7"/>
        <v/>
      </c>
      <c r="H475" s="37"/>
      <c r="I475" s="33"/>
      <c r="J475" s="32">
        <v>0</v>
      </c>
    </row>
    <row r="476" spans="1:10" ht="15.75" hidden="1" thickBot="1" x14ac:dyDescent="0.3">
      <c r="A476" s="243"/>
      <c r="B476" s="246"/>
      <c r="C476" s="38" t="s">
        <v>11534</v>
      </c>
      <c r="D476" s="38" t="s">
        <v>69</v>
      </c>
      <c r="E476" s="209">
        <v>1.6400000000000001E-2</v>
      </c>
      <c r="F476" s="214">
        <v>35.786499999999997</v>
      </c>
      <c r="G476" s="36">
        <f t="shared" si="7"/>
        <v>0.58689860000000005</v>
      </c>
      <c r="H476" s="37"/>
      <c r="I476" s="33"/>
      <c r="J476" s="32">
        <v>0</v>
      </c>
    </row>
    <row r="477" spans="1:10" ht="15.75" hidden="1" thickBot="1" x14ac:dyDescent="0.3">
      <c r="A477" s="243"/>
      <c r="B477" s="246"/>
      <c r="C477" s="38" t="s">
        <v>106</v>
      </c>
      <c r="D477" s="58" t="s">
        <v>107</v>
      </c>
      <c r="E477" s="209">
        <v>0.4</v>
      </c>
      <c r="F477" s="214" t="s">
        <v>12</v>
      </c>
      <c r="G477" s="36" t="str">
        <f t="shared" si="7"/>
        <v/>
      </c>
      <c r="H477" s="37"/>
      <c r="I477" s="33"/>
      <c r="J477" s="32">
        <v>0</v>
      </c>
    </row>
    <row r="478" spans="1:10" ht="15.75" hidden="1" thickBot="1" x14ac:dyDescent="0.3">
      <c r="A478" s="243"/>
      <c r="B478" s="246"/>
      <c r="C478" s="38"/>
      <c r="D478" s="58"/>
      <c r="E478" s="209"/>
      <c r="F478" s="214" t="s">
        <v>12</v>
      </c>
      <c r="G478" s="36" t="str">
        <f t="shared" si="7"/>
        <v/>
      </c>
      <c r="H478" s="37"/>
      <c r="I478" s="33"/>
      <c r="J478" s="32">
        <v>0</v>
      </c>
    </row>
    <row r="479" spans="1:10" ht="51.75" hidden="1" thickBot="1" x14ac:dyDescent="0.3">
      <c r="A479" s="243"/>
      <c r="B479" s="246"/>
      <c r="C479" s="61" t="s">
        <v>108</v>
      </c>
      <c r="D479" s="58"/>
      <c r="E479" s="209"/>
      <c r="F479" s="214" t="s">
        <v>12</v>
      </c>
      <c r="G479" s="36" t="str">
        <f t="shared" si="7"/>
        <v/>
      </c>
      <c r="H479" s="37"/>
      <c r="I479" s="33"/>
      <c r="J479" s="32">
        <v>0</v>
      </c>
    </row>
    <row r="480" spans="1:10" ht="30.75" hidden="1" thickBot="1" x14ac:dyDescent="0.3">
      <c r="A480" s="243"/>
      <c r="B480" s="246"/>
      <c r="C480" s="63" t="s">
        <v>109</v>
      </c>
      <c r="D480" s="58"/>
      <c r="E480" s="209"/>
      <c r="F480" s="214" t="s">
        <v>12</v>
      </c>
      <c r="G480" s="36" t="str">
        <f t="shared" si="7"/>
        <v/>
      </c>
      <c r="H480" s="37"/>
      <c r="I480" s="33"/>
      <c r="J480" s="32">
        <v>0</v>
      </c>
    </row>
    <row r="481" spans="1:10" ht="30.75" hidden="1" thickBot="1" x14ac:dyDescent="0.3">
      <c r="A481" s="243"/>
      <c r="B481" s="246"/>
      <c r="C481" s="63" t="s">
        <v>110</v>
      </c>
      <c r="D481" s="58"/>
      <c r="E481" s="209"/>
      <c r="F481" s="214" t="s">
        <v>12</v>
      </c>
      <c r="G481" s="36" t="str">
        <f t="shared" si="7"/>
        <v/>
      </c>
      <c r="H481" s="37"/>
      <c r="I481" s="33"/>
      <c r="J481" s="32">
        <v>0</v>
      </c>
    </row>
    <row r="482" spans="1:10" ht="15.75" hidden="1" thickBot="1" x14ac:dyDescent="0.3">
      <c r="A482" s="244"/>
      <c r="B482" s="247"/>
      <c r="C482" s="44"/>
      <c r="D482" s="44"/>
      <c r="E482" s="210"/>
      <c r="F482" s="211" t="s">
        <v>12</v>
      </c>
      <c r="G482" s="46" t="str">
        <f t="shared" si="7"/>
        <v/>
      </c>
      <c r="H482" s="48"/>
      <c r="I482" s="33"/>
      <c r="J482" s="32">
        <v>0</v>
      </c>
    </row>
    <row r="483" spans="1:10" ht="15.75" hidden="1" thickBot="1" x14ac:dyDescent="0.3">
      <c r="A483" s="242" t="s">
        <v>111</v>
      </c>
      <c r="B483" s="245" t="s">
        <v>3232</v>
      </c>
      <c r="C483" s="26"/>
      <c r="D483" s="27" t="s">
        <v>67</v>
      </c>
      <c r="E483" s="205"/>
      <c r="F483" s="212" t="s">
        <v>12</v>
      </c>
      <c r="G483" s="29" t="str">
        <f t="shared" si="7"/>
        <v/>
      </c>
      <c r="H483" s="30"/>
      <c r="I483" s="31"/>
      <c r="J483" s="32">
        <v>0</v>
      </c>
    </row>
    <row r="484" spans="1:10" ht="15.75" hidden="1" thickBot="1" x14ac:dyDescent="0.3">
      <c r="A484" s="243"/>
      <c r="B484" s="246"/>
      <c r="C484" s="34"/>
      <c r="D484" s="34"/>
      <c r="E484" s="207"/>
      <c r="F484" s="213" t="s">
        <v>12</v>
      </c>
      <c r="G484" s="33" t="str">
        <f t="shared" si="7"/>
        <v/>
      </c>
      <c r="H484" s="37"/>
      <c r="I484" s="33"/>
      <c r="J484" s="32">
        <v>0</v>
      </c>
    </row>
    <row r="485" spans="1:10" ht="15.75" hidden="1" thickBot="1" x14ac:dyDescent="0.3">
      <c r="A485" s="243"/>
      <c r="B485" s="246"/>
      <c r="C485" s="38" t="s">
        <v>11338</v>
      </c>
      <c r="D485" s="38" t="s">
        <v>2801</v>
      </c>
      <c r="E485" s="209">
        <v>0.1042</v>
      </c>
      <c r="F485" s="208">
        <v>32.6325</v>
      </c>
      <c r="G485" s="36">
        <f t="shared" si="7"/>
        <v>3.4003065000000001</v>
      </c>
      <c r="H485" s="41">
        <f>SUM(G485:G487)</f>
        <v>3.8030875000000002</v>
      </c>
      <c r="I485" s="42"/>
      <c r="J485" s="32">
        <v>0</v>
      </c>
    </row>
    <row r="486" spans="1:10" ht="15.75" hidden="1" thickBot="1" x14ac:dyDescent="0.3">
      <c r="A486" s="243"/>
      <c r="B486" s="246"/>
      <c r="C486" s="38" t="s">
        <v>11326</v>
      </c>
      <c r="D486" s="38" t="s">
        <v>2801</v>
      </c>
      <c r="E486" s="209">
        <v>1.7000000000000001E-2</v>
      </c>
      <c r="F486" s="208">
        <v>23.693000000000001</v>
      </c>
      <c r="G486" s="36">
        <f t="shared" si="7"/>
        <v>0.40278100000000006</v>
      </c>
      <c r="H486" s="37"/>
      <c r="I486" s="33"/>
      <c r="J486" s="32">
        <v>0</v>
      </c>
    </row>
    <row r="487" spans="1:10" ht="15.75" hidden="1" thickBot="1" x14ac:dyDescent="0.3">
      <c r="A487" s="243"/>
      <c r="B487" s="246"/>
      <c r="C487" s="38" t="s">
        <v>112</v>
      </c>
      <c r="D487" s="64" t="s">
        <v>69</v>
      </c>
      <c r="E487" s="209">
        <v>0.16</v>
      </c>
      <c r="F487" s="214" t="s">
        <v>12</v>
      </c>
      <c r="G487" s="36" t="str">
        <f t="shared" si="7"/>
        <v/>
      </c>
      <c r="H487" s="37"/>
      <c r="I487" s="33"/>
      <c r="J487" s="32">
        <v>0</v>
      </c>
    </row>
    <row r="488" spans="1:10" ht="15.75" hidden="1" thickBot="1" x14ac:dyDescent="0.3">
      <c r="A488" s="244"/>
      <c r="B488" s="247"/>
      <c r="C488" s="44"/>
      <c r="D488" s="44"/>
      <c r="E488" s="210"/>
      <c r="F488" s="211" t="s">
        <v>12</v>
      </c>
      <c r="G488" s="46" t="str">
        <f t="shared" si="7"/>
        <v/>
      </c>
      <c r="H488" s="48"/>
      <c r="I488" s="33"/>
      <c r="J488" s="32">
        <v>0</v>
      </c>
    </row>
    <row r="489" spans="1:10" ht="15.75" hidden="1" thickBot="1" x14ac:dyDescent="0.3">
      <c r="A489" s="242" t="s">
        <v>113</v>
      </c>
      <c r="B489" s="245" t="s">
        <v>3233</v>
      </c>
      <c r="C489" s="26"/>
      <c r="D489" s="27" t="s">
        <v>67</v>
      </c>
      <c r="E489" s="205"/>
      <c r="F489" s="212" t="s">
        <v>12</v>
      </c>
      <c r="G489" s="29" t="str">
        <f t="shared" si="7"/>
        <v/>
      </c>
      <c r="H489" s="30"/>
      <c r="I489" s="31"/>
      <c r="J489" s="32">
        <v>0</v>
      </c>
    </row>
    <row r="490" spans="1:10" ht="15.75" hidden="1" thickBot="1" x14ac:dyDescent="0.3">
      <c r="A490" s="243"/>
      <c r="B490" s="246"/>
      <c r="C490" s="34"/>
      <c r="D490" s="34"/>
      <c r="E490" s="207"/>
      <c r="F490" s="213" t="s">
        <v>12</v>
      </c>
      <c r="G490" s="33" t="str">
        <f t="shared" si="7"/>
        <v/>
      </c>
      <c r="H490" s="37"/>
      <c r="I490" s="33"/>
      <c r="J490" s="32">
        <v>0</v>
      </c>
    </row>
    <row r="491" spans="1:10" ht="15.75" hidden="1" thickBot="1" x14ac:dyDescent="0.3">
      <c r="A491" s="243"/>
      <c r="B491" s="246"/>
      <c r="C491" s="38" t="s">
        <v>11338</v>
      </c>
      <c r="D491" s="38" t="s">
        <v>2801</v>
      </c>
      <c r="E491" s="209">
        <v>0.42980000000000002</v>
      </c>
      <c r="F491" s="208">
        <v>32.6325</v>
      </c>
      <c r="G491" s="36">
        <f t="shared" si="7"/>
        <v>14.025448500000001</v>
      </c>
      <c r="H491" s="41">
        <f>SUM(G491:G492)</f>
        <v>14.025448500000001</v>
      </c>
      <c r="I491" s="42"/>
      <c r="J491" s="32">
        <v>0</v>
      </c>
    </row>
    <row r="492" spans="1:10" ht="15.75" hidden="1" thickBot="1" x14ac:dyDescent="0.3">
      <c r="A492" s="243"/>
      <c r="B492" s="246"/>
      <c r="C492" s="38" t="s">
        <v>114</v>
      </c>
      <c r="D492" s="64" t="s">
        <v>69</v>
      </c>
      <c r="E492" s="209">
        <v>0.16</v>
      </c>
      <c r="F492" s="214" t="s">
        <v>12</v>
      </c>
      <c r="G492" s="36" t="str">
        <f t="shared" si="7"/>
        <v/>
      </c>
      <c r="H492" s="37"/>
      <c r="I492" s="33"/>
      <c r="J492" s="32">
        <v>0</v>
      </c>
    </row>
    <row r="493" spans="1:10" ht="15.75" hidden="1" thickBot="1" x14ac:dyDescent="0.3">
      <c r="A493" s="243"/>
      <c r="B493" s="246"/>
      <c r="C493" s="38"/>
      <c r="D493" s="58"/>
      <c r="E493" s="209"/>
      <c r="F493" s="214" t="s">
        <v>12</v>
      </c>
      <c r="G493" s="36" t="str">
        <f t="shared" si="7"/>
        <v/>
      </c>
      <c r="H493" s="37"/>
      <c r="I493" s="33"/>
      <c r="J493" s="32">
        <v>0</v>
      </c>
    </row>
    <row r="494" spans="1:10" ht="26.25" hidden="1" thickBot="1" x14ac:dyDescent="0.3">
      <c r="A494" s="243"/>
      <c r="B494" s="246"/>
      <c r="C494" s="61" t="s">
        <v>115</v>
      </c>
      <c r="D494" s="58"/>
      <c r="E494" s="209"/>
      <c r="F494" s="214" t="s">
        <v>12</v>
      </c>
      <c r="G494" s="36" t="str">
        <f t="shared" si="7"/>
        <v/>
      </c>
      <c r="H494" s="37"/>
      <c r="I494" s="33"/>
      <c r="J494" s="32">
        <v>0</v>
      </c>
    </row>
    <row r="495" spans="1:10" ht="30.75" hidden="1" thickBot="1" x14ac:dyDescent="0.3">
      <c r="A495" s="243"/>
      <c r="B495" s="246"/>
      <c r="C495" s="63" t="s">
        <v>116</v>
      </c>
      <c r="D495" s="58"/>
      <c r="E495" s="209"/>
      <c r="F495" s="214" t="s">
        <v>12</v>
      </c>
      <c r="G495" s="36" t="str">
        <f t="shared" si="7"/>
        <v/>
      </c>
      <c r="H495" s="37"/>
      <c r="I495" s="33"/>
      <c r="J495" s="32">
        <v>0</v>
      </c>
    </row>
    <row r="496" spans="1:10" ht="30.75" hidden="1" thickBot="1" x14ac:dyDescent="0.3">
      <c r="A496" s="244"/>
      <c r="B496" s="247"/>
      <c r="C496" s="65" t="s">
        <v>117</v>
      </c>
      <c r="D496" s="44"/>
      <c r="E496" s="210"/>
      <c r="F496" s="211" t="s">
        <v>12</v>
      </c>
      <c r="G496" s="46" t="str">
        <f t="shared" si="7"/>
        <v/>
      </c>
      <c r="H496" s="48"/>
      <c r="I496" s="33"/>
      <c r="J496" s="32">
        <v>0</v>
      </c>
    </row>
    <row r="497" spans="1:10" ht="15.75" hidden="1" thickBot="1" x14ac:dyDescent="0.3">
      <c r="A497" s="242" t="s">
        <v>118</v>
      </c>
      <c r="B497" s="245" t="s">
        <v>3234</v>
      </c>
      <c r="C497" s="26"/>
      <c r="D497" s="27" t="s">
        <v>67</v>
      </c>
      <c r="E497" s="205"/>
      <c r="F497" s="212" t="s">
        <v>12</v>
      </c>
      <c r="G497" s="29" t="str">
        <f t="shared" si="7"/>
        <v/>
      </c>
      <c r="H497" s="30"/>
      <c r="I497" s="31"/>
      <c r="J497" s="32">
        <v>0</v>
      </c>
    </row>
    <row r="498" spans="1:10" ht="15.75" hidden="1" thickBot="1" x14ac:dyDescent="0.3">
      <c r="A498" s="243"/>
      <c r="B498" s="246"/>
      <c r="C498" s="34"/>
      <c r="D498" s="34"/>
      <c r="E498" s="207"/>
      <c r="F498" s="213" t="s">
        <v>12</v>
      </c>
      <c r="G498" s="33" t="str">
        <f t="shared" si="7"/>
        <v/>
      </c>
      <c r="H498" s="37"/>
      <c r="I498" s="33"/>
      <c r="J498" s="32">
        <v>0</v>
      </c>
    </row>
    <row r="499" spans="1:10" ht="26.25" hidden="1" thickBot="1" x14ac:dyDescent="0.3">
      <c r="A499" s="243"/>
      <c r="B499" s="246"/>
      <c r="C499" s="38" t="s">
        <v>11535</v>
      </c>
      <c r="D499" s="38" t="s">
        <v>82</v>
      </c>
      <c r="E499" s="209">
        <v>0.08</v>
      </c>
      <c r="F499" s="214">
        <v>1.2064999999999999</v>
      </c>
      <c r="G499" s="36">
        <f t="shared" si="7"/>
        <v>9.6519999999999995E-2</v>
      </c>
      <c r="H499" s="41">
        <f>SUM(G499:G502)</f>
        <v>19.615669350000001</v>
      </c>
      <c r="I499" s="42"/>
      <c r="J499" s="32">
        <v>0</v>
      </c>
    </row>
    <row r="500" spans="1:10" ht="15.75" hidden="1" thickBot="1" x14ac:dyDescent="0.3">
      <c r="A500" s="243"/>
      <c r="B500" s="246"/>
      <c r="C500" s="38" t="s">
        <v>11536</v>
      </c>
      <c r="D500" s="38" t="s">
        <v>1043</v>
      </c>
      <c r="E500" s="209">
        <v>1.339</v>
      </c>
      <c r="F500" s="214">
        <v>6.4409999999999998</v>
      </c>
      <c r="G500" s="36">
        <f t="shared" si="7"/>
        <v>8.6244990000000001</v>
      </c>
      <c r="H500" s="37"/>
      <c r="I500" s="33"/>
      <c r="J500" s="32">
        <v>0</v>
      </c>
    </row>
    <row r="501" spans="1:10" ht="15.75" hidden="1" thickBot="1" x14ac:dyDescent="0.3">
      <c r="A501" s="243"/>
      <c r="B501" s="246"/>
      <c r="C501" s="38" t="s">
        <v>11338</v>
      </c>
      <c r="D501" s="38" t="s">
        <v>2801</v>
      </c>
      <c r="E501" s="209">
        <v>0.29849999999999999</v>
      </c>
      <c r="F501" s="208">
        <v>32.6325</v>
      </c>
      <c r="G501" s="36">
        <f t="shared" si="7"/>
        <v>9.7408012500000005</v>
      </c>
      <c r="H501" s="37"/>
      <c r="I501" s="33"/>
      <c r="J501" s="32">
        <v>0</v>
      </c>
    </row>
    <row r="502" spans="1:10" ht="15.75" hidden="1" thickBot="1" x14ac:dyDescent="0.3">
      <c r="A502" s="243"/>
      <c r="B502" s="246"/>
      <c r="C502" s="38" t="s">
        <v>11326</v>
      </c>
      <c r="D502" s="38" t="s">
        <v>2801</v>
      </c>
      <c r="E502" s="209">
        <v>4.87E-2</v>
      </c>
      <c r="F502" s="208">
        <v>23.693000000000001</v>
      </c>
      <c r="G502" s="36">
        <f t="shared" si="7"/>
        <v>1.1538491000000002</v>
      </c>
      <c r="H502" s="37"/>
      <c r="I502" s="33"/>
      <c r="J502" s="32">
        <v>0</v>
      </c>
    </row>
    <row r="503" spans="1:10" ht="15.75" hidden="1" thickBot="1" x14ac:dyDescent="0.3">
      <c r="A503" s="244"/>
      <c r="B503" s="247"/>
      <c r="C503" s="44"/>
      <c r="D503" s="44"/>
      <c r="E503" s="210"/>
      <c r="F503" s="211" t="s">
        <v>12</v>
      </c>
      <c r="G503" s="46" t="str">
        <f t="shared" si="7"/>
        <v/>
      </c>
      <c r="H503" s="48"/>
      <c r="I503" s="33"/>
      <c r="J503" s="32">
        <v>0</v>
      </c>
    </row>
    <row r="504" spans="1:10" ht="15.75" hidden="1" thickBot="1" x14ac:dyDescent="0.3">
      <c r="A504" s="242" t="s">
        <v>119</v>
      </c>
      <c r="B504" s="245" t="s">
        <v>3235</v>
      </c>
      <c r="C504" s="26"/>
      <c r="D504" s="27" t="s">
        <v>67</v>
      </c>
      <c r="E504" s="205"/>
      <c r="F504" s="212" t="s">
        <v>12</v>
      </c>
      <c r="G504" s="29" t="str">
        <f t="shared" si="7"/>
        <v/>
      </c>
      <c r="H504" s="30"/>
      <c r="I504" s="31"/>
      <c r="J504" s="32">
        <v>0</v>
      </c>
    </row>
    <row r="505" spans="1:10" ht="15.75" hidden="1" thickBot="1" x14ac:dyDescent="0.3">
      <c r="A505" s="243"/>
      <c r="B505" s="246"/>
      <c r="C505" s="34"/>
      <c r="D505" s="34"/>
      <c r="E505" s="207"/>
      <c r="F505" s="213" t="s">
        <v>12</v>
      </c>
      <c r="G505" s="33" t="str">
        <f t="shared" si="7"/>
        <v/>
      </c>
      <c r="H505" s="37"/>
      <c r="I505" s="33"/>
      <c r="J505" s="32">
        <v>0</v>
      </c>
    </row>
    <row r="506" spans="1:10" ht="26.25" hidden="1" thickBot="1" x14ac:dyDescent="0.3">
      <c r="A506" s="243"/>
      <c r="B506" s="246"/>
      <c r="C506" s="38" t="s">
        <v>11535</v>
      </c>
      <c r="D506" s="38" t="s">
        <v>82</v>
      </c>
      <c r="E506" s="209">
        <v>8.0199999999999994E-2</v>
      </c>
      <c r="F506" s="214">
        <v>1.2064999999999999</v>
      </c>
      <c r="G506" s="36">
        <f t="shared" si="7"/>
        <v>9.6761299999999981E-2</v>
      </c>
      <c r="H506" s="41">
        <f>SUM(G506:G509)</f>
        <v>19.522632049999999</v>
      </c>
      <c r="I506" s="42"/>
      <c r="J506" s="32">
        <v>0</v>
      </c>
    </row>
    <row r="507" spans="1:10" ht="15.75" hidden="1" thickBot="1" x14ac:dyDescent="0.3">
      <c r="A507" s="243"/>
      <c r="B507" s="246"/>
      <c r="C507" s="38" t="s">
        <v>11537</v>
      </c>
      <c r="D507" s="38" t="s">
        <v>1043</v>
      </c>
      <c r="E507" s="209">
        <v>1.3389</v>
      </c>
      <c r="F507" s="214">
        <v>3.5814999999999997</v>
      </c>
      <c r="G507" s="36">
        <f t="shared" si="7"/>
        <v>4.7952703499999991</v>
      </c>
      <c r="H507" s="37"/>
      <c r="I507" s="33"/>
      <c r="J507" s="32">
        <v>0</v>
      </c>
    </row>
    <row r="508" spans="1:10" ht="15.75" hidden="1" thickBot="1" x14ac:dyDescent="0.3">
      <c r="A508" s="243"/>
      <c r="B508" s="246"/>
      <c r="C508" s="38" t="s">
        <v>11338</v>
      </c>
      <c r="D508" s="38" t="s">
        <v>2801</v>
      </c>
      <c r="E508" s="209">
        <v>0.36099999999999999</v>
      </c>
      <c r="F508" s="208">
        <v>32.6325</v>
      </c>
      <c r="G508" s="36">
        <f t="shared" si="7"/>
        <v>11.7803325</v>
      </c>
      <c r="H508" s="37"/>
      <c r="I508" s="33"/>
      <c r="J508" s="32">
        <v>0</v>
      </c>
    </row>
    <row r="509" spans="1:10" ht="15.75" hidden="1" thickBot="1" x14ac:dyDescent="0.3">
      <c r="A509" s="243"/>
      <c r="B509" s="246"/>
      <c r="C509" s="38" t="s">
        <v>11326</v>
      </c>
      <c r="D509" s="38" t="s">
        <v>2801</v>
      </c>
      <c r="E509" s="209">
        <v>0.1203</v>
      </c>
      <c r="F509" s="208">
        <v>23.693000000000001</v>
      </c>
      <c r="G509" s="36">
        <f t="shared" si="7"/>
        <v>2.8502679000000004</v>
      </c>
      <c r="H509" s="37"/>
      <c r="I509" s="33"/>
      <c r="J509" s="32">
        <v>0</v>
      </c>
    </row>
    <row r="510" spans="1:10" ht="15.75" hidden="1" thickBot="1" x14ac:dyDescent="0.3">
      <c r="A510" s="244"/>
      <c r="B510" s="247"/>
      <c r="C510" s="44"/>
      <c r="D510" s="44"/>
      <c r="E510" s="210"/>
      <c r="F510" s="211" t="s">
        <v>12</v>
      </c>
      <c r="G510" s="46" t="str">
        <f t="shared" si="7"/>
        <v/>
      </c>
      <c r="H510" s="48"/>
      <c r="I510" s="33"/>
      <c r="J510" s="32">
        <v>0</v>
      </c>
    </row>
    <row r="511" spans="1:10" ht="15.75" hidden="1" thickBot="1" x14ac:dyDescent="0.3">
      <c r="A511" s="242" t="s">
        <v>120</v>
      </c>
      <c r="B511" s="245" t="s">
        <v>3236</v>
      </c>
      <c r="C511" s="26"/>
      <c r="D511" s="27" t="s">
        <v>67</v>
      </c>
      <c r="E511" s="205"/>
      <c r="F511" s="212" t="s">
        <v>12</v>
      </c>
      <c r="G511" s="29" t="str">
        <f t="shared" si="7"/>
        <v/>
      </c>
      <c r="H511" s="30"/>
      <c r="I511" s="31"/>
      <c r="J511" s="32">
        <v>0</v>
      </c>
    </row>
    <row r="512" spans="1:10" ht="15.75" hidden="1" thickBot="1" x14ac:dyDescent="0.3">
      <c r="A512" s="243"/>
      <c r="B512" s="246"/>
      <c r="C512" s="34"/>
      <c r="D512" s="34"/>
      <c r="E512" s="207"/>
      <c r="F512" s="213" t="s">
        <v>12</v>
      </c>
      <c r="G512" s="33" t="str">
        <f t="shared" si="7"/>
        <v/>
      </c>
      <c r="H512" s="37"/>
      <c r="I512" s="33"/>
      <c r="J512" s="32">
        <v>0</v>
      </c>
    </row>
    <row r="513" spans="1:10" ht="15.75" hidden="1" thickBot="1" x14ac:dyDescent="0.3">
      <c r="A513" s="243"/>
      <c r="B513" s="246"/>
      <c r="C513" s="38" t="s">
        <v>11338</v>
      </c>
      <c r="D513" s="38" t="s">
        <v>2801</v>
      </c>
      <c r="E513" s="209">
        <v>0.16309999999999999</v>
      </c>
      <c r="F513" s="208">
        <v>32.6325</v>
      </c>
      <c r="G513" s="36">
        <f t="shared" si="7"/>
        <v>5.3223607499999996</v>
      </c>
      <c r="H513" s="41">
        <f>SUM(G513:G515)</f>
        <v>13.991809949999999</v>
      </c>
      <c r="I513" s="42"/>
      <c r="J513" s="32">
        <v>0</v>
      </c>
    </row>
    <row r="514" spans="1:10" ht="15.75" hidden="1" thickBot="1" x14ac:dyDescent="0.3">
      <c r="A514" s="243"/>
      <c r="B514" s="246"/>
      <c r="C514" s="38" t="s">
        <v>11326</v>
      </c>
      <c r="D514" s="38" t="s">
        <v>2801</v>
      </c>
      <c r="E514" s="209">
        <v>5.4399999999999997E-2</v>
      </c>
      <c r="F514" s="208">
        <v>23.693000000000001</v>
      </c>
      <c r="G514" s="36">
        <f t="shared" si="7"/>
        <v>1.2888991999999999</v>
      </c>
      <c r="H514" s="37"/>
      <c r="I514" s="33"/>
      <c r="J514" s="32">
        <v>0</v>
      </c>
    </row>
    <row r="515" spans="1:10" ht="15.75" hidden="1" thickBot="1" x14ac:dyDescent="0.3">
      <c r="A515" s="243"/>
      <c r="B515" s="246"/>
      <c r="C515" s="38" t="s">
        <v>11538</v>
      </c>
      <c r="D515" s="38" t="s">
        <v>69</v>
      </c>
      <c r="E515" s="209">
        <v>0.22850000000000001</v>
      </c>
      <c r="F515" s="214">
        <v>32.299999999999997</v>
      </c>
      <c r="G515" s="36">
        <f t="shared" si="7"/>
        <v>7.3805499999999995</v>
      </c>
      <c r="H515" s="37"/>
      <c r="I515" s="33"/>
      <c r="J515" s="32">
        <v>0</v>
      </c>
    </row>
    <row r="516" spans="1:10" ht="15.75" hidden="1" thickBot="1" x14ac:dyDescent="0.3">
      <c r="A516" s="244"/>
      <c r="B516" s="247"/>
      <c r="C516" s="44"/>
      <c r="D516" s="44"/>
      <c r="E516" s="210"/>
      <c r="F516" s="211" t="s">
        <v>12</v>
      </c>
      <c r="G516" s="46" t="str">
        <f t="shared" si="7"/>
        <v/>
      </c>
      <c r="H516" s="48"/>
      <c r="I516" s="33"/>
      <c r="J516" s="32">
        <v>0</v>
      </c>
    </row>
    <row r="517" spans="1:10" ht="15.75" hidden="1" thickBot="1" x14ac:dyDescent="0.3">
      <c r="A517" s="242" t="s">
        <v>121</v>
      </c>
      <c r="B517" s="245" t="s">
        <v>3237</v>
      </c>
      <c r="C517" s="26"/>
      <c r="D517" s="27" t="s">
        <v>67</v>
      </c>
      <c r="E517" s="205"/>
      <c r="F517" s="212" t="s">
        <v>12</v>
      </c>
      <c r="G517" s="29" t="str">
        <f t="shared" si="7"/>
        <v/>
      </c>
      <c r="H517" s="30"/>
      <c r="I517" s="31"/>
      <c r="J517" s="32">
        <v>0</v>
      </c>
    </row>
    <row r="518" spans="1:10" ht="15.75" hidden="1" thickBot="1" x14ac:dyDescent="0.3">
      <c r="A518" s="243"/>
      <c r="B518" s="246"/>
      <c r="C518" s="34"/>
      <c r="D518" s="34"/>
      <c r="E518" s="207"/>
      <c r="F518" s="213" t="s">
        <v>12</v>
      </c>
      <c r="G518" s="33" t="str">
        <f t="shared" ref="G518:G581" si="8">IF(ISNUMBER(F518),E518*F518,"")</f>
        <v/>
      </c>
      <c r="H518" s="37"/>
      <c r="I518" s="33"/>
      <c r="J518" s="32">
        <v>0</v>
      </c>
    </row>
    <row r="519" spans="1:10" ht="15.75" hidden="1" thickBot="1" x14ac:dyDescent="0.3">
      <c r="A519" s="243"/>
      <c r="B519" s="246"/>
      <c r="C519" s="38" t="s">
        <v>122</v>
      </c>
      <c r="D519" s="64" t="s">
        <v>69</v>
      </c>
      <c r="E519" s="209">
        <v>0.108</v>
      </c>
      <c r="F519" s="214" t="s">
        <v>12</v>
      </c>
      <c r="G519" s="33" t="str">
        <f t="shared" si="8"/>
        <v/>
      </c>
      <c r="H519" s="41">
        <f>SUM(G519:G520)</f>
        <v>23.090757</v>
      </c>
      <c r="I519" s="42"/>
      <c r="J519" s="32">
        <v>0</v>
      </c>
    </row>
    <row r="520" spans="1:10" ht="15.75" hidden="1" thickBot="1" x14ac:dyDescent="0.3">
      <c r="A520" s="243"/>
      <c r="B520" s="246"/>
      <c r="C520" s="38" t="s">
        <v>11338</v>
      </c>
      <c r="D520" s="38" t="s">
        <v>2801</v>
      </c>
      <c r="E520" s="209">
        <v>0.70760000000000001</v>
      </c>
      <c r="F520" s="208">
        <v>32.6325</v>
      </c>
      <c r="G520" s="33">
        <f t="shared" si="8"/>
        <v>23.090757</v>
      </c>
      <c r="H520" s="37"/>
      <c r="I520" s="33"/>
      <c r="J520" s="32">
        <v>0</v>
      </c>
    </row>
    <row r="521" spans="1:10" ht="15.75" hidden="1" thickBot="1" x14ac:dyDescent="0.3">
      <c r="A521" s="243"/>
      <c r="B521" s="246"/>
      <c r="C521" s="38"/>
      <c r="D521" s="38"/>
      <c r="E521" s="209"/>
      <c r="F521" s="208" t="s">
        <v>12</v>
      </c>
      <c r="G521" s="33" t="str">
        <f t="shared" si="8"/>
        <v/>
      </c>
      <c r="H521" s="37"/>
      <c r="I521" s="33"/>
      <c r="J521" s="32">
        <v>0</v>
      </c>
    </row>
    <row r="522" spans="1:10" ht="39" hidden="1" thickBot="1" x14ac:dyDescent="0.3">
      <c r="A522" s="243"/>
      <c r="B522" s="246"/>
      <c r="C522" s="61" t="s">
        <v>123</v>
      </c>
      <c r="D522" s="38"/>
      <c r="E522" s="209"/>
      <c r="F522" s="208" t="s">
        <v>12</v>
      </c>
      <c r="G522" s="33" t="str">
        <f t="shared" si="8"/>
        <v/>
      </c>
      <c r="H522" s="37"/>
      <c r="I522" s="33"/>
      <c r="J522" s="32">
        <v>0</v>
      </c>
    </row>
    <row r="523" spans="1:10" ht="15.75" hidden="1" thickBot="1" x14ac:dyDescent="0.3">
      <c r="A523" s="244"/>
      <c r="B523" s="247"/>
      <c r="C523" s="44"/>
      <c r="D523" s="44"/>
      <c r="E523" s="210"/>
      <c r="F523" s="211" t="s">
        <v>12</v>
      </c>
      <c r="G523" s="46" t="str">
        <f t="shared" si="8"/>
        <v/>
      </c>
      <c r="H523" s="48"/>
      <c r="I523" s="33"/>
      <c r="J523" s="32">
        <v>0</v>
      </c>
    </row>
    <row r="524" spans="1:10" ht="15.75" hidden="1" thickBot="1" x14ac:dyDescent="0.3">
      <c r="A524" s="242" t="s">
        <v>124</v>
      </c>
      <c r="B524" s="245" t="s">
        <v>3238</v>
      </c>
      <c r="C524" s="26"/>
      <c r="D524" s="27" t="s">
        <v>67</v>
      </c>
      <c r="E524" s="205"/>
      <c r="F524" s="212" t="s">
        <v>12</v>
      </c>
      <c r="G524" s="29" t="str">
        <f t="shared" si="8"/>
        <v/>
      </c>
      <c r="H524" s="30"/>
      <c r="I524" s="31"/>
      <c r="J524" s="32">
        <v>0</v>
      </c>
    </row>
    <row r="525" spans="1:10" ht="15.75" hidden="1" thickBot="1" x14ac:dyDescent="0.3">
      <c r="A525" s="243"/>
      <c r="B525" s="246"/>
      <c r="C525" s="34"/>
      <c r="D525" s="34"/>
      <c r="E525" s="207"/>
      <c r="F525" s="213" t="s">
        <v>12</v>
      </c>
      <c r="G525" s="33" t="str">
        <f t="shared" si="8"/>
        <v/>
      </c>
      <c r="H525" s="37"/>
      <c r="I525" s="33"/>
      <c r="J525" s="32">
        <v>0</v>
      </c>
    </row>
    <row r="526" spans="1:10" ht="15.75" hidden="1" thickBot="1" x14ac:dyDescent="0.3">
      <c r="A526" s="243"/>
      <c r="B526" s="246"/>
      <c r="C526" s="38" t="s">
        <v>11338</v>
      </c>
      <c r="D526" s="38" t="s">
        <v>2801</v>
      </c>
      <c r="E526" s="209">
        <v>0.57079999999999997</v>
      </c>
      <c r="F526" s="208">
        <v>32.6325</v>
      </c>
      <c r="G526" s="36">
        <f t="shared" si="8"/>
        <v>18.626631</v>
      </c>
      <c r="H526" s="41">
        <f>SUM(G526:G527)</f>
        <v>18.626631</v>
      </c>
      <c r="I526" s="42"/>
      <c r="J526" s="32">
        <v>0</v>
      </c>
    </row>
    <row r="527" spans="1:10" ht="15.75" hidden="1" thickBot="1" x14ac:dyDescent="0.3">
      <c r="A527" s="243"/>
      <c r="B527" s="246"/>
      <c r="C527" s="38" t="s">
        <v>125</v>
      </c>
      <c r="D527" s="64" t="s">
        <v>69</v>
      </c>
      <c r="E527" s="209">
        <v>0.14399999999999999</v>
      </c>
      <c r="F527" s="214" t="s">
        <v>12</v>
      </c>
      <c r="G527" s="36" t="str">
        <f t="shared" si="8"/>
        <v/>
      </c>
      <c r="H527" s="37"/>
      <c r="I527" s="33"/>
      <c r="J527" s="32">
        <v>0</v>
      </c>
    </row>
    <row r="528" spans="1:10" ht="15.75" hidden="1" thickBot="1" x14ac:dyDescent="0.3">
      <c r="A528" s="243"/>
      <c r="B528" s="246"/>
      <c r="C528" s="38"/>
      <c r="D528" s="64"/>
      <c r="E528" s="209"/>
      <c r="F528" s="214" t="s">
        <v>12</v>
      </c>
      <c r="G528" s="36" t="str">
        <f t="shared" si="8"/>
        <v/>
      </c>
      <c r="H528" s="37"/>
      <c r="I528" s="33"/>
      <c r="J528" s="32">
        <v>0</v>
      </c>
    </row>
    <row r="529" spans="1:10" ht="39" hidden="1" thickBot="1" x14ac:dyDescent="0.3">
      <c r="A529" s="243"/>
      <c r="B529" s="246"/>
      <c r="C529" s="61" t="s">
        <v>126</v>
      </c>
      <c r="D529" s="64"/>
      <c r="E529" s="209"/>
      <c r="F529" s="214" t="s">
        <v>12</v>
      </c>
      <c r="G529" s="36" t="str">
        <f t="shared" si="8"/>
        <v/>
      </c>
      <c r="H529" s="37"/>
      <c r="I529" s="33"/>
      <c r="J529" s="32">
        <v>0</v>
      </c>
    </row>
    <row r="530" spans="1:10" ht="15.75" hidden="1" thickBot="1" x14ac:dyDescent="0.3">
      <c r="A530" s="244"/>
      <c r="B530" s="247"/>
      <c r="C530" s="44"/>
      <c r="D530" s="44"/>
      <c r="E530" s="210"/>
      <c r="F530" s="211" t="s">
        <v>12</v>
      </c>
      <c r="G530" s="46" t="str">
        <f t="shared" si="8"/>
        <v/>
      </c>
      <c r="H530" s="48"/>
      <c r="I530" s="33"/>
      <c r="J530" s="32">
        <v>0</v>
      </c>
    </row>
    <row r="531" spans="1:10" ht="15.75" hidden="1" thickBot="1" x14ac:dyDescent="0.3">
      <c r="A531" s="242" t="s">
        <v>127</v>
      </c>
      <c r="B531" s="245" t="s">
        <v>3239</v>
      </c>
      <c r="C531" s="26"/>
      <c r="D531" s="27" t="s">
        <v>67</v>
      </c>
      <c r="E531" s="205"/>
      <c r="F531" s="212" t="s">
        <v>12</v>
      </c>
      <c r="G531" s="29" t="str">
        <f t="shared" si="8"/>
        <v/>
      </c>
      <c r="H531" s="30"/>
      <c r="I531" s="31"/>
      <c r="J531" s="32">
        <v>0</v>
      </c>
    </row>
    <row r="532" spans="1:10" ht="15.75" hidden="1" thickBot="1" x14ac:dyDescent="0.3">
      <c r="A532" s="243"/>
      <c r="B532" s="246"/>
      <c r="C532" s="34"/>
      <c r="D532" s="34"/>
      <c r="E532" s="207"/>
      <c r="F532" s="213" t="s">
        <v>12</v>
      </c>
      <c r="G532" s="33" t="str">
        <f t="shared" si="8"/>
        <v/>
      </c>
      <c r="H532" s="37"/>
      <c r="I532" s="33"/>
      <c r="J532" s="32">
        <v>0</v>
      </c>
    </row>
    <row r="533" spans="1:10" ht="15.75" hidden="1" thickBot="1" x14ac:dyDescent="0.3">
      <c r="A533" s="243"/>
      <c r="B533" s="246"/>
      <c r="C533" s="38" t="s">
        <v>11338</v>
      </c>
      <c r="D533" s="38" t="s">
        <v>2801</v>
      </c>
      <c r="E533" s="209">
        <v>0.22700000000000001</v>
      </c>
      <c r="F533" s="208">
        <v>32.6325</v>
      </c>
      <c r="G533" s="36">
        <f t="shared" si="8"/>
        <v>7.4075775000000004</v>
      </c>
      <c r="H533" s="41">
        <f>SUM(G533:G535)</f>
        <v>16.581687600000002</v>
      </c>
      <c r="I533" s="42"/>
      <c r="J533" s="32">
        <v>0</v>
      </c>
    </row>
    <row r="534" spans="1:10" ht="15.75" hidden="1" thickBot="1" x14ac:dyDescent="0.3">
      <c r="A534" s="243"/>
      <c r="B534" s="246"/>
      <c r="C534" s="38" t="s">
        <v>11326</v>
      </c>
      <c r="D534" s="38" t="s">
        <v>2801</v>
      </c>
      <c r="E534" s="209">
        <v>7.5700000000000003E-2</v>
      </c>
      <c r="F534" s="208">
        <v>23.693000000000001</v>
      </c>
      <c r="G534" s="36">
        <f t="shared" si="8"/>
        <v>1.7935601000000001</v>
      </c>
      <c r="H534" s="37"/>
      <c r="I534" s="33"/>
      <c r="J534" s="32">
        <v>0</v>
      </c>
    </row>
    <row r="535" spans="1:10" ht="15.75" hidden="1" thickBot="1" x14ac:dyDescent="0.3">
      <c r="A535" s="243"/>
      <c r="B535" s="246"/>
      <c r="C535" s="38" t="s">
        <v>11538</v>
      </c>
      <c r="D535" s="38" t="s">
        <v>69</v>
      </c>
      <c r="E535" s="209">
        <v>0.22850000000000001</v>
      </c>
      <c r="F535" s="214">
        <v>32.299999999999997</v>
      </c>
      <c r="G535" s="36">
        <f t="shared" si="8"/>
        <v>7.3805499999999995</v>
      </c>
      <c r="H535" s="37"/>
      <c r="I535" s="33"/>
      <c r="J535" s="32">
        <v>0</v>
      </c>
    </row>
    <row r="536" spans="1:10" ht="15.75" hidden="1" thickBot="1" x14ac:dyDescent="0.3">
      <c r="A536" s="244"/>
      <c r="B536" s="247"/>
      <c r="C536" s="44"/>
      <c r="D536" s="44"/>
      <c r="E536" s="210"/>
      <c r="F536" s="211" t="s">
        <v>12</v>
      </c>
      <c r="G536" s="46" t="str">
        <f t="shared" si="8"/>
        <v/>
      </c>
      <c r="H536" s="48"/>
      <c r="I536" s="33"/>
      <c r="J536" s="32">
        <v>0</v>
      </c>
    </row>
    <row r="537" spans="1:10" ht="15.75" hidden="1" thickBot="1" x14ac:dyDescent="0.3">
      <c r="A537" s="242" t="s">
        <v>128</v>
      </c>
      <c r="B537" s="245" t="s">
        <v>3240</v>
      </c>
      <c r="C537" s="26"/>
      <c r="D537" s="27" t="s">
        <v>67</v>
      </c>
      <c r="E537" s="205"/>
      <c r="F537" s="212" t="s">
        <v>12</v>
      </c>
      <c r="G537" s="29" t="str">
        <f t="shared" si="8"/>
        <v/>
      </c>
      <c r="H537" s="30"/>
      <c r="I537" s="31"/>
      <c r="J537" s="32">
        <v>0</v>
      </c>
    </row>
    <row r="538" spans="1:10" ht="15.75" hidden="1" thickBot="1" x14ac:dyDescent="0.3">
      <c r="A538" s="243"/>
      <c r="B538" s="246"/>
      <c r="C538" s="34"/>
      <c r="D538" s="34"/>
      <c r="E538" s="207"/>
      <c r="F538" s="213" t="s">
        <v>12</v>
      </c>
      <c r="G538" s="33" t="str">
        <f t="shared" si="8"/>
        <v/>
      </c>
      <c r="H538" s="37"/>
      <c r="I538" s="33"/>
      <c r="J538" s="32">
        <v>0</v>
      </c>
    </row>
    <row r="539" spans="1:10" ht="26.25" hidden="1" thickBot="1" x14ac:dyDescent="0.3">
      <c r="A539" s="243"/>
      <c r="B539" s="246"/>
      <c r="C539" s="38" t="s">
        <v>11539</v>
      </c>
      <c r="D539" s="38" t="s">
        <v>161</v>
      </c>
      <c r="E539" s="209">
        <v>1.0798000000000001</v>
      </c>
      <c r="F539" s="214">
        <v>58.605499999999992</v>
      </c>
      <c r="G539" s="36">
        <f t="shared" si="8"/>
        <v>63.282218899999997</v>
      </c>
      <c r="H539" s="41">
        <f>SUM(G539:G543)</f>
        <v>100.3651383</v>
      </c>
      <c r="I539" s="42"/>
      <c r="J539" s="32">
        <v>0</v>
      </c>
    </row>
    <row r="540" spans="1:10" ht="15.75" hidden="1" thickBot="1" x14ac:dyDescent="0.3">
      <c r="A540" s="243"/>
      <c r="B540" s="246"/>
      <c r="C540" s="38" t="s">
        <v>11540</v>
      </c>
      <c r="D540" s="38" t="s">
        <v>1043</v>
      </c>
      <c r="E540" s="209">
        <v>6.85</v>
      </c>
      <c r="F540" s="214">
        <v>1.0734999999999999</v>
      </c>
      <c r="G540" s="36">
        <f t="shared" si="8"/>
        <v>7.3534749999999987</v>
      </c>
      <c r="H540" s="37"/>
      <c r="I540" s="33"/>
      <c r="J540" s="32">
        <v>0</v>
      </c>
    </row>
    <row r="541" spans="1:10" ht="15.75" hidden="1" thickBot="1" x14ac:dyDescent="0.3">
      <c r="A541" s="243"/>
      <c r="B541" s="246"/>
      <c r="C541" s="38" t="s">
        <v>11541</v>
      </c>
      <c r="D541" s="38" t="s">
        <v>1043</v>
      </c>
      <c r="E541" s="209">
        <v>0.22</v>
      </c>
      <c r="F541" s="214">
        <v>3.4009999999999998</v>
      </c>
      <c r="G541" s="36">
        <f t="shared" si="8"/>
        <v>0.74822</v>
      </c>
      <c r="H541" s="37"/>
      <c r="I541" s="33"/>
      <c r="J541" s="32">
        <v>0</v>
      </c>
    </row>
    <row r="542" spans="1:10" ht="15.75" hidden="1" thickBot="1" x14ac:dyDescent="0.3">
      <c r="A542" s="243"/>
      <c r="B542" s="246"/>
      <c r="C542" s="38" t="s">
        <v>11493</v>
      </c>
      <c r="D542" s="38" t="s">
        <v>2801</v>
      </c>
      <c r="E542" s="209">
        <v>0.69699999999999995</v>
      </c>
      <c r="F542" s="208">
        <v>30.912999999999997</v>
      </c>
      <c r="G542" s="36">
        <f t="shared" si="8"/>
        <v>21.546360999999997</v>
      </c>
      <c r="H542" s="37"/>
      <c r="I542" s="33"/>
      <c r="J542" s="32">
        <v>0</v>
      </c>
    </row>
    <row r="543" spans="1:10" ht="15.75" hidden="1" thickBot="1" x14ac:dyDescent="0.3">
      <c r="A543" s="243"/>
      <c r="B543" s="246"/>
      <c r="C543" s="38" t="s">
        <v>11326</v>
      </c>
      <c r="D543" s="38" t="s">
        <v>2801</v>
      </c>
      <c r="E543" s="209">
        <v>0.31380000000000002</v>
      </c>
      <c r="F543" s="208">
        <v>23.693000000000001</v>
      </c>
      <c r="G543" s="36">
        <f t="shared" si="8"/>
        <v>7.4348634000000011</v>
      </c>
      <c r="H543" s="37"/>
      <c r="I543" s="33"/>
      <c r="J543" s="32">
        <v>0</v>
      </c>
    </row>
    <row r="544" spans="1:10" ht="15.75" hidden="1" thickBot="1" x14ac:dyDescent="0.3">
      <c r="A544" s="244"/>
      <c r="B544" s="247"/>
      <c r="C544" s="44"/>
      <c r="D544" s="44"/>
      <c r="E544" s="210"/>
      <c r="F544" s="211" t="s">
        <v>12</v>
      </c>
      <c r="G544" s="46" t="str">
        <f t="shared" si="8"/>
        <v/>
      </c>
      <c r="H544" s="48"/>
      <c r="I544" s="33"/>
      <c r="J544" s="32">
        <v>0</v>
      </c>
    </row>
    <row r="545" spans="1:10" ht="15.75" hidden="1" thickBot="1" x14ac:dyDescent="0.3">
      <c r="A545" s="242" t="s">
        <v>129</v>
      </c>
      <c r="B545" s="245" t="s">
        <v>3241</v>
      </c>
      <c r="C545" s="26"/>
      <c r="D545" s="27" t="s">
        <v>67</v>
      </c>
      <c r="E545" s="205"/>
      <c r="F545" s="212" t="s">
        <v>12</v>
      </c>
      <c r="G545" s="29" t="str">
        <f t="shared" si="8"/>
        <v/>
      </c>
      <c r="H545" s="30"/>
      <c r="I545" s="31"/>
      <c r="J545" s="32">
        <v>0</v>
      </c>
    </row>
    <row r="546" spans="1:10" ht="15.75" hidden="1" thickBot="1" x14ac:dyDescent="0.3">
      <c r="A546" s="243"/>
      <c r="B546" s="246"/>
      <c r="C546" s="34"/>
      <c r="D546" s="34"/>
      <c r="E546" s="207"/>
      <c r="F546" s="213" t="s">
        <v>12</v>
      </c>
      <c r="G546" s="33" t="str">
        <f t="shared" si="8"/>
        <v/>
      </c>
      <c r="H546" s="37"/>
      <c r="I546" s="33"/>
      <c r="J546" s="32">
        <v>0</v>
      </c>
    </row>
    <row r="547" spans="1:10" ht="26.25" hidden="1" thickBot="1" x14ac:dyDescent="0.3">
      <c r="A547" s="243"/>
      <c r="B547" s="246"/>
      <c r="C547" s="38" t="s">
        <v>11351</v>
      </c>
      <c r="D547" s="38" t="s">
        <v>2881</v>
      </c>
      <c r="E547" s="209">
        <v>5.2999999999999999E-2</v>
      </c>
      <c r="F547" s="217">
        <f>IF(ISNUMBER('Comp.Aux1'!$G$88), 'Comp.Aux1'!$G$88, 0)</f>
        <v>914.74395981250007</v>
      </c>
      <c r="G547" s="36">
        <f t="shared" si="8"/>
        <v>48.481429870062499</v>
      </c>
      <c r="H547" s="41">
        <f>SUM(G547:G551)</f>
        <v>63.542948370062497</v>
      </c>
      <c r="I547" s="42"/>
      <c r="J547" s="32">
        <v>0</v>
      </c>
    </row>
    <row r="548" spans="1:10" ht="15.75" hidden="1" thickBot="1" x14ac:dyDescent="0.3">
      <c r="A548" s="243"/>
      <c r="B548" s="246"/>
      <c r="C548" s="38" t="s">
        <v>11421</v>
      </c>
      <c r="D548" s="38" t="s">
        <v>2801</v>
      </c>
      <c r="E548" s="209">
        <v>0.27100000000000002</v>
      </c>
      <c r="F548" s="208">
        <v>31.055499999999995</v>
      </c>
      <c r="G548" s="36">
        <f t="shared" si="8"/>
        <v>8.4160404999999994</v>
      </c>
      <c r="H548" s="37"/>
      <c r="I548" s="33"/>
      <c r="J548" s="32">
        <v>0</v>
      </c>
    </row>
    <row r="549" spans="1:10" ht="15.75" hidden="1" thickBot="1" x14ac:dyDescent="0.3">
      <c r="A549" s="243"/>
      <c r="B549" s="246"/>
      <c r="C549" s="38" t="s">
        <v>11326</v>
      </c>
      <c r="D549" s="38" t="s">
        <v>2801</v>
      </c>
      <c r="E549" s="209">
        <v>0.13600000000000001</v>
      </c>
      <c r="F549" s="208">
        <v>23.693000000000001</v>
      </c>
      <c r="G549" s="36">
        <f t="shared" si="8"/>
        <v>3.2222480000000004</v>
      </c>
      <c r="H549" s="37"/>
      <c r="I549" s="33"/>
      <c r="J549" s="32">
        <v>0</v>
      </c>
    </row>
    <row r="550" spans="1:10" ht="15.75" hidden="1" thickBot="1" x14ac:dyDescent="0.3">
      <c r="A550" s="243"/>
      <c r="B550" s="246"/>
      <c r="C550" s="38" t="s">
        <v>11310</v>
      </c>
      <c r="D550" s="38" t="s">
        <v>1043</v>
      </c>
      <c r="E550" s="209">
        <v>0.5</v>
      </c>
      <c r="F550" s="214">
        <v>0.64600000000000002</v>
      </c>
      <c r="G550" s="36">
        <f t="shared" si="8"/>
        <v>0.32300000000000001</v>
      </c>
      <c r="H550" s="37"/>
      <c r="I550" s="33"/>
      <c r="J550" s="32">
        <v>0</v>
      </c>
    </row>
    <row r="551" spans="1:10" ht="26.25" hidden="1" thickBot="1" x14ac:dyDescent="0.3">
      <c r="A551" s="243"/>
      <c r="B551" s="246"/>
      <c r="C551" s="38" t="s">
        <v>11420</v>
      </c>
      <c r="D551" s="38" t="s">
        <v>69</v>
      </c>
      <c r="E551" s="209">
        <v>0.21</v>
      </c>
      <c r="F551" s="214">
        <v>14.762999999999998</v>
      </c>
      <c r="G551" s="36">
        <f t="shared" si="8"/>
        <v>3.1002299999999994</v>
      </c>
      <c r="H551" s="37"/>
      <c r="I551" s="33"/>
      <c r="J551" s="32">
        <v>0</v>
      </c>
    </row>
    <row r="552" spans="1:10" ht="15.75" hidden="1" thickBot="1" x14ac:dyDescent="0.3">
      <c r="A552" s="244"/>
      <c r="B552" s="247"/>
      <c r="C552" s="44"/>
      <c r="D552" s="44"/>
      <c r="E552" s="210"/>
      <c r="F552" s="211" t="s">
        <v>12</v>
      </c>
      <c r="G552" s="46" t="str">
        <f t="shared" si="8"/>
        <v/>
      </c>
      <c r="H552" s="48"/>
      <c r="I552" s="33"/>
      <c r="J552" s="32">
        <v>0</v>
      </c>
    </row>
    <row r="553" spans="1:10" ht="15.75" hidden="1" thickBot="1" x14ac:dyDescent="0.3">
      <c r="A553" s="242" t="s">
        <v>130</v>
      </c>
      <c r="B553" s="245" t="s">
        <v>3242</v>
      </c>
      <c r="C553" s="26"/>
      <c r="D553" s="27" t="s">
        <v>67</v>
      </c>
      <c r="E553" s="205"/>
      <c r="F553" s="212" t="s">
        <v>12</v>
      </c>
      <c r="G553" s="29" t="str">
        <f t="shared" si="8"/>
        <v/>
      </c>
      <c r="H553" s="30"/>
      <c r="I553" s="31"/>
      <c r="J553" s="32">
        <v>0</v>
      </c>
    </row>
    <row r="554" spans="1:10" ht="15.75" hidden="1" thickBot="1" x14ac:dyDescent="0.3">
      <c r="A554" s="243"/>
      <c r="B554" s="246"/>
      <c r="C554" s="34"/>
      <c r="D554" s="34"/>
      <c r="E554" s="207"/>
      <c r="F554" s="213" t="s">
        <v>12</v>
      </c>
      <c r="G554" s="33" t="str">
        <f t="shared" si="8"/>
        <v/>
      </c>
      <c r="H554" s="37"/>
      <c r="I554" s="33"/>
      <c r="J554" s="32">
        <v>0</v>
      </c>
    </row>
    <row r="555" spans="1:10" ht="15.75" hidden="1" thickBot="1" x14ac:dyDescent="0.3">
      <c r="A555" s="243"/>
      <c r="B555" s="246"/>
      <c r="C555" s="38" t="s">
        <v>11310</v>
      </c>
      <c r="D555" s="38" t="s">
        <v>1043</v>
      </c>
      <c r="E555" s="209">
        <v>0.5</v>
      </c>
      <c r="F555" s="214">
        <v>0.64600000000000002</v>
      </c>
      <c r="G555" s="36">
        <f t="shared" si="8"/>
        <v>0.32300000000000001</v>
      </c>
      <c r="H555" s="41">
        <f>SUM(G555:G559)</f>
        <v>40.961320754187497</v>
      </c>
      <c r="I555" s="42"/>
      <c r="J555" s="32">
        <v>0</v>
      </c>
    </row>
    <row r="556" spans="1:10" ht="26.25" hidden="1" thickBot="1" x14ac:dyDescent="0.3">
      <c r="A556" s="243"/>
      <c r="B556" s="246"/>
      <c r="C556" s="38" t="s">
        <v>11420</v>
      </c>
      <c r="D556" s="38" t="s">
        <v>69</v>
      </c>
      <c r="E556" s="209">
        <v>0.21</v>
      </c>
      <c r="F556" s="214">
        <v>14.762999999999998</v>
      </c>
      <c r="G556" s="36">
        <f t="shared" si="8"/>
        <v>3.1002299999999994</v>
      </c>
      <c r="H556" s="37"/>
      <c r="I556" s="33"/>
      <c r="J556" s="32">
        <v>0</v>
      </c>
    </row>
    <row r="557" spans="1:10" ht="26.25" hidden="1" thickBot="1" x14ac:dyDescent="0.3">
      <c r="A557" s="243"/>
      <c r="B557" s="246"/>
      <c r="C557" s="38" t="s">
        <v>11351</v>
      </c>
      <c r="D557" s="38" t="s">
        <v>2881</v>
      </c>
      <c r="E557" s="209">
        <v>3.1E-2</v>
      </c>
      <c r="F557" s="217">
        <f>IF(ISNUMBER('Comp.Aux1'!$G$88), 'Comp.Aux1'!$G$88, 0)</f>
        <v>914.74395981250007</v>
      </c>
      <c r="G557" s="36">
        <f t="shared" si="8"/>
        <v>28.357062754187503</v>
      </c>
      <c r="H557" s="37"/>
      <c r="I557" s="33"/>
      <c r="J557" s="32">
        <v>0</v>
      </c>
    </row>
    <row r="558" spans="1:10" ht="15.75" hidden="1" thickBot="1" x14ac:dyDescent="0.3">
      <c r="A558" s="243"/>
      <c r="B558" s="246"/>
      <c r="C558" s="38" t="s">
        <v>11421</v>
      </c>
      <c r="D558" s="38" t="s">
        <v>2801</v>
      </c>
      <c r="E558" s="209">
        <v>0.214</v>
      </c>
      <c r="F558" s="208">
        <v>31.055499999999995</v>
      </c>
      <c r="G558" s="36">
        <f t="shared" si="8"/>
        <v>6.6458769999999987</v>
      </c>
      <c r="H558" s="37"/>
      <c r="I558" s="33"/>
      <c r="J558" s="32">
        <v>0</v>
      </c>
    </row>
    <row r="559" spans="1:10" ht="15.75" hidden="1" thickBot="1" x14ac:dyDescent="0.3">
      <c r="A559" s="243"/>
      <c r="B559" s="246"/>
      <c r="C559" s="38" t="s">
        <v>11326</v>
      </c>
      <c r="D559" s="38" t="s">
        <v>2801</v>
      </c>
      <c r="E559" s="209">
        <v>0.107</v>
      </c>
      <c r="F559" s="208">
        <v>23.693000000000001</v>
      </c>
      <c r="G559" s="36">
        <f t="shared" si="8"/>
        <v>2.5351509999999999</v>
      </c>
      <c r="H559" s="37"/>
      <c r="I559" s="33"/>
      <c r="J559" s="32">
        <v>0</v>
      </c>
    </row>
    <row r="560" spans="1:10" ht="15.75" hidden="1" thickBot="1" x14ac:dyDescent="0.3">
      <c r="A560" s="244"/>
      <c r="B560" s="247"/>
      <c r="C560" s="44"/>
      <c r="D560" s="44"/>
      <c r="E560" s="210"/>
      <c r="F560" s="211" t="s">
        <v>12</v>
      </c>
      <c r="G560" s="46" t="str">
        <f t="shared" si="8"/>
        <v/>
      </c>
      <c r="H560" s="48"/>
      <c r="I560" s="33"/>
      <c r="J560" s="32">
        <v>0</v>
      </c>
    </row>
    <row r="561" spans="1:10" ht="15.75" hidden="1" thickBot="1" x14ac:dyDescent="0.3">
      <c r="A561" s="242" t="s">
        <v>131</v>
      </c>
      <c r="B561" s="245" t="s">
        <v>3243</v>
      </c>
      <c r="C561" s="26"/>
      <c r="D561" s="27" t="s">
        <v>67</v>
      </c>
      <c r="E561" s="205"/>
      <c r="F561" s="212" t="s">
        <v>12</v>
      </c>
      <c r="G561" s="29" t="str">
        <f t="shared" si="8"/>
        <v/>
      </c>
      <c r="H561" s="30"/>
      <c r="I561" s="31"/>
      <c r="J561" s="32">
        <v>0</v>
      </c>
    </row>
    <row r="562" spans="1:10" ht="15.75" hidden="1" thickBot="1" x14ac:dyDescent="0.3">
      <c r="A562" s="243"/>
      <c r="B562" s="246"/>
      <c r="C562" s="34"/>
      <c r="D562" s="34"/>
      <c r="E562" s="207"/>
      <c r="F562" s="213" t="s">
        <v>12</v>
      </c>
      <c r="G562" s="33" t="str">
        <f t="shared" si="8"/>
        <v/>
      </c>
      <c r="H562" s="37"/>
      <c r="I562" s="33"/>
      <c r="J562" s="32">
        <v>0</v>
      </c>
    </row>
    <row r="563" spans="1:10" ht="15.75" hidden="1" thickBot="1" x14ac:dyDescent="0.3">
      <c r="A563" s="243"/>
      <c r="B563" s="246"/>
      <c r="C563" s="38" t="s">
        <v>11542</v>
      </c>
      <c r="D563" s="38" t="s">
        <v>1043</v>
      </c>
      <c r="E563" s="209">
        <v>8.6199999999999992</v>
      </c>
      <c r="F563" s="214">
        <v>1.7765</v>
      </c>
      <c r="G563" s="36">
        <f t="shared" si="8"/>
        <v>15.313429999999999</v>
      </c>
      <c r="H563" s="41">
        <f>SUM(G563:G567)</f>
        <v>66.587856000000002</v>
      </c>
      <c r="I563" s="42"/>
      <c r="J563" s="32">
        <v>0</v>
      </c>
    </row>
    <row r="564" spans="1:10" ht="15.75" hidden="1" thickBot="1" x14ac:dyDescent="0.3">
      <c r="A564" s="243"/>
      <c r="B564" s="246"/>
      <c r="C564" s="38" t="s">
        <v>11497</v>
      </c>
      <c r="D564" s="38" t="s">
        <v>2801</v>
      </c>
      <c r="E564" s="209">
        <v>1.1879999999999999</v>
      </c>
      <c r="F564" s="208">
        <v>30.912999999999997</v>
      </c>
      <c r="G564" s="36">
        <f t="shared" si="8"/>
        <v>36.724643999999998</v>
      </c>
      <c r="H564" s="37"/>
      <c r="I564" s="33"/>
      <c r="J564" s="32">
        <v>0</v>
      </c>
    </row>
    <row r="565" spans="1:10" ht="15.75" hidden="1" thickBot="1" x14ac:dyDescent="0.3">
      <c r="A565" s="243"/>
      <c r="B565" s="246"/>
      <c r="C565" s="38" t="s">
        <v>11326</v>
      </c>
      <c r="D565" s="38" t="s">
        <v>2801</v>
      </c>
      <c r="E565" s="209">
        <v>0.59399999999999997</v>
      </c>
      <c r="F565" s="208">
        <v>23.693000000000001</v>
      </c>
      <c r="G565" s="36">
        <f t="shared" si="8"/>
        <v>14.073642</v>
      </c>
      <c r="H565" s="37"/>
      <c r="I565" s="33"/>
      <c r="J565" s="32">
        <v>0</v>
      </c>
    </row>
    <row r="566" spans="1:10" ht="15.75" hidden="1" thickBot="1" x14ac:dyDescent="0.3">
      <c r="A566" s="243"/>
      <c r="B566" s="246"/>
      <c r="C566" s="38" t="s">
        <v>11541</v>
      </c>
      <c r="D566" s="38" t="s">
        <v>1043</v>
      </c>
      <c r="E566" s="209">
        <v>0.14000000000000001</v>
      </c>
      <c r="F566" s="214">
        <v>3.4009999999999998</v>
      </c>
      <c r="G566" s="36">
        <f t="shared" si="8"/>
        <v>0.47614000000000001</v>
      </c>
      <c r="H566" s="37"/>
      <c r="I566" s="33"/>
      <c r="J566" s="32">
        <v>0</v>
      </c>
    </row>
    <row r="567" spans="1:10" ht="15.75" hidden="1" thickBot="1" x14ac:dyDescent="0.3">
      <c r="A567" s="243"/>
      <c r="B567" s="246"/>
      <c r="C567" s="38" t="s">
        <v>132</v>
      </c>
      <c r="D567" s="38" t="s">
        <v>67</v>
      </c>
      <c r="E567" s="209">
        <v>1.1599999999999999</v>
      </c>
      <c r="F567" s="214" t="s">
        <v>12</v>
      </c>
      <c r="G567" s="66" t="str">
        <f t="shared" si="8"/>
        <v/>
      </c>
      <c r="H567" s="37"/>
      <c r="I567" s="33"/>
      <c r="J567" s="32">
        <v>0</v>
      </c>
    </row>
    <row r="568" spans="1:10" ht="15.75" hidden="1" thickBot="1" x14ac:dyDescent="0.3">
      <c r="A568" s="244"/>
      <c r="B568" s="247"/>
      <c r="C568" s="44"/>
      <c r="D568" s="44"/>
      <c r="E568" s="210"/>
      <c r="F568" s="211" t="s">
        <v>12</v>
      </c>
      <c r="G568" s="46" t="str">
        <f t="shared" si="8"/>
        <v/>
      </c>
      <c r="H568" s="48"/>
      <c r="I568" s="33"/>
      <c r="J568" s="32">
        <v>0</v>
      </c>
    </row>
    <row r="569" spans="1:10" ht="15.75" hidden="1" thickBot="1" x14ac:dyDescent="0.3">
      <c r="A569" s="242" t="s">
        <v>133</v>
      </c>
      <c r="B569" s="245" t="s">
        <v>3244</v>
      </c>
      <c r="C569" s="26"/>
      <c r="D569" s="27" t="s">
        <v>67</v>
      </c>
      <c r="E569" s="205"/>
      <c r="F569" s="212" t="s">
        <v>12</v>
      </c>
      <c r="G569" s="29" t="str">
        <f t="shared" si="8"/>
        <v/>
      </c>
      <c r="H569" s="30"/>
      <c r="I569" s="31"/>
      <c r="J569" s="32">
        <v>0</v>
      </c>
    </row>
    <row r="570" spans="1:10" ht="15.75" hidden="1" thickBot="1" x14ac:dyDescent="0.3">
      <c r="A570" s="243"/>
      <c r="B570" s="246"/>
      <c r="C570" s="34"/>
      <c r="D570" s="34"/>
      <c r="E570" s="207"/>
      <c r="F570" s="213" t="s">
        <v>12</v>
      </c>
      <c r="G570" s="33" t="str">
        <f t="shared" si="8"/>
        <v/>
      </c>
      <c r="H570" s="37"/>
      <c r="I570" s="33"/>
      <c r="J570" s="32">
        <v>0</v>
      </c>
    </row>
    <row r="571" spans="1:10" ht="26.25" hidden="1" thickBot="1" x14ac:dyDescent="0.3">
      <c r="A571" s="243"/>
      <c r="B571" s="246"/>
      <c r="C571" s="38" t="s">
        <v>134</v>
      </c>
      <c r="D571" s="38" t="s">
        <v>105</v>
      </c>
      <c r="E571" s="209">
        <v>14.857100000000001</v>
      </c>
      <c r="F571" s="214" t="s">
        <v>12</v>
      </c>
      <c r="G571" s="36" t="str">
        <f t="shared" si="8"/>
        <v/>
      </c>
      <c r="H571" s="41">
        <f>SUM(G571:G575)</f>
        <v>147.35334099999997</v>
      </c>
      <c r="I571" s="42"/>
      <c r="J571" s="32">
        <v>0</v>
      </c>
    </row>
    <row r="572" spans="1:10" ht="15.75" hidden="1" thickBot="1" x14ac:dyDescent="0.3">
      <c r="A572" s="243"/>
      <c r="B572" s="246"/>
      <c r="C572" s="38" t="s">
        <v>11542</v>
      </c>
      <c r="D572" s="38" t="s">
        <v>1043</v>
      </c>
      <c r="E572" s="209">
        <v>8.6140000000000008</v>
      </c>
      <c r="F572" s="214">
        <v>1.7765</v>
      </c>
      <c r="G572" s="36">
        <f t="shared" si="8"/>
        <v>15.302771000000002</v>
      </c>
      <c r="H572" s="53"/>
      <c r="I572" s="54"/>
      <c r="J572" s="32">
        <v>0</v>
      </c>
    </row>
    <row r="573" spans="1:10" ht="15.75" hidden="1" thickBot="1" x14ac:dyDescent="0.3">
      <c r="A573" s="243"/>
      <c r="B573" s="246"/>
      <c r="C573" s="38" t="s">
        <v>11497</v>
      </c>
      <c r="D573" s="38" t="s">
        <v>2801</v>
      </c>
      <c r="E573" s="209">
        <v>2.9899999999999998</v>
      </c>
      <c r="F573" s="208">
        <v>30.912999999999997</v>
      </c>
      <c r="G573" s="36">
        <f t="shared" si="8"/>
        <v>92.42986999999998</v>
      </c>
      <c r="H573" s="37"/>
      <c r="I573" s="33"/>
      <c r="J573" s="32">
        <v>0</v>
      </c>
    </row>
    <row r="574" spans="1:10" ht="15.75" hidden="1" thickBot="1" x14ac:dyDescent="0.3">
      <c r="A574" s="243"/>
      <c r="B574" s="246"/>
      <c r="C574" s="38" t="s">
        <v>11326</v>
      </c>
      <c r="D574" s="38" t="s">
        <v>2801</v>
      </c>
      <c r="E574" s="209">
        <v>1.4999999999999998</v>
      </c>
      <c r="F574" s="208">
        <v>23.693000000000001</v>
      </c>
      <c r="G574" s="36">
        <f t="shared" si="8"/>
        <v>35.539499999999997</v>
      </c>
      <c r="H574" s="37"/>
      <c r="I574" s="33"/>
      <c r="J574" s="32">
        <v>0</v>
      </c>
    </row>
    <row r="575" spans="1:10" ht="15.75" hidden="1" thickBot="1" x14ac:dyDescent="0.3">
      <c r="A575" s="243"/>
      <c r="B575" s="246"/>
      <c r="C575" s="38" t="s">
        <v>11541</v>
      </c>
      <c r="D575" s="38" t="s">
        <v>1043</v>
      </c>
      <c r="E575" s="209">
        <v>1.2</v>
      </c>
      <c r="F575" s="214">
        <v>3.4009999999999998</v>
      </c>
      <c r="G575" s="36">
        <f t="shared" si="8"/>
        <v>4.0811999999999999</v>
      </c>
      <c r="H575" s="37"/>
      <c r="I575" s="33"/>
      <c r="J575" s="32">
        <v>0</v>
      </c>
    </row>
    <row r="576" spans="1:10" ht="15.75" hidden="1" thickBot="1" x14ac:dyDescent="0.3">
      <c r="A576" s="243"/>
      <c r="B576" s="246"/>
      <c r="C576" s="38"/>
      <c r="D576" s="38"/>
      <c r="E576" s="209"/>
      <c r="F576" s="214" t="s">
        <v>12</v>
      </c>
      <c r="G576" s="36" t="str">
        <f t="shared" si="8"/>
        <v/>
      </c>
      <c r="H576" s="37"/>
      <c r="I576" s="33"/>
      <c r="J576" s="32">
        <v>0</v>
      </c>
    </row>
    <row r="577" spans="1:10" ht="26.25" hidden="1" thickBot="1" x14ac:dyDescent="0.3">
      <c r="A577" s="243"/>
      <c r="B577" s="246"/>
      <c r="C577" s="55" t="s">
        <v>135</v>
      </c>
      <c r="D577" s="38"/>
      <c r="E577" s="209"/>
      <c r="F577" s="214" t="s">
        <v>12</v>
      </c>
      <c r="G577" s="36" t="str">
        <f t="shared" si="8"/>
        <v/>
      </c>
      <c r="H577" s="37"/>
      <c r="I577" s="33"/>
      <c r="J577" s="32">
        <v>0</v>
      </c>
    </row>
    <row r="578" spans="1:10" ht="15.75" hidden="1" thickBot="1" x14ac:dyDescent="0.3">
      <c r="A578" s="244"/>
      <c r="B578" s="247"/>
      <c r="C578" s="44"/>
      <c r="D578" s="44"/>
      <c r="E578" s="210"/>
      <c r="F578" s="211" t="s">
        <v>12</v>
      </c>
      <c r="G578" s="46" t="str">
        <f t="shared" si="8"/>
        <v/>
      </c>
      <c r="H578" s="48"/>
      <c r="I578" s="33"/>
      <c r="J578" s="32">
        <v>0</v>
      </c>
    </row>
    <row r="579" spans="1:10" ht="15.75" hidden="1" thickBot="1" x14ac:dyDescent="0.3">
      <c r="A579" s="242" t="s">
        <v>136</v>
      </c>
      <c r="B579" s="245" t="s">
        <v>3245</v>
      </c>
      <c r="C579" s="26"/>
      <c r="D579" s="27" t="s">
        <v>67</v>
      </c>
      <c r="E579" s="205"/>
      <c r="F579" s="212" t="s">
        <v>12</v>
      </c>
      <c r="G579" s="29" t="str">
        <f t="shared" si="8"/>
        <v/>
      </c>
      <c r="H579" s="30"/>
      <c r="I579" s="31"/>
      <c r="J579" s="32">
        <v>0</v>
      </c>
    </row>
    <row r="580" spans="1:10" ht="15.75" hidden="1" thickBot="1" x14ac:dyDescent="0.3">
      <c r="A580" s="243"/>
      <c r="B580" s="246"/>
      <c r="C580" s="34"/>
      <c r="D580" s="34"/>
      <c r="E580" s="207"/>
      <c r="F580" s="213" t="s">
        <v>12</v>
      </c>
      <c r="G580" s="33" t="str">
        <f t="shared" si="8"/>
        <v/>
      </c>
      <c r="H580" s="37"/>
      <c r="I580" s="33"/>
      <c r="J580" s="32">
        <v>0</v>
      </c>
    </row>
    <row r="581" spans="1:10" ht="26.25" hidden="1" thickBot="1" x14ac:dyDescent="0.3">
      <c r="A581" s="243"/>
      <c r="B581" s="246"/>
      <c r="C581" s="38" t="s">
        <v>137</v>
      </c>
      <c r="D581" s="38" t="s">
        <v>105</v>
      </c>
      <c r="E581" s="209">
        <v>6.6666999999999996</v>
      </c>
      <c r="F581" s="214" t="s">
        <v>12</v>
      </c>
      <c r="G581" s="36" t="str">
        <f t="shared" si="8"/>
        <v/>
      </c>
      <c r="H581" s="41">
        <f>SUM(G581:G584)</f>
        <v>171.12959710000001</v>
      </c>
      <c r="I581" s="42"/>
      <c r="J581" s="32">
        <v>0</v>
      </c>
    </row>
    <row r="582" spans="1:10" ht="15.75" hidden="1" thickBot="1" x14ac:dyDescent="0.3">
      <c r="A582" s="243"/>
      <c r="B582" s="246"/>
      <c r="C582" s="38" t="s">
        <v>11542</v>
      </c>
      <c r="D582" s="38" t="s">
        <v>1043</v>
      </c>
      <c r="E582" s="209">
        <v>8.6000000000000014</v>
      </c>
      <c r="F582" s="214">
        <v>1.7765</v>
      </c>
      <c r="G582" s="36">
        <f t="shared" ref="G582:G645" si="9">IF(ISNUMBER(F582),E582*F582,"")</f>
        <v>15.277900000000002</v>
      </c>
      <c r="H582" s="37"/>
      <c r="I582" s="33"/>
      <c r="J582" s="32">
        <v>0</v>
      </c>
    </row>
    <row r="583" spans="1:10" ht="15.75" hidden="1" thickBot="1" x14ac:dyDescent="0.3">
      <c r="A583" s="243"/>
      <c r="B583" s="246"/>
      <c r="C583" s="38" t="s">
        <v>11497</v>
      </c>
      <c r="D583" s="38" t="s">
        <v>2801</v>
      </c>
      <c r="E583" s="209">
        <v>3.6467000000000001</v>
      </c>
      <c r="F583" s="208">
        <v>30.912999999999997</v>
      </c>
      <c r="G583" s="36">
        <f t="shared" si="9"/>
        <v>112.73043709999999</v>
      </c>
      <c r="H583" s="37"/>
      <c r="I583" s="33"/>
      <c r="J583" s="32">
        <v>0</v>
      </c>
    </row>
    <row r="584" spans="1:10" ht="15.75" hidden="1" thickBot="1" x14ac:dyDescent="0.3">
      <c r="A584" s="243"/>
      <c r="B584" s="246"/>
      <c r="C584" s="38" t="s">
        <v>11326</v>
      </c>
      <c r="D584" s="38" t="s">
        <v>2801</v>
      </c>
      <c r="E584" s="209">
        <v>1.82</v>
      </c>
      <c r="F584" s="208">
        <v>23.693000000000001</v>
      </c>
      <c r="G584" s="36">
        <f t="shared" si="9"/>
        <v>43.121260000000007</v>
      </c>
      <c r="H584" s="37"/>
      <c r="I584" s="33"/>
      <c r="J584" s="32">
        <v>0</v>
      </c>
    </row>
    <row r="585" spans="1:10" ht="15.75" hidden="1" thickBot="1" x14ac:dyDescent="0.3">
      <c r="A585" s="243"/>
      <c r="B585" s="246"/>
      <c r="C585" s="38"/>
      <c r="D585" s="38"/>
      <c r="E585" s="209"/>
      <c r="F585" s="208" t="s">
        <v>12</v>
      </c>
      <c r="G585" s="36" t="str">
        <f t="shared" si="9"/>
        <v/>
      </c>
      <c r="H585" s="37"/>
      <c r="I585" s="33"/>
      <c r="J585" s="32">
        <v>0</v>
      </c>
    </row>
    <row r="586" spans="1:10" ht="26.25" hidden="1" thickBot="1" x14ac:dyDescent="0.3">
      <c r="A586" s="243"/>
      <c r="B586" s="246"/>
      <c r="C586" s="55" t="s">
        <v>138</v>
      </c>
      <c r="D586" s="38"/>
      <c r="E586" s="209"/>
      <c r="F586" s="208" t="s">
        <v>12</v>
      </c>
      <c r="G586" s="36" t="str">
        <f t="shared" si="9"/>
        <v/>
      </c>
      <c r="H586" s="37"/>
      <c r="I586" s="33"/>
      <c r="J586" s="32">
        <v>0</v>
      </c>
    </row>
    <row r="587" spans="1:10" ht="15.75" hidden="1" thickBot="1" x14ac:dyDescent="0.3">
      <c r="A587" s="244"/>
      <c r="B587" s="247"/>
      <c r="C587" s="44"/>
      <c r="D587" s="44"/>
      <c r="E587" s="210"/>
      <c r="F587" s="211" t="s">
        <v>12</v>
      </c>
      <c r="G587" s="46" t="str">
        <f t="shared" si="9"/>
        <v/>
      </c>
      <c r="H587" s="48"/>
      <c r="I587" s="33"/>
      <c r="J587" s="32">
        <v>0</v>
      </c>
    </row>
    <row r="588" spans="1:10" ht="15.75" hidden="1" thickBot="1" x14ac:dyDescent="0.3">
      <c r="A588" s="242" t="s">
        <v>139</v>
      </c>
      <c r="B588" s="245" t="s">
        <v>3246</v>
      </c>
      <c r="C588" s="26"/>
      <c r="D588" s="27" t="s">
        <v>67</v>
      </c>
      <c r="E588" s="205"/>
      <c r="F588" s="212" t="s">
        <v>12</v>
      </c>
      <c r="G588" s="29" t="str">
        <f t="shared" si="9"/>
        <v/>
      </c>
      <c r="H588" s="30"/>
      <c r="I588" s="31"/>
      <c r="J588" s="32">
        <v>0</v>
      </c>
    </row>
    <row r="589" spans="1:10" ht="15.75" hidden="1" thickBot="1" x14ac:dyDescent="0.3">
      <c r="A589" s="243"/>
      <c r="B589" s="246"/>
      <c r="C589" s="34"/>
      <c r="D589" s="34"/>
      <c r="E589" s="207"/>
      <c r="F589" s="213" t="s">
        <v>12</v>
      </c>
      <c r="G589" s="33" t="str">
        <f t="shared" si="9"/>
        <v/>
      </c>
      <c r="H589" s="37"/>
      <c r="I589" s="33"/>
      <c r="J589" s="32">
        <v>0</v>
      </c>
    </row>
    <row r="590" spans="1:10" ht="15.75" hidden="1" thickBot="1" x14ac:dyDescent="0.3">
      <c r="A590" s="243"/>
      <c r="B590" s="246"/>
      <c r="C590" s="38" t="s">
        <v>11542</v>
      </c>
      <c r="D590" s="38" t="s">
        <v>1043</v>
      </c>
      <c r="E590" s="209">
        <v>8.6199999999999992</v>
      </c>
      <c r="F590" s="214">
        <v>1.7765</v>
      </c>
      <c r="G590" s="36">
        <f t="shared" si="9"/>
        <v>15.313429999999999</v>
      </c>
      <c r="H590" s="41">
        <f>SUM(G590:G594)</f>
        <v>66.587856000000002</v>
      </c>
      <c r="I590" s="42"/>
      <c r="J590" s="32">
        <v>0</v>
      </c>
    </row>
    <row r="591" spans="1:10" ht="15.75" hidden="1" thickBot="1" x14ac:dyDescent="0.3">
      <c r="A591" s="243"/>
      <c r="B591" s="246"/>
      <c r="C591" s="38" t="s">
        <v>11497</v>
      </c>
      <c r="D591" s="38" t="s">
        <v>2801</v>
      </c>
      <c r="E591" s="209">
        <v>1.1879999999999999</v>
      </c>
      <c r="F591" s="208">
        <v>30.912999999999997</v>
      </c>
      <c r="G591" s="36">
        <f t="shared" si="9"/>
        <v>36.724643999999998</v>
      </c>
      <c r="H591" s="37"/>
      <c r="I591" s="33"/>
      <c r="J591" s="32">
        <v>0</v>
      </c>
    </row>
    <row r="592" spans="1:10" ht="15.75" hidden="1" thickBot="1" x14ac:dyDescent="0.3">
      <c r="A592" s="243"/>
      <c r="B592" s="246"/>
      <c r="C592" s="38" t="s">
        <v>11326</v>
      </c>
      <c r="D592" s="38" t="s">
        <v>2801</v>
      </c>
      <c r="E592" s="209">
        <v>0.59399999999999997</v>
      </c>
      <c r="F592" s="208">
        <v>23.693000000000001</v>
      </c>
      <c r="G592" s="36">
        <f t="shared" si="9"/>
        <v>14.073642</v>
      </c>
      <c r="H592" s="37"/>
      <c r="I592" s="33"/>
      <c r="J592" s="32">
        <v>0</v>
      </c>
    </row>
    <row r="593" spans="1:10" ht="15.75" hidden="1" thickBot="1" x14ac:dyDescent="0.3">
      <c r="A593" s="243"/>
      <c r="B593" s="246"/>
      <c r="C593" s="38" t="s">
        <v>11541</v>
      </c>
      <c r="D593" s="38" t="s">
        <v>1043</v>
      </c>
      <c r="E593" s="209">
        <v>0.14000000000000001</v>
      </c>
      <c r="F593" s="214">
        <v>3.4009999999999998</v>
      </c>
      <c r="G593" s="36">
        <f t="shared" si="9"/>
        <v>0.47614000000000001</v>
      </c>
      <c r="H593" s="37"/>
      <c r="I593" s="33"/>
      <c r="J593" s="32">
        <v>0</v>
      </c>
    </row>
    <row r="594" spans="1:10" ht="15.75" hidden="1" thickBot="1" x14ac:dyDescent="0.3">
      <c r="A594" s="243"/>
      <c r="B594" s="246"/>
      <c r="C594" s="38" t="s">
        <v>140</v>
      </c>
      <c r="D594" s="38" t="s">
        <v>67</v>
      </c>
      <c r="E594" s="209">
        <v>1.1599999999999999</v>
      </c>
      <c r="F594" s="214" t="s">
        <v>12</v>
      </c>
      <c r="G594" s="66" t="str">
        <f t="shared" si="9"/>
        <v/>
      </c>
      <c r="H594" s="37"/>
      <c r="I594" s="33"/>
      <c r="J594" s="32">
        <v>0</v>
      </c>
    </row>
    <row r="595" spans="1:10" ht="15.75" hidden="1" thickBot="1" x14ac:dyDescent="0.3">
      <c r="A595" s="244"/>
      <c r="B595" s="247"/>
      <c r="C595" s="44"/>
      <c r="D595" s="44"/>
      <c r="E595" s="210"/>
      <c r="F595" s="211" t="s">
        <v>12</v>
      </c>
      <c r="G595" s="46" t="str">
        <f t="shared" si="9"/>
        <v/>
      </c>
      <c r="H595" s="48"/>
      <c r="I595" s="33"/>
      <c r="J595" s="32">
        <v>0</v>
      </c>
    </row>
    <row r="596" spans="1:10" ht="15.75" hidden="1" thickBot="1" x14ac:dyDescent="0.3">
      <c r="A596" s="242" t="s">
        <v>141</v>
      </c>
      <c r="B596" s="245" t="s">
        <v>3247</v>
      </c>
      <c r="C596" s="26"/>
      <c r="D596" s="27" t="s">
        <v>67</v>
      </c>
      <c r="E596" s="205"/>
      <c r="F596" s="212" t="s">
        <v>12</v>
      </c>
      <c r="G596" s="29" t="str">
        <f t="shared" si="9"/>
        <v/>
      </c>
      <c r="H596" s="30"/>
      <c r="I596" s="31"/>
      <c r="J596" s="32">
        <v>0</v>
      </c>
    </row>
    <row r="597" spans="1:10" ht="15.75" hidden="1" thickBot="1" x14ac:dyDescent="0.3">
      <c r="A597" s="243"/>
      <c r="B597" s="246"/>
      <c r="C597" s="34"/>
      <c r="D597" s="34"/>
      <c r="E597" s="207"/>
      <c r="F597" s="213" t="s">
        <v>12</v>
      </c>
      <c r="G597" s="33" t="str">
        <f t="shared" si="9"/>
        <v/>
      </c>
      <c r="H597" s="37"/>
      <c r="I597" s="33"/>
      <c r="J597" s="32">
        <v>0</v>
      </c>
    </row>
    <row r="598" spans="1:10" ht="26.25" hidden="1" thickBot="1" x14ac:dyDescent="0.3">
      <c r="A598" s="243"/>
      <c r="B598" s="246"/>
      <c r="C598" s="38" t="s">
        <v>142</v>
      </c>
      <c r="D598" s="38" t="s">
        <v>105</v>
      </c>
      <c r="E598" s="209">
        <v>14.86</v>
      </c>
      <c r="F598" s="214" t="s">
        <v>12</v>
      </c>
      <c r="G598" s="36" t="str">
        <f t="shared" si="9"/>
        <v/>
      </c>
      <c r="H598" s="41">
        <f>SUM(G598:G602)</f>
        <v>147.35334099999997</v>
      </c>
      <c r="I598" s="42"/>
      <c r="J598" s="32">
        <v>0</v>
      </c>
    </row>
    <row r="599" spans="1:10" ht="15.75" hidden="1" thickBot="1" x14ac:dyDescent="0.3">
      <c r="A599" s="243"/>
      <c r="B599" s="246"/>
      <c r="C599" s="38" t="s">
        <v>11542</v>
      </c>
      <c r="D599" s="38" t="s">
        <v>1043</v>
      </c>
      <c r="E599" s="209">
        <v>8.6140000000000008</v>
      </c>
      <c r="F599" s="214">
        <v>1.7765</v>
      </c>
      <c r="G599" s="36">
        <f t="shared" si="9"/>
        <v>15.302771000000002</v>
      </c>
      <c r="H599" s="37"/>
      <c r="I599" s="33"/>
      <c r="J599" s="32">
        <v>0</v>
      </c>
    </row>
    <row r="600" spans="1:10" ht="15.75" hidden="1" thickBot="1" x14ac:dyDescent="0.3">
      <c r="A600" s="243"/>
      <c r="B600" s="246"/>
      <c r="C600" s="38" t="s">
        <v>11497</v>
      </c>
      <c r="D600" s="38" t="s">
        <v>2801</v>
      </c>
      <c r="E600" s="209">
        <v>2.9899999999999998</v>
      </c>
      <c r="F600" s="208">
        <v>30.912999999999997</v>
      </c>
      <c r="G600" s="36">
        <f t="shared" si="9"/>
        <v>92.42986999999998</v>
      </c>
      <c r="H600" s="37"/>
      <c r="I600" s="33"/>
      <c r="J600" s="32">
        <v>0</v>
      </c>
    </row>
    <row r="601" spans="1:10" ht="15.75" hidden="1" thickBot="1" x14ac:dyDescent="0.3">
      <c r="A601" s="243"/>
      <c r="B601" s="246"/>
      <c r="C601" s="38" t="s">
        <v>11326</v>
      </c>
      <c r="D601" s="38" t="s">
        <v>2801</v>
      </c>
      <c r="E601" s="209">
        <v>1.4999999999999998</v>
      </c>
      <c r="F601" s="208">
        <v>23.693000000000001</v>
      </c>
      <c r="G601" s="36">
        <f t="shared" si="9"/>
        <v>35.539499999999997</v>
      </c>
      <c r="H601" s="37"/>
      <c r="I601" s="33"/>
      <c r="J601" s="32">
        <v>0</v>
      </c>
    </row>
    <row r="602" spans="1:10" ht="15.75" hidden="1" thickBot="1" x14ac:dyDescent="0.3">
      <c r="A602" s="243"/>
      <c r="B602" s="246"/>
      <c r="C602" s="38" t="s">
        <v>11541</v>
      </c>
      <c r="D602" s="38" t="s">
        <v>1043</v>
      </c>
      <c r="E602" s="209">
        <v>1.2</v>
      </c>
      <c r="F602" s="214">
        <v>3.4009999999999998</v>
      </c>
      <c r="G602" s="36">
        <f t="shared" si="9"/>
        <v>4.0811999999999999</v>
      </c>
      <c r="H602" s="37"/>
      <c r="I602" s="33"/>
      <c r="J602" s="32">
        <v>0</v>
      </c>
    </row>
    <row r="603" spans="1:10" ht="15.75" hidden="1" thickBot="1" x14ac:dyDescent="0.3">
      <c r="A603" s="243"/>
      <c r="B603" s="246"/>
      <c r="C603" s="38"/>
      <c r="D603" s="38"/>
      <c r="E603" s="209"/>
      <c r="F603" s="214" t="s">
        <v>12</v>
      </c>
      <c r="G603" s="36" t="str">
        <f t="shared" si="9"/>
        <v/>
      </c>
      <c r="H603" s="37"/>
      <c r="I603" s="33"/>
      <c r="J603" s="32">
        <v>0</v>
      </c>
    </row>
    <row r="604" spans="1:10" ht="26.25" hidden="1" thickBot="1" x14ac:dyDescent="0.3">
      <c r="A604" s="243"/>
      <c r="B604" s="246"/>
      <c r="C604" s="55" t="s">
        <v>135</v>
      </c>
      <c r="D604" s="38"/>
      <c r="E604" s="209"/>
      <c r="F604" s="214" t="s">
        <v>12</v>
      </c>
      <c r="G604" s="36" t="str">
        <f t="shared" si="9"/>
        <v/>
      </c>
      <c r="H604" s="37"/>
      <c r="I604" s="33"/>
      <c r="J604" s="32">
        <v>0</v>
      </c>
    </row>
    <row r="605" spans="1:10" ht="15.75" hidden="1" thickBot="1" x14ac:dyDescent="0.3">
      <c r="A605" s="244"/>
      <c r="B605" s="247"/>
      <c r="C605" s="44"/>
      <c r="D605" s="44"/>
      <c r="E605" s="210"/>
      <c r="F605" s="211" t="s">
        <v>12</v>
      </c>
      <c r="G605" s="46" t="str">
        <f t="shared" si="9"/>
        <v/>
      </c>
      <c r="H605" s="48"/>
      <c r="I605" s="33"/>
      <c r="J605" s="32">
        <v>0</v>
      </c>
    </row>
    <row r="606" spans="1:10" ht="15.75" hidden="1" thickBot="1" x14ac:dyDescent="0.3">
      <c r="A606" s="242" t="s">
        <v>143</v>
      </c>
      <c r="B606" s="245" t="s">
        <v>3248</v>
      </c>
      <c r="C606" s="26"/>
      <c r="D606" s="27" t="s">
        <v>67</v>
      </c>
      <c r="E606" s="205"/>
      <c r="F606" s="212" t="s">
        <v>12</v>
      </c>
      <c r="G606" s="29" t="str">
        <f t="shared" si="9"/>
        <v/>
      </c>
      <c r="H606" s="30"/>
      <c r="I606" s="31"/>
      <c r="J606" s="32">
        <v>0</v>
      </c>
    </row>
    <row r="607" spans="1:10" ht="15.75" hidden="1" thickBot="1" x14ac:dyDescent="0.3">
      <c r="A607" s="243"/>
      <c r="B607" s="246"/>
      <c r="C607" s="34"/>
      <c r="D607" s="34"/>
      <c r="E607" s="207"/>
      <c r="F607" s="213" t="s">
        <v>12</v>
      </c>
      <c r="G607" s="33" t="str">
        <f t="shared" si="9"/>
        <v/>
      </c>
      <c r="H607" s="37"/>
      <c r="I607" s="33"/>
      <c r="J607" s="32">
        <v>0</v>
      </c>
    </row>
    <row r="608" spans="1:10" ht="26.25" hidden="1" thickBot="1" x14ac:dyDescent="0.3">
      <c r="A608" s="243"/>
      <c r="B608" s="246"/>
      <c r="C608" s="38" t="s">
        <v>144</v>
      </c>
      <c r="D608" s="38" t="s">
        <v>105</v>
      </c>
      <c r="E608" s="209">
        <v>6.6666999999999996</v>
      </c>
      <c r="F608" s="214" t="s">
        <v>12</v>
      </c>
      <c r="G608" s="36" t="str">
        <f t="shared" si="9"/>
        <v/>
      </c>
      <c r="H608" s="41">
        <f>SUM(G608:G611)</f>
        <v>171.12959709999998</v>
      </c>
      <c r="I608" s="42"/>
      <c r="J608" s="32">
        <v>0</v>
      </c>
    </row>
    <row r="609" spans="1:10" ht="15.75" hidden="1" thickBot="1" x14ac:dyDescent="0.3">
      <c r="A609" s="243"/>
      <c r="B609" s="246"/>
      <c r="C609" s="38" t="s">
        <v>11542</v>
      </c>
      <c r="D609" s="38" t="s">
        <v>1043</v>
      </c>
      <c r="E609" s="209">
        <v>8.6</v>
      </c>
      <c r="F609" s="214">
        <v>1.7765</v>
      </c>
      <c r="G609" s="36">
        <f t="shared" si="9"/>
        <v>15.277899999999999</v>
      </c>
      <c r="H609" s="37"/>
      <c r="I609" s="33"/>
      <c r="J609" s="32">
        <v>0</v>
      </c>
    </row>
    <row r="610" spans="1:10" ht="15.75" hidden="1" thickBot="1" x14ac:dyDescent="0.3">
      <c r="A610" s="243"/>
      <c r="B610" s="246"/>
      <c r="C610" s="38" t="s">
        <v>11497</v>
      </c>
      <c r="D610" s="38" t="s">
        <v>2801</v>
      </c>
      <c r="E610" s="209">
        <v>3.6467000000000001</v>
      </c>
      <c r="F610" s="208">
        <v>30.912999999999997</v>
      </c>
      <c r="G610" s="36">
        <f t="shared" si="9"/>
        <v>112.73043709999999</v>
      </c>
      <c r="H610" s="37"/>
      <c r="I610" s="33"/>
      <c r="J610" s="32">
        <v>0</v>
      </c>
    </row>
    <row r="611" spans="1:10" ht="15.75" hidden="1" thickBot="1" x14ac:dyDescent="0.3">
      <c r="A611" s="243"/>
      <c r="B611" s="246"/>
      <c r="C611" s="38" t="s">
        <v>11326</v>
      </c>
      <c r="D611" s="38" t="s">
        <v>2801</v>
      </c>
      <c r="E611" s="209">
        <v>1.82</v>
      </c>
      <c r="F611" s="208">
        <v>23.693000000000001</v>
      </c>
      <c r="G611" s="36">
        <f t="shared" si="9"/>
        <v>43.121260000000007</v>
      </c>
      <c r="H611" s="37"/>
      <c r="I611" s="33"/>
      <c r="J611" s="32">
        <v>0</v>
      </c>
    </row>
    <row r="612" spans="1:10" ht="15.75" hidden="1" thickBot="1" x14ac:dyDescent="0.3">
      <c r="A612" s="243"/>
      <c r="B612" s="246"/>
      <c r="C612" s="38"/>
      <c r="D612" s="38"/>
      <c r="E612" s="209"/>
      <c r="F612" s="208" t="s">
        <v>12</v>
      </c>
      <c r="G612" s="36" t="str">
        <f t="shared" si="9"/>
        <v/>
      </c>
      <c r="H612" s="37"/>
      <c r="I612" s="33"/>
      <c r="J612" s="32">
        <v>0</v>
      </c>
    </row>
    <row r="613" spans="1:10" ht="26.25" hidden="1" thickBot="1" x14ac:dyDescent="0.3">
      <c r="A613" s="243"/>
      <c r="B613" s="246"/>
      <c r="C613" s="55" t="s">
        <v>138</v>
      </c>
      <c r="D613" s="38"/>
      <c r="E613" s="209"/>
      <c r="F613" s="208" t="s">
        <v>12</v>
      </c>
      <c r="G613" s="36" t="str">
        <f t="shared" si="9"/>
        <v/>
      </c>
      <c r="H613" s="37"/>
      <c r="I613" s="33"/>
      <c r="J613" s="32">
        <v>0</v>
      </c>
    </row>
    <row r="614" spans="1:10" ht="15.75" hidden="1" thickBot="1" x14ac:dyDescent="0.3">
      <c r="A614" s="244"/>
      <c r="B614" s="247"/>
      <c r="C614" s="44"/>
      <c r="D614" s="44"/>
      <c r="E614" s="210"/>
      <c r="F614" s="211" t="s">
        <v>12</v>
      </c>
      <c r="G614" s="46" t="str">
        <f t="shared" si="9"/>
        <v/>
      </c>
      <c r="H614" s="48"/>
      <c r="I614" s="33"/>
      <c r="J614" s="32">
        <v>0</v>
      </c>
    </row>
    <row r="615" spans="1:10" ht="15.75" hidden="1" thickBot="1" x14ac:dyDescent="0.3">
      <c r="A615" s="242" t="s">
        <v>145</v>
      </c>
      <c r="B615" s="245" t="s">
        <v>3249</v>
      </c>
      <c r="C615" s="26"/>
      <c r="D615" s="27" t="s">
        <v>105</v>
      </c>
      <c r="E615" s="205"/>
      <c r="F615" s="212" t="s">
        <v>12</v>
      </c>
      <c r="G615" s="29" t="str">
        <f t="shared" si="9"/>
        <v/>
      </c>
      <c r="H615" s="30"/>
      <c r="I615" s="31"/>
      <c r="J615" s="32">
        <v>0</v>
      </c>
    </row>
    <row r="616" spans="1:10" ht="15.75" hidden="1" thickBot="1" x14ac:dyDescent="0.3">
      <c r="A616" s="243"/>
      <c r="B616" s="246"/>
      <c r="C616" s="34"/>
      <c r="D616" s="34"/>
      <c r="E616" s="207"/>
      <c r="F616" s="213" t="s">
        <v>12</v>
      </c>
      <c r="G616" s="33" t="str">
        <f t="shared" si="9"/>
        <v/>
      </c>
      <c r="H616" s="37"/>
      <c r="I616" s="33"/>
      <c r="J616" s="32">
        <v>0</v>
      </c>
    </row>
    <row r="617" spans="1:10" ht="15.75" hidden="1" thickBot="1" x14ac:dyDescent="0.3">
      <c r="A617" s="243"/>
      <c r="B617" s="246"/>
      <c r="C617" s="38" t="s">
        <v>11543</v>
      </c>
      <c r="D617" s="38" t="s">
        <v>1043</v>
      </c>
      <c r="E617" s="209">
        <v>4.0300000000000002E-2</v>
      </c>
      <c r="F617" s="208">
        <v>46.055999999999997</v>
      </c>
      <c r="G617" s="36">
        <f t="shared" si="9"/>
        <v>1.8560568</v>
      </c>
      <c r="H617" s="41">
        <f>SUM(G617:G619)</f>
        <v>16.576454999999999</v>
      </c>
      <c r="I617" s="42"/>
      <c r="J617" s="32">
        <v>0</v>
      </c>
    </row>
    <row r="618" spans="1:10" ht="15.75" hidden="1" thickBot="1" x14ac:dyDescent="0.3">
      <c r="A618" s="243"/>
      <c r="B618" s="246"/>
      <c r="C618" s="38" t="s">
        <v>11318</v>
      </c>
      <c r="D618" s="38" t="s">
        <v>2801</v>
      </c>
      <c r="E618" s="209">
        <v>0.36349999999999999</v>
      </c>
      <c r="F618" s="214">
        <v>30.628</v>
      </c>
      <c r="G618" s="36">
        <f t="shared" si="9"/>
        <v>11.133277999999999</v>
      </c>
      <c r="H618" s="37"/>
      <c r="I618" s="33"/>
      <c r="J618" s="32">
        <v>0</v>
      </c>
    </row>
    <row r="619" spans="1:10" ht="15.75" hidden="1" thickBot="1" x14ac:dyDescent="0.3">
      <c r="A619" s="243"/>
      <c r="B619" s="246"/>
      <c r="C619" s="38" t="s">
        <v>11326</v>
      </c>
      <c r="D619" s="38" t="s">
        <v>2801</v>
      </c>
      <c r="E619" s="209">
        <v>0.15140000000000001</v>
      </c>
      <c r="F619" s="214">
        <v>23.693000000000001</v>
      </c>
      <c r="G619" s="36">
        <f t="shared" si="9"/>
        <v>3.5871202000000002</v>
      </c>
      <c r="H619" s="37"/>
      <c r="I619" s="33"/>
      <c r="J619" s="32">
        <v>0</v>
      </c>
    </row>
    <row r="620" spans="1:10" ht="15.75" hidden="1" thickBot="1" x14ac:dyDescent="0.3">
      <c r="A620" s="244"/>
      <c r="B620" s="247"/>
      <c r="C620" s="44"/>
      <c r="D620" s="44"/>
      <c r="E620" s="210"/>
      <c r="F620" s="211" t="s">
        <v>12</v>
      </c>
      <c r="G620" s="46" t="str">
        <f t="shared" si="9"/>
        <v/>
      </c>
      <c r="H620" s="48"/>
      <c r="I620" s="33"/>
      <c r="J620" s="32">
        <v>0</v>
      </c>
    </row>
    <row r="621" spans="1:10" ht="15.75" hidden="1" thickBot="1" x14ac:dyDescent="0.3">
      <c r="A621" s="242" t="s">
        <v>146</v>
      </c>
      <c r="B621" s="245" t="s">
        <v>3250</v>
      </c>
      <c r="C621" s="26"/>
      <c r="D621" s="27" t="s">
        <v>67</v>
      </c>
      <c r="E621" s="205"/>
      <c r="F621" s="212" t="s">
        <v>12</v>
      </c>
      <c r="G621" s="29" t="str">
        <f t="shared" si="9"/>
        <v/>
      </c>
      <c r="H621" s="30"/>
      <c r="I621" s="31"/>
      <c r="J621" s="32">
        <v>0</v>
      </c>
    </row>
    <row r="622" spans="1:10" ht="15.75" hidden="1" thickBot="1" x14ac:dyDescent="0.3">
      <c r="A622" s="243"/>
      <c r="B622" s="246"/>
      <c r="C622" s="34"/>
      <c r="D622" s="34"/>
      <c r="E622" s="207"/>
      <c r="F622" s="213" t="s">
        <v>12</v>
      </c>
      <c r="G622" s="33" t="str">
        <f t="shared" si="9"/>
        <v/>
      </c>
      <c r="H622" s="37"/>
      <c r="I622" s="33"/>
      <c r="J622" s="32">
        <v>0</v>
      </c>
    </row>
    <row r="623" spans="1:10" ht="15.75" hidden="1" thickBot="1" x14ac:dyDescent="0.3">
      <c r="A623" s="243"/>
      <c r="B623" s="246"/>
      <c r="C623" s="38" t="s">
        <v>11542</v>
      </c>
      <c r="D623" s="38" t="s">
        <v>1043</v>
      </c>
      <c r="E623" s="209">
        <v>8.6199999999999992</v>
      </c>
      <c r="F623" s="214">
        <v>1.7765</v>
      </c>
      <c r="G623" s="36">
        <f t="shared" si="9"/>
        <v>15.313429999999999</v>
      </c>
      <c r="H623" s="41">
        <f>SUM(G623:G627)</f>
        <v>66.587856000000002</v>
      </c>
      <c r="I623" s="42"/>
      <c r="J623" s="32">
        <v>0</v>
      </c>
    </row>
    <row r="624" spans="1:10" ht="15.75" hidden="1" thickBot="1" x14ac:dyDescent="0.3">
      <c r="A624" s="243"/>
      <c r="B624" s="246"/>
      <c r="C624" s="38" t="s">
        <v>11497</v>
      </c>
      <c r="D624" s="38" t="s">
        <v>2801</v>
      </c>
      <c r="E624" s="209">
        <v>1.1879999999999999</v>
      </c>
      <c r="F624" s="208">
        <v>30.912999999999997</v>
      </c>
      <c r="G624" s="36">
        <f t="shared" si="9"/>
        <v>36.724643999999998</v>
      </c>
      <c r="H624" s="37"/>
      <c r="I624" s="33"/>
      <c r="J624" s="32">
        <v>0</v>
      </c>
    </row>
    <row r="625" spans="1:10" ht="15.75" hidden="1" thickBot="1" x14ac:dyDescent="0.3">
      <c r="A625" s="243"/>
      <c r="B625" s="246"/>
      <c r="C625" s="38" t="s">
        <v>11326</v>
      </c>
      <c r="D625" s="38" t="s">
        <v>2801</v>
      </c>
      <c r="E625" s="209">
        <v>0.59399999999999997</v>
      </c>
      <c r="F625" s="208">
        <v>23.693000000000001</v>
      </c>
      <c r="G625" s="36">
        <f t="shared" si="9"/>
        <v>14.073642</v>
      </c>
      <c r="H625" s="37"/>
      <c r="I625" s="33"/>
      <c r="J625" s="32">
        <v>0</v>
      </c>
    </row>
    <row r="626" spans="1:10" ht="15.75" hidden="1" thickBot="1" x14ac:dyDescent="0.3">
      <c r="A626" s="243"/>
      <c r="B626" s="246"/>
      <c r="C626" s="38" t="s">
        <v>11541</v>
      </c>
      <c r="D626" s="38" t="s">
        <v>1043</v>
      </c>
      <c r="E626" s="209">
        <v>0.14000000000000001</v>
      </c>
      <c r="F626" s="214">
        <v>3.4009999999999998</v>
      </c>
      <c r="G626" s="36">
        <f t="shared" si="9"/>
        <v>0.47614000000000001</v>
      </c>
      <c r="H626" s="37"/>
      <c r="I626" s="33"/>
      <c r="J626" s="32">
        <v>0</v>
      </c>
    </row>
    <row r="627" spans="1:10" ht="15.75" hidden="1" thickBot="1" x14ac:dyDescent="0.3">
      <c r="A627" s="243"/>
      <c r="B627" s="246"/>
      <c r="C627" s="38" t="s">
        <v>147</v>
      </c>
      <c r="D627" s="38" t="s">
        <v>67</v>
      </c>
      <c r="E627" s="209">
        <v>1.1599999999999999</v>
      </c>
      <c r="F627" s="214" t="s">
        <v>12</v>
      </c>
      <c r="G627" s="66" t="str">
        <f t="shared" si="9"/>
        <v/>
      </c>
      <c r="H627" s="37"/>
      <c r="I627" s="33"/>
      <c r="J627" s="32">
        <v>0</v>
      </c>
    </row>
    <row r="628" spans="1:10" ht="15.75" hidden="1" thickBot="1" x14ac:dyDescent="0.3">
      <c r="A628" s="244"/>
      <c r="B628" s="247"/>
      <c r="C628" s="44"/>
      <c r="D628" s="44"/>
      <c r="E628" s="210"/>
      <c r="F628" s="211" t="s">
        <v>12</v>
      </c>
      <c r="G628" s="46" t="str">
        <f t="shared" si="9"/>
        <v/>
      </c>
      <c r="H628" s="48"/>
      <c r="I628" s="33"/>
      <c r="J628" s="32">
        <v>0</v>
      </c>
    </row>
    <row r="629" spans="1:10" ht="15.75" hidden="1" thickBot="1" x14ac:dyDescent="0.3">
      <c r="A629" s="242" t="s">
        <v>148</v>
      </c>
      <c r="B629" s="245" t="s">
        <v>3251</v>
      </c>
      <c r="C629" s="26"/>
      <c r="D629" s="27" t="s">
        <v>67</v>
      </c>
      <c r="E629" s="205"/>
      <c r="F629" s="212" t="s">
        <v>12</v>
      </c>
      <c r="G629" s="29" t="str">
        <f t="shared" si="9"/>
        <v/>
      </c>
      <c r="H629" s="30"/>
      <c r="I629" s="31"/>
      <c r="J629" s="32">
        <v>0</v>
      </c>
    </row>
    <row r="630" spans="1:10" ht="15.75" hidden="1" thickBot="1" x14ac:dyDescent="0.3">
      <c r="A630" s="243"/>
      <c r="B630" s="246"/>
      <c r="C630" s="34"/>
      <c r="D630" s="34"/>
      <c r="E630" s="207"/>
      <c r="F630" s="213" t="s">
        <v>12</v>
      </c>
      <c r="G630" s="33" t="str">
        <f t="shared" si="9"/>
        <v/>
      </c>
      <c r="H630" s="37"/>
      <c r="I630" s="33"/>
      <c r="J630" s="32">
        <v>0</v>
      </c>
    </row>
    <row r="631" spans="1:10" ht="15.75" hidden="1" thickBot="1" x14ac:dyDescent="0.3">
      <c r="A631" s="243"/>
      <c r="B631" s="246"/>
      <c r="C631" s="38" t="s">
        <v>11542</v>
      </c>
      <c r="D631" s="38" t="s">
        <v>1043</v>
      </c>
      <c r="E631" s="209">
        <v>8.6199999999999992</v>
      </c>
      <c r="F631" s="214">
        <v>1.7765</v>
      </c>
      <c r="G631" s="36">
        <f t="shared" si="9"/>
        <v>15.313429999999999</v>
      </c>
      <c r="H631" s="41">
        <f>SUM(G631:G635)</f>
        <v>66.587856000000002</v>
      </c>
      <c r="I631" s="42"/>
      <c r="J631" s="32">
        <v>0</v>
      </c>
    </row>
    <row r="632" spans="1:10" ht="15.75" hidden="1" thickBot="1" x14ac:dyDescent="0.3">
      <c r="A632" s="243"/>
      <c r="B632" s="246"/>
      <c r="C632" s="38" t="s">
        <v>11497</v>
      </c>
      <c r="D632" s="38" t="s">
        <v>2801</v>
      </c>
      <c r="E632" s="209">
        <v>1.1879999999999999</v>
      </c>
      <c r="F632" s="208">
        <v>30.912999999999997</v>
      </c>
      <c r="G632" s="36">
        <f t="shared" si="9"/>
        <v>36.724643999999998</v>
      </c>
      <c r="H632" s="37"/>
      <c r="I632" s="33"/>
      <c r="J632" s="32">
        <v>0</v>
      </c>
    </row>
    <row r="633" spans="1:10" ht="15.75" hidden="1" thickBot="1" x14ac:dyDescent="0.3">
      <c r="A633" s="243"/>
      <c r="B633" s="246"/>
      <c r="C633" s="38" t="s">
        <v>11326</v>
      </c>
      <c r="D633" s="38" t="s">
        <v>2801</v>
      </c>
      <c r="E633" s="209">
        <v>0.59399999999999997</v>
      </c>
      <c r="F633" s="208">
        <v>23.693000000000001</v>
      </c>
      <c r="G633" s="36">
        <f t="shared" si="9"/>
        <v>14.073642</v>
      </c>
      <c r="H633" s="37"/>
      <c r="I633" s="33"/>
      <c r="J633" s="32">
        <v>0</v>
      </c>
    </row>
    <row r="634" spans="1:10" ht="15.75" hidden="1" thickBot="1" x14ac:dyDescent="0.3">
      <c r="A634" s="243"/>
      <c r="B634" s="246"/>
      <c r="C634" s="38" t="s">
        <v>11541</v>
      </c>
      <c r="D634" s="38" t="s">
        <v>1043</v>
      </c>
      <c r="E634" s="209">
        <v>0.14000000000000001</v>
      </c>
      <c r="F634" s="214">
        <v>3.4009999999999998</v>
      </c>
      <c r="G634" s="36">
        <f t="shared" si="9"/>
        <v>0.47614000000000001</v>
      </c>
      <c r="H634" s="37"/>
      <c r="I634" s="33"/>
      <c r="J634" s="32">
        <v>0</v>
      </c>
    </row>
    <row r="635" spans="1:10" ht="15.75" hidden="1" thickBot="1" x14ac:dyDescent="0.3">
      <c r="A635" s="243"/>
      <c r="B635" s="246"/>
      <c r="C635" s="38" t="s">
        <v>149</v>
      </c>
      <c r="D635" s="38" t="s">
        <v>67</v>
      </c>
      <c r="E635" s="209">
        <v>1.1599999999999999</v>
      </c>
      <c r="F635" s="214" t="s">
        <v>12</v>
      </c>
      <c r="G635" s="66" t="str">
        <f t="shared" si="9"/>
        <v/>
      </c>
      <c r="H635" s="37"/>
      <c r="I635" s="33"/>
      <c r="J635" s="32">
        <v>0</v>
      </c>
    </row>
    <row r="636" spans="1:10" ht="15.75" hidden="1" thickBot="1" x14ac:dyDescent="0.3">
      <c r="A636" s="244"/>
      <c r="B636" s="247"/>
      <c r="C636" s="44"/>
      <c r="D636" s="44"/>
      <c r="E636" s="210"/>
      <c r="F636" s="211" t="s">
        <v>12</v>
      </c>
      <c r="G636" s="46" t="str">
        <f t="shared" si="9"/>
        <v/>
      </c>
      <c r="H636" s="48"/>
      <c r="I636" s="33"/>
      <c r="J636" s="32">
        <v>0</v>
      </c>
    </row>
    <row r="637" spans="1:10" ht="15.75" hidden="1" thickBot="1" x14ac:dyDescent="0.3">
      <c r="A637" s="242" t="s">
        <v>150</v>
      </c>
      <c r="B637" s="245" t="s">
        <v>3252</v>
      </c>
      <c r="C637" s="26"/>
      <c r="D637" s="27" t="s">
        <v>105</v>
      </c>
      <c r="E637" s="205"/>
      <c r="F637" s="212" t="s">
        <v>12</v>
      </c>
      <c r="G637" s="29" t="str">
        <f t="shared" si="9"/>
        <v/>
      </c>
      <c r="H637" s="30"/>
      <c r="I637" s="31"/>
      <c r="J637" s="32">
        <v>0</v>
      </c>
    </row>
    <row r="638" spans="1:10" ht="15.75" hidden="1" thickBot="1" x14ac:dyDescent="0.3">
      <c r="A638" s="243"/>
      <c r="B638" s="246"/>
      <c r="C638" s="34"/>
      <c r="D638" s="34"/>
      <c r="E638" s="207"/>
      <c r="F638" s="213" t="s">
        <v>12</v>
      </c>
      <c r="G638" s="33" t="str">
        <f t="shared" si="9"/>
        <v/>
      </c>
      <c r="H638" s="37"/>
      <c r="I638" s="33"/>
      <c r="J638" s="32">
        <v>0</v>
      </c>
    </row>
    <row r="639" spans="1:10" ht="26.25" hidden="1" thickBot="1" x14ac:dyDescent="0.3">
      <c r="A639" s="243"/>
      <c r="B639" s="246"/>
      <c r="C639" s="38" t="s">
        <v>11544</v>
      </c>
      <c r="D639" s="38" t="s">
        <v>1303</v>
      </c>
      <c r="E639" s="209">
        <v>1.0349999999999999</v>
      </c>
      <c r="F639" s="208">
        <v>25.65</v>
      </c>
      <c r="G639" s="36">
        <f t="shared" si="9"/>
        <v>26.547749999999997</v>
      </c>
      <c r="H639" s="41">
        <f>SUM(G639:G642)</f>
        <v>43.124204999999996</v>
      </c>
      <c r="I639" s="42"/>
      <c r="J639" s="32">
        <v>0</v>
      </c>
    </row>
    <row r="640" spans="1:10" ht="15.75" hidden="1" thickBot="1" x14ac:dyDescent="0.3">
      <c r="A640" s="243"/>
      <c r="B640" s="246"/>
      <c r="C640" s="38" t="s">
        <v>11543</v>
      </c>
      <c r="D640" s="38" t="s">
        <v>1043</v>
      </c>
      <c r="E640" s="209">
        <v>4.0300000000000002E-2</v>
      </c>
      <c r="F640" s="208">
        <v>46.055999999999997</v>
      </c>
      <c r="G640" s="36">
        <f t="shared" si="9"/>
        <v>1.8560568</v>
      </c>
      <c r="H640" s="37"/>
      <c r="I640" s="33"/>
      <c r="J640" s="32">
        <v>0</v>
      </c>
    </row>
    <row r="641" spans="1:10" ht="15.75" hidden="1" thickBot="1" x14ac:dyDescent="0.3">
      <c r="A641" s="243"/>
      <c r="B641" s="246"/>
      <c r="C641" s="38" t="s">
        <v>11318</v>
      </c>
      <c r="D641" s="38" t="s">
        <v>2801</v>
      </c>
      <c r="E641" s="209">
        <v>0.36349999999999999</v>
      </c>
      <c r="F641" s="214">
        <v>30.628</v>
      </c>
      <c r="G641" s="36">
        <f t="shared" si="9"/>
        <v>11.133277999999999</v>
      </c>
      <c r="H641" s="37"/>
      <c r="I641" s="33"/>
      <c r="J641" s="32">
        <v>0</v>
      </c>
    </row>
    <row r="642" spans="1:10" ht="15.75" hidden="1" thickBot="1" x14ac:dyDescent="0.3">
      <c r="A642" s="243"/>
      <c r="B642" s="246"/>
      <c r="C642" s="38" t="s">
        <v>11326</v>
      </c>
      <c r="D642" s="38" t="s">
        <v>2801</v>
      </c>
      <c r="E642" s="209">
        <v>0.15140000000000001</v>
      </c>
      <c r="F642" s="214">
        <v>23.693000000000001</v>
      </c>
      <c r="G642" s="36">
        <f t="shared" si="9"/>
        <v>3.5871202000000002</v>
      </c>
      <c r="H642" s="37"/>
      <c r="I642" s="33"/>
      <c r="J642" s="32">
        <v>0</v>
      </c>
    </row>
    <row r="643" spans="1:10" ht="15.75" hidden="1" thickBot="1" x14ac:dyDescent="0.3">
      <c r="A643" s="244"/>
      <c r="B643" s="247"/>
      <c r="C643" s="44"/>
      <c r="D643" s="44"/>
      <c r="E643" s="210"/>
      <c r="F643" s="211" t="s">
        <v>12</v>
      </c>
      <c r="G643" s="46" t="str">
        <f t="shared" si="9"/>
        <v/>
      </c>
      <c r="H643" s="48"/>
      <c r="I643" s="33"/>
      <c r="J643" s="32">
        <v>0</v>
      </c>
    </row>
    <row r="644" spans="1:10" ht="15.75" hidden="1" thickBot="1" x14ac:dyDescent="0.3">
      <c r="A644" s="242" t="s">
        <v>151</v>
      </c>
      <c r="B644" s="245" t="s">
        <v>3253</v>
      </c>
      <c r="C644" s="26"/>
      <c r="D644" s="27" t="s">
        <v>105</v>
      </c>
      <c r="E644" s="205"/>
      <c r="F644" s="212" t="s">
        <v>12</v>
      </c>
      <c r="G644" s="29" t="str">
        <f t="shared" si="9"/>
        <v/>
      </c>
      <c r="H644" s="30"/>
      <c r="I644" s="31"/>
      <c r="J644" s="32">
        <v>0</v>
      </c>
    </row>
    <row r="645" spans="1:10" ht="15.75" hidden="1" thickBot="1" x14ac:dyDescent="0.3">
      <c r="A645" s="243"/>
      <c r="B645" s="246"/>
      <c r="C645" s="34"/>
      <c r="D645" s="34"/>
      <c r="E645" s="207"/>
      <c r="F645" s="213" t="s">
        <v>12</v>
      </c>
      <c r="G645" s="33" t="str">
        <f t="shared" si="9"/>
        <v/>
      </c>
      <c r="H645" s="37"/>
      <c r="I645" s="33"/>
      <c r="J645" s="32">
        <v>0</v>
      </c>
    </row>
    <row r="646" spans="1:10" ht="15.75" hidden="1" thickBot="1" x14ac:dyDescent="0.3">
      <c r="A646" s="243"/>
      <c r="B646" s="246"/>
      <c r="C646" s="38" t="s">
        <v>11497</v>
      </c>
      <c r="D646" s="38" t="s">
        <v>2801</v>
      </c>
      <c r="E646" s="209">
        <v>2</v>
      </c>
      <c r="F646" s="208">
        <v>30.912999999999997</v>
      </c>
      <c r="G646" s="36">
        <f t="shared" ref="G646:G709" si="10">IF(ISNUMBER(F646),E646*F646,"")</f>
        <v>61.825999999999993</v>
      </c>
      <c r="H646" s="41">
        <f>SUM(G646:G646)</f>
        <v>61.825999999999993</v>
      </c>
      <c r="I646" s="42"/>
      <c r="J646" s="32">
        <v>0</v>
      </c>
    </row>
    <row r="647" spans="1:10" ht="15.75" hidden="1" thickBot="1" x14ac:dyDescent="0.3">
      <c r="A647" s="244"/>
      <c r="B647" s="247"/>
      <c r="C647" s="44"/>
      <c r="D647" s="44"/>
      <c r="E647" s="210"/>
      <c r="F647" s="211" t="s">
        <v>12</v>
      </c>
      <c r="G647" s="46" t="str">
        <f t="shared" si="10"/>
        <v/>
      </c>
      <c r="H647" s="48"/>
      <c r="I647" s="33"/>
      <c r="J647" s="32">
        <v>0</v>
      </c>
    </row>
    <row r="648" spans="1:10" ht="15.75" hidden="1" thickBot="1" x14ac:dyDescent="0.3">
      <c r="A648" s="242" t="s">
        <v>152</v>
      </c>
      <c r="B648" s="245" t="s">
        <v>3254</v>
      </c>
      <c r="C648" s="26"/>
      <c r="D648" s="27" t="s">
        <v>105</v>
      </c>
      <c r="E648" s="205"/>
      <c r="F648" s="212" t="s">
        <v>12</v>
      </c>
      <c r="G648" s="29" t="str">
        <f t="shared" si="10"/>
        <v/>
      </c>
      <c r="H648" s="30"/>
      <c r="I648" s="31"/>
      <c r="J648" s="32">
        <v>0</v>
      </c>
    </row>
    <row r="649" spans="1:10" ht="15.75" hidden="1" thickBot="1" x14ac:dyDescent="0.3">
      <c r="A649" s="243"/>
      <c r="B649" s="246"/>
      <c r="C649" s="34"/>
      <c r="D649" s="34"/>
      <c r="E649" s="207"/>
      <c r="F649" s="213" t="s">
        <v>12</v>
      </c>
      <c r="G649" s="33" t="str">
        <f t="shared" si="10"/>
        <v/>
      </c>
      <c r="H649" s="37"/>
      <c r="I649" s="33"/>
      <c r="J649" s="32">
        <v>0</v>
      </c>
    </row>
    <row r="650" spans="1:10" ht="15.75" hidden="1" thickBot="1" x14ac:dyDescent="0.3">
      <c r="A650" s="243"/>
      <c r="B650" s="246"/>
      <c r="C650" s="38" t="s">
        <v>11497</v>
      </c>
      <c r="D650" s="38" t="s">
        <v>2801</v>
      </c>
      <c r="E650" s="209">
        <v>1.75</v>
      </c>
      <c r="F650" s="208">
        <v>30.912999999999997</v>
      </c>
      <c r="G650" s="36">
        <f t="shared" si="10"/>
        <v>54.097749999999991</v>
      </c>
      <c r="H650" s="41">
        <f>SUM(G650:G650)</f>
        <v>54.097749999999991</v>
      </c>
      <c r="I650" s="42"/>
      <c r="J650" s="32">
        <v>0</v>
      </c>
    </row>
    <row r="651" spans="1:10" ht="15.75" hidden="1" thickBot="1" x14ac:dyDescent="0.3">
      <c r="A651" s="244"/>
      <c r="B651" s="247"/>
      <c r="C651" s="44"/>
      <c r="D651" s="44"/>
      <c r="E651" s="210"/>
      <c r="F651" s="211" t="s">
        <v>12</v>
      </c>
      <c r="G651" s="46" t="str">
        <f t="shared" si="10"/>
        <v/>
      </c>
      <c r="H651" s="48"/>
      <c r="I651" s="33"/>
      <c r="J651" s="32">
        <v>0</v>
      </c>
    </row>
    <row r="652" spans="1:10" ht="15.75" hidden="1" thickBot="1" x14ac:dyDescent="0.3">
      <c r="A652" s="242" t="s">
        <v>153</v>
      </c>
      <c r="B652" s="245" t="s">
        <v>3255</v>
      </c>
      <c r="C652" s="26"/>
      <c r="D652" s="27" t="s">
        <v>105</v>
      </c>
      <c r="E652" s="205"/>
      <c r="F652" s="212" t="s">
        <v>12</v>
      </c>
      <c r="G652" s="29" t="str">
        <f t="shared" si="10"/>
        <v/>
      </c>
      <c r="H652" s="30"/>
      <c r="I652" s="31"/>
      <c r="J652" s="32">
        <v>0</v>
      </c>
    </row>
    <row r="653" spans="1:10" ht="15.75" hidden="1" thickBot="1" x14ac:dyDescent="0.3">
      <c r="A653" s="243"/>
      <c r="B653" s="246"/>
      <c r="C653" s="34"/>
      <c r="D653" s="34"/>
      <c r="E653" s="207"/>
      <c r="F653" s="213" t="s">
        <v>12</v>
      </c>
      <c r="G653" s="33" t="str">
        <f t="shared" si="10"/>
        <v/>
      </c>
      <c r="H653" s="37"/>
      <c r="I653" s="33"/>
      <c r="J653" s="32">
        <v>0</v>
      </c>
    </row>
    <row r="654" spans="1:10" ht="15.75" hidden="1" thickBot="1" x14ac:dyDescent="0.3">
      <c r="A654" s="243"/>
      <c r="B654" s="246"/>
      <c r="C654" s="38" t="s">
        <v>11497</v>
      </c>
      <c r="D654" s="38" t="s">
        <v>2801</v>
      </c>
      <c r="E654" s="209">
        <v>1</v>
      </c>
      <c r="F654" s="208">
        <v>30.912999999999997</v>
      </c>
      <c r="G654" s="36">
        <f t="shared" si="10"/>
        <v>30.912999999999997</v>
      </c>
      <c r="H654" s="41">
        <f>SUM(G654:G654)</f>
        <v>30.912999999999997</v>
      </c>
      <c r="I654" s="42"/>
      <c r="J654" s="32">
        <v>0</v>
      </c>
    </row>
    <row r="655" spans="1:10" ht="15.75" hidden="1" thickBot="1" x14ac:dyDescent="0.3">
      <c r="A655" s="244"/>
      <c r="B655" s="247"/>
      <c r="C655" s="44"/>
      <c r="D655" s="44"/>
      <c r="E655" s="210"/>
      <c r="F655" s="211" t="s">
        <v>12</v>
      </c>
      <c r="G655" s="46" t="str">
        <f t="shared" si="10"/>
        <v/>
      </c>
      <c r="H655" s="48"/>
      <c r="I655" s="33"/>
      <c r="J655" s="32">
        <v>0</v>
      </c>
    </row>
    <row r="656" spans="1:10" ht="15.75" hidden="1" thickBot="1" x14ac:dyDescent="0.3">
      <c r="A656" s="242" t="s">
        <v>154</v>
      </c>
      <c r="B656" s="245" t="s">
        <v>3256</v>
      </c>
      <c r="C656" s="26"/>
      <c r="D656" s="27" t="s">
        <v>105</v>
      </c>
      <c r="E656" s="205"/>
      <c r="F656" s="212" t="s">
        <v>12</v>
      </c>
      <c r="G656" s="29" t="str">
        <f t="shared" si="10"/>
        <v/>
      </c>
      <c r="H656" s="30"/>
      <c r="I656" s="31"/>
      <c r="J656" s="32">
        <v>0</v>
      </c>
    </row>
    <row r="657" spans="1:10" ht="15.75" hidden="1" thickBot="1" x14ac:dyDescent="0.3">
      <c r="A657" s="243"/>
      <c r="B657" s="246"/>
      <c r="C657" s="34"/>
      <c r="D657" s="34"/>
      <c r="E657" s="207"/>
      <c r="F657" s="213" t="s">
        <v>12</v>
      </c>
      <c r="G657" s="33" t="str">
        <f t="shared" si="10"/>
        <v/>
      </c>
      <c r="H657" s="37"/>
      <c r="I657" s="33"/>
      <c r="J657" s="32">
        <v>0</v>
      </c>
    </row>
    <row r="658" spans="1:10" ht="15.75" hidden="1" thickBot="1" x14ac:dyDescent="0.3">
      <c r="A658" s="243"/>
      <c r="B658" s="246"/>
      <c r="C658" s="38" t="s">
        <v>11497</v>
      </c>
      <c r="D658" s="38" t="s">
        <v>2801</v>
      </c>
      <c r="E658" s="209">
        <v>1.25</v>
      </c>
      <c r="F658" s="208">
        <v>30.912999999999997</v>
      </c>
      <c r="G658" s="36">
        <f t="shared" si="10"/>
        <v>38.641249999999999</v>
      </c>
      <c r="H658" s="41">
        <f>SUM(G658:G658)</f>
        <v>38.641249999999999</v>
      </c>
      <c r="I658" s="42"/>
      <c r="J658" s="32">
        <v>0</v>
      </c>
    </row>
    <row r="659" spans="1:10" ht="15.75" hidden="1" thickBot="1" x14ac:dyDescent="0.3">
      <c r="A659" s="244"/>
      <c r="B659" s="247"/>
      <c r="C659" s="44"/>
      <c r="D659" s="44"/>
      <c r="E659" s="210"/>
      <c r="F659" s="211" t="s">
        <v>12</v>
      </c>
      <c r="G659" s="46" t="str">
        <f t="shared" si="10"/>
        <v/>
      </c>
      <c r="H659" s="48"/>
      <c r="I659" s="33"/>
      <c r="J659" s="32">
        <v>0</v>
      </c>
    </row>
    <row r="660" spans="1:10" ht="15.75" hidden="1" thickBot="1" x14ac:dyDescent="0.3">
      <c r="A660" s="242" t="s">
        <v>155</v>
      </c>
      <c r="B660" s="245" t="s">
        <v>3257</v>
      </c>
      <c r="C660" s="26"/>
      <c r="D660" s="27" t="s">
        <v>17</v>
      </c>
      <c r="E660" s="205"/>
      <c r="F660" s="212" t="s">
        <v>12</v>
      </c>
      <c r="G660" s="29" t="str">
        <f t="shared" si="10"/>
        <v/>
      </c>
      <c r="H660" s="30"/>
      <c r="I660" s="31"/>
      <c r="J660" s="32">
        <v>0</v>
      </c>
    </row>
    <row r="661" spans="1:10" ht="15.75" hidden="1" thickBot="1" x14ac:dyDescent="0.3">
      <c r="A661" s="243"/>
      <c r="B661" s="246"/>
      <c r="C661" s="34"/>
      <c r="D661" s="34"/>
      <c r="E661" s="207"/>
      <c r="F661" s="213" t="s">
        <v>12</v>
      </c>
      <c r="G661" s="33" t="str">
        <f t="shared" si="10"/>
        <v/>
      </c>
      <c r="H661" s="37"/>
      <c r="I661" s="33"/>
      <c r="J661" s="32">
        <v>0</v>
      </c>
    </row>
    <row r="662" spans="1:10" ht="15.75" hidden="1" thickBot="1" x14ac:dyDescent="0.3">
      <c r="A662" s="243"/>
      <c r="B662" s="246"/>
      <c r="C662" s="38" t="s">
        <v>11497</v>
      </c>
      <c r="D662" s="38" t="s">
        <v>2801</v>
      </c>
      <c r="E662" s="209">
        <v>3.75</v>
      </c>
      <c r="F662" s="208">
        <v>30.912999999999997</v>
      </c>
      <c r="G662" s="36">
        <f t="shared" si="10"/>
        <v>115.92374999999998</v>
      </c>
      <c r="H662" s="41">
        <f>SUM(G662:G662)</f>
        <v>115.92374999999998</v>
      </c>
      <c r="I662" s="42"/>
      <c r="J662" s="32">
        <v>0</v>
      </c>
    </row>
    <row r="663" spans="1:10" ht="15.75" hidden="1" thickBot="1" x14ac:dyDescent="0.3">
      <c r="A663" s="244"/>
      <c r="B663" s="247"/>
      <c r="C663" s="44"/>
      <c r="D663" s="44"/>
      <c r="E663" s="210"/>
      <c r="F663" s="211" t="s">
        <v>12</v>
      </c>
      <c r="G663" s="46" t="str">
        <f t="shared" si="10"/>
        <v/>
      </c>
      <c r="H663" s="48"/>
      <c r="I663" s="33"/>
      <c r="J663" s="32">
        <v>0</v>
      </c>
    </row>
    <row r="664" spans="1:10" ht="15.75" hidden="1" thickBot="1" x14ac:dyDescent="0.3">
      <c r="A664" s="242" t="s">
        <v>156</v>
      </c>
      <c r="B664" s="245" t="s">
        <v>3258</v>
      </c>
      <c r="C664" s="51"/>
      <c r="D664" s="27" t="s">
        <v>17</v>
      </c>
      <c r="E664" s="205"/>
      <c r="F664" s="212" t="s">
        <v>12</v>
      </c>
      <c r="G664" s="29" t="str">
        <f t="shared" si="10"/>
        <v/>
      </c>
      <c r="H664" s="30"/>
      <c r="I664" s="31"/>
      <c r="J664" s="32">
        <v>0</v>
      </c>
    </row>
    <row r="665" spans="1:10" ht="15.75" hidden="1" thickBot="1" x14ac:dyDescent="0.3">
      <c r="A665" s="243"/>
      <c r="B665" s="246"/>
      <c r="C665" s="34"/>
      <c r="D665" s="34"/>
      <c r="E665" s="207"/>
      <c r="F665" s="213" t="s">
        <v>12</v>
      </c>
      <c r="G665" s="33" t="str">
        <f t="shared" si="10"/>
        <v/>
      </c>
      <c r="H665" s="37"/>
      <c r="I665" s="33"/>
      <c r="J665" s="32">
        <v>0</v>
      </c>
    </row>
    <row r="666" spans="1:10" ht="15.75" hidden="1" thickBot="1" x14ac:dyDescent="0.3">
      <c r="A666" s="243"/>
      <c r="B666" s="246"/>
      <c r="C666" s="38" t="s">
        <v>11497</v>
      </c>
      <c r="D666" s="38" t="s">
        <v>2801</v>
      </c>
      <c r="E666" s="209">
        <v>1</v>
      </c>
      <c r="F666" s="208">
        <v>30.912999999999997</v>
      </c>
      <c r="G666" s="36">
        <f t="shared" si="10"/>
        <v>30.912999999999997</v>
      </c>
      <c r="H666" s="41">
        <f>SUM(G666:G666)</f>
        <v>30.912999999999997</v>
      </c>
      <c r="I666" s="42"/>
      <c r="J666" s="32">
        <v>0</v>
      </c>
    </row>
    <row r="667" spans="1:10" ht="15.75" hidden="1" thickBot="1" x14ac:dyDescent="0.3">
      <c r="A667" s="244"/>
      <c r="B667" s="247"/>
      <c r="C667" s="44"/>
      <c r="D667" s="44"/>
      <c r="E667" s="210"/>
      <c r="F667" s="211" t="s">
        <v>12</v>
      </c>
      <c r="G667" s="46" t="str">
        <f t="shared" si="10"/>
        <v/>
      </c>
      <c r="H667" s="48"/>
      <c r="I667" s="33"/>
      <c r="J667" s="32">
        <v>0</v>
      </c>
    </row>
    <row r="668" spans="1:10" ht="15.75" hidden="1" thickBot="1" x14ac:dyDescent="0.3">
      <c r="A668" s="242" t="s">
        <v>157</v>
      </c>
      <c r="B668" s="245" t="s">
        <v>3259</v>
      </c>
      <c r="C668" s="26"/>
      <c r="D668" s="27" t="s">
        <v>67</v>
      </c>
      <c r="E668" s="205"/>
      <c r="F668" s="212" t="s">
        <v>12</v>
      </c>
      <c r="G668" s="29" t="str">
        <f t="shared" si="10"/>
        <v/>
      </c>
      <c r="H668" s="30"/>
      <c r="I668" s="31"/>
      <c r="J668" s="32">
        <v>0</v>
      </c>
    </row>
    <row r="669" spans="1:10" ht="15.75" hidden="1" thickBot="1" x14ac:dyDescent="0.3">
      <c r="A669" s="243"/>
      <c r="B669" s="246"/>
      <c r="C669" s="34"/>
      <c r="D669" s="34"/>
      <c r="E669" s="207"/>
      <c r="F669" s="213" t="s">
        <v>12</v>
      </c>
      <c r="G669" s="33" t="str">
        <f t="shared" si="10"/>
        <v/>
      </c>
      <c r="H669" s="37"/>
      <c r="I669" s="33"/>
      <c r="J669" s="32">
        <v>0</v>
      </c>
    </row>
    <row r="670" spans="1:10" ht="26.25" hidden="1" thickBot="1" x14ac:dyDescent="0.3">
      <c r="A670" s="243"/>
      <c r="B670" s="246"/>
      <c r="C670" s="38" t="s">
        <v>158</v>
      </c>
      <c r="D670" s="38" t="s">
        <v>105</v>
      </c>
      <c r="E670" s="209">
        <v>6.9333</v>
      </c>
      <c r="F670" s="214" t="s">
        <v>12</v>
      </c>
      <c r="G670" s="36" t="str">
        <f t="shared" si="10"/>
        <v/>
      </c>
      <c r="H670" s="41">
        <f>SUM(G670:G674)</f>
        <v>98.234589449999987</v>
      </c>
      <c r="I670" s="42"/>
      <c r="J670" s="32">
        <v>0</v>
      </c>
    </row>
    <row r="671" spans="1:10" ht="15.75" hidden="1" thickBot="1" x14ac:dyDescent="0.3">
      <c r="A671" s="243"/>
      <c r="B671" s="246"/>
      <c r="C671" s="38" t="s">
        <v>11542</v>
      </c>
      <c r="D671" s="38" t="s">
        <v>1043</v>
      </c>
      <c r="E671" s="209">
        <v>5.7427000000000001</v>
      </c>
      <c r="F671" s="214">
        <v>1.7765</v>
      </c>
      <c r="G671" s="36">
        <f t="shared" si="10"/>
        <v>10.20190655</v>
      </c>
      <c r="H671" s="37"/>
      <c r="I671" s="33"/>
      <c r="J671" s="32">
        <v>0</v>
      </c>
    </row>
    <row r="672" spans="1:10" ht="15.75" hidden="1" thickBot="1" x14ac:dyDescent="0.3">
      <c r="A672" s="243"/>
      <c r="B672" s="246"/>
      <c r="C672" s="38" t="s">
        <v>11497</v>
      </c>
      <c r="D672" s="38" t="s">
        <v>2801</v>
      </c>
      <c r="E672" s="209">
        <v>1.9933000000000001</v>
      </c>
      <c r="F672" s="208">
        <v>30.912999999999997</v>
      </c>
      <c r="G672" s="36">
        <f t="shared" si="10"/>
        <v>61.618882899999996</v>
      </c>
      <c r="H672" s="37"/>
      <c r="I672" s="33"/>
      <c r="J672" s="32">
        <v>0</v>
      </c>
    </row>
    <row r="673" spans="1:10" ht="15.75" hidden="1" thickBot="1" x14ac:dyDescent="0.3">
      <c r="A673" s="243"/>
      <c r="B673" s="246"/>
      <c r="C673" s="38" t="s">
        <v>11326</v>
      </c>
      <c r="D673" s="38" t="s">
        <v>2801</v>
      </c>
      <c r="E673" s="209">
        <v>1</v>
      </c>
      <c r="F673" s="208">
        <v>23.693000000000001</v>
      </c>
      <c r="G673" s="36">
        <f t="shared" si="10"/>
        <v>23.693000000000001</v>
      </c>
      <c r="H673" s="37"/>
      <c r="I673" s="33"/>
      <c r="J673" s="32">
        <v>0</v>
      </c>
    </row>
    <row r="674" spans="1:10" ht="15.75" hidden="1" thickBot="1" x14ac:dyDescent="0.3">
      <c r="A674" s="243"/>
      <c r="B674" s="246"/>
      <c r="C674" s="38" t="s">
        <v>11541</v>
      </c>
      <c r="D674" s="38" t="s">
        <v>1043</v>
      </c>
      <c r="E674" s="209">
        <v>0.8</v>
      </c>
      <c r="F674" s="214">
        <v>3.4009999999999998</v>
      </c>
      <c r="G674" s="36">
        <f t="shared" si="10"/>
        <v>2.7208000000000001</v>
      </c>
      <c r="H674" s="37"/>
      <c r="I674" s="33"/>
      <c r="J674" s="32">
        <v>0</v>
      </c>
    </row>
    <row r="675" spans="1:10" ht="15.75" hidden="1" thickBot="1" x14ac:dyDescent="0.3">
      <c r="A675" s="244"/>
      <c r="B675" s="247"/>
      <c r="C675" s="44"/>
      <c r="D675" s="44"/>
      <c r="E675" s="210"/>
      <c r="F675" s="215" t="s">
        <v>12</v>
      </c>
      <c r="G675" s="47" t="str">
        <f t="shared" si="10"/>
        <v/>
      </c>
      <c r="H675" s="48"/>
      <c r="I675" s="33"/>
      <c r="J675" s="32">
        <v>0</v>
      </c>
    </row>
    <row r="676" spans="1:10" ht="15.75" hidden="1" thickBot="1" x14ac:dyDescent="0.3">
      <c r="A676" s="242" t="s">
        <v>159</v>
      </c>
      <c r="B676" s="245" t="s">
        <v>3260</v>
      </c>
      <c r="C676" s="26"/>
      <c r="D676" s="27" t="s">
        <v>67</v>
      </c>
      <c r="E676" s="205"/>
      <c r="F676" s="212" t="s">
        <v>12</v>
      </c>
      <c r="G676" s="29" t="str">
        <f t="shared" si="10"/>
        <v/>
      </c>
      <c r="H676" s="30"/>
      <c r="I676" s="31"/>
      <c r="J676" s="32">
        <v>0</v>
      </c>
    </row>
    <row r="677" spans="1:10" ht="15.75" hidden="1" thickBot="1" x14ac:dyDescent="0.3">
      <c r="A677" s="243"/>
      <c r="B677" s="246"/>
      <c r="C677" s="34"/>
      <c r="D677" s="34"/>
      <c r="E677" s="207"/>
      <c r="F677" s="213" t="s">
        <v>12</v>
      </c>
      <c r="G677" s="33" t="str">
        <f t="shared" si="10"/>
        <v/>
      </c>
      <c r="H677" s="37"/>
      <c r="I677" s="33"/>
      <c r="J677" s="32">
        <v>0</v>
      </c>
    </row>
    <row r="678" spans="1:10" ht="15.75" hidden="1" thickBot="1" x14ac:dyDescent="0.3">
      <c r="A678" s="243"/>
      <c r="B678" s="246"/>
      <c r="C678" s="38" t="s">
        <v>11545</v>
      </c>
      <c r="D678" s="38" t="s">
        <v>1043</v>
      </c>
      <c r="E678" s="209">
        <v>0.58089999999999997</v>
      </c>
      <c r="F678" s="219">
        <v>27.777999999999999</v>
      </c>
      <c r="G678" s="66">
        <f t="shared" si="10"/>
        <v>16.1362402</v>
      </c>
      <c r="H678" s="41">
        <f>SUM(G678:G684)</f>
        <v>145.54905729999999</v>
      </c>
      <c r="I678" s="42"/>
      <c r="J678" s="32">
        <v>0</v>
      </c>
    </row>
    <row r="679" spans="1:10" ht="39" hidden="1" thickBot="1" x14ac:dyDescent="0.3">
      <c r="A679" s="243"/>
      <c r="B679" s="246"/>
      <c r="C679" s="38" t="s">
        <v>11546</v>
      </c>
      <c r="D679" s="38" t="s">
        <v>82</v>
      </c>
      <c r="E679" s="209">
        <v>6.6666999999999996</v>
      </c>
      <c r="F679" s="219">
        <v>1.159</v>
      </c>
      <c r="G679" s="66">
        <f t="shared" si="10"/>
        <v>7.7267052999999999</v>
      </c>
      <c r="H679" s="67"/>
      <c r="I679" s="68"/>
      <c r="J679" s="32">
        <v>0</v>
      </c>
    </row>
    <row r="680" spans="1:10" ht="26.25" hidden="1" thickBot="1" x14ac:dyDescent="0.3">
      <c r="A680" s="243"/>
      <c r="B680" s="246"/>
      <c r="C680" s="38" t="s">
        <v>160</v>
      </c>
      <c r="D680" s="38" t="s">
        <v>161</v>
      </c>
      <c r="E680" s="209">
        <v>1.1167</v>
      </c>
      <c r="F680" s="219" t="s">
        <v>12</v>
      </c>
      <c r="G680" s="66" t="str">
        <f t="shared" si="10"/>
        <v/>
      </c>
      <c r="H680" s="67"/>
      <c r="I680" s="68"/>
      <c r="J680" s="32">
        <v>0</v>
      </c>
    </row>
    <row r="681" spans="1:10" ht="15.75" hidden="1" thickBot="1" x14ac:dyDescent="0.3">
      <c r="A681" s="243"/>
      <c r="B681" s="246"/>
      <c r="C681" s="38" t="s">
        <v>11547</v>
      </c>
      <c r="D681" s="38" t="s">
        <v>1043</v>
      </c>
      <c r="E681" s="209">
        <v>2.3400000000000001E-2</v>
      </c>
      <c r="F681" s="219">
        <v>71.667999999999992</v>
      </c>
      <c r="G681" s="66">
        <f t="shared" si="10"/>
        <v>1.6770311999999998</v>
      </c>
      <c r="H681" s="67"/>
      <c r="I681" s="68"/>
      <c r="J681" s="32">
        <v>0</v>
      </c>
    </row>
    <row r="682" spans="1:10" ht="26.25" hidden="1" thickBot="1" x14ac:dyDescent="0.3">
      <c r="A682" s="243"/>
      <c r="B682" s="246"/>
      <c r="C682" s="38" t="s">
        <v>11548</v>
      </c>
      <c r="D682" s="38" t="s">
        <v>82</v>
      </c>
      <c r="E682" s="209">
        <v>2.2222</v>
      </c>
      <c r="F682" s="219">
        <v>19.256499999999999</v>
      </c>
      <c r="G682" s="66">
        <f t="shared" si="10"/>
        <v>42.791794299999999</v>
      </c>
      <c r="H682" s="67"/>
      <c r="I682" s="68"/>
      <c r="J682" s="32">
        <v>0</v>
      </c>
    </row>
    <row r="683" spans="1:10" ht="15.75" hidden="1" thickBot="1" x14ac:dyDescent="0.3">
      <c r="A683" s="243"/>
      <c r="B683" s="246"/>
      <c r="C683" s="38" t="s">
        <v>11497</v>
      </c>
      <c r="D683" s="38" t="s">
        <v>2801</v>
      </c>
      <c r="E683" s="209">
        <v>1.6604000000000001</v>
      </c>
      <c r="F683" s="219">
        <v>30.912999999999997</v>
      </c>
      <c r="G683" s="66">
        <f t="shared" si="10"/>
        <v>51.327945199999995</v>
      </c>
      <c r="H683" s="67"/>
      <c r="I683" s="68"/>
      <c r="J683" s="32">
        <v>0</v>
      </c>
    </row>
    <row r="684" spans="1:10" ht="15.75" hidden="1" thickBot="1" x14ac:dyDescent="0.3">
      <c r="A684" s="243"/>
      <c r="B684" s="246"/>
      <c r="C684" s="38" t="s">
        <v>11326</v>
      </c>
      <c r="D684" s="38" t="s">
        <v>2801</v>
      </c>
      <c r="E684" s="209">
        <v>1.0927</v>
      </c>
      <c r="F684" s="219">
        <v>23.693000000000001</v>
      </c>
      <c r="G684" s="66">
        <f t="shared" si="10"/>
        <v>25.889341100000003</v>
      </c>
      <c r="H684" s="67"/>
      <c r="I684" s="68"/>
      <c r="J684" s="32">
        <v>0</v>
      </c>
    </row>
    <row r="685" spans="1:10" ht="15.75" hidden="1" thickBot="1" x14ac:dyDescent="0.3">
      <c r="A685" s="244"/>
      <c r="B685" s="247"/>
      <c r="C685" s="44"/>
      <c r="D685" s="44"/>
      <c r="E685" s="210"/>
      <c r="F685" s="211" t="s">
        <v>12</v>
      </c>
      <c r="G685" s="47" t="str">
        <f t="shared" si="10"/>
        <v/>
      </c>
      <c r="H685" s="48"/>
      <c r="I685" s="33"/>
      <c r="J685" s="32">
        <v>0</v>
      </c>
    </row>
    <row r="686" spans="1:10" ht="15.75" hidden="1" thickBot="1" x14ac:dyDescent="0.3">
      <c r="A686" s="242" t="s">
        <v>162</v>
      </c>
      <c r="B686" s="245" t="s">
        <v>3261</v>
      </c>
      <c r="C686" s="26"/>
      <c r="D686" s="27" t="s">
        <v>67</v>
      </c>
      <c r="E686" s="205"/>
      <c r="F686" s="212" t="s">
        <v>12</v>
      </c>
      <c r="G686" s="29" t="str">
        <f t="shared" si="10"/>
        <v/>
      </c>
      <c r="H686" s="30"/>
      <c r="I686" s="31"/>
      <c r="J686" s="32">
        <v>0</v>
      </c>
    </row>
    <row r="687" spans="1:10" ht="15.75" hidden="1" thickBot="1" x14ac:dyDescent="0.3">
      <c r="A687" s="243"/>
      <c r="B687" s="246"/>
      <c r="C687" s="34"/>
      <c r="D687" s="34"/>
      <c r="E687" s="207"/>
      <c r="F687" s="213" t="s">
        <v>12</v>
      </c>
      <c r="G687" s="33" t="str">
        <f t="shared" si="10"/>
        <v/>
      </c>
      <c r="H687" s="37"/>
      <c r="I687" s="33"/>
      <c r="J687" s="32">
        <v>0</v>
      </c>
    </row>
    <row r="688" spans="1:10" ht="26.25" hidden="1" thickBot="1" x14ac:dyDescent="0.3">
      <c r="A688" s="243"/>
      <c r="B688" s="246"/>
      <c r="C688" s="38" t="s">
        <v>11549</v>
      </c>
      <c r="D688" s="38" t="s">
        <v>1043</v>
      </c>
      <c r="E688" s="209">
        <v>0.53</v>
      </c>
      <c r="F688" s="214">
        <v>56.296999999999997</v>
      </c>
      <c r="G688" s="36">
        <f t="shared" si="10"/>
        <v>29.837409999999998</v>
      </c>
      <c r="H688" s="41">
        <f>SUM(G688:G694)</f>
        <v>128.36960499999998</v>
      </c>
      <c r="I688" s="42"/>
      <c r="J688" s="32">
        <v>0</v>
      </c>
    </row>
    <row r="689" spans="1:10" ht="26.25" hidden="1" thickBot="1" x14ac:dyDescent="0.3">
      <c r="A689" s="243"/>
      <c r="B689" s="246"/>
      <c r="C689" s="38" t="s">
        <v>163</v>
      </c>
      <c r="D689" s="38" t="s">
        <v>161</v>
      </c>
      <c r="E689" s="209">
        <v>1.05</v>
      </c>
      <c r="F689" s="214" t="s">
        <v>12</v>
      </c>
      <c r="G689" s="36" t="str">
        <f t="shared" si="10"/>
        <v/>
      </c>
      <c r="H689" s="37"/>
      <c r="I689" s="33"/>
      <c r="J689" s="32">
        <v>0</v>
      </c>
    </row>
    <row r="690" spans="1:10" ht="15.75" hidden="1" thickBot="1" x14ac:dyDescent="0.3">
      <c r="A690" s="243"/>
      <c r="B690" s="246"/>
      <c r="C690" s="38" t="s">
        <v>11550</v>
      </c>
      <c r="D690" s="38" t="s">
        <v>1043</v>
      </c>
      <c r="E690" s="209">
        <v>0.97</v>
      </c>
      <c r="F690" s="208">
        <v>2.0425</v>
      </c>
      <c r="G690" s="36">
        <f t="shared" si="10"/>
        <v>1.981225</v>
      </c>
      <c r="H690" s="37"/>
      <c r="I690" s="33"/>
      <c r="J690" s="32">
        <v>0</v>
      </c>
    </row>
    <row r="691" spans="1:10" ht="15.75" hidden="1" thickBot="1" x14ac:dyDescent="0.3">
      <c r="A691" s="243"/>
      <c r="B691" s="246"/>
      <c r="C691" s="38" t="s">
        <v>11497</v>
      </c>
      <c r="D691" s="38" t="s">
        <v>2801</v>
      </c>
      <c r="E691" s="209">
        <v>1.405</v>
      </c>
      <c r="F691" s="208">
        <v>30.912999999999997</v>
      </c>
      <c r="G691" s="36">
        <f t="shared" si="10"/>
        <v>43.432764999999996</v>
      </c>
      <c r="H691" s="37"/>
      <c r="I691" s="33"/>
      <c r="J691" s="32">
        <v>0</v>
      </c>
    </row>
    <row r="692" spans="1:10" ht="15.75" hidden="1" thickBot="1" x14ac:dyDescent="0.3">
      <c r="A692" s="243"/>
      <c r="B692" s="246"/>
      <c r="C692" s="38" t="s">
        <v>11326</v>
      </c>
      <c r="D692" s="38" t="s">
        <v>2801</v>
      </c>
      <c r="E692" s="209">
        <v>0.70199999999999996</v>
      </c>
      <c r="F692" s="208">
        <v>23.693000000000001</v>
      </c>
      <c r="G692" s="36">
        <f t="shared" si="10"/>
        <v>16.632486</v>
      </c>
      <c r="H692" s="37"/>
      <c r="I692" s="33"/>
      <c r="J692" s="32">
        <v>0</v>
      </c>
    </row>
    <row r="693" spans="1:10" ht="26.25" hidden="1" thickBot="1" x14ac:dyDescent="0.3">
      <c r="A693" s="243"/>
      <c r="B693" s="246"/>
      <c r="C693" s="38" t="s">
        <v>11319</v>
      </c>
      <c r="D693" s="38" t="s">
        <v>1049</v>
      </c>
      <c r="E693" s="209">
        <v>8.8999999999999996E-2</v>
      </c>
      <c r="F693" s="208">
        <v>26.884999999999998</v>
      </c>
      <c r="G693" s="36">
        <f t="shared" si="10"/>
        <v>2.3927649999999998</v>
      </c>
      <c r="H693" s="37"/>
      <c r="I693" s="33"/>
      <c r="J693" s="32">
        <v>0</v>
      </c>
    </row>
    <row r="694" spans="1:10" ht="26.25" hidden="1" thickBot="1" x14ac:dyDescent="0.3">
      <c r="A694" s="243"/>
      <c r="B694" s="246"/>
      <c r="C694" s="38" t="s">
        <v>11320</v>
      </c>
      <c r="D694" s="38" t="s">
        <v>1060</v>
      </c>
      <c r="E694" s="209">
        <v>1.3160000000000001</v>
      </c>
      <c r="F694" s="214">
        <v>25.906499999999998</v>
      </c>
      <c r="G694" s="36">
        <f t="shared" si="10"/>
        <v>34.092953999999999</v>
      </c>
      <c r="H694" s="37"/>
      <c r="I694" s="33"/>
      <c r="J694" s="32">
        <v>0</v>
      </c>
    </row>
    <row r="695" spans="1:10" ht="15.75" hidden="1" thickBot="1" x14ac:dyDescent="0.3">
      <c r="A695" s="244"/>
      <c r="B695" s="247"/>
      <c r="C695" s="44"/>
      <c r="D695" s="44"/>
      <c r="E695" s="210"/>
      <c r="F695" s="215" t="s">
        <v>12</v>
      </c>
      <c r="G695" s="47" t="str">
        <f t="shared" si="10"/>
        <v/>
      </c>
      <c r="H695" s="48"/>
      <c r="I695" s="33"/>
      <c r="J695" s="32">
        <v>0</v>
      </c>
    </row>
    <row r="696" spans="1:10" ht="15.75" hidden="1" thickBot="1" x14ac:dyDescent="0.3">
      <c r="A696" s="242" t="s">
        <v>164</v>
      </c>
      <c r="B696" s="245" t="s">
        <v>3262</v>
      </c>
      <c r="C696" s="26"/>
      <c r="D696" s="27" t="s">
        <v>67</v>
      </c>
      <c r="E696" s="205"/>
      <c r="F696" s="212" t="s">
        <v>12</v>
      </c>
      <c r="G696" s="29" t="str">
        <f t="shared" si="10"/>
        <v/>
      </c>
      <c r="H696" s="30"/>
      <c r="I696" s="31"/>
      <c r="J696" s="32">
        <v>0</v>
      </c>
    </row>
    <row r="697" spans="1:10" ht="15.75" hidden="1" thickBot="1" x14ac:dyDescent="0.3">
      <c r="A697" s="243"/>
      <c r="B697" s="246"/>
      <c r="C697" s="34"/>
      <c r="D697" s="34"/>
      <c r="E697" s="207"/>
      <c r="F697" s="213" t="s">
        <v>12</v>
      </c>
      <c r="G697" s="33" t="str">
        <f t="shared" si="10"/>
        <v/>
      </c>
      <c r="H697" s="37"/>
      <c r="I697" s="33"/>
      <c r="J697" s="32">
        <v>0</v>
      </c>
    </row>
    <row r="698" spans="1:10" ht="26.25" hidden="1" thickBot="1" x14ac:dyDescent="0.3">
      <c r="A698" s="243"/>
      <c r="B698" s="246"/>
      <c r="C698" s="38" t="s">
        <v>165</v>
      </c>
      <c r="D698" s="38" t="s">
        <v>105</v>
      </c>
      <c r="E698" s="209">
        <v>6.9333</v>
      </c>
      <c r="F698" s="214" t="s">
        <v>12</v>
      </c>
      <c r="G698" s="33" t="str">
        <f t="shared" si="10"/>
        <v/>
      </c>
      <c r="H698" s="41">
        <f>SUM(G698:G702)</f>
        <v>98.234589449999987</v>
      </c>
      <c r="I698" s="42"/>
      <c r="J698" s="32">
        <v>0</v>
      </c>
    </row>
    <row r="699" spans="1:10" ht="15.75" hidden="1" thickBot="1" x14ac:dyDescent="0.3">
      <c r="A699" s="243"/>
      <c r="B699" s="246"/>
      <c r="C699" s="38" t="s">
        <v>11542</v>
      </c>
      <c r="D699" s="38" t="s">
        <v>1043</v>
      </c>
      <c r="E699" s="209">
        <v>5.7427000000000001</v>
      </c>
      <c r="F699" s="214">
        <v>1.7765</v>
      </c>
      <c r="G699" s="36">
        <f t="shared" si="10"/>
        <v>10.20190655</v>
      </c>
      <c r="H699" s="37"/>
      <c r="I699" s="33"/>
      <c r="J699" s="32">
        <v>0</v>
      </c>
    </row>
    <row r="700" spans="1:10" ht="15.75" hidden="1" thickBot="1" x14ac:dyDescent="0.3">
      <c r="A700" s="243"/>
      <c r="B700" s="246"/>
      <c r="C700" s="38" t="s">
        <v>11497</v>
      </c>
      <c r="D700" s="38" t="s">
        <v>2801</v>
      </c>
      <c r="E700" s="209">
        <v>1.9933000000000001</v>
      </c>
      <c r="F700" s="214">
        <v>30.912999999999997</v>
      </c>
      <c r="G700" s="36">
        <f t="shared" si="10"/>
        <v>61.618882899999996</v>
      </c>
      <c r="H700" s="37"/>
      <c r="I700" s="33"/>
      <c r="J700" s="32">
        <v>0</v>
      </c>
    </row>
    <row r="701" spans="1:10" ht="15.75" hidden="1" thickBot="1" x14ac:dyDescent="0.3">
      <c r="A701" s="243"/>
      <c r="B701" s="246"/>
      <c r="C701" s="38" t="s">
        <v>11326</v>
      </c>
      <c r="D701" s="38" t="s">
        <v>2801</v>
      </c>
      <c r="E701" s="209">
        <v>1</v>
      </c>
      <c r="F701" s="214">
        <v>23.693000000000001</v>
      </c>
      <c r="G701" s="36">
        <f t="shared" si="10"/>
        <v>23.693000000000001</v>
      </c>
      <c r="H701" s="37"/>
      <c r="I701" s="33"/>
      <c r="J701" s="32">
        <v>0</v>
      </c>
    </row>
    <row r="702" spans="1:10" ht="15.75" hidden="1" thickBot="1" x14ac:dyDescent="0.3">
      <c r="A702" s="243"/>
      <c r="B702" s="246"/>
      <c r="C702" s="38" t="s">
        <v>11541</v>
      </c>
      <c r="D702" s="38" t="s">
        <v>1043</v>
      </c>
      <c r="E702" s="209">
        <v>0.8</v>
      </c>
      <c r="F702" s="214">
        <v>3.4009999999999998</v>
      </c>
      <c r="G702" s="36">
        <f t="shared" si="10"/>
        <v>2.7208000000000001</v>
      </c>
      <c r="H702" s="37"/>
      <c r="I702" s="33"/>
      <c r="J702" s="32">
        <v>0</v>
      </c>
    </row>
    <row r="703" spans="1:10" ht="15.75" hidden="1" thickBot="1" x14ac:dyDescent="0.3">
      <c r="A703" s="244"/>
      <c r="B703" s="247"/>
      <c r="C703" s="44"/>
      <c r="D703" s="44"/>
      <c r="E703" s="210"/>
      <c r="F703" s="215" t="s">
        <v>12</v>
      </c>
      <c r="G703" s="47" t="str">
        <f t="shared" si="10"/>
        <v/>
      </c>
      <c r="H703" s="48"/>
      <c r="I703" s="33"/>
      <c r="J703" s="32">
        <v>0</v>
      </c>
    </row>
    <row r="704" spans="1:10" ht="15.75" hidden="1" thickBot="1" x14ac:dyDescent="0.3">
      <c r="A704" s="242" t="s">
        <v>166</v>
      </c>
      <c r="B704" s="245" t="s">
        <v>3263</v>
      </c>
      <c r="C704" s="26"/>
      <c r="D704" s="27" t="s">
        <v>67</v>
      </c>
      <c r="E704" s="205"/>
      <c r="F704" s="212" t="s">
        <v>12</v>
      </c>
      <c r="G704" s="29" t="str">
        <f t="shared" si="10"/>
        <v/>
      </c>
      <c r="H704" s="30"/>
      <c r="I704" s="31"/>
      <c r="J704" s="32">
        <v>0</v>
      </c>
    </row>
    <row r="705" spans="1:10" ht="15.75" hidden="1" thickBot="1" x14ac:dyDescent="0.3">
      <c r="A705" s="243"/>
      <c r="B705" s="246"/>
      <c r="C705" s="34"/>
      <c r="D705" s="34"/>
      <c r="E705" s="207"/>
      <c r="F705" s="213" t="s">
        <v>12</v>
      </c>
      <c r="G705" s="33" t="str">
        <f t="shared" si="10"/>
        <v/>
      </c>
      <c r="H705" s="37"/>
      <c r="I705" s="33"/>
      <c r="J705" s="32">
        <v>0</v>
      </c>
    </row>
    <row r="706" spans="1:10" ht="15.75" hidden="1" thickBot="1" x14ac:dyDescent="0.3">
      <c r="A706" s="243"/>
      <c r="B706" s="246"/>
      <c r="C706" s="38" t="s">
        <v>11545</v>
      </c>
      <c r="D706" s="38" t="s">
        <v>1043</v>
      </c>
      <c r="E706" s="209">
        <v>0.58089999999999997</v>
      </c>
      <c r="F706" s="219">
        <v>27.777999999999999</v>
      </c>
      <c r="G706" s="66">
        <f t="shared" si="10"/>
        <v>16.1362402</v>
      </c>
      <c r="H706" s="41">
        <f>SUM(G706:G712)</f>
        <v>145.54905729999999</v>
      </c>
      <c r="I706" s="42"/>
      <c r="J706" s="32">
        <v>0</v>
      </c>
    </row>
    <row r="707" spans="1:10" ht="39" hidden="1" thickBot="1" x14ac:dyDescent="0.3">
      <c r="A707" s="243"/>
      <c r="B707" s="246"/>
      <c r="C707" s="38" t="s">
        <v>11546</v>
      </c>
      <c r="D707" s="38" t="s">
        <v>82</v>
      </c>
      <c r="E707" s="209">
        <v>6.6666999999999996</v>
      </c>
      <c r="F707" s="219">
        <v>1.159</v>
      </c>
      <c r="G707" s="66">
        <f t="shared" si="10"/>
        <v>7.7267052999999999</v>
      </c>
      <c r="H707" s="67"/>
      <c r="I707" s="68"/>
      <c r="J707" s="32">
        <v>0</v>
      </c>
    </row>
    <row r="708" spans="1:10" ht="26.25" hidden="1" thickBot="1" x14ac:dyDescent="0.3">
      <c r="A708" s="243"/>
      <c r="B708" s="246"/>
      <c r="C708" s="38" t="s">
        <v>167</v>
      </c>
      <c r="D708" s="38" t="s">
        <v>161</v>
      </c>
      <c r="E708" s="209">
        <v>1.1167</v>
      </c>
      <c r="F708" s="219" t="s">
        <v>12</v>
      </c>
      <c r="G708" s="66" t="str">
        <f t="shared" si="10"/>
        <v/>
      </c>
      <c r="H708" s="67"/>
      <c r="I708" s="68"/>
      <c r="J708" s="32">
        <v>0</v>
      </c>
    </row>
    <row r="709" spans="1:10" ht="15.75" hidden="1" thickBot="1" x14ac:dyDescent="0.3">
      <c r="A709" s="243"/>
      <c r="B709" s="246"/>
      <c r="C709" s="38" t="s">
        <v>11547</v>
      </c>
      <c r="D709" s="38" t="s">
        <v>1043</v>
      </c>
      <c r="E709" s="209">
        <v>2.3400000000000001E-2</v>
      </c>
      <c r="F709" s="219">
        <v>71.667999999999992</v>
      </c>
      <c r="G709" s="66">
        <f t="shared" si="10"/>
        <v>1.6770311999999998</v>
      </c>
      <c r="H709" s="67"/>
      <c r="I709" s="68"/>
      <c r="J709" s="32">
        <v>0</v>
      </c>
    </row>
    <row r="710" spans="1:10" ht="26.25" hidden="1" thickBot="1" x14ac:dyDescent="0.3">
      <c r="A710" s="243"/>
      <c r="B710" s="246"/>
      <c r="C710" s="38" t="s">
        <v>11548</v>
      </c>
      <c r="D710" s="38" t="s">
        <v>82</v>
      </c>
      <c r="E710" s="209">
        <v>2.2222</v>
      </c>
      <c r="F710" s="219">
        <v>19.256499999999999</v>
      </c>
      <c r="G710" s="66">
        <f t="shared" ref="G710:G773" si="11">IF(ISNUMBER(F710),E710*F710,"")</f>
        <v>42.791794299999999</v>
      </c>
      <c r="H710" s="67"/>
      <c r="I710" s="68"/>
      <c r="J710" s="32">
        <v>0</v>
      </c>
    </row>
    <row r="711" spans="1:10" ht="15.75" hidden="1" thickBot="1" x14ac:dyDescent="0.3">
      <c r="A711" s="243"/>
      <c r="B711" s="246"/>
      <c r="C711" s="38" t="s">
        <v>11497</v>
      </c>
      <c r="D711" s="38" t="s">
        <v>2801</v>
      </c>
      <c r="E711" s="209">
        <v>1.6604000000000001</v>
      </c>
      <c r="F711" s="219">
        <v>30.912999999999997</v>
      </c>
      <c r="G711" s="66">
        <f t="shared" si="11"/>
        <v>51.327945199999995</v>
      </c>
      <c r="H711" s="67"/>
      <c r="I711" s="68"/>
      <c r="J711" s="32">
        <v>0</v>
      </c>
    </row>
    <row r="712" spans="1:10" ht="15.75" hidden="1" thickBot="1" x14ac:dyDescent="0.3">
      <c r="A712" s="243"/>
      <c r="B712" s="246"/>
      <c r="C712" s="38" t="s">
        <v>11326</v>
      </c>
      <c r="D712" s="38" t="s">
        <v>2801</v>
      </c>
      <c r="E712" s="209">
        <v>1.0927</v>
      </c>
      <c r="F712" s="219">
        <v>23.693000000000001</v>
      </c>
      <c r="G712" s="66">
        <f t="shared" si="11"/>
        <v>25.889341100000003</v>
      </c>
      <c r="H712" s="67"/>
      <c r="I712" s="68"/>
      <c r="J712" s="32">
        <v>0</v>
      </c>
    </row>
    <row r="713" spans="1:10" ht="15.75" hidden="1" thickBot="1" x14ac:dyDescent="0.3">
      <c r="A713" s="244"/>
      <c r="B713" s="247"/>
      <c r="C713" s="44"/>
      <c r="D713" s="44"/>
      <c r="E713" s="210"/>
      <c r="F713" s="211" t="s">
        <v>12</v>
      </c>
      <c r="G713" s="47" t="str">
        <f t="shared" si="11"/>
        <v/>
      </c>
      <c r="H713" s="48"/>
      <c r="I713" s="33"/>
      <c r="J713" s="32">
        <v>0</v>
      </c>
    </row>
    <row r="714" spans="1:10" ht="15.75" hidden="1" thickBot="1" x14ac:dyDescent="0.3">
      <c r="A714" s="242" t="s">
        <v>168</v>
      </c>
      <c r="B714" s="245" t="s">
        <v>3264</v>
      </c>
      <c r="C714" s="26"/>
      <c r="D714" s="27" t="s">
        <v>67</v>
      </c>
      <c r="E714" s="205"/>
      <c r="F714" s="212" t="s">
        <v>12</v>
      </c>
      <c r="G714" s="29" t="str">
        <f t="shared" si="11"/>
        <v/>
      </c>
      <c r="H714" s="30"/>
      <c r="I714" s="31"/>
      <c r="J714" s="32">
        <v>0</v>
      </c>
    </row>
    <row r="715" spans="1:10" ht="15.75" hidden="1" thickBot="1" x14ac:dyDescent="0.3">
      <c r="A715" s="243"/>
      <c r="B715" s="246"/>
      <c r="C715" s="34"/>
      <c r="D715" s="34"/>
      <c r="E715" s="207"/>
      <c r="F715" s="213" t="s">
        <v>12</v>
      </c>
      <c r="G715" s="33" t="str">
        <f t="shared" si="11"/>
        <v/>
      </c>
      <c r="H715" s="37"/>
      <c r="I715" s="33"/>
      <c r="J715" s="32">
        <v>0</v>
      </c>
    </row>
    <row r="716" spans="1:10" ht="15.75" hidden="1" thickBot="1" x14ac:dyDescent="0.3">
      <c r="A716" s="243"/>
      <c r="B716" s="246"/>
      <c r="C716" s="38" t="s">
        <v>11545</v>
      </c>
      <c r="D716" s="38" t="s">
        <v>1043</v>
      </c>
      <c r="E716" s="209">
        <v>0.58089999999999997</v>
      </c>
      <c r="F716" s="219">
        <v>27.777999999999999</v>
      </c>
      <c r="G716" s="66">
        <f t="shared" si="11"/>
        <v>16.1362402</v>
      </c>
      <c r="H716" s="41">
        <f>SUM(G716:G721)</f>
        <v>145.54905729999999</v>
      </c>
      <c r="I716" s="42"/>
      <c r="J716" s="32">
        <v>0</v>
      </c>
    </row>
    <row r="717" spans="1:10" ht="39" hidden="1" thickBot="1" x14ac:dyDescent="0.3">
      <c r="A717" s="243"/>
      <c r="B717" s="246"/>
      <c r="C717" s="38" t="s">
        <v>11546</v>
      </c>
      <c r="D717" s="38" t="s">
        <v>82</v>
      </c>
      <c r="E717" s="209">
        <v>6.6666999999999996</v>
      </c>
      <c r="F717" s="219">
        <v>1.159</v>
      </c>
      <c r="G717" s="66">
        <f t="shared" si="11"/>
        <v>7.7267052999999999</v>
      </c>
      <c r="H717" s="67"/>
      <c r="I717" s="68"/>
      <c r="J717" s="32">
        <v>0</v>
      </c>
    </row>
    <row r="718" spans="1:10" ht="15.75" hidden="1" thickBot="1" x14ac:dyDescent="0.3">
      <c r="A718" s="243"/>
      <c r="B718" s="246"/>
      <c r="C718" s="38" t="s">
        <v>11547</v>
      </c>
      <c r="D718" s="38" t="s">
        <v>1043</v>
      </c>
      <c r="E718" s="209">
        <v>2.3400000000000001E-2</v>
      </c>
      <c r="F718" s="219">
        <v>71.667999999999992</v>
      </c>
      <c r="G718" s="66">
        <f t="shared" si="11"/>
        <v>1.6770311999999998</v>
      </c>
      <c r="H718" s="67"/>
      <c r="I718" s="68"/>
      <c r="J718" s="32">
        <v>0</v>
      </c>
    </row>
    <row r="719" spans="1:10" ht="26.25" hidden="1" thickBot="1" x14ac:dyDescent="0.3">
      <c r="A719" s="243"/>
      <c r="B719" s="246"/>
      <c r="C719" s="38" t="s">
        <v>11548</v>
      </c>
      <c r="D719" s="38" t="s">
        <v>82</v>
      </c>
      <c r="E719" s="209">
        <v>2.2222</v>
      </c>
      <c r="F719" s="219">
        <v>19.256499999999999</v>
      </c>
      <c r="G719" s="66">
        <f t="shared" si="11"/>
        <v>42.791794299999999</v>
      </c>
      <c r="H719" s="67"/>
      <c r="I719" s="68"/>
      <c r="J719" s="32">
        <v>0</v>
      </c>
    </row>
    <row r="720" spans="1:10" ht="15.75" hidden="1" thickBot="1" x14ac:dyDescent="0.3">
      <c r="A720" s="243"/>
      <c r="B720" s="246"/>
      <c r="C720" s="38" t="s">
        <v>11497</v>
      </c>
      <c r="D720" s="38" t="s">
        <v>2801</v>
      </c>
      <c r="E720" s="209">
        <v>1.6604000000000001</v>
      </c>
      <c r="F720" s="219">
        <v>30.912999999999997</v>
      </c>
      <c r="G720" s="66">
        <f t="shared" si="11"/>
        <v>51.327945199999995</v>
      </c>
      <c r="H720" s="67"/>
      <c r="I720" s="68"/>
      <c r="J720" s="32">
        <v>0</v>
      </c>
    </row>
    <row r="721" spans="1:10" ht="15.75" hidden="1" thickBot="1" x14ac:dyDescent="0.3">
      <c r="A721" s="243"/>
      <c r="B721" s="246"/>
      <c r="C721" s="38" t="s">
        <v>11326</v>
      </c>
      <c r="D721" s="38" t="s">
        <v>2801</v>
      </c>
      <c r="E721" s="209">
        <v>1.0927</v>
      </c>
      <c r="F721" s="219">
        <v>23.693000000000001</v>
      </c>
      <c r="G721" s="66">
        <f t="shared" si="11"/>
        <v>25.889341100000003</v>
      </c>
      <c r="H721" s="67"/>
      <c r="I721" s="68"/>
      <c r="J721" s="32">
        <v>0</v>
      </c>
    </row>
    <row r="722" spans="1:10" ht="15.75" hidden="1" thickBot="1" x14ac:dyDescent="0.3">
      <c r="A722" s="244"/>
      <c r="B722" s="247"/>
      <c r="C722" s="44"/>
      <c r="D722" s="44"/>
      <c r="E722" s="210"/>
      <c r="F722" s="211" t="s">
        <v>12</v>
      </c>
      <c r="G722" s="46" t="str">
        <f t="shared" si="11"/>
        <v/>
      </c>
      <c r="H722" s="48"/>
      <c r="I722" s="33"/>
      <c r="J722" s="32">
        <v>0</v>
      </c>
    </row>
    <row r="723" spans="1:10" ht="15.75" hidden="1" thickBot="1" x14ac:dyDescent="0.3">
      <c r="A723" s="242" t="s">
        <v>169</v>
      </c>
      <c r="B723" s="245" t="s">
        <v>3265</v>
      </c>
      <c r="C723" s="26"/>
      <c r="D723" s="27" t="s">
        <v>67</v>
      </c>
      <c r="E723" s="205"/>
      <c r="F723" s="212" t="s">
        <v>12</v>
      </c>
      <c r="G723" s="29" t="str">
        <f t="shared" si="11"/>
        <v/>
      </c>
      <c r="H723" s="30"/>
      <c r="I723" s="31"/>
      <c r="J723" s="32">
        <v>0</v>
      </c>
    </row>
    <row r="724" spans="1:10" ht="15.75" hidden="1" thickBot="1" x14ac:dyDescent="0.3">
      <c r="A724" s="243"/>
      <c r="B724" s="246"/>
      <c r="C724" s="34"/>
      <c r="D724" s="34"/>
      <c r="E724" s="207"/>
      <c r="F724" s="213" t="s">
        <v>12</v>
      </c>
      <c r="G724" s="33" t="str">
        <f t="shared" si="11"/>
        <v/>
      </c>
      <c r="H724" s="37"/>
      <c r="I724" s="33"/>
      <c r="J724" s="32">
        <v>0</v>
      </c>
    </row>
    <row r="725" spans="1:10" ht="15.75" hidden="1" thickBot="1" x14ac:dyDescent="0.3">
      <c r="A725" s="243"/>
      <c r="B725" s="246"/>
      <c r="C725" s="38" t="s">
        <v>11542</v>
      </c>
      <c r="D725" s="38" t="s">
        <v>1043</v>
      </c>
      <c r="E725" s="209">
        <v>0.86140000000000005</v>
      </c>
      <c r="F725" s="214">
        <v>1.7765</v>
      </c>
      <c r="G725" s="36">
        <f t="shared" si="11"/>
        <v>1.5302771000000002</v>
      </c>
      <c r="H725" s="41">
        <f>SUM(G725:G728)</f>
        <v>14.735334099999999</v>
      </c>
      <c r="I725" s="42"/>
      <c r="J725" s="32">
        <v>0</v>
      </c>
    </row>
    <row r="726" spans="1:10" ht="15.75" hidden="1" thickBot="1" x14ac:dyDescent="0.3">
      <c r="A726" s="243"/>
      <c r="B726" s="246"/>
      <c r="C726" s="38" t="s">
        <v>11497</v>
      </c>
      <c r="D726" s="38" t="s">
        <v>2801</v>
      </c>
      <c r="E726" s="209">
        <v>0.29899999999999999</v>
      </c>
      <c r="F726" s="208">
        <v>30.912999999999997</v>
      </c>
      <c r="G726" s="36">
        <f t="shared" si="11"/>
        <v>9.2429869999999994</v>
      </c>
      <c r="H726" s="37"/>
      <c r="I726" s="33"/>
      <c r="J726" s="32">
        <v>0</v>
      </c>
    </row>
    <row r="727" spans="1:10" ht="15.75" hidden="1" thickBot="1" x14ac:dyDescent="0.3">
      <c r="A727" s="243"/>
      <c r="B727" s="246"/>
      <c r="C727" s="38" t="s">
        <v>11326</v>
      </c>
      <c r="D727" s="38" t="s">
        <v>2801</v>
      </c>
      <c r="E727" s="209">
        <v>0.15</v>
      </c>
      <c r="F727" s="208">
        <v>23.693000000000001</v>
      </c>
      <c r="G727" s="36">
        <f t="shared" si="11"/>
        <v>3.5539499999999999</v>
      </c>
      <c r="H727" s="37"/>
      <c r="I727" s="33"/>
      <c r="J727" s="32">
        <v>0</v>
      </c>
    </row>
    <row r="728" spans="1:10" ht="15.75" hidden="1" thickBot="1" x14ac:dyDescent="0.3">
      <c r="A728" s="243"/>
      <c r="B728" s="246"/>
      <c r="C728" s="38" t="s">
        <v>11541</v>
      </c>
      <c r="D728" s="38" t="s">
        <v>1043</v>
      </c>
      <c r="E728" s="209">
        <v>0.12</v>
      </c>
      <c r="F728" s="214">
        <v>3.4009999999999998</v>
      </c>
      <c r="G728" s="36">
        <f t="shared" si="11"/>
        <v>0.40811999999999998</v>
      </c>
      <c r="H728" s="37"/>
      <c r="I728" s="33"/>
      <c r="J728" s="32">
        <v>0</v>
      </c>
    </row>
    <row r="729" spans="1:10" ht="15.75" hidden="1" thickBot="1" x14ac:dyDescent="0.3">
      <c r="A729" s="244"/>
      <c r="B729" s="247"/>
      <c r="C729" s="44"/>
      <c r="D729" s="44"/>
      <c r="E729" s="210"/>
      <c r="F729" s="211" t="s">
        <v>12</v>
      </c>
      <c r="G729" s="46" t="str">
        <f t="shared" si="11"/>
        <v/>
      </c>
      <c r="H729" s="48"/>
      <c r="I729" s="33"/>
      <c r="J729" s="32">
        <v>0</v>
      </c>
    </row>
    <row r="730" spans="1:10" ht="15.75" hidden="1" thickBot="1" x14ac:dyDescent="0.3">
      <c r="A730" s="242" t="s">
        <v>170</v>
      </c>
      <c r="B730" s="245" t="s">
        <v>3266</v>
      </c>
      <c r="C730" s="26"/>
      <c r="D730" s="27" t="s">
        <v>67</v>
      </c>
      <c r="E730" s="205"/>
      <c r="F730" s="212" t="s">
        <v>12</v>
      </c>
      <c r="G730" s="29" t="str">
        <f t="shared" si="11"/>
        <v/>
      </c>
      <c r="H730" s="30"/>
      <c r="I730" s="31"/>
      <c r="J730" s="32">
        <v>0</v>
      </c>
    </row>
    <row r="731" spans="1:10" ht="15.75" hidden="1" thickBot="1" x14ac:dyDescent="0.3">
      <c r="A731" s="243"/>
      <c r="B731" s="246"/>
      <c r="C731" s="34"/>
      <c r="D731" s="34"/>
      <c r="E731" s="207"/>
      <c r="F731" s="213" t="s">
        <v>12</v>
      </c>
      <c r="G731" s="33" t="str">
        <f t="shared" si="11"/>
        <v/>
      </c>
      <c r="H731" s="37"/>
      <c r="I731" s="33"/>
      <c r="J731" s="32">
        <v>0</v>
      </c>
    </row>
    <row r="732" spans="1:10" ht="15.75" hidden="1" thickBot="1" x14ac:dyDescent="0.3">
      <c r="A732" s="243"/>
      <c r="B732" s="246"/>
      <c r="C732" s="38" t="s">
        <v>11497</v>
      </c>
      <c r="D732" s="38" t="s">
        <v>2801</v>
      </c>
      <c r="E732" s="209">
        <v>1.1879999999999999</v>
      </c>
      <c r="F732" s="208">
        <v>30.912999999999997</v>
      </c>
      <c r="G732" s="36">
        <f t="shared" si="11"/>
        <v>36.724643999999998</v>
      </c>
      <c r="H732" s="41">
        <f>SUM(G732:G734)</f>
        <v>66.111716000000001</v>
      </c>
      <c r="I732" s="42"/>
      <c r="J732" s="32">
        <v>0</v>
      </c>
    </row>
    <row r="733" spans="1:10" ht="15.75" hidden="1" thickBot="1" x14ac:dyDescent="0.3">
      <c r="A733" s="243"/>
      <c r="B733" s="246"/>
      <c r="C733" s="38" t="s">
        <v>11326</v>
      </c>
      <c r="D733" s="38" t="s">
        <v>2801</v>
      </c>
      <c r="E733" s="209">
        <v>0.59399999999999997</v>
      </c>
      <c r="F733" s="208">
        <v>23.693000000000001</v>
      </c>
      <c r="G733" s="36">
        <f t="shared" si="11"/>
        <v>14.073642</v>
      </c>
      <c r="H733" s="37"/>
      <c r="I733" s="33"/>
      <c r="J733" s="32">
        <v>0</v>
      </c>
    </row>
    <row r="734" spans="1:10" ht="15.75" hidden="1" thickBot="1" x14ac:dyDescent="0.3">
      <c r="A734" s="243"/>
      <c r="B734" s="246"/>
      <c r="C734" s="38" t="s">
        <v>11542</v>
      </c>
      <c r="D734" s="38" t="s">
        <v>1043</v>
      </c>
      <c r="E734" s="209">
        <v>8.6199999999999992</v>
      </c>
      <c r="F734" s="214">
        <v>1.7765</v>
      </c>
      <c r="G734" s="36">
        <f t="shared" si="11"/>
        <v>15.313429999999999</v>
      </c>
      <c r="H734" s="37"/>
      <c r="I734" s="33"/>
      <c r="J734" s="32">
        <v>0</v>
      </c>
    </row>
    <row r="735" spans="1:10" ht="15.75" hidden="1" thickBot="1" x14ac:dyDescent="0.3">
      <c r="A735" s="244"/>
      <c r="B735" s="247"/>
      <c r="C735" s="44"/>
      <c r="D735" s="44"/>
      <c r="E735" s="210"/>
      <c r="F735" s="211" t="s">
        <v>12</v>
      </c>
      <c r="G735" s="46" t="str">
        <f t="shared" si="11"/>
        <v/>
      </c>
      <c r="H735" s="48"/>
      <c r="I735" s="33"/>
      <c r="J735" s="32">
        <v>0</v>
      </c>
    </row>
    <row r="736" spans="1:10" ht="15.75" hidden="1" thickBot="1" x14ac:dyDescent="0.3">
      <c r="A736" s="242" t="s">
        <v>171</v>
      </c>
      <c r="B736" s="245" t="s">
        <v>3267</v>
      </c>
      <c r="C736" s="26"/>
      <c r="D736" s="27" t="s">
        <v>67</v>
      </c>
      <c r="E736" s="205"/>
      <c r="F736" s="212" t="s">
        <v>12</v>
      </c>
      <c r="G736" s="29" t="str">
        <f t="shared" si="11"/>
        <v/>
      </c>
      <c r="H736" s="30"/>
      <c r="I736" s="31"/>
      <c r="J736" s="32">
        <v>0</v>
      </c>
    </row>
    <row r="737" spans="1:10" ht="15.75" hidden="1" thickBot="1" x14ac:dyDescent="0.3">
      <c r="A737" s="243"/>
      <c r="B737" s="246"/>
      <c r="C737" s="34"/>
      <c r="D737" s="34"/>
      <c r="E737" s="207"/>
      <c r="F737" s="213" t="s">
        <v>12</v>
      </c>
      <c r="G737" s="33" t="str">
        <f t="shared" si="11"/>
        <v/>
      </c>
      <c r="H737" s="37"/>
      <c r="I737" s="33"/>
      <c r="J737" s="32">
        <v>0</v>
      </c>
    </row>
    <row r="738" spans="1:10" ht="26.25" hidden="1" thickBot="1" x14ac:dyDescent="0.3">
      <c r="A738" s="243"/>
      <c r="B738" s="246"/>
      <c r="C738" s="38" t="s">
        <v>172</v>
      </c>
      <c r="D738" s="38" t="s">
        <v>105</v>
      </c>
      <c r="E738" s="209">
        <v>6.9333</v>
      </c>
      <c r="F738" s="214" t="s">
        <v>12</v>
      </c>
      <c r="G738" s="36" t="str">
        <f t="shared" si="11"/>
        <v/>
      </c>
      <c r="H738" s="41">
        <f>SUM(G738:G742)</f>
        <v>98.234589449999987</v>
      </c>
      <c r="I738" s="42"/>
      <c r="J738" s="32">
        <v>0</v>
      </c>
    </row>
    <row r="739" spans="1:10" ht="15.75" hidden="1" thickBot="1" x14ac:dyDescent="0.3">
      <c r="A739" s="243"/>
      <c r="B739" s="246"/>
      <c r="C739" s="38" t="s">
        <v>11542</v>
      </c>
      <c r="D739" s="38" t="s">
        <v>1043</v>
      </c>
      <c r="E739" s="209">
        <v>5.7427000000000001</v>
      </c>
      <c r="F739" s="214">
        <v>1.7765</v>
      </c>
      <c r="G739" s="36">
        <f t="shared" si="11"/>
        <v>10.20190655</v>
      </c>
      <c r="H739" s="37"/>
      <c r="I739" s="33"/>
      <c r="J739" s="32">
        <v>0</v>
      </c>
    </row>
    <row r="740" spans="1:10" ht="15.75" hidden="1" thickBot="1" x14ac:dyDescent="0.3">
      <c r="A740" s="243"/>
      <c r="B740" s="246"/>
      <c r="C740" s="38" t="s">
        <v>11497</v>
      </c>
      <c r="D740" s="38" t="s">
        <v>2801</v>
      </c>
      <c r="E740" s="209">
        <v>1.9933000000000001</v>
      </c>
      <c r="F740" s="208">
        <v>30.912999999999997</v>
      </c>
      <c r="G740" s="36">
        <f t="shared" si="11"/>
        <v>61.618882899999996</v>
      </c>
      <c r="H740" s="37"/>
      <c r="I740" s="33"/>
      <c r="J740" s="32">
        <v>0</v>
      </c>
    </row>
    <row r="741" spans="1:10" ht="15.75" hidden="1" thickBot="1" x14ac:dyDescent="0.3">
      <c r="A741" s="243"/>
      <c r="B741" s="246"/>
      <c r="C741" s="38" t="s">
        <v>11326</v>
      </c>
      <c r="D741" s="38" t="s">
        <v>2801</v>
      </c>
      <c r="E741" s="209">
        <v>1</v>
      </c>
      <c r="F741" s="208">
        <v>23.693000000000001</v>
      </c>
      <c r="G741" s="36">
        <f t="shared" si="11"/>
        <v>23.693000000000001</v>
      </c>
      <c r="H741" s="37"/>
      <c r="I741" s="33"/>
      <c r="J741" s="32">
        <v>0</v>
      </c>
    </row>
    <row r="742" spans="1:10" ht="15.75" hidden="1" thickBot="1" x14ac:dyDescent="0.3">
      <c r="A742" s="243"/>
      <c r="B742" s="246"/>
      <c r="C742" s="38" t="s">
        <v>11541</v>
      </c>
      <c r="D742" s="38" t="s">
        <v>1043</v>
      </c>
      <c r="E742" s="209">
        <v>0.8</v>
      </c>
      <c r="F742" s="214">
        <v>3.4009999999999998</v>
      </c>
      <c r="G742" s="36">
        <f t="shared" si="11"/>
        <v>2.7208000000000001</v>
      </c>
      <c r="H742" s="37"/>
      <c r="I742" s="33"/>
      <c r="J742" s="32">
        <v>0</v>
      </c>
    </row>
    <row r="743" spans="1:10" ht="15.75" hidden="1" thickBot="1" x14ac:dyDescent="0.3">
      <c r="A743" s="244"/>
      <c r="B743" s="247"/>
      <c r="C743" s="44"/>
      <c r="D743" s="44"/>
      <c r="E743" s="210"/>
      <c r="F743" s="215" t="s">
        <v>12</v>
      </c>
      <c r="G743" s="47" t="str">
        <f t="shared" si="11"/>
        <v/>
      </c>
      <c r="H743" s="48"/>
      <c r="I743" s="33"/>
      <c r="J743" s="32">
        <v>0</v>
      </c>
    </row>
    <row r="744" spans="1:10" ht="15.75" hidden="1" thickBot="1" x14ac:dyDescent="0.3">
      <c r="A744" s="242" t="s">
        <v>173</v>
      </c>
      <c r="B744" s="245" t="s">
        <v>3280</v>
      </c>
      <c r="C744" s="26"/>
      <c r="D744" s="27" t="s">
        <v>67</v>
      </c>
      <c r="E744" s="205"/>
      <c r="F744" s="212" t="s">
        <v>12</v>
      </c>
      <c r="G744" s="29" t="str">
        <f t="shared" si="11"/>
        <v/>
      </c>
      <c r="H744" s="30"/>
      <c r="I744" s="31"/>
      <c r="J744" s="32">
        <v>0</v>
      </c>
    </row>
    <row r="745" spans="1:10" ht="15.75" hidden="1" thickBot="1" x14ac:dyDescent="0.3">
      <c r="A745" s="243"/>
      <c r="B745" s="246"/>
      <c r="C745" s="34"/>
      <c r="D745" s="34"/>
      <c r="E745" s="207"/>
      <c r="F745" s="213" t="s">
        <v>12</v>
      </c>
      <c r="G745" s="33" t="str">
        <f t="shared" si="11"/>
        <v/>
      </c>
      <c r="H745" s="37"/>
      <c r="I745" s="33"/>
      <c r="J745" s="32">
        <v>0</v>
      </c>
    </row>
    <row r="746" spans="1:10" ht="26.25" hidden="1" thickBot="1" x14ac:dyDescent="0.3">
      <c r="A746" s="243"/>
      <c r="B746" s="246"/>
      <c r="C746" s="38" t="s">
        <v>174</v>
      </c>
      <c r="D746" s="58" t="s">
        <v>67</v>
      </c>
      <c r="E746" s="209">
        <v>1</v>
      </c>
      <c r="F746" s="208" t="s">
        <v>12</v>
      </c>
      <c r="G746" s="36" t="str">
        <f t="shared" si="11"/>
        <v/>
      </c>
      <c r="H746" s="41">
        <f>SUM(G746:G746)</f>
        <v>0</v>
      </c>
      <c r="I746" s="42"/>
      <c r="J746" s="32">
        <v>0</v>
      </c>
    </row>
    <row r="747" spans="1:10" ht="15.75" hidden="1" thickBot="1" x14ac:dyDescent="0.3">
      <c r="A747" s="244"/>
      <c r="B747" s="247"/>
      <c r="C747" s="44"/>
      <c r="D747" s="44"/>
      <c r="E747" s="210"/>
      <c r="F747" s="211" t="s">
        <v>12</v>
      </c>
      <c r="G747" s="46" t="str">
        <f t="shared" si="11"/>
        <v/>
      </c>
      <c r="H747" s="48"/>
      <c r="I747" s="33"/>
      <c r="J747" s="32">
        <v>0</v>
      </c>
    </row>
    <row r="748" spans="1:10" ht="15.75" hidden="1" thickBot="1" x14ac:dyDescent="0.3">
      <c r="A748" s="242" t="s">
        <v>175</v>
      </c>
      <c r="B748" s="245" t="s">
        <v>3281</v>
      </c>
      <c r="C748" s="26"/>
      <c r="D748" s="27" t="s">
        <v>67</v>
      </c>
      <c r="E748" s="205"/>
      <c r="F748" s="212" t="s">
        <v>12</v>
      </c>
      <c r="G748" s="29" t="str">
        <f t="shared" si="11"/>
        <v/>
      </c>
      <c r="H748" s="30"/>
      <c r="I748" s="31"/>
      <c r="J748" s="32">
        <v>0</v>
      </c>
    </row>
    <row r="749" spans="1:10" ht="15.75" hidden="1" thickBot="1" x14ac:dyDescent="0.3">
      <c r="A749" s="243"/>
      <c r="B749" s="246"/>
      <c r="C749" s="34"/>
      <c r="D749" s="34"/>
      <c r="E749" s="207"/>
      <c r="F749" s="213" t="s">
        <v>12</v>
      </c>
      <c r="G749" s="33" t="str">
        <f t="shared" si="11"/>
        <v/>
      </c>
      <c r="H749" s="37"/>
      <c r="I749" s="33"/>
      <c r="J749" s="32">
        <v>0</v>
      </c>
    </row>
    <row r="750" spans="1:10" ht="26.25" hidden="1" thickBot="1" x14ac:dyDescent="0.3">
      <c r="A750" s="243"/>
      <c r="B750" s="246"/>
      <c r="C750" s="38" t="s">
        <v>11551</v>
      </c>
      <c r="D750" s="38" t="s">
        <v>1303</v>
      </c>
      <c r="E750" s="209">
        <v>4.34</v>
      </c>
      <c r="F750" s="214">
        <v>3.4674999999999998</v>
      </c>
      <c r="G750" s="36">
        <f t="shared" si="11"/>
        <v>15.048949999999998</v>
      </c>
      <c r="H750" s="41">
        <f>SUM(G750:G753)</f>
        <v>69.578949999999992</v>
      </c>
      <c r="I750" s="42"/>
      <c r="J750" s="32">
        <v>0</v>
      </c>
    </row>
    <row r="751" spans="1:10" ht="15.75" hidden="1" thickBot="1" x14ac:dyDescent="0.3">
      <c r="A751" s="243"/>
      <c r="B751" s="246"/>
      <c r="C751" s="38" t="s">
        <v>176</v>
      </c>
      <c r="D751" s="58" t="s">
        <v>67</v>
      </c>
      <c r="E751" s="209">
        <v>1</v>
      </c>
      <c r="F751" s="214" t="s">
        <v>12</v>
      </c>
      <c r="G751" s="36" t="str">
        <f t="shared" si="11"/>
        <v/>
      </c>
      <c r="H751" s="37"/>
      <c r="I751" s="33"/>
      <c r="J751" s="32">
        <v>0</v>
      </c>
    </row>
    <row r="752" spans="1:10" ht="15.75" hidden="1" thickBot="1" x14ac:dyDescent="0.3">
      <c r="A752" s="243"/>
      <c r="B752" s="246"/>
      <c r="C752" s="38" t="s">
        <v>11532</v>
      </c>
      <c r="D752" s="38" t="s">
        <v>2801</v>
      </c>
      <c r="E752" s="209">
        <v>1</v>
      </c>
      <c r="F752" s="208">
        <v>30.837</v>
      </c>
      <c r="G752" s="36">
        <f t="shared" si="11"/>
        <v>30.837</v>
      </c>
      <c r="H752" s="37"/>
      <c r="I752" s="33"/>
      <c r="J752" s="32">
        <v>0</v>
      </c>
    </row>
    <row r="753" spans="1:10" ht="15.75" hidden="1" thickBot="1" x14ac:dyDescent="0.3">
      <c r="A753" s="243"/>
      <c r="B753" s="246"/>
      <c r="C753" s="38" t="s">
        <v>11326</v>
      </c>
      <c r="D753" s="38" t="s">
        <v>2801</v>
      </c>
      <c r="E753" s="209">
        <v>1</v>
      </c>
      <c r="F753" s="208">
        <v>23.693000000000001</v>
      </c>
      <c r="G753" s="36">
        <f t="shared" si="11"/>
        <v>23.693000000000001</v>
      </c>
      <c r="H753" s="37"/>
      <c r="I753" s="33"/>
      <c r="J753" s="32">
        <v>0</v>
      </c>
    </row>
    <row r="754" spans="1:10" ht="15.75" hidden="1" thickBot="1" x14ac:dyDescent="0.3">
      <c r="A754" s="244"/>
      <c r="B754" s="247"/>
      <c r="C754" s="44"/>
      <c r="D754" s="44"/>
      <c r="E754" s="210"/>
      <c r="F754" s="211" t="s">
        <v>12</v>
      </c>
      <c r="G754" s="46" t="str">
        <f t="shared" si="11"/>
        <v/>
      </c>
      <c r="H754" s="48"/>
      <c r="I754" s="33"/>
      <c r="J754" s="32">
        <v>0</v>
      </c>
    </row>
    <row r="755" spans="1:10" ht="15.75" hidden="1" thickBot="1" x14ac:dyDescent="0.3">
      <c r="A755" s="242" t="s">
        <v>177</v>
      </c>
      <c r="B755" s="245" t="s">
        <v>3282</v>
      </c>
      <c r="C755" s="26"/>
      <c r="D755" s="27" t="s">
        <v>67</v>
      </c>
      <c r="E755" s="205"/>
      <c r="F755" s="212" t="s">
        <v>12</v>
      </c>
      <c r="G755" s="29" t="str">
        <f t="shared" si="11"/>
        <v/>
      </c>
      <c r="H755" s="30"/>
      <c r="I755" s="31"/>
      <c r="J755" s="32">
        <v>0</v>
      </c>
    </row>
    <row r="756" spans="1:10" ht="15.75" hidden="1" thickBot="1" x14ac:dyDescent="0.3">
      <c r="A756" s="243"/>
      <c r="B756" s="246"/>
      <c r="C756" s="34"/>
      <c r="D756" s="34"/>
      <c r="E756" s="207"/>
      <c r="F756" s="213" t="s">
        <v>12</v>
      </c>
      <c r="G756" s="33" t="str">
        <f t="shared" si="11"/>
        <v/>
      </c>
      <c r="H756" s="37"/>
      <c r="I756" s="33"/>
      <c r="J756" s="32">
        <v>0</v>
      </c>
    </row>
    <row r="757" spans="1:10" ht="39" hidden="1" thickBot="1" x14ac:dyDescent="0.3">
      <c r="A757" s="243"/>
      <c r="B757" s="246"/>
      <c r="C757" s="38" t="s">
        <v>11552</v>
      </c>
      <c r="D757" s="38" t="s">
        <v>161</v>
      </c>
      <c r="E757" s="209">
        <v>1.0363</v>
      </c>
      <c r="F757" s="214">
        <v>18.05</v>
      </c>
      <c r="G757" s="33">
        <f t="shared" si="11"/>
        <v>18.705214999999999</v>
      </c>
      <c r="H757" s="41">
        <f>SUM(G757:G764)</f>
        <v>53.4154391</v>
      </c>
      <c r="I757" s="42"/>
      <c r="J757" s="32">
        <v>0</v>
      </c>
    </row>
    <row r="758" spans="1:10" ht="39" hidden="1" thickBot="1" x14ac:dyDescent="0.3">
      <c r="A758" s="243"/>
      <c r="B758" s="246"/>
      <c r="C758" s="38" t="s">
        <v>11553</v>
      </c>
      <c r="D758" s="38" t="s">
        <v>1303</v>
      </c>
      <c r="E758" s="209">
        <v>3.5470000000000002</v>
      </c>
      <c r="F758" s="214">
        <v>4.1229999999999993</v>
      </c>
      <c r="G758" s="33">
        <f t="shared" si="11"/>
        <v>14.624280999999998</v>
      </c>
      <c r="H758" s="37"/>
      <c r="I758" s="33"/>
      <c r="J758" s="32">
        <v>0</v>
      </c>
    </row>
    <row r="759" spans="1:10" ht="39" hidden="1" thickBot="1" x14ac:dyDescent="0.3">
      <c r="A759" s="243"/>
      <c r="B759" s="246"/>
      <c r="C759" s="38" t="s">
        <v>11554</v>
      </c>
      <c r="D759" s="38" t="s">
        <v>82</v>
      </c>
      <c r="E759" s="209">
        <v>1.2266999999999999</v>
      </c>
      <c r="F759" s="214">
        <v>1.5484999999999998</v>
      </c>
      <c r="G759" s="33">
        <f t="shared" si="11"/>
        <v>1.8995449499999995</v>
      </c>
      <c r="H759" s="37"/>
      <c r="I759" s="33"/>
      <c r="J759" s="32">
        <v>0</v>
      </c>
    </row>
    <row r="760" spans="1:10" ht="26.25" hidden="1" thickBot="1" x14ac:dyDescent="0.3">
      <c r="A760" s="243"/>
      <c r="B760" s="246"/>
      <c r="C760" s="38" t="s">
        <v>11530</v>
      </c>
      <c r="D760" s="38" t="s">
        <v>82</v>
      </c>
      <c r="E760" s="209">
        <v>2.2134</v>
      </c>
      <c r="F760" s="214">
        <v>0.20899999999999999</v>
      </c>
      <c r="G760" s="33">
        <f t="shared" si="11"/>
        <v>0.46260059999999997</v>
      </c>
      <c r="H760" s="37"/>
      <c r="I760" s="33"/>
      <c r="J760" s="32">
        <v>0</v>
      </c>
    </row>
    <row r="761" spans="1:10" ht="26.25" hidden="1" thickBot="1" x14ac:dyDescent="0.3">
      <c r="A761" s="243"/>
      <c r="B761" s="246"/>
      <c r="C761" s="38" t="s">
        <v>11555</v>
      </c>
      <c r="D761" s="38" t="s">
        <v>11484</v>
      </c>
      <c r="E761" s="209">
        <v>1.23E-2</v>
      </c>
      <c r="F761" s="214">
        <v>23.987499999999997</v>
      </c>
      <c r="G761" s="33">
        <f t="shared" si="11"/>
        <v>0.29504624999999995</v>
      </c>
      <c r="H761" s="37"/>
      <c r="I761" s="33"/>
      <c r="J761" s="32">
        <v>0</v>
      </c>
    </row>
    <row r="762" spans="1:10" ht="26.25" hidden="1" thickBot="1" x14ac:dyDescent="0.3">
      <c r="A762" s="243"/>
      <c r="B762" s="246"/>
      <c r="C762" s="38" t="s">
        <v>11556</v>
      </c>
      <c r="D762" s="38" t="s">
        <v>11484</v>
      </c>
      <c r="E762" s="209">
        <v>3.3599999999999998E-2</v>
      </c>
      <c r="F762" s="214">
        <v>41.125499999999995</v>
      </c>
      <c r="G762" s="33">
        <f t="shared" si="11"/>
        <v>1.3818167999999997</v>
      </c>
      <c r="H762" s="37"/>
      <c r="I762" s="33"/>
      <c r="J762" s="32">
        <v>0</v>
      </c>
    </row>
    <row r="763" spans="1:10" ht="26.25" hidden="1" thickBot="1" x14ac:dyDescent="0.3">
      <c r="A763" s="243"/>
      <c r="B763" s="246"/>
      <c r="C763" s="38" t="s">
        <v>11557</v>
      </c>
      <c r="D763" s="38" t="s">
        <v>1043</v>
      </c>
      <c r="E763" s="209">
        <v>3.6999999999999998E-2</v>
      </c>
      <c r="F763" s="214">
        <v>22.0685</v>
      </c>
      <c r="G763" s="33">
        <f t="shared" si="11"/>
        <v>0.81653449999999994</v>
      </c>
      <c r="H763" s="37"/>
      <c r="I763" s="33"/>
      <c r="J763" s="32">
        <v>0</v>
      </c>
    </row>
    <row r="764" spans="1:10" ht="26.25" hidden="1" thickBot="1" x14ac:dyDescent="0.3">
      <c r="A764" s="243"/>
      <c r="B764" s="246"/>
      <c r="C764" s="38" t="s">
        <v>11492</v>
      </c>
      <c r="D764" s="38" t="s">
        <v>2801</v>
      </c>
      <c r="E764" s="209">
        <v>0.6</v>
      </c>
      <c r="F764" s="208">
        <v>25.383999999999997</v>
      </c>
      <c r="G764" s="33">
        <f t="shared" si="11"/>
        <v>15.230399999999998</v>
      </c>
      <c r="H764" s="37"/>
      <c r="I764" s="33"/>
      <c r="J764" s="32">
        <v>0</v>
      </c>
    </row>
    <row r="765" spans="1:10" ht="15.75" hidden="1" thickBot="1" x14ac:dyDescent="0.3">
      <c r="A765" s="244"/>
      <c r="B765" s="247"/>
      <c r="C765" s="44"/>
      <c r="D765" s="44"/>
      <c r="E765" s="210"/>
      <c r="F765" s="211" t="s">
        <v>12</v>
      </c>
      <c r="G765" s="46" t="str">
        <f t="shared" si="11"/>
        <v/>
      </c>
      <c r="H765" s="48"/>
      <c r="I765" s="33"/>
      <c r="J765" s="32">
        <v>0</v>
      </c>
    </row>
    <row r="766" spans="1:10" ht="15.75" hidden="1" thickBot="1" x14ac:dyDescent="0.3">
      <c r="A766" s="242" t="s">
        <v>178</v>
      </c>
      <c r="B766" s="245" t="s">
        <v>3283</v>
      </c>
      <c r="C766" s="26"/>
      <c r="D766" s="27" t="s">
        <v>67</v>
      </c>
      <c r="E766" s="205"/>
      <c r="F766" s="212" t="s">
        <v>12</v>
      </c>
      <c r="G766" s="29" t="str">
        <f t="shared" si="11"/>
        <v/>
      </c>
      <c r="H766" s="30"/>
      <c r="I766" s="31"/>
      <c r="J766" s="32">
        <v>0</v>
      </c>
    </row>
    <row r="767" spans="1:10" ht="15.75" hidden="1" thickBot="1" x14ac:dyDescent="0.3">
      <c r="A767" s="243"/>
      <c r="B767" s="246"/>
      <c r="C767" s="34"/>
      <c r="D767" s="34"/>
      <c r="E767" s="207"/>
      <c r="F767" s="213" t="s">
        <v>12</v>
      </c>
      <c r="G767" s="33" t="str">
        <f t="shared" si="11"/>
        <v/>
      </c>
      <c r="H767" s="37"/>
      <c r="I767" s="33"/>
      <c r="J767" s="32">
        <v>0</v>
      </c>
    </row>
    <row r="768" spans="1:10" ht="39" hidden="1" thickBot="1" x14ac:dyDescent="0.3">
      <c r="A768" s="243"/>
      <c r="B768" s="246"/>
      <c r="C768" s="38" t="s">
        <v>11552</v>
      </c>
      <c r="D768" s="38" t="s">
        <v>161</v>
      </c>
      <c r="E768" s="209">
        <v>1.0363</v>
      </c>
      <c r="F768" s="214">
        <v>18.05</v>
      </c>
      <c r="G768" s="33">
        <f t="shared" si="11"/>
        <v>18.705214999999999</v>
      </c>
      <c r="H768" s="41">
        <f>SUM(G768:G770)</f>
        <v>23.736935599999995</v>
      </c>
      <c r="I768" s="42"/>
      <c r="J768" s="32">
        <v>0</v>
      </c>
    </row>
    <row r="769" spans="1:10" ht="26.25" hidden="1" thickBot="1" x14ac:dyDescent="0.3">
      <c r="A769" s="243"/>
      <c r="B769" s="246"/>
      <c r="C769" s="38" t="s">
        <v>11530</v>
      </c>
      <c r="D769" s="38" t="s">
        <v>82</v>
      </c>
      <c r="E769" s="209">
        <v>2.2134</v>
      </c>
      <c r="F769" s="214">
        <v>0.20899999999999999</v>
      </c>
      <c r="G769" s="36">
        <f t="shared" si="11"/>
        <v>0.46260059999999997</v>
      </c>
      <c r="H769" s="52"/>
      <c r="I769" s="42"/>
      <c r="J769" s="32">
        <v>0</v>
      </c>
    </row>
    <row r="770" spans="1:10" ht="26.25" hidden="1" thickBot="1" x14ac:dyDescent="0.3">
      <c r="A770" s="243"/>
      <c r="B770" s="246"/>
      <c r="C770" s="38" t="s">
        <v>11492</v>
      </c>
      <c r="D770" s="38" t="s">
        <v>2801</v>
      </c>
      <c r="E770" s="209">
        <v>0.18</v>
      </c>
      <c r="F770" s="208">
        <v>25.383999999999997</v>
      </c>
      <c r="G770" s="36">
        <f t="shared" si="11"/>
        <v>4.569119999999999</v>
      </c>
      <c r="H770" s="37"/>
      <c r="I770" s="33"/>
      <c r="J770" s="32">
        <v>0</v>
      </c>
    </row>
    <row r="771" spans="1:10" ht="15.75" hidden="1" thickBot="1" x14ac:dyDescent="0.3">
      <c r="A771" s="244"/>
      <c r="B771" s="247"/>
      <c r="C771" s="44"/>
      <c r="D771" s="44"/>
      <c r="E771" s="210"/>
      <c r="F771" s="211" t="s">
        <v>12</v>
      </c>
      <c r="G771" s="46" t="str">
        <f t="shared" si="11"/>
        <v/>
      </c>
      <c r="H771" s="48"/>
      <c r="I771" s="33"/>
      <c r="J771" s="32">
        <v>0</v>
      </c>
    </row>
    <row r="772" spans="1:10" ht="15.75" hidden="1" thickBot="1" x14ac:dyDescent="0.3">
      <c r="A772" s="242" t="s">
        <v>179</v>
      </c>
      <c r="B772" s="245" t="s">
        <v>3284</v>
      </c>
      <c r="C772" s="26"/>
      <c r="D772" s="27" t="s">
        <v>67</v>
      </c>
      <c r="E772" s="205"/>
      <c r="F772" s="212" t="s">
        <v>12</v>
      </c>
      <c r="G772" s="29" t="str">
        <f t="shared" si="11"/>
        <v/>
      </c>
      <c r="H772" s="30"/>
      <c r="I772" s="31"/>
      <c r="J772" s="32">
        <v>0</v>
      </c>
    </row>
    <row r="773" spans="1:10" ht="15.75" hidden="1" thickBot="1" x14ac:dyDescent="0.3">
      <c r="A773" s="251"/>
      <c r="B773" s="246"/>
      <c r="C773" s="34"/>
      <c r="D773" s="34"/>
      <c r="E773" s="207"/>
      <c r="F773" s="213" t="s">
        <v>12</v>
      </c>
      <c r="G773" s="33" t="str">
        <f t="shared" si="11"/>
        <v/>
      </c>
      <c r="H773" s="37"/>
      <c r="I773" s="33"/>
      <c r="J773" s="32">
        <v>0</v>
      </c>
    </row>
    <row r="774" spans="1:10" ht="15.75" hidden="1" thickBot="1" x14ac:dyDescent="0.3">
      <c r="A774" s="251"/>
      <c r="B774" s="246"/>
      <c r="C774" s="38" t="s">
        <v>180</v>
      </c>
      <c r="D774" s="58" t="s">
        <v>67</v>
      </c>
      <c r="E774" s="209">
        <v>1.0363</v>
      </c>
      <c r="F774" s="214" t="s">
        <v>12</v>
      </c>
      <c r="G774" s="33" t="str">
        <f t="shared" ref="G774:G837" si="12">IF(ISNUMBER(F774),E774*F774,"")</f>
        <v/>
      </c>
      <c r="H774" s="41">
        <f>SUM(G774:G781)</f>
        <v>34.710224099999991</v>
      </c>
      <c r="I774" s="42"/>
      <c r="J774" s="32">
        <v>0</v>
      </c>
    </row>
    <row r="775" spans="1:10" ht="39" hidden="1" thickBot="1" x14ac:dyDescent="0.3">
      <c r="A775" s="251"/>
      <c r="B775" s="246"/>
      <c r="C775" s="38" t="s">
        <v>11553</v>
      </c>
      <c r="D775" s="38" t="s">
        <v>1303</v>
      </c>
      <c r="E775" s="209">
        <v>3.5470000000000002</v>
      </c>
      <c r="F775" s="214">
        <v>4.1229999999999993</v>
      </c>
      <c r="G775" s="33">
        <f t="shared" si="12"/>
        <v>14.624280999999998</v>
      </c>
      <c r="H775" s="37"/>
      <c r="I775" s="33"/>
      <c r="J775" s="32">
        <v>0</v>
      </c>
    </row>
    <row r="776" spans="1:10" ht="39" hidden="1" thickBot="1" x14ac:dyDescent="0.3">
      <c r="A776" s="251"/>
      <c r="B776" s="246"/>
      <c r="C776" s="38" t="s">
        <v>11554</v>
      </c>
      <c r="D776" s="38" t="s">
        <v>82</v>
      </c>
      <c r="E776" s="209">
        <v>1.2266999999999999</v>
      </c>
      <c r="F776" s="214">
        <v>1.5484999999999998</v>
      </c>
      <c r="G776" s="33">
        <f t="shared" si="12"/>
        <v>1.8995449499999995</v>
      </c>
      <c r="H776" s="37"/>
      <c r="I776" s="33"/>
      <c r="J776" s="32">
        <v>0</v>
      </c>
    </row>
    <row r="777" spans="1:10" ht="26.25" hidden="1" thickBot="1" x14ac:dyDescent="0.3">
      <c r="A777" s="251"/>
      <c r="B777" s="246"/>
      <c r="C777" s="38" t="s">
        <v>11530</v>
      </c>
      <c r="D777" s="38" t="s">
        <v>82</v>
      </c>
      <c r="E777" s="209">
        <v>2.2134</v>
      </c>
      <c r="F777" s="214">
        <v>0.20899999999999999</v>
      </c>
      <c r="G777" s="33">
        <f t="shared" si="12"/>
        <v>0.46260059999999997</v>
      </c>
      <c r="H777" s="37"/>
      <c r="I777" s="33"/>
      <c r="J777" s="32">
        <v>0</v>
      </c>
    </row>
    <row r="778" spans="1:10" ht="26.25" hidden="1" thickBot="1" x14ac:dyDescent="0.3">
      <c r="A778" s="251"/>
      <c r="B778" s="246"/>
      <c r="C778" s="38" t="s">
        <v>11555</v>
      </c>
      <c r="D778" s="38" t="s">
        <v>11484</v>
      </c>
      <c r="E778" s="209">
        <v>1.23E-2</v>
      </c>
      <c r="F778" s="214">
        <v>23.987499999999997</v>
      </c>
      <c r="G778" s="33">
        <f t="shared" si="12"/>
        <v>0.29504624999999995</v>
      </c>
      <c r="H778" s="37"/>
      <c r="I778" s="33"/>
      <c r="J778" s="32">
        <v>0</v>
      </c>
    </row>
    <row r="779" spans="1:10" ht="26.25" hidden="1" thickBot="1" x14ac:dyDescent="0.3">
      <c r="A779" s="251"/>
      <c r="B779" s="246"/>
      <c r="C779" s="38" t="s">
        <v>11556</v>
      </c>
      <c r="D779" s="38" t="s">
        <v>11484</v>
      </c>
      <c r="E779" s="209">
        <v>3.3599999999999998E-2</v>
      </c>
      <c r="F779" s="214">
        <v>41.125499999999995</v>
      </c>
      <c r="G779" s="33">
        <f t="shared" si="12"/>
        <v>1.3818167999999997</v>
      </c>
      <c r="H779" s="37"/>
      <c r="I779" s="33"/>
      <c r="J779" s="32">
        <v>0</v>
      </c>
    </row>
    <row r="780" spans="1:10" ht="26.25" hidden="1" thickBot="1" x14ac:dyDescent="0.3">
      <c r="A780" s="251"/>
      <c r="B780" s="246"/>
      <c r="C780" s="38" t="s">
        <v>11557</v>
      </c>
      <c r="D780" s="38" t="s">
        <v>1043</v>
      </c>
      <c r="E780" s="209">
        <v>3.6999999999999998E-2</v>
      </c>
      <c r="F780" s="214">
        <v>22.0685</v>
      </c>
      <c r="G780" s="33">
        <f t="shared" si="12"/>
        <v>0.81653449999999994</v>
      </c>
      <c r="H780" s="37"/>
      <c r="I780" s="33"/>
      <c r="J780" s="32">
        <v>0</v>
      </c>
    </row>
    <row r="781" spans="1:10" ht="26.25" hidden="1" thickBot="1" x14ac:dyDescent="0.3">
      <c r="A781" s="251"/>
      <c r="B781" s="246"/>
      <c r="C781" s="38" t="s">
        <v>11492</v>
      </c>
      <c r="D781" s="38" t="s">
        <v>2801</v>
      </c>
      <c r="E781" s="209">
        <v>0.6</v>
      </c>
      <c r="F781" s="208">
        <v>25.383999999999997</v>
      </c>
      <c r="G781" s="33">
        <f t="shared" si="12"/>
        <v>15.230399999999998</v>
      </c>
      <c r="H781" s="37"/>
      <c r="I781" s="33"/>
      <c r="J781" s="32">
        <v>0</v>
      </c>
    </row>
    <row r="782" spans="1:10" ht="15.75" hidden="1" thickBot="1" x14ac:dyDescent="0.3">
      <c r="A782" s="252"/>
      <c r="B782" s="247"/>
      <c r="C782" s="44"/>
      <c r="D782" s="44"/>
      <c r="E782" s="210"/>
      <c r="F782" s="211" t="s">
        <v>12</v>
      </c>
      <c r="G782" s="46" t="str">
        <f t="shared" si="12"/>
        <v/>
      </c>
      <c r="H782" s="48"/>
      <c r="I782" s="33"/>
      <c r="J782" s="32">
        <v>0</v>
      </c>
    </row>
    <row r="783" spans="1:10" ht="15.75" hidden="1" thickBot="1" x14ac:dyDescent="0.3">
      <c r="A783" s="242" t="s">
        <v>181</v>
      </c>
      <c r="B783" s="245" t="s">
        <v>3285</v>
      </c>
      <c r="C783" s="26"/>
      <c r="D783" s="27" t="s">
        <v>67</v>
      </c>
      <c r="E783" s="205"/>
      <c r="F783" s="212" t="s">
        <v>12</v>
      </c>
      <c r="G783" s="29" t="str">
        <f t="shared" si="12"/>
        <v/>
      </c>
      <c r="H783" s="30"/>
      <c r="I783" s="31"/>
      <c r="J783" s="32">
        <v>0</v>
      </c>
    </row>
    <row r="784" spans="1:10" ht="15.75" hidden="1" thickBot="1" x14ac:dyDescent="0.3">
      <c r="A784" s="251"/>
      <c r="B784" s="246"/>
      <c r="C784" s="34"/>
      <c r="D784" s="34"/>
      <c r="E784" s="207"/>
      <c r="F784" s="213" t="s">
        <v>12</v>
      </c>
      <c r="G784" s="33" t="str">
        <f t="shared" si="12"/>
        <v/>
      </c>
      <c r="H784" s="37"/>
      <c r="I784" s="33"/>
      <c r="J784" s="32">
        <v>0</v>
      </c>
    </row>
    <row r="785" spans="1:10" ht="26.25" hidden="1" thickBot="1" x14ac:dyDescent="0.3">
      <c r="A785" s="251"/>
      <c r="B785" s="246"/>
      <c r="C785" s="38" t="s">
        <v>11496</v>
      </c>
      <c r="D785" s="38" t="s">
        <v>2801</v>
      </c>
      <c r="E785" s="209">
        <v>0.5</v>
      </c>
      <c r="F785" s="214">
        <v>24.4435</v>
      </c>
      <c r="G785" s="33">
        <f t="shared" si="12"/>
        <v>12.22175</v>
      </c>
      <c r="H785" s="41">
        <f>SUM(G785:G788)</f>
        <v>24.91375</v>
      </c>
      <c r="I785" s="42"/>
      <c r="J785" s="32">
        <v>0</v>
      </c>
    </row>
    <row r="786" spans="1:10" ht="26.25" hidden="1" thickBot="1" x14ac:dyDescent="0.3">
      <c r="A786" s="251"/>
      <c r="B786" s="246"/>
      <c r="C786" s="38" t="s">
        <v>11492</v>
      </c>
      <c r="D786" s="38" t="s">
        <v>2801</v>
      </c>
      <c r="E786" s="209">
        <v>0.5</v>
      </c>
      <c r="F786" s="214">
        <v>25.383999999999997</v>
      </c>
      <c r="G786" s="33">
        <f t="shared" si="12"/>
        <v>12.691999999999998</v>
      </c>
      <c r="H786" s="37"/>
      <c r="I786" s="33"/>
      <c r="J786" s="32">
        <v>0</v>
      </c>
    </row>
    <row r="787" spans="1:10" ht="15.75" hidden="1" thickBot="1" x14ac:dyDescent="0.3">
      <c r="A787" s="251"/>
      <c r="B787" s="246"/>
      <c r="C787" s="40" t="s">
        <v>182</v>
      </c>
      <c r="D787" s="38" t="s">
        <v>67</v>
      </c>
      <c r="E787" s="209">
        <v>1</v>
      </c>
      <c r="F787" s="214" t="s">
        <v>12</v>
      </c>
      <c r="G787" s="33" t="str">
        <f t="shared" si="12"/>
        <v/>
      </c>
      <c r="H787" s="37"/>
      <c r="I787" s="33"/>
      <c r="J787" s="32">
        <v>0</v>
      </c>
    </row>
    <row r="788" spans="1:10" ht="15.75" hidden="1" thickBot="1" x14ac:dyDescent="0.3">
      <c r="A788" s="251"/>
      <c r="B788" s="246"/>
      <c r="C788" s="40" t="s">
        <v>183</v>
      </c>
      <c r="D788" s="38" t="s">
        <v>67</v>
      </c>
      <c r="E788" s="209">
        <v>1</v>
      </c>
      <c r="F788" s="214" t="s">
        <v>12</v>
      </c>
      <c r="G788" s="33" t="str">
        <f t="shared" si="12"/>
        <v/>
      </c>
      <c r="H788" s="37"/>
      <c r="I788" s="33"/>
      <c r="J788" s="32">
        <v>0</v>
      </c>
    </row>
    <row r="789" spans="1:10" ht="15.75" hidden="1" thickBot="1" x14ac:dyDescent="0.3">
      <c r="A789" s="252"/>
      <c r="B789" s="247"/>
      <c r="C789" s="44"/>
      <c r="D789" s="44"/>
      <c r="E789" s="210"/>
      <c r="F789" s="211" t="s">
        <v>12</v>
      </c>
      <c r="G789" s="46" t="str">
        <f t="shared" si="12"/>
        <v/>
      </c>
      <c r="H789" s="48"/>
      <c r="I789" s="33"/>
      <c r="J789" s="32">
        <v>0</v>
      </c>
    </row>
    <row r="790" spans="1:10" ht="15.75" hidden="1" thickBot="1" x14ac:dyDescent="0.3">
      <c r="A790" s="242" t="s">
        <v>184</v>
      </c>
      <c r="B790" s="245" t="s">
        <v>3286</v>
      </c>
      <c r="C790" s="26"/>
      <c r="D790" s="27" t="s">
        <v>67</v>
      </c>
      <c r="E790" s="205"/>
      <c r="F790" s="212" t="s">
        <v>12</v>
      </c>
      <c r="G790" s="29" t="str">
        <f t="shared" si="12"/>
        <v/>
      </c>
      <c r="H790" s="30"/>
      <c r="I790" s="31"/>
      <c r="J790" s="32">
        <v>0</v>
      </c>
    </row>
    <row r="791" spans="1:10" ht="15.75" hidden="1" thickBot="1" x14ac:dyDescent="0.3">
      <c r="A791" s="243"/>
      <c r="B791" s="246"/>
      <c r="C791" s="34"/>
      <c r="D791" s="34"/>
      <c r="E791" s="207"/>
      <c r="F791" s="213" t="s">
        <v>12</v>
      </c>
      <c r="G791" s="33" t="str">
        <f t="shared" si="12"/>
        <v/>
      </c>
      <c r="H791" s="37"/>
      <c r="I791" s="33"/>
      <c r="J791" s="32">
        <v>0</v>
      </c>
    </row>
    <row r="792" spans="1:10" ht="26.25" hidden="1" thickBot="1" x14ac:dyDescent="0.3">
      <c r="A792" s="243"/>
      <c r="B792" s="246"/>
      <c r="C792" s="38" t="s">
        <v>11523</v>
      </c>
      <c r="D792" s="38" t="s">
        <v>161</v>
      </c>
      <c r="E792" s="209">
        <v>1.0838000000000001</v>
      </c>
      <c r="F792" s="214">
        <v>18.012</v>
      </c>
      <c r="G792" s="36">
        <f t="shared" si="12"/>
        <v>19.521405600000001</v>
      </c>
      <c r="H792" s="41">
        <f>SUM(G792:G802)</f>
        <v>67.437692749999997</v>
      </c>
      <c r="I792" s="42"/>
      <c r="J792" s="32">
        <v>0</v>
      </c>
    </row>
    <row r="793" spans="1:10" ht="39" hidden="1" thickBot="1" x14ac:dyDescent="0.3">
      <c r="A793" s="243"/>
      <c r="B793" s="246"/>
      <c r="C793" s="38" t="s">
        <v>11553</v>
      </c>
      <c r="D793" s="38" t="s">
        <v>1303</v>
      </c>
      <c r="E793" s="209">
        <v>3.5470000000000002</v>
      </c>
      <c r="F793" s="214">
        <v>4.1229999999999993</v>
      </c>
      <c r="G793" s="36">
        <f t="shared" si="12"/>
        <v>14.624280999999998</v>
      </c>
      <c r="H793" s="53"/>
      <c r="I793" s="54"/>
      <c r="J793" s="32">
        <v>0</v>
      </c>
    </row>
    <row r="794" spans="1:10" ht="39" hidden="1" thickBot="1" x14ac:dyDescent="0.3">
      <c r="A794" s="243"/>
      <c r="B794" s="246"/>
      <c r="C794" s="38" t="s">
        <v>11554</v>
      </c>
      <c r="D794" s="38" t="s">
        <v>82</v>
      </c>
      <c r="E794" s="209">
        <v>1.2266999999999999</v>
      </c>
      <c r="F794" s="214">
        <v>1.5484999999999998</v>
      </c>
      <c r="G794" s="36">
        <f t="shared" si="12"/>
        <v>1.8995449499999995</v>
      </c>
      <c r="H794" s="53"/>
      <c r="I794" s="54"/>
      <c r="J794" s="32">
        <v>0</v>
      </c>
    </row>
    <row r="795" spans="1:10" ht="26.25" hidden="1" thickBot="1" x14ac:dyDescent="0.3">
      <c r="A795" s="243"/>
      <c r="B795" s="246"/>
      <c r="C795" s="38" t="s">
        <v>11527</v>
      </c>
      <c r="D795" s="38" t="s">
        <v>1303</v>
      </c>
      <c r="E795" s="209">
        <v>1.4276</v>
      </c>
      <c r="F795" s="214">
        <v>2.4889999999999999</v>
      </c>
      <c r="G795" s="36">
        <f t="shared" si="12"/>
        <v>3.5532963999999998</v>
      </c>
      <c r="H795" s="53"/>
      <c r="I795" s="54"/>
      <c r="J795" s="32">
        <v>0</v>
      </c>
    </row>
    <row r="796" spans="1:10" ht="39" hidden="1" thickBot="1" x14ac:dyDescent="0.3">
      <c r="A796" s="243"/>
      <c r="B796" s="246"/>
      <c r="C796" s="38" t="s">
        <v>11528</v>
      </c>
      <c r="D796" s="38" t="s">
        <v>1043</v>
      </c>
      <c r="E796" s="209">
        <v>0.69259999999999999</v>
      </c>
      <c r="F796" s="214">
        <v>3.1159999999999997</v>
      </c>
      <c r="G796" s="36">
        <f t="shared" si="12"/>
        <v>2.1581415999999995</v>
      </c>
      <c r="H796" s="53"/>
      <c r="I796" s="54"/>
      <c r="J796" s="32">
        <v>0</v>
      </c>
    </row>
    <row r="797" spans="1:10" ht="26.25" hidden="1" thickBot="1" x14ac:dyDescent="0.3">
      <c r="A797" s="243"/>
      <c r="B797" s="246"/>
      <c r="C797" s="38" t="s">
        <v>11529</v>
      </c>
      <c r="D797" s="38" t="s">
        <v>82</v>
      </c>
      <c r="E797" s="209">
        <v>9.6469000000000005</v>
      </c>
      <c r="F797" s="214">
        <v>8.5499999999999993E-2</v>
      </c>
      <c r="G797" s="36">
        <f t="shared" si="12"/>
        <v>0.82480995000000001</v>
      </c>
      <c r="H797" s="53"/>
      <c r="I797" s="54"/>
      <c r="J797" s="32">
        <v>0</v>
      </c>
    </row>
    <row r="798" spans="1:10" ht="26.25" hidden="1" thickBot="1" x14ac:dyDescent="0.3">
      <c r="A798" s="243"/>
      <c r="B798" s="246"/>
      <c r="C798" s="38" t="s">
        <v>11530</v>
      </c>
      <c r="D798" s="38" t="s">
        <v>82</v>
      </c>
      <c r="E798" s="209">
        <v>1.2266999999999999</v>
      </c>
      <c r="F798" s="214">
        <v>0.20899999999999999</v>
      </c>
      <c r="G798" s="36">
        <f t="shared" si="12"/>
        <v>0.25638029999999995</v>
      </c>
      <c r="H798" s="53"/>
      <c r="I798" s="54"/>
      <c r="J798" s="32">
        <v>0</v>
      </c>
    </row>
    <row r="799" spans="1:10" ht="26.25" hidden="1" thickBot="1" x14ac:dyDescent="0.3">
      <c r="A799" s="243"/>
      <c r="B799" s="246"/>
      <c r="C799" s="38" t="s">
        <v>11555</v>
      </c>
      <c r="D799" s="38" t="s">
        <v>11484</v>
      </c>
      <c r="E799" s="209">
        <v>1.23E-2</v>
      </c>
      <c r="F799" s="214">
        <v>23.987499999999997</v>
      </c>
      <c r="G799" s="36">
        <f t="shared" si="12"/>
        <v>0.29504624999999995</v>
      </c>
      <c r="H799" s="53"/>
      <c r="I799" s="54"/>
      <c r="J799" s="32">
        <v>0</v>
      </c>
    </row>
    <row r="800" spans="1:10" ht="26.25" hidden="1" thickBot="1" x14ac:dyDescent="0.3">
      <c r="A800" s="243"/>
      <c r="B800" s="246"/>
      <c r="C800" s="38" t="s">
        <v>11557</v>
      </c>
      <c r="D800" s="38" t="s">
        <v>1043</v>
      </c>
      <c r="E800" s="209">
        <v>3.6999999999999998E-2</v>
      </c>
      <c r="F800" s="214">
        <v>22.0685</v>
      </c>
      <c r="G800" s="36">
        <f t="shared" si="12"/>
        <v>0.81653449999999994</v>
      </c>
      <c r="H800" s="53"/>
      <c r="I800" s="54"/>
      <c r="J800" s="32">
        <v>0</v>
      </c>
    </row>
    <row r="801" spans="1:10" ht="26.25" hidden="1" thickBot="1" x14ac:dyDescent="0.3">
      <c r="A801" s="243"/>
      <c r="B801" s="246"/>
      <c r="C801" s="38" t="s">
        <v>11492</v>
      </c>
      <c r="D801" s="38" t="s">
        <v>2801</v>
      </c>
      <c r="E801" s="209">
        <v>0.47860000000000003</v>
      </c>
      <c r="F801" s="208">
        <v>25.383999999999997</v>
      </c>
      <c r="G801" s="36">
        <f t="shared" si="12"/>
        <v>12.1487824</v>
      </c>
      <c r="H801" s="53"/>
      <c r="I801" s="54"/>
      <c r="J801" s="32">
        <v>0</v>
      </c>
    </row>
    <row r="802" spans="1:10" ht="15.75" hidden="1" thickBot="1" x14ac:dyDescent="0.3">
      <c r="A802" s="243"/>
      <c r="B802" s="246"/>
      <c r="C802" s="38" t="s">
        <v>11326</v>
      </c>
      <c r="D802" s="38" t="s">
        <v>2801</v>
      </c>
      <c r="E802" s="209">
        <v>0.47860000000000003</v>
      </c>
      <c r="F802" s="208">
        <v>23.693000000000001</v>
      </c>
      <c r="G802" s="36">
        <f t="shared" si="12"/>
        <v>11.339469800000002</v>
      </c>
      <c r="H802" s="53"/>
      <c r="I802" s="54"/>
      <c r="J802" s="32">
        <v>0</v>
      </c>
    </row>
    <row r="803" spans="1:10" ht="15.75" hidden="1" thickBot="1" x14ac:dyDescent="0.3">
      <c r="A803" s="244"/>
      <c r="B803" s="247"/>
      <c r="C803" s="44"/>
      <c r="D803" s="44"/>
      <c r="E803" s="210"/>
      <c r="F803" s="211" t="s">
        <v>12</v>
      </c>
      <c r="G803" s="46" t="str">
        <f t="shared" si="12"/>
        <v/>
      </c>
      <c r="H803" s="48"/>
      <c r="I803" s="33"/>
      <c r="J803" s="32">
        <v>0</v>
      </c>
    </row>
    <row r="804" spans="1:10" ht="15.75" hidden="1" thickBot="1" x14ac:dyDescent="0.3">
      <c r="A804" s="242" t="s">
        <v>185</v>
      </c>
      <c r="B804" s="245" t="s">
        <v>3287</v>
      </c>
      <c r="C804" s="26"/>
      <c r="D804" s="27" t="s">
        <v>67</v>
      </c>
      <c r="E804" s="205"/>
      <c r="F804" s="212" t="s">
        <v>12</v>
      </c>
      <c r="G804" s="29" t="str">
        <f t="shared" si="12"/>
        <v/>
      </c>
      <c r="H804" s="30"/>
      <c r="I804" s="31"/>
      <c r="J804" s="32">
        <v>0</v>
      </c>
    </row>
    <row r="805" spans="1:10" ht="15.75" hidden="1" thickBot="1" x14ac:dyDescent="0.3">
      <c r="A805" s="243"/>
      <c r="B805" s="246"/>
      <c r="C805" s="34"/>
      <c r="D805" s="34"/>
      <c r="E805" s="207"/>
      <c r="F805" s="213" t="s">
        <v>12</v>
      </c>
      <c r="G805" s="33" t="str">
        <f t="shared" si="12"/>
        <v/>
      </c>
      <c r="H805" s="37"/>
      <c r="I805" s="33"/>
      <c r="J805" s="32">
        <v>0</v>
      </c>
    </row>
    <row r="806" spans="1:10" ht="26.25" hidden="1" thickBot="1" x14ac:dyDescent="0.3">
      <c r="A806" s="243"/>
      <c r="B806" s="246"/>
      <c r="C806" s="38" t="s">
        <v>11523</v>
      </c>
      <c r="D806" s="38" t="s">
        <v>161</v>
      </c>
      <c r="E806" s="209">
        <v>1.0838000000000001</v>
      </c>
      <c r="F806" s="214">
        <v>18.012</v>
      </c>
      <c r="G806" s="36">
        <f t="shared" si="12"/>
        <v>19.521405600000001</v>
      </c>
      <c r="H806" s="41">
        <f>SUM(G806:G812)</f>
        <v>49.802286050000006</v>
      </c>
      <c r="I806" s="42"/>
      <c r="J806" s="32">
        <v>0</v>
      </c>
    </row>
    <row r="807" spans="1:10" ht="26.25" hidden="1" thickBot="1" x14ac:dyDescent="0.3">
      <c r="A807" s="243"/>
      <c r="B807" s="246"/>
      <c r="C807" s="38" t="s">
        <v>11527</v>
      </c>
      <c r="D807" s="38" t="s">
        <v>1303</v>
      </c>
      <c r="E807" s="209">
        <v>1.4276</v>
      </c>
      <c r="F807" s="214">
        <v>2.4889999999999999</v>
      </c>
      <c r="G807" s="36">
        <f t="shared" si="12"/>
        <v>3.5532963999999998</v>
      </c>
      <c r="H807" s="53"/>
      <c r="I807" s="54"/>
      <c r="J807" s="32">
        <v>0</v>
      </c>
    </row>
    <row r="808" spans="1:10" ht="39" hidden="1" thickBot="1" x14ac:dyDescent="0.3">
      <c r="A808" s="243"/>
      <c r="B808" s="246"/>
      <c r="C808" s="38" t="s">
        <v>11528</v>
      </c>
      <c r="D808" s="38" t="s">
        <v>1043</v>
      </c>
      <c r="E808" s="209">
        <v>0.69259999999999999</v>
      </c>
      <c r="F808" s="214">
        <v>3.1159999999999997</v>
      </c>
      <c r="G808" s="36">
        <f t="shared" si="12"/>
        <v>2.1581415999999995</v>
      </c>
      <c r="H808" s="53"/>
      <c r="I808" s="54"/>
      <c r="J808" s="32">
        <v>0</v>
      </c>
    </row>
    <row r="809" spans="1:10" ht="26.25" hidden="1" thickBot="1" x14ac:dyDescent="0.3">
      <c r="A809" s="243"/>
      <c r="B809" s="246"/>
      <c r="C809" s="38" t="s">
        <v>11529</v>
      </c>
      <c r="D809" s="38" t="s">
        <v>82</v>
      </c>
      <c r="E809" s="209">
        <v>9.6469000000000005</v>
      </c>
      <c r="F809" s="214">
        <v>8.5499999999999993E-2</v>
      </c>
      <c r="G809" s="36">
        <f t="shared" si="12"/>
        <v>0.82480995000000001</v>
      </c>
      <c r="H809" s="53"/>
      <c r="I809" s="54"/>
      <c r="J809" s="32">
        <v>0</v>
      </c>
    </row>
    <row r="810" spans="1:10" ht="26.25" hidden="1" thickBot="1" x14ac:dyDescent="0.3">
      <c r="A810" s="243"/>
      <c r="B810" s="246"/>
      <c r="C810" s="38" t="s">
        <v>11530</v>
      </c>
      <c r="D810" s="38" t="s">
        <v>82</v>
      </c>
      <c r="E810" s="209">
        <v>1.2266999999999999</v>
      </c>
      <c r="F810" s="214">
        <v>0.20899999999999999</v>
      </c>
      <c r="G810" s="36">
        <f t="shared" si="12"/>
        <v>0.25638029999999995</v>
      </c>
      <c r="H810" s="53"/>
      <c r="I810" s="54"/>
      <c r="J810" s="32">
        <v>0</v>
      </c>
    </row>
    <row r="811" spans="1:10" ht="26.25" hidden="1" thickBot="1" x14ac:dyDescent="0.3">
      <c r="A811" s="243"/>
      <c r="B811" s="246"/>
      <c r="C811" s="38" t="s">
        <v>11492</v>
      </c>
      <c r="D811" s="38" t="s">
        <v>2801</v>
      </c>
      <c r="E811" s="209">
        <v>0.47860000000000003</v>
      </c>
      <c r="F811" s="208">
        <v>25.383999999999997</v>
      </c>
      <c r="G811" s="36">
        <f t="shared" si="12"/>
        <v>12.1487824</v>
      </c>
      <c r="H811" s="53"/>
      <c r="I811" s="54"/>
      <c r="J811" s="32">
        <v>0</v>
      </c>
    </row>
    <row r="812" spans="1:10" ht="15.75" hidden="1" thickBot="1" x14ac:dyDescent="0.3">
      <c r="A812" s="243"/>
      <c r="B812" s="246"/>
      <c r="C812" s="38" t="s">
        <v>11326</v>
      </c>
      <c r="D812" s="38" t="s">
        <v>2801</v>
      </c>
      <c r="E812" s="209">
        <v>0.47860000000000003</v>
      </c>
      <c r="F812" s="208">
        <v>23.693000000000001</v>
      </c>
      <c r="G812" s="36">
        <f t="shared" si="12"/>
        <v>11.339469800000002</v>
      </c>
      <c r="H812" s="53"/>
      <c r="I812" s="54"/>
      <c r="J812" s="32">
        <v>0</v>
      </c>
    </row>
    <row r="813" spans="1:10" ht="15.75" hidden="1" thickBot="1" x14ac:dyDescent="0.3">
      <c r="A813" s="244"/>
      <c r="B813" s="247"/>
      <c r="C813" s="44"/>
      <c r="D813" s="44"/>
      <c r="E813" s="210"/>
      <c r="F813" s="211" t="s">
        <v>12</v>
      </c>
      <c r="G813" s="46" t="str">
        <f t="shared" si="12"/>
        <v/>
      </c>
      <c r="H813" s="48"/>
      <c r="I813" s="33"/>
      <c r="J813" s="32">
        <v>0</v>
      </c>
    </row>
    <row r="814" spans="1:10" ht="15.75" hidden="1" thickBot="1" x14ac:dyDescent="0.3">
      <c r="A814" s="242" t="s">
        <v>186</v>
      </c>
      <c r="B814" s="245" t="s">
        <v>3288</v>
      </c>
      <c r="C814" s="26"/>
      <c r="D814" s="27" t="s">
        <v>67</v>
      </c>
      <c r="E814" s="205"/>
      <c r="F814" s="212" t="s">
        <v>12</v>
      </c>
      <c r="G814" s="29" t="str">
        <f t="shared" si="12"/>
        <v/>
      </c>
      <c r="H814" s="30"/>
      <c r="I814" s="31"/>
      <c r="J814" s="32">
        <v>0</v>
      </c>
    </row>
    <row r="815" spans="1:10" ht="15.75" hidden="1" thickBot="1" x14ac:dyDescent="0.3">
      <c r="A815" s="243"/>
      <c r="B815" s="246"/>
      <c r="C815" s="34"/>
      <c r="D815" s="34"/>
      <c r="E815" s="207"/>
      <c r="F815" s="213" t="s">
        <v>12</v>
      </c>
      <c r="G815" s="33" t="str">
        <f t="shared" si="12"/>
        <v/>
      </c>
      <c r="H815" s="37"/>
      <c r="I815" s="33"/>
      <c r="J815" s="32">
        <v>0</v>
      </c>
    </row>
    <row r="816" spans="1:10" ht="39" hidden="1" thickBot="1" x14ac:dyDescent="0.3">
      <c r="A816" s="243"/>
      <c r="B816" s="246"/>
      <c r="C816" s="38" t="s">
        <v>11558</v>
      </c>
      <c r="D816" s="38" t="s">
        <v>161</v>
      </c>
      <c r="E816" s="209">
        <v>1</v>
      </c>
      <c r="F816" s="214">
        <v>126.6635</v>
      </c>
      <c r="G816" s="36">
        <f t="shared" si="12"/>
        <v>126.6635</v>
      </c>
      <c r="H816" s="41">
        <f>SUM(G816:G816)</f>
        <v>126.6635</v>
      </c>
      <c r="I816" s="42"/>
      <c r="J816" s="32">
        <v>0</v>
      </c>
    </row>
    <row r="817" spans="1:10" ht="15.75" hidden="1" thickBot="1" x14ac:dyDescent="0.3">
      <c r="A817" s="244"/>
      <c r="B817" s="247"/>
      <c r="C817" s="44"/>
      <c r="D817" s="44"/>
      <c r="E817" s="210"/>
      <c r="F817" s="211" t="s">
        <v>12</v>
      </c>
      <c r="G817" s="46" t="str">
        <f t="shared" si="12"/>
        <v/>
      </c>
      <c r="H817" s="48"/>
      <c r="I817" s="33"/>
      <c r="J817" s="32">
        <v>0</v>
      </c>
    </row>
    <row r="818" spans="1:10" ht="15.75" hidden="1" thickBot="1" x14ac:dyDescent="0.3">
      <c r="A818" s="242" t="s">
        <v>187</v>
      </c>
      <c r="B818" s="245" t="s">
        <v>3289</v>
      </c>
      <c r="C818" s="26"/>
      <c r="D818" s="27" t="s">
        <v>67</v>
      </c>
      <c r="E818" s="205"/>
      <c r="F818" s="212" t="s">
        <v>12</v>
      </c>
      <c r="G818" s="29" t="str">
        <f t="shared" si="12"/>
        <v/>
      </c>
      <c r="H818" s="30"/>
      <c r="I818" s="31"/>
      <c r="J818" s="32">
        <v>0</v>
      </c>
    </row>
    <row r="819" spans="1:10" ht="15.75" hidden="1" thickBot="1" x14ac:dyDescent="0.3">
      <c r="A819" s="243"/>
      <c r="B819" s="246"/>
      <c r="C819" s="34"/>
      <c r="D819" s="34"/>
      <c r="E819" s="207"/>
      <c r="F819" s="213" t="s">
        <v>12</v>
      </c>
      <c r="G819" s="33" t="str">
        <f t="shared" si="12"/>
        <v/>
      </c>
      <c r="H819" s="37"/>
      <c r="I819" s="33"/>
      <c r="J819" s="32">
        <v>0</v>
      </c>
    </row>
    <row r="820" spans="1:10" ht="15.75" hidden="1" thickBot="1" x14ac:dyDescent="0.3">
      <c r="A820" s="243"/>
      <c r="B820" s="246"/>
      <c r="C820" s="38" t="s">
        <v>11414</v>
      </c>
      <c r="D820" s="38" t="s">
        <v>2801</v>
      </c>
      <c r="E820" s="209">
        <v>0.3</v>
      </c>
      <c r="F820" s="208">
        <v>24.358000000000001</v>
      </c>
      <c r="G820" s="33">
        <f t="shared" si="12"/>
        <v>7.3073999999999995</v>
      </c>
      <c r="H820" s="41">
        <f>SUM(G820:G821)</f>
        <v>35.522399999999998</v>
      </c>
      <c r="I820" s="42"/>
      <c r="J820" s="32">
        <v>0</v>
      </c>
    </row>
    <row r="821" spans="1:10" ht="26.25" hidden="1" thickBot="1" x14ac:dyDescent="0.3">
      <c r="A821" s="243"/>
      <c r="B821" s="246"/>
      <c r="C821" s="38" t="s">
        <v>11559</v>
      </c>
      <c r="D821" s="38" t="s">
        <v>82</v>
      </c>
      <c r="E821" s="209">
        <v>1</v>
      </c>
      <c r="F821" s="214">
        <v>28.214999999999996</v>
      </c>
      <c r="G821" s="33">
        <f t="shared" si="12"/>
        <v>28.214999999999996</v>
      </c>
      <c r="H821" s="37"/>
      <c r="I821" s="33"/>
      <c r="J821" s="32">
        <v>0</v>
      </c>
    </row>
    <row r="822" spans="1:10" ht="15.75" hidden="1" thickBot="1" x14ac:dyDescent="0.3">
      <c r="A822" s="244"/>
      <c r="B822" s="247"/>
      <c r="C822" s="44"/>
      <c r="D822" s="44"/>
      <c r="E822" s="210"/>
      <c r="F822" s="211" t="s">
        <v>12</v>
      </c>
      <c r="G822" s="46" t="str">
        <f t="shared" si="12"/>
        <v/>
      </c>
      <c r="H822" s="48"/>
      <c r="I822" s="33"/>
      <c r="J822" s="32">
        <v>0</v>
      </c>
    </row>
    <row r="823" spans="1:10" ht="15.75" hidden="1" thickBot="1" x14ac:dyDescent="0.3">
      <c r="A823" s="242" t="s">
        <v>188</v>
      </c>
      <c r="B823" s="245" t="s">
        <v>3290</v>
      </c>
      <c r="C823" s="26"/>
      <c r="D823" s="27" t="s">
        <v>67</v>
      </c>
      <c r="E823" s="205"/>
      <c r="F823" s="212" t="s">
        <v>12</v>
      </c>
      <c r="G823" s="29" t="str">
        <f t="shared" si="12"/>
        <v/>
      </c>
      <c r="H823" s="30"/>
      <c r="I823" s="31"/>
      <c r="J823" s="32">
        <v>0</v>
      </c>
    </row>
    <row r="824" spans="1:10" ht="15.75" hidden="1" thickBot="1" x14ac:dyDescent="0.3">
      <c r="A824" s="243"/>
      <c r="B824" s="246"/>
      <c r="C824" s="34"/>
      <c r="D824" s="34"/>
      <c r="E824" s="207"/>
      <c r="F824" s="213" t="s">
        <v>12</v>
      </c>
      <c r="G824" s="33" t="str">
        <f t="shared" si="12"/>
        <v/>
      </c>
      <c r="H824" s="37"/>
      <c r="I824" s="33"/>
      <c r="J824" s="32">
        <v>0</v>
      </c>
    </row>
    <row r="825" spans="1:10" ht="26.25" hidden="1" thickBot="1" x14ac:dyDescent="0.3">
      <c r="A825" s="243"/>
      <c r="B825" s="246"/>
      <c r="C825" s="38" t="s">
        <v>11492</v>
      </c>
      <c r="D825" s="38" t="s">
        <v>2801</v>
      </c>
      <c r="E825" s="209">
        <v>0.18</v>
      </c>
      <c r="F825" s="208">
        <v>25.383999999999997</v>
      </c>
      <c r="G825" s="33">
        <f t="shared" si="12"/>
        <v>4.569119999999999</v>
      </c>
      <c r="H825" s="41">
        <f>SUM(G825:G825)</f>
        <v>4.569119999999999</v>
      </c>
      <c r="I825" s="42"/>
      <c r="J825" s="32">
        <v>0</v>
      </c>
    </row>
    <row r="826" spans="1:10" ht="15.75" hidden="1" thickBot="1" x14ac:dyDescent="0.3">
      <c r="A826" s="244"/>
      <c r="B826" s="247"/>
      <c r="C826" s="44"/>
      <c r="D826" s="44"/>
      <c r="E826" s="210"/>
      <c r="F826" s="211" t="s">
        <v>12</v>
      </c>
      <c r="G826" s="46" t="str">
        <f t="shared" si="12"/>
        <v/>
      </c>
      <c r="H826" s="48"/>
      <c r="I826" s="33"/>
      <c r="J826" s="32">
        <v>0</v>
      </c>
    </row>
    <row r="827" spans="1:10" ht="15.75" hidden="1" thickBot="1" x14ac:dyDescent="0.3">
      <c r="A827" s="242" t="s">
        <v>189</v>
      </c>
      <c r="B827" s="245" t="s">
        <v>3291</v>
      </c>
      <c r="C827" s="26"/>
      <c r="D827" s="27" t="s">
        <v>67</v>
      </c>
      <c r="E827" s="205"/>
      <c r="F827" s="212" t="s">
        <v>12</v>
      </c>
      <c r="G827" s="29" t="str">
        <f t="shared" si="12"/>
        <v/>
      </c>
      <c r="H827" s="30"/>
      <c r="I827" s="31"/>
      <c r="J827" s="32">
        <v>0</v>
      </c>
    </row>
    <row r="828" spans="1:10" ht="15.75" hidden="1" thickBot="1" x14ac:dyDescent="0.3">
      <c r="A828" s="243"/>
      <c r="B828" s="246"/>
      <c r="C828" s="34"/>
      <c r="D828" s="34"/>
      <c r="E828" s="207"/>
      <c r="F828" s="213" t="s">
        <v>12</v>
      </c>
      <c r="G828" s="33" t="str">
        <f t="shared" si="12"/>
        <v/>
      </c>
      <c r="H828" s="37"/>
      <c r="I828" s="33"/>
      <c r="J828" s="32">
        <v>0</v>
      </c>
    </row>
    <row r="829" spans="1:10" ht="15.75" hidden="1" thickBot="1" x14ac:dyDescent="0.3">
      <c r="A829" s="243"/>
      <c r="B829" s="246"/>
      <c r="C829" s="38" t="s">
        <v>11414</v>
      </c>
      <c r="D829" s="38" t="s">
        <v>2801</v>
      </c>
      <c r="E829" s="209">
        <v>1.2</v>
      </c>
      <c r="F829" s="208">
        <v>24.358000000000001</v>
      </c>
      <c r="G829" s="33">
        <f t="shared" si="12"/>
        <v>29.229599999999998</v>
      </c>
      <c r="H829" s="41">
        <f>SUM(G829:G830)</f>
        <v>59.690399999999997</v>
      </c>
      <c r="I829" s="42"/>
      <c r="J829" s="32">
        <v>0</v>
      </c>
    </row>
    <row r="830" spans="1:10" ht="26.25" hidden="1" thickBot="1" x14ac:dyDescent="0.3">
      <c r="A830" s="243"/>
      <c r="B830" s="246"/>
      <c r="C830" s="38" t="s">
        <v>11492</v>
      </c>
      <c r="D830" s="38" t="s">
        <v>2801</v>
      </c>
      <c r="E830" s="209">
        <v>1.2</v>
      </c>
      <c r="F830" s="208">
        <v>25.383999999999997</v>
      </c>
      <c r="G830" s="33">
        <f t="shared" si="12"/>
        <v>30.460799999999995</v>
      </c>
      <c r="H830" s="37"/>
      <c r="I830" s="33"/>
      <c r="J830" s="32">
        <v>0</v>
      </c>
    </row>
    <row r="831" spans="1:10" ht="15.75" hidden="1" thickBot="1" x14ac:dyDescent="0.3">
      <c r="A831" s="244"/>
      <c r="B831" s="247"/>
      <c r="C831" s="44"/>
      <c r="D831" s="44"/>
      <c r="E831" s="210"/>
      <c r="F831" s="211" t="s">
        <v>12</v>
      </c>
      <c r="G831" s="46" t="str">
        <f t="shared" si="12"/>
        <v/>
      </c>
      <c r="H831" s="48"/>
      <c r="I831" s="33"/>
      <c r="J831" s="32">
        <v>0</v>
      </c>
    </row>
    <row r="832" spans="1:10" ht="15.75" hidden="1" thickBot="1" x14ac:dyDescent="0.3">
      <c r="A832" s="242" t="s">
        <v>190</v>
      </c>
      <c r="B832" s="245" t="s">
        <v>3292</v>
      </c>
      <c r="C832" s="26"/>
      <c r="D832" s="27" t="s">
        <v>105</v>
      </c>
      <c r="E832" s="205"/>
      <c r="F832" s="212" t="s">
        <v>12</v>
      </c>
      <c r="G832" s="29" t="str">
        <f t="shared" si="12"/>
        <v/>
      </c>
      <c r="H832" s="30"/>
      <c r="I832" s="31"/>
      <c r="J832" s="32">
        <v>0</v>
      </c>
    </row>
    <row r="833" spans="1:10" ht="15.75" hidden="1" thickBot="1" x14ac:dyDescent="0.3">
      <c r="A833" s="243"/>
      <c r="B833" s="246"/>
      <c r="C833" s="34"/>
      <c r="D833" s="34"/>
      <c r="E833" s="207"/>
      <c r="F833" s="213" t="s">
        <v>12</v>
      </c>
      <c r="G833" s="33" t="str">
        <f t="shared" si="12"/>
        <v/>
      </c>
      <c r="H833" s="37"/>
      <c r="I833" s="33"/>
      <c r="J833" s="32">
        <v>0</v>
      </c>
    </row>
    <row r="834" spans="1:10" ht="39" hidden="1" thickBot="1" x14ac:dyDescent="0.3">
      <c r="A834" s="243"/>
      <c r="B834" s="246"/>
      <c r="C834" s="38" t="s">
        <v>11560</v>
      </c>
      <c r="D834" s="38" t="s">
        <v>1303</v>
      </c>
      <c r="E834" s="209">
        <v>1.1512</v>
      </c>
      <c r="F834" s="214">
        <v>3.9994999999999998</v>
      </c>
      <c r="G834" s="36">
        <f t="shared" si="12"/>
        <v>4.6042243999999997</v>
      </c>
      <c r="H834" s="41">
        <f>SUM(G834:G837)</f>
        <v>11.4230299</v>
      </c>
      <c r="I834" s="42"/>
      <c r="J834" s="32">
        <v>0</v>
      </c>
    </row>
    <row r="835" spans="1:10" ht="26.25" hidden="1" thickBot="1" x14ac:dyDescent="0.3">
      <c r="A835" s="243"/>
      <c r="B835" s="246"/>
      <c r="C835" s="38" t="s">
        <v>11530</v>
      </c>
      <c r="D835" s="38" t="s">
        <v>82</v>
      </c>
      <c r="E835" s="209">
        <v>0.69299999999999995</v>
      </c>
      <c r="F835" s="214">
        <v>0.20899999999999999</v>
      </c>
      <c r="G835" s="36">
        <f t="shared" si="12"/>
        <v>0.14483699999999999</v>
      </c>
      <c r="H835" s="69"/>
      <c r="I835" s="70"/>
      <c r="J835" s="32">
        <v>0</v>
      </c>
    </row>
    <row r="836" spans="1:10" ht="26.25" hidden="1" thickBot="1" x14ac:dyDescent="0.3">
      <c r="A836" s="243"/>
      <c r="B836" s="246"/>
      <c r="C836" s="38" t="s">
        <v>11556</v>
      </c>
      <c r="D836" s="38" t="s">
        <v>11484</v>
      </c>
      <c r="E836" s="209">
        <v>3.1800000000000002E-2</v>
      </c>
      <c r="F836" s="214">
        <v>41.125499999999995</v>
      </c>
      <c r="G836" s="36">
        <f t="shared" si="12"/>
        <v>1.3077908999999999</v>
      </c>
      <c r="H836" s="69"/>
      <c r="I836" s="70"/>
      <c r="J836" s="32">
        <v>0</v>
      </c>
    </row>
    <row r="837" spans="1:10" ht="26.25" hidden="1" thickBot="1" x14ac:dyDescent="0.3">
      <c r="A837" s="243"/>
      <c r="B837" s="246"/>
      <c r="C837" s="38" t="s">
        <v>11492</v>
      </c>
      <c r="D837" s="38" t="s">
        <v>2801</v>
      </c>
      <c r="E837" s="209">
        <v>0.2114</v>
      </c>
      <c r="F837" s="208">
        <v>25.383999999999997</v>
      </c>
      <c r="G837" s="36">
        <f t="shared" si="12"/>
        <v>5.3661775999999994</v>
      </c>
      <c r="H837" s="69"/>
      <c r="I837" s="70"/>
      <c r="J837" s="32">
        <v>0</v>
      </c>
    </row>
    <row r="838" spans="1:10" ht="15.75" hidden="1" thickBot="1" x14ac:dyDescent="0.3">
      <c r="A838" s="244"/>
      <c r="B838" s="247"/>
      <c r="C838" s="44"/>
      <c r="D838" s="44"/>
      <c r="E838" s="210"/>
      <c r="F838" s="211" t="s">
        <v>12</v>
      </c>
      <c r="G838" s="47" t="str">
        <f t="shared" ref="G838:G901" si="13">IF(ISNUMBER(F838),E838*F838,"")</f>
        <v/>
      </c>
      <c r="H838" s="48"/>
      <c r="I838" s="33"/>
      <c r="J838" s="32">
        <v>0</v>
      </c>
    </row>
    <row r="839" spans="1:10" ht="15.75" hidden="1" thickBot="1" x14ac:dyDescent="0.3">
      <c r="A839" s="242" t="s">
        <v>191</v>
      </c>
      <c r="B839" s="245" t="s">
        <v>3293</v>
      </c>
      <c r="C839" s="26"/>
      <c r="D839" s="27" t="s">
        <v>67</v>
      </c>
      <c r="E839" s="205"/>
      <c r="F839" s="212" t="s">
        <v>12</v>
      </c>
      <c r="G839" s="29" t="str">
        <f t="shared" si="13"/>
        <v/>
      </c>
      <c r="H839" s="30"/>
      <c r="I839" s="31"/>
      <c r="J839" s="32">
        <v>0</v>
      </c>
    </row>
    <row r="840" spans="1:10" ht="15.75" hidden="1" thickBot="1" x14ac:dyDescent="0.3">
      <c r="A840" s="243"/>
      <c r="B840" s="246"/>
      <c r="C840" s="34"/>
      <c r="D840" s="34"/>
      <c r="E840" s="207"/>
      <c r="F840" s="213" t="s">
        <v>12</v>
      </c>
      <c r="G840" s="33" t="str">
        <f t="shared" si="13"/>
        <v/>
      </c>
      <c r="H840" s="37"/>
      <c r="I840" s="33"/>
      <c r="J840" s="32">
        <v>0</v>
      </c>
    </row>
    <row r="841" spans="1:10" ht="15.75" hidden="1" thickBot="1" x14ac:dyDescent="0.3">
      <c r="A841" s="243"/>
      <c r="B841" s="246"/>
      <c r="C841" s="38" t="s">
        <v>11326</v>
      </c>
      <c r="D841" s="38" t="s">
        <v>2801</v>
      </c>
      <c r="E841" s="209">
        <v>0.1</v>
      </c>
      <c r="F841" s="208">
        <v>23.693000000000001</v>
      </c>
      <c r="G841" s="36">
        <f t="shared" si="13"/>
        <v>2.3693000000000004</v>
      </c>
      <c r="H841" s="41">
        <f>SUM(G841:G843)</f>
        <v>10.570650000000001</v>
      </c>
      <c r="I841" s="42"/>
      <c r="J841" s="32">
        <v>0</v>
      </c>
    </row>
    <row r="842" spans="1:10" ht="15.75" hidden="1" thickBot="1" x14ac:dyDescent="0.3">
      <c r="A842" s="243"/>
      <c r="B842" s="246"/>
      <c r="C842" s="38" t="s">
        <v>11421</v>
      </c>
      <c r="D842" s="38" t="s">
        <v>2801</v>
      </c>
      <c r="E842" s="209">
        <v>0.1</v>
      </c>
      <c r="F842" s="208">
        <v>31.055499999999995</v>
      </c>
      <c r="G842" s="36">
        <f t="shared" si="13"/>
        <v>3.1055499999999996</v>
      </c>
      <c r="H842" s="37"/>
      <c r="I842" s="33"/>
      <c r="J842" s="32">
        <v>0</v>
      </c>
    </row>
    <row r="843" spans="1:10" ht="15.75" hidden="1" thickBot="1" x14ac:dyDescent="0.3">
      <c r="A843" s="243"/>
      <c r="B843" s="246"/>
      <c r="C843" s="38" t="s">
        <v>11561</v>
      </c>
      <c r="D843" s="38" t="s">
        <v>1043</v>
      </c>
      <c r="E843" s="209">
        <v>0.1</v>
      </c>
      <c r="F843" s="214">
        <v>50.957999999999998</v>
      </c>
      <c r="G843" s="33">
        <f t="shared" si="13"/>
        <v>5.0958000000000006</v>
      </c>
      <c r="H843" s="37"/>
      <c r="I843" s="33"/>
      <c r="J843" s="32">
        <v>0</v>
      </c>
    </row>
    <row r="844" spans="1:10" ht="15.75" hidden="1" thickBot="1" x14ac:dyDescent="0.3">
      <c r="A844" s="244"/>
      <c r="B844" s="247"/>
      <c r="C844" s="44"/>
      <c r="D844" s="44"/>
      <c r="E844" s="210"/>
      <c r="F844" s="211" t="s">
        <v>12</v>
      </c>
      <c r="G844" s="46" t="str">
        <f t="shared" si="13"/>
        <v/>
      </c>
      <c r="H844" s="48"/>
      <c r="I844" s="33"/>
      <c r="J844" s="32">
        <v>0</v>
      </c>
    </row>
    <row r="845" spans="1:10" ht="15.75" hidden="1" thickBot="1" x14ac:dyDescent="0.3">
      <c r="A845" s="242" t="s">
        <v>192</v>
      </c>
      <c r="B845" s="245" t="s">
        <v>3294</v>
      </c>
      <c r="C845" s="26"/>
      <c r="D845" s="27" t="s">
        <v>105</v>
      </c>
      <c r="E845" s="205"/>
      <c r="F845" s="212" t="s">
        <v>12</v>
      </c>
      <c r="G845" s="29" t="str">
        <f t="shared" si="13"/>
        <v/>
      </c>
      <c r="H845" s="30"/>
      <c r="I845" s="31"/>
      <c r="J845" s="32">
        <v>0</v>
      </c>
    </row>
    <row r="846" spans="1:10" ht="15.75" hidden="1" thickBot="1" x14ac:dyDescent="0.3">
      <c r="A846" s="251"/>
      <c r="B846" s="246"/>
      <c r="C846" s="34"/>
      <c r="D846" s="34"/>
      <c r="E846" s="207"/>
      <c r="F846" s="213" t="s">
        <v>12</v>
      </c>
      <c r="G846" s="33" t="str">
        <f t="shared" si="13"/>
        <v/>
      </c>
      <c r="H846" s="37"/>
      <c r="I846" s="33"/>
      <c r="J846" s="32">
        <v>0</v>
      </c>
    </row>
    <row r="847" spans="1:10" ht="15.75" hidden="1" thickBot="1" x14ac:dyDescent="0.3">
      <c r="A847" s="251"/>
      <c r="B847" s="246"/>
      <c r="C847" s="38" t="s">
        <v>11498</v>
      </c>
      <c r="D847" s="38" t="s">
        <v>2801</v>
      </c>
      <c r="E847" s="209">
        <v>0.25</v>
      </c>
      <c r="F847" s="208">
        <v>28.6615</v>
      </c>
      <c r="G847" s="36">
        <f t="shared" si="13"/>
        <v>7.165375</v>
      </c>
      <c r="H847" s="41">
        <f>SUM(G847:G848)</f>
        <v>7.165375</v>
      </c>
      <c r="I847" s="42"/>
      <c r="J847" s="32">
        <v>0</v>
      </c>
    </row>
    <row r="848" spans="1:10" ht="15.75" hidden="1" thickBot="1" x14ac:dyDescent="0.3">
      <c r="A848" s="251"/>
      <c r="B848" s="246"/>
      <c r="C848" s="38" t="s">
        <v>193</v>
      </c>
      <c r="D848" s="58" t="s">
        <v>105</v>
      </c>
      <c r="E848" s="209">
        <v>1.05</v>
      </c>
      <c r="F848" s="214" t="s">
        <v>12</v>
      </c>
      <c r="G848" s="36" t="str">
        <f t="shared" si="13"/>
        <v/>
      </c>
      <c r="H848" s="37"/>
      <c r="I848" s="33"/>
      <c r="J848" s="32">
        <v>0</v>
      </c>
    </row>
    <row r="849" spans="1:10" ht="15.75" hidden="1" thickBot="1" x14ac:dyDescent="0.3">
      <c r="A849" s="252"/>
      <c r="B849" s="247"/>
      <c r="C849" s="44"/>
      <c r="D849" s="59"/>
      <c r="E849" s="210"/>
      <c r="F849" s="215" t="s">
        <v>12</v>
      </c>
      <c r="G849" s="47" t="str">
        <f t="shared" si="13"/>
        <v/>
      </c>
      <c r="H849" s="48"/>
      <c r="I849" s="33"/>
      <c r="J849" s="32">
        <v>0</v>
      </c>
    </row>
    <row r="850" spans="1:10" ht="15.75" hidden="1" thickBot="1" x14ac:dyDescent="0.3">
      <c r="A850" s="242" t="s">
        <v>194</v>
      </c>
      <c r="B850" s="245" t="s">
        <v>3295</v>
      </c>
      <c r="C850" s="26"/>
      <c r="D850" s="27" t="s">
        <v>105</v>
      </c>
      <c r="E850" s="205"/>
      <c r="F850" s="212" t="s">
        <v>12</v>
      </c>
      <c r="G850" s="29" t="str">
        <f t="shared" si="13"/>
        <v/>
      </c>
      <c r="H850" s="30"/>
      <c r="I850" s="31"/>
      <c r="J850" s="32">
        <v>0</v>
      </c>
    </row>
    <row r="851" spans="1:10" ht="15.75" hidden="1" thickBot="1" x14ac:dyDescent="0.3">
      <c r="A851" s="251"/>
      <c r="B851" s="246"/>
      <c r="C851" s="34"/>
      <c r="D851" s="34"/>
      <c r="E851" s="207"/>
      <c r="F851" s="213" t="s">
        <v>12</v>
      </c>
      <c r="G851" s="33" t="str">
        <f t="shared" si="13"/>
        <v/>
      </c>
      <c r="H851" s="37"/>
      <c r="I851" s="33"/>
      <c r="J851" s="32">
        <v>0</v>
      </c>
    </row>
    <row r="852" spans="1:10" ht="15.75" hidden="1" thickBot="1" x14ac:dyDescent="0.3">
      <c r="A852" s="251"/>
      <c r="B852" s="246"/>
      <c r="C852" s="38" t="s">
        <v>11498</v>
      </c>
      <c r="D852" s="38" t="s">
        <v>2801</v>
      </c>
      <c r="E852" s="209">
        <v>0.5</v>
      </c>
      <c r="F852" s="208">
        <v>28.6615</v>
      </c>
      <c r="G852" s="36">
        <f t="shared" si="13"/>
        <v>14.33075</v>
      </c>
      <c r="H852" s="41">
        <f>SUM(G852:G854)</f>
        <v>26.005300000000002</v>
      </c>
      <c r="I852" s="42"/>
      <c r="J852" s="32">
        <v>0</v>
      </c>
    </row>
    <row r="853" spans="1:10" ht="15.75" hidden="1" thickBot="1" x14ac:dyDescent="0.3">
      <c r="A853" s="251"/>
      <c r="B853" s="246"/>
      <c r="C853" s="38" t="s">
        <v>11326</v>
      </c>
      <c r="D853" s="38" t="s">
        <v>2801</v>
      </c>
      <c r="E853" s="209">
        <v>0.25</v>
      </c>
      <c r="F853" s="214">
        <v>23.693000000000001</v>
      </c>
      <c r="G853" s="33">
        <f t="shared" si="13"/>
        <v>5.9232500000000003</v>
      </c>
      <c r="H853" s="37"/>
      <c r="I853" s="33"/>
      <c r="J853" s="32">
        <v>0</v>
      </c>
    </row>
    <row r="854" spans="1:10" ht="15.75" hidden="1" thickBot="1" x14ac:dyDescent="0.3">
      <c r="A854" s="251"/>
      <c r="B854" s="246"/>
      <c r="C854" s="38" t="s">
        <v>11562</v>
      </c>
      <c r="D854" s="38" t="s">
        <v>1043</v>
      </c>
      <c r="E854" s="209">
        <v>0.6</v>
      </c>
      <c r="F854" s="214">
        <v>9.5854999999999997</v>
      </c>
      <c r="G854" s="33">
        <f t="shared" si="13"/>
        <v>5.7512999999999996</v>
      </c>
      <c r="H854" s="37"/>
      <c r="I854" s="33"/>
      <c r="J854" s="32">
        <v>0</v>
      </c>
    </row>
    <row r="855" spans="1:10" ht="15.75" hidden="1" thickBot="1" x14ac:dyDescent="0.3">
      <c r="A855" s="252"/>
      <c r="B855" s="247"/>
      <c r="C855" s="44"/>
      <c r="D855" s="44"/>
      <c r="E855" s="210"/>
      <c r="F855" s="211" t="s">
        <v>12</v>
      </c>
      <c r="G855" s="46" t="str">
        <f t="shared" si="13"/>
        <v/>
      </c>
      <c r="H855" s="48"/>
      <c r="I855" s="33"/>
      <c r="J855" s="32">
        <v>0</v>
      </c>
    </row>
    <row r="856" spans="1:10" ht="15.75" hidden="1" thickBot="1" x14ac:dyDescent="0.3">
      <c r="A856" s="242" t="s">
        <v>195</v>
      </c>
      <c r="B856" s="245" t="s">
        <v>3296</v>
      </c>
      <c r="C856" s="26"/>
      <c r="D856" s="27" t="s">
        <v>67</v>
      </c>
      <c r="E856" s="205"/>
      <c r="F856" s="212" t="s">
        <v>12</v>
      </c>
      <c r="G856" s="29" t="str">
        <f t="shared" si="13"/>
        <v/>
      </c>
      <c r="H856" s="30"/>
      <c r="I856" s="31"/>
      <c r="J856" s="32">
        <v>0</v>
      </c>
    </row>
    <row r="857" spans="1:10" ht="15.75" hidden="1" thickBot="1" x14ac:dyDescent="0.3">
      <c r="A857" s="243"/>
      <c r="B857" s="246"/>
      <c r="C857" s="34"/>
      <c r="D857" s="34"/>
      <c r="E857" s="207"/>
      <c r="F857" s="213" t="s">
        <v>12</v>
      </c>
      <c r="G857" s="33" t="str">
        <f t="shared" si="13"/>
        <v/>
      </c>
      <c r="H857" s="37"/>
      <c r="I857" s="33"/>
      <c r="J857" s="32">
        <v>0</v>
      </c>
    </row>
    <row r="858" spans="1:10" ht="15.75" hidden="1" thickBot="1" x14ac:dyDescent="0.3">
      <c r="A858" s="243"/>
      <c r="B858" s="246"/>
      <c r="C858" s="38" t="s">
        <v>196</v>
      </c>
      <c r="D858" s="58" t="s">
        <v>67</v>
      </c>
      <c r="E858" s="209">
        <v>1</v>
      </c>
      <c r="F858" s="208" t="s">
        <v>12</v>
      </c>
      <c r="G858" s="36" t="str">
        <f t="shared" si="13"/>
        <v/>
      </c>
      <c r="H858" s="41">
        <f>SUM(G858:G860)</f>
        <v>130.88625000000002</v>
      </c>
      <c r="I858" s="42"/>
      <c r="J858" s="32">
        <v>0</v>
      </c>
    </row>
    <row r="859" spans="1:10" ht="15.75" hidden="1" thickBot="1" x14ac:dyDescent="0.3">
      <c r="A859" s="243"/>
      <c r="B859" s="246"/>
      <c r="C859" s="38" t="s">
        <v>11326</v>
      </c>
      <c r="D859" s="38" t="s">
        <v>2801</v>
      </c>
      <c r="E859" s="209">
        <v>2.5</v>
      </c>
      <c r="F859" s="208">
        <v>23.693000000000001</v>
      </c>
      <c r="G859" s="36">
        <f t="shared" si="13"/>
        <v>59.232500000000002</v>
      </c>
      <c r="H859" s="37"/>
      <c r="I859" s="33"/>
      <c r="J859" s="32">
        <v>0</v>
      </c>
    </row>
    <row r="860" spans="1:10" ht="15.75" hidden="1" thickBot="1" x14ac:dyDescent="0.3">
      <c r="A860" s="243"/>
      <c r="B860" s="246"/>
      <c r="C860" s="38" t="s">
        <v>11498</v>
      </c>
      <c r="D860" s="38" t="s">
        <v>2801</v>
      </c>
      <c r="E860" s="209">
        <v>2.5</v>
      </c>
      <c r="F860" s="208">
        <v>28.6615</v>
      </c>
      <c r="G860" s="36">
        <f t="shared" si="13"/>
        <v>71.653750000000002</v>
      </c>
      <c r="H860" s="37"/>
      <c r="I860" s="33"/>
      <c r="J860" s="32">
        <v>0</v>
      </c>
    </row>
    <row r="861" spans="1:10" ht="15.75" hidden="1" thickBot="1" x14ac:dyDescent="0.3">
      <c r="A861" s="244"/>
      <c r="B861" s="247"/>
      <c r="C861" s="44"/>
      <c r="D861" s="44"/>
      <c r="E861" s="210"/>
      <c r="F861" s="211" t="s">
        <v>12</v>
      </c>
      <c r="G861" s="46" t="str">
        <f t="shared" si="13"/>
        <v/>
      </c>
      <c r="H861" s="48"/>
      <c r="I861" s="33"/>
      <c r="J861" s="32">
        <v>0</v>
      </c>
    </row>
    <row r="862" spans="1:10" ht="15.75" hidden="1" thickBot="1" x14ac:dyDescent="0.3">
      <c r="A862" s="242" t="s">
        <v>197</v>
      </c>
      <c r="B862" s="245" t="s">
        <v>3297</v>
      </c>
      <c r="C862" s="26"/>
      <c r="D862" s="27" t="s">
        <v>67</v>
      </c>
      <c r="E862" s="205"/>
      <c r="F862" s="212" t="s">
        <v>12</v>
      </c>
      <c r="G862" s="29" t="str">
        <f t="shared" si="13"/>
        <v/>
      </c>
      <c r="H862" s="30"/>
      <c r="I862" s="31"/>
      <c r="J862" s="32">
        <v>0</v>
      </c>
    </row>
    <row r="863" spans="1:10" ht="15.75" hidden="1" thickBot="1" x14ac:dyDescent="0.3">
      <c r="A863" s="243"/>
      <c r="B863" s="246"/>
      <c r="C863" s="34"/>
      <c r="D863" s="34"/>
      <c r="E863" s="207"/>
      <c r="F863" s="213" t="s">
        <v>12</v>
      </c>
      <c r="G863" s="33" t="str">
        <f t="shared" si="13"/>
        <v/>
      </c>
      <c r="H863" s="37"/>
      <c r="I863" s="33"/>
      <c r="J863" s="32">
        <v>0</v>
      </c>
    </row>
    <row r="864" spans="1:10" ht="15.75" hidden="1" thickBot="1" x14ac:dyDescent="0.3">
      <c r="A864" s="243"/>
      <c r="B864" s="246"/>
      <c r="C864" s="38" t="s">
        <v>11498</v>
      </c>
      <c r="D864" s="38" t="s">
        <v>2801</v>
      </c>
      <c r="E864" s="209">
        <v>1</v>
      </c>
      <c r="F864" s="208">
        <v>28.6615</v>
      </c>
      <c r="G864" s="36">
        <f t="shared" si="13"/>
        <v>28.6615</v>
      </c>
      <c r="H864" s="41">
        <f>SUM(G864:G865)</f>
        <v>47.832499999999996</v>
      </c>
      <c r="I864" s="42"/>
      <c r="J864" s="32">
        <v>0</v>
      </c>
    </row>
    <row r="865" spans="1:10" ht="15.75" hidden="1" thickBot="1" x14ac:dyDescent="0.3">
      <c r="A865" s="243"/>
      <c r="B865" s="246"/>
      <c r="C865" s="38" t="s">
        <v>11562</v>
      </c>
      <c r="D865" s="38" t="s">
        <v>1043</v>
      </c>
      <c r="E865" s="209">
        <v>2</v>
      </c>
      <c r="F865" s="214">
        <v>9.5854999999999997</v>
      </c>
      <c r="G865" s="36">
        <f t="shared" si="13"/>
        <v>19.170999999999999</v>
      </c>
      <c r="H865" s="37"/>
      <c r="I865" s="33"/>
      <c r="J865" s="32">
        <v>0</v>
      </c>
    </row>
    <row r="866" spans="1:10" ht="15.75" hidden="1" thickBot="1" x14ac:dyDescent="0.3">
      <c r="A866" s="244"/>
      <c r="B866" s="247"/>
      <c r="C866" s="44"/>
      <c r="D866" s="59"/>
      <c r="E866" s="210"/>
      <c r="F866" s="215" t="s">
        <v>12</v>
      </c>
      <c r="G866" s="47" t="str">
        <f t="shared" si="13"/>
        <v/>
      </c>
      <c r="H866" s="48"/>
      <c r="I866" s="33"/>
      <c r="J866" s="32">
        <v>0</v>
      </c>
    </row>
    <row r="867" spans="1:10" ht="15.75" hidden="1" thickBot="1" x14ac:dyDescent="0.3">
      <c r="A867" s="242" t="s">
        <v>198</v>
      </c>
      <c r="B867" s="245" t="s">
        <v>3298</v>
      </c>
      <c r="C867" s="26"/>
      <c r="D867" s="27" t="s">
        <v>105</v>
      </c>
      <c r="E867" s="205"/>
      <c r="F867" s="212" t="s">
        <v>12</v>
      </c>
      <c r="G867" s="29" t="str">
        <f t="shared" si="13"/>
        <v/>
      </c>
      <c r="H867" s="30"/>
      <c r="I867" s="31"/>
      <c r="J867" s="32">
        <v>0</v>
      </c>
    </row>
    <row r="868" spans="1:10" ht="15.75" hidden="1" thickBot="1" x14ac:dyDescent="0.3">
      <c r="A868" s="251"/>
      <c r="B868" s="246"/>
      <c r="C868" s="34"/>
      <c r="D868" s="34"/>
      <c r="E868" s="207"/>
      <c r="F868" s="213" t="s">
        <v>12</v>
      </c>
      <c r="G868" s="33" t="str">
        <f t="shared" si="13"/>
        <v/>
      </c>
      <c r="H868" s="37"/>
      <c r="I868" s="33"/>
      <c r="J868" s="32">
        <v>0</v>
      </c>
    </row>
    <row r="869" spans="1:10" ht="15.75" hidden="1" thickBot="1" x14ac:dyDescent="0.3">
      <c r="A869" s="251"/>
      <c r="B869" s="246"/>
      <c r="C869" s="38" t="s">
        <v>11498</v>
      </c>
      <c r="D869" s="38" t="s">
        <v>2801</v>
      </c>
      <c r="E869" s="209">
        <v>0.3</v>
      </c>
      <c r="F869" s="208">
        <v>28.6615</v>
      </c>
      <c r="G869" s="33">
        <f t="shared" si="13"/>
        <v>8.5984499999999997</v>
      </c>
      <c r="H869" s="41">
        <f>SUM(G869:G871)</f>
        <v>25.088245049999998</v>
      </c>
      <c r="I869" s="42"/>
      <c r="J869" s="32">
        <v>0</v>
      </c>
    </row>
    <row r="870" spans="1:10" ht="15.75" hidden="1" thickBot="1" x14ac:dyDescent="0.3">
      <c r="A870" s="251"/>
      <c r="B870" s="246"/>
      <c r="C870" s="38" t="s">
        <v>11326</v>
      </c>
      <c r="D870" s="38" t="s">
        <v>2801</v>
      </c>
      <c r="E870" s="209">
        <v>0.3</v>
      </c>
      <c r="F870" s="214">
        <v>23.693000000000001</v>
      </c>
      <c r="G870" s="33">
        <f t="shared" si="13"/>
        <v>7.1078999999999999</v>
      </c>
      <c r="H870" s="37"/>
      <c r="I870" s="33"/>
      <c r="J870" s="32">
        <v>0</v>
      </c>
    </row>
    <row r="871" spans="1:10" ht="15.75" hidden="1" thickBot="1" x14ac:dyDescent="0.3">
      <c r="A871" s="251"/>
      <c r="B871" s="246"/>
      <c r="C871" s="38" t="s">
        <v>11563</v>
      </c>
      <c r="D871" s="38" t="s">
        <v>82</v>
      </c>
      <c r="E871" s="209">
        <v>0.33329999999999999</v>
      </c>
      <c r="F871" s="214">
        <v>28.148499999999999</v>
      </c>
      <c r="G871" s="33">
        <f t="shared" si="13"/>
        <v>9.3818950499999989</v>
      </c>
      <c r="H871" s="37"/>
      <c r="I871" s="33"/>
      <c r="J871" s="32">
        <v>0</v>
      </c>
    </row>
    <row r="872" spans="1:10" ht="15.75" hidden="1" thickBot="1" x14ac:dyDescent="0.3">
      <c r="A872" s="251"/>
      <c r="B872" s="246"/>
      <c r="C872" s="38"/>
      <c r="D872" s="58"/>
      <c r="E872" s="209"/>
      <c r="F872" s="208" t="s">
        <v>12</v>
      </c>
      <c r="G872" s="33" t="str">
        <f t="shared" si="13"/>
        <v/>
      </c>
      <c r="H872" s="37"/>
      <c r="I872" s="33"/>
      <c r="J872" s="32">
        <v>0</v>
      </c>
    </row>
    <row r="873" spans="1:10" ht="26.25" hidden="1" thickBot="1" x14ac:dyDescent="0.3">
      <c r="A873" s="251"/>
      <c r="B873" s="246"/>
      <c r="C873" s="71" t="s">
        <v>199</v>
      </c>
      <c r="D873" s="71"/>
      <c r="E873" s="221"/>
      <c r="F873" s="222" t="s">
        <v>12</v>
      </c>
      <c r="G873" s="71" t="str">
        <f t="shared" si="13"/>
        <v/>
      </c>
      <c r="H873" s="220"/>
      <c r="I873" s="71"/>
      <c r="J873" s="32">
        <v>0</v>
      </c>
    </row>
    <row r="874" spans="1:10" ht="15.75" hidden="1" thickBot="1" x14ac:dyDescent="0.3">
      <c r="A874" s="252"/>
      <c r="B874" s="247"/>
      <c r="C874" s="44"/>
      <c r="D874" s="44"/>
      <c r="E874" s="210"/>
      <c r="F874" s="211" t="s">
        <v>12</v>
      </c>
      <c r="G874" s="46" t="str">
        <f t="shared" si="13"/>
        <v/>
      </c>
      <c r="H874" s="48"/>
      <c r="I874" s="33"/>
      <c r="J874" s="32">
        <v>0</v>
      </c>
    </row>
    <row r="875" spans="1:10" ht="15.75" hidden="1" thickBot="1" x14ac:dyDescent="0.3">
      <c r="A875" s="242" t="s">
        <v>200</v>
      </c>
      <c r="B875" s="245" t="s">
        <v>3299</v>
      </c>
      <c r="C875" s="26"/>
      <c r="D875" s="27" t="s">
        <v>67</v>
      </c>
      <c r="E875" s="205"/>
      <c r="F875" s="212" t="s">
        <v>12</v>
      </c>
      <c r="G875" s="29" t="str">
        <f t="shared" si="13"/>
        <v/>
      </c>
      <c r="H875" s="30"/>
      <c r="I875" s="31"/>
      <c r="J875" s="32">
        <v>0</v>
      </c>
    </row>
    <row r="876" spans="1:10" ht="15.75" hidden="1" thickBot="1" x14ac:dyDescent="0.3">
      <c r="A876" s="251"/>
      <c r="B876" s="246"/>
      <c r="C876" s="34"/>
      <c r="D876" s="34"/>
      <c r="E876" s="207"/>
      <c r="F876" s="213" t="s">
        <v>12</v>
      </c>
      <c r="G876" s="33" t="str">
        <f t="shared" si="13"/>
        <v/>
      </c>
      <c r="H876" s="37"/>
      <c r="I876" s="33"/>
      <c r="J876" s="32">
        <v>0</v>
      </c>
    </row>
    <row r="877" spans="1:10" ht="15.75" hidden="1" thickBot="1" x14ac:dyDescent="0.3">
      <c r="A877" s="251"/>
      <c r="B877" s="246"/>
      <c r="C877" s="38" t="s">
        <v>11564</v>
      </c>
      <c r="D877" s="38" t="s">
        <v>161</v>
      </c>
      <c r="E877" s="209">
        <v>1</v>
      </c>
      <c r="F877" s="208">
        <v>150.57499999999999</v>
      </c>
      <c r="G877" s="36">
        <f t="shared" si="13"/>
        <v>150.57499999999999</v>
      </c>
      <c r="H877" s="41">
        <f>SUM(G877:G881)</f>
        <v>200.55623850000001</v>
      </c>
      <c r="I877" s="42"/>
      <c r="J877" s="32">
        <v>0</v>
      </c>
    </row>
    <row r="878" spans="1:10" ht="15.75" hidden="1" thickBot="1" x14ac:dyDescent="0.3">
      <c r="A878" s="251"/>
      <c r="B878" s="246"/>
      <c r="C878" s="38" t="s">
        <v>11565</v>
      </c>
      <c r="D878" s="38" t="s">
        <v>1043</v>
      </c>
      <c r="E878" s="209">
        <v>3.3000000000000002E-2</v>
      </c>
      <c r="F878" s="214">
        <v>20.690999999999999</v>
      </c>
      <c r="G878" s="36">
        <f t="shared" si="13"/>
        <v>0.68280300000000005</v>
      </c>
      <c r="H878" s="37"/>
      <c r="I878" s="33"/>
      <c r="J878" s="32">
        <v>0</v>
      </c>
    </row>
    <row r="879" spans="1:10" ht="15.75" hidden="1" thickBot="1" x14ac:dyDescent="0.3">
      <c r="A879" s="251"/>
      <c r="B879" s="246"/>
      <c r="C879" s="38" t="s">
        <v>11563</v>
      </c>
      <c r="D879" s="38" t="s">
        <v>82</v>
      </c>
      <c r="E879" s="209">
        <v>0.56499999999999995</v>
      </c>
      <c r="F879" s="214">
        <v>28.148499999999999</v>
      </c>
      <c r="G879" s="36">
        <f t="shared" si="13"/>
        <v>15.903902499999997</v>
      </c>
      <c r="H879" s="37"/>
      <c r="I879" s="33"/>
      <c r="J879" s="32">
        <v>0</v>
      </c>
    </row>
    <row r="880" spans="1:10" ht="15.75" hidden="1" thickBot="1" x14ac:dyDescent="0.3">
      <c r="A880" s="251"/>
      <c r="B880" s="246"/>
      <c r="C880" s="38" t="s">
        <v>11326</v>
      </c>
      <c r="D880" s="38" t="s">
        <v>2801</v>
      </c>
      <c r="E880" s="209">
        <v>0.628</v>
      </c>
      <c r="F880" s="214">
        <v>23.693000000000001</v>
      </c>
      <c r="G880" s="36">
        <f t="shared" si="13"/>
        <v>14.879204000000001</v>
      </c>
      <c r="H880" s="37"/>
      <c r="I880" s="33"/>
      <c r="J880" s="32">
        <v>0</v>
      </c>
    </row>
    <row r="881" spans="1:10" ht="15.75" hidden="1" thickBot="1" x14ac:dyDescent="0.3">
      <c r="A881" s="251"/>
      <c r="B881" s="246"/>
      <c r="C881" s="38" t="s">
        <v>11498</v>
      </c>
      <c r="D881" s="38" t="s">
        <v>2801</v>
      </c>
      <c r="E881" s="209">
        <v>0.64600000000000002</v>
      </c>
      <c r="F881" s="214">
        <v>28.6615</v>
      </c>
      <c r="G881" s="36">
        <f t="shared" si="13"/>
        <v>18.515329000000001</v>
      </c>
      <c r="H881" s="37"/>
      <c r="I881" s="33"/>
      <c r="J881" s="32">
        <v>0</v>
      </c>
    </row>
    <row r="882" spans="1:10" ht="15.75" hidden="1" thickBot="1" x14ac:dyDescent="0.3">
      <c r="A882" s="252"/>
      <c r="B882" s="247"/>
      <c r="C882" s="44"/>
      <c r="D882" s="44"/>
      <c r="E882" s="210"/>
      <c r="F882" s="211" t="s">
        <v>12</v>
      </c>
      <c r="G882" s="46" t="str">
        <f t="shared" si="13"/>
        <v/>
      </c>
      <c r="H882" s="48"/>
      <c r="I882" s="33"/>
      <c r="J882" s="32">
        <v>0</v>
      </c>
    </row>
    <row r="883" spans="1:10" ht="15.75" hidden="1" thickBot="1" x14ac:dyDescent="0.3">
      <c r="A883" s="242" t="s">
        <v>201</v>
      </c>
      <c r="B883" s="245" t="s">
        <v>3300</v>
      </c>
      <c r="C883" s="26"/>
      <c r="D883" s="27" t="s">
        <v>67</v>
      </c>
      <c r="E883" s="205"/>
      <c r="F883" s="212" t="s">
        <v>12</v>
      </c>
      <c r="G883" s="29" t="str">
        <f t="shared" si="13"/>
        <v/>
      </c>
      <c r="H883" s="30"/>
      <c r="I883" s="31"/>
      <c r="J883" s="32">
        <v>0</v>
      </c>
    </row>
    <row r="884" spans="1:10" ht="15.75" hidden="1" thickBot="1" x14ac:dyDescent="0.3">
      <c r="A884" s="251"/>
      <c r="B884" s="246"/>
      <c r="C884" s="34"/>
      <c r="D884" s="34"/>
      <c r="E884" s="207"/>
      <c r="F884" s="213" t="s">
        <v>12</v>
      </c>
      <c r="G884" s="33" t="str">
        <f t="shared" si="13"/>
        <v/>
      </c>
      <c r="H884" s="37"/>
      <c r="I884" s="33"/>
      <c r="J884" s="32">
        <v>0</v>
      </c>
    </row>
    <row r="885" spans="1:10" ht="15.75" hidden="1" thickBot="1" x14ac:dyDescent="0.3">
      <c r="A885" s="251"/>
      <c r="B885" s="246"/>
      <c r="C885" s="38" t="s">
        <v>11566</v>
      </c>
      <c r="D885" s="38" t="s">
        <v>161</v>
      </c>
      <c r="E885" s="209">
        <v>1</v>
      </c>
      <c r="F885" s="208">
        <v>213.31299999999999</v>
      </c>
      <c r="G885" s="33">
        <f t="shared" si="13"/>
        <v>213.31299999999999</v>
      </c>
      <c r="H885" s="41">
        <f>SUM(G885:G889)</f>
        <v>244.16357549999998</v>
      </c>
      <c r="I885" s="42"/>
      <c r="J885" s="32">
        <v>0</v>
      </c>
    </row>
    <row r="886" spans="1:10" ht="15.75" hidden="1" thickBot="1" x14ac:dyDescent="0.3">
      <c r="A886" s="251"/>
      <c r="B886" s="246"/>
      <c r="C886" s="38" t="s">
        <v>11565</v>
      </c>
      <c r="D886" s="38" t="s">
        <v>1043</v>
      </c>
      <c r="E886" s="209">
        <v>2.1000000000000001E-2</v>
      </c>
      <c r="F886" s="214">
        <v>20.690999999999999</v>
      </c>
      <c r="G886" s="33">
        <f t="shared" si="13"/>
        <v>0.43451099999999998</v>
      </c>
      <c r="H886" s="37"/>
      <c r="I886" s="33"/>
      <c r="J886" s="32">
        <v>0</v>
      </c>
    </row>
    <row r="887" spans="1:10" ht="15.75" hidden="1" thickBot="1" x14ac:dyDescent="0.3">
      <c r="A887" s="251"/>
      <c r="B887" s="246"/>
      <c r="C887" s="38" t="s">
        <v>11563</v>
      </c>
      <c r="D887" s="38" t="s">
        <v>82</v>
      </c>
      <c r="E887" s="209">
        <v>0.35699999999999998</v>
      </c>
      <c r="F887" s="214">
        <v>28.148499999999999</v>
      </c>
      <c r="G887" s="33">
        <f t="shared" si="13"/>
        <v>10.049014499999998</v>
      </c>
      <c r="H887" s="37"/>
      <c r="I887" s="33"/>
      <c r="J887" s="32">
        <v>0</v>
      </c>
    </row>
    <row r="888" spans="1:10" ht="15.75" hidden="1" thickBot="1" x14ac:dyDescent="0.3">
      <c r="A888" s="251"/>
      <c r="B888" s="246"/>
      <c r="C888" s="38" t="s">
        <v>11326</v>
      </c>
      <c r="D888" s="38" t="s">
        <v>2801</v>
      </c>
      <c r="E888" s="209">
        <v>0.38300000000000001</v>
      </c>
      <c r="F888" s="214">
        <v>23.693000000000001</v>
      </c>
      <c r="G888" s="33">
        <f t="shared" si="13"/>
        <v>9.0744190000000007</v>
      </c>
      <c r="H888" s="37"/>
      <c r="I888" s="33"/>
      <c r="J888" s="32">
        <v>0</v>
      </c>
    </row>
    <row r="889" spans="1:10" ht="15.75" hidden="1" thickBot="1" x14ac:dyDescent="0.3">
      <c r="A889" s="251"/>
      <c r="B889" s="246"/>
      <c r="C889" s="38" t="s">
        <v>11498</v>
      </c>
      <c r="D889" s="38" t="s">
        <v>2801</v>
      </c>
      <c r="E889" s="209">
        <v>0.39400000000000002</v>
      </c>
      <c r="F889" s="214">
        <v>28.6615</v>
      </c>
      <c r="G889" s="33">
        <f t="shared" si="13"/>
        <v>11.292631</v>
      </c>
      <c r="H889" s="37"/>
      <c r="I889" s="33"/>
      <c r="J889" s="32">
        <v>0</v>
      </c>
    </row>
    <row r="890" spans="1:10" ht="15.75" hidden="1" thickBot="1" x14ac:dyDescent="0.3">
      <c r="A890" s="252"/>
      <c r="B890" s="247"/>
      <c r="C890" s="44"/>
      <c r="D890" s="44"/>
      <c r="E890" s="210"/>
      <c r="F890" s="211" t="s">
        <v>12</v>
      </c>
      <c r="G890" s="46" t="str">
        <f t="shared" si="13"/>
        <v/>
      </c>
      <c r="H890" s="48"/>
      <c r="I890" s="33"/>
      <c r="J890" s="32">
        <v>0</v>
      </c>
    </row>
    <row r="891" spans="1:10" ht="15.75" hidden="1" thickBot="1" x14ac:dyDescent="0.3">
      <c r="A891" s="242" t="s">
        <v>202</v>
      </c>
      <c r="B891" s="245" t="s">
        <v>3301</v>
      </c>
      <c r="C891" s="26"/>
      <c r="D891" s="27" t="s">
        <v>67</v>
      </c>
      <c r="E891" s="205"/>
      <c r="F891" s="212" t="s">
        <v>12</v>
      </c>
      <c r="G891" s="29" t="str">
        <f t="shared" si="13"/>
        <v/>
      </c>
      <c r="H891" s="30"/>
      <c r="I891" s="31"/>
      <c r="J891" s="32">
        <v>0</v>
      </c>
    </row>
    <row r="892" spans="1:10" ht="15.75" hidden="1" thickBot="1" x14ac:dyDescent="0.3">
      <c r="A892" s="243"/>
      <c r="B892" s="246"/>
      <c r="C892" s="34"/>
      <c r="D892" s="34"/>
      <c r="E892" s="207"/>
      <c r="F892" s="213" t="s">
        <v>12</v>
      </c>
      <c r="G892" s="33" t="str">
        <f t="shared" si="13"/>
        <v/>
      </c>
      <c r="H892" s="37"/>
      <c r="I892" s="33"/>
      <c r="J892" s="32">
        <v>0</v>
      </c>
    </row>
    <row r="893" spans="1:10" ht="15.75" hidden="1" thickBot="1" x14ac:dyDescent="0.3">
      <c r="A893" s="243"/>
      <c r="B893" s="246"/>
      <c r="C893" s="38" t="s">
        <v>11498</v>
      </c>
      <c r="D893" s="38" t="s">
        <v>2801</v>
      </c>
      <c r="E893" s="209">
        <v>1.1000000000000001</v>
      </c>
      <c r="F893" s="208">
        <v>28.6615</v>
      </c>
      <c r="G893" s="36">
        <f t="shared" si="13"/>
        <v>31.527650000000001</v>
      </c>
      <c r="H893" s="41">
        <f>SUM(G893:G894)</f>
        <v>57.589950000000002</v>
      </c>
      <c r="I893" s="42"/>
      <c r="J893" s="32">
        <v>0</v>
      </c>
    </row>
    <row r="894" spans="1:10" ht="15.75" hidden="1" thickBot="1" x14ac:dyDescent="0.3">
      <c r="A894" s="243"/>
      <c r="B894" s="246"/>
      <c r="C894" s="38" t="s">
        <v>11326</v>
      </c>
      <c r="D894" s="38" t="s">
        <v>2801</v>
      </c>
      <c r="E894" s="209">
        <v>1.1000000000000001</v>
      </c>
      <c r="F894" s="208">
        <v>23.693000000000001</v>
      </c>
      <c r="G894" s="36">
        <f t="shared" si="13"/>
        <v>26.062300000000004</v>
      </c>
      <c r="H894" s="37"/>
      <c r="I894" s="33"/>
      <c r="J894" s="32">
        <v>0</v>
      </c>
    </row>
    <row r="895" spans="1:10" ht="15.75" hidden="1" thickBot="1" x14ac:dyDescent="0.3">
      <c r="A895" s="244"/>
      <c r="B895" s="247"/>
      <c r="C895" s="44"/>
      <c r="D895" s="44"/>
      <c r="E895" s="210"/>
      <c r="F895" s="211" t="s">
        <v>12</v>
      </c>
      <c r="G895" s="46" t="str">
        <f t="shared" si="13"/>
        <v/>
      </c>
      <c r="H895" s="48"/>
      <c r="I895" s="33"/>
      <c r="J895" s="32">
        <v>0</v>
      </c>
    </row>
    <row r="896" spans="1:10" ht="15.75" hidden="1" thickBot="1" x14ac:dyDescent="0.3">
      <c r="A896" s="242" t="s">
        <v>203</v>
      </c>
      <c r="B896" s="245" t="s">
        <v>3302</v>
      </c>
      <c r="C896" s="26"/>
      <c r="D896" s="27" t="s">
        <v>17</v>
      </c>
      <c r="E896" s="205"/>
      <c r="F896" s="212" t="s">
        <v>12</v>
      </c>
      <c r="G896" s="29" t="str">
        <f t="shared" si="13"/>
        <v/>
      </c>
      <c r="H896" s="30"/>
      <c r="I896" s="31"/>
      <c r="J896" s="32">
        <v>0</v>
      </c>
    </row>
    <row r="897" spans="1:10" ht="15.75" hidden="1" thickBot="1" x14ac:dyDescent="0.3">
      <c r="A897" s="243"/>
      <c r="B897" s="246"/>
      <c r="C897" s="34"/>
      <c r="D897" s="34"/>
      <c r="E897" s="207"/>
      <c r="F897" s="213" t="s">
        <v>12</v>
      </c>
      <c r="G897" s="33" t="str">
        <f t="shared" si="13"/>
        <v/>
      </c>
      <c r="H897" s="37"/>
      <c r="I897" s="33"/>
      <c r="J897" s="32">
        <v>0</v>
      </c>
    </row>
    <row r="898" spans="1:10" ht="15.75" hidden="1" thickBot="1" x14ac:dyDescent="0.3">
      <c r="A898" s="243"/>
      <c r="B898" s="246"/>
      <c r="C898" s="38" t="s">
        <v>11498</v>
      </c>
      <c r="D898" s="38" t="s">
        <v>2801</v>
      </c>
      <c r="E898" s="209">
        <v>1.8180000000000001</v>
      </c>
      <c r="F898" s="208">
        <v>28.6615</v>
      </c>
      <c r="G898" s="36">
        <f t="shared" si="13"/>
        <v>52.106607000000004</v>
      </c>
      <c r="H898" s="41">
        <f>SUM(G898:G901)</f>
        <v>93.972138000000001</v>
      </c>
      <c r="I898" s="42"/>
      <c r="J898" s="32">
        <v>0</v>
      </c>
    </row>
    <row r="899" spans="1:10" ht="15.75" hidden="1" thickBot="1" x14ac:dyDescent="0.3">
      <c r="A899" s="243"/>
      <c r="B899" s="246"/>
      <c r="C899" s="38" t="s">
        <v>11326</v>
      </c>
      <c r="D899" s="38" t="s">
        <v>2801</v>
      </c>
      <c r="E899" s="209">
        <v>1.7669999999999999</v>
      </c>
      <c r="F899" s="208">
        <v>23.693000000000001</v>
      </c>
      <c r="G899" s="36">
        <f t="shared" si="13"/>
        <v>41.865530999999997</v>
      </c>
      <c r="H899" s="53"/>
      <c r="I899" s="54"/>
      <c r="J899" s="32">
        <v>0</v>
      </c>
    </row>
    <row r="900" spans="1:10" ht="39" hidden="1" thickBot="1" x14ac:dyDescent="0.3">
      <c r="A900" s="243"/>
      <c r="B900" s="246"/>
      <c r="C900" s="38" t="s">
        <v>204</v>
      </c>
      <c r="D900" s="38" t="s">
        <v>17</v>
      </c>
      <c r="E900" s="209">
        <v>1</v>
      </c>
      <c r="F900" s="208" t="s">
        <v>12</v>
      </c>
      <c r="G900" s="33" t="str">
        <f t="shared" si="13"/>
        <v/>
      </c>
      <c r="H900" s="37"/>
      <c r="I900" s="33"/>
      <c r="J900" s="32">
        <v>0</v>
      </c>
    </row>
    <row r="901" spans="1:10" ht="15.75" hidden="1" thickBot="1" x14ac:dyDescent="0.3">
      <c r="A901" s="243"/>
      <c r="B901" s="246"/>
      <c r="C901" s="38" t="s">
        <v>205</v>
      </c>
      <c r="D901" s="38" t="s">
        <v>17</v>
      </c>
      <c r="E901" s="209">
        <v>1</v>
      </c>
      <c r="F901" s="208" t="s">
        <v>12</v>
      </c>
      <c r="G901" s="33" t="str">
        <f t="shared" si="13"/>
        <v/>
      </c>
      <c r="H901" s="37"/>
      <c r="I901" s="33"/>
      <c r="J901" s="32">
        <v>0</v>
      </c>
    </row>
    <row r="902" spans="1:10" ht="15.75" hidden="1" thickBot="1" x14ac:dyDescent="0.3">
      <c r="A902" s="244"/>
      <c r="B902" s="247"/>
      <c r="C902" s="44"/>
      <c r="D902" s="44"/>
      <c r="E902" s="210"/>
      <c r="F902" s="211" t="s">
        <v>12</v>
      </c>
      <c r="G902" s="46" t="str">
        <f t="shared" ref="G902:G965" si="14">IF(ISNUMBER(F902),E902*F902,"")</f>
        <v/>
      </c>
      <c r="H902" s="48"/>
      <c r="I902" s="33"/>
      <c r="J902" s="32">
        <v>0</v>
      </c>
    </row>
    <row r="903" spans="1:10" ht="15.75" hidden="1" thickBot="1" x14ac:dyDescent="0.3">
      <c r="A903" s="242" t="s">
        <v>206</v>
      </c>
      <c r="B903" s="245" t="s">
        <v>3303</v>
      </c>
      <c r="C903" s="26"/>
      <c r="D903" s="27" t="s">
        <v>105</v>
      </c>
      <c r="E903" s="205"/>
      <c r="F903" s="212" t="s">
        <v>12</v>
      </c>
      <c r="G903" s="29" t="str">
        <f t="shared" si="14"/>
        <v/>
      </c>
      <c r="H903" s="30"/>
      <c r="I903" s="31"/>
      <c r="J903" s="32">
        <v>0</v>
      </c>
    </row>
    <row r="904" spans="1:10" ht="15.75" hidden="1" thickBot="1" x14ac:dyDescent="0.3">
      <c r="A904" s="243"/>
      <c r="B904" s="246"/>
      <c r="C904" s="34"/>
      <c r="D904" s="34"/>
      <c r="E904" s="207"/>
      <c r="F904" s="213" t="s">
        <v>12</v>
      </c>
      <c r="G904" s="33" t="str">
        <f t="shared" si="14"/>
        <v/>
      </c>
      <c r="H904" s="37"/>
      <c r="I904" s="33"/>
      <c r="J904" s="32">
        <v>0</v>
      </c>
    </row>
    <row r="905" spans="1:10" ht="15.75" hidden="1" thickBot="1" x14ac:dyDescent="0.3">
      <c r="A905" s="243"/>
      <c r="B905" s="246"/>
      <c r="C905" s="38" t="s">
        <v>11414</v>
      </c>
      <c r="D905" s="38" t="s">
        <v>2801</v>
      </c>
      <c r="E905" s="209">
        <v>0.33329999999999999</v>
      </c>
      <c r="F905" s="208">
        <v>24.358000000000001</v>
      </c>
      <c r="G905" s="36">
        <f t="shared" si="14"/>
        <v>8.1185214000000006</v>
      </c>
      <c r="H905" s="41">
        <f>SUM(G905:G905)</f>
        <v>8.1185214000000006</v>
      </c>
      <c r="I905" s="42"/>
      <c r="J905" s="32">
        <v>0</v>
      </c>
    </row>
    <row r="906" spans="1:10" ht="15.75" hidden="1" thickBot="1" x14ac:dyDescent="0.3">
      <c r="A906" s="244"/>
      <c r="B906" s="247"/>
      <c r="C906" s="44"/>
      <c r="D906" s="44"/>
      <c r="E906" s="210"/>
      <c r="F906" s="211" t="s">
        <v>12</v>
      </c>
      <c r="G906" s="46" t="str">
        <f t="shared" si="14"/>
        <v/>
      </c>
      <c r="H906" s="48"/>
      <c r="I906" s="33"/>
      <c r="J906" s="32">
        <v>0</v>
      </c>
    </row>
    <row r="907" spans="1:10" ht="15.75" hidden="1" thickBot="1" x14ac:dyDescent="0.3">
      <c r="A907" s="242" t="s">
        <v>207</v>
      </c>
      <c r="B907" s="245" t="s">
        <v>208</v>
      </c>
      <c r="C907" s="26"/>
      <c r="D907" s="27" t="s">
        <v>67</v>
      </c>
      <c r="E907" s="205"/>
      <c r="F907" s="212" t="s">
        <v>12</v>
      </c>
      <c r="G907" s="29" t="str">
        <f t="shared" si="14"/>
        <v/>
      </c>
      <c r="H907" s="30"/>
      <c r="I907" s="31"/>
      <c r="J907" s="32">
        <v>0</v>
      </c>
    </row>
    <row r="908" spans="1:10" ht="15.75" hidden="1" thickBot="1" x14ac:dyDescent="0.3">
      <c r="A908" s="243"/>
      <c r="B908" s="246"/>
      <c r="C908" s="34"/>
      <c r="D908" s="34"/>
      <c r="E908" s="207"/>
      <c r="F908" s="213" t="s">
        <v>12</v>
      </c>
      <c r="G908" s="33" t="str">
        <f t="shared" si="14"/>
        <v/>
      </c>
      <c r="H908" s="37"/>
      <c r="I908" s="33"/>
      <c r="J908" s="32">
        <v>0</v>
      </c>
    </row>
    <row r="909" spans="1:10" ht="15.75" hidden="1" thickBot="1" x14ac:dyDescent="0.3">
      <c r="A909" s="243"/>
      <c r="B909" s="246"/>
      <c r="C909" s="38" t="s">
        <v>11498</v>
      </c>
      <c r="D909" s="38" t="s">
        <v>2801</v>
      </c>
      <c r="E909" s="209">
        <v>0.15</v>
      </c>
      <c r="F909" s="208">
        <v>28.6615</v>
      </c>
      <c r="G909" s="36">
        <f t="shared" si="14"/>
        <v>4.2992249999999999</v>
      </c>
      <c r="H909" s="41">
        <f>SUM(G909:G910)</f>
        <v>4.2992249999999999</v>
      </c>
      <c r="I909" s="42"/>
      <c r="J909" s="32">
        <v>0</v>
      </c>
    </row>
    <row r="910" spans="1:10" ht="15.75" hidden="1" thickBot="1" x14ac:dyDescent="0.3">
      <c r="A910" s="243"/>
      <c r="B910" s="246"/>
      <c r="C910" s="38" t="s">
        <v>208</v>
      </c>
      <c r="D910" s="38" t="s">
        <v>67</v>
      </c>
      <c r="E910" s="209">
        <v>1</v>
      </c>
      <c r="F910" s="214" t="s">
        <v>12</v>
      </c>
      <c r="G910" s="33" t="str">
        <f t="shared" si="14"/>
        <v/>
      </c>
      <c r="H910" s="37"/>
      <c r="I910" s="33"/>
      <c r="J910" s="32">
        <v>0</v>
      </c>
    </row>
    <row r="911" spans="1:10" ht="15.75" hidden="1" thickBot="1" x14ac:dyDescent="0.3">
      <c r="A911" s="244"/>
      <c r="B911" s="247"/>
      <c r="C911" s="44"/>
      <c r="D911" s="44"/>
      <c r="E911" s="210"/>
      <c r="F911" s="211" t="s">
        <v>12</v>
      </c>
      <c r="G911" s="46" t="str">
        <f t="shared" si="14"/>
        <v/>
      </c>
      <c r="H911" s="48"/>
      <c r="I911" s="33"/>
      <c r="J911" s="32">
        <v>0</v>
      </c>
    </row>
    <row r="912" spans="1:10" ht="15.75" hidden="1" thickBot="1" x14ac:dyDescent="0.3">
      <c r="A912" s="242" t="s">
        <v>209</v>
      </c>
      <c r="B912" s="245" t="s">
        <v>3310</v>
      </c>
      <c r="C912" s="26"/>
      <c r="D912" s="27" t="s">
        <v>17</v>
      </c>
      <c r="E912" s="205"/>
      <c r="F912" s="212" t="s">
        <v>12</v>
      </c>
      <c r="G912" s="29" t="str">
        <f t="shared" si="14"/>
        <v/>
      </c>
      <c r="H912" s="30"/>
      <c r="I912" s="31"/>
      <c r="J912" s="32">
        <v>0</v>
      </c>
    </row>
    <row r="913" spans="1:10" ht="15.75" hidden="1" thickBot="1" x14ac:dyDescent="0.3">
      <c r="A913" s="243"/>
      <c r="B913" s="246"/>
      <c r="C913" s="34"/>
      <c r="D913" s="34"/>
      <c r="E913" s="207"/>
      <c r="F913" s="213" t="s">
        <v>12</v>
      </c>
      <c r="G913" s="33" t="str">
        <f t="shared" si="14"/>
        <v/>
      </c>
      <c r="H913" s="37"/>
      <c r="I913" s="33"/>
      <c r="J913" s="32">
        <v>0</v>
      </c>
    </row>
    <row r="914" spans="1:10" ht="26.25" hidden="1" thickBot="1" x14ac:dyDescent="0.3">
      <c r="A914" s="243"/>
      <c r="B914" s="246"/>
      <c r="C914" s="38" t="s">
        <v>11418</v>
      </c>
      <c r="D914" s="38" t="s">
        <v>2801</v>
      </c>
      <c r="E914" s="209">
        <v>0.2</v>
      </c>
      <c r="F914" s="208">
        <v>30.361999999999998</v>
      </c>
      <c r="G914" s="36">
        <f t="shared" si="14"/>
        <v>6.0724</v>
      </c>
      <c r="H914" s="41">
        <f>SUM(G914:G916)</f>
        <v>21.338899999999999</v>
      </c>
      <c r="I914" s="42"/>
      <c r="J914" s="32">
        <v>0</v>
      </c>
    </row>
    <row r="915" spans="1:10" ht="26.25" hidden="1" thickBot="1" x14ac:dyDescent="0.3">
      <c r="A915" s="243"/>
      <c r="B915" s="246"/>
      <c r="C915" s="38" t="s">
        <v>11567</v>
      </c>
      <c r="D915" s="38" t="s">
        <v>82</v>
      </c>
      <c r="E915" s="209">
        <v>1</v>
      </c>
      <c r="F915" s="214">
        <v>15.266499999999999</v>
      </c>
      <c r="G915" s="66">
        <f t="shared" si="14"/>
        <v>15.266499999999999</v>
      </c>
      <c r="H915" s="37"/>
      <c r="I915" s="33"/>
      <c r="J915" s="32">
        <v>0</v>
      </c>
    </row>
    <row r="916" spans="1:10" ht="26.25" hidden="1" thickBot="1" x14ac:dyDescent="0.3">
      <c r="A916" s="243"/>
      <c r="B916" s="246"/>
      <c r="C916" s="38" t="s">
        <v>210</v>
      </c>
      <c r="D916" s="38" t="s">
        <v>17</v>
      </c>
      <c r="E916" s="209">
        <v>1</v>
      </c>
      <c r="F916" s="214" t="s">
        <v>12</v>
      </c>
      <c r="G916" s="33" t="str">
        <f t="shared" si="14"/>
        <v/>
      </c>
      <c r="H916" s="37"/>
      <c r="I916" s="33"/>
      <c r="J916" s="32">
        <v>0</v>
      </c>
    </row>
    <row r="917" spans="1:10" ht="15.75" hidden="1" thickBot="1" x14ac:dyDescent="0.3">
      <c r="A917" s="244"/>
      <c r="B917" s="247"/>
      <c r="C917" s="44"/>
      <c r="D917" s="44"/>
      <c r="E917" s="210"/>
      <c r="F917" s="211" t="s">
        <v>12</v>
      </c>
      <c r="G917" s="46" t="str">
        <f t="shared" si="14"/>
        <v/>
      </c>
      <c r="H917" s="48"/>
      <c r="I917" s="33"/>
      <c r="J917" s="32">
        <v>0</v>
      </c>
    </row>
    <row r="918" spans="1:10" ht="15.75" hidden="1" thickBot="1" x14ac:dyDescent="0.3">
      <c r="A918" s="242" t="s">
        <v>211</v>
      </c>
      <c r="B918" s="245" t="s">
        <v>3311</v>
      </c>
      <c r="C918" s="26"/>
      <c r="D918" s="27" t="s">
        <v>105</v>
      </c>
      <c r="E918" s="205"/>
      <c r="F918" s="212" t="s">
        <v>12</v>
      </c>
      <c r="G918" s="29" t="str">
        <f t="shared" si="14"/>
        <v/>
      </c>
      <c r="H918" s="30"/>
      <c r="I918" s="31"/>
      <c r="J918" s="32">
        <v>0</v>
      </c>
    </row>
    <row r="919" spans="1:10" ht="15.75" hidden="1" thickBot="1" x14ac:dyDescent="0.3">
      <c r="A919" s="243"/>
      <c r="B919" s="246"/>
      <c r="C919" s="34"/>
      <c r="D919" s="34"/>
      <c r="E919" s="207"/>
      <c r="F919" s="213" t="s">
        <v>12</v>
      </c>
      <c r="G919" s="33" t="str">
        <f t="shared" si="14"/>
        <v/>
      </c>
      <c r="H919" s="37"/>
      <c r="I919" s="33"/>
      <c r="J919" s="32">
        <v>0</v>
      </c>
    </row>
    <row r="920" spans="1:10" ht="26.25" hidden="1" thickBot="1" x14ac:dyDescent="0.3">
      <c r="A920" s="243"/>
      <c r="B920" s="246"/>
      <c r="C920" s="38" t="s">
        <v>11568</v>
      </c>
      <c r="D920" s="38" t="s">
        <v>1303</v>
      </c>
      <c r="E920" s="209">
        <v>1.0353000000000001</v>
      </c>
      <c r="F920" s="214">
        <v>28.984500000000001</v>
      </c>
      <c r="G920" s="36">
        <f t="shared" si="14"/>
        <v>30.007652850000003</v>
      </c>
      <c r="H920" s="41">
        <f>SUM(G920:G923)</f>
        <v>51.931084049999996</v>
      </c>
      <c r="I920" s="42"/>
      <c r="J920" s="32">
        <v>0</v>
      </c>
    </row>
    <row r="921" spans="1:10" ht="15.75" hidden="1" thickBot="1" x14ac:dyDescent="0.3">
      <c r="A921" s="243"/>
      <c r="B921" s="246"/>
      <c r="C921" s="38" t="s">
        <v>11569</v>
      </c>
      <c r="D921" s="38" t="s">
        <v>82</v>
      </c>
      <c r="E921" s="209">
        <v>2.24E-2</v>
      </c>
      <c r="F921" s="214">
        <v>2.2039999999999997</v>
      </c>
      <c r="G921" s="36">
        <f t="shared" si="14"/>
        <v>4.9369599999999993E-2</v>
      </c>
      <c r="H921" s="53"/>
      <c r="I921" s="54"/>
      <c r="J921" s="32">
        <v>0</v>
      </c>
    </row>
    <row r="922" spans="1:10" ht="26.25" hidden="1" thickBot="1" x14ac:dyDescent="0.3">
      <c r="A922" s="243"/>
      <c r="B922" s="246"/>
      <c r="C922" s="38" t="s">
        <v>11417</v>
      </c>
      <c r="D922" s="38" t="s">
        <v>2801</v>
      </c>
      <c r="E922" s="209">
        <v>0.40239999999999998</v>
      </c>
      <c r="F922" s="214">
        <v>23.997</v>
      </c>
      <c r="G922" s="36">
        <f t="shared" si="14"/>
        <v>9.656392799999999</v>
      </c>
      <c r="H922" s="53"/>
      <c r="I922" s="54"/>
      <c r="J922" s="32">
        <v>0</v>
      </c>
    </row>
    <row r="923" spans="1:10" ht="26.25" hidden="1" thickBot="1" x14ac:dyDescent="0.3">
      <c r="A923" s="243"/>
      <c r="B923" s="246"/>
      <c r="C923" s="38" t="s">
        <v>11418</v>
      </c>
      <c r="D923" s="38" t="s">
        <v>2801</v>
      </c>
      <c r="E923" s="209">
        <v>0.40239999999999998</v>
      </c>
      <c r="F923" s="214">
        <v>30.361999999999998</v>
      </c>
      <c r="G923" s="36">
        <f t="shared" si="14"/>
        <v>12.217668799999998</v>
      </c>
      <c r="H923" s="53"/>
      <c r="I923" s="54"/>
      <c r="J923" s="32">
        <v>0</v>
      </c>
    </row>
    <row r="924" spans="1:10" ht="15.75" hidden="1" thickBot="1" x14ac:dyDescent="0.3">
      <c r="A924" s="244"/>
      <c r="B924" s="247"/>
      <c r="C924" s="44"/>
      <c r="D924" s="44"/>
      <c r="E924" s="210"/>
      <c r="F924" s="211" t="s">
        <v>12</v>
      </c>
      <c r="G924" s="46" t="str">
        <f t="shared" si="14"/>
        <v/>
      </c>
      <c r="H924" s="48"/>
      <c r="I924" s="33"/>
      <c r="J924" s="32">
        <v>0</v>
      </c>
    </row>
    <row r="925" spans="1:10" ht="15.75" hidden="1" thickBot="1" x14ac:dyDescent="0.3">
      <c r="A925" s="242" t="s">
        <v>212</v>
      </c>
      <c r="B925" s="245" t="s">
        <v>3312</v>
      </c>
      <c r="C925" s="26"/>
      <c r="D925" s="27" t="s">
        <v>105</v>
      </c>
      <c r="E925" s="205"/>
      <c r="F925" s="212" t="s">
        <v>12</v>
      </c>
      <c r="G925" s="29" t="str">
        <f t="shared" si="14"/>
        <v/>
      </c>
      <c r="H925" s="30"/>
      <c r="I925" s="31"/>
      <c r="J925" s="32">
        <v>0</v>
      </c>
    </row>
    <row r="926" spans="1:10" ht="15.75" hidden="1" thickBot="1" x14ac:dyDescent="0.3">
      <c r="A926" s="243"/>
      <c r="B926" s="246"/>
      <c r="C926" s="34"/>
      <c r="D926" s="34"/>
      <c r="E926" s="207"/>
      <c r="F926" s="213" t="s">
        <v>12</v>
      </c>
      <c r="G926" s="33" t="str">
        <f t="shared" si="14"/>
        <v/>
      </c>
      <c r="H926" s="37"/>
      <c r="I926" s="33"/>
      <c r="J926" s="32">
        <v>0</v>
      </c>
    </row>
    <row r="927" spans="1:10" ht="26.25" hidden="1" thickBot="1" x14ac:dyDescent="0.3">
      <c r="A927" s="243"/>
      <c r="B927" s="246"/>
      <c r="C927" s="38" t="s">
        <v>11570</v>
      </c>
      <c r="D927" s="38" t="s">
        <v>1303</v>
      </c>
      <c r="E927" s="209">
        <v>1.0349999999999999</v>
      </c>
      <c r="F927" s="214">
        <v>9.3955000000000002</v>
      </c>
      <c r="G927" s="36">
        <f t="shared" si="14"/>
        <v>9.7243424999999988</v>
      </c>
      <c r="H927" s="41">
        <f>SUM(G927:G930)</f>
        <v>17.803854999999999</v>
      </c>
      <c r="I927" s="42"/>
      <c r="J927" s="32">
        <v>0</v>
      </c>
    </row>
    <row r="928" spans="1:10" ht="15.75" hidden="1" thickBot="1" x14ac:dyDescent="0.3">
      <c r="A928" s="243"/>
      <c r="B928" s="246"/>
      <c r="C928" s="38" t="s">
        <v>11569</v>
      </c>
      <c r="D928" s="38" t="s">
        <v>82</v>
      </c>
      <c r="E928" s="209">
        <v>8.2000000000000007E-3</v>
      </c>
      <c r="F928" s="214">
        <v>2.2039999999999997</v>
      </c>
      <c r="G928" s="36">
        <f t="shared" si="14"/>
        <v>1.80728E-2</v>
      </c>
      <c r="H928" s="37"/>
      <c r="I928" s="33"/>
      <c r="J928" s="32">
        <v>0</v>
      </c>
    </row>
    <row r="929" spans="1:10" ht="26.25" hidden="1" thickBot="1" x14ac:dyDescent="0.3">
      <c r="A929" s="243"/>
      <c r="B929" s="246"/>
      <c r="C929" s="38" t="s">
        <v>11417</v>
      </c>
      <c r="D929" s="38" t="s">
        <v>2801</v>
      </c>
      <c r="E929" s="209">
        <v>0.14829999999999999</v>
      </c>
      <c r="F929" s="208">
        <v>23.997</v>
      </c>
      <c r="G929" s="36">
        <f t="shared" si="14"/>
        <v>3.5587550999999995</v>
      </c>
      <c r="H929" s="37"/>
      <c r="I929" s="33"/>
      <c r="J929" s="32">
        <v>0</v>
      </c>
    </row>
    <row r="930" spans="1:10" ht="26.25" hidden="1" thickBot="1" x14ac:dyDescent="0.3">
      <c r="A930" s="243"/>
      <c r="B930" s="246"/>
      <c r="C930" s="38" t="s">
        <v>11418</v>
      </c>
      <c r="D930" s="38" t="s">
        <v>2801</v>
      </c>
      <c r="E930" s="209">
        <v>0.14829999999999999</v>
      </c>
      <c r="F930" s="208">
        <v>30.361999999999998</v>
      </c>
      <c r="G930" s="36">
        <f t="shared" si="14"/>
        <v>4.5026845999999994</v>
      </c>
      <c r="H930" s="37"/>
      <c r="I930" s="33"/>
      <c r="J930" s="32">
        <v>0</v>
      </c>
    </row>
    <row r="931" spans="1:10" ht="15.75" hidden="1" thickBot="1" x14ac:dyDescent="0.3">
      <c r="A931" s="244"/>
      <c r="B931" s="247"/>
      <c r="C931" s="44"/>
      <c r="D931" s="44"/>
      <c r="E931" s="210"/>
      <c r="F931" s="211" t="s">
        <v>12</v>
      </c>
      <c r="G931" s="46" t="str">
        <f t="shared" si="14"/>
        <v/>
      </c>
      <c r="H931" s="48"/>
      <c r="I931" s="33"/>
      <c r="J931" s="32">
        <v>0</v>
      </c>
    </row>
    <row r="932" spans="1:10" ht="15.75" hidden="1" thickBot="1" x14ac:dyDescent="0.3">
      <c r="A932" s="242" t="s">
        <v>213</v>
      </c>
      <c r="B932" s="245" t="s">
        <v>3313</v>
      </c>
      <c r="C932" s="26"/>
      <c r="D932" s="27" t="s">
        <v>105</v>
      </c>
      <c r="E932" s="205"/>
      <c r="F932" s="212" t="s">
        <v>12</v>
      </c>
      <c r="G932" s="29" t="str">
        <f t="shared" si="14"/>
        <v/>
      </c>
      <c r="H932" s="30"/>
      <c r="I932" s="31"/>
      <c r="J932" s="32">
        <v>0</v>
      </c>
    </row>
    <row r="933" spans="1:10" ht="15.75" hidden="1" thickBot="1" x14ac:dyDescent="0.3">
      <c r="A933" s="243"/>
      <c r="B933" s="246"/>
      <c r="C933" s="34"/>
      <c r="D933" s="34"/>
      <c r="E933" s="207"/>
      <c r="F933" s="213" t="s">
        <v>12</v>
      </c>
      <c r="G933" s="33" t="str">
        <f t="shared" si="14"/>
        <v/>
      </c>
      <c r="H933" s="37"/>
      <c r="I933" s="33"/>
      <c r="J933" s="32">
        <v>0</v>
      </c>
    </row>
    <row r="934" spans="1:10" ht="26.25" hidden="1" thickBot="1" x14ac:dyDescent="0.3">
      <c r="A934" s="243"/>
      <c r="B934" s="246"/>
      <c r="C934" s="38" t="s">
        <v>11571</v>
      </c>
      <c r="D934" s="38" t="s">
        <v>1303</v>
      </c>
      <c r="E934" s="209">
        <v>1.0353000000000001</v>
      </c>
      <c r="F934" s="214">
        <v>13.233499999999999</v>
      </c>
      <c r="G934" s="36">
        <f t="shared" si="14"/>
        <v>13.700642550000001</v>
      </c>
      <c r="H934" s="41">
        <f>SUM(G934:G937)</f>
        <v>24.035686850000005</v>
      </c>
      <c r="I934" s="42"/>
      <c r="J934" s="32">
        <v>0</v>
      </c>
    </row>
    <row r="935" spans="1:10" ht="15.75" hidden="1" thickBot="1" x14ac:dyDescent="0.3">
      <c r="A935" s="243"/>
      <c r="B935" s="246"/>
      <c r="C935" s="38" t="s">
        <v>11569</v>
      </c>
      <c r="D935" s="38" t="s">
        <v>82</v>
      </c>
      <c r="E935" s="209">
        <v>1.0500000000000001E-2</v>
      </c>
      <c r="F935" s="214">
        <v>2.2039999999999997</v>
      </c>
      <c r="G935" s="36">
        <f t="shared" si="14"/>
        <v>2.3141999999999999E-2</v>
      </c>
      <c r="H935" s="37"/>
      <c r="I935" s="33"/>
      <c r="J935" s="32">
        <v>0</v>
      </c>
    </row>
    <row r="936" spans="1:10" ht="26.25" hidden="1" thickBot="1" x14ac:dyDescent="0.3">
      <c r="A936" s="243"/>
      <c r="B936" s="246"/>
      <c r="C936" s="38" t="s">
        <v>11417</v>
      </c>
      <c r="D936" s="38" t="s">
        <v>2801</v>
      </c>
      <c r="E936" s="209">
        <v>0.18970000000000001</v>
      </c>
      <c r="F936" s="214">
        <v>23.997</v>
      </c>
      <c r="G936" s="36">
        <f t="shared" si="14"/>
        <v>4.5522309000000005</v>
      </c>
      <c r="H936" s="37"/>
      <c r="I936" s="33"/>
      <c r="J936" s="32">
        <v>0</v>
      </c>
    </row>
    <row r="937" spans="1:10" ht="26.25" hidden="1" thickBot="1" x14ac:dyDescent="0.3">
      <c r="A937" s="243"/>
      <c r="B937" s="246"/>
      <c r="C937" s="38" t="s">
        <v>11418</v>
      </c>
      <c r="D937" s="38" t="s">
        <v>2801</v>
      </c>
      <c r="E937" s="209">
        <v>0.18970000000000001</v>
      </c>
      <c r="F937" s="214">
        <v>30.361999999999998</v>
      </c>
      <c r="G937" s="36">
        <f t="shared" si="14"/>
        <v>5.7596714000000002</v>
      </c>
      <c r="H937" s="37"/>
      <c r="I937" s="33"/>
      <c r="J937" s="32">
        <v>0</v>
      </c>
    </row>
    <row r="938" spans="1:10" ht="15.75" hidden="1" thickBot="1" x14ac:dyDescent="0.3">
      <c r="A938" s="244"/>
      <c r="B938" s="247"/>
      <c r="C938" s="44"/>
      <c r="D938" s="44"/>
      <c r="E938" s="210"/>
      <c r="F938" s="211" t="s">
        <v>12</v>
      </c>
      <c r="G938" s="46" t="str">
        <f t="shared" si="14"/>
        <v/>
      </c>
      <c r="H938" s="48"/>
      <c r="I938" s="33"/>
      <c r="J938" s="32">
        <v>0</v>
      </c>
    </row>
    <row r="939" spans="1:10" ht="15.75" hidden="1" thickBot="1" x14ac:dyDescent="0.3">
      <c r="A939" s="242" t="s">
        <v>214</v>
      </c>
      <c r="B939" s="245" t="s">
        <v>3314</v>
      </c>
      <c r="C939" s="26"/>
      <c r="D939" s="27" t="s">
        <v>105</v>
      </c>
      <c r="E939" s="205"/>
      <c r="F939" s="212" t="s">
        <v>12</v>
      </c>
      <c r="G939" s="29" t="str">
        <f t="shared" si="14"/>
        <v/>
      </c>
      <c r="H939" s="30"/>
      <c r="I939" s="31"/>
      <c r="J939" s="32">
        <v>0</v>
      </c>
    </row>
    <row r="940" spans="1:10" ht="15.75" hidden="1" thickBot="1" x14ac:dyDescent="0.3">
      <c r="A940" s="243"/>
      <c r="B940" s="246"/>
      <c r="C940" s="34"/>
      <c r="D940" s="34"/>
      <c r="E940" s="207"/>
      <c r="F940" s="213" t="s">
        <v>12</v>
      </c>
      <c r="G940" s="33" t="str">
        <f t="shared" si="14"/>
        <v/>
      </c>
      <c r="H940" s="37"/>
      <c r="I940" s="33"/>
      <c r="J940" s="32">
        <v>0</v>
      </c>
    </row>
    <row r="941" spans="1:10" ht="26.25" hidden="1" thickBot="1" x14ac:dyDescent="0.3">
      <c r="A941" s="243"/>
      <c r="B941" s="246"/>
      <c r="C941" s="38" t="s">
        <v>11572</v>
      </c>
      <c r="D941" s="38" t="s">
        <v>1303</v>
      </c>
      <c r="E941" s="209">
        <v>1.0353000000000001</v>
      </c>
      <c r="F941" s="214">
        <v>24.006499999999999</v>
      </c>
      <c r="G941" s="36">
        <f t="shared" si="14"/>
        <v>24.853929450000003</v>
      </c>
      <c r="H941" s="41">
        <f>SUM(G941:G944)</f>
        <v>40.865964750000003</v>
      </c>
      <c r="I941" s="42"/>
      <c r="J941" s="32">
        <v>0</v>
      </c>
    </row>
    <row r="942" spans="1:10" ht="15.75" hidden="1" thickBot="1" x14ac:dyDescent="0.3">
      <c r="A942" s="243"/>
      <c r="B942" s="246"/>
      <c r="C942" s="38" t="s">
        <v>11569</v>
      </c>
      <c r="D942" s="38" t="s">
        <v>82</v>
      </c>
      <c r="E942" s="209">
        <v>1.6299999999999999E-2</v>
      </c>
      <c r="F942" s="214">
        <v>2.2039999999999997</v>
      </c>
      <c r="G942" s="36">
        <f t="shared" si="14"/>
        <v>3.592519999999999E-2</v>
      </c>
      <c r="H942" s="53"/>
      <c r="I942" s="54"/>
      <c r="J942" s="32">
        <v>0</v>
      </c>
    </row>
    <row r="943" spans="1:10" ht="26.25" hidden="1" thickBot="1" x14ac:dyDescent="0.3">
      <c r="A943" s="243"/>
      <c r="B943" s="246"/>
      <c r="C943" s="38" t="s">
        <v>11417</v>
      </c>
      <c r="D943" s="38" t="s">
        <v>2801</v>
      </c>
      <c r="E943" s="209">
        <v>0.29389999999999999</v>
      </c>
      <c r="F943" s="208">
        <v>23.997</v>
      </c>
      <c r="G943" s="36">
        <f t="shared" si="14"/>
        <v>7.0527182999999996</v>
      </c>
      <c r="H943" s="53"/>
      <c r="I943" s="54"/>
      <c r="J943" s="32">
        <v>0</v>
      </c>
    </row>
    <row r="944" spans="1:10" ht="26.25" hidden="1" thickBot="1" x14ac:dyDescent="0.3">
      <c r="A944" s="243"/>
      <c r="B944" s="246"/>
      <c r="C944" s="38" t="s">
        <v>11418</v>
      </c>
      <c r="D944" s="38" t="s">
        <v>2801</v>
      </c>
      <c r="E944" s="209">
        <v>0.29389999999999999</v>
      </c>
      <c r="F944" s="208">
        <v>30.361999999999998</v>
      </c>
      <c r="G944" s="36">
        <f t="shared" si="14"/>
        <v>8.9233917999999992</v>
      </c>
      <c r="H944" s="53"/>
      <c r="I944" s="54"/>
      <c r="J944" s="32">
        <v>0</v>
      </c>
    </row>
    <row r="945" spans="1:10" ht="15.75" hidden="1" thickBot="1" x14ac:dyDescent="0.3">
      <c r="A945" s="244"/>
      <c r="B945" s="247"/>
      <c r="C945" s="44"/>
      <c r="D945" s="44"/>
      <c r="E945" s="210"/>
      <c r="F945" s="211" t="s">
        <v>12</v>
      </c>
      <c r="G945" s="46" t="str">
        <f t="shared" si="14"/>
        <v/>
      </c>
      <c r="H945" s="48"/>
      <c r="I945" s="33"/>
      <c r="J945" s="32">
        <v>0</v>
      </c>
    </row>
    <row r="946" spans="1:10" ht="15.75" hidden="1" thickBot="1" x14ac:dyDescent="0.3">
      <c r="A946" s="242" t="s">
        <v>215</v>
      </c>
      <c r="B946" s="245" t="s">
        <v>3315</v>
      </c>
      <c r="C946" s="26"/>
      <c r="D946" s="27" t="s">
        <v>105</v>
      </c>
      <c r="E946" s="205"/>
      <c r="F946" s="212" t="s">
        <v>12</v>
      </c>
      <c r="G946" s="29" t="str">
        <f t="shared" si="14"/>
        <v/>
      </c>
      <c r="H946" s="30"/>
      <c r="I946" s="31"/>
      <c r="J946" s="32">
        <v>0</v>
      </c>
    </row>
    <row r="947" spans="1:10" ht="15.75" hidden="1" thickBot="1" x14ac:dyDescent="0.3">
      <c r="A947" s="243"/>
      <c r="B947" s="246"/>
      <c r="C947" s="34"/>
      <c r="D947" s="34"/>
      <c r="E947" s="207"/>
      <c r="F947" s="213" t="s">
        <v>12</v>
      </c>
      <c r="G947" s="33" t="str">
        <f t="shared" si="14"/>
        <v/>
      </c>
      <c r="H947" s="37"/>
      <c r="I947" s="33"/>
      <c r="J947" s="32">
        <v>0</v>
      </c>
    </row>
    <row r="948" spans="1:10" ht="15.75" hidden="1" thickBot="1" x14ac:dyDescent="0.3">
      <c r="A948" s="243"/>
      <c r="B948" s="246"/>
      <c r="C948" s="38" t="s">
        <v>11573</v>
      </c>
      <c r="D948" s="38" t="s">
        <v>1303</v>
      </c>
      <c r="E948" s="209">
        <v>1.0492999999999999</v>
      </c>
      <c r="F948" s="214">
        <v>4.6360000000000001</v>
      </c>
      <c r="G948" s="36">
        <f t="shared" si="14"/>
        <v>4.8645547999999996</v>
      </c>
      <c r="H948" s="41">
        <f>SUM(G948:G951)</f>
        <v>5.9344732999999996</v>
      </c>
      <c r="I948" s="42"/>
      <c r="J948" s="32">
        <v>0</v>
      </c>
    </row>
    <row r="949" spans="1:10" ht="15.75" hidden="1" thickBot="1" x14ac:dyDescent="0.3">
      <c r="A949" s="243"/>
      <c r="B949" s="246"/>
      <c r="C949" s="38" t="s">
        <v>11569</v>
      </c>
      <c r="D949" s="38" t="s">
        <v>82</v>
      </c>
      <c r="E949" s="209">
        <v>4.4999999999999997E-3</v>
      </c>
      <c r="F949" s="214">
        <v>2.2039999999999997</v>
      </c>
      <c r="G949" s="36">
        <f t="shared" si="14"/>
        <v>9.917999999999998E-3</v>
      </c>
      <c r="H949" s="37"/>
      <c r="I949" s="33"/>
      <c r="J949" s="32">
        <v>0</v>
      </c>
    </row>
    <row r="950" spans="1:10" ht="26.25" hidden="1" thickBot="1" x14ac:dyDescent="0.3">
      <c r="A950" s="243"/>
      <c r="B950" s="246"/>
      <c r="C950" s="38" t="s">
        <v>11417</v>
      </c>
      <c r="D950" s="38" t="s">
        <v>2801</v>
      </c>
      <c r="E950" s="209">
        <v>1.95E-2</v>
      </c>
      <c r="F950" s="208">
        <v>23.997</v>
      </c>
      <c r="G950" s="36">
        <f t="shared" si="14"/>
        <v>0.46794150000000001</v>
      </c>
      <c r="H950" s="37"/>
      <c r="I950" s="33"/>
      <c r="J950" s="32">
        <v>0</v>
      </c>
    </row>
    <row r="951" spans="1:10" ht="26.25" hidden="1" thickBot="1" x14ac:dyDescent="0.3">
      <c r="A951" s="243"/>
      <c r="B951" s="246"/>
      <c r="C951" s="38" t="s">
        <v>11418</v>
      </c>
      <c r="D951" s="38" t="s">
        <v>2801</v>
      </c>
      <c r="E951" s="209">
        <v>1.95E-2</v>
      </c>
      <c r="F951" s="208">
        <v>30.361999999999998</v>
      </c>
      <c r="G951" s="36">
        <f t="shared" si="14"/>
        <v>0.592059</v>
      </c>
      <c r="H951" s="37"/>
      <c r="I951" s="33"/>
      <c r="J951" s="32">
        <v>0</v>
      </c>
    </row>
    <row r="952" spans="1:10" ht="15.75" hidden="1" thickBot="1" x14ac:dyDescent="0.3">
      <c r="A952" s="244"/>
      <c r="B952" s="247"/>
      <c r="C952" s="44"/>
      <c r="D952" s="44"/>
      <c r="E952" s="210"/>
      <c r="F952" s="211" t="s">
        <v>12</v>
      </c>
      <c r="G952" s="46" t="str">
        <f t="shared" si="14"/>
        <v/>
      </c>
      <c r="H952" s="48"/>
      <c r="I952" s="33"/>
      <c r="J952" s="32">
        <v>0</v>
      </c>
    </row>
    <row r="953" spans="1:10" ht="15.75" hidden="1" thickBot="1" x14ac:dyDescent="0.3">
      <c r="A953" s="242" t="s">
        <v>216</v>
      </c>
      <c r="B953" s="245" t="s">
        <v>3316</v>
      </c>
      <c r="C953" s="26"/>
      <c r="D953" s="27" t="s">
        <v>105</v>
      </c>
      <c r="E953" s="205"/>
      <c r="F953" s="212" t="s">
        <v>12</v>
      </c>
      <c r="G953" s="29" t="str">
        <f t="shared" si="14"/>
        <v/>
      </c>
      <c r="H953" s="30"/>
      <c r="I953" s="31"/>
      <c r="J953" s="32">
        <v>0</v>
      </c>
    </row>
    <row r="954" spans="1:10" ht="15.75" hidden="1" thickBot="1" x14ac:dyDescent="0.3">
      <c r="A954" s="243"/>
      <c r="B954" s="246"/>
      <c r="C954" s="34"/>
      <c r="D954" s="34"/>
      <c r="E954" s="207"/>
      <c r="F954" s="213" t="s">
        <v>12</v>
      </c>
      <c r="G954" s="33" t="str">
        <f t="shared" si="14"/>
        <v/>
      </c>
      <c r="H954" s="37"/>
      <c r="I954" s="33"/>
      <c r="J954" s="32">
        <v>0</v>
      </c>
    </row>
    <row r="955" spans="1:10" ht="15.75" hidden="1" thickBot="1" x14ac:dyDescent="0.3">
      <c r="A955" s="243"/>
      <c r="B955" s="246"/>
      <c r="C955" s="38" t="s">
        <v>11574</v>
      </c>
      <c r="D955" s="38" t="s">
        <v>1303</v>
      </c>
      <c r="E955" s="209">
        <v>1.0609999999999999</v>
      </c>
      <c r="F955" s="214">
        <v>10.003499999999999</v>
      </c>
      <c r="G955" s="36">
        <f t="shared" si="14"/>
        <v>10.613713499999998</v>
      </c>
      <c r="H955" s="41">
        <f>SUM(G955:G957)</f>
        <v>11.700893499999999</v>
      </c>
      <c r="I955" s="42"/>
      <c r="J955" s="32">
        <v>0</v>
      </c>
    </row>
    <row r="956" spans="1:10" ht="26.25" hidden="1" thickBot="1" x14ac:dyDescent="0.3">
      <c r="A956" s="243"/>
      <c r="B956" s="246"/>
      <c r="C956" s="38" t="s">
        <v>11417</v>
      </c>
      <c r="D956" s="38" t="s">
        <v>2801</v>
      </c>
      <c r="E956" s="209">
        <v>0.02</v>
      </c>
      <c r="F956" s="208">
        <v>23.997</v>
      </c>
      <c r="G956" s="36">
        <f t="shared" si="14"/>
        <v>0.47994000000000003</v>
      </c>
      <c r="H956" s="37"/>
      <c r="I956" s="33"/>
      <c r="J956" s="32">
        <v>0</v>
      </c>
    </row>
    <row r="957" spans="1:10" ht="26.25" hidden="1" thickBot="1" x14ac:dyDescent="0.3">
      <c r="A957" s="243"/>
      <c r="B957" s="246"/>
      <c r="C957" s="38" t="s">
        <v>11418</v>
      </c>
      <c r="D957" s="38" t="s">
        <v>2801</v>
      </c>
      <c r="E957" s="209">
        <v>0.02</v>
      </c>
      <c r="F957" s="208">
        <v>30.361999999999998</v>
      </c>
      <c r="G957" s="36">
        <f t="shared" si="14"/>
        <v>0.60724</v>
      </c>
      <c r="H957" s="37"/>
      <c r="I957" s="33"/>
      <c r="J957" s="32">
        <v>0</v>
      </c>
    </row>
    <row r="958" spans="1:10" ht="15.75" hidden="1" thickBot="1" x14ac:dyDescent="0.3">
      <c r="A958" s="244"/>
      <c r="B958" s="247"/>
      <c r="C958" s="44"/>
      <c r="D958" s="44"/>
      <c r="E958" s="210"/>
      <c r="F958" s="211" t="s">
        <v>12</v>
      </c>
      <c r="G958" s="46" t="str">
        <f t="shared" si="14"/>
        <v/>
      </c>
      <c r="H958" s="48"/>
      <c r="I958" s="33"/>
      <c r="J958" s="32">
        <v>0</v>
      </c>
    </row>
    <row r="959" spans="1:10" ht="15.75" hidden="1" thickBot="1" x14ac:dyDescent="0.3">
      <c r="A959" s="242" t="s">
        <v>217</v>
      </c>
      <c r="B959" s="245" t="s">
        <v>3317</v>
      </c>
      <c r="C959" s="26"/>
      <c r="D959" s="27" t="s">
        <v>105</v>
      </c>
      <c r="E959" s="205"/>
      <c r="F959" s="212" t="s">
        <v>12</v>
      </c>
      <c r="G959" s="29" t="str">
        <f t="shared" si="14"/>
        <v/>
      </c>
      <c r="H959" s="30"/>
      <c r="I959" s="31"/>
      <c r="J959" s="32">
        <v>0</v>
      </c>
    </row>
    <row r="960" spans="1:10" ht="15.75" hidden="1" thickBot="1" x14ac:dyDescent="0.3">
      <c r="A960" s="243"/>
      <c r="B960" s="246"/>
      <c r="C960" s="34"/>
      <c r="D960" s="34"/>
      <c r="E960" s="207"/>
      <c r="F960" s="213" t="s">
        <v>12</v>
      </c>
      <c r="G960" s="33" t="str">
        <f t="shared" si="14"/>
        <v/>
      </c>
      <c r="H960" s="37"/>
      <c r="I960" s="33"/>
      <c r="J960" s="32">
        <v>0</v>
      </c>
    </row>
    <row r="961" spans="1:10" ht="15.75" hidden="1" thickBot="1" x14ac:dyDescent="0.3">
      <c r="A961" s="243"/>
      <c r="B961" s="246"/>
      <c r="C961" s="38" t="s">
        <v>11575</v>
      </c>
      <c r="D961" s="38" t="s">
        <v>1303</v>
      </c>
      <c r="E961" s="209">
        <v>1.0609999999999999</v>
      </c>
      <c r="F961" s="214">
        <v>15.712999999999999</v>
      </c>
      <c r="G961" s="36">
        <f t="shared" si="14"/>
        <v>16.671492999999998</v>
      </c>
      <c r="H961" s="41">
        <f>SUM(G961:G964)</f>
        <v>17.993741</v>
      </c>
      <c r="I961" s="42"/>
      <c r="J961" s="32">
        <v>0</v>
      </c>
    </row>
    <row r="962" spans="1:10" ht="15.75" hidden="1" thickBot="1" x14ac:dyDescent="0.3">
      <c r="A962" s="243"/>
      <c r="B962" s="246"/>
      <c r="C962" s="38" t="s">
        <v>11569</v>
      </c>
      <c r="D962" s="38" t="s">
        <v>82</v>
      </c>
      <c r="E962" s="209">
        <v>8.0000000000000002E-3</v>
      </c>
      <c r="F962" s="214">
        <v>2.2039999999999997</v>
      </c>
      <c r="G962" s="36">
        <f t="shared" si="14"/>
        <v>1.7631999999999998E-2</v>
      </c>
      <c r="H962" s="37"/>
      <c r="I962" s="33"/>
      <c r="J962" s="32">
        <v>0</v>
      </c>
    </row>
    <row r="963" spans="1:10" ht="26.25" hidden="1" thickBot="1" x14ac:dyDescent="0.3">
      <c r="A963" s="243"/>
      <c r="B963" s="246"/>
      <c r="C963" s="38" t="s">
        <v>11417</v>
      </c>
      <c r="D963" s="38" t="s">
        <v>2801</v>
      </c>
      <c r="E963" s="209">
        <v>2.4E-2</v>
      </c>
      <c r="F963" s="208">
        <v>23.997</v>
      </c>
      <c r="G963" s="36">
        <f t="shared" si="14"/>
        <v>0.575928</v>
      </c>
      <c r="H963" s="37"/>
      <c r="I963" s="33"/>
      <c r="J963" s="32">
        <v>0</v>
      </c>
    </row>
    <row r="964" spans="1:10" ht="26.25" hidden="1" thickBot="1" x14ac:dyDescent="0.3">
      <c r="A964" s="243"/>
      <c r="B964" s="246"/>
      <c r="C964" s="38" t="s">
        <v>11418</v>
      </c>
      <c r="D964" s="38" t="s">
        <v>2801</v>
      </c>
      <c r="E964" s="209">
        <v>2.4E-2</v>
      </c>
      <c r="F964" s="208">
        <v>30.361999999999998</v>
      </c>
      <c r="G964" s="36">
        <f t="shared" si="14"/>
        <v>0.728688</v>
      </c>
      <c r="H964" s="37"/>
      <c r="I964" s="33"/>
      <c r="J964" s="32">
        <v>0</v>
      </c>
    </row>
    <row r="965" spans="1:10" ht="15.75" hidden="1" thickBot="1" x14ac:dyDescent="0.3">
      <c r="A965" s="244"/>
      <c r="B965" s="247"/>
      <c r="C965" s="44"/>
      <c r="D965" s="44"/>
      <c r="E965" s="210"/>
      <c r="F965" s="211" t="s">
        <v>12</v>
      </c>
      <c r="G965" s="46" t="str">
        <f t="shared" si="14"/>
        <v/>
      </c>
      <c r="H965" s="48"/>
      <c r="I965" s="33"/>
      <c r="J965" s="32">
        <v>0</v>
      </c>
    </row>
    <row r="966" spans="1:10" ht="15.75" hidden="1" thickBot="1" x14ac:dyDescent="0.3">
      <c r="A966" s="242" t="s">
        <v>218</v>
      </c>
      <c r="B966" s="245" t="s">
        <v>3318</v>
      </c>
      <c r="C966" s="26"/>
      <c r="D966" s="27" t="s">
        <v>105</v>
      </c>
      <c r="E966" s="205"/>
      <c r="F966" s="212" t="s">
        <v>12</v>
      </c>
      <c r="G966" s="29" t="str">
        <f t="shared" ref="G966:G1029" si="15">IF(ISNUMBER(F966),E966*F966,"")</f>
        <v/>
      </c>
      <c r="H966" s="30"/>
      <c r="I966" s="31"/>
      <c r="J966" s="32">
        <v>0</v>
      </c>
    </row>
    <row r="967" spans="1:10" ht="15.75" hidden="1" thickBot="1" x14ac:dyDescent="0.3">
      <c r="A967" s="243"/>
      <c r="B967" s="246"/>
      <c r="C967" s="34"/>
      <c r="D967" s="34"/>
      <c r="E967" s="207"/>
      <c r="F967" s="213" t="s">
        <v>12</v>
      </c>
      <c r="G967" s="33" t="str">
        <f t="shared" si="15"/>
        <v/>
      </c>
      <c r="H967" s="37"/>
      <c r="I967" s="33"/>
      <c r="J967" s="32">
        <v>0</v>
      </c>
    </row>
    <row r="968" spans="1:10" ht="15.75" hidden="1" thickBot="1" x14ac:dyDescent="0.3">
      <c r="A968" s="243"/>
      <c r="B968" s="246"/>
      <c r="C968" s="38" t="s">
        <v>11576</v>
      </c>
      <c r="D968" s="38" t="s">
        <v>1303</v>
      </c>
      <c r="E968" s="209">
        <v>1.0609999999999999</v>
      </c>
      <c r="F968" s="214">
        <v>17.233000000000001</v>
      </c>
      <c r="G968" s="36">
        <f t="shared" si="15"/>
        <v>18.284213000000001</v>
      </c>
      <c r="H968" s="41">
        <f>SUM(G968:G971)</f>
        <v>19.882664000000002</v>
      </c>
      <c r="I968" s="42"/>
      <c r="J968" s="32">
        <v>0</v>
      </c>
    </row>
    <row r="969" spans="1:10" ht="15.75" hidden="1" thickBot="1" x14ac:dyDescent="0.3">
      <c r="A969" s="243"/>
      <c r="B969" s="246"/>
      <c r="C969" s="38" t="s">
        <v>11569</v>
      </c>
      <c r="D969" s="38" t="s">
        <v>82</v>
      </c>
      <c r="E969" s="209">
        <v>0.01</v>
      </c>
      <c r="F969" s="214">
        <v>2.2039999999999997</v>
      </c>
      <c r="G969" s="36">
        <f t="shared" si="15"/>
        <v>2.2039999999999997E-2</v>
      </c>
      <c r="H969" s="37"/>
      <c r="I969" s="33"/>
      <c r="J969" s="32">
        <v>0</v>
      </c>
    </row>
    <row r="970" spans="1:10" ht="26.25" hidden="1" thickBot="1" x14ac:dyDescent="0.3">
      <c r="A970" s="243"/>
      <c r="B970" s="246"/>
      <c r="C970" s="38" t="s">
        <v>11417</v>
      </c>
      <c r="D970" s="38" t="s">
        <v>2801</v>
      </c>
      <c r="E970" s="209">
        <v>2.9000000000000001E-2</v>
      </c>
      <c r="F970" s="208">
        <v>23.997</v>
      </c>
      <c r="G970" s="36">
        <f t="shared" si="15"/>
        <v>0.695913</v>
      </c>
      <c r="H970" s="37"/>
      <c r="I970" s="33"/>
      <c r="J970" s="32">
        <v>0</v>
      </c>
    </row>
    <row r="971" spans="1:10" ht="26.25" hidden="1" thickBot="1" x14ac:dyDescent="0.3">
      <c r="A971" s="243"/>
      <c r="B971" s="246"/>
      <c r="C971" s="38" t="s">
        <v>11418</v>
      </c>
      <c r="D971" s="38" t="s">
        <v>2801</v>
      </c>
      <c r="E971" s="209">
        <v>2.9000000000000001E-2</v>
      </c>
      <c r="F971" s="208">
        <v>30.361999999999998</v>
      </c>
      <c r="G971" s="36">
        <f t="shared" si="15"/>
        <v>0.880498</v>
      </c>
      <c r="H971" s="37"/>
      <c r="I971" s="33"/>
      <c r="J971" s="32">
        <v>0</v>
      </c>
    </row>
    <row r="972" spans="1:10" ht="15.75" hidden="1" thickBot="1" x14ac:dyDescent="0.3">
      <c r="A972" s="244"/>
      <c r="B972" s="247"/>
      <c r="C972" s="44"/>
      <c r="D972" s="44"/>
      <c r="E972" s="210"/>
      <c r="F972" s="211" t="s">
        <v>12</v>
      </c>
      <c r="G972" s="46" t="str">
        <f t="shared" si="15"/>
        <v/>
      </c>
      <c r="H972" s="48"/>
      <c r="I972" s="33"/>
      <c r="J972" s="32">
        <v>0</v>
      </c>
    </row>
    <row r="973" spans="1:10" ht="15.75" hidden="1" thickBot="1" x14ac:dyDescent="0.3">
      <c r="A973" s="242" t="s">
        <v>219</v>
      </c>
      <c r="B973" s="245" t="s">
        <v>3319</v>
      </c>
      <c r="C973" s="26"/>
      <c r="D973" s="27" t="s">
        <v>17</v>
      </c>
      <c r="E973" s="205"/>
      <c r="F973" s="212" t="s">
        <v>12</v>
      </c>
      <c r="G973" s="29" t="str">
        <f t="shared" si="15"/>
        <v/>
      </c>
      <c r="H973" s="30"/>
      <c r="I973" s="31"/>
      <c r="J973" s="32">
        <v>0</v>
      </c>
    </row>
    <row r="974" spans="1:10" ht="15.75" hidden="1" thickBot="1" x14ac:dyDescent="0.3">
      <c r="A974" s="243"/>
      <c r="B974" s="246"/>
      <c r="C974" s="34"/>
      <c r="D974" s="34"/>
      <c r="E974" s="207"/>
      <c r="F974" s="213" t="s">
        <v>12</v>
      </c>
      <c r="G974" s="33" t="str">
        <f t="shared" si="15"/>
        <v/>
      </c>
      <c r="H974" s="37"/>
      <c r="I974" s="33"/>
      <c r="J974" s="32">
        <v>0</v>
      </c>
    </row>
    <row r="975" spans="1:10" ht="26.25" hidden="1" thickBot="1" x14ac:dyDescent="0.3">
      <c r="A975" s="243"/>
      <c r="B975" s="246"/>
      <c r="C975" s="38" t="s">
        <v>220</v>
      </c>
      <c r="D975" s="58" t="s">
        <v>86</v>
      </c>
      <c r="E975" s="209">
        <v>1</v>
      </c>
      <c r="F975" s="214" t="s">
        <v>12</v>
      </c>
      <c r="G975" s="36" t="str">
        <f t="shared" si="15"/>
        <v/>
      </c>
      <c r="H975" s="41">
        <f>SUM(G975:G978)</f>
        <v>12.180195100000001</v>
      </c>
      <c r="I975" s="42"/>
      <c r="J975" s="32">
        <v>0</v>
      </c>
    </row>
    <row r="976" spans="1:10" ht="15.75" hidden="1" thickBot="1" x14ac:dyDescent="0.3">
      <c r="A976" s="243"/>
      <c r="B976" s="246"/>
      <c r="C976" s="38" t="s">
        <v>11577</v>
      </c>
      <c r="D976" s="38" t="s">
        <v>82</v>
      </c>
      <c r="E976" s="209">
        <v>1.06E-2</v>
      </c>
      <c r="F976" s="214">
        <v>14.715499999999999</v>
      </c>
      <c r="G976" s="36">
        <f t="shared" si="15"/>
        <v>0.15598429999999999</v>
      </c>
      <c r="H976" s="37"/>
      <c r="I976" s="33"/>
      <c r="J976" s="32">
        <v>0</v>
      </c>
    </row>
    <row r="977" spans="1:10" ht="26.25" hidden="1" thickBot="1" x14ac:dyDescent="0.3">
      <c r="A977" s="243"/>
      <c r="B977" s="246"/>
      <c r="C977" s="38" t="s">
        <v>11418</v>
      </c>
      <c r="D977" s="38" t="s">
        <v>2801</v>
      </c>
      <c r="E977" s="209">
        <v>0.22120000000000001</v>
      </c>
      <c r="F977" s="208">
        <v>30.361999999999998</v>
      </c>
      <c r="G977" s="36">
        <f t="shared" si="15"/>
        <v>6.7160744000000001</v>
      </c>
      <c r="H977" s="37"/>
      <c r="I977" s="33"/>
      <c r="J977" s="32">
        <v>0</v>
      </c>
    </row>
    <row r="978" spans="1:10" ht="26.25" hidden="1" thickBot="1" x14ac:dyDescent="0.3">
      <c r="A978" s="243"/>
      <c r="B978" s="246"/>
      <c r="C978" s="38" t="s">
        <v>11417</v>
      </c>
      <c r="D978" s="38" t="s">
        <v>2801</v>
      </c>
      <c r="E978" s="209">
        <v>0.22120000000000001</v>
      </c>
      <c r="F978" s="208">
        <v>23.997</v>
      </c>
      <c r="G978" s="36">
        <f t="shared" si="15"/>
        <v>5.3081364000000004</v>
      </c>
      <c r="H978" s="37"/>
      <c r="I978" s="33"/>
      <c r="J978" s="32">
        <v>0</v>
      </c>
    </row>
    <row r="979" spans="1:10" ht="15.75" hidden="1" thickBot="1" x14ac:dyDescent="0.3">
      <c r="A979" s="244"/>
      <c r="B979" s="247"/>
      <c r="C979" s="44"/>
      <c r="D979" s="44"/>
      <c r="E979" s="210"/>
      <c r="F979" s="211" t="s">
        <v>12</v>
      </c>
      <c r="G979" s="46" t="str">
        <f t="shared" si="15"/>
        <v/>
      </c>
      <c r="H979" s="48"/>
      <c r="I979" s="33"/>
      <c r="J979" s="32">
        <v>0</v>
      </c>
    </row>
    <row r="980" spans="1:10" ht="15.75" hidden="1" thickBot="1" x14ac:dyDescent="0.3">
      <c r="A980" s="242" t="s">
        <v>221</v>
      </c>
      <c r="B980" s="245" t="s">
        <v>3320</v>
      </c>
      <c r="C980" s="26"/>
      <c r="D980" s="27" t="s">
        <v>17</v>
      </c>
      <c r="E980" s="205"/>
      <c r="F980" s="212" t="s">
        <v>12</v>
      </c>
      <c r="G980" s="29" t="str">
        <f t="shared" si="15"/>
        <v/>
      </c>
      <c r="H980" s="30"/>
      <c r="I980" s="31"/>
      <c r="J980" s="32">
        <v>0</v>
      </c>
    </row>
    <row r="981" spans="1:10" ht="15.75" hidden="1" thickBot="1" x14ac:dyDescent="0.3">
      <c r="A981" s="243"/>
      <c r="B981" s="246"/>
      <c r="C981" s="34"/>
      <c r="D981" s="34"/>
      <c r="E981" s="207"/>
      <c r="F981" s="213" t="s">
        <v>12</v>
      </c>
      <c r="G981" s="33" t="str">
        <f t="shared" si="15"/>
        <v/>
      </c>
      <c r="H981" s="37"/>
      <c r="I981" s="33"/>
      <c r="J981" s="32">
        <v>0</v>
      </c>
    </row>
    <row r="982" spans="1:10" ht="15.75" hidden="1" thickBot="1" x14ac:dyDescent="0.3">
      <c r="A982" s="243"/>
      <c r="B982" s="246"/>
      <c r="C982" s="38" t="s">
        <v>11578</v>
      </c>
      <c r="D982" s="38" t="s">
        <v>82</v>
      </c>
      <c r="E982" s="209">
        <v>6.6799999999999998E-2</v>
      </c>
      <c r="F982" s="208">
        <v>69.435500000000005</v>
      </c>
      <c r="G982" s="36">
        <f t="shared" si="15"/>
        <v>4.6382914</v>
      </c>
      <c r="H982" s="41">
        <f>SUM(G982:G987)</f>
        <v>129.68576729999998</v>
      </c>
      <c r="I982" s="42"/>
      <c r="J982" s="32">
        <v>0</v>
      </c>
    </row>
    <row r="983" spans="1:10" ht="26.25" hidden="1" thickBot="1" x14ac:dyDescent="0.3">
      <c r="A983" s="243"/>
      <c r="B983" s="246"/>
      <c r="C983" s="38" t="s">
        <v>11579</v>
      </c>
      <c r="D983" s="38" t="s">
        <v>82</v>
      </c>
      <c r="E983" s="209">
        <v>1</v>
      </c>
      <c r="F983" s="208">
        <v>90.85799999999999</v>
      </c>
      <c r="G983" s="36">
        <f t="shared" si="15"/>
        <v>90.85799999999999</v>
      </c>
      <c r="H983" s="37"/>
      <c r="I983" s="33"/>
      <c r="J983" s="32">
        <v>0</v>
      </c>
    </row>
    <row r="984" spans="1:10" ht="26.25" hidden="1" thickBot="1" x14ac:dyDescent="0.3">
      <c r="A984" s="243"/>
      <c r="B984" s="246"/>
      <c r="C984" s="38" t="s">
        <v>11580</v>
      </c>
      <c r="D984" s="38" t="s">
        <v>82</v>
      </c>
      <c r="E984" s="209">
        <v>0.104</v>
      </c>
      <c r="F984" s="214">
        <v>78.669499999999999</v>
      </c>
      <c r="G984" s="36">
        <f t="shared" si="15"/>
        <v>8.1816279999999999</v>
      </c>
      <c r="H984" s="37"/>
      <c r="I984" s="33"/>
      <c r="J984" s="32">
        <v>0</v>
      </c>
    </row>
    <row r="985" spans="1:10" ht="15.75" hidden="1" thickBot="1" x14ac:dyDescent="0.3">
      <c r="A985" s="243"/>
      <c r="B985" s="246"/>
      <c r="C985" s="38" t="s">
        <v>11569</v>
      </c>
      <c r="D985" s="38" t="s">
        <v>82</v>
      </c>
      <c r="E985" s="209">
        <v>1.84E-2</v>
      </c>
      <c r="F985" s="214">
        <v>2.2039999999999997</v>
      </c>
      <c r="G985" s="36">
        <f t="shared" si="15"/>
        <v>4.0553599999999995E-2</v>
      </c>
      <c r="H985" s="37"/>
      <c r="I985" s="33"/>
      <c r="J985" s="32">
        <v>0</v>
      </c>
    </row>
    <row r="986" spans="1:10" ht="26.25" hidden="1" thickBot="1" x14ac:dyDescent="0.3">
      <c r="A986" s="243"/>
      <c r="B986" s="246"/>
      <c r="C986" s="38" t="s">
        <v>11417</v>
      </c>
      <c r="D986" s="38" t="s">
        <v>2801</v>
      </c>
      <c r="E986" s="209">
        <v>0.47770000000000001</v>
      </c>
      <c r="F986" s="214">
        <v>23.997</v>
      </c>
      <c r="G986" s="36">
        <f t="shared" si="15"/>
        <v>11.4633669</v>
      </c>
      <c r="H986" s="37"/>
      <c r="I986" s="33"/>
      <c r="J986" s="32">
        <v>0</v>
      </c>
    </row>
    <row r="987" spans="1:10" ht="26.25" hidden="1" thickBot="1" x14ac:dyDescent="0.3">
      <c r="A987" s="243"/>
      <c r="B987" s="246"/>
      <c r="C987" s="38" t="s">
        <v>11418</v>
      </c>
      <c r="D987" s="38" t="s">
        <v>2801</v>
      </c>
      <c r="E987" s="209">
        <v>0.47770000000000001</v>
      </c>
      <c r="F987" s="214">
        <v>30.361999999999998</v>
      </c>
      <c r="G987" s="36">
        <f t="shared" si="15"/>
        <v>14.5039274</v>
      </c>
      <c r="H987" s="37"/>
      <c r="I987" s="33"/>
      <c r="J987" s="32">
        <v>0</v>
      </c>
    </row>
    <row r="988" spans="1:10" ht="15.75" hidden="1" thickBot="1" x14ac:dyDescent="0.3">
      <c r="A988" s="244"/>
      <c r="B988" s="247"/>
      <c r="C988" s="44"/>
      <c r="D988" s="44"/>
      <c r="E988" s="210"/>
      <c r="F988" s="211" t="s">
        <v>12</v>
      </c>
      <c r="G988" s="46" t="str">
        <f t="shared" si="15"/>
        <v/>
      </c>
      <c r="H988" s="48"/>
      <c r="I988" s="33"/>
      <c r="J988" s="32">
        <v>0</v>
      </c>
    </row>
    <row r="989" spans="1:10" ht="15.75" hidden="1" thickBot="1" x14ac:dyDescent="0.3">
      <c r="A989" s="242" t="s">
        <v>222</v>
      </c>
      <c r="B989" s="245" t="s">
        <v>3321</v>
      </c>
      <c r="C989" s="26"/>
      <c r="D989" s="27" t="s">
        <v>17</v>
      </c>
      <c r="E989" s="205"/>
      <c r="F989" s="212" t="s">
        <v>12</v>
      </c>
      <c r="G989" s="29" t="str">
        <f t="shared" si="15"/>
        <v/>
      </c>
      <c r="H989" s="30"/>
      <c r="I989" s="31"/>
      <c r="J989" s="32">
        <v>0</v>
      </c>
    </row>
    <row r="990" spans="1:10" ht="15.75" hidden="1" thickBot="1" x14ac:dyDescent="0.3">
      <c r="A990" s="243"/>
      <c r="B990" s="246"/>
      <c r="C990" s="34"/>
      <c r="D990" s="34"/>
      <c r="E990" s="207"/>
      <c r="F990" s="213" t="s">
        <v>12</v>
      </c>
      <c r="G990" s="33" t="str">
        <f t="shared" si="15"/>
        <v/>
      </c>
      <c r="H990" s="37"/>
      <c r="I990" s="33"/>
      <c r="J990" s="32">
        <v>0</v>
      </c>
    </row>
    <row r="991" spans="1:10" ht="15.75" hidden="1" thickBot="1" x14ac:dyDescent="0.3">
      <c r="A991" s="243"/>
      <c r="B991" s="246"/>
      <c r="C991" s="38" t="s">
        <v>11578</v>
      </c>
      <c r="D991" s="38" t="s">
        <v>82</v>
      </c>
      <c r="E991" s="209">
        <v>6.6799999999999998E-2</v>
      </c>
      <c r="F991" s="208">
        <v>69.435500000000005</v>
      </c>
      <c r="G991" s="33">
        <f t="shared" si="15"/>
        <v>4.6382914</v>
      </c>
      <c r="H991" s="41">
        <f>SUM(G991:G996)</f>
        <v>172.18876730000002</v>
      </c>
      <c r="I991" s="42"/>
      <c r="J991" s="32">
        <v>0</v>
      </c>
    </row>
    <row r="992" spans="1:10" ht="26.25" hidden="1" thickBot="1" x14ac:dyDescent="0.3">
      <c r="A992" s="243"/>
      <c r="B992" s="246"/>
      <c r="C992" s="38" t="s">
        <v>11581</v>
      </c>
      <c r="D992" s="38" t="s">
        <v>82</v>
      </c>
      <c r="E992" s="209">
        <v>1</v>
      </c>
      <c r="F992" s="208">
        <v>133.36099999999999</v>
      </c>
      <c r="G992" s="33">
        <f t="shared" si="15"/>
        <v>133.36099999999999</v>
      </c>
      <c r="H992" s="37"/>
      <c r="I992" s="33"/>
      <c r="J992" s="32">
        <v>0</v>
      </c>
    </row>
    <row r="993" spans="1:10" ht="26.25" hidden="1" thickBot="1" x14ac:dyDescent="0.3">
      <c r="A993" s="243"/>
      <c r="B993" s="246"/>
      <c r="C993" s="38" t="s">
        <v>11580</v>
      </c>
      <c r="D993" s="38" t="s">
        <v>82</v>
      </c>
      <c r="E993" s="209">
        <v>0.104</v>
      </c>
      <c r="F993" s="214">
        <v>78.669499999999999</v>
      </c>
      <c r="G993" s="33">
        <f t="shared" si="15"/>
        <v>8.1816279999999999</v>
      </c>
      <c r="H993" s="37"/>
      <c r="I993" s="33"/>
      <c r="J993" s="32">
        <v>0</v>
      </c>
    </row>
    <row r="994" spans="1:10" ht="15.75" hidden="1" thickBot="1" x14ac:dyDescent="0.3">
      <c r="A994" s="243"/>
      <c r="B994" s="246"/>
      <c r="C994" s="38" t="s">
        <v>11569</v>
      </c>
      <c r="D994" s="38" t="s">
        <v>82</v>
      </c>
      <c r="E994" s="209">
        <v>1.84E-2</v>
      </c>
      <c r="F994" s="214">
        <v>2.2039999999999997</v>
      </c>
      <c r="G994" s="33">
        <f t="shared" si="15"/>
        <v>4.0553599999999995E-2</v>
      </c>
      <c r="H994" s="37"/>
      <c r="I994" s="33"/>
      <c r="J994" s="32">
        <v>0</v>
      </c>
    </row>
    <row r="995" spans="1:10" ht="26.25" hidden="1" thickBot="1" x14ac:dyDescent="0.3">
      <c r="A995" s="243"/>
      <c r="B995" s="246"/>
      <c r="C995" s="38" t="s">
        <v>11417</v>
      </c>
      <c r="D995" s="38" t="s">
        <v>2801</v>
      </c>
      <c r="E995" s="209">
        <v>0.47770000000000001</v>
      </c>
      <c r="F995" s="214">
        <v>23.997</v>
      </c>
      <c r="G995" s="33">
        <f t="shared" si="15"/>
        <v>11.4633669</v>
      </c>
      <c r="H995" s="37"/>
      <c r="I995" s="33"/>
      <c r="J995" s="32">
        <v>0</v>
      </c>
    </row>
    <row r="996" spans="1:10" ht="26.25" hidden="1" thickBot="1" x14ac:dyDescent="0.3">
      <c r="A996" s="243"/>
      <c r="B996" s="246"/>
      <c r="C996" s="38" t="s">
        <v>11418</v>
      </c>
      <c r="D996" s="38" t="s">
        <v>2801</v>
      </c>
      <c r="E996" s="209">
        <v>0.47770000000000001</v>
      </c>
      <c r="F996" s="214">
        <v>30.361999999999998</v>
      </c>
      <c r="G996" s="33">
        <f t="shared" si="15"/>
        <v>14.5039274</v>
      </c>
      <c r="H996" s="37"/>
      <c r="I996" s="33"/>
      <c r="J996" s="32">
        <v>0</v>
      </c>
    </row>
    <row r="997" spans="1:10" ht="15.75" hidden="1" thickBot="1" x14ac:dyDescent="0.3">
      <c r="A997" s="244"/>
      <c r="B997" s="247"/>
      <c r="C997" s="44"/>
      <c r="D997" s="44"/>
      <c r="E997" s="210"/>
      <c r="F997" s="211" t="s">
        <v>12</v>
      </c>
      <c r="G997" s="46" t="str">
        <f t="shared" si="15"/>
        <v/>
      </c>
      <c r="H997" s="48"/>
      <c r="I997" s="33"/>
      <c r="J997" s="32">
        <v>0</v>
      </c>
    </row>
    <row r="998" spans="1:10" ht="15.75" hidden="1" thickBot="1" x14ac:dyDescent="0.3">
      <c r="A998" s="242" t="s">
        <v>223</v>
      </c>
      <c r="B998" s="245" t="s">
        <v>3322</v>
      </c>
      <c r="C998" s="26"/>
      <c r="D998" s="27" t="s">
        <v>17</v>
      </c>
      <c r="E998" s="205"/>
      <c r="F998" s="212" t="s">
        <v>12</v>
      </c>
      <c r="G998" s="29" t="str">
        <f t="shared" si="15"/>
        <v/>
      </c>
      <c r="H998" s="30"/>
      <c r="I998" s="31"/>
      <c r="J998" s="32">
        <v>0</v>
      </c>
    </row>
    <row r="999" spans="1:10" ht="15.75" hidden="1" thickBot="1" x14ac:dyDescent="0.3">
      <c r="A999" s="243"/>
      <c r="B999" s="246"/>
      <c r="C999" s="34"/>
      <c r="D999" s="34"/>
      <c r="E999" s="207"/>
      <c r="F999" s="213" t="s">
        <v>12</v>
      </c>
      <c r="G999" s="33" t="str">
        <f t="shared" si="15"/>
        <v/>
      </c>
      <c r="H999" s="37"/>
      <c r="I999" s="33"/>
      <c r="J999" s="32">
        <v>0</v>
      </c>
    </row>
    <row r="1000" spans="1:10" ht="26.25" hidden="1" thickBot="1" x14ac:dyDescent="0.3">
      <c r="A1000" s="243"/>
      <c r="B1000" s="246"/>
      <c r="C1000" s="38" t="s">
        <v>224</v>
      </c>
      <c r="D1000" s="58" t="s">
        <v>86</v>
      </c>
      <c r="E1000" s="209">
        <v>1</v>
      </c>
      <c r="F1000" s="214" t="s">
        <v>12</v>
      </c>
      <c r="G1000" s="36" t="str">
        <f t="shared" si="15"/>
        <v/>
      </c>
      <c r="H1000" s="41">
        <f>SUM(G1000:G1001)</f>
        <v>3.5539499999999999</v>
      </c>
      <c r="I1000" s="42"/>
      <c r="J1000" s="32">
        <v>0</v>
      </c>
    </row>
    <row r="1001" spans="1:10" ht="15.75" hidden="1" thickBot="1" x14ac:dyDescent="0.3">
      <c r="A1001" s="243"/>
      <c r="B1001" s="246"/>
      <c r="C1001" s="38" t="s">
        <v>11326</v>
      </c>
      <c r="D1001" s="38" t="s">
        <v>2801</v>
      </c>
      <c r="E1001" s="209">
        <v>0.15</v>
      </c>
      <c r="F1001" s="208">
        <v>23.693000000000001</v>
      </c>
      <c r="G1001" s="36">
        <f t="shared" si="15"/>
        <v>3.5539499999999999</v>
      </c>
      <c r="H1001" s="37"/>
      <c r="I1001" s="33"/>
      <c r="J1001" s="32">
        <v>0</v>
      </c>
    </row>
    <row r="1002" spans="1:10" ht="15.75" hidden="1" thickBot="1" x14ac:dyDescent="0.3">
      <c r="A1002" s="244"/>
      <c r="B1002" s="247"/>
      <c r="C1002" s="44"/>
      <c r="D1002" s="44"/>
      <c r="E1002" s="210"/>
      <c r="F1002" s="211" t="s">
        <v>12</v>
      </c>
      <c r="G1002" s="46" t="str">
        <f t="shared" si="15"/>
        <v/>
      </c>
      <c r="H1002" s="48"/>
      <c r="I1002" s="33"/>
      <c r="J1002" s="32">
        <v>0</v>
      </c>
    </row>
    <row r="1003" spans="1:10" ht="15.75" hidden="1" thickBot="1" x14ac:dyDescent="0.3">
      <c r="A1003" s="242" t="s">
        <v>225</v>
      </c>
      <c r="B1003" s="245" t="s">
        <v>3323</v>
      </c>
      <c r="C1003" s="26"/>
      <c r="D1003" s="27" t="s">
        <v>17</v>
      </c>
      <c r="E1003" s="205"/>
      <c r="F1003" s="212" t="s">
        <v>12</v>
      </c>
      <c r="G1003" s="29" t="str">
        <f t="shared" si="15"/>
        <v/>
      </c>
      <c r="H1003" s="30"/>
      <c r="I1003" s="31"/>
      <c r="J1003" s="32">
        <v>0</v>
      </c>
    </row>
    <row r="1004" spans="1:10" ht="15.75" hidden="1" thickBot="1" x14ac:dyDescent="0.3">
      <c r="A1004" s="243"/>
      <c r="B1004" s="246"/>
      <c r="C1004" s="34"/>
      <c r="D1004" s="34"/>
      <c r="E1004" s="207"/>
      <c r="F1004" s="213" t="s">
        <v>12</v>
      </c>
      <c r="G1004" s="33" t="str">
        <f t="shared" si="15"/>
        <v/>
      </c>
      <c r="H1004" s="37"/>
      <c r="I1004" s="33"/>
      <c r="J1004" s="32">
        <v>0</v>
      </c>
    </row>
    <row r="1005" spans="1:10" ht="26.25" hidden="1" thickBot="1" x14ac:dyDescent="0.3">
      <c r="A1005" s="243"/>
      <c r="B1005" s="246"/>
      <c r="C1005" s="38" t="s">
        <v>226</v>
      </c>
      <c r="D1005" s="58" t="s">
        <v>86</v>
      </c>
      <c r="E1005" s="209">
        <v>1</v>
      </c>
      <c r="F1005" s="214" t="s">
        <v>12</v>
      </c>
      <c r="G1005" s="36" t="str">
        <f t="shared" si="15"/>
        <v/>
      </c>
      <c r="H1005" s="41">
        <f>SUM(G1005:G1006)</f>
        <v>3.5539499999999999</v>
      </c>
      <c r="I1005" s="42"/>
      <c r="J1005" s="32">
        <v>0</v>
      </c>
    </row>
    <row r="1006" spans="1:10" ht="15.75" hidden="1" thickBot="1" x14ac:dyDescent="0.3">
      <c r="A1006" s="243"/>
      <c r="B1006" s="246"/>
      <c r="C1006" s="38" t="s">
        <v>11326</v>
      </c>
      <c r="D1006" s="38" t="s">
        <v>2801</v>
      </c>
      <c r="E1006" s="209">
        <v>0.15</v>
      </c>
      <c r="F1006" s="208">
        <v>23.693000000000001</v>
      </c>
      <c r="G1006" s="36">
        <f t="shared" si="15"/>
        <v>3.5539499999999999</v>
      </c>
      <c r="H1006" s="37"/>
      <c r="I1006" s="33"/>
      <c r="J1006" s="32">
        <v>0</v>
      </c>
    </row>
    <row r="1007" spans="1:10" ht="15.75" hidden="1" thickBot="1" x14ac:dyDescent="0.3">
      <c r="A1007" s="244"/>
      <c r="B1007" s="247"/>
      <c r="C1007" s="44"/>
      <c r="D1007" s="44"/>
      <c r="E1007" s="210"/>
      <c r="F1007" s="211" t="s">
        <v>12</v>
      </c>
      <c r="G1007" s="46" t="str">
        <f t="shared" si="15"/>
        <v/>
      </c>
      <c r="H1007" s="48"/>
      <c r="I1007" s="33"/>
      <c r="J1007" s="32">
        <v>0</v>
      </c>
    </row>
    <row r="1008" spans="1:10" ht="15.75" hidden="1" thickBot="1" x14ac:dyDescent="0.3">
      <c r="A1008" s="242" t="s">
        <v>227</v>
      </c>
      <c r="B1008" s="245" t="s">
        <v>3324</v>
      </c>
      <c r="C1008" s="26"/>
      <c r="D1008" s="27" t="s">
        <v>17</v>
      </c>
      <c r="E1008" s="205"/>
      <c r="F1008" s="212" t="s">
        <v>12</v>
      </c>
      <c r="G1008" s="29" t="str">
        <f t="shared" si="15"/>
        <v/>
      </c>
      <c r="H1008" s="30"/>
      <c r="I1008" s="31"/>
      <c r="J1008" s="32">
        <v>0</v>
      </c>
    </row>
    <row r="1009" spans="1:10" ht="15.75" hidden="1" thickBot="1" x14ac:dyDescent="0.3">
      <c r="A1009" s="243"/>
      <c r="B1009" s="246"/>
      <c r="C1009" s="34"/>
      <c r="D1009" s="34"/>
      <c r="E1009" s="207"/>
      <c r="F1009" s="213" t="s">
        <v>12</v>
      </c>
      <c r="G1009" s="33" t="str">
        <f t="shared" si="15"/>
        <v/>
      </c>
      <c r="H1009" s="37"/>
      <c r="I1009" s="33"/>
      <c r="J1009" s="32">
        <v>0</v>
      </c>
    </row>
    <row r="1010" spans="1:10" ht="15.75" hidden="1" thickBot="1" x14ac:dyDescent="0.3">
      <c r="A1010" s="243"/>
      <c r="B1010" s="246"/>
      <c r="C1010" s="38" t="s">
        <v>11578</v>
      </c>
      <c r="D1010" s="38" t="s">
        <v>82</v>
      </c>
      <c r="E1010" s="209">
        <v>4.8999999999999998E-3</v>
      </c>
      <c r="F1010" s="208">
        <v>69.435500000000005</v>
      </c>
      <c r="G1010" s="36">
        <f t="shared" si="15"/>
        <v>0.34023395000000001</v>
      </c>
      <c r="H1010" s="41">
        <f>SUM(G1010:G1015)</f>
        <v>22.482205999999998</v>
      </c>
      <c r="I1010" s="42"/>
      <c r="J1010" s="32">
        <v>0</v>
      </c>
    </row>
    <row r="1011" spans="1:10" ht="26.25" hidden="1" thickBot="1" x14ac:dyDescent="0.3">
      <c r="A1011" s="243"/>
      <c r="B1011" s="246"/>
      <c r="C1011" s="38" t="s">
        <v>11582</v>
      </c>
      <c r="D1011" s="38" t="s">
        <v>82</v>
      </c>
      <c r="E1011" s="209">
        <v>1</v>
      </c>
      <c r="F1011" s="208">
        <v>12.4925</v>
      </c>
      <c r="G1011" s="36">
        <f t="shared" si="15"/>
        <v>12.4925</v>
      </c>
      <c r="H1011" s="37"/>
      <c r="I1011" s="33"/>
      <c r="J1011" s="32">
        <v>0</v>
      </c>
    </row>
    <row r="1012" spans="1:10" ht="26.25" hidden="1" thickBot="1" x14ac:dyDescent="0.3">
      <c r="A1012" s="243"/>
      <c r="B1012" s="246"/>
      <c r="C1012" s="38" t="s">
        <v>11580</v>
      </c>
      <c r="D1012" s="38" t="s">
        <v>82</v>
      </c>
      <c r="E1012" s="209">
        <v>7.4999999999999997E-3</v>
      </c>
      <c r="F1012" s="214">
        <v>78.669499999999999</v>
      </c>
      <c r="G1012" s="36">
        <f t="shared" si="15"/>
        <v>0.59002124999999994</v>
      </c>
      <c r="H1012" s="37"/>
      <c r="I1012" s="33"/>
      <c r="J1012" s="32">
        <v>0</v>
      </c>
    </row>
    <row r="1013" spans="1:10" ht="15.75" hidden="1" thickBot="1" x14ac:dyDescent="0.3">
      <c r="A1013" s="243"/>
      <c r="B1013" s="246"/>
      <c r="C1013" s="38" t="s">
        <v>11569</v>
      </c>
      <c r="D1013" s="38" t="s">
        <v>82</v>
      </c>
      <c r="E1013" s="209">
        <v>3.5999999999999997E-2</v>
      </c>
      <c r="F1013" s="214">
        <v>2.2039999999999997</v>
      </c>
      <c r="G1013" s="36">
        <f t="shared" si="15"/>
        <v>7.9343999999999984E-2</v>
      </c>
      <c r="H1013" s="37"/>
      <c r="I1013" s="33"/>
      <c r="J1013" s="32">
        <v>0</v>
      </c>
    </row>
    <row r="1014" spans="1:10" ht="26.25" hidden="1" thickBot="1" x14ac:dyDescent="0.3">
      <c r="A1014" s="243"/>
      <c r="B1014" s="246"/>
      <c r="C1014" s="38" t="s">
        <v>11417</v>
      </c>
      <c r="D1014" s="38" t="s">
        <v>2801</v>
      </c>
      <c r="E1014" s="209">
        <v>0.16520000000000001</v>
      </c>
      <c r="F1014" s="214">
        <v>23.997</v>
      </c>
      <c r="G1014" s="36">
        <f t="shared" si="15"/>
        <v>3.9643044000000005</v>
      </c>
      <c r="H1014" s="37"/>
      <c r="I1014" s="33"/>
      <c r="J1014" s="32">
        <v>0</v>
      </c>
    </row>
    <row r="1015" spans="1:10" ht="26.25" hidden="1" thickBot="1" x14ac:dyDescent="0.3">
      <c r="A1015" s="243"/>
      <c r="B1015" s="246"/>
      <c r="C1015" s="38" t="s">
        <v>11418</v>
      </c>
      <c r="D1015" s="38" t="s">
        <v>2801</v>
      </c>
      <c r="E1015" s="209">
        <v>0.16520000000000001</v>
      </c>
      <c r="F1015" s="214">
        <v>30.361999999999998</v>
      </c>
      <c r="G1015" s="36">
        <f t="shared" si="15"/>
        <v>5.0158024000000001</v>
      </c>
      <c r="H1015" s="37"/>
      <c r="I1015" s="33"/>
      <c r="J1015" s="32">
        <v>0</v>
      </c>
    </row>
    <row r="1016" spans="1:10" ht="15.75" hidden="1" thickBot="1" x14ac:dyDescent="0.3">
      <c r="A1016" s="244"/>
      <c r="B1016" s="247"/>
      <c r="C1016" s="44"/>
      <c r="D1016" s="44"/>
      <c r="E1016" s="210"/>
      <c r="F1016" s="211" t="s">
        <v>12</v>
      </c>
      <c r="G1016" s="46" t="str">
        <f t="shared" si="15"/>
        <v/>
      </c>
      <c r="H1016" s="48"/>
      <c r="I1016" s="33"/>
      <c r="J1016" s="32">
        <v>0</v>
      </c>
    </row>
    <row r="1017" spans="1:10" ht="15.75" hidden="1" thickBot="1" x14ac:dyDescent="0.3">
      <c r="A1017" s="242" t="s">
        <v>228</v>
      </c>
      <c r="B1017" s="245" t="s">
        <v>3325</v>
      </c>
      <c r="C1017" s="26"/>
      <c r="D1017" s="27" t="s">
        <v>17</v>
      </c>
      <c r="E1017" s="205"/>
      <c r="F1017" s="212" t="s">
        <v>12</v>
      </c>
      <c r="G1017" s="29" t="str">
        <f t="shared" si="15"/>
        <v/>
      </c>
      <c r="H1017" s="30"/>
      <c r="I1017" s="31"/>
      <c r="J1017" s="32">
        <v>0</v>
      </c>
    </row>
    <row r="1018" spans="1:10" ht="15.75" hidden="1" thickBot="1" x14ac:dyDescent="0.3">
      <c r="A1018" s="243"/>
      <c r="B1018" s="246"/>
      <c r="C1018" s="34"/>
      <c r="D1018" s="34"/>
      <c r="E1018" s="207"/>
      <c r="F1018" s="213" t="s">
        <v>12</v>
      </c>
      <c r="G1018" s="33" t="str">
        <f t="shared" si="15"/>
        <v/>
      </c>
      <c r="H1018" s="37"/>
      <c r="I1018" s="33"/>
      <c r="J1018" s="32">
        <v>0</v>
      </c>
    </row>
    <row r="1019" spans="1:10" ht="26.25" hidden="1" thickBot="1" x14ac:dyDescent="0.3">
      <c r="A1019" s="243"/>
      <c r="B1019" s="246"/>
      <c r="C1019" s="38" t="s">
        <v>229</v>
      </c>
      <c r="D1019" s="58" t="s">
        <v>86</v>
      </c>
      <c r="E1019" s="209">
        <v>1</v>
      </c>
      <c r="F1019" s="214" t="s">
        <v>12</v>
      </c>
      <c r="G1019" s="36" t="str">
        <f t="shared" si="15"/>
        <v/>
      </c>
      <c r="H1019" s="41">
        <f>SUM(G1019:G1020)</f>
        <v>2.3693000000000004</v>
      </c>
      <c r="I1019" s="42"/>
      <c r="J1019" s="32">
        <v>0</v>
      </c>
    </row>
    <row r="1020" spans="1:10" ht="15.75" hidden="1" thickBot="1" x14ac:dyDescent="0.3">
      <c r="A1020" s="243"/>
      <c r="B1020" s="246"/>
      <c r="C1020" s="38" t="s">
        <v>11326</v>
      </c>
      <c r="D1020" s="38" t="s">
        <v>2801</v>
      </c>
      <c r="E1020" s="209">
        <v>0.1</v>
      </c>
      <c r="F1020" s="208">
        <v>23.693000000000001</v>
      </c>
      <c r="G1020" s="36">
        <f t="shared" si="15"/>
        <v>2.3693000000000004</v>
      </c>
      <c r="H1020" s="37"/>
      <c r="I1020" s="33"/>
      <c r="J1020" s="32">
        <v>0</v>
      </c>
    </row>
    <row r="1021" spans="1:10" ht="15.75" hidden="1" thickBot="1" x14ac:dyDescent="0.3">
      <c r="A1021" s="244"/>
      <c r="B1021" s="247"/>
      <c r="C1021" s="44"/>
      <c r="D1021" s="44"/>
      <c r="E1021" s="210"/>
      <c r="F1021" s="211" t="s">
        <v>12</v>
      </c>
      <c r="G1021" s="46" t="str">
        <f t="shared" si="15"/>
        <v/>
      </c>
      <c r="H1021" s="48"/>
      <c r="I1021" s="33"/>
      <c r="J1021" s="32">
        <v>0</v>
      </c>
    </row>
    <row r="1022" spans="1:10" ht="15.75" hidden="1" thickBot="1" x14ac:dyDescent="0.3">
      <c r="A1022" s="242" t="s">
        <v>230</v>
      </c>
      <c r="B1022" s="245" t="s">
        <v>3326</v>
      </c>
      <c r="C1022" s="26"/>
      <c r="D1022" s="27" t="s">
        <v>17</v>
      </c>
      <c r="E1022" s="205"/>
      <c r="F1022" s="212" t="s">
        <v>12</v>
      </c>
      <c r="G1022" s="29" t="str">
        <f t="shared" si="15"/>
        <v/>
      </c>
      <c r="H1022" s="30"/>
      <c r="I1022" s="31"/>
      <c r="J1022" s="32">
        <v>0</v>
      </c>
    </row>
    <row r="1023" spans="1:10" ht="15.75" hidden="1" thickBot="1" x14ac:dyDescent="0.3">
      <c r="A1023" s="243"/>
      <c r="B1023" s="246"/>
      <c r="C1023" s="34"/>
      <c r="D1023" s="34"/>
      <c r="E1023" s="207"/>
      <c r="F1023" s="213" t="s">
        <v>12</v>
      </c>
      <c r="G1023" s="33" t="str">
        <f t="shared" si="15"/>
        <v/>
      </c>
      <c r="H1023" s="37"/>
      <c r="I1023" s="33"/>
      <c r="J1023" s="32">
        <v>0</v>
      </c>
    </row>
    <row r="1024" spans="1:10" ht="26.25" hidden="1" thickBot="1" x14ac:dyDescent="0.3">
      <c r="A1024" s="243"/>
      <c r="B1024" s="246"/>
      <c r="C1024" s="38" t="s">
        <v>11583</v>
      </c>
      <c r="D1024" s="38" t="s">
        <v>82</v>
      </c>
      <c r="E1024" s="209">
        <v>1</v>
      </c>
      <c r="F1024" s="214">
        <v>194.655</v>
      </c>
      <c r="G1024" s="36">
        <f t="shared" si="15"/>
        <v>194.655</v>
      </c>
      <c r="H1024" s="41">
        <f>SUM(G1024:G1030)</f>
        <v>279.08199589999998</v>
      </c>
      <c r="I1024" s="42"/>
      <c r="J1024" s="32">
        <v>0</v>
      </c>
    </row>
    <row r="1025" spans="1:10" ht="26.25" hidden="1" thickBot="1" x14ac:dyDescent="0.3">
      <c r="A1025" s="243"/>
      <c r="B1025" s="246"/>
      <c r="C1025" s="38" t="s">
        <v>210</v>
      </c>
      <c r="D1025" s="38" t="s">
        <v>17</v>
      </c>
      <c r="E1025" s="209">
        <v>1</v>
      </c>
      <c r="F1025" s="214" t="s">
        <v>12</v>
      </c>
      <c r="G1025" s="36" t="str">
        <f t="shared" si="15"/>
        <v/>
      </c>
      <c r="H1025" s="37"/>
      <c r="I1025" s="33"/>
      <c r="J1025" s="32">
        <v>0</v>
      </c>
    </row>
    <row r="1026" spans="1:10" ht="39" hidden="1" thickBot="1" x14ac:dyDescent="0.3">
      <c r="A1026" s="243"/>
      <c r="B1026" s="246"/>
      <c r="C1026" s="38" t="s">
        <v>11584</v>
      </c>
      <c r="D1026" s="38" t="s">
        <v>82</v>
      </c>
      <c r="E1026" s="209">
        <v>2</v>
      </c>
      <c r="F1026" s="214">
        <v>19.741</v>
      </c>
      <c r="G1026" s="36">
        <f t="shared" si="15"/>
        <v>39.481999999999999</v>
      </c>
      <c r="H1026" s="37"/>
      <c r="I1026" s="33"/>
      <c r="J1026" s="32">
        <v>0</v>
      </c>
    </row>
    <row r="1027" spans="1:10" ht="26.25" hidden="1" thickBot="1" x14ac:dyDescent="0.3">
      <c r="A1027" s="243"/>
      <c r="B1027" s="246"/>
      <c r="C1027" s="38" t="s">
        <v>11567</v>
      </c>
      <c r="D1027" s="38" t="s">
        <v>82</v>
      </c>
      <c r="E1027" s="209">
        <v>1</v>
      </c>
      <c r="F1027" s="214">
        <v>15.266499999999999</v>
      </c>
      <c r="G1027" s="66">
        <f t="shared" si="15"/>
        <v>15.266499999999999</v>
      </c>
      <c r="H1027" s="37"/>
      <c r="I1027" s="33"/>
      <c r="J1027" s="32">
        <v>0</v>
      </c>
    </row>
    <row r="1028" spans="1:10" ht="15.75" hidden="1" thickBot="1" x14ac:dyDescent="0.3">
      <c r="A1028" s="243"/>
      <c r="B1028" s="246"/>
      <c r="C1028" s="38" t="s">
        <v>11547</v>
      </c>
      <c r="D1028" s="38" t="s">
        <v>1043</v>
      </c>
      <c r="E1028" s="209">
        <v>8.8099999999999998E-2</v>
      </c>
      <c r="F1028" s="214">
        <v>71.667999999999992</v>
      </c>
      <c r="G1028" s="36">
        <f t="shared" si="15"/>
        <v>6.3139507999999989</v>
      </c>
      <c r="H1028" s="37"/>
      <c r="I1028" s="33"/>
      <c r="J1028" s="32">
        <v>0</v>
      </c>
    </row>
    <row r="1029" spans="1:10" ht="26.25" hidden="1" thickBot="1" x14ac:dyDescent="0.3">
      <c r="A1029" s="243"/>
      <c r="B1029" s="246"/>
      <c r="C1029" s="38" t="s">
        <v>11418</v>
      </c>
      <c r="D1029" s="38" t="s">
        <v>2801</v>
      </c>
      <c r="E1029" s="209">
        <v>0.49680000000000002</v>
      </c>
      <c r="F1029" s="208">
        <v>30.361999999999998</v>
      </c>
      <c r="G1029" s="36">
        <f t="shared" si="15"/>
        <v>15.0838416</v>
      </c>
      <c r="H1029" s="37"/>
      <c r="I1029" s="33"/>
      <c r="J1029" s="32">
        <v>0</v>
      </c>
    </row>
    <row r="1030" spans="1:10" ht="15.75" hidden="1" thickBot="1" x14ac:dyDescent="0.3">
      <c r="A1030" s="243"/>
      <c r="B1030" s="246"/>
      <c r="C1030" s="38" t="s">
        <v>11326</v>
      </c>
      <c r="D1030" s="38" t="s">
        <v>2801</v>
      </c>
      <c r="E1030" s="209">
        <v>0.34949999999999998</v>
      </c>
      <c r="F1030" s="208">
        <v>23.693000000000001</v>
      </c>
      <c r="G1030" s="36">
        <f t="shared" ref="G1030:G1093" si="16">IF(ISNUMBER(F1030),E1030*F1030,"")</f>
        <v>8.2807034999999996</v>
      </c>
      <c r="H1030" s="37"/>
      <c r="I1030" s="33"/>
      <c r="J1030" s="32">
        <v>0</v>
      </c>
    </row>
    <row r="1031" spans="1:10" ht="15.75" hidden="1" thickBot="1" x14ac:dyDescent="0.3">
      <c r="A1031" s="244"/>
      <c r="B1031" s="247"/>
      <c r="C1031" s="44"/>
      <c r="D1031" s="44"/>
      <c r="E1031" s="210"/>
      <c r="F1031" s="211" t="s">
        <v>12</v>
      </c>
      <c r="G1031" s="46" t="str">
        <f t="shared" si="16"/>
        <v/>
      </c>
      <c r="H1031" s="48"/>
      <c r="I1031" s="33"/>
      <c r="J1031" s="32">
        <v>0</v>
      </c>
    </row>
    <row r="1032" spans="1:10" ht="15.75" hidden="1" thickBot="1" x14ac:dyDescent="0.3">
      <c r="A1032" s="242" t="s">
        <v>231</v>
      </c>
      <c r="B1032" s="245" t="s">
        <v>3327</v>
      </c>
      <c r="C1032" s="26"/>
      <c r="D1032" s="27" t="s">
        <v>17</v>
      </c>
      <c r="E1032" s="205"/>
      <c r="F1032" s="212" t="s">
        <v>12</v>
      </c>
      <c r="G1032" s="29" t="str">
        <f t="shared" si="16"/>
        <v/>
      </c>
      <c r="H1032" s="30"/>
      <c r="I1032" s="31"/>
      <c r="J1032" s="32">
        <v>0</v>
      </c>
    </row>
    <row r="1033" spans="1:10" ht="15.75" hidden="1" thickBot="1" x14ac:dyDescent="0.3">
      <c r="A1033" s="243"/>
      <c r="B1033" s="246"/>
      <c r="C1033" s="34"/>
      <c r="D1033" s="34"/>
      <c r="E1033" s="207"/>
      <c r="F1033" s="213" t="s">
        <v>12</v>
      </c>
      <c r="G1033" s="33" t="str">
        <f t="shared" si="16"/>
        <v/>
      </c>
      <c r="H1033" s="37"/>
      <c r="I1033" s="33"/>
      <c r="J1033" s="32">
        <v>0</v>
      </c>
    </row>
    <row r="1034" spans="1:10" ht="26.25" hidden="1" thickBot="1" x14ac:dyDescent="0.3">
      <c r="A1034" s="243"/>
      <c r="B1034" s="246"/>
      <c r="C1034" s="38" t="s">
        <v>232</v>
      </c>
      <c r="D1034" s="58" t="s">
        <v>86</v>
      </c>
      <c r="E1034" s="209">
        <v>1</v>
      </c>
      <c r="F1034" s="214" t="s">
        <v>12</v>
      </c>
      <c r="G1034" s="36" t="str">
        <f t="shared" si="16"/>
        <v/>
      </c>
      <c r="H1034" s="41">
        <f>SUM(G1034:G1039)</f>
        <v>84.426995899999994</v>
      </c>
      <c r="I1034" s="42"/>
      <c r="J1034" s="32">
        <v>0</v>
      </c>
    </row>
    <row r="1035" spans="1:10" ht="39" hidden="1" thickBot="1" x14ac:dyDescent="0.3">
      <c r="A1035" s="243"/>
      <c r="B1035" s="246"/>
      <c r="C1035" s="38" t="s">
        <v>11584</v>
      </c>
      <c r="D1035" s="38" t="s">
        <v>82</v>
      </c>
      <c r="E1035" s="209">
        <v>2</v>
      </c>
      <c r="F1035" s="214">
        <v>19.741</v>
      </c>
      <c r="G1035" s="36">
        <f t="shared" si="16"/>
        <v>39.481999999999999</v>
      </c>
      <c r="H1035" s="37"/>
      <c r="I1035" s="33"/>
      <c r="J1035" s="32">
        <v>0</v>
      </c>
    </row>
    <row r="1036" spans="1:10" ht="26.25" hidden="1" thickBot="1" x14ac:dyDescent="0.3">
      <c r="A1036" s="243"/>
      <c r="B1036" s="246"/>
      <c r="C1036" s="38" t="s">
        <v>11567</v>
      </c>
      <c r="D1036" s="38" t="s">
        <v>82</v>
      </c>
      <c r="E1036" s="209">
        <v>1</v>
      </c>
      <c r="F1036" s="214">
        <v>15.266499999999999</v>
      </c>
      <c r="G1036" s="66">
        <f t="shared" si="16"/>
        <v>15.266499999999999</v>
      </c>
      <c r="H1036" s="37"/>
      <c r="I1036" s="33"/>
      <c r="J1036" s="32">
        <v>0</v>
      </c>
    </row>
    <row r="1037" spans="1:10" ht="15.75" hidden="1" thickBot="1" x14ac:dyDescent="0.3">
      <c r="A1037" s="243"/>
      <c r="B1037" s="246"/>
      <c r="C1037" s="38" t="s">
        <v>11547</v>
      </c>
      <c r="D1037" s="38" t="s">
        <v>1043</v>
      </c>
      <c r="E1037" s="209">
        <v>8.8099999999999998E-2</v>
      </c>
      <c r="F1037" s="214">
        <v>71.667999999999992</v>
      </c>
      <c r="G1037" s="36">
        <f t="shared" si="16"/>
        <v>6.3139507999999989</v>
      </c>
      <c r="H1037" s="37"/>
      <c r="I1037" s="33"/>
      <c r="J1037" s="32">
        <v>0</v>
      </c>
    </row>
    <row r="1038" spans="1:10" ht="26.25" hidden="1" thickBot="1" x14ac:dyDescent="0.3">
      <c r="A1038" s="243"/>
      <c r="B1038" s="246"/>
      <c r="C1038" s="38" t="s">
        <v>11418</v>
      </c>
      <c r="D1038" s="38" t="s">
        <v>2801</v>
      </c>
      <c r="E1038" s="209">
        <v>0.49680000000000002</v>
      </c>
      <c r="F1038" s="208">
        <v>30.361999999999998</v>
      </c>
      <c r="G1038" s="36">
        <f t="shared" si="16"/>
        <v>15.0838416</v>
      </c>
      <c r="H1038" s="37"/>
      <c r="I1038" s="33"/>
      <c r="J1038" s="32">
        <v>0</v>
      </c>
    </row>
    <row r="1039" spans="1:10" ht="15.75" hidden="1" thickBot="1" x14ac:dyDescent="0.3">
      <c r="A1039" s="243"/>
      <c r="B1039" s="246"/>
      <c r="C1039" s="38" t="s">
        <v>11326</v>
      </c>
      <c r="D1039" s="38" t="s">
        <v>2801</v>
      </c>
      <c r="E1039" s="209">
        <v>0.34949999999999998</v>
      </c>
      <c r="F1039" s="208">
        <v>23.693000000000001</v>
      </c>
      <c r="G1039" s="36">
        <f t="shared" si="16"/>
        <v>8.2807034999999996</v>
      </c>
      <c r="H1039" s="37"/>
      <c r="I1039" s="33"/>
      <c r="J1039" s="32">
        <v>0</v>
      </c>
    </row>
    <row r="1040" spans="1:10" ht="15.75" hidden="1" thickBot="1" x14ac:dyDescent="0.3">
      <c r="A1040" s="244"/>
      <c r="B1040" s="247"/>
      <c r="C1040" s="44"/>
      <c r="D1040" s="44"/>
      <c r="E1040" s="210"/>
      <c r="F1040" s="211" t="s">
        <v>12</v>
      </c>
      <c r="G1040" s="46" t="str">
        <f t="shared" si="16"/>
        <v/>
      </c>
      <c r="H1040" s="48"/>
      <c r="I1040" s="33"/>
      <c r="J1040" s="32">
        <v>0</v>
      </c>
    </row>
    <row r="1041" spans="1:10" ht="15.75" hidden="1" thickBot="1" x14ac:dyDescent="0.3">
      <c r="A1041" s="242" t="s">
        <v>233</v>
      </c>
      <c r="B1041" s="245" t="s">
        <v>3328</v>
      </c>
      <c r="C1041" s="26"/>
      <c r="D1041" s="27" t="s">
        <v>17</v>
      </c>
      <c r="E1041" s="205"/>
      <c r="F1041" s="212" t="s">
        <v>12</v>
      </c>
      <c r="G1041" s="29" t="str">
        <f t="shared" si="16"/>
        <v/>
      </c>
      <c r="H1041" s="30"/>
      <c r="I1041" s="31"/>
      <c r="J1041" s="32">
        <v>0</v>
      </c>
    </row>
    <row r="1042" spans="1:10" ht="15.75" hidden="1" thickBot="1" x14ac:dyDescent="0.3">
      <c r="A1042" s="243"/>
      <c r="B1042" s="246"/>
      <c r="C1042" s="34"/>
      <c r="D1042" s="34"/>
      <c r="E1042" s="207"/>
      <c r="F1042" s="213" t="s">
        <v>12</v>
      </c>
      <c r="G1042" s="33" t="str">
        <f t="shared" si="16"/>
        <v/>
      </c>
      <c r="H1042" s="37"/>
      <c r="I1042" s="33"/>
      <c r="J1042" s="32">
        <v>0</v>
      </c>
    </row>
    <row r="1043" spans="1:10" ht="15.75" hidden="1" thickBot="1" x14ac:dyDescent="0.3">
      <c r="A1043" s="243"/>
      <c r="B1043" s="246"/>
      <c r="C1043" s="38" t="s">
        <v>234</v>
      </c>
      <c r="D1043" s="58" t="s">
        <v>86</v>
      </c>
      <c r="E1043" s="209">
        <v>1</v>
      </c>
      <c r="F1043" s="214" t="s">
        <v>12</v>
      </c>
      <c r="G1043" s="36" t="str">
        <f t="shared" si="16"/>
        <v/>
      </c>
      <c r="H1043" s="41">
        <f>SUM(G1043:G1046)</f>
        <v>47.102183699999998</v>
      </c>
      <c r="I1043" s="42"/>
      <c r="J1043" s="32">
        <v>0</v>
      </c>
    </row>
    <row r="1044" spans="1:10" ht="15.75" hidden="1" thickBot="1" x14ac:dyDescent="0.3">
      <c r="A1044" s="243"/>
      <c r="B1044" s="246"/>
      <c r="C1044" s="38" t="s">
        <v>11545</v>
      </c>
      <c r="D1044" s="38" t="s">
        <v>1043</v>
      </c>
      <c r="E1044" s="209">
        <v>0.52710000000000001</v>
      </c>
      <c r="F1044" s="214">
        <v>27.777999999999999</v>
      </c>
      <c r="G1044" s="36">
        <f t="shared" si="16"/>
        <v>14.641783799999999</v>
      </c>
      <c r="H1044" s="37"/>
      <c r="I1044" s="33"/>
      <c r="J1044" s="32">
        <v>0</v>
      </c>
    </row>
    <row r="1045" spans="1:10" ht="15.75" hidden="1" thickBot="1" x14ac:dyDescent="0.3">
      <c r="A1045" s="243"/>
      <c r="B1045" s="246"/>
      <c r="C1045" s="38" t="s">
        <v>11326</v>
      </c>
      <c r="D1045" s="38" t="s">
        <v>2801</v>
      </c>
      <c r="E1045" s="209">
        <v>0.26650000000000001</v>
      </c>
      <c r="F1045" s="208">
        <v>23.693000000000001</v>
      </c>
      <c r="G1045" s="36">
        <f t="shared" si="16"/>
        <v>6.3141845000000005</v>
      </c>
      <c r="H1045" s="37"/>
      <c r="I1045" s="33"/>
      <c r="J1045" s="32">
        <v>0</v>
      </c>
    </row>
    <row r="1046" spans="1:10" ht="15.75" hidden="1" thickBot="1" x14ac:dyDescent="0.3">
      <c r="A1046" s="243"/>
      <c r="B1046" s="246"/>
      <c r="C1046" s="38" t="s">
        <v>11497</v>
      </c>
      <c r="D1046" s="38" t="s">
        <v>2801</v>
      </c>
      <c r="E1046" s="209">
        <v>0.8458</v>
      </c>
      <c r="F1046" s="208">
        <v>30.912999999999997</v>
      </c>
      <c r="G1046" s="36">
        <f t="shared" si="16"/>
        <v>26.146215399999996</v>
      </c>
      <c r="H1046" s="37"/>
      <c r="I1046" s="33"/>
      <c r="J1046" s="32">
        <v>0</v>
      </c>
    </row>
    <row r="1047" spans="1:10" ht="15.75" hidden="1" thickBot="1" x14ac:dyDescent="0.3">
      <c r="A1047" s="244"/>
      <c r="B1047" s="247"/>
      <c r="C1047" s="44"/>
      <c r="D1047" s="44"/>
      <c r="E1047" s="210"/>
      <c r="F1047" s="211" t="s">
        <v>12</v>
      </c>
      <c r="G1047" s="46" t="str">
        <f t="shared" si="16"/>
        <v/>
      </c>
      <c r="H1047" s="48"/>
      <c r="I1047" s="33"/>
      <c r="J1047" s="32">
        <v>0</v>
      </c>
    </row>
    <row r="1048" spans="1:10" ht="15.75" hidden="1" thickBot="1" x14ac:dyDescent="0.3">
      <c r="A1048" s="242" t="s">
        <v>235</v>
      </c>
      <c r="B1048" s="245" t="s">
        <v>3329</v>
      </c>
      <c r="C1048" s="26"/>
      <c r="D1048" s="27" t="s">
        <v>17</v>
      </c>
      <c r="E1048" s="205"/>
      <c r="F1048" s="212" t="s">
        <v>12</v>
      </c>
      <c r="G1048" s="29" t="str">
        <f t="shared" si="16"/>
        <v/>
      </c>
      <c r="H1048" s="30"/>
      <c r="I1048" s="31"/>
      <c r="J1048" s="32">
        <v>0</v>
      </c>
    </row>
    <row r="1049" spans="1:10" ht="15.75" hidden="1" thickBot="1" x14ac:dyDescent="0.3">
      <c r="A1049" s="243"/>
      <c r="B1049" s="246"/>
      <c r="C1049" s="34"/>
      <c r="D1049" s="34"/>
      <c r="E1049" s="207"/>
      <c r="F1049" s="213" t="s">
        <v>12</v>
      </c>
      <c r="G1049" s="33" t="str">
        <f t="shared" si="16"/>
        <v/>
      </c>
      <c r="H1049" s="37"/>
      <c r="I1049" s="33"/>
      <c r="J1049" s="32">
        <v>0</v>
      </c>
    </row>
    <row r="1050" spans="1:10" ht="39" hidden="1" thickBot="1" x14ac:dyDescent="0.3">
      <c r="A1050" s="243"/>
      <c r="B1050" s="246"/>
      <c r="C1050" s="38" t="s">
        <v>236</v>
      </c>
      <c r="D1050" s="58" t="s">
        <v>86</v>
      </c>
      <c r="E1050" s="209">
        <v>1</v>
      </c>
      <c r="F1050" s="214" t="s">
        <v>12</v>
      </c>
      <c r="G1050" s="36" t="str">
        <f t="shared" si="16"/>
        <v/>
      </c>
      <c r="H1050" s="41">
        <f>SUM(G1050:G1053)</f>
        <v>26.582470599999997</v>
      </c>
      <c r="I1050" s="42"/>
      <c r="J1050" s="32">
        <v>0</v>
      </c>
    </row>
    <row r="1051" spans="1:10" ht="15.75" hidden="1" thickBot="1" x14ac:dyDescent="0.3">
      <c r="A1051" s="243"/>
      <c r="B1051" s="246"/>
      <c r="C1051" s="38" t="s">
        <v>11545</v>
      </c>
      <c r="D1051" s="38" t="s">
        <v>1043</v>
      </c>
      <c r="E1051" s="209">
        <v>0.2974</v>
      </c>
      <c r="F1051" s="214">
        <v>27.777999999999999</v>
      </c>
      <c r="G1051" s="36">
        <f t="shared" si="16"/>
        <v>8.2611771999999988</v>
      </c>
      <c r="H1051" s="37"/>
      <c r="I1051" s="33"/>
      <c r="J1051" s="32">
        <v>0</v>
      </c>
    </row>
    <row r="1052" spans="1:10" ht="15.75" hidden="1" thickBot="1" x14ac:dyDescent="0.3">
      <c r="A1052" s="243"/>
      <c r="B1052" s="246"/>
      <c r="C1052" s="38" t="s">
        <v>11497</v>
      </c>
      <c r="D1052" s="38" t="s">
        <v>2801</v>
      </c>
      <c r="E1052" s="209">
        <v>0.47739999999999999</v>
      </c>
      <c r="F1052" s="208">
        <v>30.912999999999997</v>
      </c>
      <c r="G1052" s="36">
        <f t="shared" si="16"/>
        <v>14.757866199999999</v>
      </c>
      <c r="H1052" s="37"/>
      <c r="I1052" s="33"/>
      <c r="J1052" s="32">
        <v>0</v>
      </c>
    </row>
    <row r="1053" spans="1:10" ht="15.75" hidden="1" thickBot="1" x14ac:dyDescent="0.3">
      <c r="A1053" s="243"/>
      <c r="B1053" s="246"/>
      <c r="C1053" s="38" t="s">
        <v>11326</v>
      </c>
      <c r="D1053" s="38" t="s">
        <v>2801</v>
      </c>
      <c r="E1053" s="209">
        <v>0.15040000000000001</v>
      </c>
      <c r="F1053" s="208">
        <v>23.693000000000001</v>
      </c>
      <c r="G1053" s="36">
        <f t="shared" si="16"/>
        <v>3.5634272000000005</v>
      </c>
      <c r="H1053" s="37"/>
      <c r="I1053" s="33"/>
      <c r="J1053" s="32">
        <v>0</v>
      </c>
    </row>
    <row r="1054" spans="1:10" ht="15.75" hidden="1" thickBot="1" x14ac:dyDescent="0.3">
      <c r="A1054" s="244"/>
      <c r="B1054" s="247"/>
      <c r="C1054" s="44"/>
      <c r="D1054" s="44"/>
      <c r="E1054" s="210"/>
      <c r="F1054" s="211" t="s">
        <v>12</v>
      </c>
      <c r="G1054" s="46" t="str">
        <f t="shared" si="16"/>
        <v/>
      </c>
      <c r="H1054" s="48"/>
      <c r="I1054" s="33"/>
      <c r="J1054" s="32">
        <v>0</v>
      </c>
    </row>
    <row r="1055" spans="1:10" ht="15.75" hidden="1" thickBot="1" x14ac:dyDescent="0.3">
      <c r="A1055" s="242" t="s">
        <v>237</v>
      </c>
      <c r="B1055" s="245" t="s">
        <v>3330</v>
      </c>
      <c r="C1055" s="26"/>
      <c r="D1055" s="27" t="s">
        <v>17</v>
      </c>
      <c r="E1055" s="205"/>
      <c r="F1055" s="212" t="s">
        <v>12</v>
      </c>
      <c r="G1055" s="29" t="str">
        <f t="shared" si="16"/>
        <v/>
      </c>
      <c r="H1055" s="30"/>
      <c r="I1055" s="31"/>
      <c r="J1055" s="32">
        <v>0</v>
      </c>
    </row>
    <row r="1056" spans="1:10" ht="15.75" hidden="1" thickBot="1" x14ac:dyDescent="0.3">
      <c r="A1056" s="243"/>
      <c r="B1056" s="246"/>
      <c r="C1056" s="34"/>
      <c r="D1056" s="34"/>
      <c r="E1056" s="207"/>
      <c r="F1056" s="213" t="s">
        <v>12</v>
      </c>
      <c r="G1056" s="33" t="str">
        <f t="shared" si="16"/>
        <v/>
      </c>
      <c r="H1056" s="37"/>
      <c r="I1056" s="33"/>
      <c r="J1056" s="32">
        <v>0</v>
      </c>
    </row>
    <row r="1057" spans="1:10" ht="15.75" hidden="1" thickBot="1" x14ac:dyDescent="0.3">
      <c r="A1057" s="243"/>
      <c r="B1057" s="246"/>
      <c r="C1057" s="38" t="s">
        <v>238</v>
      </c>
      <c r="D1057" s="58" t="s">
        <v>86</v>
      </c>
      <c r="E1057" s="209">
        <v>1</v>
      </c>
      <c r="F1057" s="214" t="s">
        <v>12</v>
      </c>
      <c r="G1057" s="36" t="str">
        <f t="shared" si="16"/>
        <v/>
      </c>
      <c r="H1057" s="41">
        <f>SUM(G1057:G1060)</f>
        <v>47.102183699999998</v>
      </c>
      <c r="I1057" s="42"/>
      <c r="J1057" s="32">
        <v>0</v>
      </c>
    </row>
    <row r="1058" spans="1:10" ht="15.75" hidden="1" thickBot="1" x14ac:dyDescent="0.3">
      <c r="A1058" s="243"/>
      <c r="B1058" s="246"/>
      <c r="C1058" s="38" t="s">
        <v>11545</v>
      </c>
      <c r="D1058" s="38" t="s">
        <v>1043</v>
      </c>
      <c r="E1058" s="209">
        <v>0.52710000000000001</v>
      </c>
      <c r="F1058" s="214">
        <v>27.777999999999999</v>
      </c>
      <c r="G1058" s="36">
        <f t="shared" si="16"/>
        <v>14.641783799999999</v>
      </c>
      <c r="H1058" s="37"/>
      <c r="I1058" s="33"/>
      <c r="J1058" s="32">
        <v>0</v>
      </c>
    </row>
    <row r="1059" spans="1:10" ht="15.75" hidden="1" thickBot="1" x14ac:dyDescent="0.3">
      <c r="A1059" s="243"/>
      <c r="B1059" s="246"/>
      <c r="C1059" s="38" t="s">
        <v>11326</v>
      </c>
      <c r="D1059" s="38" t="s">
        <v>2801</v>
      </c>
      <c r="E1059" s="209">
        <v>0.26650000000000001</v>
      </c>
      <c r="F1059" s="208">
        <v>23.693000000000001</v>
      </c>
      <c r="G1059" s="36">
        <f t="shared" si="16"/>
        <v>6.3141845000000005</v>
      </c>
      <c r="H1059" s="37"/>
      <c r="I1059" s="33"/>
      <c r="J1059" s="32">
        <v>0</v>
      </c>
    </row>
    <row r="1060" spans="1:10" ht="15.75" hidden="1" thickBot="1" x14ac:dyDescent="0.3">
      <c r="A1060" s="243"/>
      <c r="B1060" s="246"/>
      <c r="C1060" s="38" t="s">
        <v>11497</v>
      </c>
      <c r="D1060" s="38" t="s">
        <v>2801</v>
      </c>
      <c r="E1060" s="209">
        <v>0.8458</v>
      </c>
      <c r="F1060" s="208">
        <v>30.912999999999997</v>
      </c>
      <c r="G1060" s="36">
        <f t="shared" si="16"/>
        <v>26.146215399999996</v>
      </c>
      <c r="H1060" s="37"/>
      <c r="I1060" s="33"/>
      <c r="J1060" s="32">
        <v>0</v>
      </c>
    </row>
    <row r="1061" spans="1:10" ht="15.75" hidden="1" thickBot="1" x14ac:dyDescent="0.3">
      <c r="A1061" s="244"/>
      <c r="B1061" s="247"/>
      <c r="C1061" s="44"/>
      <c r="D1061" s="44"/>
      <c r="E1061" s="210"/>
      <c r="F1061" s="211" t="s">
        <v>12</v>
      </c>
      <c r="G1061" s="46" t="str">
        <f t="shared" si="16"/>
        <v/>
      </c>
      <c r="H1061" s="48"/>
      <c r="I1061" s="33"/>
      <c r="J1061" s="32">
        <v>0</v>
      </c>
    </row>
    <row r="1062" spans="1:10" ht="15.75" hidden="1" thickBot="1" x14ac:dyDescent="0.3">
      <c r="A1062" s="242" t="s">
        <v>239</v>
      </c>
      <c r="B1062" s="245" t="s">
        <v>3331</v>
      </c>
      <c r="C1062" s="26"/>
      <c r="D1062" s="27" t="s">
        <v>17</v>
      </c>
      <c r="E1062" s="205"/>
      <c r="F1062" s="212" t="s">
        <v>12</v>
      </c>
      <c r="G1062" s="29" t="str">
        <f t="shared" si="16"/>
        <v/>
      </c>
      <c r="H1062" s="30"/>
      <c r="I1062" s="31"/>
      <c r="J1062" s="32">
        <v>0</v>
      </c>
    </row>
    <row r="1063" spans="1:10" ht="15.75" hidden="1" thickBot="1" x14ac:dyDescent="0.3">
      <c r="A1063" s="243"/>
      <c r="B1063" s="246"/>
      <c r="C1063" s="34"/>
      <c r="D1063" s="34"/>
      <c r="E1063" s="207"/>
      <c r="F1063" s="213" t="s">
        <v>12</v>
      </c>
      <c r="G1063" s="33" t="str">
        <f t="shared" si="16"/>
        <v/>
      </c>
      <c r="H1063" s="37"/>
      <c r="I1063" s="33"/>
      <c r="J1063" s="32">
        <v>0</v>
      </c>
    </row>
    <row r="1064" spans="1:10" ht="39" hidden="1" thickBot="1" x14ac:dyDescent="0.3">
      <c r="A1064" s="243"/>
      <c r="B1064" s="246"/>
      <c r="C1064" s="38" t="s">
        <v>11585</v>
      </c>
      <c r="D1064" s="38" t="s">
        <v>82</v>
      </c>
      <c r="E1064" s="209">
        <v>2</v>
      </c>
      <c r="F1064" s="214">
        <v>14.629999999999999</v>
      </c>
      <c r="G1064" s="36">
        <f t="shared" si="16"/>
        <v>29.259999999999998</v>
      </c>
      <c r="H1064" s="41">
        <f>SUM(G1064:G1067)</f>
        <v>47.65730099999999</v>
      </c>
      <c r="I1064" s="42"/>
      <c r="J1064" s="32">
        <v>0</v>
      </c>
    </row>
    <row r="1065" spans="1:10" ht="15.75" hidden="1" thickBot="1" x14ac:dyDescent="0.3">
      <c r="A1065" s="243"/>
      <c r="B1065" s="246"/>
      <c r="C1065" s="38" t="s">
        <v>11547</v>
      </c>
      <c r="D1065" s="38" t="s">
        <v>1043</v>
      </c>
      <c r="E1065" s="209">
        <v>3.04E-2</v>
      </c>
      <c r="F1065" s="214">
        <v>71.667999999999992</v>
      </c>
      <c r="G1065" s="36">
        <f t="shared" si="16"/>
        <v>2.1787071999999998</v>
      </c>
      <c r="H1065" s="37"/>
      <c r="I1065" s="33"/>
      <c r="J1065" s="32">
        <v>0</v>
      </c>
    </row>
    <row r="1066" spans="1:10" ht="26.25" hidden="1" thickBot="1" x14ac:dyDescent="0.3">
      <c r="A1066" s="243"/>
      <c r="B1066" s="246"/>
      <c r="C1066" s="38" t="s">
        <v>11418</v>
      </c>
      <c r="D1066" s="38" t="s">
        <v>2801</v>
      </c>
      <c r="E1066" s="209">
        <v>0.38700000000000001</v>
      </c>
      <c r="F1066" s="208">
        <v>30.361999999999998</v>
      </c>
      <c r="G1066" s="36">
        <f t="shared" si="16"/>
        <v>11.750093999999999</v>
      </c>
      <c r="H1066" s="37"/>
      <c r="I1066" s="33"/>
      <c r="J1066" s="32">
        <v>0</v>
      </c>
    </row>
    <row r="1067" spans="1:10" ht="15.75" hidden="1" thickBot="1" x14ac:dyDescent="0.3">
      <c r="A1067" s="243"/>
      <c r="B1067" s="246"/>
      <c r="C1067" s="38" t="s">
        <v>11326</v>
      </c>
      <c r="D1067" s="38" t="s">
        <v>2801</v>
      </c>
      <c r="E1067" s="209">
        <v>0.18859999999999999</v>
      </c>
      <c r="F1067" s="208">
        <v>23.693000000000001</v>
      </c>
      <c r="G1067" s="36">
        <f t="shared" si="16"/>
        <v>4.4684998</v>
      </c>
      <c r="H1067" s="37"/>
      <c r="I1067" s="33"/>
      <c r="J1067" s="32">
        <v>0</v>
      </c>
    </row>
    <row r="1068" spans="1:10" ht="15.75" hidden="1" thickBot="1" x14ac:dyDescent="0.3">
      <c r="A1068" s="244"/>
      <c r="B1068" s="247"/>
      <c r="C1068" s="44"/>
      <c r="D1068" s="59"/>
      <c r="E1068" s="210"/>
      <c r="F1068" s="215" t="s">
        <v>12</v>
      </c>
      <c r="G1068" s="47" t="str">
        <f t="shared" si="16"/>
        <v/>
      </c>
      <c r="H1068" s="48"/>
      <c r="I1068" s="33"/>
      <c r="J1068" s="32">
        <v>0</v>
      </c>
    </row>
    <row r="1069" spans="1:10" ht="15.75" hidden="1" thickBot="1" x14ac:dyDescent="0.3">
      <c r="A1069" s="242" t="s">
        <v>240</v>
      </c>
      <c r="B1069" s="245" t="s">
        <v>3332</v>
      </c>
      <c r="C1069" s="26"/>
      <c r="D1069" s="27" t="s">
        <v>17</v>
      </c>
      <c r="E1069" s="205"/>
      <c r="F1069" s="212" t="s">
        <v>12</v>
      </c>
      <c r="G1069" s="29" t="str">
        <f t="shared" si="16"/>
        <v/>
      </c>
      <c r="H1069" s="30"/>
      <c r="I1069" s="31"/>
      <c r="J1069" s="32">
        <v>0</v>
      </c>
    </row>
    <row r="1070" spans="1:10" ht="15.75" hidden="1" thickBot="1" x14ac:dyDescent="0.3">
      <c r="A1070" s="243"/>
      <c r="B1070" s="246"/>
      <c r="C1070" s="34"/>
      <c r="D1070" s="34"/>
      <c r="E1070" s="207"/>
      <c r="F1070" s="213" t="s">
        <v>12</v>
      </c>
      <c r="G1070" s="33" t="str">
        <f t="shared" si="16"/>
        <v/>
      </c>
      <c r="H1070" s="37"/>
      <c r="I1070" s="33"/>
      <c r="J1070" s="32">
        <v>0</v>
      </c>
    </row>
    <row r="1071" spans="1:10" ht="39" hidden="1" thickBot="1" x14ac:dyDescent="0.3">
      <c r="A1071" s="243"/>
      <c r="B1071" s="246"/>
      <c r="C1071" s="38" t="s">
        <v>11585</v>
      </c>
      <c r="D1071" s="38" t="s">
        <v>82</v>
      </c>
      <c r="E1071" s="209">
        <v>2</v>
      </c>
      <c r="F1071" s="214">
        <v>14.629999999999999</v>
      </c>
      <c r="G1071" s="33">
        <f t="shared" si="16"/>
        <v>29.259999999999998</v>
      </c>
      <c r="H1071" s="41">
        <f>SUM(G1071:G1074)</f>
        <v>48.490450999999993</v>
      </c>
      <c r="I1071" s="42"/>
      <c r="J1071" s="32">
        <v>0</v>
      </c>
    </row>
    <row r="1072" spans="1:10" ht="15.75" hidden="1" thickBot="1" x14ac:dyDescent="0.3">
      <c r="A1072" s="243"/>
      <c r="B1072" s="246"/>
      <c r="C1072" s="38" t="s">
        <v>11586</v>
      </c>
      <c r="D1072" s="38" t="s">
        <v>82</v>
      </c>
      <c r="E1072" s="209">
        <v>3.6499999999999998E-2</v>
      </c>
      <c r="F1072" s="214">
        <v>3.9899999999999998</v>
      </c>
      <c r="G1072" s="33">
        <f t="shared" si="16"/>
        <v>0.14563499999999999</v>
      </c>
      <c r="H1072" s="37"/>
      <c r="I1072" s="33"/>
      <c r="J1072" s="32">
        <v>0</v>
      </c>
    </row>
    <row r="1073" spans="1:10" ht="15.75" hidden="1" thickBot="1" x14ac:dyDescent="0.3">
      <c r="A1073" s="243"/>
      <c r="B1073" s="246"/>
      <c r="C1073" s="38" t="s">
        <v>11326</v>
      </c>
      <c r="D1073" s="38" t="s">
        <v>2801</v>
      </c>
      <c r="E1073" s="209">
        <v>0.159</v>
      </c>
      <c r="F1073" s="208">
        <v>23.693000000000001</v>
      </c>
      <c r="G1073" s="36">
        <f t="shared" si="16"/>
        <v>3.7671870000000003</v>
      </c>
      <c r="H1073" s="37"/>
      <c r="I1073" s="33"/>
      <c r="J1073" s="32">
        <v>0</v>
      </c>
    </row>
    <row r="1074" spans="1:10" ht="26.25" hidden="1" thickBot="1" x14ac:dyDescent="0.3">
      <c r="A1074" s="243"/>
      <c r="B1074" s="246"/>
      <c r="C1074" s="38" t="s">
        <v>11418</v>
      </c>
      <c r="D1074" s="38" t="s">
        <v>2801</v>
      </c>
      <c r="E1074" s="209">
        <v>0.50449999999999995</v>
      </c>
      <c r="F1074" s="208">
        <v>30.361999999999998</v>
      </c>
      <c r="G1074" s="36">
        <f t="shared" si="16"/>
        <v>15.317628999999998</v>
      </c>
      <c r="H1074" s="37"/>
      <c r="I1074" s="33"/>
      <c r="J1074" s="32">
        <v>0</v>
      </c>
    </row>
    <row r="1075" spans="1:10" ht="15.75" hidden="1" thickBot="1" x14ac:dyDescent="0.3">
      <c r="A1075" s="243"/>
      <c r="B1075" s="246"/>
      <c r="C1075" s="38"/>
      <c r="D1075" s="58"/>
      <c r="E1075" s="209"/>
      <c r="F1075" s="214" t="s">
        <v>12</v>
      </c>
      <c r="G1075" s="36" t="str">
        <f t="shared" si="16"/>
        <v/>
      </c>
      <c r="H1075" s="37"/>
      <c r="I1075" s="33"/>
      <c r="J1075" s="32">
        <v>0</v>
      </c>
    </row>
    <row r="1076" spans="1:10" ht="26.25" hidden="1" thickBot="1" x14ac:dyDescent="0.3">
      <c r="A1076" s="243"/>
      <c r="B1076" s="246"/>
      <c r="C1076" s="61" t="s">
        <v>241</v>
      </c>
      <c r="D1076" s="58"/>
      <c r="E1076" s="209"/>
      <c r="F1076" s="214" t="s">
        <v>12</v>
      </c>
      <c r="G1076" s="36" t="str">
        <f t="shared" si="16"/>
        <v/>
      </c>
      <c r="H1076" s="37"/>
      <c r="I1076" s="33"/>
      <c r="J1076" s="32">
        <v>0</v>
      </c>
    </row>
    <row r="1077" spans="1:10" ht="15.75" hidden="1" thickBot="1" x14ac:dyDescent="0.3">
      <c r="A1077" s="244"/>
      <c r="B1077" s="247"/>
      <c r="C1077" s="44"/>
      <c r="D1077" s="44"/>
      <c r="E1077" s="210"/>
      <c r="F1077" s="215" t="s">
        <v>12</v>
      </c>
      <c r="G1077" s="47" t="str">
        <f t="shared" si="16"/>
        <v/>
      </c>
      <c r="H1077" s="48"/>
      <c r="I1077" s="33"/>
      <c r="J1077" s="32">
        <v>0</v>
      </c>
    </row>
    <row r="1078" spans="1:10" ht="15.75" hidden="1" thickBot="1" x14ac:dyDescent="0.3">
      <c r="A1078" s="242" t="s">
        <v>242</v>
      </c>
      <c r="B1078" s="245" t="s">
        <v>3333</v>
      </c>
      <c r="C1078" s="26"/>
      <c r="D1078" s="27" t="s">
        <v>17</v>
      </c>
      <c r="E1078" s="205"/>
      <c r="F1078" s="212" t="s">
        <v>12</v>
      </c>
      <c r="G1078" s="29" t="str">
        <f t="shared" si="16"/>
        <v/>
      </c>
      <c r="H1078" s="30"/>
      <c r="I1078" s="31"/>
      <c r="J1078" s="32">
        <v>0</v>
      </c>
    </row>
    <row r="1079" spans="1:10" ht="15.75" hidden="1" thickBot="1" x14ac:dyDescent="0.3">
      <c r="A1079" s="243"/>
      <c r="B1079" s="246"/>
      <c r="C1079" s="34"/>
      <c r="D1079" s="34"/>
      <c r="E1079" s="207"/>
      <c r="F1079" s="213" t="s">
        <v>12</v>
      </c>
      <c r="G1079" s="33" t="str">
        <f t="shared" si="16"/>
        <v/>
      </c>
      <c r="H1079" s="37"/>
      <c r="I1079" s="33"/>
      <c r="J1079" s="32">
        <v>0</v>
      </c>
    </row>
    <row r="1080" spans="1:10" ht="39" hidden="1" thickBot="1" x14ac:dyDescent="0.3">
      <c r="A1080" s="243"/>
      <c r="B1080" s="246"/>
      <c r="C1080" s="38" t="s">
        <v>11584</v>
      </c>
      <c r="D1080" s="38" t="s">
        <v>82</v>
      </c>
      <c r="E1080" s="209">
        <v>2</v>
      </c>
      <c r="F1080" s="214">
        <v>19.741</v>
      </c>
      <c r="G1080" s="36">
        <f t="shared" si="16"/>
        <v>39.481999999999999</v>
      </c>
      <c r="H1080" s="41">
        <f>SUM(G1080:G1084)</f>
        <v>84.426995899999994</v>
      </c>
      <c r="I1080" s="42"/>
      <c r="J1080" s="32">
        <v>0</v>
      </c>
    </row>
    <row r="1081" spans="1:10" ht="26.25" hidden="1" thickBot="1" x14ac:dyDescent="0.3">
      <c r="A1081" s="243"/>
      <c r="B1081" s="246"/>
      <c r="C1081" s="38" t="s">
        <v>11567</v>
      </c>
      <c r="D1081" s="38" t="s">
        <v>82</v>
      </c>
      <c r="E1081" s="209">
        <v>1</v>
      </c>
      <c r="F1081" s="214">
        <v>15.266499999999999</v>
      </c>
      <c r="G1081" s="66">
        <f t="shared" si="16"/>
        <v>15.266499999999999</v>
      </c>
      <c r="H1081" s="37"/>
      <c r="I1081" s="33"/>
      <c r="J1081" s="32">
        <v>0</v>
      </c>
    </row>
    <row r="1082" spans="1:10" ht="15.75" hidden="1" thickBot="1" x14ac:dyDescent="0.3">
      <c r="A1082" s="243"/>
      <c r="B1082" s="246"/>
      <c r="C1082" s="38" t="s">
        <v>11547</v>
      </c>
      <c r="D1082" s="38" t="s">
        <v>1043</v>
      </c>
      <c r="E1082" s="209">
        <v>8.8099999999999998E-2</v>
      </c>
      <c r="F1082" s="214">
        <v>71.667999999999992</v>
      </c>
      <c r="G1082" s="36">
        <f t="shared" si="16"/>
        <v>6.3139507999999989</v>
      </c>
      <c r="H1082" s="37"/>
      <c r="I1082" s="33"/>
      <c r="J1082" s="32">
        <v>0</v>
      </c>
    </row>
    <row r="1083" spans="1:10" ht="26.25" hidden="1" thickBot="1" x14ac:dyDescent="0.3">
      <c r="A1083" s="243"/>
      <c r="B1083" s="246"/>
      <c r="C1083" s="38" t="s">
        <v>11418</v>
      </c>
      <c r="D1083" s="38" t="s">
        <v>2801</v>
      </c>
      <c r="E1083" s="209">
        <v>0.49680000000000002</v>
      </c>
      <c r="F1083" s="208">
        <v>30.361999999999998</v>
      </c>
      <c r="G1083" s="36">
        <f t="shared" si="16"/>
        <v>15.0838416</v>
      </c>
      <c r="H1083" s="37"/>
      <c r="I1083" s="33"/>
      <c r="J1083" s="32">
        <v>0</v>
      </c>
    </row>
    <row r="1084" spans="1:10" ht="15.75" hidden="1" thickBot="1" x14ac:dyDescent="0.3">
      <c r="A1084" s="243"/>
      <c r="B1084" s="246"/>
      <c r="C1084" s="38" t="s">
        <v>11326</v>
      </c>
      <c r="D1084" s="38" t="s">
        <v>2801</v>
      </c>
      <c r="E1084" s="209">
        <v>0.34949999999999998</v>
      </c>
      <c r="F1084" s="208">
        <v>23.693000000000001</v>
      </c>
      <c r="G1084" s="36">
        <f t="shared" si="16"/>
        <v>8.2807034999999996</v>
      </c>
      <c r="H1084" s="37"/>
      <c r="I1084" s="33"/>
      <c r="J1084" s="32">
        <v>0</v>
      </c>
    </row>
    <row r="1085" spans="1:10" ht="15.75" hidden="1" thickBot="1" x14ac:dyDescent="0.3">
      <c r="A1085" s="244"/>
      <c r="B1085" s="247"/>
      <c r="C1085" s="44"/>
      <c r="D1085" s="44"/>
      <c r="E1085" s="210"/>
      <c r="F1085" s="211" t="s">
        <v>12</v>
      </c>
      <c r="G1085" s="47" t="str">
        <f t="shared" si="16"/>
        <v/>
      </c>
      <c r="H1085" s="48"/>
      <c r="I1085" s="33"/>
      <c r="J1085" s="32">
        <v>0</v>
      </c>
    </row>
    <row r="1086" spans="1:10" ht="15.75" hidden="1" thickBot="1" x14ac:dyDescent="0.3">
      <c r="A1086" s="242" t="s">
        <v>243</v>
      </c>
      <c r="B1086" s="245" t="s">
        <v>3334</v>
      </c>
      <c r="C1086" s="26"/>
      <c r="D1086" s="27" t="s">
        <v>17</v>
      </c>
      <c r="E1086" s="205"/>
      <c r="F1086" s="212" t="s">
        <v>12</v>
      </c>
      <c r="G1086" s="29" t="str">
        <f t="shared" si="16"/>
        <v/>
      </c>
      <c r="H1086" s="30"/>
      <c r="I1086" s="31"/>
      <c r="J1086" s="32">
        <v>0</v>
      </c>
    </row>
    <row r="1087" spans="1:10" ht="15.75" hidden="1" thickBot="1" x14ac:dyDescent="0.3">
      <c r="A1087" s="243"/>
      <c r="B1087" s="246"/>
      <c r="C1087" s="34"/>
      <c r="D1087" s="34"/>
      <c r="E1087" s="207"/>
      <c r="F1087" s="213" t="s">
        <v>12</v>
      </c>
      <c r="G1087" s="33" t="str">
        <f t="shared" si="16"/>
        <v/>
      </c>
      <c r="H1087" s="37"/>
      <c r="I1087" s="33"/>
      <c r="J1087" s="32">
        <v>0</v>
      </c>
    </row>
    <row r="1088" spans="1:10" ht="26.25" hidden="1" thickBot="1" x14ac:dyDescent="0.3">
      <c r="A1088" s="243"/>
      <c r="B1088" s="246"/>
      <c r="C1088" s="38" t="s">
        <v>11587</v>
      </c>
      <c r="D1088" s="38" t="s">
        <v>82</v>
      </c>
      <c r="E1088" s="209">
        <v>1</v>
      </c>
      <c r="F1088" s="214">
        <v>88.122</v>
      </c>
      <c r="G1088" s="36">
        <f t="shared" si="16"/>
        <v>88.122</v>
      </c>
      <c r="H1088" s="41">
        <f>SUM(G1088:G1092)</f>
        <v>135.779301</v>
      </c>
      <c r="I1088" s="42"/>
      <c r="J1088" s="32">
        <v>0</v>
      </c>
    </row>
    <row r="1089" spans="1:10" ht="39" hidden="1" thickBot="1" x14ac:dyDescent="0.3">
      <c r="A1089" s="243"/>
      <c r="B1089" s="246"/>
      <c r="C1089" s="38" t="s">
        <v>11585</v>
      </c>
      <c r="D1089" s="38" t="s">
        <v>82</v>
      </c>
      <c r="E1089" s="209">
        <v>2</v>
      </c>
      <c r="F1089" s="214">
        <v>14.629999999999999</v>
      </c>
      <c r="G1089" s="36">
        <f t="shared" si="16"/>
        <v>29.259999999999998</v>
      </c>
      <c r="H1089" s="37"/>
      <c r="I1089" s="33"/>
      <c r="J1089" s="32">
        <v>0</v>
      </c>
    </row>
    <row r="1090" spans="1:10" ht="15.75" hidden="1" thickBot="1" x14ac:dyDescent="0.3">
      <c r="A1090" s="243"/>
      <c r="B1090" s="246"/>
      <c r="C1090" s="38" t="s">
        <v>11547</v>
      </c>
      <c r="D1090" s="38" t="s">
        <v>1043</v>
      </c>
      <c r="E1090" s="209">
        <v>3.04E-2</v>
      </c>
      <c r="F1090" s="214">
        <v>71.667999999999992</v>
      </c>
      <c r="G1090" s="36">
        <f t="shared" si="16"/>
        <v>2.1787071999999998</v>
      </c>
      <c r="H1090" s="37"/>
      <c r="I1090" s="33"/>
      <c r="J1090" s="32">
        <v>0</v>
      </c>
    </row>
    <row r="1091" spans="1:10" ht="26.25" hidden="1" thickBot="1" x14ac:dyDescent="0.3">
      <c r="A1091" s="243"/>
      <c r="B1091" s="246"/>
      <c r="C1091" s="38" t="s">
        <v>11418</v>
      </c>
      <c r="D1091" s="38" t="s">
        <v>2801</v>
      </c>
      <c r="E1091" s="209">
        <v>0.38700000000000001</v>
      </c>
      <c r="F1091" s="208">
        <v>30.361999999999998</v>
      </c>
      <c r="G1091" s="36">
        <f t="shared" si="16"/>
        <v>11.750093999999999</v>
      </c>
      <c r="H1091" s="37"/>
      <c r="I1091" s="33"/>
      <c r="J1091" s="32">
        <v>0</v>
      </c>
    </row>
    <row r="1092" spans="1:10" ht="15.75" hidden="1" thickBot="1" x14ac:dyDescent="0.3">
      <c r="A1092" s="243"/>
      <c r="B1092" s="246"/>
      <c r="C1092" s="38" t="s">
        <v>11326</v>
      </c>
      <c r="D1092" s="38" t="s">
        <v>2801</v>
      </c>
      <c r="E1092" s="209">
        <v>0.18859999999999999</v>
      </c>
      <c r="F1092" s="208">
        <v>23.693000000000001</v>
      </c>
      <c r="G1092" s="36">
        <f t="shared" si="16"/>
        <v>4.4684998</v>
      </c>
      <c r="H1092" s="37"/>
      <c r="I1092" s="33"/>
      <c r="J1092" s="32">
        <v>0</v>
      </c>
    </row>
    <row r="1093" spans="1:10" ht="15.75" hidden="1" thickBot="1" x14ac:dyDescent="0.3">
      <c r="A1093" s="244"/>
      <c r="B1093" s="247"/>
      <c r="C1093" s="44"/>
      <c r="D1093" s="44"/>
      <c r="E1093" s="210"/>
      <c r="F1093" s="211" t="s">
        <v>12</v>
      </c>
      <c r="G1093" s="46" t="str">
        <f t="shared" si="16"/>
        <v/>
      </c>
      <c r="H1093" s="48"/>
      <c r="I1093" s="33"/>
      <c r="J1093" s="32">
        <v>0</v>
      </c>
    </row>
    <row r="1094" spans="1:10" ht="15.75" hidden="1" thickBot="1" x14ac:dyDescent="0.3">
      <c r="A1094" s="242" t="s">
        <v>244</v>
      </c>
      <c r="B1094" s="245" t="s">
        <v>3335</v>
      </c>
      <c r="C1094" s="26"/>
      <c r="D1094" s="27" t="s">
        <v>17</v>
      </c>
      <c r="E1094" s="205"/>
      <c r="F1094" s="212" t="s">
        <v>12</v>
      </c>
      <c r="G1094" s="29" t="str">
        <f t="shared" ref="G1094:G1157" si="17">IF(ISNUMBER(F1094),E1094*F1094,"")</f>
        <v/>
      </c>
      <c r="H1094" s="30"/>
      <c r="I1094" s="31"/>
      <c r="J1094" s="32">
        <v>0</v>
      </c>
    </row>
    <row r="1095" spans="1:10" ht="15.75" hidden="1" thickBot="1" x14ac:dyDescent="0.3">
      <c r="A1095" s="243"/>
      <c r="B1095" s="246"/>
      <c r="C1095" s="34"/>
      <c r="D1095" s="34"/>
      <c r="E1095" s="207"/>
      <c r="F1095" s="213" t="s">
        <v>12</v>
      </c>
      <c r="G1095" s="33" t="str">
        <f t="shared" si="17"/>
        <v/>
      </c>
      <c r="H1095" s="37"/>
      <c r="I1095" s="33"/>
      <c r="J1095" s="32">
        <v>0</v>
      </c>
    </row>
    <row r="1096" spans="1:10" ht="26.25" hidden="1" thickBot="1" x14ac:dyDescent="0.3">
      <c r="A1096" s="243"/>
      <c r="B1096" s="246"/>
      <c r="C1096" s="38" t="s">
        <v>11588</v>
      </c>
      <c r="D1096" s="38" t="s">
        <v>82</v>
      </c>
      <c r="E1096" s="209">
        <v>1</v>
      </c>
      <c r="F1096" s="214">
        <v>338.90300000000002</v>
      </c>
      <c r="G1096" s="36">
        <f t="shared" si="17"/>
        <v>338.90300000000002</v>
      </c>
      <c r="H1096" s="41">
        <f>SUM(G1096:G1100)</f>
        <v>387.39345100000003</v>
      </c>
      <c r="I1096" s="42"/>
      <c r="J1096" s="32">
        <v>0</v>
      </c>
    </row>
    <row r="1097" spans="1:10" ht="39" hidden="1" thickBot="1" x14ac:dyDescent="0.3">
      <c r="A1097" s="243"/>
      <c r="B1097" s="246"/>
      <c r="C1097" s="38" t="s">
        <v>11585</v>
      </c>
      <c r="D1097" s="38" t="s">
        <v>82</v>
      </c>
      <c r="E1097" s="209">
        <v>2</v>
      </c>
      <c r="F1097" s="214">
        <v>14.629999999999999</v>
      </c>
      <c r="G1097" s="33">
        <f t="shared" si="17"/>
        <v>29.259999999999998</v>
      </c>
      <c r="H1097" s="37"/>
      <c r="I1097" s="33"/>
      <c r="J1097" s="32">
        <v>0</v>
      </c>
    </row>
    <row r="1098" spans="1:10" ht="15.75" hidden="1" thickBot="1" x14ac:dyDescent="0.3">
      <c r="A1098" s="243"/>
      <c r="B1098" s="246"/>
      <c r="C1098" s="38" t="s">
        <v>11586</v>
      </c>
      <c r="D1098" s="38" t="s">
        <v>82</v>
      </c>
      <c r="E1098" s="209">
        <v>3.6499999999999998E-2</v>
      </c>
      <c r="F1098" s="214">
        <v>3.9899999999999998</v>
      </c>
      <c r="G1098" s="33">
        <f t="shared" si="17"/>
        <v>0.14563499999999999</v>
      </c>
      <c r="H1098" s="37"/>
      <c r="I1098" s="33"/>
      <c r="J1098" s="32">
        <v>0</v>
      </c>
    </row>
    <row r="1099" spans="1:10" ht="15.75" hidden="1" thickBot="1" x14ac:dyDescent="0.3">
      <c r="A1099" s="243"/>
      <c r="B1099" s="246"/>
      <c r="C1099" s="38" t="s">
        <v>11326</v>
      </c>
      <c r="D1099" s="38" t="s">
        <v>2801</v>
      </c>
      <c r="E1099" s="209">
        <v>0.159</v>
      </c>
      <c r="F1099" s="208">
        <v>23.693000000000001</v>
      </c>
      <c r="G1099" s="36">
        <f t="shared" si="17"/>
        <v>3.7671870000000003</v>
      </c>
      <c r="H1099" s="37"/>
      <c r="I1099" s="33"/>
      <c r="J1099" s="32">
        <v>0</v>
      </c>
    </row>
    <row r="1100" spans="1:10" ht="26.25" hidden="1" thickBot="1" x14ac:dyDescent="0.3">
      <c r="A1100" s="243"/>
      <c r="B1100" s="246"/>
      <c r="C1100" s="38" t="s">
        <v>11418</v>
      </c>
      <c r="D1100" s="38" t="s">
        <v>2801</v>
      </c>
      <c r="E1100" s="209">
        <v>0.50449999999999995</v>
      </c>
      <c r="F1100" s="208">
        <v>30.361999999999998</v>
      </c>
      <c r="G1100" s="36">
        <f t="shared" si="17"/>
        <v>15.317628999999998</v>
      </c>
      <c r="H1100" s="37"/>
      <c r="I1100" s="33"/>
      <c r="J1100" s="32">
        <v>0</v>
      </c>
    </row>
    <row r="1101" spans="1:10" ht="15.75" hidden="1" thickBot="1" x14ac:dyDescent="0.3">
      <c r="A1101" s="243"/>
      <c r="B1101" s="246"/>
      <c r="C1101" s="38"/>
      <c r="D1101" s="58"/>
      <c r="E1101" s="209"/>
      <c r="F1101" s="214" t="s">
        <v>12</v>
      </c>
      <c r="G1101" s="36" t="str">
        <f t="shared" si="17"/>
        <v/>
      </c>
      <c r="H1101" s="37"/>
      <c r="I1101" s="33"/>
      <c r="J1101" s="32">
        <v>0</v>
      </c>
    </row>
    <row r="1102" spans="1:10" ht="26.25" hidden="1" thickBot="1" x14ac:dyDescent="0.3">
      <c r="A1102" s="243"/>
      <c r="B1102" s="246"/>
      <c r="C1102" s="61" t="s">
        <v>241</v>
      </c>
      <c r="D1102" s="58"/>
      <c r="E1102" s="209"/>
      <c r="F1102" s="214" t="s">
        <v>12</v>
      </c>
      <c r="G1102" s="36" t="str">
        <f t="shared" si="17"/>
        <v/>
      </c>
      <c r="H1102" s="37"/>
      <c r="I1102" s="33"/>
      <c r="J1102" s="32">
        <v>0</v>
      </c>
    </row>
    <row r="1103" spans="1:10" ht="15.75" hidden="1" thickBot="1" x14ac:dyDescent="0.3">
      <c r="A1103" s="244"/>
      <c r="B1103" s="247"/>
      <c r="C1103" s="44"/>
      <c r="D1103" s="59"/>
      <c r="E1103" s="210"/>
      <c r="F1103" s="215" t="s">
        <v>12</v>
      </c>
      <c r="G1103" s="47" t="str">
        <f t="shared" si="17"/>
        <v/>
      </c>
      <c r="H1103" s="48"/>
      <c r="I1103" s="33"/>
      <c r="J1103" s="32">
        <v>0</v>
      </c>
    </row>
    <row r="1104" spans="1:10" ht="15.75" hidden="1" thickBot="1" x14ac:dyDescent="0.3">
      <c r="A1104" s="242" t="s">
        <v>245</v>
      </c>
      <c r="B1104" s="245" t="s">
        <v>3336</v>
      </c>
      <c r="C1104" s="26"/>
      <c r="D1104" s="27" t="s">
        <v>17</v>
      </c>
      <c r="E1104" s="205"/>
      <c r="F1104" s="212" t="s">
        <v>12</v>
      </c>
      <c r="G1104" s="29" t="str">
        <f t="shared" si="17"/>
        <v/>
      </c>
      <c r="H1104" s="30"/>
      <c r="I1104" s="31"/>
      <c r="J1104" s="32">
        <v>0</v>
      </c>
    </row>
    <row r="1105" spans="1:10" ht="15.75" hidden="1" thickBot="1" x14ac:dyDescent="0.3">
      <c r="A1105" s="243"/>
      <c r="B1105" s="246"/>
      <c r="C1105" s="34"/>
      <c r="D1105" s="34"/>
      <c r="E1105" s="207"/>
      <c r="F1105" s="213" t="s">
        <v>12</v>
      </c>
      <c r="G1105" s="33" t="str">
        <f t="shared" si="17"/>
        <v/>
      </c>
      <c r="H1105" s="37"/>
      <c r="I1105" s="33"/>
      <c r="J1105" s="32">
        <v>0</v>
      </c>
    </row>
    <row r="1106" spans="1:10" ht="26.25" hidden="1" thickBot="1" x14ac:dyDescent="0.3">
      <c r="A1106" s="243"/>
      <c r="B1106" s="246"/>
      <c r="C1106" s="38" t="s">
        <v>246</v>
      </c>
      <c r="D1106" s="58" t="s">
        <v>86</v>
      </c>
      <c r="E1106" s="209">
        <v>1</v>
      </c>
      <c r="F1106" s="214" t="s">
        <v>12</v>
      </c>
      <c r="G1106" s="36" t="str">
        <f t="shared" si="17"/>
        <v/>
      </c>
      <c r="H1106" s="41">
        <f>SUM(G1106:G1110)</f>
        <v>94.455440999999993</v>
      </c>
      <c r="I1106" s="42"/>
      <c r="J1106" s="32">
        <v>0</v>
      </c>
    </row>
    <row r="1107" spans="1:10" ht="39" hidden="1" thickBot="1" x14ac:dyDescent="0.3">
      <c r="A1107" s="243"/>
      <c r="B1107" s="246"/>
      <c r="C1107" s="38" t="s">
        <v>11585</v>
      </c>
      <c r="D1107" s="38" t="s">
        <v>82</v>
      </c>
      <c r="E1107" s="209">
        <v>4</v>
      </c>
      <c r="F1107" s="214">
        <v>14.629999999999999</v>
      </c>
      <c r="G1107" s="36">
        <f t="shared" si="17"/>
        <v>58.519999999999996</v>
      </c>
      <c r="H1107" s="37"/>
      <c r="I1107" s="33"/>
      <c r="J1107" s="32">
        <v>0</v>
      </c>
    </row>
    <row r="1108" spans="1:10" ht="15.75" hidden="1" thickBot="1" x14ac:dyDescent="0.3">
      <c r="A1108" s="243"/>
      <c r="B1108" s="246"/>
      <c r="C1108" s="38" t="s">
        <v>11547</v>
      </c>
      <c r="D1108" s="38" t="s">
        <v>1043</v>
      </c>
      <c r="E1108" s="209">
        <v>3.9E-2</v>
      </c>
      <c r="F1108" s="214">
        <v>71.667999999999992</v>
      </c>
      <c r="G1108" s="36">
        <f t="shared" si="17"/>
        <v>2.7950519999999996</v>
      </c>
      <c r="H1108" s="37"/>
      <c r="I1108" s="33"/>
      <c r="J1108" s="32">
        <v>0</v>
      </c>
    </row>
    <row r="1109" spans="1:10" ht="26.25" hidden="1" thickBot="1" x14ac:dyDescent="0.3">
      <c r="A1109" s="243"/>
      <c r="B1109" s="246"/>
      <c r="C1109" s="38" t="s">
        <v>11418</v>
      </c>
      <c r="D1109" s="38" t="s">
        <v>2801</v>
      </c>
      <c r="E1109" s="209">
        <v>0.8226</v>
      </c>
      <c r="F1109" s="208">
        <v>30.361999999999998</v>
      </c>
      <c r="G1109" s="36">
        <f t="shared" si="17"/>
        <v>24.9757812</v>
      </c>
      <c r="H1109" s="37"/>
      <c r="I1109" s="33"/>
      <c r="J1109" s="32">
        <v>0</v>
      </c>
    </row>
    <row r="1110" spans="1:10" ht="15.75" hidden="1" thickBot="1" x14ac:dyDescent="0.3">
      <c r="A1110" s="243"/>
      <c r="B1110" s="246"/>
      <c r="C1110" s="38" t="s">
        <v>11326</v>
      </c>
      <c r="D1110" s="38" t="s">
        <v>2801</v>
      </c>
      <c r="E1110" s="209">
        <v>0.34460000000000002</v>
      </c>
      <c r="F1110" s="208">
        <v>23.693000000000001</v>
      </c>
      <c r="G1110" s="36">
        <f t="shared" si="17"/>
        <v>8.1646078000000006</v>
      </c>
      <c r="H1110" s="37"/>
      <c r="I1110" s="33"/>
      <c r="J1110" s="32">
        <v>0</v>
      </c>
    </row>
    <row r="1111" spans="1:10" ht="15.75" hidden="1" thickBot="1" x14ac:dyDescent="0.3">
      <c r="A1111" s="244"/>
      <c r="B1111" s="247"/>
      <c r="C1111" s="44"/>
      <c r="D1111" s="44"/>
      <c r="E1111" s="210"/>
      <c r="F1111" s="211" t="s">
        <v>12</v>
      </c>
      <c r="G1111" s="46" t="str">
        <f t="shared" si="17"/>
        <v/>
      </c>
      <c r="H1111" s="48"/>
      <c r="I1111" s="33"/>
      <c r="J1111" s="32">
        <v>0</v>
      </c>
    </row>
    <row r="1112" spans="1:10" ht="15.75" hidden="1" thickBot="1" x14ac:dyDescent="0.3">
      <c r="A1112" s="242" t="s">
        <v>247</v>
      </c>
      <c r="B1112" s="245" t="s">
        <v>3337</v>
      </c>
      <c r="C1112" s="26"/>
      <c r="D1112" s="27" t="s">
        <v>17</v>
      </c>
      <c r="E1112" s="205"/>
      <c r="F1112" s="212" t="s">
        <v>12</v>
      </c>
      <c r="G1112" s="29" t="str">
        <f t="shared" si="17"/>
        <v/>
      </c>
      <c r="H1112" s="30"/>
      <c r="I1112" s="31"/>
      <c r="J1112" s="32">
        <v>0</v>
      </c>
    </row>
    <row r="1113" spans="1:10" ht="15.75" hidden="1" thickBot="1" x14ac:dyDescent="0.3">
      <c r="A1113" s="243"/>
      <c r="B1113" s="246"/>
      <c r="C1113" s="34"/>
      <c r="D1113" s="34"/>
      <c r="E1113" s="207"/>
      <c r="F1113" s="213" t="s">
        <v>12</v>
      </c>
      <c r="G1113" s="33" t="str">
        <f t="shared" si="17"/>
        <v/>
      </c>
      <c r="H1113" s="37"/>
      <c r="I1113" s="33"/>
      <c r="J1113" s="32">
        <v>0</v>
      </c>
    </row>
    <row r="1114" spans="1:10" ht="26.25" hidden="1" thickBot="1" x14ac:dyDescent="0.3">
      <c r="A1114" s="243"/>
      <c r="B1114" s="246"/>
      <c r="C1114" s="38" t="s">
        <v>248</v>
      </c>
      <c r="D1114" s="58" t="s">
        <v>86</v>
      </c>
      <c r="E1114" s="209">
        <v>1</v>
      </c>
      <c r="F1114" s="214" t="s">
        <v>12</v>
      </c>
      <c r="G1114" s="36" t="str">
        <f t="shared" si="17"/>
        <v/>
      </c>
      <c r="H1114" s="41">
        <f>SUM(G1114:G1115)</f>
        <v>2.42896</v>
      </c>
      <c r="I1114" s="42"/>
      <c r="J1114" s="32">
        <v>0</v>
      </c>
    </row>
    <row r="1115" spans="1:10" ht="26.25" hidden="1" thickBot="1" x14ac:dyDescent="0.3">
      <c r="A1115" s="243"/>
      <c r="B1115" s="246"/>
      <c r="C1115" s="38" t="s">
        <v>11418</v>
      </c>
      <c r="D1115" s="38" t="s">
        <v>2801</v>
      </c>
      <c r="E1115" s="209">
        <v>0.08</v>
      </c>
      <c r="F1115" s="208">
        <v>30.361999999999998</v>
      </c>
      <c r="G1115" s="36">
        <f t="shared" si="17"/>
        <v>2.42896</v>
      </c>
      <c r="H1115" s="37"/>
      <c r="I1115" s="33"/>
      <c r="J1115" s="32">
        <v>0</v>
      </c>
    </row>
    <row r="1116" spans="1:10" ht="15.75" hidden="1" thickBot="1" x14ac:dyDescent="0.3">
      <c r="A1116" s="244"/>
      <c r="B1116" s="247"/>
      <c r="C1116" s="72"/>
      <c r="D1116" s="44"/>
      <c r="E1116" s="210"/>
      <c r="F1116" s="211" t="s">
        <v>12</v>
      </c>
      <c r="G1116" s="46" t="str">
        <f t="shared" si="17"/>
        <v/>
      </c>
      <c r="H1116" s="48"/>
      <c r="I1116" s="33"/>
      <c r="J1116" s="32">
        <v>0</v>
      </c>
    </row>
    <row r="1117" spans="1:10" ht="15.75" hidden="1" thickBot="1" x14ac:dyDescent="0.3">
      <c r="A1117" s="242" t="s">
        <v>249</v>
      </c>
      <c r="B1117" s="245" t="s">
        <v>3338</v>
      </c>
      <c r="C1117" s="26"/>
      <c r="D1117" s="27" t="s">
        <v>17</v>
      </c>
      <c r="E1117" s="205"/>
      <c r="F1117" s="212" t="s">
        <v>12</v>
      </c>
      <c r="G1117" s="29" t="str">
        <f t="shared" si="17"/>
        <v/>
      </c>
      <c r="H1117" s="30"/>
      <c r="I1117" s="31"/>
      <c r="J1117" s="32">
        <v>0</v>
      </c>
    </row>
    <row r="1118" spans="1:10" ht="15.75" hidden="1" thickBot="1" x14ac:dyDescent="0.3">
      <c r="A1118" s="243"/>
      <c r="B1118" s="246"/>
      <c r="C1118" s="34"/>
      <c r="D1118" s="34"/>
      <c r="E1118" s="207"/>
      <c r="F1118" s="213" t="s">
        <v>12</v>
      </c>
      <c r="G1118" s="33" t="str">
        <f t="shared" si="17"/>
        <v/>
      </c>
      <c r="H1118" s="37"/>
      <c r="I1118" s="33"/>
      <c r="J1118" s="32">
        <v>0</v>
      </c>
    </row>
    <row r="1119" spans="1:10" ht="26.25" hidden="1" thickBot="1" x14ac:dyDescent="0.3">
      <c r="A1119" s="243"/>
      <c r="B1119" s="246"/>
      <c r="C1119" s="38" t="s">
        <v>250</v>
      </c>
      <c r="D1119" s="58" t="s">
        <v>86</v>
      </c>
      <c r="E1119" s="209">
        <v>1</v>
      </c>
      <c r="F1119" s="214" t="s">
        <v>12</v>
      </c>
      <c r="G1119" s="36" t="str">
        <f t="shared" si="17"/>
        <v/>
      </c>
      <c r="H1119" s="41">
        <f>SUM(G1119:G1120)</f>
        <v>2.42896</v>
      </c>
      <c r="I1119" s="42"/>
      <c r="J1119" s="32">
        <v>0</v>
      </c>
    </row>
    <row r="1120" spans="1:10" ht="26.25" hidden="1" thickBot="1" x14ac:dyDescent="0.3">
      <c r="A1120" s="243"/>
      <c r="B1120" s="246"/>
      <c r="C1120" s="38" t="s">
        <v>11418</v>
      </c>
      <c r="D1120" s="38" t="s">
        <v>2801</v>
      </c>
      <c r="E1120" s="209">
        <v>0.08</v>
      </c>
      <c r="F1120" s="208">
        <v>30.361999999999998</v>
      </c>
      <c r="G1120" s="36">
        <f t="shared" si="17"/>
        <v>2.42896</v>
      </c>
      <c r="H1120" s="37"/>
      <c r="I1120" s="33"/>
      <c r="J1120" s="32">
        <v>0</v>
      </c>
    </row>
    <row r="1121" spans="1:10" ht="15.75" hidden="1" thickBot="1" x14ac:dyDescent="0.3">
      <c r="A1121" s="244"/>
      <c r="B1121" s="247"/>
      <c r="C1121" s="44"/>
      <c r="D1121" s="44"/>
      <c r="E1121" s="210"/>
      <c r="F1121" s="211" t="s">
        <v>12</v>
      </c>
      <c r="G1121" s="46" t="str">
        <f t="shared" si="17"/>
        <v/>
      </c>
      <c r="H1121" s="48"/>
      <c r="I1121" s="33"/>
      <c r="J1121" s="32">
        <v>0</v>
      </c>
    </row>
    <row r="1122" spans="1:10" ht="15.75" hidden="1" thickBot="1" x14ac:dyDescent="0.3">
      <c r="A1122" s="242" t="s">
        <v>251</v>
      </c>
      <c r="B1122" s="245" t="s">
        <v>3339</v>
      </c>
      <c r="C1122" s="26"/>
      <c r="D1122" s="27" t="s">
        <v>17</v>
      </c>
      <c r="E1122" s="205"/>
      <c r="F1122" s="212" t="s">
        <v>12</v>
      </c>
      <c r="G1122" s="29" t="str">
        <f t="shared" si="17"/>
        <v/>
      </c>
      <c r="H1122" s="30"/>
      <c r="I1122" s="31"/>
      <c r="J1122" s="32">
        <v>0</v>
      </c>
    </row>
    <row r="1123" spans="1:10" ht="15.75" hidden="1" thickBot="1" x14ac:dyDescent="0.3">
      <c r="A1123" s="243"/>
      <c r="B1123" s="246"/>
      <c r="C1123" s="34"/>
      <c r="D1123" s="34"/>
      <c r="E1123" s="207"/>
      <c r="F1123" s="213" t="s">
        <v>12</v>
      </c>
      <c r="G1123" s="33" t="str">
        <f t="shared" si="17"/>
        <v/>
      </c>
      <c r="H1123" s="37"/>
      <c r="I1123" s="33"/>
      <c r="J1123" s="32">
        <v>0</v>
      </c>
    </row>
    <row r="1124" spans="1:10" ht="26.25" hidden="1" thickBot="1" x14ac:dyDescent="0.3">
      <c r="A1124" s="243"/>
      <c r="B1124" s="246"/>
      <c r="C1124" s="38" t="s">
        <v>252</v>
      </c>
      <c r="D1124" s="58" t="s">
        <v>86</v>
      </c>
      <c r="E1124" s="209">
        <v>1</v>
      </c>
      <c r="F1124" s="214" t="s">
        <v>12</v>
      </c>
      <c r="G1124" s="36" t="str">
        <f t="shared" si="17"/>
        <v/>
      </c>
      <c r="H1124" s="41">
        <f>SUM(G1124:G1126)</f>
        <v>27.179499999999997</v>
      </c>
      <c r="I1124" s="42"/>
      <c r="J1124" s="32">
        <v>0</v>
      </c>
    </row>
    <row r="1125" spans="1:10" ht="26.25" hidden="1" thickBot="1" x14ac:dyDescent="0.3">
      <c r="A1125" s="243"/>
      <c r="B1125" s="246"/>
      <c r="C1125" s="38" t="s">
        <v>11418</v>
      </c>
      <c r="D1125" s="38" t="s">
        <v>2801</v>
      </c>
      <c r="E1125" s="209">
        <v>0.5</v>
      </c>
      <c r="F1125" s="208">
        <v>30.361999999999998</v>
      </c>
      <c r="G1125" s="36">
        <f t="shared" si="17"/>
        <v>15.180999999999999</v>
      </c>
      <c r="H1125" s="37"/>
      <c r="I1125" s="33"/>
      <c r="J1125" s="32">
        <v>0</v>
      </c>
    </row>
    <row r="1126" spans="1:10" ht="26.25" hidden="1" thickBot="1" x14ac:dyDescent="0.3">
      <c r="A1126" s="243"/>
      <c r="B1126" s="246"/>
      <c r="C1126" s="38" t="s">
        <v>11417</v>
      </c>
      <c r="D1126" s="38" t="s">
        <v>2801</v>
      </c>
      <c r="E1126" s="209">
        <v>0.5</v>
      </c>
      <c r="F1126" s="208">
        <v>23.997</v>
      </c>
      <c r="G1126" s="36">
        <f t="shared" si="17"/>
        <v>11.9985</v>
      </c>
      <c r="H1126" s="37"/>
      <c r="I1126" s="33"/>
      <c r="J1126" s="32">
        <v>0</v>
      </c>
    </row>
    <row r="1127" spans="1:10" ht="15.75" hidden="1" thickBot="1" x14ac:dyDescent="0.3">
      <c r="A1127" s="244"/>
      <c r="B1127" s="247"/>
      <c r="C1127" s="44"/>
      <c r="D1127" s="44"/>
      <c r="E1127" s="210"/>
      <c r="F1127" s="211" t="s">
        <v>12</v>
      </c>
      <c r="G1127" s="46" t="str">
        <f t="shared" si="17"/>
        <v/>
      </c>
      <c r="H1127" s="48"/>
      <c r="I1127" s="33"/>
      <c r="J1127" s="32">
        <v>0</v>
      </c>
    </row>
    <row r="1128" spans="1:10" ht="15.75" hidden="1" thickBot="1" x14ac:dyDescent="0.3">
      <c r="A1128" s="242" t="s">
        <v>253</v>
      </c>
      <c r="B1128" s="245" t="s">
        <v>3340</v>
      </c>
      <c r="C1128" s="26"/>
      <c r="D1128" s="27" t="s">
        <v>17</v>
      </c>
      <c r="E1128" s="205"/>
      <c r="F1128" s="212" t="s">
        <v>12</v>
      </c>
      <c r="G1128" s="29" t="str">
        <f t="shared" si="17"/>
        <v/>
      </c>
      <c r="H1128" s="30"/>
      <c r="I1128" s="31"/>
      <c r="J1128" s="32">
        <v>0</v>
      </c>
    </row>
    <row r="1129" spans="1:10" ht="15.75" hidden="1" thickBot="1" x14ac:dyDescent="0.3">
      <c r="A1129" s="243"/>
      <c r="B1129" s="246"/>
      <c r="C1129" s="34"/>
      <c r="D1129" s="34"/>
      <c r="E1129" s="207"/>
      <c r="F1129" s="213" t="s">
        <v>12</v>
      </c>
      <c r="G1129" s="33" t="str">
        <f t="shared" si="17"/>
        <v/>
      </c>
      <c r="H1129" s="37"/>
      <c r="I1129" s="33"/>
      <c r="J1129" s="32">
        <v>0</v>
      </c>
    </row>
    <row r="1130" spans="1:10" ht="26.25" hidden="1" thickBot="1" x14ac:dyDescent="0.3">
      <c r="A1130" s="243"/>
      <c r="B1130" s="246"/>
      <c r="C1130" s="38" t="s">
        <v>11418</v>
      </c>
      <c r="D1130" s="38" t="s">
        <v>2801</v>
      </c>
      <c r="E1130" s="209">
        <v>0.31619999999999998</v>
      </c>
      <c r="F1130" s="208">
        <v>30.361999999999998</v>
      </c>
      <c r="G1130" s="36">
        <f t="shared" si="17"/>
        <v>9.6004643999999981</v>
      </c>
      <c r="H1130" s="41">
        <f>SUM(G1130:G1131)</f>
        <v>11.990565599999998</v>
      </c>
      <c r="I1130" s="42"/>
      <c r="J1130" s="32">
        <v>0</v>
      </c>
    </row>
    <row r="1131" spans="1:10" ht="26.25" hidden="1" thickBot="1" x14ac:dyDescent="0.3">
      <c r="A1131" s="243"/>
      <c r="B1131" s="246"/>
      <c r="C1131" s="38" t="s">
        <v>11417</v>
      </c>
      <c r="D1131" s="38" t="s">
        <v>2801</v>
      </c>
      <c r="E1131" s="209">
        <v>9.9599999999999994E-2</v>
      </c>
      <c r="F1131" s="208">
        <v>23.997</v>
      </c>
      <c r="G1131" s="36">
        <f t="shared" si="17"/>
        <v>2.3901011999999997</v>
      </c>
      <c r="H1131" s="53"/>
      <c r="I1131" s="54"/>
      <c r="J1131" s="32">
        <v>0</v>
      </c>
    </row>
    <row r="1132" spans="1:10" ht="15.75" hidden="1" thickBot="1" x14ac:dyDescent="0.3">
      <c r="A1132" s="244"/>
      <c r="B1132" s="247"/>
      <c r="C1132" s="44"/>
      <c r="D1132" s="44"/>
      <c r="E1132" s="210"/>
      <c r="F1132" s="211" t="s">
        <v>12</v>
      </c>
      <c r="G1132" s="46" t="str">
        <f t="shared" si="17"/>
        <v/>
      </c>
      <c r="H1132" s="48"/>
      <c r="I1132" s="33"/>
      <c r="J1132" s="32">
        <v>0</v>
      </c>
    </row>
    <row r="1133" spans="1:10" ht="15.75" hidden="1" thickBot="1" x14ac:dyDescent="0.3">
      <c r="A1133" s="242" t="s">
        <v>254</v>
      </c>
      <c r="B1133" s="245" t="s">
        <v>3341</v>
      </c>
      <c r="C1133" s="26"/>
      <c r="D1133" s="27" t="s">
        <v>17</v>
      </c>
      <c r="E1133" s="205"/>
      <c r="F1133" s="212" t="s">
        <v>12</v>
      </c>
      <c r="G1133" s="29" t="str">
        <f t="shared" si="17"/>
        <v/>
      </c>
      <c r="H1133" s="30"/>
      <c r="I1133" s="31"/>
      <c r="J1133" s="32">
        <v>0</v>
      </c>
    </row>
    <row r="1134" spans="1:10" ht="15.75" hidden="1" thickBot="1" x14ac:dyDescent="0.3">
      <c r="A1134" s="243"/>
      <c r="B1134" s="246"/>
      <c r="C1134" s="34"/>
      <c r="D1134" s="34"/>
      <c r="E1134" s="207"/>
      <c r="F1134" s="213" t="s">
        <v>12</v>
      </c>
      <c r="G1134" s="33" t="str">
        <f t="shared" si="17"/>
        <v/>
      </c>
      <c r="H1134" s="37"/>
      <c r="I1134" s="33"/>
      <c r="J1134" s="32">
        <v>0</v>
      </c>
    </row>
    <row r="1135" spans="1:10" ht="15.75" hidden="1" thickBot="1" x14ac:dyDescent="0.3">
      <c r="A1135" s="243"/>
      <c r="B1135" s="246"/>
      <c r="C1135" s="38" t="s">
        <v>11589</v>
      </c>
      <c r="D1135" s="38" t="s">
        <v>82</v>
      </c>
      <c r="E1135" s="209">
        <v>1</v>
      </c>
      <c r="F1135" s="214">
        <v>34.076499999999996</v>
      </c>
      <c r="G1135" s="36">
        <f t="shared" si="17"/>
        <v>34.076499999999996</v>
      </c>
      <c r="H1135" s="41">
        <f>SUM(G1135:G1138)</f>
        <v>39.885274999999993</v>
      </c>
      <c r="I1135" s="42"/>
      <c r="J1135" s="32">
        <v>0</v>
      </c>
    </row>
    <row r="1136" spans="1:10" ht="15.75" hidden="1" thickBot="1" x14ac:dyDescent="0.3">
      <c r="A1136" s="243"/>
      <c r="B1136" s="246"/>
      <c r="C1136" s="38" t="s">
        <v>11586</v>
      </c>
      <c r="D1136" s="38" t="s">
        <v>82</v>
      </c>
      <c r="E1136" s="209">
        <v>1.7500000000000002E-2</v>
      </c>
      <c r="F1136" s="214">
        <v>3.9899999999999998</v>
      </c>
      <c r="G1136" s="36">
        <f t="shared" si="17"/>
        <v>6.9824999999999998E-2</v>
      </c>
      <c r="H1136" s="37"/>
      <c r="I1136" s="33"/>
      <c r="J1136" s="32">
        <v>0</v>
      </c>
    </row>
    <row r="1137" spans="1:10" ht="26.25" hidden="1" thickBot="1" x14ac:dyDescent="0.3">
      <c r="A1137" s="243"/>
      <c r="B1137" s="246"/>
      <c r="C1137" s="38" t="s">
        <v>11418</v>
      </c>
      <c r="D1137" s="38" t="s">
        <v>2801</v>
      </c>
      <c r="E1137" s="209">
        <v>0.15</v>
      </c>
      <c r="F1137" s="208">
        <v>30.361999999999998</v>
      </c>
      <c r="G1137" s="36">
        <f t="shared" si="17"/>
        <v>4.5542999999999996</v>
      </c>
      <c r="H1137" s="37"/>
      <c r="I1137" s="33"/>
      <c r="J1137" s="32">
        <v>0</v>
      </c>
    </row>
    <row r="1138" spans="1:10" ht="15.75" hidden="1" thickBot="1" x14ac:dyDescent="0.3">
      <c r="A1138" s="243"/>
      <c r="B1138" s="246"/>
      <c r="C1138" s="38" t="s">
        <v>11326</v>
      </c>
      <c r="D1138" s="38" t="s">
        <v>2801</v>
      </c>
      <c r="E1138" s="209">
        <v>0.05</v>
      </c>
      <c r="F1138" s="208">
        <v>23.693000000000001</v>
      </c>
      <c r="G1138" s="36">
        <f t="shared" si="17"/>
        <v>1.1846500000000002</v>
      </c>
      <c r="H1138" s="37"/>
      <c r="I1138" s="33"/>
      <c r="J1138" s="32">
        <v>0</v>
      </c>
    </row>
    <row r="1139" spans="1:10" ht="15.75" hidden="1" thickBot="1" x14ac:dyDescent="0.3">
      <c r="A1139" s="244"/>
      <c r="B1139" s="247"/>
      <c r="C1139" s="44"/>
      <c r="D1139" s="44"/>
      <c r="E1139" s="210"/>
      <c r="F1139" s="211" t="s">
        <v>12</v>
      </c>
      <c r="G1139" s="46" t="str">
        <f t="shared" si="17"/>
        <v/>
      </c>
      <c r="H1139" s="48"/>
      <c r="I1139" s="33"/>
      <c r="J1139" s="32">
        <v>0</v>
      </c>
    </row>
    <row r="1140" spans="1:10" ht="15.75" hidden="1" thickBot="1" x14ac:dyDescent="0.3">
      <c r="A1140" s="242" t="s">
        <v>255</v>
      </c>
      <c r="B1140" s="245" t="s">
        <v>3342</v>
      </c>
      <c r="C1140" s="26"/>
      <c r="D1140" s="27" t="s">
        <v>17</v>
      </c>
      <c r="E1140" s="205"/>
      <c r="F1140" s="212" t="s">
        <v>12</v>
      </c>
      <c r="G1140" s="29" t="str">
        <f t="shared" si="17"/>
        <v/>
      </c>
      <c r="H1140" s="30"/>
      <c r="I1140" s="31"/>
      <c r="J1140" s="32">
        <v>0</v>
      </c>
    </row>
    <row r="1141" spans="1:10" ht="15.75" hidden="1" thickBot="1" x14ac:dyDescent="0.3">
      <c r="A1141" s="243"/>
      <c r="B1141" s="246"/>
      <c r="C1141" s="34"/>
      <c r="D1141" s="34"/>
      <c r="E1141" s="207"/>
      <c r="F1141" s="213" t="s">
        <v>12</v>
      </c>
      <c r="G1141" s="33" t="str">
        <f t="shared" si="17"/>
        <v/>
      </c>
      <c r="H1141" s="37"/>
      <c r="I1141" s="33"/>
      <c r="J1141" s="32">
        <v>0</v>
      </c>
    </row>
    <row r="1142" spans="1:10" ht="26.25" hidden="1" thickBot="1" x14ac:dyDescent="0.3">
      <c r="A1142" s="243"/>
      <c r="B1142" s="246"/>
      <c r="C1142" s="38" t="s">
        <v>256</v>
      </c>
      <c r="D1142" s="58" t="s">
        <v>86</v>
      </c>
      <c r="E1142" s="209">
        <v>1</v>
      </c>
      <c r="F1142" s="214" t="s">
        <v>12</v>
      </c>
      <c r="G1142" s="36" t="str">
        <f t="shared" si="17"/>
        <v/>
      </c>
      <c r="H1142" s="41">
        <f>SUM(G1142:G1145)</f>
        <v>10.475775399999998</v>
      </c>
      <c r="I1142" s="42"/>
      <c r="J1142" s="32">
        <v>0</v>
      </c>
    </row>
    <row r="1143" spans="1:10" ht="15.75" hidden="1" thickBot="1" x14ac:dyDescent="0.3">
      <c r="A1143" s="243"/>
      <c r="B1143" s="246"/>
      <c r="C1143" s="38" t="s">
        <v>11586</v>
      </c>
      <c r="D1143" s="38" t="s">
        <v>82</v>
      </c>
      <c r="E1143" s="209">
        <v>3.32E-2</v>
      </c>
      <c r="F1143" s="214">
        <v>3.9899999999999998</v>
      </c>
      <c r="G1143" s="36">
        <f t="shared" si="17"/>
        <v>0.132468</v>
      </c>
      <c r="H1143" s="37"/>
      <c r="I1143" s="33"/>
      <c r="J1143" s="32">
        <v>0</v>
      </c>
    </row>
    <row r="1144" spans="1:10" ht="15.75" hidden="1" thickBot="1" x14ac:dyDescent="0.3">
      <c r="A1144" s="243"/>
      <c r="B1144" s="246"/>
      <c r="C1144" s="38" t="s">
        <v>11326</v>
      </c>
      <c r="D1144" s="38" t="s">
        <v>2801</v>
      </c>
      <c r="E1144" s="209">
        <v>8.6199999999999999E-2</v>
      </c>
      <c r="F1144" s="208">
        <v>23.693000000000001</v>
      </c>
      <c r="G1144" s="36">
        <f t="shared" si="17"/>
        <v>2.0423366000000001</v>
      </c>
      <c r="H1144" s="37"/>
      <c r="I1144" s="33"/>
      <c r="J1144" s="32">
        <v>0</v>
      </c>
    </row>
    <row r="1145" spans="1:10" ht="26.25" hidden="1" thickBot="1" x14ac:dyDescent="0.3">
      <c r="A1145" s="243"/>
      <c r="B1145" s="246"/>
      <c r="C1145" s="38" t="s">
        <v>11418</v>
      </c>
      <c r="D1145" s="38" t="s">
        <v>2801</v>
      </c>
      <c r="E1145" s="209">
        <v>0.27339999999999998</v>
      </c>
      <c r="F1145" s="208">
        <v>30.361999999999998</v>
      </c>
      <c r="G1145" s="36">
        <f t="shared" si="17"/>
        <v>8.3009707999999982</v>
      </c>
      <c r="H1145" s="37"/>
      <c r="I1145" s="33"/>
      <c r="J1145" s="32">
        <v>0</v>
      </c>
    </row>
    <row r="1146" spans="1:10" ht="15.75" hidden="1" thickBot="1" x14ac:dyDescent="0.3">
      <c r="A1146" s="244"/>
      <c r="B1146" s="247"/>
      <c r="C1146" s="44"/>
      <c r="D1146" s="44"/>
      <c r="E1146" s="210"/>
      <c r="F1146" s="211" t="s">
        <v>12</v>
      </c>
      <c r="G1146" s="46" t="str">
        <f t="shared" si="17"/>
        <v/>
      </c>
      <c r="H1146" s="48"/>
      <c r="I1146" s="33"/>
      <c r="J1146" s="32">
        <v>0</v>
      </c>
    </row>
    <row r="1147" spans="1:10" ht="15.75" hidden="1" thickBot="1" x14ac:dyDescent="0.3">
      <c r="A1147" s="242" t="s">
        <v>257</v>
      </c>
      <c r="B1147" s="245" t="s">
        <v>3343</v>
      </c>
      <c r="C1147" s="26"/>
      <c r="D1147" s="27" t="s">
        <v>17</v>
      </c>
      <c r="E1147" s="205"/>
      <c r="F1147" s="212" t="s">
        <v>12</v>
      </c>
      <c r="G1147" s="29" t="str">
        <f t="shared" si="17"/>
        <v/>
      </c>
      <c r="H1147" s="30"/>
      <c r="I1147" s="31"/>
      <c r="J1147" s="32">
        <v>0</v>
      </c>
    </row>
    <row r="1148" spans="1:10" ht="15.75" hidden="1" thickBot="1" x14ac:dyDescent="0.3">
      <c r="A1148" s="243"/>
      <c r="B1148" s="246"/>
      <c r="C1148" s="34"/>
      <c r="D1148" s="34"/>
      <c r="E1148" s="207"/>
      <c r="F1148" s="213" t="s">
        <v>12</v>
      </c>
      <c r="G1148" s="33" t="str">
        <f t="shared" si="17"/>
        <v/>
      </c>
      <c r="H1148" s="37"/>
      <c r="I1148" s="33"/>
      <c r="J1148" s="32">
        <v>0</v>
      </c>
    </row>
    <row r="1149" spans="1:10" ht="15.75" hidden="1" thickBot="1" x14ac:dyDescent="0.3">
      <c r="A1149" s="243"/>
      <c r="B1149" s="246"/>
      <c r="C1149" s="38" t="s">
        <v>11590</v>
      </c>
      <c r="D1149" s="38" t="s">
        <v>82</v>
      </c>
      <c r="E1149" s="209">
        <v>1</v>
      </c>
      <c r="F1149" s="214">
        <v>135.755</v>
      </c>
      <c r="G1149" s="36">
        <f t="shared" si="17"/>
        <v>135.755</v>
      </c>
      <c r="H1149" s="41">
        <f>SUM(G1149:G1152)</f>
        <v>146.23077539999997</v>
      </c>
      <c r="I1149" s="42"/>
      <c r="J1149" s="32">
        <v>0</v>
      </c>
    </row>
    <row r="1150" spans="1:10" ht="15.75" hidden="1" thickBot="1" x14ac:dyDescent="0.3">
      <c r="A1150" s="243"/>
      <c r="B1150" s="246"/>
      <c r="C1150" s="38" t="s">
        <v>11586</v>
      </c>
      <c r="D1150" s="38" t="s">
        <v>82</v>
      </c>
      <c r="E1150" s="209">
        <v>3.32E-2</v>
      </c>
      <c r="F1150" s="214">
        <v>3.9899999999999998</v>
      </c>
      <c r="G1150" s="36">
        <f t="shared" si="17"/>
        <v>0.132468</v>
      </c>
      <c r="H1150" s="37"/>
      <c r="I1150" s="33"/>
      <c r="J1150" s="32">
        <v>0</v>
      </c>
    </row>
    <row r="1151" spans="1:10" ht="26.25" hidden="1" thickBot="1" x14ac:dyDescent="0.3">
      <c r="A1151" s="243"/>
      <c r="B1151" s="246"/>
      <c r="C1151" s="38" t="s">
        <v>11418</v>
      </c>
      <c r="D1151" s="38" t="s">
        <v>2801</v>
      </c>
      <c r="E1151" s="209">
        <v>0.27339999999999998</v>
      </c>
      <c r="F1151" s="208">
        <v>30.361999999999998</v>
      </c>
      <c r="G1151" s="36">
        <f t="shared" si="17"/>
        <v>8.3009707999999982</v>
      </c>
      <c r="H1151" s="37"/>
      <c r="I1151" s="33"/>
      <c r="J1151" s="32">
        <v>0</v>
      </c>
    </row>
    <row r="1152" spans="1:10" ht="15.75" hidden="1" thickBot="1" x14ac:dyDescent="0.3">
      <c r="A1152" s="243"/>
      <c r="B1152" s="246"/>
      <c r="C1152" s="38" t="s">
        <v>11326</v>
      </c>
      <c r="D1152" s="38" t="s">
        <v>2801</v>
      </c>
      <c r="E1152" s="209">
        <v>8.6199999999999999E-2</v>
      </c>
      <c r="F1152" s="208">
        <v>23.693000000000001</v>
      </c>
      <c r="G1152" s="36">
        <f t="shared" si="17"/>
        <v>2.0423366000000001</v>
      </c>
      <c r="H1152" s="37"/>
      <c r="I1152" s="33"/>
      <c r="J1152" s="32">
        <v>0</v>
      </c>
    </row>
    <row r="1153" spans="1:10" ht="15.75" hidden="1" thickBot="1" x14ac:dyDescent="0.3">
      <c r="A1153" s="244"/>
      <c r="B1153" s="247"/>
      <c r="C1153" s="44"/>
      <c r="D1153" s="44"/>
      <c r="E1153" s="210"/>
      <c r="F1153" s="211" t="s">
        <v>12</v>
      </c>
      <c r="G1153" s="46" t="str">
        <f t="shared" si="17"/>
        <v/>
      </c>
      <c r="H1153" s="48"/>
      <c r="I1153" s="33"/>
      <c r="J1153" s="32">
        <v>0</v>
      </c>
    </row>
    <row r="1154" spans="1:10" ht="15.75" hidden="1" thickBot="1" x14ac:dyDescent="0.3">
      <c r="A1154" s="242" t="s">
        <v>258</v>
      </c>
      <c r="B1154" s="245" t="s">
        <v>3344</v>
      </c>
      <c r="C1154" s="26"/>
      <c r="D1154" s="27" t="s">
        <v>17</v>
      </c>
      <c r="E1154" s="205"/>
      <c r="F1154" s="212" t="s">
        <v>12</v>
      </c>
      <c r="G1154" s="29" t="str">
        <f t="shared" si="17"/>
        <v/>
      </c>
      <c r="H1154" s="30"/>
      <c r="I1154" s="31"/>
      <c r="J1154" s="32">
        <v>0</v>
      </c>
    </row>
    <row r="1155" spans="1:10" ht="15.75" hidden="1" thickBot="1" x14ac:dyDescent="0.3">
      <c r="A1155" s="243"/>
      <c r="B1155" s="246"/>
      <c r="C1155" s="34"/>
      <c r="D1155" s="34"/>
      <c r="E1155" s="207"/>
      <c r="F1155" s="213" t="s">
        <v>12</v>
      </c>
      <c r="G1155" s="33" t="str">
        <f t="shared" si="17"/>
        <v/>
      </c>
      <c r="H1155" s="37"/>
      <c r="I1155" s="33"/>
      <c r="J1155" s="32">
        <v>0</v>
      </c>
    </row>
    <row r="1156" spans="1:10" ht="15.75" hidden="1" thickBot="1" x14ac:dyDescent="0.3">
      <c r="A1156" s="243"/>
      <c r="B1156" s="246"/>
      <c r="C1156" s="38" t="s">
        <v>11586</v>
      </c>
      <c r="D1156" s="38" t="s">
        <v>82</v>
      </c>
      <c r="E1156" s="209">
        <v>3.32E-2</v>
      </c>
      <c r="F1156" s="214">
        <v>3.9899999999999998</v>
      </c>
      <c r="G1156" s="36">
        <f t="shared" si="17"/>
        <v>0.132468</v>
      </c>
      <c r="H1156" s="41">
        <f>SUM(G1156:G1159)</f>
        <v>154.2487754</v>
      </c>
      <c r="I1156" s="42"/>
      <c r="J1156" s="32">
        <v>0</v>
      </c>
    </row>
    <row r="1157" spans="1:10" ht="15.75" hidden="1" thickBot="1" x14ac:dyDescent="0.3">
      <c r="A1157" s="243"/>
      <c r="B1157" s="246"/>
      <c r="C1157" s="38" t="s">
        <v>11326</v>
      </c>
      <c r="D1157" s="38" t="s">
        <v>2801</v>
      </c>
      <c r="E1157" s="209">
        <v>8.6199999999999999E-2</v>
      </c>
      <c r="F1157" s="208">
        <v>23.693000000000001</v>
      </c>
      <c r="G1157" s="36">
        <f t="shared" si="17"/>
        <v>2.0423366000000001</v>
      </c>
      <c r="H1157" s="53"/>
      <c r="I1157" s="54"/>
      <c r="J1157" s="32">
        <v>0</v>
      </c>
    </row>
    <row r="1158" spans="1:10" ht="26.25" hidden="1" thickBot="1" x14ac:dyDescent="0.3">
      <c r="A1158" s="243"/>
      <c r="B1158" s="246"/>
      <c r="C1158" s="38" t="s">
        <v>11418</v>
      </c>
      <c r="D1158" s="38" t="s">
        <v>2801</v>
      </c>
      <c r="E1158" s="209">
        <v>0.27339999999999998</v>
      </c>
      <c r="F1158" s="208">
        <v>30.361999999999998</v>
      </c>
      <c r="G1158" s="36">
        <f t="shared" ref="G1158:G1221" si="18">IF(ISNUMBER(F1158),E1158*F1158,"")</f>
        <v>8.3009707999999982</v>
      </c>
      <c r="H1158" s="37"/>
      <c r="I1158" s="33"/>
      <c r="J1158" s="32">
        <v>0</v>
      </c>
    </row>
    <row r="1159" spans="1:10" ht="15.75" hidden="1" thickBot="1" x14ac:dyDescent="0.3">
      <c r="A1159" s="243"/>
      <c r="B1159" s="246"/>
      <c r="C1159" s="38" t="s">
        <v>11591</v>
      </c>
      <c r="D1159" s="38" t="s">
        <v>82</v>
      </c>
      <c r="E1159" s="209">
        <v>1</v>
      </c>
      <c r="F1159" s="214">
        <v>143.773</v>
      </c>
      <c r="G1159" s="33">
        <f t="shared" si="18"/>
        <v>143.773</v>
      </c>
      <c r="H1159" s="37"/>
      <c r="I1159" s="33"/>
      <c r="J1159" s="32">
        <v>0</v>
      </c>
    </row>
    <row r="1160" spans="1:10" ht="15.75" hidden="1" thickBot="1" x14ac:dyDescent="0.3">
      <c r="A1160" s="244"/>
      <c r="B1160" s="247"/>
      <c r="C1160" s="44"/>
      <c r="D1160" s="44"/>
      <c r="E1160" s="210"/>
      <c r="F1160" s="211" t="s">
        <v>12</v>
      </c>
      <c r="G1160" s="46" t="str">
        <f t="shared" si="18"/>
        <v/>
      </c>
      <c r="H1160" s="48"/>
      <c r="I1160" s="33"/>
      <c r="J1160" s="32">
        <v>0</v>
      </c>
    </row>
    <row r="1161" spans="1:10" ht="15.75" hidden="1" thickBot="1" x14ac:dyDescent="0.3">
      <c r="A1161" s="242" t="s">
        <v>259</v>
      </c>
      <c r="B1161" s="245" t="s">
        <v>3345</v>
      </c>
      <c r="C1161" s="26"/>
      <c r="D1161" s="27" t="s">
        <v>17</v>
      </c>
      <c r="E1161" s="205"/>
      <c r="F1161" s="212" t="s">
        <v>12</v>
      </c>
      <c r="G1161" s="29" t="str">
        <f t="shared" si="18"/>
        <v/>
      </c>
      <c r="H1161" s="30"/>
      <c r="I1161" s="31"/>
      <c r="J1161" s="32">
        <v>0</v>
      </c>
    </row>
    <row r="1162" spans="1:10" ht="15.75" hidden="1" thickBot="1" x14ac:dyDescent="0.3">
      <c r="A1162" s="243"/>
      <c r="B1162" s="246"/>
      <c r="C1162" s="34"/>
      <c r="D1162" s="34"/>
      <c r="E1162" s="207"/>
      <c r="F1162" s="213" t="s">
        <v>12</v>
      </c>
      <c r="G1162" s="33" t="str">
        <f t="shared" si="18"/>
        <v/>
      </c>
      <c r="H1162" s="37"/>
      <c r="I1162" s="33"/>
      <c r="J1162" s="32">
        <v>0</v>
      </c>
    </row>
    <row r="1163" spans="1:10" ht="15.75" hidden="1" thickBot="1" x14ac:dyDescent="0.3">
      <c r="A1163" s="243"/>
      <c r="B1163" s="246"/>
      <c r="C1163" s="38" t="s">
        <v>260</v>
      </c>
      <c r="D1163" s="58" t="s">
        <v>86</v>
      </c>
      <c r="E1163" s="209">
        <v>1</v>
      </c>
      <c r="F1163" s="214" t="s">
        <v>12</v>
      </c>
      <c r="G1163" s="36" t="str">
        <f t="shared" si="18"/>
        <v/>
      </c>
      <c r="H1163" s="41">
        <f>SUM(G1163:G1166)</f>
        <v>6.3890178999999989</v>
      </c>
      <c r="I1163" s="42"/>
      <c r="J1163" s="32">
        <v>0</v>
      </c>
    </row>
    <row r="1164" spans="1:10" ht="15.75" hidden="1" thickBot="1" x14ac:dyDescent="0.3">
      <c r="A1164" s="243"/>
      <c r="B1164" s="246"/>
      <c r="C1164" s="38" t="s">
        <v>11586</v>
      </c>
      <c r="D1164" s="38" t="s">
        <v>82</v>
      </c>
      <c r="E1164" s="209">
        <v>2.1000000000000001E-2</v>
      </c>
      <c r="F1164" s="214">
        <v>3.9899999999999998</v>
      </c>
      <c r="G1164" s="36">
        <f t="shared" si="18"/>
        <v>8.3790000000000003E-2</v>
      </c>
      <c r="H1164" s="37"/>
      <c r="I1164" s="33"/>
      <c r="J1164" s="32">
        <v>0</v>
      </c>
    </row>
    <row r="1165" spans="1:10" ht="26.25" hidden="1" thickBot="1" x14ac:dyDescent="0.3">
      <c r="A1165" s="243"/>
      <c r="B1165" s="246"/>
      <c r="C1165" s="38" t="s">
        <v>11418</v>
      </c>
      <c r="D1165" s="38" t="s">
        <v>2801</v>
      </c>
      <c r="E1165" s="209">
        <v>0.16669999999999999</v>
      </c>
      <c r="F1165" s="208">
        <v>30.361999999999998</v>
      </c>
      <c r="G1165" s="36">
        <f t="shared" si="18"/>
        <v>5.0613453999999996</v>
      </c>
      <c r="H1165" s="37"/>
      <c r="I1165" s="33"/>
      <c r="J1165" s="32">
        <v>0</v>
      </c>
    </row>
    <row r="1166" spans="1:10" ht="15.75" hidden="1" thickBot="1" x14ac:dyDescent="0.3">
      <c r="A1166" s="243"/>
      <c r="B1166" s="246"/>
      <c r="C1166" s="38" t="s">
        <v>11326</v>
      </c>
      <c r="D1166" s="38" t="s">
        <v>2801</v>
      </c>
      <c r="E1166" s="209">
        <v>5.2499999999999998E-2</v>
      </c>
      <c r="F1166" s="208">
        <v>23.693000000000001</v>
      </c>
      <c r="G1166" s="36">
        <f t="shared" si="18"/>
        <v>1.2438825</v>
      </c>
      <c r="H1166" s="37"/>
      <c r="I1166" s="33"/>
      <c r="J1166" s="32">
        <v>0</v>
      </c>
    </row>
    <row r="1167" spans="1:10" ht="15.75" hidden="1" thickBot="1" x14ac:dyDescent="0.3">
      <c r="A1167" s="244"/>
      <c r="B1167" s="247"/>
      <c r="C1167" s="44"/>
      <c r="D1167" s="44"/>
      <c r="E1167" s="210"/>
      <c r="F1167" s="211" t="s">
        <v>12</v>
      </c>
      <c r="G1167" s="46" t="str">
        <f t="shared" si="18"/>
        <v/>
      </c>
      <c r="H1167" s="48"/>
      <c r="I1167" s="33"/>
      <c r="J1167" s="32">
        <v>0</v>
      </c>
    </row>
    <row r="1168" spans="1:10" ht="15.75" hidden="1" thickBot="1" x14ac:dyDescent="0.3">
      <c r="A1168" s="242" t="s">
        <v>261</v>
      </c>
      <c r="B1168" s="245" t="s">
        <v>3346</v>
      </c>
      <c r="C1168" s="26"/>
      <c r="D1168" s="27" t="s">
        <v>17</v>
      </c>
      <c r="E1168" s="205"/>
      <c r="F1168" s="212" t="s">
        <v>12</v>
      </c>
      <c r="G1168" s="29" t="str">
        <f t="shared" si="18"/>
        <v/>
      </c>
      <c r="H1168" s="30"/>
      <c r="I1168" s="31"/>
      <c r="J1168" s="32">
        <v>0</v>
      </c>
    </row>
    <row r="1169" spans="1:10" ht="15.75" hidden="1" thickBot="1" x14ac:dyDescent="0.3">
      <c r="A1169" s="243"/>
      <c r="B1169" s="246"/>
      <c r="C1169" s="34"/>
      <c r="D1169" s="34"/>
      <c r="E1169" s="207"/>
      <c r="F1169" s="213" t="s">
        <v>12</v>
      </c>
      <c r="G1169" s="33" t="str">
        <f t="shared" si="18"/>
        <v/>
      </c>
      <c r="H1169" s="37"/>
      <c r="I1169" s="33"/>
      <c r="J1169" s="32">
        <v>0</v>
      </c>
    </row>
    <row r="1170" spans="1:10" ht="26.25" hidden="1" thickBot="1" x14ac:dyDescent="0.3">
      <c r="A1170" s="243"/>
      <c r="B1170" s="246"/>
      <c r="C1170" s="38" t="s">
        <v>262</v>
      </c>
      <c r="D1170" s="58" t="s">
        <v>86</v>
      </c>
      <c r="E1170" s="209">
        <v>1</v>
      </c>
      <c r="F1170" s="214" t="s">
        <v>12</v>
      </c>
      <c r="G1170" s="36" t="str">
        <f t="shared" si="18"/>
        <v/>
      </c>
      <c r="H1170" s="41">
        <f>SUM(G1170:G1173)</f>
        <v>6.3890178999999989</v>
      </c>
      <c r="I1170" s="42"/>
      <c r="J1170" s="32">
        <v>0</v>
      </c>
    </row>
    <row r="1171" spans="1:10" ht="15.75" hidden="1" thickBot="1" x14ac:dyDescent="0.3">
      <c r="A1171" s="243"/>
      <c r="B1171" s="246"/>
      <c r="C1171" s="38" t="s">
        <v>11586</v>
      </c>
      <c r="D1171" s="38" t="s">
        <v>82</v>
      </c>
      <c r="E1171" s="209">
        <v>2.1000000000000001E-2</v>
      </c>
      <c r="F1171" s="214">
        <v>3.9899999999999998</v>
      </c>
      <c r="G1171" s="36">
        <f t="shared" si="18"/>
        <v>8.3790000000000003E-2</v>
      </c>
      <c r="H1171" s="37"/>
      <c r="I1171" s="33"/>
      <c r="J1171" s="32">
        <v>0</v>
      </c>
    </row>
    <row r="1172" spans="1:10" ht="26.25" hidden="1" thickBot="1" x14ac:dyDescent="0.3">
      <c r="A1172" s="243"/>
      <c r="B1172" s="246"/>
      <c r="C1172" s="38" t="s">
        <v>11418</v>
      </c>
      <c r="D1172" s="38" t="s">
        <v>2801</v>
      </c>
      <c r="E1172" s="209">
        <v>0.16669999999999999</v>
      </c>
      <c r="F1172" s="208">
        <v>30.361999999999998</v>
      </c>
      <c r="G1172" s="36">
        <f t="shared" si="18"/>
        <v>5.0613453999999996</v>
      </c>
      <c r="H1172" s="37"/>
      <c r="I1172" s="33"/>
      <c r="J1172" s="32">
        <v>0</v>
      </c>
    </row>
    <row r="1173" spans="1:10" ht="15.75" hidden="1" thickBot="1" x14ac:dyDescent="0.3">
      <c r="A1173" s="243"/>
      <c r="B1173" s="246"/>
      <c r="C1173" s="38" t="s">
        <v>11326</v>
      </c>
      <c r="D1173" s="38" t="s">
        <v>2801</v>
      </c>
      <c r="E1173" s="209">
        <v>5.2499999999999998E-2</v>
      </c>
      <c r="F1173" s="208">
        <v>23.693000000000001</v>
      </c>
      <c r="G1173" s="36">
        <f t="shared" si="18"/>
        <v>1.2438825</v>
      </c>
      <c r="H1173" s="37"/>
      <c r="I1173" s="33"/>
      <c r="J1173" s="32">
        <v>0</v>
      </c>
    </row>
    <row r="1174" spans="1:10" ht="15.75" hidden="1" thickBot="1" x14ac:dyDescent="0.3">
      <c r="A1174" s="244"/>
      <c r="B1174" s="247"/>
      <c r="C1174" s="44"/>
      <c r="D1174" s="44"/>
      <c r="E1174" s="210"/>
      <c r="F1174" s="211" t="s">
        <v>12</v>
      </c>
      <c r="G1174" s="46" t="str">
        <f t="shared" si="18"/>
        <v/>
      </c>
      <c r="H1174" s="48"/>
      <c r="I1174" s="33"/>
      <c r="J1174" s="32">
        <v>0</v>
      </c>
    </row>
    <row r="1175" spans="1:10" ht="15.75" hidden="1" thickBot="1" x14ac:dyDescent="0.3">
      <c r="A1175" s="242" t="s">
        <v>263</v>
      </c>
      <c r="B1175" s="245" t="s">
        <v>3347</v>
      </c>
      <c r="C1175" s="26"/>
      <c r="D1175" s="27" t="s">
        <v>17</v>
      </c>
      <c r="E1175" s="205"/>
      <c r="F1175" s="212" t="s">
        <v>12</v>
      </c>
      <c r="G1175" s="29" t="str">
        <f t="shared" si="18"/>
        <v/>
      </c>
      <c r="H1175" s="30"/>
      <c r="I1175" s="31"/>
      <c r="J1175" s="32">
        <v>0</v>
      </c>
    </row>
    <row r="1176" spans="1:10" ht="15.75" hidden="1" thickBot="1" x14ac:dyDescent="0.3">
      <c r="A1176" s="243"/>
      <c r="B1176" s="246"/>
      <c r="C1176" s="34"/>
      <c r="D1176" s="34"/>
      <c r="E1176" s="207"/>
      <c r="F1176" s="213" t="s">
        <v>12</v>
      </c>
      <c r="G1176" s="33" t="str">
        <f t="shared" si="18"/>
        <v/>
      </c>
      <c r="H1176" s="37"/>
      <c r="I1176" s="33"/>
      <c r="J1176" s="32">
        <v>0</v>
      </c>
    </row>
    <row r="1177" spans="1:10" ht="26.25" hidden="1" thickBot="1" x14ac:dyDescent="0.3">
      <c r="A1177" s="243"/>
      <c r="B1177" s="246"/>
      <c r="C1177" s="38" t="s">
        <v>264</v>
      </c>
      <c r="D1177" s="58" t="s">
        <v>86</v>
      </c>
      <c r="E1177" s="209">
        <v>1</v>
      </c>
      <c r="F1177" s="214" t="s">
        <v>12</v>
      </c>
      <c r="G1177" s="36" t="str">
        <f t="shared" si="18"/>
        <v/>
      </c>
      <c r="H1177" s="41">
        <f>SUM(G1177:G1180)</f>
        <v>3.7164399000000001</v>
      </c>
      <c r="I1177" s="42"/>
      <c r="J1177" s="32">
        <v>0</v>
      </c>
    </row>
    <row r="1178" spans="1:10" ht="15.75" hidden="1" thickBot="1" x14ac:dyDescent="0.3">
      <c r="A1178" s="243"/>
      <c r="B1178" s="246"/>
      <c r="C1178" s="38" t="s">
        <v>11586</v>
      </c>
      <c r="D1178" s="38" t="s">
        <v>82</v>
      </c>
      <c r="E1178" s="209">
        <v>2.1000000000000001E-2</v>
      </c>
      <c r="F1178" s="214">
        <v>3.9899999999999998</v>
      </c>
      <c r="G1178" s="36">
        <f t="shared" si="18"/>
        <v>8.3790000000000003E-2</v>
      </c>
      <c r="H1178" s="37"/>
      <c r="I1178" s="33"/>
      <c r="J1178" s="32">
        <v>0</v>
      </c>
    </row>
    <row r="1179" spans="1:10" ht="26.25" hidden="1" thickBot="1" x14ac:dyDescent="0.3">
      <c r="A1179" s="243"/>
      <c r="B1179" s="246"/>
      <c r="C1179" s="38" t="s">
        <v>11418</v>
      </c>
      <c r="D1179" s="38" t="s">
        <v>2801</v>
      </c>
      <c r="E1179" s="209">
        <v>9.6000000000000002E-2</v>
      </c>
      <c r="F1179" s="208">
        <v>30.361999999999998</v>
      </c>
      <c r="G1179" s="36">
        <f t="shared" si="18"/>
        <v>2.914752</v>
      </c>
      <c r="H1179" s="37"/>
      <c r="I1179" s="33"/>
      <c r="J1179" s="32">
        <v>0</v>
      </c>
    </row>
    <row r="1180" spans="1:10" ht="15.75" hidden="1" thickBot="1" x14ac:dyDescent="0.3">
      <c r="A1180" s="243"/>
      <c r="B1180" s="246"/>
      <c r="C1180" s="38" t="s">
        <v>11326</v>
      </c>
      <c r="D1180" s="38" t="s">
        <v>2801</v>
      </c>
      <c r="E1180" s="209">
        <v>3.0300000000000001E-2</v>
      </c>
      <c r="F1180" s="208">
        <v>23.693000000000001</v>
      </c>
      <c r="G1180" s="36">
        <f t="shared" si="18"/>
        <v>0.71789790000000009</v>
      </c>
      <c r="H1180" s="37"/>
      <c r="I1180" s="33"/>
      <c r="J1180" s="32">
        <v>0</v>
      </c>
    </row>
    <row r="1181" spans="1:10" ht="15.75" hidden="1" thickBot="1" x14ac:dyDescent="0.3">
      <c r="A1181" s="244"/>
      <c r="B1181" s="247"/>
      <c r="C1181" s="44"/>
      <c r="D1181" s="44"/>
      <c r="E1181" s="210"/>
      <c r="F1181" s="211" t="s">
        <v>12</v>
      </c>
      <c r="G1181" s="46" t="str">
        <f t="shared" si="18"/>
        <v/>
      </c>
      <c r="H1181" s="48"/>
      <c r="I1181" s="33"/>
      <c r="J1181" s="32">
        <v>0</v>
      </c>
    </row>
    <row r="1182" spans="1:10" ht="15.75" hidden="1" thickBot="1" x14ac:dyDescent="0.3">
      <c r="A1182" s="242" t="s">
        <v>265</v>
      </c>
      <c r="B1182" s="245" t="s">
        <v>3348</v>
      </c>
      <c r="C1182" s="26"/>
      <c r="D1182" s="27" t="s">
        <v>17</v>
      </c>
      <c r="E1182" s="205"/>
      <c r="F1182" s="212" t="s">
        <v>12</v>
      </c>
      <c r="G1182" s="29" t="str">
        <f t="shared" si="18"/>
        <v/>
      </c>
      <c r="H1182" s="30"/>
      <c r="I1182" s="31"/>
      <c r="J1182" s="32">
        <v>0</v>
      </c>
    </row>
    <row r="1183" spans="1:10" ht="15.75" hidden="1" thickBot="1" x14ac:dyDescent="0.3">
      <c r="A1183" s="243"/>
      <c r="B1183" s="246"/>
      <c r="C1183" s="34"/>
      <c r="D1183" s="34"/>
      <c r="E1183" s="207"/>
      <c r="F1183" s="213" t="s">
        <v>12</v>
      </c>
      <c r="G1183" s="33" t="str">
        <f t="shared" si="18"/>
        <v/>
      </c>
      <c r="H1183" s="37"/>
      <c r="I1183" s="33"/>
      <c r="J1183" s="32">
        <v>0</v>
      </c>
    </row>
    <row r="1184" spans="1:10" ht="26.25" hidden="1" thickBot="1" x14ac:dyDescent="0.3">
      <c r="A1184" s="243"/>
      <c r="B1184" s="246"/>
      <c r="C1184" s="38" t="s">
        <v>266</v>
      </c>
      <c r="D1184" s="58" t="s">
        <v>86</v>
      </c>
      <c r="E1184" s="209">
        <v>1</v>
      </c>
      <c r="F1184" s="214" t="s">
        <v>12</v>
      </c>
      <c r="G1184" s="36" t="str">
        <f t="shared" si="18"/>
        <v/>
      </c>
      <c r="H1184" s="41">
        <f>SUM(G1184:G1187)</f>
        <v>3.7164399000000001</v>
      </c>
      <c r="I1184" s="42"/>
      <c r="J1184" s="32">
        <v>0</v>
      </c>
    </row>
    <row r="1185" spans="1:10" ht="15.75" hidden="1" thickBot="1" x14ac:dyDescent="0.3">
      <c r="A1185" s="243"/>
      <c r="B1185" s="246"/>
      <c r="C1185" s="38" t="s">
        <v>11586</v>
      </c>
      <c r="D1185" s="38" t="s">
        <v>82</v>
      </c>
      <c r="E1185" s="209">
        <v>2.1000000000000001E-2</v>
      </c>
      <c r="F1185" s="214">
        <v>3.9899999999999998</v>
      </c>
      <c r="G1185" s="36">
        <f t="shared" si="18"/>
        <v>8.3790000000000003E-2</v>
      </c>
      <c r="H1185" s="37"/>
      <c r="I1185" s="33"/>
      <c r="J1185" s="32">
        <v>0</v>
      </c>
    </row>
    <row r="1186" spans="1:10" ht="26.25" hidden="1" thickBot="1" x14ac:dyDescent="0.3">
      <c r="A1186" s="243"/>
      <c r="B1186" s="246"/>
      <c r="C1186" s="38" t="s">
        <v>11418</v>
      </c>
      <c r="D1186" s="38" t="s">
        <v>2801</v>
      </c>
      <c r="E1186" s="209">
        <v>9.6000000000000002E-2</v>
      </c>
      <c r="F1186" s="208">
        <v>30.361999999999998</v>
      </c>
      <c r="G1186" s="36">
        <f t="shared" si="18"/>
        <v>2.914752</v>
      </c>
      <c r="H1186" s="37"/>
      <c r="I1186" s="33"/>
      <c r="J1186" s="32">
        <v>0</v>
      </c>
    </row>
    <row r="1187" spans="1:10" ht="15.75" hidden="1" thickBot="1" x14ac:dyDescent="0.3">
      <c r="A1187" s="243"/>
      <c r="B1187" s="246"/>
      <c r="C1187" s="38" t="s">
        <v>11326</v>
      </c>
      <c r="D1187" s="38" t="s">
        <v>2801</v>
      </c>
      <c r="E1187" s="209">
        <v>3.0300000000000001E-2</v>
      </c>
      <c r="F1187" s="208">
        <v>23.693000000000001</v>
      </c>
      <c r="G1187" s="36">
        <f t="shared" si="18"/>
        <v>0.71789790000000009</v>
      </c>
      <c r="H1187" s="37"/>
      <c r="I1187" s="33"/>
      <c r="J1187" s="32">
        <v>0</v>
      </c>
    </row>
    <row r="1188" spans="1:10" ht="15.75" hidden="1" thickBot="1" x14ac:dyDescent="0.3">
      <c r="A1188" s="244"/>
      <c r="B1188" s="247"/>
      <c r="C1188" s="44"/>
      <c r="D1188" s="44"/>
      <c r="E1188" s="210"/>
      <c r="F1188" s="211" t="s">
        <v>12</v>
      </c>
      <c r="G1188" s="46" t="str">
        <f t="shared" si="18"/>
        <v/>
      </c>
      <c r="H1188" s="48"/>
      <c r="I1188" s="33"/>
      <c r="J1188" s="32">
        <v>0</v>
      </c>
    </row>
    <row r="1189" spans="1:10" ht="15.75" hidden="1" thickBot="1" x14ac:dyDescent="0.3">
      <c r="A1189" s="242" t="s">
        <v>267</v>
      </c>
      <c r="B1189" s="245" t="s">
        <v>3349</v>
      </c>
      <c r="C1189" s="26"/>
      <c r="D1189" s="27" t="s">
        <v>17</v>
      </c>
      <c r="E1189" s="205"/>
      <c r="F1189" s="212" t="s">
        <v>12</v>
      </c>
      <c r="G1189" s="29" t="str">
        <f t="shared" si="18"/>
        <v/>
      </c>
      <c r="H1189" s="30"/>
      <c r="I1189" s="31"/>
      <c r="J1189" s="32">
        <v>0</v>
      </c>
    </row>
    <row r="1190" spans="1:10" ht="15.75" hidden="1" thickBot="1" x14ac:dyDescent="0.3">
      <c r="A1190" s="243"/>
      <c r="B1190" s="246"/>
      <c r="C1190" s="34"/>
      <c r="D1190" s="34"/>
      <c r="E1190" s="207"/>
      <c r="F1190" s="213" t="s">
        <v>12</v>
      </c>
      <c r="G1190" s="33" t="str">
        <f t="shared" si="18"/>
        <v/>
      </c>
      <c r="H1190" s="37"/>
      <c r="I1190" s="33"/>
      <c r="J1190" s="32">
        <v>0</v>
      </c>
    </row>
    <row r="1191" spans="1:10" ht="26.25" hidden="1" thickBot="1" x14ac:dyDescent="0.3">
      <c r="A1191" s="243"/>
      <c r="B1191" s="246"/>
      <c r="C1191" s="38" t="s">
        <v>268</v>
      </c>
      <c r="D1191" s="58" t="s">
        <v>86</v>
      </c>
      <c r="E1191" s="209">
        <v>1</v>
      </c>
      <c r="F1191" s="214" t="s">
        <v>12</v>
      </c>
      <c r="G1191" s="36" t="str">
        <f t="shared" si="18"/>
        <v/>
      </c>
      <c r="H1191" s="41">
        <f>SUM(G1191:G1194)</f>
        <v>3.7164399000000001</v>
      </c>
      <c r="I1191" s="42"/>
      <c r="J1191" s="32">
        <v>0</v>
      </c>
    </row>
    <row r="1192" spans="1:10" ht="15.75" hidden="1" thickBot="1" x14ac:dyDescent="0.3">
      <c r="A1192" s="243"/>
      <c r="B1192" s="246"/>
      <c r="C1192" s="38" t="s">
        <v>11586</v>
      </c>
      <c r="D1192" s="38" t="s">
        <v>82</v>
      </c>
      <c r="E1192" s="209">
        <v>2.1000000000000001E-2</v>
      </c>
      <c r="F1192" s="214">
        <v>3.9899999999999998</v>
      </c>
      <c r="G1192" s="36">
        <f t="shared" si="18"/>
        <v>8.3790000000000003E-2</v>
      </c>
      <c r="H1192" s="37"/>
      <c r="I1192" s="33"/>
      <c r="J1192" s="32">
        <v>0</v>
      </c>
    </row>
    <row r="1193" spans="1:10" ht="26.25" hidden="1" thickBot="1" x14ac:dyDescent="0.3">
      <c r="A1193" s="243"/>
      <c r="B1193" s="246"/>
      <c r="C1193" s="38" t="s">
        <v>11418</v>
      </c>
      <c r="D1193" s="38" t="s">
        <v>2801</v>
      </c>
      <c r="E1193" s="209">
        <v>9.6000000000000002E-2</v>
      </c>
      <c r="F1193" s="208">
        <v>30.361999999999998</v>
      </c>
      <c r="G1193" s="36">
        <f t="shared" si="18"/>
        <v>2.914752</v>
      </c>
      <c r="H1193" s="37"/>
      <c r="I1193" s="33"/>
      <c r="J1193" s="32">
        <v>0</v>
      </c>
    </row>
    <row r="1194" spans="1:10" ht="15.75" hidden="1" thickBot="1" x14ac:dyDescent="0.3">
      <c r="A1194" s="243"/>
      <c r="B1194" s="246"/>
      <c r="C1194" s="38" t="s">
        <v>11326</v>
      </c>
      <c r="D1194" s="38" t="s">
        <v>2801</v>
      </c>
      <c r="E1194" s="209">
        <v>3.0300000000000001E-2</v>
      </c>
      <c r="F1194" s="208">
        <v>23.693000000000001</v>
      </c>
      <c r="G1194" s="36">
        <f t="shared" si="18"/>
        <v>0.71789790000000009</v>
      </c>
      <c r="H1194" s="37"/>
      <c r="I1194" s="33"/>
      <c r="J1194" s="32">
        <v>0</v>
      </c>
    </row>
    <row r="1195" spans="1:10" ht="15.75" hidden="1" thickBot="1" x14ac:dyDescent="0.3">
      <c r="A1195" s="244"/>
      <c r="B1195" s="247"/>
      <c r="C1195" s="44"/>
      <c r="D1195" s="44"/>
      <c r="E1195" s="210"/>
      <c r="F1195" s="211" t="s">
        <v>12</v>
      </c>
      <c r="G1195" s="46" t="str">
        <f t="shared" si="18"/>
        <v/>
      </c>
      <c r="H1195" s="48"/>
      <c r="I1195" s="33"/>
      <c r="J1195" s="32">
        <v>0</v>
      </c>
    </row>
    <row r="1196" spans="1:10" ht="15.75" hidden="1" thickBot="1" x14ac:dyDescent="0.3">
      <c r="A1196" s="242" t="s">
        <v>269</v>
      </c>
      <c r="B1196" s="245" t="s">
        <v>3350</v>
      </c>
      <c r="C1196" s="26"/>
      <c r="D1196" s="27" t="s">
        <v>17</v>
      </c>
      <c r="E1196" s="205"/>
      <c r="F1196" s="212" t="s">
        <v>12</v>
      </c>
      <c r="G1196" s="29" t="str">
        <f t="shared" si="18"/>
        <v/>
      </c>
      <c r="H1196" s="30"/>
      <c r="I1196" s="31"/>
      <c r="J1196" s="32">
        <v>0</v>
      </c>
    </row>
    <row r="1197" spans="1:10" ht="15.75" hidden="1" thickBot="1" x14ac:dyDescent="0.3">
      <c r="A1197" s="243"/>
      <c r="B1197" s="246"/>
      <c r="C1197" s="34"/>
      <c r="D1197" s="34"/>
      <c r="E1197" s="207"/>
      <c r="F1197" s="213" t="s">
        <v>12</v>
      </c>
      <c r="G1197" s="33" t="str">
        <f t="shared" si="18"/>
        <v/>
      </c>
      <c r="H1197" s="37"/>
      <c r="I1197" s="33"/>
      <c r="J1197" s="32">
        <v>0</v>
      </c>
    </row>
    <row r="1198" spans="1:10" ht="26.25" hidden="1" thickBot="1" x14ac:dyDescent="0.3">
      <c r="A1198" s="243"/>
      <c r="B1198" s="246"/>
      <c r="C1198" s="38" t="s">
        <v>11592</v>
      </c>
      <c r="D1198" s="38" t="s">
        <v>82</v>
      </c>
      <c r="E1198" s="209">
        <v>1</v>
      </c>
      <c r="F1198" s="214">
        <v>154.13749999999999</v>
      </c>
      <c r="G1198" s="36">
        <f t="shared" si="18"/>
        <v>154.13749999999999</v>
      </c>
      <c r="H1198" s="41">
        <f>SUM(G1198:G1201)</f>
        <v>157.85393989999997</v>
      </c>
      <c r="I1198" s="42"/>
      <c r="J1198" s="32">
        <v>0</v>
      </c>
    </row>
    <row r="1199" spans="1:10" ht="15.75" hidden="1" thickBot="1" x14ac:dyDescent="0.3">
      <c r="A1199" s="243"/>
      <c r="B1199" s="246"/>
      <c r="C1199" s="38" t="s">
        <v>11586</v>
      </c>
      <c r="D1199" s="38" t="s">
        <v>82</v>
      </c>
      <c r="E1199" s="209">
        <v>2.1000000000000001E-2</v>
      </c>
      <c r="F1199" s="214">
        <v>3.9899999999999998</v>
      </c>
      <c r="G1199" s="36">
        <f t="shared" si="18"/>
        <v>8.3790000000000003E-2</v>
      </c>
      <c r="H1199" s="37"/>
      <c r="I1199" s="33"/>
      <c r="J1199" s="32">
        <v>0</v>
      </c>
    </row>
    <row r="1200" spans="1:10" ht="26.25" hidden="1" thickBot="1" x14ac:dyDescent="0.3">
      <c r="A1200" s="243"/>
      <c r="B1200" s="246"/>
      <c r="C1200" s="38" t="s">
        <v>11418</v>
      </c>
      <c r="D1200" s="38" t="s">
        <v>2801</v>
      </c>
      <c r="E1200" s="209">
        <v>9.6000000000000002E-2</v>
      </c>
      <c r="F1200" s="208">
        <v>30.361999999999998</v>
      </c>
      <c r="G1200" s="36">
        <f t="shared" si="18"/>
        <v>2.914752</v>
      </c>
      <c r="H1200" s="37"/>
      <c r="I1200" s="33"/>
      <c r="J1200" s="32">
        <v>0</v>
      </c>
    </row>
    <row r="1201" spans="1:10" ht="15.75" hidden="1" thickBot="1" x14ac:dyDescent="0.3">
      <c r="A1201" s="243"/>
      <c r="B1201" s="246"/>
      <c r="C1201" s="38" t="s">
        <v>11326</v>
      </c>
      <c r="D1201" s="38" t="s">
        <v>2801</v>
      </c>
      <c r="E1201" s="209">
        <v>3.0300000000000001E-2</v>
      </c>
      <c r="F1201" s="208">
        <v>23.693000000000001</v>
      </c>
      <c r="G1201" s="36">
        <f t="shared" si="18"/>
        <v>0.71789790000000009</v>
      </c>
      <c r="H1201" s="37"/>
      <c r="I1201" s="33"/>
      <c r="J1201" s="32">
        <v>0</v>
      </c>
    </row>
    <row r="1202" spans="1:10" ht="15.75" hidden="1" thickBot="1" x14ac:dyDescent="0.3">
      <c r="A1202" s="244"/>
      <c r="B1202" s="247"/>
      <c r="C1202" s="44"/>
      <c r="D1202" s="44"/>
      <c r="E1202" s="210"/>
      <c r="F1202" s="211" t="s">
        <v>12</v>
      </c>
      <c r="G1202" s="46" t="str">
        <f t="shared" si="18"/>
        <v/>
      </c>
      <c r="H1202" s="48"/>
      <c r="I1202" s="33"/>
      <c r="J1202" s="32">
        <v>0</v>
      </c>
    </row>
    <row r="1203" spans="1:10" ht="15.75" hidden="1" thickBot="1" x14ac:dyDescent="0.3">
      <c r="A1203" s="242" t="s">
        <v>270</v>
      </c>
      <c r="B1203" s="245" t="s">
        <v>3351</v>
      </c>
      <c r="C1203" s="26"/>
      <c r="D1203" s="27" t="s">
        <v>17</v>
      </c>
      <c r="E1203" s="205"/>
      <c r="F1203" s="212" t="s">
        <v>12</v>
      </c>
      <c r="G1203" s="29" t="str">
        <f t="shared" si="18"/>
        <v/>
      </c>
      <c r="H1203" s="30"/>
      <c r="I1203" s="31"/>
      <c r="J1203" s="32">
        <v>0</v>
      </c>
    </row>
    <row r="1204" spans="1:10" ht="15.75" hidden="1" thickBot="1" x14ac:dyDescent="0.3">
      <c r="A1204" s="243"/>
      <c r="B1204" s="246"/>
      <c r="C1204" s="34"/>
      <c r="D1204" s="34"/>
      <c r="E1204" s="207"/>
      <c r="F1204" s="213" t="s">
        <v>12</v>
      </c>
      <c r="G1204" s="33" t="str">
        <f t="shared" si="18"/>
        <v/>
      </c>
      <c r="H1204" s="37"/>
      <c r="I1204" s="33"/>
      <c r="J1204" s="32">
        <v>0</v>
      </c>
    </row>
    <row r="1205" spans="1:10" ht="26.25" hidden="1" thickBot="1" x14ac:dyDescent="0.3">
      <c r="A1205" s="243"/>
      <c r="B1205" s="246"/>
      <c r="C1205" s="38" t="s">
        <v>271</v>
      </c>
      <c r="D1205" s="58" t="s">
        <v>86</v>
      </c>
      <c r="E1205" s="209">
        <v>1</v>
      </c>
      <c r="F1205" s="214" t="s">
        <v>12</v>
      </c>
      <c r="G1205" s="36" t="str">
        <f t="shared" si="18"/>
        <v/>
      </c>
      <c r="H1205" s="41">
        <f>SUM(G1205:G1208)</f>
        <v>4.4874599000000002</v>
      </c>
      <c r="I1205" s="42"/>
      <c r="J1205" s="32">
        <v>0</v>
      </c>
    </row>
    <row r="1206" spans="1:10" ht="15.75" hidden="1" thickBot="1" x14ac:dyDescent="0.3">
      <c r="A1206" s="243"/>
      <c r="B1206" s="246"/>
      <c r="C1206" s="38" t="s">
        <v>11586</v>
      </c>
      <c r="D1206" s="38" t="s">
        <v>82</v>
      </c>
      <c r="E1206" s="209">
        <v>2.1000000000000001E-2</v>
      </c>
      <c r="F1206" s="214">
        <v>3.9899999999999998</v>
      </c>
      <c r="G1206" s="36">
        <f t="shared" si="18"/>
        <v>8.3790000000000003E-2</v>
      </c>
      <c r="H1206" s="37"/>
      <c r="I1206" s="33"/>
      <c r="J1206" s="32">
        <v>0</v>
      </c>
    </row>
    <row r="1207" spans="1:10" ht="26.25" hidden="1" thickBot="1" x14ac:dyDescent="0.3">
      <c r="A1207" s="243"/>
      <c r="B1207" s="246"/>
      <c r="C1207" s="38" t="s">
        <v>11418</v>
      </c>
      <c r="D1207" s="38" t="s">
        <v>2801</v>
      </c>
      <c r="E1207" s="209">
        <v>0.1164</v>
      </c>
      <c r="F1207" s="208">
        <v>30.361999999999998</v>
      </c>
      <c r="G1207" s="36">
        <f t="shared" si="18"/>
        <v>3.5341367999999997</v>
      </c>
      <c r="H1207" s="37"/>
      <c r="I1207" s="33"/>
      <c r="J1207" s="32">
        <v>0</v>
      </c>
    </row>
    <row r="1208" spans="1:10" ht="15.75" hidden="1" thickBot="1" x14ac:dyDescent="0.3">
      <c r="A1208" s="243"/>
      <c r="B1208" s="246"/>
      <c r="C1208" s="38" t="s">
        <v>11326</v>
      </c>
      <c r="D1208" s="38" t="s">
        <v>2801</v>
      </c>
      <c r="E1208" s="209">
        <v>3.6700000000000003E-2</v>
      </c>
      <c r="F1208" s="208">
        <v>23.693000000000001</v>
      </c>
      <c r="G1208" s="36">
        <f t="shared" si="18"/>
        <v>0.86953310000000017</v>
      </c>
      <c r="H1208" s="37"/>
      <c r="I1208" s="33"/>
      <c r="J1208" s="32">
        <v>0</v>
      </c>
    </row>
    <row r="1209" spans="1:10" ht="15.75" hidden="1" thickBot="1" x14ac:dyDescent="0.3">
      <c r="A1209" s="244"/>
      <c r="B1209" s="247"/>
      <c r="C1209" s="44"/>
      <c r="D1209" s="44"/>
      <c r="E1209" s="210"/>
      <c r="F1209" s="211" t="s">
        <v>12</v>
      </c>
      <c r="G1209" s="46" t="str">
        <f t="shared" si="18"/>
        <v/>
      </c>
      <c r="H1209" s="48"/>
      <c r="I1209" s="33"/>
      <c r="J1209" s="32">
        <v>0</v>
      </c>
    </row>
    <row r="1210" spans="1:10" ht="15.75" hidden="1" thickBot="1" x14ac:dyDescent="0.3">
      <c r="A1210" s="242" t="s">
        <v>272</v>
      </c>
      <c r="B1210" s="245" t="s">
        <v>3352</v>
      </c>
      <c r="C1210" s="26"/>
      <c r="D1210" s="27" t="s">
        <v>17</v>
      </c>
      <c r="E1210" s="205"/>
      <c r="F1210" s="212" t="s">
        <v>12</v>
      </c>
      <c r="G1210" s="29" t="str">
        <f t="shared" si="18"/>
        <v/>
      </c>
      <c r="H1210" s="30"/>
      <c r="I1210" s="31"/>
      <c r="J1210" s="32">
        <v>0</v>
      </c>
    </row>
    <row r="1211" spans="1:10" ht="15.75" hidden="1" thickBot="1" x14ac:dyDescent="0.3">
      <c r="A1211" s="243"/>
      <c r="B1211" s="246"/>
      <c r="C1211" s="34"/>
      <c r="D1211" s="34"/>
      <c r="E1211" s="207"/>
      <c r="F1211" s="213" t="s">
        <v>12</v>
      </c>
      <c r="G1211" s="33" t="str">
        <f t="shared" si="18"/>
        <v/>
      </c>
      <c r="H1211" s="37"/>
      <c r="I1211" s="33"/>
      <c r="J1211" s="32">
        <v>0</v>
      </c>
    </row>
    <row r="1212" spans="1:10" ht="15.75" hidden="1" thickBot="1" x14ac:dyDescent="0.3">
      <c r="A1212" s="243"/>
      <c r="B1212" s="246"/>
      <c r="C1212" s="38" t="s">
        <v>11586</v>
      </c>
      <c r="D1212" s="38" t="s">
        <v>82</v>
      </c>
      <c r="E1212" s="209">
        <v>2.1000000000000001E-2</v>
      </c>
      <c r="F1212" s="214">
        <v>3.9899999999999998</v>
      </c>
      <c r="G1212" s="36">
        <f t="shared" si="18"/>
        <v>8.3790000000000003E-2</v>
      </c>
      <c r="H1212" s="41">
        <f>SUM(G1212:G1215)</f>
        <v>67.499128299999995</v>
      </c>
      <c r="I1212" s="42"/>
      <c r="J1212" s="32">
        <v>0</v>
      </c>
    </row>
    <row r="1213" spans="1:10" ht="26.25" hidden="1" thickBot="1" x14ac:dyDescent="0.3">
      <c r="A1213" s="243"/>
      <c r="B1213" s="246"/>
      <c r="C1213" s="38" t="s">
        <v>11418</v>
      </c>
      <c r="D1213" s="38" t="s">
        <v>2801</v>
      </c>
      <c r="E1213" s="209">
        <v>0.1525</v>
      </c>
      <c r="F1213" s="208">
        <v>30.361999999999998</v>
      </c>
      <c r="G1213" s="36">
        <f t="shared" si="18"/>
        <v>4.6302049999999992</v>
      </c>
      <c r="H1213" s="37"/>
      <c r="I1213" s="33"/>
      <c r="J1213" s="32">
        <v>0</v>
      </c>
    </row>
    <row r="1214" spans="1:10" ht="15.75" hidden="1" thickBot="1" x14ac:dyDescent="0.3">
      <c r="A1214" s="243"/>
      <c r="B1214" s="246"/>
      <c r="C1214" s="38" t="s">
        <v>11326</v>
      </c>
      <c r="D1214" s="38" t="s">
        <v>2801</v>
      </c>
      <c r="E1214" s="209">
        <v>4.8099999999999997E-2</v>
      </c>
      <c r="F1214" s="208">
        <v>23.693000000000001</v>
      </c>
      <c r="G1214" s="36">
        <f t="shared" si="18"/>
        <v>1.1396333000000001</v>
      </c>
      <c r="H1214" s="37"/>
      <c r="I1214" s="33"/>
      <c r="J1214" s="32">
        <v>0</v>
      </c>
    </row>
    <row r="1215" spans="1:10" ht="39" hidden="1" thickBot="1" x14ac:dyDescent="0.3">
      <c r="A1215" s="243"/>
      <c r="B1215" s="246"/>
      <c r="C1215" s="38" t="s">
        <v>11593</v>
      </c>
      <c r="D1215" s="38" t="s">
        <v>82</v>
      </c>
      <c r="E1215" s="209">
        <v>1</v>
      </c>
      <c r="F1215" s="214">
        <v>61.645499999999998</v>
      </c>
      <c r="G1215" s="33">
        <f t="shared" si="18"/>
        <v>61.645499999999998</v>
      </c>
      <c r="H1215" s="37"/>
      <c r="I1215" s="33"/>
      <c r="J1215" s="32">
        <v>0</v>
      </c>
    </row>
    <row r="1216" spans="1:10" ht="15.75" hidden="1" thickBot="1" x14ac:dyDescent="0.3">
      <c r="A1216" s="244"/>
      <c r="B1216" s="247"/>
      <c r="C1216" s="44"/>
      <c r="D1216" s="44"/>
      <c r="E1216" s="210"/>
      <c r="F1216" s="211" t="s">
        <v>12</v>
      </c>
      <c r="G1216" s="46" t="str">
        <f t="shared" si="18"/>
        <v/>
      </c>
      <c r="H1216" s="48"/>
      <c r="I1216" s="33"/>
      <c r="J1216" s="32">
        <v>0</v>
      </c>
    </row>
    <row r="1217" spans="1:10" ht="15.75" hidden="1" thickBot="1" x14ac:dyDescent="0.3">
      <c r="A1217" s="242" t="s">
        <v>273</v>
      </c>
      <c r="B1217" s="245" t="s">
        <v>3353</v>
      </c>
      <c r="C1217" s="26"/>
      <c r="D1217" s="27" t="s">
        <v>17</v>
      </c>
      <c r="E1217" s="205"/>
      <c r="F1217" s="212" t="s">
        <v>12</v>
      </c>
      <c r="G1217" s="29" t="str">
        <f t="shared" si="18"/>
        <v/>
      </c>
      <c r="H1217" s="30"/>
      <c r="I1217" s="31"/>
      <c r="J1217" s="32">
        <v>0</v>
      </c>
    </row>
    <row r="1218" spans="1:10" ht="15.75" hidden="1" thickBot="1" x14ac:dyDescent="0.3">
      <c r="A1218" s="243"/>
      <c r="B1218" s="246"/>
      <c r="C1218" s="34"/>
      <c r="D1218" s="34"/>
      <c r="E1218" s="207"/>
      <c r="F1218" s="213" t="s">
        <v>12</v>
      </c>
      <c r="G1218" s="33" t="str">
        <f t="shared" si="18"/>
        <v/>
      </c>
      <c r="H1218" s="37"/>
      <c r="I1218" s="33"/>
      <c r="J1218" s="32">
        <v>0</v>
      </c>
    </row>
    <row r="1219" spans="1:10" ht="26.25" hidden="1" thickBot="1" x14ac:dyDescent="0.3">
      <c r="A1219" s="243"/>
      <c r="B1219" s="246"/>
      <c r="C1219" s="38" t="s">
        <v>274</v>
      </c>
      <c r="D1219" s="58" t="s">
        <v>86</v>
      </c>
      <c r="E1219" s="209">
        <v>1</v>
      </c>
      <c r="F1219" s="214" t="s">
        <v>12</v>
      </c>
      <c r="G1219" s="36" t="str">
        <f t="shared" si="18"/>
        <v/>
      </c>
      <c r="H1219" s="41">
        <f>SUM(G1219:G1221)</f>
        <v>27.179499999999997</v>
      </c>
      <c r="I1219" s="42"/>
      <c r="J1219" s="32">
        <v>0</v>
      </c>
    </row>
    <row r="1220" spans="1:10" ht="26.25" hidden="1" thickBot="1" x14ac:dyDescent="0.3">
      <c r="A1220" s="243"/>
      <c r="B1220" s="246"/>
      <c r="C1220" s="38" t="s">
        <v>11417</v>
      </c>
      <c r="D1220" s="38" t="s">
        <v>2801</v>
      </c>
      <c r="E1220" s="209">
        <v>0.5</v>
      </c>
      <c r="F1220" s="208">
        <v>23.997</v>
      </c>
      <c r="G1220" s="36">
        <f t="shared" si="18"/>
        <v>11.9985</v>
      </c>
      <c r="H1220" s="37"/>
      <c r="I1220" s="33"/>
      <c r="J1220" s="32">
        <v>0</v>
      </c>
    </row>
    <row r="1221" spans="1:10" ht="26.25" hidden="1" thickBot="1" x14ac:dyDescent="0.3">
      <c r="A1221" s="243"/>
      <c r="B1221" s="246"/>
      <c r="C1221" s="38" t="s">
        <v>11418</v>
      </c>
      <c r="D1221" s="38" t="s">
        <v>2801</v>
      </c>
      <c r="E1221" s="209">
        <v>0.5</v>
      </c>
      <c r="F1221" s="208">
        <v>30.361999999999998</v>
      </c>
      <c r="G1221" s="36">
        <f t="shared" si="18"/>
        <v>15.180999999999999</v>
      </c>
      <c r="H1221" s="37"/>
      <c r="I1221" s="33"/>
      <c r="J1221" s="32">
        <v>0</v>
      </c>
    </row>
    <row r="1222" spans="1:10" ht="15.75" hidden="1" thickBot="1" x14ac:dyDescent="0.3">
      <c r="A1222" s="244"/>
      <c r="B1222" s="247"/>
      <c r="C1222" s="44"/>
      <c r="D1222" s="44"/>
      <c r="E1222" s="210"/>
      <c r="F1222" s="211" t="s">
        <v>12</v>
      </c>
      <c r="G1222" s="46" t="str">
        <f t="shared" ref="G1222:G1285" si="19">IF(ISNUMBER(F1222),E1222*F1222,"")</f>
        <v/>
      </c>
      <c r="H1222" s="48"/>
      <c r="I1222" s="33"/>
      <c r="J1222" s="32">
        <v>0</v>
      </c>
    </row>
    <row r="1223" spans="1:10" ht="15.75" hidden="1" thickBot="1" x14ac:dyDescent="0.3">
      <c r="A1223" s="242" t="s">
        <v>275</v>
      </c>
      <c r="B1223" s="245" t="s">
        <v>3354</v>
      </c>
      <c r="C1223" s="26"/>
      <c r="D1223" s="27" t="s">
        <v>17</v>
      </c>
      <c r="E1223" s="205"/>
      <c r="F1223" s="212" t="s">
        <v>12</v>
      </c>
      <c r="G1223" s="29" t="str">
        <f t="shared" si="19"/>
        <v/>
      </c>
      <c r="H1223" s="30"/>
      <c r="I1223" s="31"/>
      <c r="J1223" s="32">
        <v>0</v>
      </c>
    </row>
    <row r="1224" spans="1:10" ht="15.75" hidden="1" thickBot="1" x14ac:dyDescent="0.3">
      <c r="A1224" s="243"/>
      <c r="B1224" s="246"/>
      <c r="C1224" s="34"/>
      <c r="D1224" s="34"/>
      <c r="E1224" s="207"/>
      <c r="F1224" s="213" t="s">
        <v>12</v>
      </c>
      <c r="G1224" s="33" t="str">
        <f t="shared" si="19"/>
        <v/>
      </c>
      <c r="H1224" s="37"/>
      <c r="I1224" s="33"/>
      <c r="J1224" s="32">
        <v>0</v>
      </c>
    </row>
    <row r="1225" spans="1:10" ht="15.75" hidden="1" thickBot="1" x14ac:dyDescent="0.3">
      <c r="A1225" s="243"/>
      <c r="B1225" s="246"/>
      <c r="C1225" s="38" t="s">
        <v>276</v>
      </c>
      <c r="D1225" s="58" t="s">
        <v>82</v>
      </c>
      <c r="E1225" s="209">
        <v>1</v>
      </c>
      <c r="F1225" s="214" t="s">
        <v>12</v>
      </c>
      <c r="G1225" s="36" t="str">
        <f t="shared" si="19"/>
        <v/>
      </c>
      <c r="H1225" s="41">
        <f>SUM(G1225:G1227)</f>
        <v>27.179499999999997</v>
      </c>
      <c r="I1225" s="42"/>
      <c r="J1225" s="32">
        <v>0</v>
      </c>
    </row>
    <row r="1226" spans="1:10" ht="26.25" hidden="1" thickBot="1" x14ac:dyDescent="0.3">
      <c r="A1226" s="243"/>
      <c r="B1226" s="246"/>
      <c r="C1226" s="38" t="s">
        <v>11417</v>
      </c>
      <c r="D1226" s="38" t="s">
        <v>2801</v>
      </c>
      <c r="E1226" s="209">
        <v>0.5</v>
      </c>
      <c r="F1226" s="208">
        <v>23.997</v>
      </c>
      <c r="G1226" s="36">
        <f t="shared" si="19"/>
        <v>11.9985</v>
      </c>
      <c r="H1226" s="37"/>
      <c r="I1226" s="33"/>
      <c r="J1226" s="32">
        <v>0</v>
      </c>
    </row>
    <row r="1227" spans="1:10" ht="26.25" hidden="1" thickBot="1" x14ac:dyDescent="0.3">
      <c r="A1227" s="243"/>
      <c r="B1227" s="246"/>
      <c r="C1227" s="38" t="s">
        <v>11418</v>
      </c>
      <c r="D1227" s="38" t="s">
        <v>2801</v>
      </c>
      <c r="E1227" s="209">
        <v>0.5</v>
      </c>
      <c r="F1227" s="208">
        <v>30.361999999999998</v>
      </c>
      <c r="G1227" s="36">
        <f t="shared" si="19"/>
        <v>15.180999999999999</v>
      </c>
      <c r="H1227" s="37"/>
      <c r="I1227" s="33"/>
      <c r="J1227" s="32">
        <v>0</v>
      </c>
    </row>
    <row r="1228" spans="1:10" ht="15.75" hidden="1" thickBot="1" x14ac:dyDescent="0.3">
      <c r="A1228" s="244"/>
      <c r="B1228" s="247"/>
      <c r="C1228" s="44"/>
      <c r="D1228" s="44"/>
      <c r="E1228" s="210"/>
      <c r="F1228" s="211" t="s">
        <v>12</v>
      </c>
      <c r="G1228" s="46" t="str">
        <f t="shared" si="19"/>
        <v/>
      </c>
      <c r="H1228" s="48"/>
      <c r="I1228" s="33"/>
      <c r="J1228" s="32">
        <v>0</v>
      </c>
    </row>
    <row r="1229" spans="1:10" ht="15.75" hidden="1" thickBot="1" x14ac:dyDescent="0.3">
      <c r="A1229" s="242" t="s">
        <v>277</v>
      </c>
      <c r="B1229" s="245" t="s">
        <v>3355</v>
      </c>
      <c r="C1229" s="26"/>
      <c r="D1229" s="27" t="s">
        <v>17</v>
      </c>
      <c r="E1229" s="205"/>
      <c r="F1229" s="212" t="s">
        <v>12</v>
      </c>
      <c r="G1229" s="29" t="str">
        <f t="shared" si="19"/>
        <v/>
      </c>
      <c r="H1229" s="30"/>
      <c r="I1229" s="31"/>
      <c r="J1229" s="32">
        <v>0</v>
      </c>
    </row>
    <row r="1230" spans="1:10" ht="15.75" hidden="1" thickBot="1" x14ac:dyDescent="0.3">
      <c r="A1230" s="243"/>
      <c r="B1230" s="246"/>
      <c r="C1230" s="34"/>
      <c r="D1230" s="34"/>
      <c r="E1230" s="207"/>
      <c r="F1230" s="213" t="s">
        <v>12</v>
      </c>
      <c r="G1230" s="33" t="str">
        <f t="shared" si="19"/>
        <v/>
      </c>
      <c r="H1230" s="37"/>
      <c r="I1230" s="33"/>
      <c r="J1230" s="32">
        <v>0</v>
      </c>
    </row>
    <row r="1231" spans="1:10" ht="26.25" hidden="1" thickBot="1" x14ac:dyDescent="0.3">
      <c r="A1231" s="243"/>
      <c r="B1231" s="246"/>
      <c r="C1231" s="38" t="s">
        <v>278</v>
      </c>
      <c r="D1231" s="58" t="s">
        <v>86</v>
      </c>
      <c r="E1231" s="209">
        <v>1</v>
      </c>
      <c r="F1231" s="214" t="s">
        <v>12</v>
      </c>
      <c r="G1231" s="36" t="str">
        <f t="shared" si="19"/>
        <v/>
      </c>
      <c r="H1231" s="41">
        <f>SUM(G1231:G1233)</f>
        <v>27.179499999999997</v>
      </c>
      <c r="I1231" s="42"/>
      <c r="J1231" s="32">
        <v>0</v>
      </c>
    </row>
    <row r="1232" spans="1:10" ht="26.25" hidden="1" thickBot="1" x14ac:dyDescent="0.3">
      <c r="A1232" s="243"/>
      <c r="B1232" s="246"/>
      <c r="C1232" s="38" t="s">
        <v>11417</v>
      </c>
      <c r="D1232" s="38" t="s">
        <v>2801</v>
      </c>
      <c r="E1232" s="209">
        <v>0.5</v>
      </c>
      <c r="F1232" s="208">
        <v>23.997</v>
      </c>
      <c r="G1232" s="36">
        <f t="shared" si="19"/>
        <v>11.9985</v>
      </c>
      <c r="H1232" s="37"/>
      <c r="I1232" s="33"/>
      <c r="J1232" s="32">
        <v>0</v>
      </c>
    </row>
    <row r="1233" spans="1:10" ht="26.25" hidden="1" thickBot="1" x14ac:dyDescent="0.3">
      <c r="A1233" s="243"/>
      <c r="B1233" s="246"/>
      <c r="C1233" s="38" t="s">
        <v>11418</v>
      </c>
      <c r="D1233" s="38" t="s">
        <v>2801</v>
      </c>
      <c r="E1233" s="209">
        <v>0.5</v>
      </c>
      <c r="F1233" s="208">
        <v>30.361999999999998</v>
      </c>
      <c r="G1233" s="36">
        <f t="shared" si="19"/>
        <v>15.180999999999999</v>
      </c>
      <c r="H1233" s="37"/>
      <c r="I1233" s="33"/>
      <c r="J1233" s="32">
        <v>0</v>
      </c>
    </row>
    <row r="1234" spans="1:10" ht="15.75" hidden="1" thickBot="1" x14ac:dyDescent="0.3">
      <c r="A1234" s="244"/>
      <c r="B1234" s="247"/>
      <c r="C1234" s="44"/>
      <c r="D1234" s="44"/>
      <c r="E1234" s="210"/>
      <c r="F1234" s="211" t="s">
        <v>12</v>
      </c>
      <c r="G1234" s="46" t="str">
        <f t="shared" si="19"/>
        <v/>
      </c>
      <c r="H1234" s="48"/>
      <c r="I1234" s="33"/>
      <c r="J1234" s="32">
        <v>0</v>
      </c>
    </row>
    <row r="1235" spans="1:10" ht="15.75" hidden="1" thickBot="1" x14ac:dyDescent="0.3">
      <c r="A1235" s="242" t="s">
        <v>279</v>
      </c>
      <c r="B1235" s="245" t="s">
        <v>3356</v>
      </c>
      <c r="C1235" s="26"/>
      <c r="D1235" s="27" t="s">
        <v>17</v>
      </c>
      <c r="E1235" s="205"/>
      <c r="F1235" s="212" t="s">
        <v>12</v>
      </c>
      <c r="G1235" s="29" t="str">
        <f t="shared" si="19"/>
        <v/>
      </c>
      <c r="H1235" s="30"/>
      <c r="I1235" s="31"/>
      <c r="J1235" s="32">
        <v>0</v>
      </c>
    </row>
    <row r="1236" spans="1:10" ht="15.75" hidden="1" thickBot="1" x14ac:dyDescent="0.3">
      <c r="A1236" s="243"/>
      <c r="B1236" s="246"/>
      <c r="C1236" s="34"/>
      <c r="D1236" s="34"/>
      <c r="E1236" s="207"/>
      <c r="F1236" s="213" t="s">
        <v>12</v>
      </c>
      <c r="G1236" s="33" t="str">
        <f t="shared" si="19"/>
        <v/>
      </c>
      <c r="H1236" s="37"/>
      <c r="I1236" s="33"/>
      <c r="J1236" s="32">
        <v>0</v>
      </c>
    </row>
    <row r="1237" spans="1:10" ht="15.75" hidden="1" thickBot="1" x14ac:dyDescent="0.3">
      <c r="A1237" s="243"/>
      <c r="B1237" s="246"/>
      <c r="C1237" s="38" t="s">
        <v>276</v>
      </c>
      <c r="D1237" s="58" t="s">
        <v>86</v>
      </c>
      <c r="E1237" s="209">
        <v>1</v>
      </c>
      <c r="F1237" s="214" t="s">
        <v>12</v>
      </c>
      <c r="G1237" s="36" t="str">
        <f t="shared" si="19"/>
        <v/>
      </c>
      <c r="H1237" s="41">
        <f>SUM(G1237:G1239)</f>
        <v>27.179499999999997</v>
      </c>
      <c r="I1237" s="42"/>
      <c r="J1237" s="32">
        <v>0</v>
      </c>
    </row>
    <row r="1238" spans="1:10" ht="26.25" hidden="1" thickBot="1" x14ac:dyDescent="0.3">
      <c r="A1238" s="243"/>
      <c r="B1238" s="246"/>
      <c r="C1238" s="38" t="s">
        <v>11417</v>
      </c>
      <c r="D1238" s="38" t="s">
        <v>2801</v>
      </c>
      <c r="E1238" s="209">
        <v>0.5</v>
      </c>
      <c r="F1238" s="208">
        <v>23.997</v>
      </c>
      <c r="G1238" s="36">
        <f t="shared" si="19"/>
        <v>11.9985</v>
      </c>
      <c r="H1238" s="37"/>
      <c r="I1238" s="33"/>
      <c r="J1238" s="32">
        <v>0</v>
      </c>
    </row>
    <row r="1239" spans="1:10" ht="26.25" hidden="1" thickBot="1" x14ac:dyDescent="0.3">
      <c r="A1239" s="243"/>
      <c r="B1239" s="246"/>
      <c r="C1239" s="38" t="s">
        <v>11418</v>
      </c>
      <c r="D1239" s="38" t="s">
        <v>2801</v>
      </c>
      <c r="E1239" s="209">
        <v>0.5</v>
      </c>
      <c r="F1239" s="208">
        <v>30.361999999999998</v>
      </c>
      <c r="G1239" s="36">
        <f t="shared" si="19"/>
        <v>15.180999999999999</v>
      </c>
      <c r="H1239" s="37"/>
      <c r="I1239" s="33"/>
      <c r="J1239" s="32">
        <v>0</v>
      </c>
    </row>
    <row r="1240" spans="1:10" ht="15.75" hidden="1" thickBot="1" x14ac:dyDescent="0.3">
      <c r="A1240" s="244"/>
      <c r="B1240" s="247"/>
      <c r="C1240" s="44"/>
      <c r="D1240" s="44"/>
      <c r="E1240" s="210"/>
      <c r="F1240" s="211" t="s">
        <v>12</v>
      </c>
      <c r="G1240" s="46" t="str">
        <f t="shared" si="19"/>
        <v/>
      </c>
      <c r="H1240" s="48"/>
      <c r="I1240" s="33"/>
      <c r="J1240" s="32">
        <v>0</v>
      </c>
    </row>
    <row r="1241" spans="1:10" ht="15.75" hidden="1" thickBot="1" x14ac:dyDescent="0.3">
      <c r="A1241" s="242" t="s">
        <v>280</v>
      </c>
      <c r="B1241" s="245" t="s">
        <v>3357</v>
      </c>
      <c r="C1241" s="26"/>
      <c r="D1241" s="27" t="s">
        <v>17</v>
      </c>
      <c r="E1241" s="205"/>
      <c r="F1241" s="212" t="s">
        <v>12</v>
      </c>
      <c r="G1241" s="29" t="str">
        <f t="shared" si="19"/>
        <v/>
      </c>
      <c r="H1241" s="30"/>
      <c r="I1241" s="31"/>
      <c r="J1241" s="32">
        <v>0</v>
      </c>
    </row>
    <row r="1242" spans="1:10" ht="15.75" hidden="1" thickBot="1" x14ac:dyDescent="0.3">
      <c r="A1242" s="243"/>
      <c r="B1242" s="246"/>
      <c r="C1242" s="34"/>
      <c r="D1242" s="34"/>
      <c r="E1242" s="207"/>
      <c r="F1242" s="213" t="s">
        <v>12</v>
      </c>
      <c r="G1242" s="33" t="str">
        <f t="shared" si="19"/>
        <v/>
      </c>
      <c r="H1242" s="37"/>
      <c r="I1242" s="33"/>
      <c r="J1242" s="32">
        <v>0</v>
      </c>
    </row>
    <row r="1243" spans="1:10" ht="15.75" hidden="1" thickBot="1" x14ac:dyDescent="0.3">
      <c r="A1243" s="243"/>
      <c r="B1243" s="246"/>
      <c r="C1243" s="38" t="s">
        <v>11594</v>
      </c>
      <c r="D1243" s="38" t="s">
        <v>82</v>
      </c>
      <c r="E1243" s="209">
        <v>1</v>
      </c>
      <c r="F1243" s="214">
        <v>33.933999999999997</v>
      </c>
      <c r="G1243" s="36">
        <f t="shared" si="19"/>
        <v>33.933999999999997</v>
      </c>
      <c r="H1243" s="41">
        <f>SUM(G1243:G1246)</f>
        <v>40.7068844</v>
      </c>
      <c r="I1243" s="42"/>
      <c r="J1243" s="32">
        <v>0</v>
      </c>
    </row>
    <row r="1244" spans="1:10" ht="15.75" hidden="1" thickBot="1" x14ac:dyDescent="0.3">
      <c r="A1244" s="243"/>
      <c r="B1244" s="246"/>
      <c r="C1244" s="38" t="s">
        <v>11586</v>
      </c>
      <c r="D1244" s="38" t="s">
        <v>82</v>
      </c>
      <c r="E1244" s="209">
        <v>4.8000000000000001E-2</v>
      </c>
      <c r="F1244" s="214">
        <v>3.9899999999999998</v>
      </c>
      <c r="G1244" s="36">
        <f t="shared" si="19"/>
        <v>0.19152</v>
      </c>
      <c r="H1244" s="37"/>
      <c r="I1244" s="33"/>
      <c r="J1244" s="32">
        <v>0</v>
      </c>
    </row>
    <row r="1245" spans="1:10" ht="26.25" hidden="1" thickBot="1" x14ac:dyDescent="0.3">
      <c r="A1245" s="243"/>
      <c r="B1245" s="246"/>
      <c r="C1245" s="38" t="s">
        <v>11418</v>
      </c>
      <c r="D1245" s="38" t="s">
        <v>2801</v>
      </c>
      <c r="E1245" s="209">
        <v>0.17399999999999999</v>
      </c>
      <c r="F1245" s="208">
        <v>30.361999999999998</v>
      </c>
      <c r="G1245" s="36">
        <f t="shared" si="19"/>
        <v>5.2829879999999996</v>
      </c>
      <c r="H1245" s="37"/>
      <c r="I1245" s="33"/>
      <c r="J1245" s="32">
        <v>0</v>
      </c>
    </row>
    <row r="1246" spans="1:10" ht="15.75" hidden="1" thickBot="1" x14ac:dyDescent="0.3">
      <c r="A1246" s="243"/>
      <c r="B1246" s="246"/>
      <c r="C1246" s="38" t="s">
        <v>11326</v>
      </c>
      <c r="D1246" s="38" t="s">
        <v>2801</v>
      </c>
      <c r="E1246" s="209">
        <v>5.4800000000000001E-2</v>
      </c>
      <c r="F1246" s="208">
        <v>23.693000000000001</v>
      </c>
      <c r="G1246" s="36">
        <f t="shared" si="19"/>
        <v>1.2983764000000002</v>
      </c>
      <c r="H1246" s="37"/>
      <c r="I1246" s="33"/>
      <c r="J1246" s="32">
        <v>0</v>
      </c>
    </row>
    <row r="1247" spans="1:10" ht="15.75" hidden="1" thickBot="1" x14ac:dyDescent="0.3">
      <c r="A1247" s="244"/>
      <c r="B1247" s="247"/>
      <c r="C1247" s="44"/>
      <c r="D1247" s="44"/>
      <c r="E1247" s="210"/>
      <c r="F1247" s="211" t="s">
        <v>12</v>
      </c>
      <c r="G1247" s="46" t="str">
        <f t="shared" si="19"/>
        <v/>
      </c>
      <c r="H1247" s="48"/>
      <c r="I1247" s="33"/>
      <c r="J1247" s="32">
        <v>0</v>
      </c>
    </row>
    <row r="1248" spans="1:10" ht="15.75" hidden="1" thickBot="1" x14ac:dyDescent="0.3">
      <c r="A1248" s="242" t="s">
        <v>281</v>
      </c>
      <c r="B1248" s="245" t="s">
        <v>3358</v>
      </c>
      <c r="C1248" s="26"/>
      <c r="D1248" s="27" t="s">
        <v>17</v>
      </c>
      <c r="E1248" s="205"/>
      <c r="F1248" s="212" t="s">
        <v>12</v>
      </c>
      <c r="G1248" s="29" t="str">
        <f t="shared" si="19"/>
        <v/>
      </c>
      <c r="H1248" s="30"/>
      <c r="I1248" s="31"/>
      <c r="J1248" s="32">
        <v>0</v>
      </c>
    </row>
    <row r="1249" spans="1:10" ht="15.75" hidden="1" thickBot="1" x14ac:dyDescent="0.3">
      <c r="A1249" s="243"/>
      <c r="B1249" s="246"/>
      <c r="C1249" s="34"/>
      <c r="D1249" s="34"/>
      <c r="E1249" s="207"/>
      <c r="F1249" s="213" t="s">
        <v>12</v>
      </c>
      <c r="G1249" s="33" t="str">
        <f t="shared" si="19"/>
        <v/>
      </c>
      <c r="H1249" s="37"/>
      <c r="I1249" s="33"/>
      <c r="J1249" s="32">
        <v>0</v>
      </c>
    </row>
    <row r="1250" spans="1:10" ht="15.75" hidden="1" thickBot="1" x14ac:dyDescent="0.3">
      <c r="A1250" s="243"/>
      <c r="B1250" s="246"/>
      <c r="C1250" s="38" t="s">
        <v>11586</v>
      </c>
      <c r="D1250" s="38" t="s">
        <v>82</v>
      </c>
      <c r="E1250" s="209">
        <v>3.32E-2</v>
      </c>
      <c r="F1250" s="214">
        <v>3.9899999999999998</v>
      </c>
      <c r="G1250" s="36">
        <f t="shared" si="19"/>
        <v>0.132468</v>
      </c>
      <c r="H1250" s="41">
        <f>SUM(G1250:G1253)</f>
        <v>47.494854800000006</v>
      </c>
      <c r="I1250" s="42"/>
      <c r="J1250" s="32">
        <v>0</v>
      </c>
    </row>
    <row r="1251" spans="1:10" ht="26.25" hidden="1" thickBot="1" x14ac:dyDescent="0.3">
      <c r="A1251" s="243"/>
      <c r="B1251" s="246"/>
      <c r="C1251" s="38" t="s">
        <v>11595</v>
      </c>
      <c r="D1251" s="38" t="s">
        <v>82</v>
      </c>
      <c r="E1251" s="209">
        <v>1</v>
      </c>
      <c r="F1251" s="214">
        <v>42.702500000000001</v>
      </c>
      <c r="G1251" s="36">
        <f t="shared" si="19"/>
        <v>42.702500000000001</v>
      </c>
      <c r="H1251" s="37"/>
      <c r="I1251" s="33"/>
      <c r="J1251" s="32">
        <v>0</v>
      </c>
    </row>
    <row r="1252" spans="1:10" ht="26.25" hidden="1" thickBot="1" x14ac:dyDescent="0.3">
      <c r="A1252" s="243"/>
      <c r="B1252" s="246"/>
      <c r="C1252" s="38" t="s">
        <v>11418</v>
      </c>
      <c r="D1252" s="38" t="s">
        <v>2801</v>
      </c>
      <c r="E1252" s="209">
        <v>0.1232</v>
      </c>
      <c r="F1252" s="208">
        <v>30.361999999999998</v>
      </c>
      <c r="G1252" s="36">
        <f t="shared" si="19"/>
        <v>3.7405984000000001</v>
      </c>
      <c r="H1252" s="37"/>
      <c r="I1252" s="33"/>
      <c r="J1252" s="32">
        <v>0</v>
      </c>
    </row>
    <row r="1253" spans="1:10" ht="15.75" hidden="1" thickBot="1" x14ac:dyDescent="0.3">
      <c r="A1253" s="243"/>
      <c r="B1253" s="246"/>
      <c r="C1253" s="38" t="s">
        <v>11326</v>
      </c>
      <c r="D1253" s="38" t="s">
        <v>2801</v>
      </c>
      <c r="E1253" s="209">
        <v>3.8800000000000001E-2</v>
      </c>
      <c r="F1253" s="208">
        <v>23.693000000000001</v>
      </c>
      <c r="G1253" s="36">
        <f t="shared" si="19"/>
        <v>0.91928840000000012</v>
      </c>
      <c r="H1253" s="37"/>
      <c r="I1253" s="33"/>
      <c r="J1253" s="32">
        <v>0</v>
      </c>
    </row>
    <row r="1254" spans="1:10" ht="15.75" hidden="1" thickBot="1" x14ac:dyDescent="0.3">
      <c r="A1254" s="244"/>
      <c r="B1254" s="247"/>
      <c r="C1254" s="44"/>
      <c r="D1254" s="44"/>
      <c r="E1254" s="210"/>
      <c r="F1254" s="211" t="s">
        <v>12</v>
      </c>
      <c r="G1254" s="46" t="str">
        <f t="shared" si="19"/>
        <v/>
      </c>
      <c r="H1254" s="48"/>
      <c r="I1254" s="33"/>
      <c r="J1254" s="32">
        <v>0</v>
      </c>
    </row>
    <row r="1255" spans="1:10" ht="15.75" hidden="1" thickBot="1" x14ac:dyDescent="0.3">
      <c r="A1255" s="242" t="s">
        <v>282</v>
      </c>
      <c r="B1255" s="245" t="s">
        <v>3359</v>
      </c>
      <c r="C1255" s="26"/>
      <c r="D1255" s="27" t="s">
        <v>17</v>
      </c>
      <c r="E1255" s="205"/>
      <c r="F1255" s="212" t="s">
        <v>12</v>
      </c>
      <c r="G1255" s="29" t="str">
        <f t="shared" si="19"/>
        <v/>
      </c>
      <c r="H1255" s="30"/>
      <c r="I1255" s="31"/>
      <c r="J1255" s="32">
        <v>0</v>
      </c>
    </row>
    <row r="1256" spans="1:10" ht="15.75" hidden="1" thickBot="1" x14ac:dyDescent="0.3">
      <c r="A1256" s="243"/>
      <c r="B1256" s="246"/>
      <c r="C1256" s="34"/>
      <c r="D1256" s="34"/>
      <c r="E1256" s="207"/>
      <c r="F1256" s="213" t="s">
        <v>12</v>
      </c>
      <c r="G1256" s="33" t="str">
        <f t="shared" si="19"/>
        <v/>
      </c>
      <c r="H1256" s="37"/>
      <c r="I1256" s="33"/>
      <c r="J1256" s="32">
        <v>0</v>
      </c>
    </row>
    <row r="1257" spans="1:10" ht="26.25" hidden="1" thickBot="1" x14ac:dyDescent="0.3">
      <c r="A1257" s="243"/>
      <c r="B1257" s="246"/>
      <c r="C1257" s="38" t="s">
        <v>11596</v>
      </c>
      <c r="D1257" s="38" t="s">
        <v>82</v>
      </c>
      <c r="E1257" s="209">
        <v>1</v>
      </c>
      <c r="F1257" s="214">
        <v>301.76749999999998</v>
      </c>
      <c r="G1257" s="33">
        <f t="shared" si="19"/>
        <v>301.76749999999998</v>
      </c>
      <c r="H1257" s="41">
        <f>SUM(G1257:G1260)</f>
        <v>352.32667670000001</v>
      </c>
      <c r="I1257" s="42"/>
      <c r="J1257" s="32">
        <v>0</v>
      </c>
    </row>
    <row r="1258" spans="1:10" ht="15.75" hidden="1" thickBot="1" x14ac:dyDescent="0.3">
      <c r="A1258" s="243"/>
      <c r="B1258" s="246"/>
      <c r="C1258" s="38" t="s">
        <v>11577</v>
      </c>
      <c r="D1258" s="38" t="s">
        <v>82</v>
      </c>
      <c r="E1258" s="209">
        <v>1.9199999999999998E-2</v>
      </c>
      <c r="F1258" s="214">
        <v>14.715499999999999</v>
      </c>
      <c r="G1258" s="33">
        <f t="shared" si="19"/>
        <v>0.28253759999999994</v>
      </c>
      <c r="H1258" s="37"/>
      <c r="I1258" s="33"/>
      <c r="J1258" s="32">
        <v>0</v>
      </c>
    </row>
    <row r="1259" spans="1:10" ht="26.25" hidden="1" thickBot="1" x14ac:dyDescent="0.3">
      <c r="A1259" s="243"/>
      <c r="B1259" s="246"/>
      <c r="C1259" s="38" t="s">
        <v>11417</v>
      </c>
      <c r="D1259" s="38" t="s">
        <v>2801</v>
      </c>
      <c r="E1259" s="209">
        <v>0.92490000000000006</v>
      </c>
      <c r="F1259" s="208">
        <v>23.997</v>
      </c>
      <c r="G1259" s="33">
        <f t="shared" si="19"/>
        <v>22.194825300000002</v>
      </c>
      <c r="H1259" s="37"/>
      <c r="I1259" s="33"/>
      <c r="J1259" s="32">
        <v>0</v>
      </c>
    </row>
    <row r="1260" spans="1:10" ht="26.25" hidden="1" thickBot="1" x14ac:dyDescent="0.3">
      <c r="A1260" s="243"/>
      <c r="B1260" s="246"/>
      <c r="C1260" s="38" t="s">
        <v>11418</v>
      </c>
      <c r="D1260" s="38" t="s">
        <v>2801</v>
      </c>
      <c r="E1260" s="209">
        <v>0.92490000000000006</v>
      </c>
      <c r="F1260" s="208">
        <v>30.361999999999998</v>
      </c>
      <c r="G1260" s="36">
        <f t="shared" si="19"/>
        <v>28.081813799999999</v>
      </c>
      <c r="H1260" s="37"/>
      <c r="I1260" s="33"/>
      <c r="J1260" s="32">
        <v>0</v>
      </c>
    </row>
    <row r="1261" spans="1:10" ht="15.75" hidden="1" thickBot="1" x14ac:dyDescent="0.3">
      <c r="A1261" s="244"/>
      <c r="B1261" s="247"/>
      <c r="C1261" s="44"/>
      <c r="D1261" s="44"/>
      <c r="E1261" s="210"/>
      <c r="F1261" s="211" t="s">
        <v>12</v>
      </c>
      <c r="G1261" s="46" t="str">
        <f t="shared" si="19"/>
        <v/>
      </c>
      <c r="H1261" s="48"/>
      <c r="I1261" s="33"/>
      <c r="J1261" s="32">
        <v>0</v>
      </c>
    </row>
    <row r="1262" spans="1:10" ht="15.75" hidden="1" thickBot="1" x14ac:dyDescent="0.3">
      <c r="A1262" s="242" t="s">
        <v>283</v>
      </c>
      <c r="B1262" s="245" t="s">
        <v>3360</v>
      </c>
      <c r="C1262" s="26"/>
      <c r="D1262" s="27" t="s">
        <v>17</v>
      </c>
      <c r="E1262" s="205"/>
      <c r="F1262" s="212" t="s">
        <v>12</v>
      </c>
      <c r="G1262" s="29" t="str">
        <f t="shared" si="19"/>
        <v/>
      </c>
      <c r="H1262" s="30"/>
      <c r="I1262" s="31"/>
      <c r="J1262" s="32">
        <v>0</v>
      </c>
    </row>
    <row r="1263" spans="1:10" ht="15.75" hidden="1" thickBot="1" x14ac:dyDescent="0.3">
      <c r="A1263" s="243"/>
      <c r="B1263" s="246"/>
      <c r="C1263" s="34"/>
      <c r="D1263" s="34"/>
      <c r="E1263" s="207"/>
      <c r="F1263" s="213" t="s">
        <v>12</v>
      </c>
      <c r="G1263" s="33" t="str">
        <f t="shared" si="19"/>
        <v/>
      </c>
      <c r="H1263" s="37"/>
      <c r="I1263" s="33"/>
      <c r="J1263" s="32">
        <v>0</v>
      </c>
    </row>
    <row r="1264" spans="1:10" ht="15.75" hidden="1" thickBot="1" x14ac:dyDescent="0.3">
      <c r="A1264" s="243"/>
      <c r="B1264" s="246"/>
      <c r="C1264" s="38" t="s">
        <v>11427</v>
      </c>
      <c r="D1264" s="38" t="s">
        <v>2801</v>
      </c>
      <c r="E1264" s="209">
        <v>0.28999999999999998</v>
      </c>
      <c r="F1264" s="208">
        <v>31.435500000000001</v>
      </c>
      <c r="G1264" s="33">
        <f t="shared" si="19"/>
        <v>9.1162949999999991</v>
      </c>
      <c r="H1264" s="41">
        <f>SUM(G1264:G1266)</f>
        <v>16.350924999999997</v>
      </c>
      <c r="I1264" s="42"/>
      <c r="J1264" s="32">
        <v>0</v>
      </c>
    </row>
    <row r="1265" spans="1:10" ht="15.75" hidden="1" thickBot="1" x14ac:dyDescent="0.3">
      <c r="A1265" s="243"/>
      <c r="B1265" s="246"/>
      <c r="C1265" s="38" t="s">
        <v>11426</v>
      </c>
      <c r="D1265" s="38" t="s">
        <v>2801</v>
      </c>
      <c r="E1265" s="209">
        <v>0.28999999999999998</v>
      </c>
      <c r="F1265" s="208">
        <v>24.946999999999999</v>
      </c>
      <c r="G1265" s="33">
        <f t="shared" si="19"/>
        <v>7.2346299999999992</v>
      </c>
      <c r="H1265" s="37"/>
      <c r="I1265" s="33"/>
      <c r="J1265" s="32">
        <v>0</v>
      </c>
    </row>
    <row r="1266" spans="1:10" ht="26.25" hidden="1" thickBot="1" x14ac:dyDescent="0.3">
      <c r="A1266" s="243"/>
      <c r="B1266" s="246"/>
      <c r="C1266" s="38" t="s">
        <v>284</v>
      </c>
      <c r="D1266" s="38" t="s">
        <v>86</v>
      </c>
      <c r="E1266" s="209">
        <v>1</v>
      </c>
      <c r="F1266" s="214" t="s">
        <v>12</v>
      </c>
      <c r="G1266" s="33" t="str">
        <f t="shared" si="19"/>
        <v/>
      </c>
      <c r="H1266" s="37"/>
      <c r="I1266" s="33"/>
      <c r="J1266" s="32">
        <v>0</v>
      </c>
    </row>
    <row r="1267" spans="1:10" ht="15.75" hidden="1" thickBot="1" x14ac:dyDescent="0.3">
      <c r="A1267" s="244"/>
      <c r="B1267" s="247"/>
      <c r="C1267" s="44"/>
      <c r="D1267" s="44"/>
      <c r="E1267" s="210"/>
      <c r="F1267" s="211" t="s">
        <v>12</v>
      </c>
      <c r="G1267" s="46" t="str">
        <f t="shared" si="19"/>
        <v/>
      </c>
      <c r="H1267" s="48"/>
      <c r="I1267" s="33"/>
      <c r="J1267" s="32">
        <v>0</v>
      </c>
    </row>
    <row r="1268" spans="1:10" ht="15.75" hidden="1" thickBot="1" x14ac:dyDescent="0.3">
      <c r="A1268" s="242" t="s">
        <v>285</v>
      </c>
      <c r="B1268" s="245" t="s">
        <v>3361</v>
      </c>
      <c r="C1268" s="26"/>
      <c r="D1268" s="27" t="s">
        <v>17</v>
      </c>
      <c r="E1268" s="205"/>
      <c r="F1268" s="212" t="s">
        <v>12</v>
      </c>
      <c r="G1268" s="29" t="str">
        <f t="shared" si="19"/>
        <v/>
      </c>
      <c r="H1268" s="30"/>
      <c r="I1268" s="31"/>
      <c r="J1268" s="32">
        <v>0</v>
      </c>
    </row>
    <row r="1269" spans="1:10" ht="15.75" hidden="1" thickBot="1" x14ac:dyDescent="0.3">
      <c r="A1269" s="243"/>
      <c r="B1269" s="246"/>
      <c r="C1269" s="34"/>
      <c r="D1269" s="34"/>
      <c r="E1269" s="207"/>
      <c r="F1269" s="213" t="s">
        <v>12</v>
      </c>
      <c r="G1269" s="33" t="str">
        <f t="shared" si="19"/>
        <v/>
      </c>
      <c r="H1269" s="37"/>
      <c r="I1269" s="33"/>
      <c r="J1269" s="32">
        <v>0</v>
      </c>
    </row>
    <row r="1270" spans="1:10" ht="26.25" hidden="1" thickBot="1" x14ac:dyDescent="0.3">
      <c r="A1270" s="243"/>
      <c r="B1270" s="246"/>
      <c r="C1270" s="38" t="s">
        <v>286</v>
      </c>
      <c r="D1270" s="58" t="s">
        <v>86</v>
      </c>
      <c r="E1270" s="209">
        <v>1</v>
      </c>
      <c r="F1270" s="214" t="s">
        <v>12</v>
      </c>
      <c r="G1270" s="36" t="str">
        <f t="shared" si="19"/>
        <v/>
      </c>
      <c r="H1270" s="41">
        <f>SUM(G1270:G1273)</f>
        <v>58.111499999999992</v>
      </c>
      <c r="I1270" s="42"/>
      <c r="J1270" s="32">
        <v>0</v>
      </c>
    </row>
    <row r="1271" spans="1:10" ht="39" hidden="1" thickBot="1" x14ac:dyDescent="0.3">
      <c r="A1271" s="243"/>
      <c r="B1271" s="246"/>
      <c r="C1271" s="38" t="s">
        <v>11597</v>
      </c>
      <c r="D1271" s="38" t="s">
        <v>82</v>
      </c>
      <c r="E1271" s="209">
        <v>6</v>
      </c>
      <c r="F1271" s="214">
        <v>0.5605</v>
      </c>
      <c r="G1271" s="36">
        <f t="shared" si="19"/>
        <v>3.363</v>
      </c>
      <c r="H1271" s="37"/>
      <c r="I1271" s="33"/>
      <c r="J1271" s="32">
        <v>0</v>
      </c>
    </row>
    <row r="1272" spans="1:10" ht="15.75" hidden="1" thickBot="1" x14ac:dyDescent="0.3">
      <c r="A1272" s="243"/>
      <c r="B1272" s="246"/>
      <c r="C1272" s="38" t="s">
        <v>11421</v>
      </c>
      <c r="D1272" s="38" t="s">
        <v>2801</v>
      </c>
      <c r="E1272" s="209">
        <v>1</v>
      </c>
      <c r="F1272" s="208">
        <v>31.055499999999995</v>
      </c>
      <c r="G1272" s="36">
        <f t="shared" si="19"/>
        <v>31.055499999999995</v>
      </c>
      <c r="H1272" s="37"/>
      <c r="I1272" s="33"/>
      <c r="J1272" s="32">
        <v>0</v>
      </c>
    </row>
    <row r="1273" spans="1:10" ht="15.75" hidden="1" thickBot="1" x14ac:dyDescent="0.3">
      <c r="A1273" s="243"/>
      <c r="B1273" s="246"/>
      <c r="C1273" s="38" t="s">
        <v>11326</v>
      </c>
      <c r="D1273" s="38" t="s">
        <v>2801</v>
      </c>
      <c r="E1273" s="209">
        <v>1</v>
      </c>
      <c r="F1273" s="208">
        <v>23.693000000000001</v>
      </c>
      <c r="G1273" s="36">
        <f t="shared" si="19"/>
        <v>23.693000000000001</v>
      </c>
      <c r="H1273" s="37"/>
      <c r="I1273" s="33"/>
      <c r="J1273" s="32">
        <v>0</v>
      </c>
    </row>
    <row r="1274" spans="1:10" ht="15.75" hidden="1" thickBot="1" x14ac:dyDescent="0.3">
      <c r="A1274" s="244"/>
      <c r="B1274" s="247"/>
      <c r="C1274" s="44"/>
      <c r="D1274" s="44"/>
      <c r="E1274" s="210"/>
      <c r="F1274" s="211" t="s">
        <v>12</v>
      </c>
      <c r="G1274" s="46" t="str">
        <f t="shared" si="19"/>
        <v/>
      </c>
      <c r="H1274" s="48"/>
      <c r="I1274" s="33"/>
      <c r="J1274" s="32">
        <v>0</v>
      </c>
    </row>
    <row r="1275" spans="1:10" ht="15.75" hidden="1" thickBot="1" x14ac:dyDescent="0.3">
      <c r="A1275" s="242" t="s">
        <v>287</v>
      </c>
      <c r="B1275" s="245" t="s">
        <v>3362</v>
      </c>
      <c r="C1275" s="26"/>
      <c r="D1275" s="27" t="s">
        <v>17</v>
      </c>
      <c r="E1275" s="205"/>
      <c r="F1275" s="212" t="s">
        <v>12</v>
      </c>
      <c r="G1275" s="29" t="str">
        <f t="shared" si="19"/>
        <v/>
      </c>
      <c r="H1275" s="30"/>
      <c r="I1275" s="31"/>
      <c r="J1275" s="32">
        <v>0</v>
      </c>
    </row>
    <row r="1276" spans="1:10" ht="15.75" hidden="1" thickBot="1" x14ac:dyDescent="0.3">
      <c r="A1276" s="243"/>
      <c r="B1276" s="246"/>
      <c r="C1276" s="34"/>
      <c r="D1276" s="34"/>
      <c r="E1276" s="207"/>
      <c r="F1276" s="213" t="s">
        <v>12</v>
      </c>
      <c r="G1276" s="33" t="str">
        <f t="shared" si="19"/>
        <v/>
      </c>
      <c r="H1276" s="37"/>
      <c r="I1276" s="33"/>
      <c r="J1276" s="32">
        <v>0</v>
      </c>
    </row>
    <row r="1277" spans="1:10" ht="26.25" hidden="1" thickBot="1" x14ac:dyDescent="0.3">
      <c r="A1277" s="243"/>
      <c r="B1277" s="246"/>
      <c r="C1277" s="38" t="s">
        <v>288</v>
      </c>
      <c r="D1277" s="58" t="s">
        <v>86</v>
      </c>
      <c r="E1277" s="209">
        <v>1</v>
      </c>
      <c r="F1277" s="214" t="s">
        <v>12</v>
      </c>
      <c r="G1277" s="36" t="str">
        <f t="shared" si="19"/>
        <v/>
      </c>
      <c r="H1277" s="41">
        <f>SUM(G1277:G1280)</f>
        <v>58.111499999999992</v>
      </c>
      <c r="I1277" s="42"/>
      <c r="J1277" s="32">
        <v>0</v>
      </c>
    </row>
    <row r="1278" spans="1:10" ht="39" hidden="1" thickBot="1" x14ac:dyDescent="0.3">
      <c r="A1278" s="243"/>
      <c r="B1278" s="246"/>
      <c r="C1278" s="38" t="s">
        <v>11597</v>
      </c>
      <c r="D1278" s="38" t="s">
        <v>82</v>
      </c>
      <c r="E1278" s="209">
        <v>6</v>
      </c>
      <c r="F1278" s="214">
        <v>0.5605</v>
      </c>
      <c r="G1278" s="36">
        <f t="shared" si="19"/>
        <v>3.363</v>
      </c>
      <c r="H1278" s="37"/>
      <c r="I1278" s="33"/>
      <c r="J1278" s="32">
        <v>0</v>
      </c>
    </row>
    <row r="1279" spans="1:10" ht="15.75" hidden="1" thickBot="1" x14ac:dyDescent="0.3">
      <c r="A1279" s="243"/>
      <c r="B1279" s="246"/>
      <c r="C1279" s="38" t="s">
        <v>11421</v>
      </c>
      <c r="D1279" s="38" t="s">
        <v>2801</v>
      </c>
      <c r="E1279" s="209">
        <v>1</v>
      </c>
      <c r="F1279" s="208">
        <v>31.055499999999995</v>
      </c>
      <c r="G1279" s="36">
        <f t="shared" si="19"/>
        <v>31.055499999999995</v>
      </c>
      <c r="H1279" s="37"/>
      <c r="I1279" s="33"/>
      <c r="J1279" s="32">
        <v>0</v>
      </c>
    </row>
    <row r="1280" spans="1:10" ht="15.75" hidden="1" thickBot="1" x14ac:dyDescent="0.3">
      <c r="A1280" s="243"/>
      <c r="B1280" s="246"/>
      <c r="C1280" s="38" t="s">
        <v>11326</v>
      </c>
      <c r="D1280" s="38" t="s">
        <v>2801</v>
      </c>
      <c r="E1280" s="209">
        <v>1</v>
      </c>
      <c r="F1280" s="208">
        <v>23.693000000000001</v>
      </c>
      <c r="G1280" s="36">
        <f t="shared" si="19"/>
        <v>23.693000000000001</v>
      </c>
      <c r="H1280" s="37"/>
      <c r="I1280" s="33"/>
      <c r="J1280" s="32">
        <v>0</v>
      </c>
    </row>
    <row r="1281" spans="1:10" ht="15.75" hidden="1" thickBot="1" x14ac:dyDescent="0.3">
      <c r="A1281" s="244"/>
      <c r="B1281" s="247"/>
      <c r="C1281" s="44"/>
      <c r="D1281" s="44"/>
      <c r="E1281" s="210"/>
      <c r="F1281" s="211" t="s">
        <v>12</v>
      </c>
      <c r="G1281" s="46" t="str">
        <f t="shared" si="19"/>
        <v/>
      </c>
      <c r="H1281" s="48"/>
      <c r="I1281" s="33"/>
      <c r="J1281" s="32">
        <v>0</v>
      </c>
    </row>
    <row r="1282" spans="1:10" ht="15.75" hidden="1" thickBot="1" x14ac:dyDescent="0.3">
      <c r="A1282" s="242" t="s">
        <v>289</v>
      </c>
      <c r="B1282" s="245" t="s">
        <v>3363</v>
      </c>
      <c r="C1282" s="26"/>
      <c r="D1282" s="27" t="s">
        <v>17</v>
      </c>
      <c r="E1282" s="205"/>
      <c r="F1282" s="212" t="s">
        <v>12</v>
      </c>
      <c r="G1282" s="29" t="str">
        <f t="shared" si="19"/>
        <v/>
      </c>
      <c r="H1282" s="30"/>
      <c r="I1282" s="31"/>
      <c r="J1282" s="32">
        <v>0</v>
      </c>
    </row>
    <row r="1283" spans="1:10" ht="15.75" hidden="1" thickBot="1" x14ac:dyDescent="0.3">
      <c r="A1283" s="243"/>
      <c r="B1283" s="246"/>
      <c r="C1283" s="34"/>
      <c r="D1283" s="34"/>
      <c r="E1283" s="207"/>
      <c r="F1283" s="213" t="s">
        <v>12</v>
      </c>
      <c r="G1283" s="33" t="str">
        <f t="shared" si="19"/>
        <v/>
      </c>
      <c r="H1283" s="37"/>
      <c r="I1283" s="33"/>
      <c r="J1283" s="32">
        <v>0</v>
      </c>
    </row>
    <row r="1284" spans="1:10" ht="26.25" hidden="1" thickBot="1" x14ac:dyDescent="0.3">
      <c r="A1284" s="243"/>
      <c r="B1284" s="246"/>
      <c r="C1284" s="38" t="s">
        <v>290</v>
      </c>
      <c r="D1284" s="58" t="s">
        <v>86</v>
      </c>
      <c r="E1284" s="209">
        <v>1</v>
      </c>
      <c r="F1284" s="214" t="s">
        <v>12</v>
      </c>
      <c r="G1284" s="36" t="str">
        <f t="shared" si="19"/>
        <v/>
      </c>
      <c r="H1284" s="41">
        <f>SUM(G1284:G1287)</f>
        <v>58.111499999999992</v>
      </c>
      <c r="I1284" s="42"/>
      <c r="J1284" s="32">
        <v>0</v>
      </c>
    </row>
    <row r="1285" spans="1:10" ht="39" hidden="1" thickBot="1" x14ac:dyDescent="0.3">
      <c r="A1285" s="243"/>
      <c r="B1285" s="246"/>
      <c r="C1285" s="38" t="s">
        <v>11597</v>
      </c>
      <c r="D1285" s="38" t="s">
        <v>82</v>
      </c>
      <c r="E1285" s="209">
        <v>6</v>
      </c>
      <c r="F1285" s="214">
        <v>0.5605</v>
      </c>
      <c r="G1285" s="36">
        <f t="shared" si="19"/>
        <v>3.363</v>
      </c>
      <c r="H1285" s="37"/>
      <c r="I1285" s="33"/>
      <c r="J1285" s="32">
        <v>0</v>
      </c>
    </row>
    <row r="1286" spans="1:10" ht="15.75" hidden="1" thickBot="1" x14ac:dyDescent="0.3">
      <c r="A1286" s="243"/>
      <c r="B1286" s="246"/>
      <c r="C1286" s="38" t="s">
        <v>11421</v>
      </c>
      <c r="D1286" s="38" t="s">
        <v>2801</v>
      </c>
      <c r="E1286" s="209">
        <v>1</v>
      </c>
      <c r="F1286" s="208">
        <v>31.055499999999995</v>
      </c>
      <c r="G1286" s="36">
        <f t="shared" ref="G1286:G1349" si="20">IF(ISNUMBER(F1286),E1286*F1286,"")</f>
        <v>31.055499999999995</v>
      </c>
      <c r="H1286" s="37"/>
      <c r="I1286" s="33"/>
      <c r="J1286" s="32">
        <v>0</v>
      </c>
    </row>
    <row r="1287" spans="1:10" ht="15.75" hidden="1" thickBot="1" x14ac:dyDescent="0.3">
      <c r="A1287" s="243"/>
      <c r="B1287" s="246"/>
      <c r="C1287" s="38" t="s">
        <v>11326</v>
      </c>
      <c r="D1287" s="38" t="s">
        <v>2801</v>
      </c>
      <c r="E1287" s="209">
        <v>1</v>
      </c>
      <c r="F1287" s="208">
        <v>23.693000000000001</v>
      </c>
      <c r="G1287" s="36">
        <f t="shared" si="20"/>
        <v>23.693000000000001</v>
      </c>
      <c r="H1287" s="37"/>
      <c r="I1287" s="33"/>
      <c r="J1287" s="32">
        <v>0</v>
      </c>
    </row>
    <row r="1288" spans="1:10" ht="15.75" hidden="1" thickBot="1" x14ac:dyDescent="0.3">
      <c r="A1288" s="244"/>
      <c r="B1288" s="247"/>
      <c r="C1288" s="44"/>
      <c r="D1288" s="44"/>
      <c r="E1288" s="210"/>
      <c r="F1288" s="211" t="s">
        <v>12</v>
      </c>
      <c r="G1288" s="46" t="str">
        <f t="shared" si="20"/>
        <v/>
      </c>
      <c r="H1288" s="48"/>
      <c r="I1288" s="33"/>
      <c r="J1288" s="32">
        <v>0</v>
      </c>
    </row>
    <row r="1289" spans="1:10" ht="15.75" hidden="1" thickBot="1" x14ac:dyDescent="0.3">
      <c r="A1289" s="242" t="s">
        <v>291</v>
      </c>
      <c r="B1289" s="245" t="s">
        <v>3364</v>
      </c>
      <c r="C1289" s="26"/>
      <c r="D1289" s="27" t="s">
        <v>17</v>
      </c>
      <c r="E1289" s="205"/>
      <c r="F1289" s="212" t="s">
        <v>12</v>
      </c>
      <c r="G1289" s="29" t="str">
        <f t="shared" si="20"/>
        <v/>
      </c>
      <c r="H1289" s="30"/>
      <c r="I1289" s="31"/>
      <c r="J1289" s="32">
        <v>0</v>
      </c>
    </row>
    <row r="1290" spans="1:10" ht="15.75" hidden="1" thickBot="1" x14ac:dyDescent="0.3">
      <c r="A1290" s="243"/>
      <c r="B1290" s="246"/>
      <c r="C1290" s="34"/>
      <c r="D1290" s="34"/>
      <c r="E1290" s="207"/>
      <c r="F1290" s="213" t="s">
        <v>12</v>
      </c>
      <c r="G1290" s="33" t="str">
        <f t="shared" si="20"/>
        <v/>
      </c>
      <c r="H1290" s="37"/>
      <c r="I1290" s="33"/>
      <c r="J1290" s="32">
        <v>0</v>
      </c>
    </row>
    <row r="1291" spans="1:10" ht="15.75" hidden="1" thickBot="1" x14ac:dyDescent="0.3">
      <c r="A1291" s="243"/>
      <c r="B1291" s="246"/>
      <c r="C1291" s="38" t="s">
        <v>11421</v>
      </c>
      <c r="D1291" s="38" t="s">
        <v>2801</v>
      </c>
      <c r="E1291" s="209">
        <v>1</v>
      </c>
      <c r="F1291" s="208">
        <v>31.055499999999995</v>
      </c>
      <c r="G1291" s="36">
        <f t="shared" si="20"/>
        <v>31.055499999999995</v>
      </c>
      <c r="H1291" s="41">
        <f>SUM(G1291:G1294)</f>
        <v>58.111499999999992</v>
      </c>
      <c r="I1291" s="42"/>
      <c r="J1291" s="32">
        <v>0</v>
      </c>
    </row>
    <row r="1292" spans="1:10" ht="15.75" hidden="1" thickBot="1" x14ac:dyDescent="0.3">
      <c r="A1292" s="243"/>
      <c r="B1292" s="246"/>
      <c r="C1292" s="38" t="s">
        <v>11326</v>
      </c>
      <c r="D1292" s="38" t="s">
        <v>2801</v>
      </c>
      <c r="E1292" s="209">
        <v>1</v>
      </c>
      <c r="F1292" s="208">
        <v>23.693000000000001</v>
      </c>
      <c r="G1292" s="36">
        <f t="shared" si="20"/>
        <v>23.693000000000001</v>
      </c>
      <c r="H1292" s="37"/>
      <c r="I1292" s="33"/>
      <c r="J1292" s="32">
        <v>0</v>
      </c>
    </row>
    <row r="1293" spans="1:10" ht="26.25" hidden="1" thickBot="1" x14ac:dyDescent="0.3">
      <c r="A1293" s="243"/>
      <c r="B1293" s="246"/>
      <c r="C1293" s="38" t="s">
        <v>292</v>
      </c>
      <c r="D1293" s="38" t="s">
        <v>17</v>
      </c>
      <c r="E1293" s="209">
        <v>1</v>
      </c>
      <c r="F1293" s="214" t="s">
        <v>12</v>
      </c>
      <c r="G1293" s="33" t="str">
        <f t="shared" si="20"/>
        <v/>
      </c>
      <c r="H1293" s="37"/>
      <c r="I1293" s="33"/>
      <c r="J1293" s="32">
        <v>0</v>
      </c>
    </row>
    <row r="1294" spans="1:10" ht="39" hidden="1" thickBot="1" x14ac:dyDescent="0.3">
      <c r="A1294" s="243"/>
      <c r="B1294" s="246"/>
      <c r="C1294" s="38" t="s">
        <v>11597</v>
      </c>
      <c r="D1294" s="38" t="s">
        <v>82</v>
      </c>
      <c r="E1294" s="209">
        <v>6</v>
      </c>
      <c r="F1294" s="214">
        <v>0.5605</v>
      </c>
      <c r="G1294" s="36">
        <f t="shared" si="20"/>
        <v>3.363</v>
      </c>
      <c r="H1294" s="37"/>
      <c r="I1294" s="33"/>
      <c r="J1294" s="32">
        <v>0</v>
      </c>
    </row>
    <row r="1295" spans="1:10" ht="15.75" hidden="1" thickBot="1" x14ac:dyDescent="0.3">
      <c r="A1295" s="244"/>
      <c r="B1295" s="247"/>
      <c r="C1295" s="44"/>
      <c r="D1295" s="44"/>
      <c r="E1295" s="210"/>
      <c r="F1295" s="211" t="s">
        <v>12</v>
      </c>
      <c r="G1295" s="46" t="str">
        <f t="shared" si="20"/>
        <v/>
      </c>
      <c r="H1295" s="48"/>
      <c r="I1295" s="33"/>
      <c r="J1295" s="32">
        <v>0</v>
      </c>
    </row>
    <row r="1296" spans="1:10" ht="15.75" hidden="1" thickBot="1" x14ac:dyDescent="0.3">
      <c r="A1296" s="242" t="s">
        <v>293</v>
      </c>
      <c r="B1296" s="245" t="s">
        <v>3365</v>
      </c>
      <c r="C1296" s="26"/>
      <c r="D1296" s="27" t="s">
        <v>17</v>
      </c>
      <c r="E1296" s="205"/>
      <c r="F1296" s="212" t="s">
        <v>12</v>
      </c>
      <c r="G1296" s="29" t="str">
        <f t="shared" si="20"/>
        <v/>
      </c>
      <c r="H1296" s="30"/>
      <c r="I1296" s="31"/>
      <c r="J1296" s="32">
        <v>0</v>
      </c>
    </row>
    <row r="1297" spans="1:10" ht="15.75" hidden="1" thickBot="1" x14ac:dyDescent="0.3">
      <c r="A1297" s="243"/>
      <c r="B1297" s="246"/>
      <c r="C1297" s="34"/>
      <c r="D1297" s="34"/>
      <c r="E1297" s="207"/>
      <c r="F1297" s="213" t="s">
        <v>12</v>
      </c>
      <c r="G1297" s="33" t="str">
        <f t="shared" si="20"/>
        <v/>
      </c>
      <c r="H1297" s="37"/>
      <c r="I1297" s="33"/>
      <c r="J1297" s="32">
        <v>0</v>
      </c>
    </row>
    <row r="1298" spans="1:10" ht="26.25" hidden="1" thickBot="1" x14ac:dyDescent="0.3">
      <c r="A1298" s="243"/>
      <c r="B1298" s="246"/>
      <c r="C1298" s="38" t="s">
        <v>294</v>
      </c>
      <c r="D1298" s="58" t="s">
        <v>86</v>
      </c>
      <c r="E1298" s="209">
        <v>1</v>
      </c>
      <c r="F1298" s="214" t="s">
        <v>12</v>
      </c>
      <c r="G1298" s="36" t="str">
        <f t="shared" si="20"/>
        <v/>
      </c>
      <c r="H1298" s="41">
        <f>SUM(G1298:G1302)</f>
        <v>47.65730099999999</v>
      </c>
      <c r="I1298" s="42"/>
      <c r="J1298" s="32">
        <v>0</v>
      </c>
    </row>
    <row r="1299" spans="1:10" ht="39" hidden="1" thickBot="1" x14ac:dyDescent="0.3">
      <c r="A1299" s="243"/>
      <c r="B1299" s="246"/>
      <c r="C1299" s="38" t="s">
        <v>11585</v>
      </c>
      <c r="D1299" s="38" t="s">
        <v>82</v>
      </c>
      <c r="E1299" s="209">
        <v>2</v>
      </c>
      <c r="F1299" s="214">
        <v>14.629999999999999</v>
      </c>
      <c r="G1299" s="36">
        <f t="shared" si="20"/>
        <v>29.259999999999998</v>
      </c>
      <c r="H1299" s="37"/>
      <c r="I1299" s="33"/>
      <c r="J1299" s="32">
        <v>0</v>
      </c>
    </row>
    <row r="1300" spans="1:10" ht="15.75" hidden="1" thickBot="1" x14ac:dyDescent="0.3">
      <c r="A1300" s="243"/>
      <c r="B1300" s="246"/>
      <c r="C1300" s="38" t="s">
        <v>11547</v>
      </c>
      <c r="D1300" s="38" t="s">
        <v>1043</v>
      </c>
      <c r="E1300" s="209">
        <v>3.04E-2</v>
      </c>
      <c r="F1300" s="214">
        <v>71.667999999999992</v>
      </c>
      <c r="G1300" s="36">
        <f t="shared" si="20"/>
        <v>2.1787071999999998</v>
      </c>
      <c r="H1300" s="37"/>
      <c r="I1300" s="33"/>
      <c r="J1300" s="32">
        <v>0</v>
      </c>
    </row>
    <row r="1301" spans="1:10" ht="26.25" hidden="1" thickBot="1" x14ac:dyDescent="0.3">
      <c r="A1301" s="243"/>
      <c r="B1301" s="246"/>
      <c r="C1301" s="38" t="s">
        <v>11418</v>
      </c>
      <c r="D1301" s="38" t="s">
        <v>2801</v>
      </c>
      <c r="E1301" s="209">
        <v>0.38700000000000001</v>
      </c>
      <c r="F1301" s="208">
        <v>30.361999999999998</v>
      </c>
      <c r="G1301" s="36">
        <f t="shared" si="20"/>
        <v>11.750093999999999</v>
      </c>
      <c r="H1301" s="37"/>
      <c r="I1301" s="33"/>
      <c r="J1301" s="32">
        <v>0</v>
      </c>
    </row>
    <row r="1302" spans="1:10" ht="15.75" hidden="1" thickBot="1" x14ac:dyDescent="0.3">
      <c r="A1302" s="243"/>
      <c r="B1302" s="246"/>
      <c r="C1302" s="38" t="s">
        <v>11326</v>
      </c>
      <c r="D1302" s="38" t="s">
        <v>2801</v>
      </c>
      <c r="E1302" s="209">
        <v>0.18859999999999999</v>
      </c>
      <c r="F1302" s="208">
        <v>23.693000000000001</v>
      </c>
      <c r="G1302" s="36">
        <f t="shared" si="20"/>
        <v>4.4684998</v>
      </c>
      <c r="H1302" s="37"/>
      <c r="I1302" s="33"/>
      <c r="J1302" s="32">
        <v>0</v>
      </c>
    </row>
    <row r="1303" spans="1:10" ht="15.75" hidden="1" thickBot="1" x14ac:dyDescent="0.3">
      <c r="A1303" s="244"/>
      <c r="B1303" s="247"/>
      <c r="C1303" s="44"/>
      <c r="D1303" s="44"/>
      <c r="E1303" s="210"/>
      <c r="F1303" s="211" t="s">
        <v>12</v>
      </c>
      <c r="G1303" s="46" t="str">
        <f t="shared" si="20"/>
        <v/>
      </c>
      <c r="H1303" s="48"/>
      <c r="I1303" s="33"/>
      <c r="J1303" s="32">
        <v>0</v>
      </c>
    </row>
    <row r="1304" spans="1:10" ht="15.75" hidden="1" thickBot="1" x14ac:dyDescent="0.3">
      <c r="A1304" s="242" t="s">
        <v>295</v>
      </c>
      <c r="B1304" s="245" t="s">
        <v>3366</v>
      </c>
      <c r="C1304" s="26"/>
      <c r="D1304" s="27" t="s">
        <v>17</v>
      </c>
      <c r="E1304" s="205"/>
      <c r="F1304" s="212" t="s">
        <v>12</v>
      </c>
      <c r="G1304" s="29" t="str">
        <f t="shared" si="20"/>
        <v/>
      </c>
      <c r="H1304" s="30"/>
      <c r="I1304" s="31"/>
      <c r="J1304" s="32">
        <v>0</v>
      </c>
    </row>
    <row r="1305" spans="1:10" ht="15.75" hidden="1" thickBot="1" x14ac:dyDescent="0.3">
      <c r="A1305" s="243"/>
      <c r="B1305" s="246"/>
      <c r="C1305" s="34"/>
      <c r="D1305" s="34"/>
      <c r="E1305" s="207"/>
      <c r="F1305" s="213" t="s">
        <v>12</v>
      </c>
      <c r="G1305" s="33" t="str">
        <f t="shared" si="20"/>
        <v/>
      </c>
      <c r="H1305" s="37"/>
      <c r="I1305" s="33"/>
      <c r="J1305" s="32">
        <v>0</v>
      </c>
    </row>
    <row r="1306" spans="1:10" ht="26.25" hidden="1" thickBot="1" x14ac:dyDescent="0.3">
      <c r="A1306" s="243"/>
      <c r="B1306" s="246"/>
      <c r="C1306" s="38" t="s">
        <v>11418</v>
      </c>
      <c r="D1306" s="38" t="s">
        <v>2801</v>
      </c>
      <c r="E1306" s="209">
        <v>1.4666999999999999</v>
      </c>
      <c r="F1306" s="208">
        <v>30.361999999999998</v>
      </c>
      <c r="G1306" s="36">
        <f t="shared" si="20"/>
        <v>44.531945399999991</v>
      </c>
      <c r="H1306" s="41">
        <f>SUM(G1306:G1311)</f>
        <v>153.95912229999999</v>
      </c>
      <c r="I1306" s="42"/>
      <c r="J1306" s="32">
        <v>0</v>
      </c>
    </row>
    <row r="1307" spans="1:10" ht="15.75" hidden="1" thickBot="1" x14ac:dyDescent="0.3">
      <c r="A1307" s="243"/>
      <c r="B1307" s="246"/>
      <c r="C1307" s="38" t="s">
        <v>11326</v>
      </c>
      <c r="D1307" s="38" t="s">
        <v>2801</v>
      </c>
      <c r="E1307" s="209">
        <v>0.65169999999999995</v>
      </c>
      <c r="F1307" s="208">
        <v>23.693000000000001</v>
      </c>
      <c r="G1307" s="36">
        <f t="shared" si="20"/>
        <v>15.440728099999999</v>
      </c>
      <c r="H1307" s="37"/>
      <c r="I1307" s="33"/>
      <c r="J1307" s="32">
        <v>0</v>
      </c>
    </row>
    <row r="1308" spans="1:10" ht="26.25" hidden="1" thickBot="1" x14ac:dyDescent="0.3">
      <c r="A1308" s="243"/>
      <c r="B1308" s="246"/>
      <c r="C1308" s="38" t="s">
        <v>294</v>
      </c>
      <c r="D1308" s="58" t="s">
        <v>86</v>
      </c>
      <c r="E1308" s="209">
        <v>1</v>
      </c>
      <c r="F1308" s="214" t="s">
        <v>12</v>
      </c>
      <c r="G1308" s="36" t="str">
        <f t="shared" si="20"/>
        <v/>
      </c>
      <c r="H1308" s="37"/>
      <c r="I1308" s="33"/>
      <c r="J1308" s="32">
        <v>0</v>
      </c>
    </row>
    <row r="1309" spans="1:10" ht="39" hidden="1" thickBot="1" x14ac:dyDescent="0.3">
      <c r="A1309" s="243"/>
      <c r="B1309" s="246"/>
      <c r="C1309" s="38" t="s">
        <v>11585</v>
      </c>
      <c r="D1309" s="38" t="s">
        <v>82</v>
      </c>
      <c r="E1309" s="209">
        <v>6</v>
      </c>
      <c r="F1309" s="214">
        <v>14.629999999999999</v>
      </c>
      <c r="G1309" s="36">
        <f t="shared" si="20"/>
        <v>87.78</v>
      </c>
      <c r="H1309" s="37"/>
      <c r="I1309" s="33"/>
      <c r="J1309" s="32">
        <v>0</v>
      </c>
    </row>
    <row r="1310" spans="1:10" ht="15.75" hidden="1" thickBot="1" x14ac:dyDescent="0.3">
      <c r="A1310" s="243"/>
      <c r="B1310" s="246"/>
      <c r="C1310" s="38" t="s">
        <v>11547</v>
      </c>
      <c r="D1310" s="38" t="s">
        <v>1043</v>
      </c>
      <c r="E1310" s="209">
        <v>8.6599999999999996E-2</v>
      </c>
      <c r="F1310" s="214">
        <v>71.667999999999992</v>
      </c>
      <c r="G1310" s="36">
        <f t="shared" si="20"/>
        <v>6.2064487999999987</v>
      </c>
      <c r="H1310" s="37"/>
      <c r="I1310" s="33"/>
      <c r="J1310" s="32">
        <v>0</v>
      </c>
    </row>
    <row r="1311" spans="1:10" ht="26.25" hidden="1" thickBot="1" x14ac:dyDescent="0.3">
      <c r="A1311" s="243"/>
      <c r="B1311" s="246"/>
      <c r="C1311" s="38" t="s">
        <v>296</v>
      </c>
      <c r="D1311" s="38" t="s">
        <v>17</v>
      </c>
      <c r="E1311" s="209">
        <v>1</v>
      </c>
      <c r="F1311" s="214" t="s">
        <v>12</v>
      </c>
      <c r="G1311" s="33" t="str">
        <f t="shared" si="20"/>
        <v/>
      </c>
      <c r="H1311" s="37"/>
      <c r="I1311" s="33"/>
      <c r="J1311" s="32">
        <v>0</v>
      </c>
    </row>
    <row r="1312" spans="1:10" ht="15.75" hidden="1" thickBot="1" x14ac:dyDescent="0.3">
      <c r="A1312" s="244"/>
      <c r="B1312" s="247"/>
      <c r="C1312" s="44"/>
      <c r="D1312" s="44"/>
      <c r="E1312" s="210"/>
      <c r="F1312" s="215" t="s">
        <v>12</v>
      </c>
      <c r="G1312" s="46" t="str">
        <f t="shared" si="20"/>
        <v/>
      </c>
      <c r="H1312" s="48"/>
      <c r="I1312" s="33"/>
      <c r="J1312" s="32">
        <v>0</v>
      </c>
    </row>
    <row r="1313" spans="1:10" ht="15.75" hidden="1" thickBot="1" x14ac:dyDescent="0.3">
      <c r="A1313" s="242" t="s">
        <v>297</v>
      </c>
      <c r="B1313" s="245" t="s">
        <v>3367</v>
      </c>
      <c r="C1313" s="26"/>
      <c r="D1313" s="27" t="s">
        <v>17</v>
      </c>
      <c r="E1313" s="205"/>
      <c r="F1313" s="212" t="s">
        <v>12</v>
      </c>
      <c r="G1313" s="29" t="str">
        <f t="shared" si="20"/>
        <v/>
      </c>
      <c r="H1313" s="30"/>
      <c r="I1313" s="31"/>
      <c r="J1313" s="32">
        <v>0</v>
      </c>
    </row>
    <row r="1314" spans="1:10" ht="15.75" hidden="1" thickBot="1" x14ac:dyDescent="0.3">
      <c r="A1314" s="243"/>
      <c r="B1314" s="246"/>
      <c r="C1314" s="34"/>
      <c r="D1314" s="34"/>
      <c r="E1314" s="207"/>
      <c r="F1314" s="213" t="s">
        <v>12</v>
      </c>
      <c r="G1314" s="33" t="str">
        <f t="shared" si="20"/>
        <v/>
      </c>
      <c r="H1314" s="37"/>
      <c r="I1314" s="33"/>
      <c r="J1314" s="32">
        <v>0</v>
      </c>
    </row>
    <row r="1315" spans="1:10" ht="15.75" hidden="1" thickBot="1" x14ac:dyDescent="0.3">
      <c r="A1315" s="243"/>
      <c r="B1315" s="246"/>
      <c r="C1315" s="38" t="s">
        <v>298</v>
      </c>
      <c r="D1315" s="58" t="s">
        <v>86</v>
      </c>
      <c r="E1315" s="209">
        <v>1</v>
      </c>
      <c r="F1315" s="214" t="s">
        <v>12</v>
      </c>
      <c r="G1315" s="36" t="str">
        <f t="shared" si="20"/>
        <v/>
      </c>
      <c r="H1315" s="41">
        <f>SUM(G1315:G1317)</f>
        <v>11.960287199999998</v>
      </c>
      <c r="I1315" s="42"/>
      <c r="J1315" s="32">
        <v>0</v>
      </c>
    </row>
    <row r="1316" spans="1:10" ht="26.25" hidden="1" thickBot="1" x14ac:dyDescent="0.3">
      <c r="A1316" s="243"/>
      <c r="B1316" s="246"/>
      <c r="C1316" s="38" t="s">
        <v>11418</v>
      </c>
      <c r="D1316" s="38" t="s">
        <v>2801</v>
      </c>
      <c r="E1316" s="209">
        <v>0.31619999999999998</v>
      </c>
      <c r="F1316" s="208">
        <v>30.361999999999998</v>
      </c>
      <c r="G1316" s="36">
        <f t="shared" si="20"/>
        <v>9.6004643999999981</v>
      </c>
      <c r="H1316" s="37"/>
      <c r="I1316" s="33"/>
      <c r="J1316" s="32">
        <v>0</v>
      </c>
    </row>
    <row r="1317" spans="1:10" ht="15.75" hidden="1" thickBot="1" x14ac:dyDescent="0.3">
      <c r="A1317" s="243"/>
      <c r="B1317" s="246"/>
      <c r="C1317" s="38" t="s">
        <v>11326</v>
      </c>
      <c r="D1317" s="38" t="s">
        <v>2801</v>
      </c>
      <c r="E1317" s="209">
        <v>9.9599999999999994E-2</v>
      </c>
      <c r="F1317" s="208">
        <v>23.693000000000001</v>
      </c>
      <c r="G1317" s="36">
        <f t="shared" si="20"/>
        <v>2.3598227999999999</v>
      </c>
      <c r="H1317" s="37"/>
      <c r="I1317" s="33"/>
      <c r="J1317" s="32">
        <v>0</v>
      </c>
    </row>
    <row r="1318" spans="1:10" ht="15.75" hidden="1" thickBot="1" x14ac:dyDescent="0.3">
      <c r="A1318" s="244"/>
      <c r="B1318" s="247"/>
      <c r="C1318" s="44"/>
      <c r="D1318" s="44"/>
      <c r="E1318" s="210"/>
      <c r="F1318" s="211" t="s">
        <v>12</v>
      </c>
      <c r="G1318" s="46" t="str">
        <f t="shared" si="20"/>
        <v/>
      </c>
      <c r="H1318" s="48"/>
      <c r="I1318" s="33"/>
      <c r="J1318" s="32">
        <v>0</v>
      </c>
    </row>
    <row r="1319" spans="1:10" ht="15.75" hidden="1" thickBot="1" x14ac:dyDescent="0.3">
      <c r="A1319" s="242" t="s">
        <v>299</v>
      </c>
      <c r="B1319" s="245" t="s">
        <v>3368</v>
      </c>
      <c r="C1319" s="26"/>
      <c r="D1319" s="27" t="s">
        <v>17</v>
      </c>
      <c r="E1319" s="205"/>
      <c r="F1319" s="212" t="s">
        <v>12</v>
      </c>
      <c r="G1319" s="29" t="str">
        <f t="shared" si="20"/>
        <v/>
      </c>
      <c r="H1319" s="30"/>
      <c r="I1319" s="31"/>
      <c r="J1319" s="32">
        <v>0</v>
      </c>
    </row>
    <row r="1320" spans="1:10" ht="15.75" hidden="1" thickBot="1" x14ac:dyDescent="0.3">
      <c r="A1320" s="243"/>
      <c r="B1320" s="246"/>
      <c r="C1320" s="34"/>
      <c r="D1320" s="34"/>
      <c r="E1320" s="207"/>
      <c r="F1320" s="213" t="s">
        <v>12</v>
      </c>
      <c r="G1320" s="33" t="str">
        <f t="shared" si="20"/>
        <v/>
      </c>
      <c r="H1320" s="37"/>
      <c r="I1320" s="33"/>
      <c r="J1320" s="32">
        <v>0</v>
      </c>
    </row>
    <row r="1321" spans="1:10" ht="15.75" hidden="1" thickBot="1" x14ac:dyDescent="0.3">
      <c r="A1321" s="243"/>
      <c r="B1321" s="246"/>
      <c r="C1321" s="38" t="s">
        <v>300</v>
      </c>
      <c r="D1321" s="58" t="s">
        <v>86</v>
      </c>
      <c r="E1321" s="209">
        <v>1</v>
      </c>
      <c r="F1321" s="214" t="s">
        <v>12</v>
      </c>
      <c r="G1321" s="36" t="str">
        <f t="shared" si="20"/>
        <v/>
      </c>
      <c r="H1321" s="41">
        <f>SUM(G1321:G1323)</f>
        <v>11.960287199999998</v>
      </c>
      <c r="I1321" s="42"/>
      <c r="J1321" s="32">
        <v>0</v>
      </c>
    </row>
    <row r="1322" spans="1:10" ht="26.25" hidden="1" thickBot="1" x14ac:dyDescent="0.3">
      <c r="A1322" s="243"/>
      <c r="B1322" s="246"/>
      <c r="C1322" s="38" t="s">
        <v>11418</v>
      </c>
      <c r="D1322" s="38" t="s">
        <v>2801</v>
      </c>
      <c r="E1322" s="209">
        <v>0.31619999999999998</v>
      </c>
      <c r="F1322" s="208">
        <v>30.361999999999998</v>
      </c>
      <c r="G1322" s="36">
        <f t="shared" si="20"/>
        <v>9.6004643999999981</v>
      </c>
      <c r="H1322" s="37"/>
      <c r="I1322" s="33"/>
      <c r="J1322" s="32">
        <v>0</v>
      </c>
    </row>
    <row r="1323" spans="1:10" ht="15.75" hidden="1" thickBot="1" x14ac:dyDescent="0.3">
      <c r="A1323" s="243"/>
      <c r="B1323" s="246"/>
      <c r="C1323" s="38" t="s">
        <v>11326</v>
      </c>
      <c r="D1323" s="38" t="s">
        <v>2801</v>
      </c>
      <c r="E1323" s="209">
        <v>9.9599999999999994E-2</v>
      </c>
      <c r="F1323" s="208">
        <v>23.693000000000001</v>
      </c>
      <c r="G1323" s="36">
        <f t="shared" si="20"/>
        <v>2.3598227999999999</v>
      </c>
      <c r="H1323" s="37"/>
      <c r="I1323" s="33"/>
      <c r="J1323" s="32">
        <v>0</v>
      </c>
    </row>
    <row r="1324" spans="1:10" ht="15.75" hidden="1" thickBot="1" x14ac:dyDescent="0.3">
      <c r="A1324" s="244"/>
      <c r="B1324" s="247"/>
      <c r="C1324" s="44"/>
      <c r="D1324" s="44"/>
      <c r="E1324" s="210"/>
      <c r="F1324" s="211" t="s">
        <v>12</v>
      </c>
      <c r="G1324" s="46" t="str">
        <f t="shared" si="20"/>
        <v/>
      </c>
      <c r="H1324" s="48"/>
      <c r="I1324" s="33"/>
      <c r="J1324" s="32">
        <v>0</v>
      </c>
    </row>
    <row r="1325" spans="1:10" ht="15.75" hidden="1" thickBot="1" x14ac:dyDescent="0.3">
      <c r="A1325" s="242" t="s">
        <v>301</v>
      </c>
      <c r="B1325" s="245" t="s">
        <v>3369</v>
      </c>
      <c r="C1325" s="26"/>
      <c r="D1325" s="27" t="s">
        <v>17</v>
      </c>
      <c r="E1325" s="205"/>
      <c r="F1325" s="212" t="s">
        <v>12</v>
      </c>
      <c r="G1325" s="29" t="str">
        <f t="shared" si="20"/>
        <v/>
      </c>
      <c r="H1325" s="30"/>
      <c r="I1325" s="31"/>
      <c r="J1325" s="32">
        <v>0</v>
      </c>
    </row>
    <row r="1326" spans="1:10" ht="15.75" hidden="1" thickBot="1" x14ac:dyDescent="0.3">
      <c r="A1326" s="243"/>
      <c r="B1326" s="246"/>
      <c r="C1326" s="34"/>
      <c r="D1326" s="34"/>
      <c r="E1326" s="207"/>
      <c r="F1326" s="213" t="s">
        <v>12</v>
      </c>
      <c r="G1326" s="33" t="str">
        <f t="shared" si="20"/>
        <v/>
      </c>
      <c r="H1326" s="37"/>
      <c r="I1326" s="33"/>
      <c r="J1326" s="32">
        <v>0</v>
      </c>
    </row>
    <row r="1327" spans="1:10" ht="26.25" hidden="1" thickBot="1" x14ac:dyDescent="0.3">
      <c r="A1327" s="243"/>
      <c r="B1327" s="246"/>
      <c r="C1327" s="38" t="s">
        <v>302</v>
      </c>
      <c r="D1327" s="58" t="s">
        <v>86</v>
      </c>
      <c r="E1327" s="209">
        <v>1</v>
      </c>
      <c r="F1327" s="214" t="s">
        <v>12</v>
      </c>
      <c r="G1327" s="36" t="str">
        <f t="shared" si="20"/>
        <v/>
      </c>
      <c r="H1327" s="41">
        <f>SUM(G1327:G1329)</f>
        <v>11.960287199999998</v>
      </c>
      <c r="I1327" s="42"/>
      <c r="J1327" s="32">
        <v>0</v>
      </c>
    </row>
    <row r="1328" spans="1:10" ht="26.25" hidden="1" thickBot="1" x14ac:dyDescent="0.3">
      <c r="A1328" s="243"/>
      <c r="B1328" s="246"/>
      <c r="C1328" s="38" t="s">
        <v>11418</v>
      </c>
      <c r="D1328" s="38" t="s">
        <v>2801</v>
      </c>
      <c r="E1328" s="209">
        <v>0.31619999999999998</v>
      </c>
      <c r="F1328" s="208">
        <v>30.361999999999998</v>
      </c>
      <c r="G1328" s="36">
        <f t="shared" si="20"/>
        <v>9.6004643999999981</v>
      </c>
      <c r="H1328" s="37"/>
      <c r="I1328" s="33"/>
      <c r="J1328" s="32">
        <v>0</v>
      </c>
    </row>
    <row r="1329" spans="1:10" ht="15.75" hidden="1" thickBot="1" x14ac:dyDescent="0.3">
      <c r="A1329" s="243"/>
      <c r="B1329" s="246"/>
      <c r="C1329" s="38" t="s">
        <v>11326</v>
      </c>
      <c r="D1329" s="38" t="s">
        <v>2801</v>
      </c>
      <c r="E1329" s="209">
        <v>9.9599999999999994E-2</v>
      </c>
      <c r="F1329" s="208">
        <v>23.693000000000001</v>
      </c>
      <c r="G1329" s="36">
        <f t="shared" si="20"/>
        <v>2.3598227999999999</v>
      </c>
      <c r="H1329" s="37"/>
      <c r="I1329" s="33"/>
      <c r="J1329" s="32">
        <v>0</v>
      </c>
    </row>
    <row r="1330" spans="1:10" ht="15.75" hidden="1" thickBot="1" x14ac:dyDescent="0.3">
      <c r="A1330" s="244"/>
      <c r="B1330" s="247"/>
      <c r="C1330" s="44"/>
      <c r="D1330" s="44"/>
      <c r="E1330" s="210"/>
      <c r="F1330" s="211" t="s">
        <v>12</v>
      </c>
      <c r="G1330" s="46" t="str">
        <f t="shared" si="20"/>
        <v/>
      </c>
      <c r="H1330" s="48"/>
      <c r="I1330" s="33"/>
      <c r="J1330" s="32">
        <v>0</v>
      </c>
    </row>
    <row r="1331" spans="1:10" ht="15.75" hidden="1" thickBot="1" x14ac:dyDescent="0.3">
      <c r="A1331" s="242" t="s">
        <v>303</v>
      </c>
      <c r="B1331" s="245" t="s">
        <v>3370</v>
      </c>
      <c r="C1331" s="26"/>
      <c r="D1331" s="27" t="s">
        <v>17</v>
      </c>
      <c r="E1331" s="205"/>
      <c r="F1331" s="212" t="s">
        <v>12</v>
      </c>
      <c r="G1331" s="29" t="str">
        <f t="shared" si="20"/>
        <v/>
      </c>
      <c r="H1331" s="30"/>
      <c r="I1331" s="31"/>
      <c r="J1331" s="32">
        <v>0</v>
      </c>
    </row>
    <row r="1332" spans="1:10" ht="15.75" hidden="1" thickBot="1" x14ac:dyDescent="0.3">
      <c r="A1332" s="243"/>
      <c r="B1332" s="246"/>
      <c r="C1332" s="34"/>
      <c r="D1332" s="34"/>
      <c r="E1332" s="207"/>
      <c r="F1332" s="213" t="s">
        <v>12</v>
      </c>
      <c r="G1332" s="33" t="str">
        <f t="shared" si="20"/>
        <v/>
      </c>
      <c r="H1332" s="37"/>
      <c r="I1332" s="33"/>
      <c r="J1332" s="32">
        <v>0</v>
      </c>
    </row>
    <row r="1333" spans="1:10" ht="26.25" hidden="1" thickBot="1" x14ac:dyDescent="0.3">
      <c r="A1333" s="243"/>
      <c r="B1333" s="246"/>
      <c r="C1333" s="38" t="s">
        <v>304</v>
      </c>
      <c r="D1333" s="58" t="s">
        <v>86</v>
      </c>
      <c r="E1333" s="209">
        <v>1</v>
      </c>
      <c r="F1333" s="214" t="s">
        <v>12</v>
      </c>
      <c r="G1333" s="36" t="str">
        <f t="shared" si="20"/>
        <v/>
      </c>
      <c r="H1333" s="41">
        <f>SUM(G1333:G1335)</f>
        <v>23.917538199999999</v>
      </c>
      <c r="I1333" s="42"/>
      <c r="J1333" s="32">
        <v>0</v>
      </c>
    </row>
    <row r="1334" spans="1:10" ht="26.25" hidden="1" thickBot="1" x14ac:dyDescent="0.3">
      <c r="A1334" s="243"/>
      <c r="B1334" s="246"/>
      <c r="C1334" s="38" t="s">
        <v>11418</v>
      </c>
      <c r="D1334" s="38" t="s">
        <v>2801</v>
      </c>
      <c r="E1334" s="209">
        <v>0.63229999999999997</v>
      </c>
      <c r="F1334" s="208">
        <v>30.361999999999998</v>
      </c>
      <c r="G1334" s="36">
        <f t="shared" si="20"/>
        <v>19.197892599999999</v>
      </c>
      <c r="H1334" s="37"/>
      <c r="I1334" s="33"/>
      <c r="J1334" s="32">
        <v>0</v>
      </c>
    </row>
    <row r="1335" spans="1:10" ht="15.75" hidden="1" thickBot="1" x14ac:dyDescent="0.3">
      <c r="A1335" s="243"/>
      <c r="B1335" s="246"/>
      <c r="C1335" s="38" t="s">
        <v>11326</v>
      </c>
      <c r="D1335" s="38" t="s">
        <v>2801</v>
      </c>
      <c r="E1335" s="209">
        <v>0.19919999999999999</v>
      </c>
      <c r="F1335" s="208">
        <v>23.693000000000001</v>
      </c>
      <c r="G1335" s="36">
        <f t="shared" si="20"/>
        <v>4.7196455999999998</v>
      </c>
      <c r="H1335" s="37"/>
      <c r="I1335" s="33"/>
      <c r="J1335" s="32">
        <v>0</v>
      </c>
    </row>
    <row r="1336" spans="1:10" ht="15.75" hidden="1" thickBot="1" x14ac:dyDescent="0.3">
      <c r="A1336" s="244"/>
      <c r="B1336" s="247"/>
      <c r="C1336" s="44"/>
      <c r="D1336" s="44"/>
      <c r="E1336" s="210"/>
      <c r="F1336" s="211" t="s">
        <v>12</v>
      </c>
      <c r="G1336" s="46" t="str">
        <f t="shared" si="20"/>
        <v/>
      </c>
      <c r="H1336" s="48"/>
      <c r="I1336" s="33"/>
      <c r="J1336" s="32">
        <v>0</v>
      </c>
    </row>
    <row r="1337" spans="1:10" ht="15.75" hidden="1" thickBot="1" x14ac:dyDescent="0.3">
      <c r="A1337" s="242" t="s">
        <v>305</v>
      </c>
      <c r="B1337" s="245" t="s">
        <v>3371</v>
      </c>
      <c r="C1337" s="26"/>
      <c r="D1337" s="27" t="s">
        <v>17</v>
      </c>
      <c r="E1337" s="205"/>
      <c r="F1337" s="212" t="s">
        <v>12</v>
      </c>
      <c r="G1337" s="29" t="str">
        <f t="shared" si="20"/>
        <v/>
      </c>
      <c r="H1337" s="30"/>
      <c r="I1337" s="31"/>
      <c r="J1337" s="32">
        <v>0</v>
      </c>
    </row>
    <row r="1338" spans="1:10" ht="15.75" hidden="1" thickBot="1" x14ac:dyDescent="0.3">
      <c r="A1338" s="243"/>
      <c r="B1338" s="246"/>
      <c r="C1338" s="34"/>
      <c r="D1338" s="34"/>
      <c r="E1338" s="207"/>
      <c r="F1338" s="213" t="s">
        <v>12</v>
      </c>
      <c r="G1338" s="33" t="str">
        <f t="shared" si="20"/>
        <v/>
      </c>
      <c r="H1338" s="37"/>
      <c r="I1338" s="33"/>
      <c r="J1338" s="32">
        <v>0</v>
      </c>
    </row>
    <row r="1339" spans="1:10" ht="15.75" hidden="1" thickBot="1" x14ac:dyDescent="0.3">
      <c r="A1339" s="243"/>
      <c r="B1339" s="246"/>
      <c r="C1339" s="38" t="s">
        <v>11426</v>
      </c>
      <c r="D1339" s="38" t="s">
        <v>2801</v>
      </c>
      <c r="E1339" s="209">
        <v>0.14499999999999999</v>
      </c>
      <c r="F1339" s="208">
        <v>24.946999999999999</v>
      </c>
      <c r="G1339" s="36">
        <f t="shared" si="20"/>
        <v>3.6173149999999996</v>
      </c>
      <c r="H1339" s="41">
        <f>SUM(G1339:G1342)</f>
        <v>11.489291292466248</v>
      </c>
      <c r="I1339" s="42"/>
      <c r="J1339" s="32">
        <v>0</v>
      </c>
    </row>
    <row r="1340" spans="1:10" ht="15.75" hidden="1" thickBot="1" x14ac:dyDescent="0.3">
      <c r="A1340" s="243"/>
      <c r="B1340" s="246"/>
      <c r="C1340" s="38" t="s">
        <v>11427</v>
      </c>
      <c r="D1340" s="38" t="s">
        <v>2801</v>
      </c>
      <c r="E1340" s="209">
        <v>0.14499999999999999</v>
      </c>
      <c r="F1340" s="208">
        <v>31.435500000000001</v>
      </c>
      <c r="G1340" s="36">
        <f t="shared" si="20"/>
        <v>4.5581474999999996</v>
      </c>
      <c r="H1340" s="37"/>
      <c r="I1340" s="33"/>
      <c r="J1340" s="32">
        <v>0</v>
      </c>
    </row>
    <row r="1341" spans="1:10" ht="26.25" hidden="1" thickBot="1" x14ac:dyDescent="0.3">
      <c r="A1341" s="243"/>
      <c r="B1341" s="246"/>
      <c r="C1341" s="38" t="s">
        <v>11343</v>
      </c>
      <c r="D1341" s="38" t="s">
        <v>2881</v>
      </c>
      <c r="E1341" s="209">
        <v>8.9999999999999998E-4</v>
      </c>
      <c r="F1341" s="217">
        <f>IF(ISNUMBER('Comp.Aux1'!$G$8), 'Comp.Aux1'!$G$8, 0)</f>
        <v>800.36532496249993</v>
      </c>
      <c r="G1341" s="36">
        <f t="shared" si="20"/>
        <v>0.72032879246624992</v>
      </c>
      <c r="H1341" s="37"/>
      <c r="I1341" s="33"/>
      <c r="J1341" s="32">
        <v>0</v>
      </c>
    </row>
    <row r="1342" spans="1:10" ht="26.25" hidden="1" thickBot="1" x14ac:dyDescent="0.3">
      <c r="A1342" s="243"/>
      <c r="B1342" s="246"/>
      <c r="C1342" s="38" t="s">
        <v>11598</v>
      </c>
      <c r="D1342" s="38" t="s">
        <v>82</v>
      </c>
      <c r="E1342" s="209">
        <v>1</v>
      </c>
      <c r="F1342" s="214">
        <v>2.5934999999999997</v>
      </c>
      <c r="G1342" s="33">
        <f t="shared" si="20"/>
        <v>2.5934999999999997</v>
      </c>
      <c r="H1342" s="37"/>
      <c r="I1342" s="33"/>
      <c r="J1342" s="32">
        <v>0</v>
      </c>
    </row>
    <row r="1343" spans="1:10" ht="15.75" hidden="1" thickBot="1" x14ac:dyDescent="0.3">
      <c r="A1343" s="244"/>
      <c r="B1343" s="247"/>
      <c r="C1343" s="44"/>
      <c r="D1343" s="44"/>
      <c r="E1343" s="210"/>
      <c r="F1343" s="211" t="s">
        <v>12</v>
      </c>
      <c r="G1343" s="46" t="str">
        <f t="shared" si="20"/>
        <v/>
      </c>
      <c r="H1343" s="48"/>
      <c r="I1343" s="33"/>
      <c r="J1343" s="32">
        <v>0</v>
      </c>
    </row>
    <row r="1344" spans="1:10" ht="15.75" hidden="1" thickBot="1" x14ac:dyDescent="0.3">
      <c r="A1344" s="242" t="s">
        <v>306</v>
      </c>
      <c r="B1344" s="245" t="s">
        <v>3372</v>
      </c>
      <c r="C1344" s="26"/>
      <c r="D1344" s="27" t="s">
        <v>17</v>
      </c>
      <c r="E1344" s="205"/>
      <c r="F1344" s="212" t="s">
        <v>12</v>
      </c>
      <c r="G1344" s="29" t="str">
        <f t="shared" si="20"/>
        <v/>
      </c>
      <c r="H1344" s="30"/>
      <c r="I1344" s="31"/>
      <c r="J1344" s="32">
        <v>0</v>
      </c>
    </row>
    <row r="1345" spans="1:10" ht="15.75" hidden="1" thickBot="1" x14ac:dyDescent="0.3">
      <c r="A1345" s="243"/>
      <c r="B1345" s="246"/>
      <c r="C1345" s="34"/>
      <c r="D1345" s="34"/>
      <c r="E1345" s="207"/>
      <c r="F1345" s="213" t="s">
        <v>12</v>
      </c>
      <c r="G1345" s="33" t="str">
        <f t="shared" si="20"/>
        <v/>
      </c>
      <c r="H1345" s="37"/>
      <c r="I1345" s="33"/>
      <c r="J1345" s="32">
        <v>0</v>
      </c>
    </row>
    <row r="1346" spans="1:10" ht="15.75" hidden="1" thickBot="1" x14ac:dyDescent="0.3">
      <c r="A1346" s="243"/>
      <c r="B1346" s="246"/>
      <c r="C1346" s="38" t="s">
        <v>11426</v>
      </c>
      <c r="D1346" s="38" t="s">
        <v>2801</v>
      </c>
      <c r="E1346" s="209">
        <v>0.14499999999999999</v>
      </c>
      <c r="F1346" s="208">
        <v>24.946999999999999</v>
      </c>
      <c r="G1346" s="36">
        <f t="shared" si="20"/>
        <v>3.6173149999999996</v>
      </c>
      <c r="H1346" s="41">
        <f>SUM(G1346:G1348)</f>
        <v>8.1754624999999983</v>
      </c>
      <c r="I1346" s="42"/>
      <c r="J1346" s="32">
        <v>0</v>
      </c>
    </row>
    <row r="1347" spans="1:10" ht="15.75" hidden="1" thickBot="1" x14ac:dyDescent="0.3">
      <c r="A1347" s="243"/>
      <c r="B1347" s="246"/>
      <c r="C1347" s="38" t="s">
        <v>11427</v>
      </c>
      <c r="D1347" s="38" t="s">
        <v>2801</v>
      </c>
      <c r="E1347" s="209">
        <v>0.14499999999999999</v>
      </c>
      <c r="F1347" s="208">
        <v>31.435500000000001</v>
      </c>
      <c r="G1347" s="36">
        <f t="shared" si="20"/>
        <v>4.5581474999999996</v>
      </c>
      <c r="H1347" s="37"/>
      <c r="I1347" s="33"/>
      <c r="J1347" s="32">
        <v>0</v>
      </c>
    </row>
    <row r="1348" spans="1:10" ht="15.75" hidden="1" thickBot="1" x14ac:dyDescent="0.3">
      <c r="A1348" s="243"/>
      <c r="B1348" s="246"/>
      <c r="C1348" s="38" t="s">
        <v>307</v>
      </c>
      <c r="D1348" s="38" t="s">
        <v>17</v>
      </c>
      <c r="E1348" s="209">
        <v>1</v>
      </c>
      <c r="F1348" s="214" t="s">
        <v>12</v>
      </c>
      <c r="G1348" s="33" t="str">
        <f t="shared" si="20"/>
        <v/>
      </c>
      <c r="H1348" s="37"/>
      <c r="I1348" s="33"/>
      <c r="J1348" s="32">
        <v>0</v>
      </c>
    </row>
    <row r="1349" spans="1:10" ht="15.75" hidden="1" thickBot="1" x14ac:dyDescent="0.3">
      <c r="A1349" s="244"/>
      <c r="B1349" s="247"/>
      <c r="C1349" s="44"/>
      <c r="D1349" s="44"/>
      <c r="E1349" s="210"/>
      <c r="F1349" s="211" t="s">
        <v>12</v>
      </c>
      <c r="G1349" s="46" t="str">
        <f t="shared" si="20"/>
        <v/>
      </c>
      <c r="H1349" s="48"/>
      <c r="I1349" s="33"/>
      <c r="J1349" s="32">
        <v>0</v>
      </c>
    </row>
    <row r="1350" spans="1:10" ht="15.75" hidden="1" thickBot="1" x14ac:dyDescent="0.3">
      <c r="A1350" s="242" t="s">
        <v>308</v>
      </c>
      <c r="B1350" s="245" t="s">
        <v>3373</v>
      </c>
      <c r="C1350" s="26"/>
      <c r="D1350" s="27" t="s">
        <v>17</v>
      </c>
      <c r="E1350" s="205"/>
      <c r="F1350" s="212" t="s">
        <v>12</v>
      </c>
      <c r="G1350" s="29" t="str">
        <f t="shared" ref="G1350:G1413" si="21">IF(ISNUMBER(F1350),E1350*F1350,"")</f>
        <v/>
      </c>
      <c r="H1350" s="30"/>
      <c r="I1350" s="31"/>
      <c r="J1350" s="32">
        <v>0</v>
      </c>
    </row>
    <row r="1351" spans="1:10" ht="15.75" hidden="1" thickBot="1" x14ac:dyDescent="0.3">
      <c r="A1351" s="243"/>
      <c r="B1351" s="246"/>
      <c r="C1351" s="34"/>
      <c r="D1351" s="34"/>
      <c r="E1351" s="207"/>
      <c r="F1351" s="213" t="s">
        <v>12</v>
      </c>
      <c r="G1351" s="33" t="str">
        <f t="shared" si="21"/>
        <v/>
      </c>
      <c r="H1351" s="37"/>
      <c r="I1351" s="33"/>
      <c r="J1351" s="32">
        <v>0</v>
      </c>
    </row>
    <row r="1352" spans="1:10" ht="15.75" hidden="1" thickBot="1" x14ac:dyDescent="0.3">
      <c r="A1352" s="243"/>
      <c r="B1352" s="246"/>
      <c r="C1352" s="38" t="s">
        <v>11426</v>
      </c>
      <c r="D1352" s="38" t="s">
        <v>2801</v>
      </c>
      <c r="E1352" s="209">
        <v>0.16900000000000001</v>
      </c>
      <c r="F1352" s="208">
        <v>24.946999999999999</v>
      </c>
      <c r="G1352" s="36">
        <f t="shared" si="21"/>
        <v>4.216043</v>
      </c>
      <c r="H1352" s="41">
        <f>SUM(G1352:G1355)</f>
        <v>15.638080889954999</v>
      </c>
      <c r="I1352" s="42"/>
      <c r="J1352" s="32">
        <v>0</v>
      </c>
    </row>
    <row r="1353" spans="1:10" ht="15.75" hidden="1" thickBot="1" x14ac:dyDescent="0.3">
      <c r="A1353" s="243"/>
      <c r="B1353" s="246"/>
      <c r="C1353" s="38" t="s">
        <v>11427</v>
      </c>
      <c r="D1353" s="38" t="s">
        <v>2801</v>
      </c>
      <c r="E1353" s="209">
        <v>0.16900000000000001</v>
      </c>
      <c r="F1353" s="208">
        <v>31.435500000000001</v>
      </c>
      <c r="G1353" s="36">
        <f t="shared" si="21"/>
        <v>5.3125995000000001</v>
      </c>
      <c r="H1353" s="37"/>
      <c r="I1353" s="33"/>
      <c r="J1353" s="32">
        <v>0</v>
      </c>
    </row>
    <row r="1354" spans="1:10" ht="26.25" hidden="1" thickBot="1" x14ac:dyDescent="0.3">
      <c r="A1354" s="243"/>
      <c r="B1354" s="246"/>
      <c r="C1354" s="38" t="s">
        <v>11343</v>
      </c>
      <c r="D1354" s="38" t="s">
        <v>2881</v>
      </c>
      <c r="E1354" s="209">
        <v>1.1999999999999999E-3</v>
      </c>
      <c r="F1354" s="217">
        <f>IF(ISNUMBER('Comp.Aux1'!$G$8), 'Comp.Aux1'!$G$8, 0)</f>
        <v>800.36532496249993</v>
      </c>
      <c r="G1354" s="36">
        <f t="shared" si="21"/>
        <v>0.96043838995499986</v>
      </c>
      <c r="H1354" s="37"/>
      <c r="I1354" s="33"/>
      <c r="J1354" s="32">
        <v>0</v>
      </c>
    </row>
    <row r="1355" spans="1:10" ht="26.25" hidden="1" thickBot="1" x14ac:dyDescent="0.3">
      <c r="A1355" s="243"/>
      <c r="B1355" s="246"/>
      <c r="C1355" s="38" t="s">
        <v>11599</v>
      </c>
      <c r="D1355" s="38" t="s">
        <v>82</v>
      </c>
      <c r="E1355" s="209">
        <v>1</v>
      </c>
      <c r="F1355" s="214">
        <v>5.149</v>
      </c>
      <c r="G1355" s="33">
        <f t="shared" si="21"/>
        <v>5.149</v>
      </c>
      <c r="H1355" s="37"/>
      <c r="I1355" s="33"/>
      <c r="J1355" s="32">
        <v>0</v>
      </c>
    </row>
    <row r="1356" spans="1:10" ht="15.75" hidden="1" thickBot="1" x14ac:dyDescent="0.3">
      <c r="A1356" s="244"/>
      <c r="B1356" s="247"/>
      <c r="C1356" s="44"/>
      <c r="D1356" s="44"/>
      <c r="E1356" s="210"/>
      <c r="F1356" s="211" t="s">
        <v>12</v>
      </c>
      <c r="G1356" s="46" t="str">
        <f t="shared" si="21"/>
        <v/>
      </c>
      <c r="H1356" s="48"/>
      <c r="I1356" s="33"/>
      <c r="J1356" s="32">
        <v>0</v>
      </c>
    </row>
    <row r="1357" spans="1:10" ht="15.75" hidden="1" thickBot="1" x14ac:dyDescent="0.3">
      <c r="A1357" s="242" t="s">
        <v>309</v>
      </c>
      <c r="B1357" s="245" t="s">
        <v>3374</v>
      </c>
      <c r="C1357" s="26"/>
      <c r="D1357" s="27" t="s">
        <v>17</v>
      </c>
      <c r="E1357" s="205"/>
      <c r="F1357" s="212" t="s">
        <v>12</v>
      </c>
      <c r="G1357" s="29" t="str">
        <f t="shared" si="21"/>
        <v/>
      </c>
      <c r="H1357" s="30"/>
      <c r="I1357" s="31"/>
      <c r="J1357" s="32">
        <v>0</v>
      </c>
    </row>
    <row r="1358" spans="1:10" ht="15.75" hidden="1" thickBot="1" x14ac:dyDescent="0.3">
      <c r="A1358" s="243"/>
      <c r="B1358" s="246"/>
      <c r="C1358" s="34"/>
      <c r="D1358" s="34"/>
      <c r="E1358" s="207"/>
      <c r="F1358" s="213" t="s">
        <v>12</v>
      </c>
      <c r="G1358" s="33" t="str">
        <f t="shared" si="21"/>
        <v/>
      </c>
      <c r="H1358" s="37"/>
      <c r="I1358" s="33"/>
      <c r="J1358" s="32">
        <v>0</v>
      </c>
    </row>
    <row r="1359" spans="1:10" ht="15.75" hidden="1" thickBot="1" x14ac:dyDescent="0.3">
      <c r="A1359" s="243"/>
      <c r="B1359" s="246"/>
      <c r="C1359" s="38" t="s">
        <v>11426</v>
      </c>
      <c r="D1359" s="38" t="s">
        <v>2801</v>
      </c>
      <c r="E1359" s="209">
        <v>0.16900000000000001</v>
      </c>
      <c r="F1359" s="208">
        <v>24.946999999999999</v>
      </c>
      <c r="G1359" s="36">
        <f t="shared" si="21"/>
        <v>4.216043</v>
      </c>
      <c r="H1359" s="41">
        <f>SUM(G1359:G1361)</f>
        <v>9.5286425000000001</v>
      </c>
      <c r="I1359" s="42"/>
      <c r="J1359" s="32">
        <v>0</v>
      </c>
    </row>
    <row r="1360" spans="1:10" ht="15.75" hidden="1" thickBot="1" x14ac:dyDescent="0.3">
      <c r="A1360" s="243"/>
      <c r="B1360" s="246"/>
      <c r="C1360" s="38" t="s">
        <v>11427</v>
      </c>
      <c r="D1360" s="38" t="s">
        <v>2801</v>
      </c>
      <c r="E1360" s="209">
        <v>0.16900000000000001</v>
      </c>
      <c r="F1360" s="208">
        <v>31.435500000000001</v>
      </c>
      <c r="G1360" s="36">
        <f t="shared" si="21"/>
        <v>5.3125995000000001</v>
      </c>
      <c r="H1360" s="37"/>
      <c r="I1360" s="33"/>
      <c r="J1360" s="32">
        <v>0</v>
      </c>
    </row>
    <row r="1361" spans="1:10" ht="15.75" hidden="1" thickBot="1" x14ac:dyDescent="0.3">
      <c r="A1361" s="243"/>
      <c r="B1361" s="246"/>
      <c r="C1361" s="38" t="s">
        <v>310</v>
      </c>
      <c r="D1361" s="38" t="s">
        <v>17</v>
      </c>
      <c r="E1361" s="209">
        <v>1</v>
      </c>
      <c r="F1361" s="214" t="s">
        <v>12</v>
      </c>
      <c r="G1361" s="33" t="str">
        <f t="shared" si="21"/>
        <v/>
      </c>
      <c r="H1361" s="37"/>
      <c r="I1361" s="33"/>
      <c r="J1361" s="32">
        <v>0</v>
      </c>
    </row>
    <row r="1362" spans="1:10" ht="15.75" hidden="1" thickBot="1" x14ac:dyDescent="0.3">
      <c r="A1362" s="244"/>
      <c r="B1362" s="247"/>
      <c r="C1362" s="44"/>
      <c r="D1362" s="44"/>
      <c r="E1362" s="210"/>
      <c r="F1362" s="211" t="s">
        <v>12</v>
      </c>
      <c r="G1362" s="46" t="str">
        <f t="shared" si="21"/>
        <v/>
      </c>
      <c r="H1362" s="48"/>
      <c r="I1362" s="33"/>
      <c r="J1362" s="32">
        <v>0</v>
      </c>
    </row>
    <row r="1363" spans="1:10" ht="15.75" hidden="1" thickBot="1" x14ac:dyDescent="0.3">
      <c r="A1363" s="242" t="s">
        <v>311</v>
      </c>
      <c r="B1363" s="245" t="s">
        <v>3375</v>
      </c>
      <c r="C1363" s="26"/>
      <c r="D1363" s="27" t="s">
        <v>17</v>
      </c>
      <c r="E1363" s="205"/>
      <c r="F1363" s="212" t="s">
        <v>12</v>
      </c>
      <c r="G1363" s="29" t="str">
        <f t="shared" si="21"/>
        <v/>
      </c>
      <c r="H1363" s="30"/>
      <c r="I1363" s="31"/>
      <c r="J1363" s="32">
        <v>0</v>
      </c>
    </row>
    <row r="1364" spans="1:10" ht="15.75" hidden="1" thickBot="1" x14ac:dyDescent="0.3">
      <c r="A1364" s="243"/>
      <c r="B1364" s="246"/>
      <c r="C1364" s="34"/>
      <c r="D1364" s="34"/>
      <c r="E1364" s="207"/>
      <c r="F1364" s="213" t="s">
        <v>12</v>
      </c>
      <c r="G1364" s="33" t="str">
        <f t="shared" si="21"/>
        <v/>
      </c>
      <c r="H1364" s="37"/>
      <c r="I1364" s="33"/>
      <c r="J1364" s="32">
        <v>0</v>
      </c>
    </row>
    <row r="1365" spans="1:10" ht="15.75" hidden="1" thickBot="1" x14ac:dyDescent="0.3">
      <c r="A1365" s="243"/>
      <c r="B1365" s="246"/>
      <c r="C1365" s="38" t="s">
        <v>11426</v>
      </c>
      <c r="D1365" s="38" t="s">
        <v>2801</v>
      </c>
      <c r="E1365" s="209">
        <v>0.34599999999999997</v>
      </c>
      <c r="F1365" s="208">
        <v>24.946999999999999</v>
      </c>
      <c r="G1365" s="36">
        <f t="shared" si="21"/>
        <v>8.6316619999999986</v>
      </c>
      <c r="H1365" s="41">
        <f>SUM(G1365:G1367)</f>
        <v>19.508344999999998</v>
      </c>
      <c r="I1365" s="42"/>
      <c r="J1365" s="32">
        <v>0</v>
      </c>
    </row>
    <row r="1366" spans="1:10" ht="15.75" hidden="1" thickBot="1" x14ac:dyDescent="0.3">
      <c r="A1366" s="243"/>
      <c r="B1366" s="246"/>
      <c r="C1366" s="38" t="s">
        <v>11427</v>
      </c>
      <c r="D1366" s="38" t="s">
        <v>2801</v>
      </c>
      <c r="E1366" s="209">
        <v>0.34599999999999997</v>
      </c>
      <c r="F1366" s="208">
        <v>31.435500000000001</v>
      </c>
      <c r="G1366" s="36">
        <f t="shared" si="21"/>
        <v>10.876683</v>
      </c>
      <c r="H1366" s="37"/>
      <c r="I1366" s="33"/>
      <c r="J1366" s="32">
        <v>0</v>
      </c>
    </row>
    <row r="1367" spans="1:10" ht="15.75" hidden="1" thickBot="1" x14ac:dyDescent="0.3">
      <c r="A1367" s="243"/>
      <c r="B1367" s="246"/>
      <c r="C1367" s="38" t="s">
        <v>312</v>
      </c>
      <c r="D1367" s="38" t="s">
        <v>105</v>
      </c>
      <c r="E1367" s="209">
        <v>1</v>
      </c>
      <c r="F1367" s="214" t="s">
        <v>12</v>
      </c>
      <c r="G1367" s="36" t="str">
        <f t="shared" si="21"/>
        <v/>
      </c>
      <c r="H1367" s="37"/>
      <c r="I1367" s="33"/>
      <c r="J1367" s="32">
        <v>0</v>
      </c>
    </row>
    <row r="1368" spans="1:10" ht="15.75" hidden="1" thickBot="1" x14ac:dyDescent="0.3">
      <c r="A1368" s="244"/>
      <c r="B1368" s="247"/>
      <c r="C1368" s="44"/>
      <c r="D1368" s="44"/>
      <c r="E1368" s="210"/>
      <c r="F1368" s="211" t="s">
        <v>12</v>
      </c>
      <c r="G1368" s="46" t="str">
        <f t="shared" si="21"/>
        <v/>
      </c>
      <c r="H1368" s="48"/>
      <c r="I1368" s="33"/>
      <c r="J1368" s="32">
        <v>0</v>
      </c>
    </row>
    <row r="1369" spans="1:10" ht="15.75" hidden="1" thickBot="1" x14ac:dyDescent="0.3">
      <c r="A1369" s="242" t="s">
        <v>313</v>
      </c>
      <c r="B1369" s="245" t="s">
        <v>3376</v>
      </c>
      <c r="C1369" s="26"/>
      <c r="D1369" s="27" t="s">
        <v>17</v>
      </c>
      <c r="E1369" s="205"/>
      <c r="F1369" s="212" t="s">
        <v>12</v>
      </c>
      <c r="G1369" s="29" t="str">
        <f t="shared" si="21"/>
        <v/>
      </c>
      <c r="H1369" s="30"/>
      <c r="I1369" s="31"/>
      <c r="J1369" s="32">
        <v>0</v>
      </c>
    </row>
    <row r="1370" spans="1:10" ht="15.75" hidden="1" thickBot="1" x14ac:dyDescent="0.3">
      <c r="A1370" s="243"/>
      <c r="B1370" s="246"/>
      <c r="C1370" s="34"/>
      <c r="D1370" s="34"/>
      <c r="E1370" s="207"/>
      <c r="F1370" s="213" t="s">
        <v>12</v>
      </c>
      <c r="G1370" s="33" t="str">
        <f t="shared" si="21"/>
        <v/>
      </c>
      <c r="H1370" s="37"/>
      <c r="I1370" s="33"/>
      <c r="J1370" s="32">
        <v>0</v>
      </c>
    </row>
    <row r="1371" spans="1:10" ht="15.75" hidden="1" thickBot="1" x14ac:dyDescent="0.3">
      <c r="A1371" s="243"/>
      <c r="B1371" s="246"/>
      <c r="C1371" s="38" t="s">
        <v>11426</v>
      </c>
      <c r="D1371" s="38" t="s">
        <v>2801</v>
      </c>
      <c r="E1371" s="209">
        <v>0.34599999999999997</v>
      </c>
      <c r="F1371" s="208">
        <v>24.946999999999999</v>
      </c>
      <c r="G1371" s="36">
        <f t="shared" si="21"/>
        <v>8.6316619999999986</v>
      </c>
      <c r="H1371" s="41">
        <f>SUM(G1371:G1374)</f>
        <v>19.508344999999998</v>
      </c>
      <c r="I1371" s="42"/>
      <c r="J1371" s="32">
        <v>0</v>
      </c>
    </row>
    <row r="1372" spans="1:10" ht="15.75" hidden="1" thickBot="1" x14ac:dyDescent="0.3">
      <c r="A1372" s="243"/>
      <c r="B1372" s="246"/>
      <c r="C1372" s="38" t="s">
        <v>11427</v>
      </c>
      <c r="D1372" s="38" t="s">
        <v>2801</v>
      </c>
      <c r="E1372" s="209">
        <v>0.34599999999999997</v>
      </c>
      <c r="F1372" s="208">
        <v>31.435500000000001</v>
      </c>
      <c r="G1372" s="36">
        <f t="shared" si="21"/>
        <v>10.876683</v>
      </c>
      <c r="H1372" s="37"/>
      <c r="I1372" s="33"/>
      <c r="J1372" s="32">
        <v>0</v>
      </c>
    </row>
    <row r="1373" spans="1:10" ht="15.75" hidden="1" thickBot="1" x14ac:dyDescent="0.3">
      <c r="A1373" s="243"/>
      <c r="B1373" s="246"/>
      <c r="C1373" s="38" t="s">
        <v>314</v>
      </c>
      <c r="D1373" s="38" t="s">
        <v>105</v>
      </c>
      <c r="E1373" s="209">
        <v>1</v>
      </c>
      <c r="F1373" s="214" t="s">
        <v>12</v>
      </c>
      <c r="G1373" s="36" t="str">
        <f t="shared" si="21"/>
        <v/>
      </c>
      <c r="H1373" s="37"/>
      <c r="I1373" s="33"/>
      <c r="J1373" s="32">
        <v>0</v>
      </c>
    </row>
    <row r="1374" spans="1:10" ht="15.75" hidden="1" thickBot="1" x14ac:dyDescent="0.3">
      <c r="A1374" s="243"/>
      <c r="B1374" s="246"/>
      <c r="C1374" s="38" t="s">
        <v>315</v>
      </c>
      <c r="D1374" s="38" t="s">
        <v>17</v>
      </c>
      <c r="E1374" s="209">
        <v>2</v>
      </c>
      <c r="F1374" s="214" t="s">
        <v>12</v>
      </c>
      <c r="G1374" s="36" t="str">
        <f t="shared" si="21"/>
        <v/>
      </c>
      <c r="H1374" s="37"/>
      <c r="I1374" s="33"/>
      <c r="J1374" s="32">
        <v>0</v>
      </c>
    </row>
    <row r="1375" spans="1:10" ht="15.75" hidden="1" thickBot="1" x14ac:dyDescent="0.3">
      <c r="A1375" s="244"/>
      <c r="B1375" s="247"/>
      <c r="C1375" s="44"/>
      <c r="D1375" s="44"/>
      <c r="E1375" s="210"/>
      <c r="F1375" s="211" t="s">
        <v>12</v>
      </c>
      <c r="G1375" s="46" t="str">
        <f t="shared" si="21"/>
        <v/>
      </c>
      <c r="H1375" s="48"/>
      <c r="I1375" s="33"/>
      <c r="J1375" s="32">
        <v>0</v>
      </c>
    </row>
    <row r="1376" spans="1:10" ht="15.75" hidden="1" thickBot="1" x14ac:dyDescent="0.3">
      <c r="A1376" s="242" t="s">
        <v>316</v>
      </c>
      <c r="B1376" s="245" t="s">
        <v>3377</v>
      </c>
      <c r="C1376" s="26"/>
      <c r="D1376" s="27" t="s">
        <v>17</v>
      </c>
      <c r="E1376" s="205"/>
      <c r="F1376" s="212" t="s">
        <v>12</v>
      </c>
      <c r="G1376" s="29" t="str">
        <f t="shared" si="21"/>
        <v/>
      </c>
      <c r="H1376" s="30"/>
      <c r="I1376" s="31"/>
      <c r="J1376" s="32">
        <v>0</v>
      </c>
    </row>
    <row r="1377" spans="1:10" ht="15.75" hidden="1" thickBot="1" x14ac:dyDescent="0.3">
      <c r="A1377" s="243"/>
      <c r="B1377" s="246"/>
      <c r="C1377" s="34"/>
      <c r="D1377" s="34"/>
      <c r="E1377" s="207"/>
      <c r="F1377" s="213" t="s">
        <v>12</v>
      </c>
      <c r="G1377" s="33" t="str">
        <f t="shared" si="21"/>
        <v/>
      </c>
      <c r="H1377" s="37"/>
      <c r="I1377" s="33"/>
      <c r="J1377" s="32">
        <v>0</v>
      </c>
    </row>
    <row r="1378" spans="1:10" ht="15.75" hidden="1" thickBot="1" x14ac:dyDescent="0.3">
      <c r="A1378" s="243"/>
      <c r="B1378" s="246"/>
      <c r="C1378" s="38" t="s">
        <v>11427</v>
      </c>
      <c r="D1378" s="38" t="s">
        <v>2801</v>
      </c>
      <c r="E1378" s="209">
        <v>0.34599999999999997</v>
      </c>
      <c r="F1378" s="208">
        <v>31.435500000000001</v>
      </c>
      <c r="G1378" s="36">
        <f t="shared" si="21"/>
        <v>10.876683</v>
      </c>
      <c r="H1378" s="41">
        <f>SUM(G1378:G1380)</f>
        <v>97.943460999999985</v>
      </c>
      <c r="I1378" s="42"/>
      <c r="J1378" s="32">
        <v>0</v>
      </c>
    </row>
    <row r="1379" spans="1:10" ht="15.75" hidden="1" thickBot="1" x14ac:dyDescent="0.3">
      <c r="A1379" s="243"/>
      <c r="B1379" s="246"/>
      <c r="C1379" s="38" t="s">
        <v>11326</v>
      </c>
      <c r="D1379" s="38" t="s">
        <v>2801</v>
      </c>
      <c r="E1379" s="209">
        <v>0.34599999999999997</v>
      </c>
      <c r="F1379" s="208">
        <v>23.693000000000001</v>
      </c>
      <c r="G1379" s="36">
        <f t="shared" si="21"/>
        <v>8.1977779999999996</v>
      </c>
      <c r="H1379" s="37"/>
      <c r="I1379" s="33"/>
      <c r="J1379" s="32">
        <v>0</v>
      </c>
    </row>
    <row r="1380" spans="1:10" ht="26.25" hidden="1" thickBot="1" x14ac:dyDescent="0.3">
      <c r="A1380" s="243"/>
      <c r="B1380" s="246"/>
      <c r="C1380" s="38" t="s">
        <v>11600</v>
      </c>
      <c r="D1380" s="38" t="s">
        <v>82</v>
      </c>
      <c r="E1380" s="209">
        <v>1</v>
      </c>
      <c r="F1380" s="214">
        <v>78.868999999999986</v>
      </c>
      <c r="G1380" s="33">
        <f t="shared" si="21"/>
        <v>78.868999999999986</v>
      </c>
      <c r="H1380" s="37"/>
      <c r="I1380" s="33"/>
      <c r="J1380" s="32">
        <v>0</v>
      </c>
    </row>
    <row r="1381" spans="1:10" ht="15.75" hidden="1" thickBot="1" x14ac:dyDescent="0.3">
      <c r="A1381" s="244"/>
      <c r="B1381" s="247"/>
      <c r="C1381" s="44"/>
      <c r="D1381" s="44"/>
      <c r="E1381" s="210"/>
      <c r="F1381" s="211" t="s">
        <v>12</v>
      </c>
      <c r="G1381" s="46" t="str">
        <f t="shared" si="21"/>
        <v/>
      </c>
      <c r="H1381" s="48"/>
      <c r="I1381" s="33"/>
      <c r="J1381" s="32">
        <v>0</v>
      </c>
    </row>
    <row r="1382" spans="1:10" ht="15.75" hidden="1" thickBot="1" x14ac:dyDescent="0.3">
      <c r="A1382" s="242" t="s">
        <v>317</v>
      </c>
      <c r="B1382" s="245" t="s">
        <v>3378</v>
      </c>
      <c r="C1382" s="26"/>
      <c r="D1382" s="27" t="s">
        <v>17</v>
      </c>
      <c r="E1382" s="205"/>
      <c r="F1382" s="212" t="s">
        <v>12</v>
      </c>
      <c r="G1382" s="29" t="str">
        <f t="shared" si="21"/>
        <v/>
      </c>
      <c r="H1382" s="30"/>
      <c r="I1382" s="31"/>
      <c r="J1382" s="32">
        <v>0</v>
      </c>
    </row>
    <row r="1383" spans="1:10" ht="15.75" hidden="1" thickBot="1" x14ac:dyDescent="0.3">
      <c r="A1383" s="243"/>
      <c r="B1383" s="246"/>
      <c r="C1383" s="34"/>
      <c r="D1383" s="34"/>
      <c r="E1383" s="207"/>
      <c r="F1383" s="213" t="s">
        <v>12</v>
      </c>
      <c r="G1383" s="33" t="str">
        <f t="shared" si="21"/>
        <v/>
      </c>
      <c r="H1383" s="37"/>
      <c r="I1383" s="33"/>
      <c r="J1383" s="32">
        <v>0</v>
      </c>
    </row>
    <row r="1384" spans="1:10" ht="15.75" hidden="1" thickBot="1" x14ac:dyDescent="0.3">
      <c r="A1384" s="243"/>
      <c r="B1384" s="246"/>
      <c r="C1384" s="38" t="s">
        <v>11427</v>
      </c>
      <c r="D1384" s="38" t="s">
        <v>2801</v>
      </c>
      <c r="E1384" s="209">
        <v>0.34599999999999997</v>
      </c>
      <c r="F1384" s="208">
        <v>31.435500000000001</v>
      </c>
      <c r="G1384" s="33">
        <f t="shared" si="21"/>
        <v>10.876683</v>
      </c>
      <c r="H1384" s="41">
        <f>SUM(G1384:G1386)</f>
        <v>19.508344999999998</v>
      </c>
      <c r="I1384" s="42"/>
      <c r="J1384" s="32">
        <v>0</v>
      </c>
    </row>
    <row r="1385" spans="1:10" ht="15.75" hidden="1" thickBot="1" x14ac:dyDescent="0.3">
      <c r="A1385" s="243"/>
      <c r="B1385" s="246"/>
      <c r="C1385" s="38" t="s">
        <v>11426</v>
      </c>
      <c r="D1385" s="38" t="s">
        <v>2801</v>
      </c>
      <c r="E1385" s="209">
        <v>0.34599999999999997</v>
      </c>
      <c r="F1385" s="208">
        <v>24.946999999999999</v>
      </c>
      <c r="G1385" s="33">
        <f t="shared" si="21"/>
        <v>8.6316619999999986</v>
      </c>
      <c r="H1385" s="37"/>
      <c r="I1385" s="33"/>
      <c r="J1385" s="32">
        <v>0</v>
      </c>
    </row>
    <row r="1386" spans="1:10" ht="26.25" hidden="1" thickBot="1" x14ac:dyDescent="0.3">
      <c r="A1386" s="243"/>
      <c r="B1386" s="246"/>
      <c r="C1386" s="38" t="s">
        <v>318</v>
      </c>
      <c r="D1386" s="58" t="s">
        <v>17</v>
      </c>
      <c r="E1386" s="209">
        <v>1</v>
      </c>
      <c r="F1386" s="214" t="s">
        <v>12</v>
      </c>
      <c r="G1386" s="33" t="str">
        <f t="shared" si="21"/>
        <v/>
      </c>
      <c r="H1386" s="37"/>
      <c r="I1386" s="33"/>
      <c r="J1386" s="32">
        <v>0</v>
      </c>
    </row>
    <row r="1387" spans="1:10" ht="15.75" hidden="1" thickBot="1" x14ac:dyDescent="0.3">
      <c r="A1387" s="244"/>
      <c r="B1387" s="247"/>
      <c r="C1387" s="44"/>
      <c r="D1387" s="59"/>
      <c r="E1387" s="210"/>
      <c r="F1387" s="215" t="s">
        <v>12</v>
      </c>
      <c r="G1387" s="46" t="str">
        <f t="shared" si="21"/>
        <v/>
      </c>
      <c r="H1387" s="48"/>
      <c r="I1387" s="33"/>
      <c r="J1387" s="32">
        <v>0</v>
      </c>
    </row>
    <row r="1388" spans="1:10" ht="15.75" hidden="1" thickBot="1" x14ac:dyDescent="0.3">
      <c r="A1388" s="242" t="s">
        <v>319</v>
      </c>
      <c r="B1388" s="245" t="s">
        <v>3379</v>
      </c>
      <c r="C1388" s="26"/>
      <c r="D1388" s="27" t="s">
        <v>105</v>
      </c>
      <c r="E1388" s="205"/>
      <c r="F1388" s="212" t="s">
        <v>12</v>
      </c>
      <c r="G1388" s="29" t="str">
        <f t="shared" si="21"/>
        <v/>
      </c>
      <c r="H1388" s="30"/>
      <c r="I1388" s="31"/>
      <c r="J1388" s="32">
        <v>0</v>
      </c>
    </row>
    <row r="1389" spans="1:10" ht="15.75" hidden="1" thickBot="1" x14ac:dyDescent="0.3">
      <c r="A1389" s="243"/>
      <c r="B1389" s="246"/>
      <c r="C1389" s="34"/>
      <c r="D1389" s="34"/>
      <c r="E1389" s="207"/>
      <c r="F1389" s="213" t="s">
        <v>12</v>
      </c>
      <c r="G1389" s="33" t="str">
        <f t="shared" si="21"/>
        <v/>
      </c>
      <c r="H1389" s="37"/>
      <c r="I1389" s="33"/>
      <c r="J1389" s="32">
        <v>0</v>
      </c>
    </row>
    <row r="1390" spans="1:10" ht="26.25" hidden="1" thickBot="1" x14ac:dyDescent="0.3">
      <c r="A1390" s="243"/>
      <c r="B1390" s="246"/>
      <c r="C1390" s="38" t="s">
        <v>320</v>
      </c>
      <c r="D1390" s="38" t="s">
        <v>105</v>
      </c>
      <c r="E1390" s="209">
        <v>1.1499999999999999</v>
      </c>
      <c r="F1390" s="214" t="s">
        <v>12</v>
      </c>
      <c r="G1390" s="36" t="str">
        <f t="shared" si="21"/>
        <v/>
      </c>
      <c r="H1390" s="41">
        <f>SUM(G1390:G1392)</f>
        <v>10.148849999999999</v>
      </c>
      <c r="I1390" s="42"/>
      <c r="J1390" s="32">
        <v>0</v>
      </c>
    </row>
    <row r="1391" spans="1:10" ht="15.75" hidden="1" thickBot="1" x14ac:dyDescent="0.3">
      <c r="A1391" s="243"/>
      <c r="B1391" s="246"/>
      <c r="C1391" s="38" t="s">
        <v>11426</v>
      </c>
      <c r="D1391" s="38" t="s">
        <v>2801</v>
      </c>
      <c r="E1391" s="209">
        <v>0.18</v>
      </c>
      <c r="F1391" s="208">
        <v>24.946999999999999</v>
      </c>
      <c r="G1391" s="36">
        <f t="shared" si="21"/>
        <v>4.4904599999999997</v>
      </c>
      <c r="H1391" s="37"/>
      <c r="I1391" s="33"/>
      <c r="J1391" s="32">
        <v>0</v>
      </c>
    </row>
    <row r="1392" spans="1:10" ht="15.75" hidden="1" thickBot="1" x14ac:dyDescent="0.3">
      <c r="A1392" s="243"/>
      <c r="B1392" s="246"/>
      <c r="C1392" s="38" t="s">
        <v>11427</v>
      </c>
      <c r="D1392" s="38" t="s">
        <v>2801</v>
      </c>
      <c r="E1392" s="209">
        <v>0.18</v>
      </c>
      <c r="F1392" s="208">
        <v>31.435500000000001</v>
      </c>
      <c r="G1392" s="36">
        <f t="shared" si="21"/>
        <v>5.6583899999999998</v>
      </c>
      <c r="H1392" s="37"/>
      <c r="I1392" s="33"/>
      <c r="J1392" s="32">
        <v>0</v>
      </c>
    </row>
    <row r="1393" spans="1:10" ht="15.75" hidden="1" thickBot="1" x14ac:dyDescent="0.3">
      <c r="A1393" s="244"/>
      <c r="B1393" s="247"/>
      <c r="C1393" s="44"/>
      <c r="D1393" s="44"/>
      <c r="E1393" s="210"/>
      <c r="F1393" s="211" t="s">
        <v>12</v>
      </c>
      <c r="G1393" s="46" t="str">
        <f t="shared" si="21"/>
        <v/>
      </c>
      <c r="H1393" s="48"/>
      <c r="I1393" s="33"/>
      <c r="J1393" s="32">
        <v>0</v>
      </c>
    </row>
    <row r="1394" spans="1:10" ht="15.75" hidden="1" thickBot="1" x14ac:dyDescent="0.3">
      <c r="A1394" s="242" t="s">
        <v>321</v>
      </c>
      <c r="B1394" s="245" t="s">
        <v>3380</v>
      </c>
      <c r="C1394" s="26"/>
      <c r="D1394" s="27" t="s">
        <v>17</v>
      </c>
      <c r="E1394" s="205"/>
      <c r="F1394" s="212" t="s">
        <v>12</v>
      </c>
      <c r="G1394" s="29" t="str">
        <f t="shared" si="21"/>
        <v/>
      </c>
      <c r="H1394" s="30"/>
      <c r="I1394" s="31"/>
      <c r="J1394" s="32">
        <v>0</v>
      </c>
    </row>
    <row r="1395" spans="1:10" ht="15.75" hidden="1" thickBot="1" x14ac:dyDescent="0.3">
      <c r="A1395" s="243"/>
      <c r="B1395" s="246"/>
      <c r="C1395" s="34"/>
      <c r="D1395" s="34"/>
      <c r="E1395" s="207"/>
      <c r="F1395" s="213" t="s">
        <v>12</v>
      </c>
      <c r="G1395" s="33" t="str">
        <f t="shared" si="21"/>
        <v/>
      </c>
      <c r="H1395" s="37"/>
      <c r="I1395" s="33"/>
      <c r="J1395" s="32">
        <v>0</v>
      </c>
    </row>
    <row r="1396" spans="1:10" ht="15.75" hidden="1" thickBot="1" x14ac:dyDescent="0.3">
      <c r="A1396" s="243"/>
      <c r="B1396" s="246"/>
      <c r="C1396" s="38" t="s">
        <v>11426</v>
      </c>
      <c r="D1396" s="38" t="s">
        <v>2801</v>
      </c>
      <c r="E1396" s="209">
        <v>0.52539999999999998</v>
      </c>
      <c r="F1396" s="208">
        <v>24.946999999999999</v>
      </c>
      <c r="G1396" s="36">
        <f t="shared" si="21"/>
        <v>13.107153799999999</v>
      </c>
      <c r="H1396" s="41">
        <f>SUM(G1396:G1399)</f>
        <v>48.233865499999993</v>
      </c>
      <c r="I1396" s="42"/>
      <c r="J1396" s="32">
        <v>0</v>
      </c>
    </row>
    <row r="1397" spans="1:10" ht="15.75" hidden="1" thickBot="1" x14ac:dyDescent="0.3">
      <c r="A1397" s="243"/>
      <c r="B1397" s="246"/>
      <c r="C1397" s="38" t="s">
        <v>11427</v>
      </c>
      <c r="D1397" s="38" t="s">
        <v>2801</v>
      </c>
      <c r="E1397" s="209">
        <v>0.52539999999999998</v>
      </c>
      <c r="F1397" s="208">
        <v>31.435500000000001</v>
      </c>
      <c r="G1397" s="36">
        <f t="shared" si="21"/>
        <v>16.516211699999999</v>
      </c>
      <c r="H1397" s="37"/>
      <c r="I1397" s="33"/>
      <c r="J1397" s="32">
        <v>0</v>
      </c>
    </row>
    <row r="1398" spans="1:10" ht="39" hidden="1" thickBot="1" x14ac:dyDescent="0.3">
      <c r="A1398" s="243"/>
      <c r="B1398" s="246"/>
      <c r="C1398" s="38" t="s">
        <v>11601</v>
      </c>
      <c r="D1398" s="38" t="s">
        <v>82</v>
      </c>
      <c r="E1398" s="209">
        <v>2</v>
      </c>
      <c r="F1398" s="214">
        <v>0.38949999999999996</v>
      </c>
      <c r="G1398" s="36">
        <f t="shared" si="21"/>
        <v>0.77899999999999991</v>
      </c>
      <c r="H1398" s="37"/>
      <c r="I1398" s="33"/>
      <c r="J1398" s="32">
        <v>0</v>
      </c>
    </row>
    <row r="1399" spans="1:10" ht="26.25" hidden="1" thickBot="1" x14ac:dyDescent="0.3">
      <c r="A1399" s="243"/>
      <c r="B1399" s="246"/>
      <c r="C1399" s="38" t="s">
        <v>11602</v>
      </c>
      <c r="D1399" s="38" t="s">
        <v>82</v>
      </c>
      <c r="E1399" s="209">
        <v>1</v>
      </c>
      <c r="F1399" s="214">
        <v>17.831499999999998</v>
      </c>
      <c r="G1399" s="33">
        <f t="shared" si="21"/>
        <v>17.831499999999998</v>
      </c>
      <c r="H1399" s="37"/>
      <c r="I1399" s="33"/>
      <c r="J1399" s="32">
        <v>0</v>
      </c>
    </row>
    <row r="1400" spans="1:10" ht="15.75" hidden="1" thickBot="1" x14ac:dyDescent="0.3">
      <c r="A1400" s="244"/>
      <c r="B1400" s="247"/>
      <c r="C1400" s="44"/>
      <c r="D1400" s="44"/>
      <c r="E1400" s="210"/>
      <c r="F1400" s="211" t="s">
        <v>12</v>
      </c>
      <c r="G1400" s="46" t="str">
        <f t="shared" si="21"/>
        <v/>
      </c>
      <c r="H1400" s="48"/>
      <c r="I1400" s="33"/>
      <c r="J1400" s="32">
        <v>0</v>
      </c>
    </row>
    <row r="1401" spans="1:10" ht="15.75" hidden="1" thickBot="1" x14ac:dyDescent="0.3">
      <c r="A1401" s="242" t="s">
        <v>322</v>
      </c>
      <c r="B1401" s="245" t="s">
        <v>3381</v>
      </c>
      <c r="C1401" s="26"/>
      <c r="D1401" s="27" t="s">
        <v>105</v>
      </c>
      <c r="E1401" s="205"/>
      <c r="F1401" s="212" t="s">
        <v>12</v>
      </c>
      <c r="G1401" s="29" t="str">
        <f t="shared" si="21"/>
        <v/>
      </c>
      <c r="H1401" s="30"/>
      <c r="I1401" s="31"/>
      <c r="J1401" s="32">
        <v>0</v>
      </c>
    </row>
    <row r="1402" spans="1:10" ht="15.75" hidden="1" thickBot="1" x14ac:dyDescent="0.3">
      <c r="A1402" s="243"/>
      <c r="B1402" s="246"/>
      <c r="C1402" s="34"/>
      <c r="D1402" s="34"/>
      <c r="E1402" s="207"/>
      <c r="F1402" s="213" t="s">
        <v>12</v>
      </c>
      <c r="G1402" s="33" t="str">
        <f t="shared" si="21"/>
        <v/>
      </c>
      <c r="H1402" s="37"/>
      <c r="I1402" s="33"/>
      <c r="J1402" s="32">
        <v>0</v>
      </c>
    </row>
    <row r="1403" spans="1:10" ht="15.75" hidden="1" thickBot="1" x14ac:dyDescent="0.3">
      <c r="A1403" s="243"/>
      <c r="B1403" s="246"/>
      <c r="C1403" s="38" t="s">
        <v>11427</v>
      </c>
      <c r="D1403" s="38" t="s">
        <v>2801</v>
      </c>
      <c r="E1403" s="209">
        <v>0.45</v>
      </c>
      <c r="F1403" s="208">
        <v>31.435500000000001</v>
      </c>
      <c r="G1403" s="33">
        <f t="shared" si="21"/>
        <v>14.145975</v>
      </c>
      <c r="H1403" s="41">
        <f>SUM(G1403:G1414)</f>
        <v>26.437002800000002</v>
      </c>
      <c r="I1403" s="42"/>
      <c r="J1403" s="32">
        <v>0</v>
      </c>
    </row>
    <row r="1404" spans="1:10" ht="15.75" hidden="1" thickBot="1" x14ac:dyDescent="0.3">
      <c r="A1404" s="243"/>
      <c r="B1404" s="246"/>
      <c r="C1404" s="38" t="s">
        <v>11426</v>
      </c>
      <c r="D1404" s="38" t="s">
        <v>2801</v>
      </c>
      <c r="E1404" s="209">
        <v>0.45</v>
      </c>
      <c r="F1404" s="208">
        <v>24.946999999999999</v>
      </c>
      <c r="G1404" s="33">
        <f t="shared" si="21"/>
        <v>11.226150000000001</v>
      </c>
      <c r="H1404" s="37"/>
      <c r="I1404" s="33"/>
      <c r="J1404" s="32">
        <v>0</v>
      </c>
    </row>
    <row r="1405" spans="1:10" ht="26.25" hidden="1" thickBot="1" x14ac:dyDescent="0.3">
      <c r="A1405" s="243"/>
      <c r="B1405" s="246"/>
      <c r="C1405" s="38" t="s">
        <v>323</v>
      </c>
      <c r="D1405" s="38" t="s">
        <v>86</v>
      </c>
      <c r="E1405" s="209">
        <v>0.67</v>
      </c>
      <c r="F1405" s="208" t="s">
        <v>12</v>
      </c>
      <c r="G1405" s="33" t="str">
        <f t="shared" si="21"/>
        <v/>
      </c>
      <c r="H1405" s="223"/>
      <c r="I1405" s="13"/>
      <c r="J1405" s="32">
        <v>0</v>
      </c>
    </row>
    <row r="1406" spans="1:10" ht="26.25" hidden="1" thickBot="1" x14ac:dyDescent="0.3">
      <c r="A1406" s="243"/>
      <c r="B1406" s="246"/>
      <c r="C1406" s="38" t="s">
        <v>324</v>
      </c>
      <c r="D1406" s="38" t="s">
        <v>105</v>
      </c>
      <c r="E1406" s="209">
        <v>1.05</v>
      </c>
      <c r="F1406" s="214" t="s">
        <v>12</v>
      </c>
      <c r="G1406" s="33" t="str">
        <f t="shared" si="21"/>
        <v/>
      </c>
      <c r="H1406" s="37"/>
      <c r="I1406" s="33"/>
      <c r="J1406" s="32">
        <v>0</v>
      </c>
    </row>
    <row r="1407" spans="1:10" ht="15.75" hidden="1" thickBot="1" x14ac:dyDescent="0.3">
      <c r="A1407" s="243"/>
      <c r="B1407" s="246"/>
      <c r="C1407" s="38" t="s">
        <v>325</v>
      </c>
      <c r="D1407" s="38" t="s">
        <v>105</v>
      </c>
      <c r="E1407" s="209">
        <v>0.8</v>
      </c>
      <c r="F1407" s="208" t="s">
        <v>12</v>
      </c>
      <c r="G1407" s="33" t="str">
        <f t="shared" si="21"/>
        <v/>
      </c>
      <c r="H1407" s="37"/>
      <c r="I1407" s="33"/>
      <c r="J1407" s="32">
        <v>0</v>
      </c>
    </row>
    <row r="1408" spans="1:10" ht="15.75" hidden="1" thickBot="1" x14ac:dyDescent="0.3">
      <c r="A1408" s="243"/>
      <c r="B1408" s="246"/>
      <c r="C1408" s="38" t="s">
        <v>11603</v>
      </c>
      <c r="D1408" s="38" t="s">
        <v>82</v>
      </c>
      <c r="E1408" s="209">
        <v>4.0033000000000003</v>
      </c>
      <c r="F1408" s="214">
        <v>0.26600000000000001</v>
      </c>
      <c r="G1408" s="33">
        <f t="shared" si="21"/>
        <v>1.0648778000000001</v>
      </c>
      <c r="H1408" s="37"/>
      <c r="I1408" s="33"/>
      <c r="J1408" s="32">
        <v>0</v>
      </c>
    </row>
    <row r="1409" spans="1:10" ht="15.75" hidden="1" thickBot="1" x14ac:dyDescent="0.3">
      <c r="A1409" s="243"/>
      <c r="B1409" s="246"/>
      <c r="C1409" s="38" t="s">
        <v>326</v>
      </c>
      <c r="D1409" s="38" t="s">
        <v>86</v>
      </c>
      <c r="E1409" s="209">
        <v>4.0033000000000003</v>
      </c>
      <c r="F1409" s="208" t="s">
        <v>12</v>
      </c>
      <c r="G1409" s="33" t="str">
        <f t="shared" si="21"/>
        <v/>
      </c>
      <c r="H1409" s="37"/>
      <c r="I1409" s="33"/>
      <c r="J1409" s="32">
        <v>0</v>
      </c>
    </row>
    <row r="1410" spans="1:10" ht="15.75" hidden="1" thickBot="1" x14ac:dyDescent="0.3">
      <c r="A1410" s="243"/>
      <c r="B1410" s="246"/>
      <c r="C1410" s="38" t="s">
        <v>327</v>
      </c>
      <c r="D1410" s="38" t="s">
        <v>86</v>
      </c>
      <c r="E1410" s="209">
        <v>0.67</v>
      </c>
      <c r="F1410" s="208" t="s">
        <v>12</v>
      </c>
      <c r="G1410" s="33" t="str">
        <f t="shared" si="21"/>
        <v/>
      </c>
      <c r="H1410" s="37"/>
      <c r="I1410" s="33"/>
      <c r="J1410" s="32">
        <v>0</v>
      </c>
    </row>
    <row r="1411" spans="1:10" ht="15.75" hidden="1" thickBot="1" x14ac:dyDescent="0.3">
      <c r="A1411" s="243"/>
      <c r="B1411" s="246"/>
      <c r="C1411" s="38" t="s">
        <v>328</v>
      </c>
      <c r="D1411" s="38" t="s">
        <v>86</v>
      </c>
      <c r="E1411" s="209">
        <v>0.67</v>
      </c>
      <c r="F1411" s="208" t="s">
        <v>12</v>
      </c>
      <c r="G1411" s="33" t="str">
        <f t="shared" si="21"/>
        <v/>
      </c>
      <c r="H1411" s="37"/>
      <c r="I1411" s="33"/>
      <c r="J1411" s="32">
        <v>0</v>
      </c>
    </row>
    <row r="1412" spans="1:10" ht="15.75" hidden="1" thickBot="1" x14ac:dyDescent="0.3">
      <c r="A1412" s="243"/>
      <c r="B1412" s="246"/>
      <c r="C1412" s="38" t="s">
        <v>329</v>
      </c>
      <c r="D1412" s="38" t="s">
        <v>17</v>
      </c>
      <c r="E1412" s="209">
        <v>2.67</v>
      </c>
      <c r="F1412" s="208" t="s">
        <v>12</v>
      </c>
      <c r="G1412" s="33" t="str">
        <f t="shared" si="21"/>
        <v/>
      </c>
      <c r="H1412" s="37"/>
      <c r="I1412" s="33"/>
      <c r="J1412" s="32">
        <v>0</v>
      </c>
    </row>
    <row r="1413" spans="1:10" ht="15.75" hidden="1" thickBot="1" x14ac:dyDescent="0.3">
      <c r="A1413" s="243"/>
      <c r="B1413" s="246"/>
      <c r="C1413" s="38" t="s">
        <v>330</v>
      </c>
      <c r="D1413" s="38" t="s">
        <v>86</v>
      </c>
      <c r="E1413" s="209">
        <v>0.66669999999999996</v>
      </c>
      <c r="F1413" s="208" t="s">
        <v>12</v>
      </c>
      <c r="G1413" s="33" t="str">
        <f t="shared" si="21"/>
        <v/>
      </c>
      <c r="H1413" s="37"/>
      <c r="I1413" s="33"/>
      <c r="J1413" s="32">
        <v>0</v>
      </c>
    </row>
    <row r="1414" spans="1:10" ht="26.25" hidden="1" thickBot="1" x14ac:dyDescent="0.3">
      <c r="A1414" s="243"/>
      <c r="B1414" s="246"/>
      <c r="C1414" s="38" t="s">
        <v>331</v>
      </c>
      <c r="D1414" s="38" t="s">
        <v>105</v>
      </c>
      <c r="E1414" s="209">
        <v>1.05</v>
      </c>
      <c r="F1414" s="214" t="s">
        <v>12</v>
      </c>
      <c r="G1414" s="33" t="str">
        <f t="shared" ref="G1414:G1477" si="22">IF(ISNUMBER(F1414),E1414*F1414,"")</f>
        <v/>
      </c>
      <c r="H1414" s="37"/>
      <c r="I1414" s="33"/>
      <c r="J1414" s="32">
        <v>0</v>
      </c>
    </row>
    <row r="1415" spans="1:10" ht="15.75" hidden="1" thickBot="1" x14ac:dyDescent="0.3">
      <c r="A1415" s="244"/>
      <c r="B1415" s="247"/>
      <c r="C1415" s="44"/>
      <c r="D1415" s="44"/>
      <c r="E1415" s="210"/>
      <c r="F1415" s="211" t="s">
        <v>12</v>
      </c>
      <c r="G1415" s="46" t="str">
        <f t="shared" si="22"/>
        <v/>
      </c>
      <c r="H1415" s="48"/>
      <c r="I1415" s="33"/>
      <c r="J1415" s="32">
        <v>0</v>
      </c>
    </row>
    <row r="1416" spans="1:10" ht="15.75" hidden="1" thickBot="1" x14ac:dyDescent="0.3">
      <c r="A1416" s="242" t="s">
        <v>332</v>
      </c>
      <c r="B1416" s="245" t="s">
        <v>3382</v>
      </c>
      <c r="C1416" s="26"/>
      <c r="D1416" s="27" t="s">
        <v>105</v>
      </c>
      <c r="E1416" s="205"/>
      <c r="F1416" s="212" t="s">
        <v>12</v>
      </c>
      <c r="G1416" s="29" t="str">
        <f t="shared" si="22"/>
        <v/>
      </c>
      <c r="H1416" s="30"/>
      <c r="I1416" s="31"/>
      <c r="J1416" s="32">
        <v>0</v>
      </c>
    </row>
    <row r="1417" spans="1:10" ht="15.75" hidden="1" thickBot="1" x14ac:dyDescent="0.3">
      <c r="A1417" s="243"/>
      <c r="B1417" s="246"/>
      <c r="C1417" s="34"/>
      <c r="D1417" s="34"/>
      <c r="E1417" s="207"/>
      <c r="F1417" s="213" t="s">
        <v>12</v>
      </c>
      <c r="G1417" s="33" t="str">
        <f t="shared" si="22"/>
        <v/>
      </c>
      <c r="H1417" s="37"/>
      <c r="I1417" s="33"/>
      <c r="J1417" s="32">
        <v>0</v>
      </c>
    </row>
    <row r="1418" spans="1:10" ht="15.75" hidden="1" thickBot="1" x14ac:dyDescent="0.3">
      <c r="A1418" s="243"/>
      <c r="B1418" s="246"/>
      <c r="C1418" s="38" t="s">
        <v>11427</v>
      </c>
      <c r="D1418" s="38" t="s">
        <v>2801</v>
      </c>
      <c r="E1418" s="209">
        <v>0.6</v>
      </c>
      <c r="F1418" s="208">
        <v>31.435500000000001</v>
      </c>
      <c r="G1418" s="33">
        <f t="shared" si="22"/>
        <v>18.8613</v>
      </c>
      <c r="H1418" s="41">
        <f>SUM(G1418:G1429)</f>
        <v>35.249062199999997</v>
      </c>
      <c r="I1418" s="42"/>
      <c r="J1418" s="32">
        <v>0</v>
      </c>
    </row>
    <row r="1419" spans="1:10" ht="15.75" hidden="1" thickBot="1" x14ac:dyDescent="0.3">
      <c r="A1419" s="243"/>
      <c r="B1419" s="246"/>
      <c r="C1419" s="38" t="s">
        <v>11426</v>
      </c>
      <c r="D1419" s="38" t="s">
        <v>2801</v>
      </c>
      <c r="E1419" s="209">
        <v>0.6</v>
      </c>
      <c r="F1419" s="208">
        <v>24.946999999999999</v>
      </c>
      <c r="G1419" s="33">
        <f t="shared" si="22"/>
        <v>14.9682</v>
      </c>
      <c r="H1419" s="37"/>
      <c r="I1419" s="33"/>
      <c r="J1419" s="32">
        <v>0</v>
      </c>
    </row>
    <row r="1420" spans="1:10" ht="26.25" hidden="1" thickBot="1" x14ac:dyDescent="0.3">
      <c r="A1420" s="243"/>
      <c r="B1420" s="246"/>
      <c r="C1420" s="38" t="s">
        <v>323</v>
      </c>
      <c r="D1420" s="38" t="s">
        <v>86</v>
      </c>
      <c r="E1420" s="209">
        <v>1.3332999999999999</v>
      </c>
      <c r="F1420" s="208" t="s">
        <v>12</v>
      </c>
      <c r="G1420" s="33" t="str">
        <f t="shared" si="22"/>
        <v/>
      </c>
      <c r="H1420" s="223"/>
      <c r="I1420" s="13"/>
      <c r="J1420" s="32">
        <v>0</v>
      </c>
    </row>
    <row r="1421" spans="1:10" ht="26.25" hidden="1" thickBot="1" x14ac:dyDescent="0.3">
      <c r="A1421" s="243"/>
      <c r="B1421" s="246"/>
      <c r="C1421" s="38" t="s">
        <v>333</v>
      </c>
      <c r="D1421" s="38" t="s">
        <v>105</v>
      </c>
      <c r="E1421" s="209">
        <v>1.05</v>
      </c>
      <c r="F1421" s="214" t="s">
        <v>12</v>
      </c>
      <c r="G1421" s="33" t="str">
        <f t="shared" si="22"/>
        <v/>
      </c>
      <c r="H1421" s="37"/>
      <c r="I1421" s="33"/>
      <c r="J1421" s="32">
        <v>0</v>
      </c>
    </row>
    <row r="1422" spans="1:10" ht="15.75" hidden="1" thickBot="1" x14ac:dyDescent="0.3">
      <c r="A1422" s="243"/>
      <c r="B1422" s="246"/>
      <c r="C1422" s="38" t="s">
        <v>325</v>
      </c>
      <c r="D1422" s="38" t="s">
        <v>105</v>
      </c>
      <c r="E1422" s="209">
        <v>1.6</v>
      </c>
      <c r="F1422" s="208" t="s">
        <v>12</v>
      </c>
      <c r="G1422" s="33" t="str">
        <f t="shared" si="22"/>
        <v/>
      </c>
      <c r="H1422" s="37"/>
      <c r="I1422" s="33"/>
      <c r="J1422" s="32">
        <v>0</v>
      </c>
    </row>
    <row r="1423" spans="1:10" ht="15.75" hidden="1" thickBot="1" x14ac:dyDescent="0.3">
      <c r="A1423" s="243"/>
      <c r="B1423" s="246"/>
      <c r="C1423" s="38" t="s">
        <v>11603</v>
      </c>
      <c r="D1423" s="38" t="s">
        <v>82</v>
      </c>
      <c r="E1423" s="209">
        <v>5.3367000000000004</v>
      </c>
      <c r="F1423" s="214">
        <v>0.26600000000000001</v>
      </c>
      <c r="G1423" s="33">
        <f t="shared" si="22"/>
        <v>1.4195622000000001</v>
      </c>
      <c r="H1423" s="37"/>
      <c r="I1423" s="33"/>
      <c r="J1423" s="32">
        <v>0</v>
      </c>
    </row>
    <row r="1424" spans="1:10" ht="15.75" hidden="1" thickBot="1" x14ac:dyDescent="0.3">
      <c r="A1424" s="243"/>
      <c r="B1424" s="246"/>
      <c r="C1424" s="38" t="s">
        <v>326</v>
      </c>
      <c r="D1424" s="38" t="s">
        <v>86</v>
      </c>
      <c r="E1424" s="209">
        <v>5.34</v>
      </c>
      <c r="F1424" s="208" t="s">
        <v>12</v>
      </c>
      <c r="G1424" s="33" t="str">
        <f t="shared" si="22"/>
        <v/>
      </c>
      <c r="H1424" s="37"/>
      <c r="I1424" s="33"/>
      <c r="J1424" s="32">
        <v>0</v>
      </c>
    </row>
    <row r="1425" spans="1:10" ht="15.75" hidden="1" thickBot="1" x14ac:dyDescent="0.3">
      <c r="A1425" s="243"/>
      <c r="B1425" s="246"/>
      <c r="C1425" s="38" t="s">
        <v>334</v>
      </c>
      <c r="D1425" s="38" t="s">
        <v>86</v>
      </c>
      <c r="E1425" s="209">
        <v>0.67</v>
      </c>
      <c r="F1425" s="208" t="s">
        <v>12</v>
      </c>
      <c r="G1425" s="33" t="str">
        <f t="shared" si="22"/>
        <v/>
      </c>
      <c r="H1425" s="37"/>
      <c r="I1425" s="33"/>
      <c r="J1425" s="32">
        <v>0</v>
      </c>
    </row>
    <row r="1426" spans="1:10" ht="15.75" hidden="1" thickBot="1" x14ac:dyDescent="0.3">
      <c r="A1426" s="243"/>
      <c r="B1426" s="246"/>
      <c r="C1426" s="38" t="s">
        <v>328</v>
      </c>
      <c r="D1426" s="38" t="s">
        <v>86</v>
      </c>
      <c r="E1426" s="209">
        <v>1.3332999999999999</v>
      </c>
      <c r="F1426" s="208" t="s">
        <v>12</v>
      </c>
      <c r="G1426" s="33" t="str">
        <f t="shared" si="22"/>
        <v/>
      </c>
      <c r="H1426" s="37"/>
      <c r="I1426" s="33"/>
      <c r="J1426" s="32">
        <v>0</v>
      </c>
    </row>
    <row r="1427" spans="1:10" ht="15.75" hidden="1" thickBot="1" x14ac:dyDescent="0.3">
      <c r="A1427" s="243"/>
      <c r="B1427" s="246"/>
      <c r="C1427" s="38" t="s">
        <v>329</v>
      </c>
      <c r="D1427" s="38" t="s">
        <v>17</v>
      </c>
      <c r="E1427" s="209">
        <v>2.67</v>
      </c>
      <c r="F1427" s="208" t="s">
        <v>12</v>
      </c>
      <c r="G1427" s="33" t="str">
        <f t="shared" si="22"/>
        <v/>
      </c>
      <c r="H1427" s="37"/>
      <c r="I1427" s="33"/>
      <c r="J1427" s="32">
        <v>0</v>
      </c>
    </row>
    <row r="1428" spans="1:10" ht="15.75" hidden="1" thickBot="1" x14ac:dyDescent="0.3">
      <c r="A1428" s="243"/>
      <c r="B1428" s="246"/>
      <c r="C1428" s="38" t="s">
        <v>335</v>
      </c>
      <c r="D1428" s="38" t="s">
        <v>86</v>
      </c>
      <c r="E1428" s="209">
        <v>0.67</v>
      </c>
      <c r="F1428" s="208" t="s">
        <v>12</v>
      </c>
      <c r="G1428" s="33" t="str">
        <f t="shared" si="22"/>
        <v/>
      </c>
      <c r="H1428" s="37"/>
      <c r="I1428" s="33"/>
      <c r="J1428" s="32">
        <v>0</v>
      </c>
    </row>
    <row r="1429" spans="1:10" ht="26.25" hidden="1" thickBot="1" x14ac:dyDescent="0.3">
      <c r="A1429" s="243"/>
      <c r="B1429" s="246"/>
      <c r="C1429" s="38" t="s">
        <v>336</v>
      </c>
      <c r="D1429" s="38" t="s">
        <v>105</v>
      </c>
      <c r="E1429" s="209">
        <v>1.05</v>
      </c>
      <c r="F1429" s="214" t="s">
        <v>12</v>
      </c>
      <c r="G1429" s="33" t="str">
        <f t="shared" si="22"/>
        <v/>
      </c>
      <c r="H1429" s="37"/>
      <c r="I1429" s="33"/>
      <c r="J1429" s="32">
        <v>0</v>
      </c>
    </row>
    <row r="1430" spans="1:10" ht="15.75" hidden="1" thickBot="1" x14ac:dyDescent="0.3">
      <c r="A1430" s="244"/>
      <c r="B1430" s="247"/>
      <c r="C1430" s="44"/>
      <c r="D1430" s="44"/>
      <c r="E1430" s="210"/>
      <c r="F1430" s="211" t="s">
        <v>12</v>
      </c>
      <c r="G1430" s="46" t="str">
        <f t="shared" si="22"/>
        <v/>
      </c>
      <c r="H1430" s="48"/>
      <c r="I1430" s="33"/>
      <c r="J1430" s="32">
        <v>0</v>
      </c>
    </row>
    <row r="1431" spans="1:10" ht="15.75" hidden="1" thickBot="1" x14ac:dyDescent="0.3">
      <c r="A1431" s="242" t="s">
        <v>337</v>
      </c>
      <c r="B1431" s="245" t="s">
        <v>3383</v>
      </c>
      <c r="C1431" s="26"/>
      <c r="D1431" s="27" t="s">
        <v>105</v>
      </c>
      <c r="E1431" s="205"/>
      <c r="F1431" s="212" t="s">
        <v>12</v>
      </c>
      <c r="G1431" s="29" t="str">
        <f t="shared" si="22"/>
        <v/>
      </c>
      <c r="H1431" s="30"/>
      <c r="I1431" s="31"/>
      <c r="J1431" s="32">
        <v>0</v>
      </c>
    </row>
    <row r="1432" spans="1:10" ht="15.75" hidden="1" thickBot="1" x14ac:dyDescent="0.3">
      <c r="A1432" s="243"/>
      <c r="B1432" s="246"/>
      <c r="C1432" s="34"/>
      <c r="D1432" s="34"/>
      <c r="E1432" s="207"/>
      <c r="F1432" s="213" t="s">
        <v>12</v>
      </c>
      <c r="G1432" s="33" t="str">
        <f t="shared" si="22"/>
        <v/>
      </c>
      <c r="H1432" s="37"/>
      <c r="I1432" s="33"/>
      <c r="J1432" s="32">
        <v>0</v>
      </c>
    </row>
    <row r="1433" spans="1:10" ht="15.75" hidden="1" thickBot="1" x14ac:dyDescent="0.3">
      <c r="A1433" s="243"/>
      <c r="B1433" s="246"/>
      <c r="C1433" s="38" t="s">
        <v>11427</v>
      </c>
      <c r="D1433" s="38" t="s">
        <v>2801</v>
      </c>
      <c r="E1433" s="209">
        <v>0.5</v>
      </c>
      <c r="F1433" s="208">
        <v>31.435500000000001</v>
      </c>
      <c r="G1433" s="33">
        <f t="shared" si="22"/>
        <v>15.717750000000001</v>
      </c>
      <c r="H1433" s="41">
        <f>SUM(G1433:G1444)</f>
        <v>29.610812200000002</v>
      </c>
      <c r="I1433" s="42"/>
      <c r="J1433" s="32">
        <v>0</v>
      </c>
    </row>
    <row r="1434" spans="1:10" ht="15.75" hidden="1" thickBot="1" x14ac:dyDescent="0.3">
      <c r="A1434" s="243"/>
      <c r="B1434" s="246"/>
      <c r="C1434" s="38" t="s">
        <v>11426</v>
      </c>
      <c r="D1434" s="38" t="s">
        <v>2801</v>
      </c>
      <c r="E1434" s="209">
        <v>0.5</v>
      </c>
      <c r="F1434" s="208">
        <v>24.946999999999999</v>
      </c>
      <c r="G1434" s="33">
        <f t="shared" si="22"/>
        <v>12.4735</v>
      </c>
      <c r="H1434" s="37"/>
      <c r="I1434" s="33"/>
      <c r="J1434" s="32">
        <v>0</v>
      </c>
    </row>
    <row r="1435" spans="1:10" ht="26.25" hidden="1" thickBot="1" x14ac:dyDescent="0.3">
      <c r="A1435" s="243"/>
      <c r="B1435" s="246"/>
      <c r="C1435" s="38" t="s">
        <v>323</v>
      </c>
      <c r="D1435" s="38" t="s">
        <v>86</v>
      </c>
      <c r="E1435" s="209">
        <v>1.3332999999999999</v>
      </c>
      <c r="F1435" s="208" t="s">
        <v>12</v>
      </c>
      <c r="G1435" s="33" t="str">
        <f t="shared" si="22"/>
        <v/>
      </c>
      <c r="H1435" s="223"/>
      <c r="I1435" s="13"/>
      <c r="J1435" s="32">
        <v>0</v>
      </c>
    </row>
    <row r="1436" spans="1:10" ht="26.25" hidden="1" thickBot="1" x14ac:dyDescent="0.3">
      <c r="A1436" s="243"/>
      <c r="B1436" s="246"/>
      <c r="C1436" s="38" t="s">
        <v>338</v>
      </c>
      <c r="D1436" s="38" t="s">
        <v>105</v>
      </c>
      <c r="E1436" s="209">
        <v>1.05</v>
      </c>
      <c r="F1436" s="214" t="s">
        <v>12</v>
      </c>
      <c r="G1436" s="33" t="str">
        <f t="shared" si="22"/>
        <v/>
      </c>
      <c r="H1436" s="37"/>
      <c r="I1436" s="33"/>
      <c r="J1436" s="32">
        <v>0</v>
      </c>
    </row>
    <row r="1437" spans="1:10" ht="15.75" hidden="1" thickBot="1" x14ac:dyDescent="0.3">
      <c r="A1437" s="243"/>
      <c r="B1437" s="246"/>
      <c r="C1437" s="38" t="s">
        <v>325</v>
      </c>
      <c r="D1437" s="38" t="s">
        <v>105</v>
      </c>
      <c r="E1437" s="209">
        <v>1.6</v>
      </c>
      <c r="F1437" s="208" t="s">
        <v>12</v>
      </c>
      <c r="G1437" s="33" t="str">
        <f t="shared" si="22"/>
        <v/>
      </c>
      <c r="H1437" s="37"/>
      <c r="I1437" s="33"/>
      <c r="J1437" s="32">
        <v>0</v>
      </c>
    </row>
    <row r="1438" spans="1:10" ht="15.75" hidden="1" thickBot="1" x14ac:dyDescent="0.3">
      <c r="A1438" s="243"/>
      <c r="B1438" s="246"/>
      <c r="C1438" s="38" t="s">
        <v>11603</v>
      </c>
      <c r="D1438" s="38" t="s">
        <v>82</v>
      </c>
      <c r="E1438" s="209">
        <v>5.3367000000000004</v>
      </c>
      <c r="F1438" s="214">
        <v>0.26600000000000001</v>
      </c>
      <c r="G1438" s="33">
        <f t="shared" si="22"/>
        <v>1.4195622000000001</v>
      </c>
      <c r="H1438" s="37"/>
      <c r="I1438" s="33"/>
      <c r="J1438" s="32">
        <v>0</v>
      </c>
    </row>
    <row r="1439" spans="1:10" ht="15.75" hidden="1" thickBot="1" x14ac:dyDescent="0.3">
      <c r="A1439" s="243"/>
      <c r="B1439" s="246"/>
      <c r="C1439" s="38" t="s">
        <v>326</v>
      </c>
      <c r="D1439" s="38" t="s">
        <v>86</v>
      </c>
      <c r="E1439" s="209">
        <v>5.34</v>
      </c>
      <c r="F1439" s="208" t="s">
        <v>12</v>
      </c>
      <c r="G1439" s="33" t="str">
        <f t="shared" si="22"/>
        <v/>
      </c>
      <c r="H1439" s="37"/>
      <c r="I1439" s="33"/>
      <c r="J1439" s="32">
        <v>0</v>
      </c>
    </row>
    <row r="1440" spans="1:10" ht="15.75" hidden="1" thickBot="1" x14ac:dyDescent="0.3">
      <c r="A1440" s="243"/>
      <c r="B1440" s="246"/>
      <c r="C1440" s="38" t="s">
        <v>339</v>
      </c>
      <c r="D1440" s="38" t="s">
        <v>86</v>
      </c>
      <c r="E1440" s="209">
        <v>0.67</v>
      </c>
      <c r="F1440" s="208" t="s">
        <v>12</v>
      </c>
      <c r="G1440" s="33" t="str">
        <f t="shared" si="22"/>
        <v/>
      </c>
      <c r="H1440" s="37"/>
      <c r="I1440" s="33"/>
      <c r="J1440" s="32">
        <v>0</v>
      </c>
    </row>
    <row r="1441" spans="1:10" ht="15.75" hidden="1" thickBot="1" x14ac:dyDescent="0.3">
      <c r="A1441" s="243"/>
      <c r="B1441" s="246"/>
      <c r="C1441" s="38" t="s">
        <v>328</v>
      </c>
      <c r="D1441" s="38" t="s">
        <v>86</v>
      </c>
      <c r="E1441" s="209">
        <v>1.3332999999999999</v>
      </c>
      <c r="F1441" s="208" t="s">
        <v>12</v>
      </c>
      <c r="G1441" s="33" t="str">
        <f t="shared" si="22"/>
        <v/>
      </c>
      <c r="H1441" s="37"/>
      <c r="I1441" s="33"/>
      <c r="J1441" s="32">
        <v>0</v>
      </c>
    </row>
    <row r="1442" spans="1:10" ht="15.75" hidden="1" thickBot="1" x14ac:dyDescent="0.3">
      <c r="A1442" s="243"/>
      <c r="B1442" s="246"/>
      <c r="C1442" s="38" t="s">
        <v>329</v>
      </c>
      <c r="D1442" s="38" t="s">
        <v>17</v>
      </c>
      <c r="E1442" s="209">
        <v>2.67</v>
      </c>
      <c r="F1442" s="208" t="s">
        <v>12</v>
      </c>
      <c r="G1442" s="33" t="str">
        <f t="shared" si="22"/>
        <v/>
      </c>
      <c r="H1442" s="37"/>
      <c r="I1442" s="33"/>
      <c r="J1442" s="32">
        <v>0</v>
      </c>
    </row>
    <row r="1443" spans="1:10" ht="15.75" hidden="1" thickBot="1" x14ac:dyDescent="0.3">
      <c r="A1443" s="243"/>
      <c r="B1443" s="246"/>
      <c r="C1443" s="38" t="s">
        <v>330</v>
      </c>
      <c r="D1443" s="38" t="s">
        <v>86</v>
      </c>
      <c r="E1443" s="209">
        <v>0.67</v>
      </c>
      <c r="F1443" s="208" t="s">
        <v>12</v>
      </c>
      <c r="G1443" s="33" t="str">
        <f t="shared" si="22"/>
        <v/>
      </c>
      <c r="H1443" s="37"/>
      <c r="I1443" s="33"/>
      <c r="J1443" s="32">
        <v>0</v>
      </c>
    </row>
    <row r="1444" spans="1:10" ht="26.25" hidden="1" thickBot="1" x14ac:dyDescent="0.3">
      <c r="A1444" s="243"/>
      <c r="B1444" s="246"/>
      <c r="C1444" s="38" t="s">
        <v>336</v>
      </c>
      <c r="D1444" s="38" t="s">
        <v>105</v>
      </c>
      <c r="E1444" s="209">
        <v>1.05</v>
      </c>
      <c r="F1444" s="214" t="s">
        <v>12</v>
      </c>
      <c r="G1444" s="33" t="str">
        <f t="shared" si="22"/>
        <v/>
      </c>
      <c r="H1444" s="37"/>
      <c r="I1444" s="33"/>
      <c r="J1444" s="32">
        <v>0</v>
      </c>
    </row>
    <row r="1445" spans="1:10" ht="15.75" hidden="1" thickBot="1" x14ac:dyDescent="0.3">
      <c r="A1445" s="244"/>
      <c r="B1445" s="247"/>
      <c r="C1445" s="44"/>
      <c r="D1445" s="44"/>
      <c r="E1445" s="210"/>
      <c r="F1445" s="211" t="s">
        <v>12</v>
      </c>
      <c r="G1445" s="46" t="str">
        <f t="shared" si="22"/>
        <v/>
      </c>
      <c r="H1445" s="48"/>
      <c r="I1445" s="33"/>
      <c r="J1445" s="32">
        <v>0</v>
      </c>
    </row>
    <row r="1446" spans="1:10" ht="15.75" hidden="1" thickBot="1" x14ac:dyDescent="0.3">
      <c r="A1446" s="242" t="s">
        <v>340</v>
      </c>
      <c r="B1446" s="245" t="s">
        <v>3384</v>
      </c>
      <c r="C1446" s="26"/>
      <c r="D1446" s="27" t="s">
        <v>105</v>
      </c>
      <c r="E1446" s="205"/>
      <c r="F1446" s="212" t="s">
        <v>12</v>
      </c>
      <c r="G1446" s="29" t="str">
        <f t="shared" si="22"/>
        <v/>
      </c>
      <c r="H1446" s="30"/>
      <c r="I1446" s="31"/>
      <c r="J1446" s="32">
        <v>0</v>
      </c>
    </row>
    <row r="1447" spans="1:10" ht="15.75" hidden="1" thickBot="1" x14ac:dyDescent="0.3">
      <c r="A1447" s="243"/>
      <c r="B1447" s="246"/>
      <c r="C1447" s="34"/>
      <c r="D1447" s="34"/>
      <c r="E1447" s="207"/>
      <c r="F1447" s="213" t="s">
        <v>12</v>
      </c>
      <c r="G1447" s="33" t="str">
        <f t="shared" si="22"/>
        <v/>
      </c>
      <c r="H1447" s="37"/>
      <c r="I1447" s="33"/>
      <c r="J1447" s="32">
        <v>0</v>
      </c>
    </row>
    <row r="1448" spans="1:10" ht="15.75" hidden="1" thickBot="1" x14ac:dyDescent="0.3">
      <c r="A1448" s="243"/>
      <c r="B1448" s="246"/>
      <c r="C1448" s="38" t="s">
        <v>11427</v>
      </c>
      <c r="D1448" s="38" t="s">
        <v>2801</v>
      </c>
      <c r="E1448" s="209">
        <v>0.65</v>
      </c>
      <c r="F1448" s="208">
        <v>31.435500000000001</v>
      </c>
      <c r="G1448" s="33">
        <f t="shared" si="22"/>
        <v>20.433075000000002</v>
      </c>
      <c r="H1448" s="41">
        <f>SUM(G1448:G1459)</f>
        <v>38.068187200000004</v>
      </c>
      <c r="I1448" s="42"/>
      <c r="J1448" s="32">
        <v>0</v>
      </c>
    </row>
    <row r="1449" spans="1:10" ht="15.75" hidden="1" thickBot="1" x14ac:dyDescent="0.3">
      <c r="A1449" s="243"/>
      <c r="B1449" s="246"/>
      <c r="C1449" s="38" t="s">
        <v>11426</v>
      </c>
      <c r="D1449" s="38" t="s">
        <v>2801</v>
      </c>
      <c r="E1449" s="209">
        <v>0.65</v>
      </c>
      <c r="F1449" s="208">
        <v>24.946999999999999</v>
      </c>
      <c r="G1449" s="33">
        <f t="shared" si="22"/>
        <v>16.21555</v>
      </c>
      <c r="H1449" s="37"/>
      <c r="I1449" s="33"/>
      <c r="J1449" s="32">
        <v>0</v>
      </c>
    </row>
    <row r="1450" spans="1:10" ht="26.25" hidden="1" thickBot="1" x14ac:dyDescent="0.3">
      <c r="A1450" s="243"/>
      <c r="B1450" s="246"/>
      <c r="C1450" s="38" t="s">
        <v>323</v>
      </c>
      <c r="D1450" s="38" t="s">
        <v>86</v>
      </c>
      <c r="E1450" s="209">
        <v>1.3332999999999999</v>
      </c>
      <c r="F1450" s="208" t="s">
        <v>12</v>
      </c>
      <c r="G1450" s="33" t="str">
        <f t="shared" si="22"/>
        <v/>
      </c>
      <c r="H1450" s="223"/>
      <c r="I1450" s="13"/>
      <c r="J1450" s="32">
        <v>0</v>
      </c>
    </row>
    <row r="1451" spans="1:10" ht="26.25" hidden="1" thickBot="1" x14ac:dyDescent="0.3">
      <c r="A1451" s="243"/>
      <c r="B1451" s="246"/>
      <c r="C1451" s="38" t="s">
        <v>341</v>
      </c>
      <c r="D1451" s="38" t="s">
        <v>105</v>
      </c>
      <c r="E1451" s="209">
        <v>1.05</v>
      </c>
      <c r="F1451" s="214" t="s">
        <v>12</v>
      </c>
      <c r="G1451" s="33" t="str">
        <f t="shared" si="22"/>
        <v/>
      </c>
      <c r="H1451" s="37"/>
      <c r="I1451" s="33"/>
      <c r="J1451" s="32">
        <v>0</v>
      </c>
    </row>
    <row r="1452" spans="1:10" ht="15.75" hidden="1" thickBot="1" x14ac:dyDescent="0.3">
      <c r="A1452" s="243"/>
      <c r="B1452" s="246"/>
      <c r="C1452" s="38" t="s">
        <v>325</v>
      </c>
      <c r="D1452" s="38" t="s">
        <v>105</v>
      </c>
      <c r="E1452" s="209">
        <v>1.6</v>
      </c>
      <c r="F1452" s="208" t="s">
        <v>12</v>
      </c>
      <c r="G1452" s="33" t="str">
        <f t="shared" si="22"/>
        <v/>
      </c>
      <c r="H1452" s="37"/>
      <c r="I1452" s="33"/>
      <c r="J1452" s="32">
        <v>0</v>
      </c>
    </row>
    <row r="1453" spans="1:10" ht="15.75" hidden="1" thickBot="1" x14ac:dyDescent="0.3">
      <c r="A1453" s="243"/>
      <c r="B1453" s="246"/>
      <c r="C1453" s="38" t="s">
        <v>11603</v>
      </c>
      <c r="D1453" s="38" t="s">
        <v>82</v>
      </c>
      <c r="E1453" s="209">
        <v>5.3367000000000004</v>
      </c>
      <c r="F1453" s="214">
        <v>0.26600000000000001</v>
      </c>
      <c r="G1453" s="33">
        <f t="shared" si="22"/>
        <v>1.4195622000000001</v>
      </c>
      <c r="H1453" s="37"/>
      <c r="I1453" s="33"/>
      <c r="J1453" s="32">
        <v>0</v>
      </c>
    </row>
    <row r="1454" spans="1:10" ht="15.75" hidden="1" thickBot="1" x14ac:dyDescent="0.3">
      <c r="A1454" s="243"/>
      <c r="B1454" s="246"/>
      <c r="C1454" s="38" t="s">
        <v>326</v>
      </c>
      <c r="D1454" s="38" t="s">
        <v>86</v>
      </c>
      <c r="E1454" s="209">
        <v>5.34</v>
      </c>
      <c r="F1454" s="208" t="s">
        <v>12</v>
      </c>
      <c r="G1454" s="33" t="str">
        <f t="shared" si="22"/>
        <v/>
      </c>
      <c r="H1454" s="37"/>
      <c r="I1454" s="33"/>
      <c r="J1454" s="32">
        <v>0</v>
      </c>
    </row>
    <row r="1455" spans="1:10" ht="15.75" hidden="1" thickBot="1" x14ac:dyDescent="0.3">
      <c r="A1455" s="243"/>
      <c r="B1455" s="246"/>
      <c r="C1455" s="38" t="s">
        <v>342</v>
      </c>
      <c r="D1455" s="38" t="s">
        <v>86</v>
      </c>
      <c r="E1455" s="209">
        <v>0.67</v>
      </c>
      <c r="F1455" s="208" t="s">
        <v>12</v>
      </c>
      <c r="G1455" s="33" t="str">
        <f t="shared" si="22"/>
        <v/>
      </c>
      <c r="H1455" s="37"/>
      <c r="I1455" s="33"/>
      <c r="J1455" s="32">
        <v>0</v>
      </c>
    </row>
    <row r="1456" spans="1:10" ht="15.75" hidden="1" thickBot="1" x14ac:dyDescent="0.3">
      <c r="A1456" s="243"/>
      <c r="B1456" s="246"/>
      <c r="C1456" s="38" t="s">
        <v>328</v>
      </c>
      <c r="D1456" s="38" t="s">
        <v>86</v>
      </c>
      <c r="E1456" s="209">
        <v>1.3332999999999999</v>
      </c>
      <c r="F1456" s="208" t="s">
        <v>12</v>
      </c>
      <c r="G1456" s="33" t="str">
        <f t="shared" si="22"/>
        <v/>
      </c>
      <c r="H1456" s="37"/>
      <c r="I1456" s="33"/>
      <c r="J1456" s="32">
        <v>0</v>
      </c>
    </row>
    <row r="1457" spans="1:10" ht="15.75" hidden="1" thickBot="1" x14ac:dyDescent="0.3">
      <c r="A1457" s="243"/>
      <c r="B1457" s="246"/>
      <c r="C1457" s="38" t="s">
        <v>329</v>
      </c>
      <c r="D1457" s="38" t="s">
        <v>17</v>
      </c>
      <c r="E1457" s="209">
        <v>2.67</v>
      </c>
      <c r="F1457" s="208" t="s">
        <v>12</v>
      </c>
      <c r="G1457" s="33" t="str">
        <f t="shared" si="22"/>
        <v/>
      </c>
      <c r="H1457" s="37"/>
      <c r="I1457" s="33"/>
      <c r="J1457" s="32">
        <v>0</v>
      </c>
    </row>
    <row r="1458" spans="1:10" ht="15.75" hidden="1" thickBot="1" x14ac:dyDescent="0.3">
      <c r="A1458" s="243"/>
      <c r="B1458" s="246"/>
      <c r="C1458" s="38" t="s">
        <v>335</v>
      </c>
      <c r="D1458" s="38" t="s">
        <v>86</v>
      </c>
      <c r="E1458" s="209">
        <v>0.67</v>
      </c>
      <c r="F1458" s="208" t="s">
        <v>12</v>
      </c>
      <c r="G1458" s="33" t="str">
        <f t="shared" si="22"/>
        <v/>
      </c>
      <c r="H1458" s="37"/>
      <c r="I1458" s="33"/>
      <c r="J1458" s="32">
        <v>0</v>
      </c>
    </row>
    <row r="1459" spans="1:10" ht="26.25" hidden="1" thickBot="1" x14ac:dyDescent="0.3">
      <c r="A1459" s="243"/>
      <c r="B1459" s="246"/>
      <c r="C1459" s="38" t="s">
        <v>343</v>
      </c>
      <c r="D1459" s="38" t="s">
        <v>105</v>
      </c>
      <c r="E1459" s="209">
        <v>1.05</v>
      </c>
      <c r="F1459" s="214" t="s">
        <v>12</v>
      </c>
      <c r="G1459" s="33" t="str">
        <f t="shared" si="22"/>
        <v/>
      </c>
      <c r="H1459" s="37"/>
      <c r="I1459" s="33"/>
      <c r="J1459" s="32">
        <v>0</v>
      </c>
    </row>
    <row r="1460" spans="1:10" ht="15.75" hidden="1" thickBot="1" x14ac:dyDescent="0.3">
      <c r="A1460" s="244"/>
      <c r="B1460" s="247"/>
      <c r="C1460" s="44"/>
      <c r="D1460" s="44"/>
      <c r="E1460" s="210"/>
      <c r="F1460" s="211" t="s">
        <v>12</v>
      </c>
      <c r="G1460" s="46" t="str">
        <f t="shared" si="22"/>
        <v/>
      </c>
      <c r="H1460" s="48"/>
      <c r="I1460" s="33"/>
      <c r="J1460" s="32">
        <v>0</v>
      </c>
    </row>
    <row r="1461" spans="1:10" ht="15.75" hidden="1" thickBot="1" x14ac:dyDescent="0.3">
      <c r="A1461" s="242" t="s">
        <v>344</v>
      </c>
      <c r="B1461" s="245" t="s">
        <v>3385</v>
      </c>
      <c r="C1461" s="26"/>
      <c r="D1461" s="27" t="s">
        <v>105</v>
      </c>
      <c r="E1461" s="205"/>
      <c r="F1461" s="212" t="s">
        <v>12</v>
      </c>
      <c r="G1461" s="29" t="str">
        <f t="shared" si="22"/>
        <v/>
      </c>
      <c r="H1461" s="30"/>
      <c r="I1461" s="31"/>
      <c r="J1461" s="32">
        <v>0</v>
      </c>
    </row>
    <row r="1462" spans="1:10" ht="15.75" hidden="1" thickBot="1" x14ac:dyDescent="0.3">
      <c r="A1462" s="243"/>
      <c r="B1462" s="246"/>
      <c r="C1462" s="34"/>
      <c r="D1462" s="34"/>
      <c r="E1462" s="207"/>
      <c r="F1462" s="213" t="s">
        <v>12</v>
      </c>
      <c r="G1462" s="33" t="str">
        <f t="shared" si="22"/>
        <v/>
      </c>
      <c r="H1462" s="37"/>
      <c r="I1462" s="33"/>
      <c r="J1462" s="32">
        <v>0</v>
      </c>
    </row>
    <row r="1463" spans="1:10" ht="15.75" hidden="1" thickBot="1" x14ac:dyDescent="0.3">
      <c r="A1463" s="243"/>
      <c r="B1463" s="246"/>
      <c r="C1463" s="38" t="s">
        <v>11427</v>
      </c>
      <c r="D1463" s="38" t="s">
        <v>2801</v>
      </c>
      <c r="E1463" s="209">
        <v>0.55000000000000004</v>
      </c>
      <c r="F1463" s="208">
        <v>31.435500000000001</v>
      </c>
      <c r="G1463" s="33">
        <f t="shared" si="22"/>
        <v>17.289525000000001</v>
      </c>
      <c r="H1463" s="41">
        <f>SUM(G1463:G1474)</f>
        <v>32.429937200000005</v>
      </c>
      <c r="I1463" s="42"/>
      <c r="J1463" s="32">
        <v>0</v>
      </c>
    </row>
    <row r="1464" spans="1:10" ht="15.75" hidden="1" thickBot="1" x14ac:dyDescent="0.3">
      <c r="A1464" s="243"/>
      <c r="B1464" s="246"/>
      <c r="C1464" s="38" t="s">
        <v>11426</v>
      </c>
      <c r="D1464" s="38" t="s">
        <v>2801</v>
      </c>
      <c r="E1464" s="209">
        <v>0.55000000000000004</v>
      </c>
      <c r="F1464" s="208">
        <v>24.946999999999999</v>
      </c>
      <c r="G1464" s="33">
        <f t="shared" si="22"/>
        <v>13.72085</v>
      </c>
      <c r="H1464" s="37"/>
      <c r="I1464" s="33"/>
      <c r="J1464" s="32">
        <v>0</v>
      </c>
    </row>
    <row r="1465" spans="1:10" ht="26.25" hidden="1" thickBot="1" x14ac:dyDescent="0.3">
      <c r="A1465" s="243"/>
      <c r="B1465" s="246"/>
      <c r="C1465" s="38" t="s">
        <v>323</v>
      </c>
      <c r="D1465" s="38" t="s">
        <v>86</v>
      </c>
      <c r="E1465" s="209">
        <v>1.3332999999999999</v>
      </c>
      <c r="F1465" s="208" t="s">
        <v>12</v>
      </c>
      <c r="G1465" s="33" t="str">
        <f t="shared" si="22"/>
        <v/>
      </c>
      <c r="H1465" s="223"/>
      <c r="I1465" s="13"/>
      <c r="J1465" s="32">
        <v>0</v>
      </c>
    </row>
    <row r="1466" spans="1:10" ht="26.25" hidden="1" thickBot="1" x14ac:dyDescent="0.3">
      <c r="A1466" s="243"/>
      <c r="B1466" s="246"/>
      <c r="C1466" s="38" t="s">
        <v>345</v>
      </c>
      <c r="D1466" s="38" t="s">
        <v>105</v>
      </c>
      <c r="E1466" s="209">
        <v>1.05</v>
      </c>
      <c r="F1466" s="214" t="s">
        <v>12</v>
      </c>
      <c r="G1466" s="33" t="str">
        <f t="shared" si="22"/>
        <v/>
      </c>
      <c r="H1466" s="37"/>
      <c r="I1466" s="33"/>
      <c r="J1466" s="32">
        <v>0</v>
      </c>
    </row>
    <row r="1467" spans="1:10" ht="15.75" hidden="1" thickBot="1" x14ac:dyDescent="0.3">
      <c r="A1467" s="243"/>
      <c r="B1467" s="246"/>
      <c r="C1467" s="38" t="s">
        <v>325</v>
      </c>
      <c r="D1467" s="38" t="s">
        <v>105</v>
      </c>
      <c r="E1467" s="209">
        <v>1.6</v>
      </c>
      <c r="F1467" s="208" t="s">
        <v>12</v>
      </c>
      <c r="G1467" s="33" t="str">
        <f t="shared" si="22"/>
        <v/>
      </c>
      <c r="H1467" s="37"/>
      <c r="I1467" s="33"/>
      <c r="J1467" s="32">
        <v>0</v>
      </c>
    </row>
    <row r="1468" spans="1:10" ht="15.75" hidden="1" thickBot="1" x14ac:dyDescent="0.3">
      <c r="A1468" s="243"/>
      <c r="B1468" s="246"/>
      <c r="C1468" s="38" t="s">
        <v>11603</v>
      </c>
      <c r="D1468" s="38" t="s">
        <v>82</v>
      </c>
      <c r="E1468" s="209">
        <v>5.3367000000000004</v>
      </c>
      <c r="F1468" s="214">
        <v>0.26600000000000001</v>
      </c>
      <c r="G1468" s="33">
        <f t="shared" si="22"/>
        <v>1.4195622000000001</v>
      </c>
      <c r="H1468" s="37"/>
      <c r="I1468" s="33"/>
      <c r="J1468" s="32">
        <v>0</v>
      </c>
    </row>
    <row r="1469" spans="1:10" ht="15.75" hidden="1" thickBot="1" x14ac:dyDescent="0.3">
      <c r="A1469" s="243"/>
      <c r="B1469" s="246"/>
      <c r="C1469" s="38" t="s">
        <v>326</v>
      </c>
      <c r="D1469" s="38" t="s">
        <v>86</v>
      </c>
      <c r="E1469" s="209">
        <v>5.34</v>
      </c>
      <c r="F1469" s="208" t="s">
        <v>12</v>
      </c>
      <c r="G1469" s="33" t="str">
        <f t="shared" si="22"/>
        <v/>
      </c>
      <c r="H1469" s="37"/>
      <c r="I1469" s="33"/>
      <c r="J1469" s="32">
        <v>0</v>
      </c>
    </row>
    <row r="1470" spans="1:10" ht="15.75" hidden="1" thickBot="1" x14ac:dyDescent="0.3">
      <c r="A1470" s="243"/>
      <c r="B1470" s="246"/>
      <c r="C1470" s="38" t="s">
        <v>346</v>
      </c>
      <c r="D1470" s="38" t="s">
        <v>86</v>
      </c>
      <c r="E1470" s="209">
        <v>0.67</v>
      </c>
      <c r="F1470" s="208" t="s">
        <v>12</v>
      </c>
      <c r="G1470" s="33" t="str">
        <f t="shared" si="22"/>
        <v/>
      </c>
      <c r="H1470" s="37"/>
      <c r="I1470" s="33"/>
      <c r="J1470" s="32">
        <v>0</v>
      </c>
    </row>
    <row r="1471" spans="1:10" ht="15.75" hidden="1" thickBot="1" x14ac:dyDescent="0.3">
      <c r="A1471" s="243"/>
      <c r="B1471" s="246"/>
      <c r="C1471" s="38" t="s">
        <v>328</v>
      </c>
      <c r="D1471" s="38" t="s">
        <v>86</v>
      </c>
      <c r="E1471" s="209">
        <v>1.3332999999999999</v>
      </c>
      <c r="F1471" s="208" t="s">
        <v>12</v>
      </c>
      <c r="G1471" s="33" t="str">
        <f t="shared" si="22"/>
        <v/>
      </c>
      <c r="H1471" s="37"/>
      <c r="I1471" s="33"/>
      <c r="J1471" s="32">
        <v>0</v>
      </c>
    </row>
    <row r="1472" spans="1:10" ht="15.75" hidden="1" thickBot="1" x14ac:dyDescent="0.3">
      <c r="A1472" s="243"/>
      <c r="B1472" s="246"/>
      <c r="C1472" s="38" t="s">
        <v>329</v>
      </c>
      <c r="D1472" s="38" t="s">
        <v>17</v>
      </c>
      <c r="E1472" s="209">
        <v>2.67</v>
      </c>
      <c r="F1472" s="208" t="s">
        <v>12</v>
      </c>
      <c r="G1472" s="33" t="str">
        <f t="shared" si="22"/>
        <v/>
      </c>
      <c r="H1472" s="37"/>
      <c r="I1472" s="33"/>
      <c r="J1472" s="32">
        <v>0</v>
      </c>
    </row>
    <row r="1473" spans="1:10" ht="15.75" hidden="1" thickBot="1" x14ac:dyDescent="0.3">
      <c r="A1473" s="243"/>
      <c r="B1473" s="246"/>
      <c r="C1473" s="38" t="s">
        <v>330</v>
      </c>
      <c r="D1473" s="38" t="s">
        <v>86</v>
      </c>
      <c r="E1473" s="209">
        <v>0.67</v>
      </c>
      <c r="F1473" s="208" t="s">
        <v>12</v>
      </c>
      <c r="G1473" s="33" t="str">
        <f t="shared" si="22"/>
        <v/>
      </c>
      <c r="H1473" s="37"/>
      <c r="I1473" s="33"/>
      <c r="J1473" s="32">
        <v>0</v>
      </c>
    </row>
    <row r="1474" spans="1:10" ht="26.25" hidden="1" thickBot="1" x14ac:dyDescent="0.3">
      <c r="A1474" s="243"/>
      <c r="B1474" s="246"/>
      <c r="C1474" s="38" t="s">
        <v>343</v>
      </c>
      <c r="D1474" s="38" t="s">
        <v>105</v>
      </c>
      <c r="E1474" s="209">
        <v>1.05</v>
      </c>
      <c r="F1474" s="214" t="s">
        <v>12</v>
      </c>
      <c r="G1474" s="33" t="str">
        <f t="shared" si="22"/>
        <v/>
      </c>
      <c r="H1474" s="37"/>
      <c r="I1474" s="33"/>
      <c r="J1474" s="32">
        <v>0</v>
      </c>
    </row>
    <row r="1475" spans="1:10" ht="15.75" hidden="1" thickBot="1" x14ac:dyDescent="0.3">
      <c r="A1475" s="244"/>
      <c r="B1475" s="247"/>
      <c r="C1475" s="44"/>
      <c r="D1475" s="44"/>
      <c r="E1475" s="210"/>
      <c r="F1475" s="211" t="s">
        <v>12</v>
      </c>
      <c r="G1475" s="46" t="str">
        <f t="shared" si="22"/>
        <v/>
      </c>
      <c r="H1475" s="48"/>
      <c r="I1475" s="33"/>
      <c r="J1475" s="32">
        <v>0</v>
      </c>
    </row>
    <row r="1476" spans="1:10" ht="15.75" hidden="1" thickBot="1" x14ac:dyDescent="0.3">
      <c r="A1476" s="242" t="s">
        <v>347</v>
      </c>
      <c r="B1476" s="245" t="s">
        <v>3386</v>
      </c>
      <c r="C1476" s="26"/>
      <c r="D1476" s="27" t="s">
        <v>105</v>
      </c>
      <c r="E1476" s="205"/>
      <c r="F1476" s="212" t="s">
        <v>12</v>
      </c>
      <c r="G1476" s="29" t="str">
        <f t="shared" si="22"/>
        <v/>
      </c>
      <c r="H1476" s="30"/>
      <c r="I1476" s="31"/>
      <c r="J1476" s="32">
        <v>0</v>
      </c>
    </row>
    <row r="1477" spans="1:10" ht="15.75" hidden="1" thickBot="1" x14ac:dyDescent="0.3">
      <c r="A1477" s="243"/>
      <c r="B1477" s="246"/>
      <c r="C1477" s="34"/>
      <c r="D1477" s="34"/>
      <c r="E1477" s="207"/>
      <c r="F1477" s="213" t="s">
        <v>12</v>
      </c>
      <c r="G1477" s="33" t="str">
        <f t="shared" si="22"/>
        <v/>
      </c>
      <c r="H1477" s="37"/>
      <c r="I1477" s="33"/>
      <c r="J1477" s="32">
        <v>0</v>
      </c>
    </row>
    <row r="1478" spans="1:10" ht="15.75" hidden="1" thickBot="1" x14ac:dyDescent="0.3">
      <c r="A1478" s="243"/>
      <c r="B1478" s="246"/>
      <c r="C1478" s="38" t="s">
        <v>11427</v>
      </c>
      <c r="D1478" s="38" t="s">
        <v>2801</v>
      </c>
      <c r="E1478" s="209">
        <v>0.55000000000000004</v>
      </c>
      <c r="F1478" s="208">
        <v>31.435500000000001</v>
      </c>
      <c r="G1478" s="33">
        <f t="shared" ref="G1478:G1541" si="23">IF(ISNUMBER(F1478),E1478*F1478,"")</f>
        <v>17.289525000000001</v>
      </c>
      <c r="H1478" s="41">
        <f>SUM(G1478:G1489)</f>
        <v>32.429937200000005</v>
      </c>
      <c r="I1478" s="42"/>
      <c r="J1478" s="32">
        <v>0</v>
      </c>
    </row>
    <row r="1479" spans="1:10" ht="15.75" hidden="1" thickBot="1" x14ac:dyDescent="0.3">
      <c r="A1479" s="243"/>
      <c r="B1479" s="246"/>
      <c r="C1479" s="38" t="s">
        <v>11426</v>
      </c>
      <c r="D1479" s="38" t="s">
        <v>2801</v>
      </c>
      <c r="E1479" s="209">
        <v>0.55000000000000004</v>
      </c>
      <c r="F1479" s="208">
        <v>24.946999999999999</v>
      </c>
      <c r="G1479" s="33">
        <f t="shared" si="23"/>
        <v>13.72085</v>
      </c>
      <c r="H1479" s="37"/>
      <c r="I1479" s="33"/>
      <c r="J1479" s="32">
        <v>0</v>
      </c>
    </row>
    <row r="1480" spans="1:10" ht="26.25" hidden="1" thickBot="1" x14ac:dyDescent="0.3">
      <c r="A1480" s="243"/>
      <c r="B1480" s="246"/>
      <c r="C1480" s="38" t="s">
        <v>323</v>
      </c>
      <c r="D1480" s="38" t="s">
        <v>86</v>
      </c>
      <c r="E1480" s="209">
        <v>1.3332999999999999</v>
      </c>
      <c r="F1480" s="208" t="s">
        <v>12</v>
      </c>
      <c r="G1480" s="33" t="str">
        <f t="shared" si="23"/>
        <v/>
      </c>
      <c r="H1480" s="223"/>
      <c r="I1480" s="13"/>
      <c r="J1480" s="32">
        <v>0</v>
      </c>
    </row>
    <row r="1481" spans="1:10" ht="26.25" hidden="1" thickBot="1" x14ac:dyDescent="0.3">
      <c r="A1481" s="243"/>
      <c r="B1481" s="246"/>
      <c r="C1481" s="38" t="s">
        <v>348</v>
      </c>
      <c r="D1481" s="38" t="s">
        <v>105</v>
      </c>
      <c r="E1481" s="209">
        <v>1.05</v>
      </c>
      <c r="F1481" s="214" t="s">
        <v>12</v>
      </c>
      <c r="G1481" s="33" t="str">
        <f t="shared" si="23"/>
        <v/>
      </c>
      <c r="H1481" s="37"/>
      <c r="I1481" s="33"/>
      <c r="J1481" s="32">
        <v>0</v>
      </c>
    </row>
    <row r="1482" spans="1:10" ht="15.75" hidden="1" thickBot="1" x14ac:dyDescent="0.3">
      <c r="A1482" s="243"/>
      <c r="B1482" s="246"/>
      <c r="C1482" s="38" t="s">
        <v>325</v>
      </c>
      <c r="D1482" s="38" t="s">
        <v>105</v>
      </c>
      <c r="E1482" s="209">
        <v>1.6</v>
      </c>
      <c r="F1482" s="208" t="s">
        <v>12</v>
      </c>
      <c r="G1482" s="33" t="str">
        <f t="shared" si="23"/>
        <v/>
      </c>
      <c r="H1482" s="37"/>
      <c r="I1482" s="33"/>
      <c r="J1482" s="32">
        <v>0</v>
      </c>
    </row>
    <row r="1483" spans="1:10" ht="15.75" hidden="1" thickBot="1" x14ac:dyDescent="0.3">
      <c r="A1483" s="243"/>
      <c r="B1483" s="246"/>
      <c r="C1483" s="38" t="s">
        <v>11603</v>
      </c>
      <c r="D1483" s="38" t="s">
        <v>82</v>
      </c>
      <c r="E1483" s="209">
        <v>5.3367000000000004</v>
      </c>
      <c r="F1483" s="214">
        <v>0.26600000000000001</v>
      </c>
      <c r="G1483" s="33">
        <f t="shared" si="23"/>
        <v>1.4195622000000001</v>
      </c>
      <c r="H1483" s="37"/>
      <c r="I1483" s="33"/>
      <c r="J1483" s="32">
        <v>0</v>
      </c>
    </row>
    <row r="1484" spans="1:10" ht="15.75" hidden="1" thickBot="1" x14ac:dyDescent="0.3">
      <c r="A1484" s="243"/>
      <c r="B1484" s="246"/>
      <c r="C1484" s="38" t="s">
        <v>326</v>
      </c>
      <c r="D1484" s="38" t="s">
        <v>86</v>
      </c>
      <c r="E1484" s="209">
        <v>5.34</v>
      </c>
      <c r="F1484" s="208" t="s">
        <v>12</v>
      </c>
      <c r="G1484" s="33" t="str">
        <f t="shared" si="23"/>
        <v/>
      </c>
      <c r="H1484" s="37"/>
      <c r="I1484" s="33"/>
      <c r="J1484" s="32">
        <v>0</v>
      </c>
    </row>
    <row r="1485" spans="1:10" ht="15.75" hidden="1" thickBot="1" x14ac:dyDescent="0.3">
      <c r="A1485" s="243"/>
      <c r="B1485" s="246"/>
      <c r="C1485" s="38" t="s">
        <v>349</v>
      </c>
      <c r="D1485" s="38" t="s">
        <v>86</v>
      </c>
      <c r="E1485" s="209">
        <v>0.67</v>
      </c>
      <c r="F1485" s="208" t="s">
        <v>12</v>
      </c>
      <c r="G1485" s="33" t="str">
        <f t="shared" si="23"/>
        <v/>
      </c>
      <c r="H1485" s="37"/>
      <c r="I1485" s="33"/>
      <c r="J1485" s="32">
        <v>0</v>
      </c>
    </row>
    <row r="1486" spans="1:10" ht="15.75" hidden="1" thickBot="1" x14ac:dyDescent="0.3">
      <c r="A1486" s="243"/>
      <c r="B1486" s="246"/>
      <c r="C1486" s="38" t="s">
        <v>328</v>
      </c>
      <c r="D1486" s="38" t="s">
        <v>86</v>
      </c>
      <c r="E1486" s="209">
        <v>1.3332999999999999</v>
      </c>
      <c r="F1486" s="208" t="s">
        <v>12</v>
      </c>
      <c r="G1486" s="33" t="str">
        <f t="shared" si="23"/>
        <v/>
      </c>
      <c r="H1486" s="37"/>
      <c r="I1486" s="33"/>
      <c r="J1486" s="32">
        <v>0</v>
      </c>
    </row>
    <row r="1487" spans="1:10" ht="15.75" hidden="1" thickBot="1" x14ac:dyDescent="0.3">
      <c r="A1487" s="243"/>
      <c r="B1487" s="246"/>
      <c r="C1487" s="38" t="s">
        <v>329</v>
      </c>
      <c r="D1487" s="38" t="s">
        <v>17</v>
      </c>
      <c r="E1487" s="209">
        <v>2.67</v>
      </c>
      <c r="F1487" s="208" t="s">
        <v>12</v>
      </c>
      <c r="G1487" s="33" t="str">
        <f t="shared" si="23"/>
        <v/>
      </c>
      <c r="H1487" s="37"/>
      <c r="I1487" s="33"/>
      <c r="J1487" s="32">
        <v>0</v>
      </c>
    </row>
    <row r="1488" spans="1:10" ht="15.75" hidden="1" thickBot="1" x14ac:dyDescent="0.3">
      <c r="A1488" s="243"/>
      <c r="B1488" s="246"/>
      <c r="C1488" s="38" t="s">
        <v>330</v>
      </c>
      <c r="D1488" s="38" t="s">
        <v>86</v>
      </c>
      <c r="E1488" s="209">
        <v>0.67</v>
      </c>
      <c r="F1488" s="208" t="s">
        <v>12</v>
      </c>
      <c r="G1488" s="33" t="str">
        <f t="shared" si="23"/>
        <v/>
      </c>
      <c r="H1488" s="37"/>
      <c r="I1488" s="33"/>
      <c r="J1488" s="32">
        <v>0</v>
      </c>
    </row>
    <row r="1489" spans="1:10" ht="26.25" hidden="1" thickBot="1" x14ac:dyDescent="0.3">
      <c r="A1489" s="243"/>
      <c r="B1489" s="246"/>
      <c r="C1489" s="38" t="s">
        <v>350</v>
      </c>
      <c r="D1489" s="38" t="s">
        <v>105</v>
      </c>
      <c r="E1489" s="209">
        <v>1.05</v>
      </c>
      <c r="F1489" s="214" t="s">
        <v>12</v>
      </c>
      <c r="G1489" s="33" t="str">
        <f t="shared" si="23"/>
        <v/>
      </c>
      <c r="H1489" s="37"/>
      <c r="I1489" s="33"/>
      <c r="J1489" s="32">
        <v>0</v>
      </c>
    </row>
    <row r="1490" spans="1:10" ht="15.75" hidden="1" thickBot="1" x14ac:dyDescent="0.3">
      <c r="A1490" s="244"/>
      <c r="B1490" s="247"/>
      <c r="C1490" s="44"/>
      <c r="D1490" s="44"/>
      <c r="E1490" s="210"/>
      <c r="F1490" s="211" t="s">
        <v>12</v>
      </c>
      <c r="G1490" s="46" t="str">
        <f t="shared" si="23"/>
        <v/>
      </c>
      <c r="H1490" s="48"/>
      <c r="I1490" s="33"/>
      <c r="J1490" s="32">
        <v>0</v>
      </c>
    </row>
    <row r="1491" spans="1:10" ht="15.75" hidden="1" thickBot="1" x14ac:dyDescent="0.3">
      <c r="A1491" s="242" t="s">
        <v>351</v>
      </c>
      <c r="B1491" s="245" t="s">
        <v>3387</v>
      </c>
      <c r="C1491" s="26"/>
      <c r="D1491" s="27" t="s">
        <v>105</v>
      </c>
      <c r="E1491" s="205"/>
      <c r="F1491" s="212" t="s">
        <v>12</v>
      </c>
      <c r="G1491" s="29" t="str">
        <f t="shared" si="23"/>
        <v/>
      </c>
      <c r="H1491" s="30"/>
      <c r="I1491" s="31"/>
      <c r="J1491" s="32">
        <v>0</v>
      </c>
    </row>
    <row r="1492" spans="1:10" ht="15.75" hidden="1" thickBot="1" x14ac:dyDescent="0.3">
      <c r="A1492" s="251"/>
      <c r="B1492" s="246"/>
      <c r="C1492" s="34"/>
      <c r="D1492" s="34"/>
      <c r="E1492" s="207"/>
      <c r="F1492" s="213" t="s">
        <v>12</v>
      </c>
      <c r="G1492" s="33" t="str">
        <f t="shared" si="23"/>
        <v/>
      </c>
      <c r="H1492" s="37"/>
      <c r="I1492" s="33"/>
      <c r="J1492" s="32">
        <v>0</v>
      </c>
    </row>
    <row r="1493" spans="1:10" ht="15.75" hidden="1" thickBot="1" x14ac:dyDescent="0.3">
      <c r="A1493" s="251"/>
      <c r="B1493" s="246"/>
      <c r="C1493" s="38" t="s">
        <v>11427</v>
      </c>
      <c r="D1493" s="38" t="s">
        <v>2801</v>
      </c>
      <c r="E1493" s="209">
        <v>0.45</v>
      </c>
      <c r="F1493" s="208">
        <v>31.435500000000001</v>
      </c>
      <c r="G1493" s="33">
        <f t="shared" si="23"/>
        <v>14.145975</v>
      </c>
      <c r="H1493" s="41">
        <f>SUM(G1493:G1504)</f>
        <v>26.437002800000002</v>
      </c>
      <c r="I1493" s="42"/>
      <c r="J1493" s="32">
        <v>0</v>
      </c>
    </row>
    <row r="1494" spans="1:10" ht="15.75" hidden="1" thickBot="1" x14ac:dyDescent="0.3">
      <c r="A1494" s="251"/>
      <c r="B1494" s="246"/>
      <c r="C1494" s="38" t="s">
        <v>11426</v>
      </c>
      <c r="D1494" s="38" t="s">
        <v>2801</v>
      </c>
      <c r="E1494" s="209">
        <v>0.45</v>
      </c>
      <c r="F1494" s="208">
        <v>24.946999999999999</v>
      </c>
      <c r="G1494" s="33">
        <f t="shared" si="23"/>
        <v>11.226150000000001</v>
      </c>
      <c r="H1494" s="37"/>
      <c r="I1494" s="33"/>
      <c r="J1494" s="32">
        <v>0</v>
      </c>
    </row>
    <row r="1495" spans="1:10" ht="26.25" hidden="1" thickBot="1" x14ac:dyDescent="0.3">
      <c r="A1495" s="251"/>
      <c r="B1495" s="246"/>
      <c r="C1495" s="38" t="s">
        <v>323</v>
      </c>
      <c r="D1495" s="38" t="s">
        <v>86</v>
      </c>
      <c r="E1495" s="209">
        <v>0.67</v>
      </c>
      <c r="F1495" s="208" t="s">
        <v>12</v>
      </c>
      <c r="G1495" s="33" t="str">
        <f t="shared" si="23"/>
        <v/>
      </c>
      <c r="H1495" s="223"/>
      <c r="I1495" s="13"/>
      <c r="J1495" s="32">
        <v>0</v>
      </c>
    </row>
    <row r="1496" spans="1:10" ht="26.25" hidden="1" thickBot="1" x14ac:dyDescent="0.3">
      <c r="A1496" s="251"/>
      <c r="B1496" s="246"/>
      <c r="C1496" s="38" t="s">
        <v>352</v>
      </c>
      <c r="D1496" s="38" t="s">
        <v>105</v>
      </c>
      <c r="E1496" s="209">
        <v>1.05</v>
      </c>
      <c r="F1496" s="214" t="s">
        <v>12</v>
      </c>
      <c r="G1496" s="33" t="str">
        <f t="shared" si="23"/>
        <v/>
      </c>
      <c r="H1496" s="37"/>
      <c r="I1496" s="33"/>
      <c r="J1496" s="32">
        <v>0</v>
      </c>
    </row>
    <row r="1497" spans="1:10" ht="15.75" hidden="1" thickBot="1" x14ac:dyDescent="0.3">
      <c r="A1497" s="251"/>
      <c r="B1497" s="246"/>
      <c r="C1497" s="38" t="s">
        <v>325</v>
      </c>
      <c r="D1497" s="38" t="s">
        <v>105</v>
      </c>
      <c r="E1497" s="209">
        <v>0.8</v>
      </c>
      <c r="F1497" s="208" t="s">
        <v>12</v>
      </c>
      <c r="G1497" s="33" t="str">
        <f t="shared" si="23"/>
        <v/>
      </c>
      <c r="H1497" s="37"/>
      <c r="I1497" s="33"/>
      <c r="J1497" s="32">
        <v>0</v>
      </c>
    </row>
    <row r="1498" spans="1:10" ht="15.75" hidden="1" thickBot="1" x14ac:dyDescent="0.3">
      <c r="A1498" s="251"/>
      <c r="B1498" s="246"/>
      <c r="C1498" s="38" t="s">
        <v>11603</v>
      </c>
      <c r="D1498" s="38" t="s">
        <v>82</v>
      </c>
      <c r="E1498" s="209">
        <v>4.0033000000000003</v>
      </c>
      <c r="F1498" s="214">
        <v>0.26600000000000001</v>
      </c>
      <c r="G1498" s="33">
        <f t="shared" si="23"/>
        <v>1.0648778000000001</v>
      </c>
      <c r="H1498" s="37"/>
      <c r="I1498" s="33"/>
      <c r="J1498" s="32">
        <v>0</v>
      </c>
    </row>
    <row r="1499" spans="1:10" ht="15.75" hidden="1" thickBot="1" x14ac:dyDescent="0.3">
      <c r="A1499" s="251"/>
      <c r="B1499" s="246"/>
      <c r="C1499" s="38" t="s">
        <v>326</v>
      </c>
      <c r="D1499" s="38" t="s">
        <v>86</v>
      </c>
      <c r="E1499" s="209">
        <v>4.0033000000000003</v>
      </c>
      <c r="F1499" s="208" t="s">
        <v>12</v>
      </c>
      <c r="G1499" s="33" t="str">
        <f t="shared" si="23"/>
        <v/>
      </c>
      <c r="H1499" s="37"/>
      <c r="I1499" s="33"/>
      <c r="J1499" s="32">
        <v>0</v>
      </c>
    </row>
    <row r="1500" spans="1:10" ht="15.75" hidden="1" thickBot="1" x14ac:dyDescent="0.3">
      <c r="A1500" s="251"/>
      <c r="B1500" s="246"/>
      <c r="C1500" s="38" t="s">
        <v>353</v>
      </c>
      <c r="D1500" s="38" t="s">
        <v>86</v>
      </c>
      <c r="E1500" s="209">
        <v>0.67</v>
      </c>
      <c r="F1500" s="208" t="s">
        <v>12</v>
      </c>
      <c r="G1500" s="33" t="str">
        <f t="shared" si="23"/>
        <v/>
      </c>
      <c r="H1500" s="37"/>
      <c r="I1500" s="33"/>
      <c r="J1500" s="32">
        <v>0</v>
      </c>
    </row>
    <row r="1501" spans="1:10" ht="15.75" hidden="1" thickBot="1" x14ac:dyDescent="0.3">
      <c r="A1501" s="251"/>
      <c r="B1501" s="246"/>
      <c r="C1501" s="38" t="s">
        <v>328</v>
      </c>
      <c r="D1501" s="38" t="s">
        <v>86</v>
      </c>
      <c r="E1501" s="209">
        <v>1.05</v>
      </c>
      <c r="F1501" s="208" t="s">
        <v>12</v>
      </c>
      <c r="G1501" s="33" t="str">
        <f t="shared" si="23"/>
        <v/>
      </c>
      <c r="H1501" s="37"/>
      <c r="I1501" s="33"/>
      <c r="J1501" s="32">
        <v>0</v>
      </c>
    </row>
    <row r="1502" spans="1:10" ht="15.75" hidden="1" thickBot="1" x14ac:dyDescent="0.3">
      <c r="A1502" s="251"/>
      <c r="B1502" s="246"/>
      <c r="C1502" s="38" t="s">
        <v>329</v>
      </c>
      <c r="D1502" s="38" t="s">
        <v>17</v>
      </c>
      <c r="E1502" s="209">
        <v>2.67</v>
      </c>
      <c r="F1502" s="208" t="s">
        <v>12</v>
      </c>
      <c r="G1502" s="33" t="str">
        <f t="shared" si="23"/>
        <v/>
      </c>
      <c r="H1502" s="37"/>
      <c r="I1502" s="33"/>
      <c r="J1502" s="32">
        <v>0</v>
      </c>
    </row>
    <row r="1503" spans="1:10" ht="15.75" hidden="1" thickBot="1" x14ac:dyDescent="0.3">
      <c r="A1503" s="251"/>
      <c r="B1503" s="246"/>
      <c r="C1503" s="38" t="s">
        <v>330</v>
      </c>
      <c r="D1503" s="38" t="s">
        <v>86</v>
      </c>
      <c r="E1503" s="209">
        <v>0.66669999999999996</v>
      </c>
      <c r="F1503" s="208" t="s">
        <v>12</v>
      </c>
      <c r="G1503" s="33" t="str">
        <f t="shared" si="23"/>
        <v/>
      </c>
      <c r="H1503" s="37"/>
      <c r="I1503" s="33"/>
      <c r="J1503" s="32">
        <v>0</v>
      </c>
    </row>
    <row r="1504" spans="1:10" ht="26.25" hidden="1" thickBot="1" x14ac:dyDescent="0.3">
      <c r="A1504" s="251"/>
      <c r="B1504" s="246"/>
      <c r="C1504" s="38" t="s">
        <v>354</v>
      </c>
      <c r="D1504" s="38" t="s">
        <v>105</v>
      </c>
      <c r="E1504" s="209">
        <v>1.05</v>
      </c>
      <c r="F1504" s="214" t="s">
        <v>12</v>
      </c>
      <c r="G1504" s="33" t="str">
        <f t="shared" si="23"/>
        <v/>
      </c>
      <c r="H1504" s="37"/>
      <c r="I1504" s="33"/>
      <c r="J1504" s="32">
        <v>0</v>
      </c>
    </row>
    <row r="1505" spans="1:10" ht="15.75" hidden="1" thickBot="1" x14ac:dyDescent="0.3">
      <c r="A1505" s="252"/>
      <c r="B1505" s="247"/>
      <c r="C1505" s="44"/>
      <c r="D1505" s="44"/>
      <c r="E1505" s="210"/>
      <c r="F1505" s="211" t="s">
        <v>12</v>
      </c>
      <c r="G1505" s="46" t="str">
        <f t="shared" si="23"/>
        <v/>
      </c>
      <c r="H1505" s="48"/>
      <c r="I1505" s="33"/>
      <c r="J1505" s="32">
        <v>0</v>
      </c>
    </row>
    <row r="1506" spans="1:10" ht="15.75" hidden="1" thickBot="1" x14ac:dyDescent="0.3">
      <c r="A1506" s="242" t="s">
        <v>355</v>
      </c>
      <c r="B1506" s="245" t="s">
        <v>3388</v>
      </c>
      <c r="C1506" s="26"/>
      <c r="D1506" s="27" t="s">
        <v>105</v>
      </c>
      <c r="E1506" s="205"/>
      <c r="F1506" s="212" t="s">
        <v>12</v>
      </c>
      <c r="G1506" s="29" t="str">
        <f t="shared" si="23"/>
        <v/>
      </c>
      <c r="H1506" s="30"/>
      <c r="I1506" s="31"/>
      <c r="J1506" s="32">
        <v>0</v>
      </c>
    </row>
    <row r="1507" spans="1:10" ht="15.75" hidden="1" thickBot="1" x14ac:dyDescent="0.3">
      <c r="A1507" s="243"/>
      <c r="B1507" s="246"/>
      <c r="C1507" s="34"/>
      <c r="D1507" s="34"/>
      <c r="E1507" s="207"/>
      <c r="F1507" s="213" t="s">
        <v>12</v>
      </c>
      <c r="G1507" s="33" t="str">
        <f t="shared" si="23"/>
        <v/>
      </c>
      <c r="H1507" s="37"/>
      <c r="I1507" s="33"/>
      <c r="J1507" s="32">
        <v>0</v>
      </c>
    </row>
    <row r="1508" spans="1:10" ht="15.75" hidden="1" thickBot="1" x14ac:dyDescent="0.3">
      <c r="A1508" s="243"/>
      <c r="B1508" s="246"/>
      <c r="C1508" s="38" t="s">
        <v>356</v>
      </c>
      <c r="D1508" s="38" t="s">
        <v>105</v>
      </c>
      <c r="E1508" s="209">
        <v>1.05</v>
      </c>
      <c r="F1508" s="208" t="s">
        <v>12</v>
      </c>
      <c r="G1508" s="36" t="str">
        <f t="shared" si="23"/>
        <v/>
      </c>
      <c r="H1508" s="41">
        <f>SUM(G1508:G1510)</f>
        <v>42.286874999999995</v>
      </c>
      <c r="I1508" s="42"/>
      <c r="J1508" s="32">
        <v>0</v>
      </c>
    </row>
    <row r="1509" spans="1:10" ht="15.75" hidden="1" thickBot="1" x14ac:dyDescent="0.3">
      <c r="A1509" s="243"/>
      <c r="B1509" s="246"/>
      <c r="C1509" s="38" t="s">
        <v>11427</v>
      </c>
      <c r="D1509" s="38" t="s">
        <v>2801</v>
      </c>
      <c r="E1509" s="209">
        <v>0.75</v>
      </c>
      <c r="F1509" s="208">
        <v>31.435500000000001</v>
      </c>
      <c r="G1509" s="36">
        <f t="shared" si="23"/>
        <v>23.576625</v>
      </c>
      <c r="H1509" s="37"/>
      <c r="I1509" s="33"/>
      <c r="J1509" s="32">
        <v>0</v>
      </c>
    </row>
    <row r="1510" spans="1:10" ht="15.75" hidden="1" thickBot="1" x14ac:dyDescent="0.3">
      <c r="A1510" s="243"/>
      <c r="B1510" s="246"/>
      <c r="C1510" s="38" t="s">
        <v>11426</v>
      </c>
      <c r="D1510" s="38" t="s">
        <v>2801</v>
      </c>
      <c r="E1510" s="209">
        <v>0.75</v>
      </c>
      <c r="F1510" s="208">
        <v>24.946999999999999</v>
      </c>
      <c r="G1510" s="36">
        <f t="shared" si="23"/>
        <v>18.710249999999998</v>
      </c>
      <c r="H1510" s="37"/>
      <c r="I1510" s="33"/>
      <c r="J1510" s="32">
        <v>0</v>
      </c>
    </row>
    <row r="1511" spans="1:10" ht="15.75" hidden="1" thickBot="1" x14ac:dyDescent="0.3">
      <c r="A1511" s="244"/>
      <c r="B1511" s="247"/>
      <c r="C1511" s="44"/>
      <c r="D1511" s="44"/>
      <c r="E1511" s="210"/>
      <c r="F1511" s="211" t="s">
        <v>12</v>
      </c>
      <c r="G1511" s="46" t="str">
        <f t="shared" si="23"/>
        <v/>
      </c>
      <c r="H1511" s="48"/>
      <c r="I1511" s="33"/>
      <c r="J1511" s="32">
        <v>0</v>
      </c>
    </row>
    <row r="1512" spans="1:10" ht="15.75" hidden="1" thickBot="1" x14ac:dyDescent="0.3">
      <c r="A1512" s="242" t="s">
        <v>357</v>
      </c>
      <c r="B1512" s="245" t="s">
        <v>3389</v>
      </c>
      <c r="C1512" s="26"/>
      <c r="D1512" s="27" t="s">
        <v>105</v>
      </c>
      <c r="E1512" s="205"/>
      <c r="F1512" s="212" t="s">
        <v>12</v>
      </c>
      <c r="G1512" s="29" t="str">
        <f t="shared" si="23"/>
        <v/>
      </c>
      <c r="H1512" s="30"/>
      <c r="I1512" s="31"/>
      <c r="J1512" s="32">
        <v>0</v>
      </c>
    </row>
    <row r="1513" spans="1:10" ht="15.75" hidden="1" thickBot="1" x14ac:dyDescent="0.3">
      <c r="A1513" s="243"/>
      <c r="B1513" s="246"/>
      <c r="C1513" s="34"/>
      <c r="D1513" s="34"/>
      <c r="E1513" s="207"/>
      <c r="F1513" s="213" t="s">
        <v>12</v>
      </c>
      <c r="G1513" s="33" t="str">
        <f t="shared" si="23"/>
        <v/>
      </c>
      <c r="H1513" s="37"/>
      <c r="I1513" s="33"/>
      <c r="J1513" s="32">
        <v>0</v>
      </c>
    </row>
    <row r="1514" spans="1:10" ht="15.75" hidden="1" thickBot="1" x14ac:dyDescent="0.3">
      <c r="A1514" s="243"/>
      <c r="B1514" s="246"/>
      <c r="C1514" s="38" t="s">
        <v>358</v>
      </c>
      <c r="D1514" s="38" t="s">
        <v>105</v>
      </c>
      <c r="E1514" s="209">
        <v>1.05</v>
      </c>
      <c r="F1514" s="208" t="s">
        <v>12</v>
      </c>
      <c r="G1514" s="36" t="str">
        <f t="shared" si="23"/>
        <v/>
      </c>
      <c r="H1514" s="41">
        <f>SUM(G1514:G1516)</f>
        <v>42.286874999999995</v>
      </c>
      <c r="I1514" s="42"/>
      <c r="J1514" s="32">
        <v>0</v>
      </c>
    </row>
    <row r="1515" spans="1:10" ht="15.75" hidden="1" thickBot="1" x14ac:dyDescent="0.3">
      <c r="A1515" s="243"/>
      <c r="B1515" s="246"/>
      <c r="C1515" s="38" t="s">
        <v>11427</v>
      </c>
      <c r="D1515" s="38" t="s">
        <v>2801</v>
      </c>
      <c r="E1515" s="209">
        <v>0.75</v>
      </c>
      <c r="F1515" s="208">
        <v>31.435500000000001</v>
      </c>
      <c r="G1515" s="36">
        <f t="shared" si="23"/>
        <v>23.576625</v>
      </c>
      <c r="H1515" s="37"/>
      <c r="I1515" s="33"/>
      <c r="J1515" s="32">
        <v>0</v>
      </c>
    </row>
    <row r="1516" spans="1:10" ht="15.75" hidden="1" thickBot="1" x14ac:dyDescent="0.3">
      <c r="A1516" s="243"/>
      <c r="B1516" s="246"/>
      <c r="C1516" s="38" t="s">
        <v>11426</v>
      </c>
      <c r="D1516" s="38" t="s">
        <v>2801</v>
      </c>
      <c r="E1516" s="209">
        <v>0.75</v>
      </c>
      <c r="F1516" s="208">
        <v>24.946999999999999</v>
      </c>
      <c r="G1516" s="36">
        <f t="shared" si="23"/>
        <v>18.710249999999998</v>
      </c>
      <c r="H1516" s="37"/>
      <c r="I1516" s="33"/>
      <c r="J1516" s="32">
        <v>0</v>
      </c>
    </row>
    <row r="1517" spans="1:10" ht="15.75" hidden="1" thickBot="1" x14ac:dyDescent="0.3">
      <c r="A1517" s="244"/>
      <c r="B1517" s="247"/>
      <c r="C1517" s="44"/>
      <c r="D1517" s="44"/>
      <c r="E1517" s="210"/>
      <c r="F1517" s="211" t="s">
        <v>12</v>
      </c>
      <c r="G1517" s="46" t="str">
        <f t="shared" si="23"/>
        <v/>
      </c>
      <c r="H1517" s="48"/>
      <c r="I1517" s="33"/>
      <c r="J1517" s="32">
        <v>0</v>
      </c>
    </row>
    <row r="1518" spans="1:10" ht="15.75" hidden="1" thickBot="1" x14ac:dyDescent="0.3">
      <c r="A1518" s="242" t="s">
        <v>359</v>
      </c>
      <c r="B1518" s="245" t="s">
        <v>3390</v>
      </c>
      <c r="C1518" s="26"/>
      <c r="D1518" s="27" t="s">
        <v>105</v>
      </c>
      <c r="E1518" s="205"/>
      <c r="F1518" s="212" t="s">
        <v>12</v>
      </c>
      <c r="G1518" s="29" t="str">
        <f t="shared" si="23"/>
        <v/>
      </c>
      <c r="H1518" s="30"/>
      <c r="I1518" s="31"/>
      <c r="J1518" s="32">
        <v>0</v>
      </c>
    </row>
    <row r="1519" spans="1:10" ht="15.75" hidden="1" thickBot="1" x14ac:dyDescent="0.3">
      <c r="A1519" s="243"/>
      <c r="B1519" s="246"/>
      <c r="C1519" s="34"/>
      <c r="D1519" s="34"/>
      <c r="E1519" s="207"/>
      <c r="F1519" s="213" t="s">
        <v>12</v>
      </c>
      <c r="G1519" s="33" t="str">
        <f t="shared" si="23"/>
        <v/>
      </c>
      <c r="H1519" s="37"/>
      <c r="I1519" s="33"/>
      <c r="J1519" s="32">
        <v>0</v>
      </c>
    </row>
    <row r="1520" spans="1:10" ht="15.75" hidden="1" thickBot="1" x14ac:dyDescent="0.3">
      <c r="A1520" s="243"/>
      <c r="B1520" s="246"/>
      <c r="C1520" s="38" t="s">
        <v>360</v>
      </c>
      <c r="D1520" s="38" t="s">
        <v>105</v>
      </c>
      <c r="E1520" s="209">
        <v>1.05</v>
      </c>
      <c r="F1520" s="208" t="s">
        <v>12</v>
      </c>
      <c r="G1520" s="36" t="str">
        <f t="shared" si="23"/>
        <v/>
      </c>
      <c r="H1520" s="41">
        <f>SUM(G1520:G1522)</f>
        <v>28.19125</v>
      </c>
      <c r="I1520" s="42"/>
      <c r="J1520" s="32">
        <v>0</v>
      </c>
    </row>
    <row r="1521" spans="1:10" ht="15.75" hidden="1" thickBot="1" x14ac:dyDescent="0.3">
      <c r="A1521" s="243"/>
      <c r="B1521" s="246"/>
      <c r="C1521" s="38" t="s">
        <v>11427</v>
      </c>
      <c r="D1521" s="38" t="s">
        <v>2801</v>
      </c>
      <c r="E1521" s="209">
        <v>0.5</v>
      </c>
      <c r="F1521" s="208">
        <v>31.435500000000001</v>
      </c>
      <c r="G1521" s="36">
        <f t="shared" si="23"/>
        <v>15.717750000000001</v>
      </c>
      <c r="H1521" s="37"/>
      <c r="I1521" s="33"/>
      <c r="J1521" s="32">
        <v>0</v>
      </c>
    </row>
    <row r="1522" spans="1:10" ht="15.75" hidden="1" thickBot="1" x14ac:dyDescent="0.3">
      <c r="A1522" s="243"/>
      <c r="B1522" s="246"/>
      <c r="C1522" s="38" t="s">
        <v>11426</v>
      </c>
      <c r="D1522" s="38" t="s">
        <v>2801</v>
      </c>
      <c r="E1522" s="209">
        <v>0.5</v>
      </c>
      <c r="F1522" s="208">
        <v>24.946999999999999</v>
      </c>
      <c r="G1522" s="36">
        <f t="shared" si="23"/>
        <v>12.4735</v>
      </c>
      <c r="H1522" s="37"/>
      <c r="I1522" s="33"/>
      <c r="J1522" s="32">
        <v>0</v>
      </c>
    </row>
    <row r="1523" spans="1:10" ht="15.75" hidden="1" thickBot="1" x14ac:dyDescent="0.3">
      <c r="A1523" s="244"/>
      <c r="B1523" s="247"/>
      <c r="C1523" s="44"/>
      <c r="D1523" s="44"/>
      <c r="E1523" s="210"/>
      <c r="F1523" s="211" t="s">
        <v>12</v>
      </c>
      <c r="G1523" s="46" t="str">
        <f t="shared" si="23"/>
        <v/>
      </c>
      <c r="H1523" s="48"/>
      <c r="I1523" s="33"/>
      <c r="J1523" s="32">
        <v>0</v>
      </c>
    </row>
    <row r="1524" spans="1:10" ht="15.75" hidden="1" thickBot="1" x14ac:dyDescent="0.3">
      <c r="A1524" s="242" t="s">
        <v>361</v>
      </c>
      <c r="B1524" s="245" t="s">
        <v>3391</v>
      </c>
      <c r="C1524" s="26"/>
      <c r="D1524" s="27" t="s">
        <v>105</v>
      </c>
      <c r="E1524" s="205"/>
      <c r="F1524" s="212" t="s">
        <v>12</v>
      </c>
      <c r="G1524" s="29" t="str">
        <f t="shared" si="23"/>
        <v/>
      </c>
      <c r="H1524" s="30"/>
      <c r="I1524" s="31"/>
      <c r="J1524" s="32">
        <v>0</v>
      </c>
    </row>
    <row r="1525" spans="1:10" ht="15.75" hidden="1" thickBot="1" x14ac:dyDescent="0.3">
      <c r="A1525" s="243"/>
      <c r="B1525" s="246"/>
      <c r="C1525" s="34"/>
      <c r="D1525" s="34"/>
      <c r="E1525" s="207"/>
      <c r="F1525" s="213" t="s">
        <v>12</v>
      </c>
      <c r="G1525" s="33" t="str">
        <f t="shared" si="23"/>
        <v/>
      </c>
      <c r="H1525" s="37"/>
      <c r="I1525" s="33"/>
      <c r="J1525" s="32">
        <v>0</v>
      </c>
    </row>
    <row r="1526" spans="1:10" ht="15.75" hidden="1" thickBot="1" x14ac:dyDescent="0.3">
      <c r="A1526" s="243"/>
      <c r="B1526" s="246"/>
      <c r="C1526" s="38" t="s">
        <v>362</v>
      </c>
      <c r="D1526" s="38" t="s">
        <v>105</v>
      </c>
      <c r="E1526" s="209">
        <v>1.05</v>
      </c>
      <c r="F1526" s="208" t="s">
        <v>12</v>
      </c>
      <c r="G1526" s="36" t="str">
        <f t="shared" si="23"/>
        <v/>
      </c>
      <c r="H1526" s="41">
        <f>SUM(G1526:G1528)</f>
        <v>42.286874999999995</v>
      </c>
      <c r="I1526" s="42"/>
      <c r="J1526" s="32">
        <v>0</v>
      </c>
    </row>
    <row r="1527" spans="1:10" ht="15.75" hidden="1" thickBot="1" x14ac:dyDescent="0.3">
      <c r="A1527" s="243"/>
      <c r="B1527" s="246"/>
      <c r="C1527" s="38" t="s">
        <v>11427</v>
      </c>
      <c r="D1527" s="38" t="s">
        <v>2801</v>
      </c>
      <c r="E1527" s="209">
        <v>0.75</v>
      </c>
      <c r="F1527" s="208">
        <v>31.435500000000001</v>
      </c>
      <c r="G1527" s="36">
        <f t="shared" si="23"/>
        <v>23.576625</v>
      </c>
      <c r="H1527" s="37"/>
      <c r="I1527" s="33"/>
      <c r="J1527" s="32">
        <v>0</v>
      </c>
    </row>
    <row r="1528" spans="1:10" ht="15.75" hidden="1" thickBot="1" x14ac:dyDescent="0.3">
      <c r="A1528" s="243"/>
      <c r="B1528" s="246"/>
      <c r="C1528" s="38" t="s">
        <v>11426</v>
      </c>
      <c r="D1528" s="38" t="s">
        <v>2801</v>
      </c>
      <c r="E1528" s="209">
        <v>0.75</v>
      </c>
      <c r="F1528" s="208">
        <v>24.946999999999999</v>
      </c>
      <c r="G1528" s="36">
        <f t="shared" si="23"/>
        <v>18.710249999999998</v>
      </c>
      <c r="H1528" s="37"/>
      <c r="I1528" s="33"/>
      <c r="J1528" s="32">
        <v>0</v>
      </c>
    </row>
    <row r="1529" spans="1:10" ht="15.75" hidden="1" thickBot="1" x14ac:dyDescent="0.3">
      <c r="A1529" s="244"/>
      <c r="B1529" s="247"/>
      <c r="C1529" s="44"/>
      <c r="D1529" s="44"/>
      <c r="E1529" s="210"/>
      <c r="F1529" s="211" t="s">
        <v>12</v>
      </c>
      <c r="G1529" s="46" t="str">
        <f t="shared" si="23"/>
        <v/>
      </c>
      <c r="H1529" s="48"/>
      <c r="I1529" s="33"/>
      <c r="J1529" s="32">
        <v>0</v>
      </c>
    </row>
    <row r="1530" spans="1:10" ht="15.75" hidden="1" thickBot="1" x14ac:dyDescent="0.3">
      <c r="A1530" s="242" t="s">
        <v>363</v>
      </c>
      <c r="B1530" s="245" t="s">
        <v>3392</v>
      </c>
      <c r="C1530" s="26"/>
      <c r="D1530" s="27" t="s">
        <v>105</v>
      </c>
      <c r="E1530" s="205"/>
      <c r="F1530" s="212" t="s">
        <v>12</v>
      </c>
      <c r="G1530" s="29" t="str">
        <f t="shared" si="23"/>
        <v/>
      </c>
      <c r="H1530" s="30"/>
      <c r="I1530" s="31"/>
      <c r="J1530" s="32">
        <v>0</v>
      </c>
    </row>
    <row r="1531" spans="1:10" ht="15.75" hidden="1" thickBot="1" x14ac:dyDescent="0.3">
      <c r="A1531" s="243"/>
      <c r="B1531" s="246"/>
      <c r="C1531" s="34"/>
      <c r="D1531" s="34"/>
      <c r="E1531" s="207"/>
      <c r="F1531" s="213" t="s">
        <v>12</v>
      </c>
      <c r="G1531" s="33" t="str">
        <f t="shared" si="23"/>
        <v/>
      </c>
      <c r="H1531" s="37"/>
      <c r="I1531" s="33"/>
      <c r="J1531" s="32">
        <v>0</v>
      </c>
    </row>
    <row r="1532" spans="1:10" ht="15.75" hidden="1" thickBot="1" x14ac:dyDescent="0.3">
      <c r="A1532" s="243"/>
      <c r="B1532" s="246"/>
      <c r="C1532" s="38" t="s">
        <v>364</v>
      </c>
      <c r="D1532" s="38" t="s">
        <v>105</v>
      </c>
      <c r="E1532" s="209">
        <v>1.05</v>
      </c>
      <c r="F1532" s="208" t="s">
        <v>12</v>
      </c>
      <c r="G1532" s="36" t="str">
        <f t="shared" si="23"/>
        <v/>
      </c>
      <c r="H1532" s="41">
        <f>SUM(G1532:G1534)</f>
        <v>28.19125</v>
      </c>
      <c r="I1532" s="42"/>
      <c r="J1532" s="32">
        <v>0</v>
      </c>
    </row>
    <row r="1533" spans="1:10" ht="15.75" hidden="1" thickBot="1" x14ac:dyDescent="0.3">
      <c r="A1533" s="243"/>
      <c r="B1533" s="246"/>
      <c r="C1533" s="38" t="s">
        <v>11427</v>
      </c>
      <c r="D1533" s="38" t="s">
        <v>2801</v>
      </c>
      <c r="E1533" s="209">
        <v>0.5</v>
      </c>
      <c r="F1533" s="208">
        <v>31.435500000000001</v>
      </c>
      <c r="G1533" s="36">
        <f t="shared" si="23"/>
        <v>15.717750000000001</v>
      </c>
      <c r="H1533" s="37"/>
      <c r="I1533" s="33"/>
      <c r="J1533" s="32">
        <v>0</v>
      </c>
    </row>
    <row r="1534" spans="1:10" ht="15.75" hidden="1" thickBot="1" x14ac:dyDescent="0.3">
      <c r="A1534" s="243"/>
      <c r="B1534" s="246"/>
      <c r="C1534" s="38" t="s">
        <v>11426</v>
      </c>
      <c r="D1534" s="38" t="s">
        <v>2801</v>
      </c>
      <c r="E1534" s="209">
        <v>0.5</v>
      </c>
      <c r="F1534" s="208">
        <v>24.946999999999999</v>
      </c>
      <c r="G1534" s="36">
        <f t="shared" si="23"/>
        <v>12.4735</v>
      </c>
      <c r="H1534" s="37"/>
      <c r="I1534" s="33"/>
      <c r="J1534" s="32">
        <v>0</v>
      </c>
    </row>
    <row r="1535" spans="1:10" ht="15.75" hidden="1" thickBot="1" x14ac:dyDescent="0.3">
      <c r="A1535" s="244"/>
      <c r="B1535" s="247"/>
      <c r="C1535" s="44"/>
      <c r="D1535" s="44"/>
      <c r="E1535" s="210"/>
      <c r="F1535" s="211" t="s">
        <v>12</v>
      </c>
      <c r="G1535" s="46" t="str">
        <f t="shared" si="23"/>
        <v/>
      </c>
      <c r="H1535" s="48"/>
      <c r="I1535" s="33"/>
      <c r="J1535" s="32">
        <v>0</v>
      </c>
    </row>
    <row r="1536" spans="1:10" ht="15.75" hidden="1" thickBot="1" x14ac:dyDescent="0.3">
      <c r="A1536" s="242" t="s">
        <v>365</v>
      </c>
      <c r="B1536" s="245" t="s">
        <v>3393</v>
      </c>
      <c r="C1536" s="26"/>
      <c r="D1536" s="27" t="s">
        <v>105</v>
      </c>
      <c r="E1536" s="205"/>
      <c r="F1536" s="212" t="s">
        <v>12</v>
      </c>
      <c r="G1536" s="29" t="str">
        <f t="shared" si="23"/>
        <v/>
      </c>
      <c r="H1536" s="30"/>
      <c r="I1536" s="31"/>
      <c r="J1536" s="32">
        <v>0</v>
      </c>
    </row>
    <row r="1537" spans="1:10" ht="15.75" hidden="1" thickBot="1" x14ac:dyDescent="0.3">
      <c r="A1537" s="243"/>
      <c r="B1537" s="246"/>
      <c r="C1537" s="34"/>
      <c r="D1537" s="34"/>
      <c r="E1537" s="207"/>
      <c r="F1537" s="213" t="s">
        <v>12</v>
      </c>
      <c r="G1537" s="33" t="str">
        <f t="shared" si="23"/>
        <v/>
      </c>
      <c r="H1537" s="37"/>
      <c r="I1537" s="33"/>
      <c r="J1537" s="32">
        <v>0</v>
      </c>
    </row>
    <row r="1538" spans="1:10" ht="26.25" hidden="1" thickBot="1" x14ac:dyDescent="0.3">
      <c r="A1538" s="243"/>
      <c r="B1538" s="246"/>
      <c r="C1538" s="38" t="s">
        <v>11604</v>
      </c>
      <c r="D1538" s="38" t="s">
        <v>1303</v>
      </c>
      <c r="E1538" s="209">
        <v>1.1000000000000001</v>
      </c>
      <c r="F1538" s="214">
        <v>9.7564999999999991</v>
      </c>
      <c r="G1538" s="36">
        <f t="shared" si="23"/>
        <v>10.732149999999999</v>
      </c>
      <c r="H1538" s="41">
        <f>SUM(G1538:G1541)</f>
        <v>27.378027199999998</v>
      </c>
      <c r="I1538" s="42"/>
      <c r="J1538" s="32">
        <v>0</v>
      </c>
    </row>
    <row r="1539" spans="1:10" ht="15.75" hidden="1" thickBot="1" x14ac:dyDescent="0.3">
      <c r="A1539" s="243"/>
      <c r="B1539" s="246"/>
      <c r="C1539" s="38" t="s">
        <v>11427</v>
      </c>
      <c r="D1539" s="38" t="s">
        <v>2801</v>
      </c>
      <c r="E1539" s="209">
        <v>0.105</v>
      </c>
      <c r="F1539" s="208">
        <v>31.435500000000001</v>
      </c>
      <c r="G1539" s="36">
        <f t="shared" si="23"/>
        <v>3.3007274999999998</v>
      </c>
      <c r="H1539" s="37"/>
      <c r="I1539" s="33"/>
      <c r="J1539" s="32">
        <v>0</v>
      </c>
    </row>
    <row r="1540" spans="1:10" ht="15.75" hidden="1" thickBot="1" x14ac:dyDescent="0.3">
      <c r="A1540" s="243"/>
      <c r="B1540" s="246"/>
      <c r="C1540" s="38" t="s">
        <v>11426</v>
      </c>
      <c r="D1540" s="38" t="s">
        <v>2801</v>
      </c>
      <c r="E1540" s="209">
        <v>0.105</v>
      </c>
      <c r="F1540" s="208">
        <v>24.946999999999999</v>
      </c>
      <c r="G1540" s="36">
        <f t="shared" si="23"/>
        <v>2.6194349999999997</v>
      </c>
      <c r="H1540" s="37"/>
      <c r="I1540" s="33"/>
      <c r="J1540" s="32">
        <v>0</v>
      </c>
    </row>
    <row r="1541" spans="1:10" ht="64.5" hidden="1" thickBot="1" x14ac:dyDescent="0.3">
      <c r="A1541" s="243"/>
      <c r="B1541" s="246"/>
      <c r="C1541" s="38" t="s">
        <v>11345</v>
      </c>
      <c r="D1541" s="38" t="s">
        <v>1303</v>
      </c>
      <c r="E1541" s="209">
        <v>1</v>
      </c>
      <c r="F1541" s="217">
        <f>IF(ISNUMBER('Comp.Aux1'!$G$23), 'Comp.Aux1'!$G$23, 0)</f>
        <v>10.725714699999999</v>
      </c>
      <c r="G1541" s="33">
        <f t="shared" si="23"/>
        <v>10.725714699999999</v>
      </c>
      <c r="H1541" s="37"/>
      <c r="I1541" s="33"/>
      <c r="J1541" s="32">
        <v>0</v>
      </c>
    </row>
    <row r="1542" spans="1:10" ht="15.75" hidden="1" thickBot="1" x14ac:dyDescent="0.3">
      <c r="A1542" s="244"/>
      <c r="B1542" s="247"/>
      <c r="C1542" s="44"/>
      <c r="D1542" s="44"/>
      <c r="E1542" s="210"/>
      <c r="F1542" s="211" t="s">
        <v>12</v>
      </c>
      <c r="G1542" s="46" t="str">
        <f t="shared" ref="G1542:G1605" si="24">IF(ISNUMBER(F1542),E1542*F1542,"")</f>
        <v/>
      </c>
      <c r="H1542" s="48"/>
      <c r="I1542" s="33"/>
      <c r="J1542" s="32">
        <v>0</v>
      </c>
    </row>
    <row r="1543" spans="1:10" ht="15.75" hidden="1" thickBot="1" x14ac:dyDescent="0.3">
      <c r="A1543" s="242" t="s">
        <v>366</v>
      </c>
      <c r="B1543" s="245" t="s">
        <v>3394</v>
      </c>
      <c r="C1543" s="26"/>
      <c r="D1543" s="27" t="s">
        <v>105</v>
      </c>
      <c r="E1543" s="205"/>
      <c r="F1543" s="212" t="s">
        <v>12</v>
      </c>
      <c r="G1543" s="29" t="str">
        <f t="shared" si="24"/>
        <v/>
      </c>
      <c r="H1543" s="30"/>
      <c r="I1543" s="31"/>
      <c r="J1543" s="32">
        <v>0</v>
      </c>
    </row>
    <row r="1544" spans="1:10" ht="15.75" hidden="1" thickBot="1" x14ac:dyDescent="0.3">
      <c r="A1544" s="243"/>
      <c r="B1544" s="246"/>
      <c r="C1544" s="34"/>
      <c r="D1544" s="34"/>
      <c r="E1544" s="207"/>
      <c r="F1544" s="213" t="s">
        <v>12</v>
      </c>
      <c r="G1544" s="33" t="str">
        <f t="shared" si="24"/>
        <v/>
      </c>
      <c r="H1544" s="37"/>
      <c r="I1544" s="33"/>
      <c r="J1544" s="32">
        <v>0</v>
      </c>
    </row>
    <row r="1545" spans="1:10" ht="15.75" hidden="1" thickBot="1" x14ac:dyDescent="0.3">
      <c r="A1545" s="243"/>
      <c r="B1545" s="246"/>
      <c r="C1545" s="38" t="s">
        <v>11427</v>
      </c>
      <c r="D1545" s="38" t="s">
        <v>2801</v>
      </c>
      <c r="E1545" s="209">
        <v>9.0999999999999998E-2</v>
      </c>
      <c r="F1545" s="208">
        <v>31.435500000000001</v>
      </c>
      <c r="G1545" s="33">
        <f t="shared" si="24"/>
        <v>2.8606305000000001</v>
      </c>
      <c r="H1545" s="41">
        <f>SUM(G1545:G1548)</f>
        <v>21.436822200000002</v>
      </c>
      <c r="I1545" s="42"/>
      <c r="J1545" s="32">
        <v>0</v>
      </c>
    </row>
    <row r="1546" spans="1:10" ht="15.75" hidden="1" thickBot="1" x14ac:dyDescent="0.3">
      <c r="A1546" s="243"/>
      <c r="B1546" s="246"/>
      <c r="C1546" s="38" t="s">
        <v>11426</v>
      </c>
      <c r="D1546" s="38" t="s">
        <v>2801</v>
      </c>
      <c r="E1546" s="209">
        <v>9.0999999999999998E-2</v>
      </c>
      <c r="F1546" s="208">
        <v>24.946999999999999</v>
      </c>
      <c r="G1546" s="33">
        <f t="shared" si="24"/>
        <v>2.2701769999999999</v>
      </c>
      <c r="H1546" s="37"/>
      <c r="I1546" s="33"/>
      <c r="J1546" s="32">
        <v>0</v>
      </c>
    </row>
    <row r="1547" spans="1:10" ht="26.25" hidden="1" thickBot="1" x14ac:dyDescent="0.3">
      <c r="A1547" s="243"/>
      <c r="B1547" s="246"/>
      <c r="C1547" s="38" t="s">
        <v>11605</v>
      </c>
      <c r="D1547" s="38" t="s">
        <v>1303</v>
      </c>
      <c r="E1547" s="209">
        <v>1.1000000000000001</v>
      </c>
      <c r="F1547" s="214">
        <v>5.0729999999999995</v>
      </c>
      <c r="G1547" s="33">
        <f t="shared" si="24"/>
        <v>5.5803000000000003</v>
      </c>
      <c r="H1547" s="37"/>
      <c r="I1547" s="33"/>
      <c r="J1547" s="32">
        <v>0</v>
      </c>
    </row>
    <row r="1548" spans="1:10" ht="64.5" hidden="1" thickBot="1" x14ac:dyDescent="0.3">
      <c r="A1548" s="243"/>
      <c r="B1548" s="246"/>
      <c r="C1548" s="38" t="s">
        <v>11345</v>
      </c>
      <c r="D1548" s="38" t="s">
        <v>1303</v>
      </c>
      <c r="E1548" s="209">
        <v>1</v>
      </c>
      <c r="F1548" s="217">
        <f>IF(ISNUMBER('Comp.Aux1'!$G$23), 'Comp.Aux1'!$G$23, 0)</f>
        <v>10.725714699999999</v>
      </c>
      <c r="G1548" s="33">
        <f t="shared" si="24"/>
        <v>10.725714699999999</v>
      </c>
      <c r="H1548" s="37"/>
      <c r="I1548" s="33"/>
      <c r="J1548" s="32">
        <v>0</v>
      </c>
    </row>
    <row r="1549" spans="1:10" ht="15.75" hidden="1" thickBot="1" x14ac:dyDescent="0.3">
      <c r="A1549" s="244"/>
      <c r="B1549" s="247"/>
      <c r="C1549" s="44"/>
      <c r="D1549" s="44"/>
      <c r="E1549" s="210"/>
      <c r="F1549" s="211" t="s">
        <v>12</v>
      </c>
      <c r="G1549" s="46" t="str">
        <f t="shared" si="24"/>
        <v/>
      </c>
      <c r="H1549" s="48"/>
      <c r="I1549" s="33"/>
      <c r="J1549" s="32">
        <v>0</v>
      </c>
    </row>
    <row r="1550" spans="1:10" ht="15.75" hidden="1" thickBot="1" x14ac:dyDescent="0.3">
      <c r="A1550" s="242" t="s">
        <v>367</v>
      </c>
      <c r="B1550" s="245" t="s">
        <v>3395</v>
      </c>
      <c r="C1550" s="26"/>
      <c r="D1550" s="27" t="s">
        <v>105</v>
      </c>
      <c r="E1550" s="205"/>
      <c r="F1550" s="212" t="s">
        <v>12</v>
      </c>
      <c r="G1550" s="29" t="str">
        <f t="shared" si="24"/>
        <v/>
      </c>
      <c r="H1550" s="30"/>
      <c r="I1550" s="31"/>
      <c r="J1550" s="32">
        <v>0</v>
      </c>
    </row>
    <row r="1551" spans="1:10" ht="15.75" hidden="1" thickBot="1" x14ac:dyDescent="0.3">
      <c r="A1551" s="243"/>
      <c r="B1551" s="246"/>
      <c r="C1551" s="34"/>
      <c r="D1551" s="34"/>
      <c r="E1551" s="207"/>
      <c r="F1551" s="213" t="s">
        <v>12</v>
      </c>
      <c r="G1551" s="33" t="str">
        <f t="shared" si="24"/>
        <v/>
      </c>
      <c r="H1551" s="37"/>
      <c r="I1551" s="33"/>
      <c r="J1551" s="32">
        <v>0</v>
      </c>
    </row>
    <row r="1552" spans="1:10" ht="39" hidden="1" thickBot="1" x14ac:dyDescent="0.3">
      <c r="A1552" s="243"/>
      <c r="B1552" s="246"/>
      <c r="C1552" s="38" t="s">
        <v>11606</v>
      </c>
      <c r="D1552" s="38" t="s">
        <v>1303</v>
      </c>
      <c r="E1552" s="209">
        <v>1.1000000000000001</v>
      </c>
      <c r="F1552" s="214">
        <v>11.1625</v>
      </c>
      <c r="G1552" s="33">
        <f t="shared" si="24"/>
        <v>12.27875</v>
      </c>
      <c r="H1552" s="41">
        <f>SUM(G1552:G1555)</f>
        <v>16.316107500000001</v>
      </c>
      <c r="I1552" s="42"/>
      <c r="J1552" s="32">
        <v>0</v>
      </c>
    </row>
    <row r="1553" spans="1:10" ht="26.25" hidden="1" thickBot="1" x14ac:dyDescent="0.3">
      <c r="A1553" s="243"/>
      <c r="B1553" s="246"/>
      <c r="C1553" s="38" t="s">
        <v>11324</v>
      </c>
      <c r="D1553" s="38" t="s">
        <v>1043</v>
      </c>
      <c r="E1553" s="209">
        <v>1.8E-3</v>
      </c>
      <c r="F1553" s="214">
        <v>19</v>
      </c>
      <c r="G1553" s="33">
        <f t="shared" si="24"/>
        <v>3.4200000000000001E-2</v>
      </c>
      <c r="H1553" s="37"/>
      <c r="I1553" s="33"/>
      <c r="J1553" s="32">
        <v>0</v>
      </c>
    </row>
    <row r="1554" spans="1:10" ht="15.75" hidden="1" thickBot="1" x14ac:dyDescent="0.3">
      <c r="A1554" s="243"/>
      <c r="B1554" s="246"/>
      <c r="C1554" s="38" t="s">
        <v>11426</v>
      </c>
      <c r="D1554" s="38" t="s">
        <v>2801</v>
      </c>
      <c r="E1554" s="209">
        <v>7.0999999999999994E-2</v>
      </c>
      <c r="F1554" s="208">
        <v>24.946999999999999</v>
      </c>
      <c r="G1554" s="33">
        <f t="shared" si="24"/>
        <v>1.7712369999999997</v>
      </c>
      <c r="H1554" s="37"/>
      <c r="I1554" s="33"/>
      <c r="J1554" s="32">
        <v>0</v>
      </c>
    </row>
    <row r="1555" spans="1:10" ht="15.75" hidden="1" thickBot="1" x14ac:dyDescent="0.3">
      <c r="A1555" s="243"/>
      <c r="B1555" s="246"/>
      <c r="C1555" s="38" t="s">
        <v>11427</v>
      </c>
      <c r="D1555" s="38" t="s">
        <v>2801</v>
      </c>
      <c r="E1555" s="209">
        <v>7.0999999999999994E-2</v>
      </c>
      <c r="F1555" s="208">
        <v>31.435500000000001</v>
      </c>
      <c r="G1555" s="33">
        <f t="shared" si="24"/>
        <v>2.2319204999999998</v>
      </c>
      <c r="H1555" s="37"/>
      <c r="I1555" s="33"/>
      <c r="J1555" s="32">
        <v>0</v>
      </c>
    </row>
    <row r="1556" spans="1:10" ht="15.75" hidden="1" thickBot="1" x14ac:dyDescent="0.3">
      <c r="A1556" s="244"/>
      <c r="B1556" s="247"/>
      <c r="C1556" s="44"/>
      <c r="D1556" s="44"/>
      <c r="E1556" s="210"/>
      <c r="F1556" s="211" t="s">
        <v>12</v>
      </c>
      <c r="G1556" s="46" t="str">
        <f t="shared" si="24"/>
        <v/>
      </c>
      <c r="H1556" s="48"/>
      <c r="I1556" s="33"/>
      <c r="J1556" s="32">
        <v>0</v>
      </c>
    </row>
    <row r="1557" spans="1:10" ht="15.75" hidden="1" thickBot="1" x14ac:dyDescent="0.3">
      <c r="A1557" s="242" t="s">
        <v>368</v>
      </c>
      <c r="B1557" s="245" t="s">
        <v>3396</v>
      </c>
      <c r="C1557" s="26"/>
      <c r="D1557" s="27" t="s">
        <v>105</v>
      </c>
      <c r="E1557" s="205"/>
      <c r="F1557" s="212" t="s">
        <v>12</v>
      </c>
      <c r="G1557" s="29" t="str">
        <f t="shared" si="24"/>
        <v/>
      </c>
      <c r="H1557" s="30"/>
      <c r="I1557" s="31"/>
      <c r="J1557" s="32">
        <v>0</v>
      </c>
    </row>
    <row r="1558" spans="1:10" ht="15.75" hidden="1" thickBot="1" x14ac:dyDescent="0.3">
      <c r="A1558" s="243"/>
      <c r="B1558" s="246"/>
      <c r="C1558" s="34"/>
      <c r="D1558" s="34"/>
      <c r="E1558" s="207"/>
      <c r="F1558" s="213" t="s">
        <v>12</v>
      </c>
      <c r="G1558" s="33" t="str">
        <f t="shared" si="24"/>
        <v/>
      </c>
      <c r="H1558" s="37"/>
      <c r="I1558" s="33"/>
      <c r="J1558" s="32">
        <v>0</v>
      </c>
    </row>
    <row r="1559" spans="1:10" ht="39" hidden="1" thickBot="1" x14ac:dyDescent="0.3">
      <c r="A1559" s="243"/>
      <c r="B1559" s="246"/>
      <c r="C1559" s="38" t="s">
        <v>11607</v>
      </c>
      <c r="D1559" s="38" t="s">
        <v>1303</v>
      </c>
      <c r="E1559" s="209">
        <v>1.1000000000000001</v>
      </c>
      <c r="F1559" s="214">
        <v>8.5120000000000005</v>
      </c>
      <c r="G1559" s="36">
        <f t="shared" si="24"/>
        <v>9.3632000000000009</v>
      </c>
      <c r="H1559" s="41">
        <f>SUM(G1559:G1562)</f>
        <v>13.4005575</v>
      </c>
      <c r="I1559" s="42"/>
      <c r="J1559" s="32">
        <v>0</v>
      </c>
    </row>
    <row r="1560" spans="1:10" ht="26.25" hidden="1" thickBot="1" x14ac:dyDescent="0.3">
      <c r="A1560" s="243"/>
      <c r="B1560" s="246"/>
      <c r="C1560" s="38" t="s">
        <v>11324</v>
      </c>
      <c r="D1560" s="38" t="s">
        <v>1043</v>
      </c>
      <c r="E1560" s="209">
        <v>1.8E-3</v>
      </c>
      <c r="F1560" s="214">
        <v>19</v>
      </c>
      <c r="G1560" s="36">
        <f t="shared" si="24"/>
        <v>3.4200000000000001E-2</v>
      </c>
      <c r="H1560" s="37"/>
      <c r="I1560" s="33"/>
      <c r="J1560" s="32">
        <v>0</v>
      </c>
    </row>
    <row r="1561" spans="1:10" ht="15.75" hidden="1" thickBot="1" x14ac:dyDescent="0.3">
      <c r="A1561" s="243"/>
      <c r="B1561" s="246"/>
      <c r="C1561" s="38" t="s">
        <v>11426</v>
      </c>
      <c r="D1561" s="38" t="s">
        <v>2801</v>
      </c>
      <c r="E1561" s="209">
        <v>7.0999999999999994E-2</v>
      </c>
      <c r="F1561" s="208">
        <v>24.946999999999999</v>
      </c>
      <c r="G1561" s="36">
        <f t="shared" si="24"/>
        <v>1.7712369999999997</v>
      </c>
      <c r="H1561" s="37"/>
      <c r="I1561" s="33"/>
      <c r="J1561" s="32">
        <v>0</v>
      </c>
    </row>
    <row r="1562" spans="1:10" ht="15.75" hidden="1" thickBot="1" x14ac:dyDescent="0.3">
      <c r="A1562" s="243"/>
      <c r="B1562" s="246"/>
      <c r="C1562" s="38" t="s">
        <v>11427</v>
      </c>
      <c r="D1562" s="38" t="s">
        <v>2801</v>
      </c>
      <c r="E1562" s="209">
        <v>7.0999999999999994E-2</v>
      </c>
      <c r="F1562" s="208">
        <v>31.435500000000001</v>
      </c>
      <c r="G1562" s="36">
        <f t="shared" si="24"/>
        <v>2.2319204999999998</v>
      </c>
      <c r="H1562" s="37"/>
      <c r="I1562" s="33"/>
      <c r="J1562" s="32">
        <v>0</v>
      </c>
    </row>
    <row r="1563" spans="1:10" ht="15.75" hidden="1" thickBot="1" x14ac:dyDescent="0.3">
      <c r="A1563" s="244"/>
      <c r="B1563" s="247"/>
      <c r="C1563" s="44"/>
      <c r="D1563" s="44"/>
      <c r="E1563" s="210"/>
      <c r="F1563" s="211" t="s">
        <v>12</v>
      </c>
      <c r="G1563" s="46" t="str">
        <f t="shared" si="24"/>
        <v/>
      </c>
      <c r="H1563" s="48"/>
      <c r="I1563" s="33"/>
      <c r="J1563" s="32">
        <v>0</v>
      </c>
    </row>
    <row r="1564" spans="1:10" ht="15.75" hidden="1" thickBot="1" x14ac:dyDescent="0.3">
      <c r="A1564" s="242" t="s">
        <v>369</v>
      </c>
      <c r="B1564" s="245" t="s">
        <v>3397</v>
      </c>
      <c r="C1564" s="26"/>
      <c r="D1564" s="27" t="s">
        <v>105</v>
      </c>
      <c r="E1564" s="205"/>
      <c r="F1564" s="212" t="s">
        <v>12</v>
      </c>
      <c r="G1564" s="29" t="str">
        <f t="shared" si="24"/>
        <v/>
      </c>
      <c r="H1564" s="30"/>
      <c r="I1564" s="31"/>
      <c r="J1564" s="32">
        <v>0</v>
      </c>
    </row>
    <row r="1565" spans="1:10" ht="15.75" hidden="1" thickBot="1" x14ac:dyDescent="0.3">
      <c r="A1565" s="243"/>
      <c r="B1565" s="246"/>
      <c r="C1565" s="34"/>
      <c r="D1565" s="34"/>
      <c r="E1565" s="207"/>
      <c r="F1565" s="213" t="s">
        <v>12</v>
      </c>
      <c r="G1565" s="33" t="str">
        <f t="shared" si="24"/>
        <v/>
      </c>
      <c r="H1565" s="37"/>
      <c r="I1565" s="33"/>
      <c r="J1565" s="32">
        <v>0</v>
      </c>
    </row>
    <row r="1566" spans="1:10" ht="15.75" hidden="1" thickBot="1" x14ac:dyDescent="0.3">
      <c r="A1566" s="243"/>
      <c r="B1566" s="246"/>
      <c r="C1566" s="38" t="s">
        <v>370</v>
      </c>
      <c r="D1566" s="38" t="s">
        <v>105</v>
      </c>
      <c r="E1566" s="209">
        <v>1.05</v>
      </c>
      <c r="F1566" s="214" t="s">
        <v>12</v>
      </c>
      <c r="G1566" s="36" t="str">
        <f t="shared" si="24"/>
        <v/>
      </c>
      <c r="H1566" s="41">
        <f>SUM(G1566:G1577)</f>
        <v>26.080562799999999</v>
      </c>
      <c r="I1566" s="42"/>
      <c r="J1566" s="32">
        <v>0</v>
      </c>
    </row>
    <row r="1567" spans="1:10" ht="15.75" hidden="1" thickBot="1" x14ac:dyDescent="0.3">
      <c r="A1567" s="243"/>
      <c r="B1567" s="246"/>
      <c r="C1567" s="38" t="s">
        <v>11426</v>
      </c>
      <c r="D1567" s="38" t="s">
        <v>2801</v>
      </c>
      <c r="E1567" s="209">
        <v>0.45</v>
      </c>
      <c r="F1567" s="208">
        <v>24.946999999999999</v>
      </c>
      <c r="G1567" s="36">
        <f t="shared" si="24"/>
        <v>11.226150000000001</v>
      </c>
      <c r="H1567" s="37"/>
      <c r="I1567" s="33"/>
      <c r="J1567" s="32">
        <v>0</v>
      </c>
    </row>
    <row r="1568" spans="1:10" ht="15.75" hidden="1" thickBot="1" x14ac:dyDescent="0.3">
      <c r="A1568" s="243"/>
      <c r="B1568" s="246"/>
      <c r="C1568" s="38" t="s">
        <v>11427</v>
      </c>
      <c r="D1568" s="38" t="s">
        <v>2801</v>
      </c>
      <c r="E1568" s="209">
        <v>0.45</v>
      </c>
      <c r="F1568" s="208">
        <v>31.435500000000001</v>
      </c>
      <c r="G1568" s="36">
        <f t="shared" si="24"/>
        <v>14.145975</v>
      </c>
      <c r="H1568" s="37"/>
      <c r="I1568" s="33"/>
      <c r="J1568" s="32">
        <v>0</v>
      </c>
    </row>
    <row r="1569" spans="1:10" ht="26.25" hidden="1" thickBot="1" x14ac:dyDescent="0.3">
      <c r="A1569" s="243"/>
      <c r="B1569" s="246"/>
      <c r="C1569" s="38" t="s">
        <v>323</v>
      </c>
      <c r="D1569" s="38" t="s">
        <v>86</v>
      </c>
      <c r="E1569" s="209">
        <v>0.67</v>
      </c>
      <c r="F1569" s="208" t="s">
        <v>12</v>
      </c>
      <c r="G1569" s="36" t="str">
        <f t="shared" si="24"/>
        <v/>
      </c>
      <c r="H1569" s="37"/>
      <c r="I1569" s="33"/>
      <c r="J1569" s="32">
        <v>0</v>
      </c>
    </row>
    <row r="1570" spans="1:10" ht="15.75" hidden="1" thickBot="1" x14ac:dyDescent="0.3">
      <c r="A1570" s="243"/>
      <c r="B1570" s="246"/>
      <c r="C1570" s="38" t="s">
        <v>371</v>
      </c>
      <c r="D1570" s="38" t="s">
        <v>86</v>
      </c>
      <c r="E1570" s="209">
        <v>0.67</v>
      </c>
      <c r="F1570" s="208" t="s">
        <v>12</v>
      </c>
      <c r="G1570" s="36" t="str">
        <f t="shared" si="24"/>
        <v/>
      </c>
      <c r="H1570" s="37"/>
      <c r="I1570" s="33"/>
      <c r="J1570" s="32">
        <v>0</v>
      </c>
    </row>
    <row r="1571" spans="1:10" ht="15.75" hidden="1" thickBot="1" x14ac:dyDescent="0.3">
      <c r="A1571" s="243"/>
      <c r="B1571" s="246"/>
      <c r="C1571" s="38" t="s">
        <v>325</v>
      </c>
      <c r="D1571" s="38" t="s">
        <v>105</v>
      </c>
      <c r="E1571" s="209">
        <v>0.8</v>
      </c>
      <c r="F1571" s="208" t="s">
        <v>12</v>
      </c>
      <c r="G1571" s="36" t="str">
        <f t="shared" si="24"/>
        <v/>
      </c>
      <c r="H1571" s="37"/>
      <c r="I1571" s="33"/>
      <c r="J1571" s="32">
        <v>0</v>
      </c>
    </row>
    <row r="1572" spans="1:10" ht="15.75" hidden="1" thickBot="1" x14ac:dyDescent="0.3">
      <c r="A1572" s="243"/>
      <c r="B1572" s="246"/>
      <c r="C1572" s="38" t="s">
        <v>11603</v>
      </c>
      <c r="D1572" s="38" t="s">
        <v>82</v>
      </c>
      <c r="E1572" s="209">
        <v>2.6633</v>
      </c>
      <c r="F1572" s="214">
        <v>0.26600000000000001</v>
      </c>
      <c r="G1572" s="36">
        <f t="shared" si="24"/>
        <v>0.70843780000000001</v>
      </c>
      <c r="H1572" s="37"/>
      <c r="I1572" s="33"/>
      <c r="J1572" s="32">
        <v>0</v>
      </c>
    </row>
    <row r="1573" spans="1:10" ht="15.75" hidden="1" thickBot="1" x14ac:dyDescent="0.3">
      <c r="A1573" s="243"/>
      <c r="B1573" s="246"/>
      <c r="C1573" s="38" t="s">
        <v>326</v>
      </c>
      <c r="D1573" s="38" t="s">
        <v>86</v>
      </c>
      <c r="E1573" s="209">
        <v>2.6633</v>
      </c>
      <c r="F1573" s="208" t="s">
        <v>12</v>
      </c>
      <c r="G1573" s="36" t="str">
        <f t="shared" si="24"/>
        <v/>
      </c>
      <c r="H1573" s="37"/>
      <c r="I1573" s="33"/>
      <c r="J1573" s="32">
        <v>0</v>
      </c>
    </row>
    <row r="1574" spans="1:10" ht="15.75" hidden="1" thickBot="1" x14ac:dyDescent="0.3">
      <c r="A1574" s="243"/>
      <c r="B1574" s="246"/>
      <c r="C1574" s="38" t="s">
        <v>328</v>
      </c>
      <c r="D1574" s="38" t="s">
        <v>86</v>
      </c>
      <c r="E1574" s="209">
        <v>0.67</v>
      </c>
      <c r="F1574" s="208" t="s">
        <v>12</v>
      </c>
      <c r="G1574" s="36" t="str">
        <f t="shared" si="24"/>
        <v/>
      </c>
      <c r="H1574" s="37"/>
      <c r="I1574" s="33"/>
      <c r="J1574" s="32">
        <v>0</v>
      </c>
    </row>
    <row r="1575" spans="1:10" ht="15.75" hidden="1" thickBot="1" x14ac:dyDescent="0.3">
      <c r="A1575" s="243"/>
      <c r="B1575" s="246"/>
      <c r="C1575" s="38" t="s">
        <v>329</v>
      </c>
      <c r="D1575" s="38" t="s">
        <v>17</v>
      </c>
      <c r="E1575" s="209">
        <v>1.33</v>
      </c>
      <c r="F1575" s="208" t="s">
        <v>12</v>
      </c>
      <c r="G1575" s="36" t="str">
        <f t="shared" si="24"/>
        <v/>
      </c>
      <c r="H1575" s="37"/>
      <c r="I1575" s="33"/>
      <c r="J1575" s="32">
        <v>0</v>
      </c>
    </row>
    <row r="1576" spans="1:10" ht="15.75" hidden="1" thickBot="1" x14ac:dyDescent="0.3">
      <c r="A1576" s="243"/>
      <c r="B1576" s="246"/>
      <c r="C1576" s="38" t="s">
        <v>372</v>
      </c>
      <c r="D1576" s="38" t="s">
        <v>86</v>
      </c>
      <c r="E1576" s="209">
        <v>0.33329999999999999</v>
      </c>
      <c r="F1576" s="208" t="s">
        <v>12</v>
      </c>
      <c r="G1576" s="36" t="str">
        <f t="shared" si="24"/>
        <v/>
      </c>
      <c r="H1576" s="37"/>
      <c r="I1576" s="33"/>
      <c r="J1576" s="32">
        <v>0</v>
      </c>
    </row>
    <row r="1577" spans="1:10" ht="15.75" hidden="1" thickBot="1" x14ac:dyDescent="0.3">
      <c r="A1577" s="243"/>
      <c r="B1577" s="246"/>
      <c r="C1577" s="38" t="s">
        <v>373</v>
      </c>
      <c r="D1577" s="38" t="s">
        <v>105</v>
      </c>
      <c r="E1577" s="209">
        <v>1.05</v>
      </c>
      <c r="F1577" s="208" t="s">
        <v>12</v>
      </c>
      <c r="G1577" s="36" t="str">
        <f t="shared" si="24"/>
        <v/>
      </c>
      <c r="H1577" s="37"/>
      <c r="I1577" s="33"/>
      <c r="J1577" s="32">
        <v>0</v>
      </c>
    </row>
    <row r="1578" spans="1:10" ht="15.75" hidden="1" thickBot="1" x14ac:dyDescent="0.3">
      <c r="A1578" s="244"/>
      <c r="B1578" s="247"/>
      <c r="C1578" s="44"/>
      <c r="D1578" s="44"/>
      <c r="E1578" s="210"/>
      <c r="F1578" s="211" t="s">
        <v>12</v>
      </c>
      <c r="G1578" s="46" t="str">
        <f t="shared" si="24"/>
        <v/>
      </c>
      <c r="H1578" s="48"/>
      <c r="I1578" s="33"/>
      <c r="J1578" s="32">
        <v>0</v>
      </c>
    </row>
    <row r="1579" spans="1:10" ht="15.75" hidden="1" thickBot="1" x14ac:dyDescent="0.3">
      <c r="A1579" s="242" t="s">
        <v>374</v>
      </c>
      <c r="B1579" s="245" t="s">
        <v>3398</v>
      </c>
      <c r="C1579" s="26"/>
      <c r="D1579" s="27" t="s">
        <v>17</v>
      </c>
      <c r="E1579" s="205"/>
      <c r="F1579" s="212" t="s">
        <v>12</v>
      </c>
      <c r="G1579" s="29" t="str">
        <f t="shared" si="24"/>
        <v/>
      </c>
      <c r="H1579" s="30"/>
      <c r="I1579" s="31"/>
      <c r="J1579" s="32">
        <v>0</v>
      </c>
    </row>
    <row r="1580" spans="1:10" ht="15.75" hidden="1" thickBot="1" x14ac:dyDescent="0.3">
      <c r="A1580" s="243"/>
      <c r="B1580" s="246"/>
      <c r="C1580" s="34"/>
      <c r="D1580" s="34"/>
      <c r="E1580" s="207"/>
      <c r="F1580" s="213" t="s">
        <v>12</v>
      </c>
      <c r="G1580" s="33" t="str">
        <f t="shared" si="24"/>
        <v/>
      </c>
      <c r="H1580" s="37"/>
      <c r="I1580" s="33"/>
      <c r="J1580" s="32">
        <v>0</v>
      </c>
    </row>
    <row r="1581" spans="1:10" ht="26.25" hidden="1" thickBot="1" x14ac:dyDescent="0.3">
      <c r="A1581" s="243"/>
      <c r="B1581" s="246"/>
      <c r="C1581" s="38" t="s">
        <v>11608</v>
      </c>
      <c r="D1581" s="38" t="s">
        <v>82</v>
      </c>
      <c r="E1581" s="209">
        <v>1</v>
      </c>
      <c r="F1581" s="214">
        <v>4.0279999999999996</v>
      </c>
      <c r="G1581" s="36">
        <f t="shared" si="24"/>
        <v>4.0279999999999996</v>
      </c>
      <c r="H1581" s="41">
        <f>SUM(G1581:G1584)</f>
        <v>11.248807499999998</v>
      </c>
      <c r="I1581" s="42"/>
      <c r="J1581" s="32">
        <v>0</v>
      </c>
    </row>
    <row r="1582" spans="1:10" ht="39" hidden="1" thickBot="1" x14ac:dyDescent="0.3">
      <c r="A1582" s="243"/>
      <c r="B1582" s="246"/>
      <c r="C1582" s="38" t="s">
        <v>11609</v>
      </c>
      <c r="D1582" s="38" t="s">
        <v>82</v>
      </c>
      <c r="E1582" s="209">
        <v>1</v>
      </c>
      <c r="F1582" s="214">
        <v>2.09</v>
      </c>
      <c r="G1582" s="36">
        <f t="shared" si="24"/>
        <v>2.09</v>
      </c>
      <c r="H1582" s="37"/>
      <c r="I1582" s="33"/>
      <c r="J1582" s="32">
        <v>0</v>
      </c>
    </row>
    <row r="1583" spans="1:10" ht="15.75" hidden="1" thickBot="1" x14ac:dyDescent="0.3">
      <c r="A1583" s="243"/>
      <c r="B1583" s="246"/>
      <c r="C1583" s="38" t="s">
        <v>11426</v>
      </c>
      <c r="D1583" s="38" t="s">
        <v>2801</v>
      </c>
      <c r="E1583" s="209">
        <v>9.0999999999999998E-2</v>
      </c>
      <c r="F1583" s="208">
        <v>24.946999999999999</v>
      </c>
      <c r="G1583" s="36">
        <f t="shared" si="24"/>
        <v>2.2701769999999999</v>
      </c>
      <c r="H1583" s="37"/>
      <c r="I1583" s="33"/>
      <c r="J1583" s="32">
        <v>0</v>
      </c>
    </row>
    <row r="1584" spans="1:10" ht="15.75" hidden="1" thickBot="1" x14ac:dyDescent="0.3">
      <c r="A1584" s="243"/>
      <c r="B1584" s="246"/>
      <c r="C1584" s="38" t="s">
        <v>11427</v>
      </c>
      <c r="D1584" s="38" t="s">
        <v>2801</v>
      </c>
      <c r="E1584" s="209">
        <v>9.0999999999999998E-2</v>
      </c>
      <c r="F1584" s="208">
        <v>31.435500000000001</v>
      </c>
      <c r="G1584" s="36">
        <f t="shared" si="24"/>
        <v>2.8606305000000001</v>
      </c>
      <c r="H1584" s="37"/>
      <c r="I1584" s="33"/>
      <c r="J1584" s="32">
        <v>0</v>
      </c>
    </row>
    <row r="1585" spans="1:10" ht="15.75" hidden="1" thickBot="1" x14ac:dyDescent="0.3">
      <c r="A1585" s="244"/>
      <c r="B1585" s="247"/>
      <c r="C1585" s="44"/>
      <c r="D1585" s="44"/>
      <c r="E1585" s="210"/>
      <c r="F1585" s="211" t="s">
        <v>12</v>
      </c>
      <c r="G1585" s="46" t="str">
        <f t="shared" si="24"/>
        <v/>
      </c>
      <c r="H1585" s="48"/>
      <c r="I1585" s="33"/>
      <c r="J1585" s="32">
        <v>0</v>
      </c>
    </row>
    <row r="1586" spans="1:10" ht="15.75" hidden="1" thickBot="1" x14ac:dyDescent="0.3">
      <c r="A1586" s="242" t="s">
        <v>375</v>
      </c>
      <c r="B1586" s="245" t="s">
        <v>3399</v>
      </c>
      <c r="C1586" s="26"/>
      <c r="D1586" s="27" t="s">
        <v>17</v>
      </c>
      <c r="E1586" s="205"/>
      <c r="F1586" s="212" t="s">
        <v>12</v>
      </c>
      <c r="G1586" s="29" t="str">
        <f t="shared" si="24"/>
        <v/>
      </c>
      <c r="H1586" s="30"/>
      <c r="I1586" s="31"/>
      <c r="J1586" s="32">
        <v>0</v>
      </c>
    </row>
    <row r="1587" spans="1:10" ht="15.75" hidden="1" thickBot="1" x14ac:dyDescent="0.3">
      <c r="A1587" s="243"/>
      <c r="B1587" s="246"/>
      <c r="C1587" s="34"/>
      <c r="D1587" s="34"/>
      <c r="E1587" s="207"/>
      <c r="F1587" s="213" t="s">
        <v>12</v>
      </c>
      <c r="G1587" s="33" t="str">
        <f t="shared" si="24"/>
        <v/>
      </c>
      <c r="H1587" s="37"/>
      <c r="I1587" s="33"/>
      <c r="J1587" s="32">
        <v>0</v>
      </c>
    </row>
    <row r="1588" spans="1:10" ht="26.25" hidden="1" thickBot="1" x14ac:dyDescent="0.3">
      <c r="A1588" s="243"/>
      <c r="B1588" s="246"/>
      <c r="C1588" s="38" t="s">
        <v>11610</v>
      </c>
      <c r="D1588" s="38" t="s">
        <v>82</v>
      </c>
      <c r="E1588" s="209">
        <v>1</v>
      </c>
      <c r="F1588" s="214">
        <v>8.1794999999999991</v>
      </c>
      <c r="G1588" s="33">
        <f t="shared" si="24"/>
        <v>8.1794999999999991</v>
      </c>
      <c r="H1588" s="41">
        <f>SUM(G1588:G1591)</f>
        <v>17.632427499999999</v>
      </c>
      <c r="I1588" s="42"/>
      <c r="J1588" s="32">
        <v>0</v>
      </c>
    </row>
    <row r="1589" spans="1:10" ht="39" hidden="1" thickBot="1" x14ac:dyDescent="0.3">
      <c r="A1589" s="243"/>
      <c r="B1589" s="246"/>
      <c r="C1589" s="38" t="s">
        <v>11611</v>
      </c>
      <c r="D1589" s="38" t="s">
        <v>82</v>
      </c>
      <c r="E1589" s="209">
        <v>1</v>
      </c>
      <c r="F1589" s="214">
        <v>3.42</v>
      </c>
      <c r="G1589" s="36">
        <f t="shared" si="24"/>
        <v>3.42</v>
      </c>
      <c r="H1589" s="37"/>
      <c r="I1589" s="33"/>
      <c r="J1589" s="32">
        <v>0</v>
      </c>
    </row>
    <row r="1590" spans="1:10" ht="15.75" hidden="1" thickBot="1" x14ac:dyDescent="0.3">
      <c r="A1590" s="243"/>
      <c r="B1590" s="246"/>
      <c r="C1590" s="38" t="s">
        <v>11426</v>
      </c>
      <c r="D1590" s="38" t="s">
        <v>2801</v>
      </c>
      <c r="E1590" s="209">
        <v>0.107</v>
      </c>
      <c r="F1590" s="208">
        <v>24.946999999999999</v>
      </c>
      <c r="G1590" s="36">
        <f t="shared" si="24"/>
        <v>2.6693289999999998</v>
      </c>
      <c r="H1590" s="37"/>
      <c r="I1590" s="33"/>
      <c r="J1590" s="32">
        <v>0</v>
      </c>
    </row>
    <row r="1591" spans="1:10" ht="15.75" hidden="1" thickBot="1" x14ac:dyDescent="0.3">
      <c r="A1591" s="243"/>
      <c r="B1591" s="246"/>
      <c r="C1591" s="38" t="s">
        <v>11427</v>
      </c>
      <c r="D1591" s="38" t="s">
        <v>2801</v>
      </c>
      <c r="E1591" s="209">
        <v>0.107</v>
      </c>
      <c r="F1591" s="208">
        <v>31.435500000000001</v>
      </c>
      <c r="G1591" s="36">
        <f t="shared" si="24"/>
        <v>3.3635985000000002</v>
      </c>
      <c r="H1591" s="37"/>
      <c r="I1591" s="33"/>
      <c r="J1591" s="32">
        <v>0</v>
      </c>
    </row>
    <row r="1592" spans="1:10" ht="15.75" hidden="1" thickBot="1" x14ac:dyDescent="0.3">
      <c r="A1592" s="244"/>
      <c r="B1592" s="247"/>
      <c r="C1592" s="44"/>
      <c r="D1592" s="44"/>
      <c r="E1592" s="210"/>
      <c r="F1592" s="211" t="s">
        <v>12</v>
      </c>
      <c r="G1592" s="46" t="str">
        <f t="shared" si="24"/>
        <v/>
      </c>
      <c r="H1592" s="48"/>
      <c r="I1592" s="33"/>
      <c r="J1592" s="32">
        <v>0</v>
      </c>
    </row>
    <row r="1593" spans="1:10" ht="15.75" hidden="1" thickBot="1" x14ac:dyDescent="0.3">
      <c r="A1593" s="242" t="s">
        <v>376</v>
      </c>
      <c r="B1593" s="245" t="s">
        <v>3400</v>
      </c>
      <c r="C1593" s="26"/>
      <c r="D1593" s="27" t="s">
        <v>17</v>
      </c>
      <c r="E1593" s="205"/>
      <c r="F1593" s="212" t="s">
        <v>12</v>
      </c>
      <c r="G1593" s="29" t="str">
        <f t="shared" si="24"/>
        <v/>
      </c>
      <c r="H1593" s="30"/>
      <c r="I1593" s="31"/>
      <c r="J1593" s="32">
        <v>0</v>
      </c>
    </row>
    <row r="1594" spans="1:10" ht="15.75" hidden="1" thickBot="1" x14ac:dyDescent="0.3">
      <c r="A1594" s="243"/>
      <c r="B1594" s="246"/>
      <c r="C1594" s="34"/>
      <c r="D1594" s="34"/>
      <c r="E1594" s="207"/>
      <c r="F1594" s="213" t="s">
        <v>12</v>
      </c>
      <c r="G1594" s="33" t="str">
        <f t="shared" si="24"/>
        <v/>
      </c>
      <c r="H1594" s="37"/>
      <c r="I1594" s="33"/>
      <c r="J1594" s="32">
        <v>0</v>
      </c>
    </row>
    <row r="1595" spans="1:10" ht="15.75" hidden="1" thickBot="1" x14ac:dyDescent="0.3">
      <c r="A1595" s="243"/>
      <c r="B1595" s="246"/>
      <c r="C1595" s="38" t="s">
        <v>377</v>
      </c>
      <c r="D1595" s="38" t="s">
        <v>17</v>
      </c>
      <c r="E1595" s="209">
        <v>1</v>
      </c>
      <c r="F1595" s="214" t="s">
        <v>12</v>
      </c>
      <c r="G1595" s="33" t="str">
        <f t="shared" si="24"/>
        <v/>
      </c>
      <c r="H1595" s="41">
        <f>SUM(G1595:G1598)</f>
        <v>9.4529274999999995</v>
      </c>
      <c r="I1595" s="42"/>
      <c r="J1595" s="32">
        <v>0</v>
      </c>
    </row>
    <row r="1596" spans="1:10" ht="39" hidden="1" thickBot="1" x14ac:dyDescent="0.3">
      <c r="A1596" s="243"/>
      <c r="B1596" s="246"/>
      <c r="C1596" s="38" t="s">
        <v>11611</v>
      </c>
      <c r="D1596" s="38" t="s">
        <v>82</v>
      </c>
      <c r="E1596" s="209">
        <v>1</v>
      </c>
      <c r="F1596" s="214">
        <v>3.42</v>
      </c>
      <c r="G1596" s="36">
        <f t="shared" si="24"/>
        <v>3.42</v>
      </c>
      <c r="H1596" s="37"/>
      <c r="I1596" s="33"/>
      <c r="J1596" s="32">
        <v>0</v>
      </c>
    </row>
    <row r="1597" spans="1:10" ht="15.75" hidden="1" thickBot="1" x14ac:dyDescent="0.3">
      <c r="A1597" s="243"/>
      <c r="B1597" s="246"/>
      <c r="C1597" s="38" t="s">
        <v>11426</v>
      </c>
      <c r="D1597" s="38" t="s">
        <v>2801</v>
      </c>
      <c r="E1597" s="209">
        <v>0.107</v>
      </c>
      <c r="F1597" s="208">
        <v>24.946999999999999</v>
      </c>
      <c r="G1597" s="36">
        <f t="shared" si="24"/>
        <v>2.6693289999999998</v>
      </c>
      <c r="H1597" s="37"/>
      <c r="I1597" s="33"/>
      <c r="J1597" s="32">
        <v>0</v>
      </c>
    </row>
    <row r="1598" spans="1:10" ht="15.75" hidden="1" thickBot="1" x14ac:dyDescent="0.3">
      <c r="A1598" s="243"/>
      <c r="B1598" s="246"/>
      <c r="C1598" s="38" t="s">
        <v>11427</v>
      </c>
      <c r="D1598" s="38" t="s">
        <v>2801</v>
      </c>
      <c r="E1598" s="209">
        <v>0.107</v>
      </c>
      <c r="F1598" s="208">
        <v>31.435500000000001</v>
      </c>
      <c r="G1598" s="36">
        <f t="shared" si="24"/>
        <v>3.3635985000000002</v>
      </c>
      <c r="H1598" s="37"/>
      <c r="I1598" s="33"/>
      <c r="J1598" s="32">
        <v>0</v>
      </c>
    </row>
    <row r="1599" spans="1:10" ht="15.75" hidden="1" thickBot="1" x14ac:dyDescent="0.3">
      <c r="A1599" s="244"/>
      <c r="B1599" s="247"/>
      <c r="C1599" s="44"/>
      <c r="D1599" s="44"/>
      <c r="E1599" s="210"/>
      <c r="F1599" s="211" t="s">
        <v>12</v>
      </c>
      <c r="G1599" s="46" t="str">
        <f t="shared" si="24"/>
        <v/>
      </c>
      <c r="H1599" s="48"/>
      <c r="I1599" s="33"/>
      <c r="J1599" s="32">
        <v>0</v>
      </c>
    </row>
    <row r="1600" spans="1:10" ht="15.75" hidden="1" thickBot="1" x14ac:dyDescent="0.3">
      <c r="A1600" s="242" t="s">
        <v>378</v>
      </c>
      <c r="B1600" s="245" t="s">
        <v>3401</v>
      </c>
      <c r="C1600" s="26"/>
      <c r="D1600" s="27" t="s">
        <v>17</v>
      </c>
      <c r="E1600" s="205"/>
      <c r="F1600" s="212" t="s">
        <v>12</v>
      </c>
      <c r="G1600" s="29" t="str">
        <f t="shared" si="24"/>
        <v/>
      </c>
      <c r="H1600" s="30"/>
      <c r="I1600" s="31"/>
      <c r="J1600" s="32">
        <v>0</v>
      </c>
    </row>
    <row r="1601" spans="1:10" ht="15.75" hidden="1" thickBot="1" x14ac:dyDescent="0.3">
      <c r="A1601" s="243"/>
      <c r="B1601" s="246"/>
      <c r="C1601" s="34"/>
      <c r="D1601" s="34"/>
      <c r="E1601" s="207"/>
      <c r="F1601" s="213" t="s">
        <v>12</v>
      </c>
      <c r="G1601" s="33" t="str">
        <f t="shared" si="24"/>
        <v/>
      </c>
      <c r="H1601" s="37"/>
      <c r="I1601" s="33"/>
      <c r="J1601" s="32">
        <v>0</v>
      </c>
    </row>
    <row r="1602" spans="1:10" ht="15.75" hidden="1" thickBot="1" x14ac:dyDescent="0.3">
      <c r="A1602" s="243"/>
      <c r="B1602" s="246"/>
      <c r="C1602" s="38" t="s">
        <v>11427</v>
      </c>
      <c r="D1602" s="38" t="s">
        <v>2801</v>
      </c>
      <c r="E1602" s="209">
        <v>0.15</v>
      </c>
      <c r="F1602" s="208">
        <v>31.435500000000001</v>
      </c>
      <c r="G1602" s="36">
        <f t="shared" si="24"/>
        <v>4.715325</v>
      </c>
      <c r="H1602" s="41">
        <f>SUM(G1602:G1605)</f>
        <v>8.457374999999999</v>
      </c>
      <c r="I1602" s="42"/>
      <c r="J1602" s="32">
        <v>0</v>
      </c>
    </row>
    <row r="1603" spans="1:10" ht="15.75" hidden="1" thickBot="1" x14ac:dyDescent="0.3">
      <c r="A1603" s="243"/>
      <c r="B1603" s="246"/>
      <c r="C1603" s="38" t="s">
        <v>11426</v>
      </c>
      <c r="D1603" s="38" t="s">
        <v>2801</v>
      </c>
      <c r="E1603" s="209">
        <v>0.15</v>
      </c>
      <c r="F1603" s="208">
        <v>24.946999999999999</v>
      </c>
      <c r="G1603" s="36">
        <f t="shared" si="24"/>
        <v>3.7420499999999999</v>
      </c>
      <c r="H1603" s="37"/>
      <c r="I1603" s="33"/>
      <c r="J1603" s="32">
        <v>0</v>
      </c>
    </row>
    <row r="1604" spans="1:10" ht="26.25" hidden="1" thickBot="1" x14ac:dyDescent="0.3">
      <c r="A1604" s="243"/>
      <c r="B1604" s="246"/>
      <c r="C1604" s="38" t="s">
        <v>379</v>
      </c>
      <c r="D1604" s="38" t="s">
        <v>17</v>
      </c>
      <c r="E1604" s="209">
        <v>1</v>
      </c>
      <c r="F1604" s="214" t="s">
        <v>12</v>
      </c>
      <c r="G1604" s="36" t="str">
        <f t="shared" si="24"/>
        <v/>
      </c>
      <c r="H1604" s="37"/>
      <c r="I1604" s="33"/>
      <c r="J1604" s="32">
        <v>0</v>
      </c>
    </row>
    <row r="1605" spans="1:10" ht="26.25" hidden="1" thickBot="1" x14ac:dyDescent="0.3">
      <c r="A1605" s="243"/>
      <c r="B1605" s="246"/>
      <c r="C1605" s="38" t="s">
        <v>380</v>
      </c>
      <c r="D1605" s="38" t="s">
        <v>17</v>
      </c>
      <c r="E1605" s="209">
        <v>1</v>
      </c>
      <c r="F1605" s="214" t="s">
        <v>12</v>
      </c>
      <c r="G1605" s="33" t="str">
        <f t="shared" si="24"/>
        <v/>
      </c>
      <c r="H1605" s="37"/>
      <c r="I1605" s="33"/>
      <c r="J1605" s="32">
        <v>0</v>
      </c>
    </row>
    <row r="1606" spans="1:10" ht="15.75" hidden="1" thickBot="1" x14ac:dyDescent="0.3">
      <c r="A1606" s="244"/>
      <c r="B1606" s="247"/>
      <c r="C1606" s="44"/>
      <c r="D1606" s="44"/>
      <c r="E1606" s="210"/>
      <c r="F1606" s="211" t="s">
        <v>12</v>
      </c>
      <c r="G1606" s="46" t="str">
        <f t="shared" ref="G1606:G1669" si="25">IF(ISNUMBER(F1606),E1606*F1606,"")</f>
        <v/>
      </c>
      <c r="H1606" s="48"/>
      <c r="I1606" s="33"/>
      <c r="J1606" s="32">
        <v>0</v>
      </c>
    </row>
    <row r="1607" spans="1:10" ht="15.75" hidden="1" thickBot="1" x14ac:dyDescent="0.3">
      <c r="A1607" s="242" t="s">
        <v>381</v>
      </c>
      <c r="B1607" s="245" t="s">
        <v>3402</v>
      </c>
      <c r="C1607" s="26"/>
      <c r="D1607" s="27" t="s">
        <v>17</v>
      </c>
      <c r="E1607" s="205"/>
      <c r="F1607" s="212" t="s">
        <v>12</v>
      </c>
      <c r="G1607" s="29" t="str">
        <f t="shared" si="25"/>
        <v/>
      </c>
      <c r="H1607" s="30"/>
      <c r="I1607" s="31"/>
      <c r="J1607" s="32">
        <v>0</v>
      </c>
    </row>
    <row r="1608" spans="1:10" ht="15.75" hidden="1" thickBot="1" x14ac:dyDescent="0.3">
      <c r="A1608" s="243"/>
      <c r="B1608" s="246"/>
      <c r="C1608" s="34"/>
      <c r="D1608" s="34"/>
      <c r="E1608" s="207"/>
      <c r="F1608" s="213" t="s">
        <v>12</v>
      </c>
      <c r="G1608" s="33" t="str">
        <f t="shared" si="25"/>
        <v/>
      </c>
      <c r="H1608" s="37"/>
      <c r="I1608" s="33"/>
      <c r="J1608" s="32">
        <v>0</v>
      </c>
    </row>
    <row r="1609" spans="1:10" ht="15.75" hidden="1" thickBot="1" x14ac:dyDescent="0.3">
      <c r="A1609" s="243"/>
      <c r="B1609" s="246"/>
      <c r="C1609" s="38" t="s">
        <v>11427</v>
      </c>
      <c r="D1609" s="38" t="s">
        <v>2801</v>
      </c>
      <c r="E1609" s="209">
        <v>0.1</v>
      </c>
      <c r="F1609" s="208">
        <v>31.435500000000001</v>
      </c>
      <c r="G1609" s="36">
        <f t="shared" si="25"/>
        <v>3.1435500000000003</v>
      </c>
      <c r="H1609" s="41">
        <f>SUM(G1609:G1610)</f>
        <v>3.1435500000000003</v>
      </c>
      <c r="I1609" s="42"/>
      <c r="J1609" s="32">
        <v>0</v>
      </c>
    </row>
    <row r="1610" spans="1:10" ht="15.75" hidden="1" thickBot="1" x14ac:dyDescent="0.3">
      <c r="A1610" s="243"/>
      <c r="B1610" s="246"/>
      <c r="C1610" s="38" t="s">
        <v>382</v>
      </c>
      <c r="D1610" s="38" t="s">
        <v>17</v>
      </c>
      <c r="E1610" s="209">
        <v>1</v>
      </c>
      <c r="F1610" s="214" t="s">
        <v>12</v>
      </c>
      <c r="G1610" s="33" t="str">
        <f t="shared" si="25"/>
        <v/>
      </c>
      <c r="H1610" s="37"/>
      <c r="I1610" s="33"/>
      <c r="J1610" s="32">
        <v>0</v>
      </c>
    </row>
    <row r="1611" spans="1:10" ht="15.75" hidden="1" thickBot="1" x14ac:dyDescent="0.3">
      <c r="A1611" s="244"/>
      <c r="B1611" s="247"/>
      <c r="C1611" s="44"/>
      <c r="D1611" s="44"/>
      <c r="E1611" s="210"/>
      <c r="F1611" s="211" t="s">
        <v>12</v>
      </c>
      <c r="G1611" s="46" t="str">
        <f t="shared" si="25"/>
        <v/>
      </c>
      <c r="H1611" s="48"/>
      <c r="I1611" s="33"/>
      <c r="J1611" s="32">
        <v>0</v>
      </c>
    </row>
    <row r="1612" spans="1:10" ht="15.75" hidden="1" thickBot="1" x14ac:dyDescent="0.3">
      <c r="A1612" s="242" t="s">
        <v>383</v>
      </c>
      <c r="B1612" s="245" t="s">
        <v>3403</v>
      </c>
      <c r="C1612" s="26"/>
      <c r="D1612" s="27" t="s">
        <v>17</v>
      </c>
      <c r="E1612" s="205"/>
      <c r="F1612" s="212" t="s">
        <v>12</v>
      </c>
      <c r="G1612" s="29" t="str">
        <f t="shared" si="25"/>
        <v/>
      </c>
      <c r="H1612" s="30"/>
      <c r="I1612" s="31"/>
      <c r="J1612" s="32">
        <v>0</v>
      </c>
    </row>
    <row r="1613" spans="1:10" ht="15.75" hidden="1" thickBot="1" x14ac:dyDescent="0.3">
      <c r="A1613" s="243"/>
      <c r="B1613" s="246"/>
      <c r="C1613" s="34"/>
      <c r="D1613" s="34"/>
      <c r="E1613" s="207"/>
      <c r="F1613" s="213" t="s">
        <v>12</v>
      </c>
      <c r="G1613" s="33" t="str">
        <f t="shared" si="25"/>
        <v/>
      </c>
      <c r="H1613" s="37"/>
      <c r="I1613" s="33"/>
      <c r="J1613" s="32">
        <v>0</v>
      </c>
    </row>
    <row r="1614" spans="1:10" ht="15.75" hidden="1" thickBot="1" x14ac:dyDescent="0.3">
      <c r="A1614" s="243"/>
      <c r="B1614" s="246"/>
      <c r="C1614" s="38" t="s">
        <v>11612</v>
      </c>
      <c r="D1614" s="38" t="s">
        <v>82</v>
      </c>
      <c r="E1614" s="209">
        <v>1</v>
      </c>
      <c r="F1614" s="214">
        <v>12.378499999999999</v>
      </c>
      <c r="G1614" s="33">
        <f t="shared" si="25"/>
        <v>12.378499999999999</v>
      </c>
      <c r="H1614" s="41">
        <f>SUM(G1614:G1616)</f>
        <v>30.251752499999998</v>
      </c>
      <c r="I1614" s="42"/>
      <c r="J1614" s="32">
        <v>0</v>
      </c>
    </row>
    <row r="1615" spans="1:10" ht="15.75" hidden="1" thickBot="1" x14ac:dyDescent="0.3">
      <c r="A1615" s="243"/>
      <c r="B1615" s="246"/>
      <c r="C1615" s="38" t="s">
        <v>11426</v>
      </c>
      <c r="D1615" s="38" t="s">
        <v>2801</v>
      </c>
      <c r="E1615" s="209">
        <v>0.317</v>
      </c>
      <c r="F1615" s="208">
        <v>24.946999999999999</v>
      </c>
      <c r="G1615" s="36">
        <f t="shared" si="25"/>
        <v>7.9081989999999998</v>
      </c>
      <c r="H1615" s="37"/>
      <c r="I1615" s="33"/>
      <c r="J1615" s="32">
        <v>0</v>
      </c>
    </row>
    <row r="1616" spans="1:10" ht="15.75" hidden="1" thickBot="1" x14ac:dyDescent="0.3">
      <c r="A1616" s="243"/>
      <c r="B1616" s="246"/>
      <c r="C1616" s="38" t="s">
        <v>11427</v>
      </c>
      <c r="D1616" s="38" t="s">
        <v>2801</v>
      </c>
      <c r="E1616" s="209">
        <v>0.317</v>
      </c>
      <c r="F1616" s="208">
        <v>31.435500000000001</v>
      </c>
      <c r="G1616" s="36">
        <f t="shared" si="25"/>
        <v>9.9650534999999998</v>
      </c>
      <c r="H1616" s="37"/>
      <c r="I1616" s="33"/>
      <c r="J1616" s="32">
        <v>0</v>
      </c>
    </row>
    <row r="1617" spans="1:10" ht="15.75" hidden="1" thickBot="1" x14ac:dyDescent="0.3">
      <c r="A1617" s="244"/>
      <c r="B1617" s="247"/>
      <c r="C1617" s="44"/>
      <c r="D1617" s="44"/>
      <c r="E1617" s="210"/>
      <c r="F1617" s="211" t="s">
        <v>12</v>
      </c>
      <c r="G1617" s="46" t="str">
        <f t="shared" si="25"/>
        <v/>
      </c>
      <c r="H1617" s="48"/>
      <c r="I1617" s="33"/>
      <c r="J1617" s="32">
        <v>0</v>
      </c>
    </row>
    <row r="1618" spans="1:10" ht="15.75" hidden="1" thickBot="1" x14ac:dyDescent="0.3">
      <c r="A1618" s="242" t="s">
        <v>384</v>
      </c>
      <c r="B1618" s="245" t="s">
        <v>3404</v>
      </c>
      <c r="C1618" s="26"/>
      <c r="D1618" s="27" t="s">
        <v>17</v>
      </c>
      <c r="E1618" s="205"/>
      <c r="F1618" s="212" t="s">
        <v>12</v>
      </c>
      <c r="G1618" s="29" t="str">
        <f t="shared" si="25"/>
        <v/>
      </c>
      <c r="H1618" s="30"/>
      <c r="I1618" s="31"/>
      <c r="J1618" s="32">
        <v>0</v>
      </c>
    </row>
    <row r="1619" spans="1:10" ht="15.75" hidden="1" thickBot="1" x14ac:dyDescent="0.3">
      <c r="A1619" s="243"/>
      <c r="B1619" s="246"/>
      <c r="C1619" s="34"/>
      <c r="D1619" s="34"/>
      <c r="E1619" s="207"/>
      <c r="F1619" s="213" t="s">
        <v>12</v>
      </c>
      <c r="G1619" s="33" t="str">
        <f t="shared" si="25"/>
        <v/>
      </c>
      <c r="H1619" s="37"/>
      <c r="I1619" s="33"/>
      <c r="J1619" s="32">
        <v>0</v>
      </c>
    </row>
    <row r="1620" spans="1:10" ht="15.75" hidden="1" thickBot="1" x14ac:dyDescent="0.3">
      <c r="A1620" s="243"/>
      <c r="B1620" s="246"/>
      <c r="C1620" s="38" t="s">
        <v>11613</v>
      </c>
      <c r="D1620" s="38" t="s">
        <v>82</v>
      </c>
      <c r="E1620" s="209">
        <v>1</v>
      </c>
      <c r="F1620" s="214">
        <v>9.5</v>
      </c>
      <c r="G1620" s="33">
        <f t="shared" si="25"/>
        <v>9.5</v>
      </c>
      <c r="H1620" s="41">
        <f>SUM(G1620:G1622)</f>
        <v>22.580739999999999</v>
      </c>
      <c r="I1620" s="42"/>
      <c r="J1620" s="32">
        <v>0</v>
      </c>
    </row>
    <row r="1621" spans="1:10" ht="15.75" hidden="1" thickBot="1" x14ac:dyDescent="0.3">
      <c r="A1621" s="243"/>
      <c r="B1621" s="246"/>
      <c r="C1621" s="38" t="s">
        <v>11426</v>
      </c>
      <c r="D1621" s="38" t="s">
        <v>2801</v>
      </c>
      <c r="E1621" s="209">
        <v>0.23200000000000001</v>
      </c>
      <c r="F1621" s="208">
        <v>24.946999999999999</v>
      </c>
      <c r="G1621" s="36">
        <f t="shared" si="25"/>
        <v>5.7877039999999997</v>
      </c>
      <c r="H1621" s="37"/>
      <c r="I1621" s="33"/>
      <c r="J1621" s="32">
        <v>0</v>
      </c>
    </row>
    <row r="1622" spans="1:10" ht="15.75" hidden="1" thickBot="1" x14ac:dyDescent="0.3">
      <c r="A1622" s="243"/>
      <c r="B1622" s="246"/>
      <c r="C1622" s="38" t="s">
        <v>11427</v>
      </c>
      <c r="D1622" s="38" t="s">
        <v>2801</v>
      </c>
      <c r="E1622" s="209">
        <v>0.23200000000000001</v>
      </c>
      <c r="F1622" s="208">
        <v>31.435500000000001</v>
      </c>
      <c r="G1622" s="36">
        <f t="shared" si="25"/>
        <v>7.2930360000000007</v>
      </c>
      <c r="H1622" s="37"/>
      <c r="I1622" s="33"/>
      <c r="J1622" s="32">
        <v>0</v>
      </c>
    </row>
    <row r="1623" spans="1:10" ht="15.75" hidden="1" thickBot="1" x14ac:dyDescent="0.3">
      <c r="A1623" s="244"/>
      <c r="B1623" s="247"/>
      <c r="C1623" s="44"/>
      <c r="D1623" s="44"/>
      <c r="E1623" s="210"/>
      <c r="F1623" s="211" t="s">
        <v>12</v>
      </c>
      <c r="G1623" s="46" t="str">
        <f t="shared" si="25"/>
        <v/>
      </c>
      <c r="H1623" s="48"/>
      <c r="I1623" s="33"/>
      <c r="J1623" s="32">
        <v>0</v>
      </c>
    </row>
    <row r="1624" spans="1:10" ht="15.75" hidden="1" thickBot="1" x14ac:dyDescent="0.3">
      <c r="A1624" s="242" t="s">
        <v>385</v>
      </c>
      <c r="B1624" s="245" t="s">
        <v>386</v>
      </c>
      <c r="C1624" s="26"/>
      <c r="D1624" s="27" t="s">
        <v>17</v>
      </c>
      <c r="E1624" s="205"/>
      <c r="F1624" s="212" t="s">
        <v>12</v>
      </c>
      <c r="G1624" s="29" t="str">
        <f t="shared" si="25"/>
        <v/>
      </c>
      <c r="H1624" s="30"/>
      <c r="I1624" s="31"/>
      <c r="J1624" s="32">
        <v>0</v>
      </c>
    </row>
    <row r="1625" spans="1:10" ht="15.75" hidden="1" thickBot="1" x14ac:dyDescent="0.3">
      <c r="A1625" s="243"/>
      <c r="B1625" s="246"/>
      <c r="C1625" s="34"/>
      <c r="D1625" s="34"/>
      <c r="E1625" s="207"/>
      <c r="F1625" s="213" t="s">
        <v>12</v>
      </c>
      <c r="G1625" s="33" t="str">
        <f t="shared" si="25"/>
        <v/>
      </c>
      <c r="H1625" s="37"/>
      <c r="I1625" s="33"/>
      <c r="J1625" s="32">
        <v>0</v>
      </c>
    </row>
    <row r="1626" spans="1:10" ht="15.75" hidden="1" thickBot="1" x14ac:dyDescent="0.3">
      <c r="A1626" s="243"/>
      <c r="B1626" s="246"/>
      <c r="C1626" s="38" t="s">
        <v>11427</v>
      </c>
      <c r="D1626" s="38" t="s">
        <v>2801</v>
      </c>
      <c r="E1626" s="209">
        <v>0.1</v>
      </c>
      <c r="F1626" s="208">
        <v>31.435500000000001</v>
      </c>
      <c r="G1626" s="36">
        <f t="shared" si="25"/>
        <v>3.1435500000000003</v>
      </c>
      <c r="H1626" s="41">
        <f>SUM(G1626:G1627)</f>
        <v>3.1435500000000003</v>
      </c>
      <c r="I1626" s="42"/>
      <c r="J1626" s="32">
        <v>0</v>
      </c>
    </row>
    <row r="1627" spans="1:10" ht="15.75" hidden="1" thickBot="1" x14ac:dyDescent="0.3">
      <c r="A1627" s="243"/>
      <c r="B1627" s="246"/>
      <c r="C1627" s="38" t="s">
        <v>386</v>
      </c>
      <c r="D1627" s="38" t="s">
        <v>17</v>
      </c>
      <c r="E1627" s="209">
        <v>1</v>
      </c>
      <c r="F1627" s="214" t="s">
        <v>12</v>
      </c>
      <c r="G1627" s="33" t="str">
        <f t="shared" si="25"/>
        <v/>
      </c>
      <c r="H1627" s="37"/>
      <c r="I1627" s="33"/>
      <c r="J1627" s="32">
        <v>0</v>
      </c>
    </row>
    <row r="1628" spans="1:10" ht="15.75" hidden="1" thickBot="1" x14ac:dyDescent="0.3">
      <c r="A1628" s="244"/>
      <c r="B1628" s="247"/>
      <c r="C1628" s="44"/>
      <c r="D1628" s="44"/>
      <c r="E1628" s="210"/>
      <c r="F1628" s="211" t="s">
        <v>12</v>
      </c>
      <c r="G1628" s="46" t="str">
        <f t="shared" si="25"/>
        <v/>
      </c>
      <c r="H1628" s="48"/>
      <c r="I1628" s="33"/>
      <c r="J1628" s="32">
        <v>0</v>
      </c>
    </row>
    <row r="1629" spans="1:10" ht="15.75" hidden="1" thickBot="1" x14ac:dyDescent="0.3">
      <c r="A1629" s="242" t="s">
        <v>387</v>
      </c>
      <c r="B1629" s="245" t="s">
        <v>3405</v>
      </c>
      <c r="C1629" s="26"/>
      <c r="D1629" s="27" t="s">
        <v>17</v>
      </c>
      <c r="E1629" s="205"/>
      <c r="F1629" s="212" t="s">
        <v>12</v>
      </c>
      <c r="G1629" s="29" t="str">
        <f t="shared" si="25"/>
        <v/>
      </c>
      <c r="H1629" s="30"/>
      <c r="I1629" s="31"/>
      <c r="J1629" s="32">
        <v>0</v>
      </c>
    </row>
    <row r="1630" spans="1:10" ht="15.75" hidden="1" thickBot="1" x14ac:dyDescent="0.3">
      <c r="A1630" s="243"/>
      <c r="B1630" s="246"/>
      <c r="C1630" s="34"/>
      <c r="D1630" s="34"/>
      <c r="E1630" s="207"/>
      <c r="F1630" s="213" t="s">
        <v>12</v>
      </c>
      <c r="G1630" s="33" t="str">
        <f t="shared" si="25"/>
        <v/>
      </c>
      <c r="H1630" s="37"/>
      <c r="I1630" s="33"/>
      <c r="J1630" s="32">
        <v>0</v>
      </c>
    </row>
    <row r="1631" spans="1:10" ht="15.75" hidden="1" thickBot="1" x14ac:dyDescent="0.3">
      <c r="A1631" s="243"/>
      <c r="B1631" s="246"/>
      <c r="C1631" s="38" t="s">
        <v>11427</v>
      </c>
      <c r="D1631" s="38" t="s">
        <v>2801</v>
      </c>
      <c r="E1631" s="209">
        <v>0.317</v>
      </c>
      <c r="F1631" s="208">
        <v>31.435500000000001</v>
      </c>
      <c r="G1631" s="36">
        <f t="shared" si="25"/>
        <v>9.9650534999999998</v>
      </c>
      <c r="H1631" s="41">
        <f>SUM(G1631:G1633)</f>
        <v>17.8732525</v>
      </c>
      <c r="I1631" s="42"/>
      <c r="J1631" s="32">
        <v>0</v>
      </c>
    </row>
    <row r="1632" spans="1:10" ht="15.75" hidden="1" thickBot="1" x14ac:dyDescent="0.3">
      <c r="A1632" s="243"/>
      <c r="B1632" s="246"/>
      <c r="C1632" s="38" t="s">
        <v>11426</v>
      </c>
      <c r="D1632" s="38" t="s">
        <v>2801</v>
      </c>
      <c r="E1632" s="209">
        <v>0.317</v>
      </c>
      <c r="F1632" s="208">
        <v>24.946999999999999</v>
      </c>
      <c r="G1632" s="36">
        <f t="shared" si="25"/>
        <v>7.9081989999999998</v>
      </c>
      <c r="H1632" s="53"/>
      <c r="I1632" s="54"/>
      <c r="J1632" s="32">
        <v>0</v>
      </c>
    </row>
    <row r="1633" spans="1:10" ht="15.75" hidden="1" thickBot="1" x14ac:dyDescent="0.3">
      <c r="A1633" s="243"/>
      <c r="B1633" s="246"/>
      <c r="C1633" s="38" t="s">
        <v>388</v>
      </c>
      <c r="D1633" s="38" t="s">
        <v>17</v>
      </c>
      <c r="E1633" s="209">
        <v>1</v>
      </c>
      <c r="F1633" s="214" t="s">
        <v>12</v>
      </c>
      <c r="G1633" s="33" t="str">
        <f t="shared" si="25"/>
        <v/>
      </c>
      <c r="H1633" s="37"/>
      <c r="I1633" s="33"/>
      <c r="J1633" s="32">
        <v>0</v>
      </c>
    </row>
    <row r="1634" spans="1:10" ht="15.75" hidden="1" thickBot="1" x14ac:dyDescent="0.3">
      <c r="A1634" s="244"/>
      <c r="B1634" s="247"/>
      <c r="C1634" s="72"/>
      <c r="D1634" s="44"/>
      <c r="E1634" s="210"/>
      <c r="F1634" s="211" t="s">
        <v>12</v>
      </c>
      <c r="G1634" s="46" t="str">
        <f t="shared" si="25"/>
        <v/>
      </c>
      <c r="H1634" s="48"/>
      <c r="I1634" s="33"/>
      <c r="J1634" s="32">
        <v>0</v>
      </c>
    </row>
    <row r="1635" spans="1:10" ht="15.75" hidden="1" thickBot="1" x14ac:dyDescent="0.3">
      <c r="A1635" s="242" t="s">
        <v>389</v>
      </c>
      <c r="B1635" s="245" t="s">
        <v>3406</v>
      </c>
      <c r="C1635" s="26"/>
      <c r="D1635" s="27" t="s">
        <v>17</v>
      </c>
      <c r="E1635" s="205"/>
      <c r="F1635" s="212" t="s">
        <v>12</v>
      </c>
      <c r="G1635" s="29" t="str">
        <f t="shared" si="25"/>
        <v/>
      </c>
      <c r="H1635" s="30"/>
      <c r="I1635" s="31"/>
      <c r="J1635" s="32">
        <v>0</v>
      </c>
    </row>
    <row r="1636" spans="1:10" ht="15.75" hidden="1" thickBot="1" x14ac:dyDescent="0.3">
      <c r="A1636" s="243"/>
      <c r="B1636" s="246"/>
      <c r="C1636" s="34"/>
      <c r="D1636" s="34"/>
      <c r="E1636" s="207"/>
      <c r="F1636" s="213" t="s">
        <v>12</v>
      </c>
      <c r="G1636" s="33" t="str">
        <f t="shared" si="25"/>
        <v/>
      </c>
      <c r="H1636" s="37"/>
      <c r="I1636" s="33"/>
      <c r="J1636" s="32">
        <v>0</v>
      </c>
    </row>
    <row r="1637" spans="1:10" ht="15.75" hidden="1" thickBot="1" x14ac:dyDescent="0.3">
      <c r="A1637" s="243"/>
      <c r="B1637" s="246"/>
      <c r="C1637" s="38" t="s">
        <v>11614</v>
      </c>
      <c r="D1637" s="38" t="s">
        <v>82</v>
      </c>
      <c r="E1637" s="209">
        <v>1</v>
      </c>
      <c r="F1637" s="214">
        <v>10.820500000000001</v>
      </c>
      <c r="G1637" s="33">
        <f t="shared" si="25"/>
        <v>10.820500000000001</v>
      </c>
      <c r="H1637" s="41">
        <f>SUM(G1637:G1639)</f>
        <v>24.465064999999999</v>
      </c>
      <c r="I1637" s="42"/>
      <c r="J1637" s="32">
        <v>0</v>
      </c>
    </row>
    <row r="1638" spans="1:10" ht="15.75" hidden="1" thickBot="1" x14ac:dyDescent="0.3">
      <c r="A1638" s="243"/>
      <c r="B1638" s="246"/>
      <c r="C1638" s="38" t="s">
        <v>11426</v>
      </c>
      <c r="D1638" s="38" t="s">
        <v>2801</v>
      </c>
      <c r="E1638" s="209">
        <v>0.24199999999999999</v>
      </c>
      <c r="F1638" s="208">
        <v>24.946999999999999</v>
      </c>
      <c r="G1638" s="36">
        <f t="shared" si="25"/>
        <v>6.0371739999999994</v>
      </c>
      <c r="H1638" s="37"/>
      <c r="I1638" s="33"/>
      <c r="J1638" s="32">
        <v>0</v>
      </c>
    </row>
    <row r="1639" spans="1:10" ht="15.75" hidden="1" thickBot="1" x14ac:dyDescent="0.3">
      <c r="A1639" s="243"/>
      <c r="B1639" s="246"/>
      <c r="C1639" s="38" t="s">
        <v>11427</v>
      </c>
      <c r="D1639" s="38" t="s">
        <v>2801</v>
      </c>
      <c r="E1639" s="209">
        <v>0.24199999999999999</v>
      </c>
      <c r="F1639" s="208">
        <v>31.435500000000001</v>
      </c>
      <c r="G1639" s="36">
        <f t="shared" si="25"/>
        <v>7.6073909999999998</v>
      </c>
      <c r="H1639" s="37"/>
      <c r="I1639" s="33"/>
      <c r="J1639" s="32">
        <v>0</v>
      </c>
    </row>
    <row r="1640" spans="1:10" ht="15.75" hidden="1" thickBot="1" x14ac:dyDescent="0.3">
      <c r="A1640" s="244"/>
      <c r="B1640" s="247"/>
      <c r="C1640" s="44"/>
      <c r="D1640" s="44"/>
      <c r="E1640" s="210"/>
      <c r="F1640" s="211" t="s">
        <v>12</v>
      </c>
      <c r="G1640" s="46" t="str">
        <f t="shared" si="25"/>
        <v/>
      </c>
      <c r="H1640" s="48"/>
      <c r="I1640" s="33"/>
      <c r="J1640" s="32">
        <v>0</v>
      </c>
    </row>
    <row r="1641" spans="1:10" ht="15.75" hidden="1" thickBot="1" x14ac:dyDescent="0.3">
      <c r="A1641" s="242" t="s">
        <v>390</v>
      </c>
      <c r="B1641" s="245" t="s">
        <v>3407</v>
      </c>
      <c r="C1641" s="26"/>
      <c r="D1641" s="27" t="s">
        <v>17</v>
      </c>
      <c r="E1641" s="205"/>
      <c r="F1641" s="212" t="s">
        <v>12</v>
      </c>
      <c r="G1641" s="29" t="str">
        <f t="shared" si="25"/>
        <v/>
      </c>
      <c r="H1641" s="30"/>
      <c r="I1641" s="31"/>
      <c r="J1641" s="32">
        <v>0</v>
      </c>
    </row>
    <row r="1642" spans="1:10" ht="15.75" hidden="1" thickBot="1" x14ac:dyDescent="0.3">
      <c r="A1642" s="243"/>
      <c r="B1642" s="246"/>
      <c r="C1642" s="34"/>
      <c r="D1642" s="34"/>
      <c r="E1642" s="207"/>
      <c r="F1642" s="213" t="s">
        <v>12</v>
      </c>
      <c r="G1642" s="33" t="str">
        <f t="shared" si="25"/>
        <v/>
      </c>
      <c r="H1642" s="37"/>
      <c r="I1642" s="33"/>
      <c r="J1642" s="32">
        <v>0</v>
      </c>
    </row>
    <row r="1643" spans="1:10" ht="15.75" hidden="1" thickBot="1" x14ac:dyDescent="0.3">
      <c r="A1643" s="243"/>
      <c r="B1643" s="246"/>
      <c r="C1643" s="38" t="s">
        <v>11615</v>
      </c>
      <c r="D1643" s="38" t="s">
        <v>82</v>
      </c>
      <c r="E1643" s="209">
        <v>1</v>
      </c>
      <c r="F1643" s="214">
        <v>13.8415</v>
      </c>
      <c r="G1643" s="33">
        <f t="shared" si="25"/>
        <v>13.8415</v>
      </c>
      <c r="H1643" s="41">
        <f>SUM(G1643:G1645)</f>
        <v>27.486065</v>
      </c>
      <c r="I1643" s="42"/>
      <c r="J1643" s="32">
        <v>0</v>
      </c>
    </row>
    <row r="1644" spans="1:10" ht="15.75" hidden="1" thickBot="1" x14ac:dyDescent="0.3">
      <c r="A1644" s="243"/>
      <c r="B1644" s="246"/>
      <c r="C1644" s="38" t="s">
        <v>11426</v>
      </c>
      <c r="D1644" s="38" t="s">
        <v>2801</v>
      </c>
      <c r="E1644" s="209">
        <v>0.24199999999999999</v>
      </c>
      <c r="F1644" s="208">
        <v>24.946999999999999</v>
      </c>
      <c r="G1644" s="36">
        <f t="shared" si="25"/>
        <v>6.0371739999999994</v>
      </c>
      <c r="H1644" s="37"/>
      <c r="I1644" s="33"/>
      <c r="J1644" s="32">
        <v>0</v>
      </c>
    </row>
    <row r="1645" spans="1:10" ht="15.75" hidden="1" thickBot="1" x14ac:dyDescent="0.3">
      <c r="A1645" s="243"/>
      <c r="B1645" s="246"/>
      <c r="C1645" s="38" t="s">
        <v>11427</v>
      </c>
      <c r="D1645" s="38" t="s">
        <v>2801</v>
      </c>
      <c r="E1645" s="209">
        <v>0.24199999999999999</v>
      </c>
      <c r="F1645" s="208">
        <v>31.435500000000001</v>
      </c>
      <c r="G1645" s="36">
        <f t="shared" si="25"/>
        <v>7.6073909999999998</v>
      </c>
      <c r="H1645" s="37"/>
      <c r="I1645" s="33"/>
      <c r="J1645" s="32">
        <v>0</v>
      </c>
    </row>
    <row r="1646" spans="1:10" ht="15.75" hidden="1" thickBot="1" x14ac:dyDescent="0.3">
      <c r="A1646" s="244"/>
      <c r="B1646" s="247"/>
      <c r="C1646" s="44"/>
      <c r="D1646" s="44"/>
      <c r="E1646" s="210"/>
      <c r="F1646" s="211" t="s">
        <v>12</v>
      </c>
      <c r="G1646" s="46" t="str">
        <f t="shared" si="25"/>
        <v/>
      </c>
      <c r="H1646" s="48"/>
      <c r="I1646" s="33"/>
      <c r="J1646" s="32">
        <v>0</v>
      </c>
    </row>
    <row r="1647" spans="1:10" ht="15.75" hidden="1" thickBot="1" x14ac:dyDescent="0.3">
      <c r="A1647" s="242" t="s">
        <v>391</v>
      </c>
      <c r="B1647" s="245" t="s">
        <v>392</v>
      </c>
      <c r="C1647" s="26"/>
      <c r="D1647" s="27" t="s">
        <v>17</v>
      </c>
      <c r="E1647" s="205"/>
      <c r="F1647" s="212" t="s">
        <v>12</v>
      </c>
      <c r="G1647" s="29" t="str">
        <f t="shared" si="25"/>
        <v/>
      </c>
      <c r="H1647" s="30"/>
      <c r="I1647" s="31"/>
      <c r="J1647" s="32">
        <v>0</v>
      </c>
    </row>
    <row r="1648" spans="1:10" ht="15.75" hidden="1" thickBot="1" x14ac:dyDescent="0.3">
      <c r="A1648" s="243"/>
      <c r="B1648" s="246"/>
      <c r="C1648" s="34"/>
      <c r="D1648" s="34"/>
      <c r="E1648" s="207"/>
      <c r="F1648" s="213" t="s">
        <v>12</v>
      </c>
      <c r="G1648" s="33" t="str">
        <f t="shared" si="25"/>
        <v/>
      </c>
      <c r="H1648" s="37"/>
      <c r="I1648" s="33"/>
      <c r="J1648" s="32">
        <v>0</v>
      </c>
    </row>
    <row r="1649" spans="1:10" ht="15.75" hidden="1" thickBot="1" x14ac:dyDescent="0.3">
      <c r="A1649" s="243"/>
      <c r="B1649" s="246"/>
      <c r="C1649" s="38" t="s">
        <v>11426</v>
      </c>
      <c r="D1649" s="38" t="s">
        <v>2801</v>
      </c>
      <c r="E1649" s="209">
        <v>0.17499999999999999</v>
      </c>
      <c r="F1649" s="208">
        <v>24.946999999999999</v>
      </c>
      <c r="G1649" s="36">
        <f t="shared" si="25"/>
        <v>4.3657249999999994</v>
      </c>
      <c r="H1649" s="41">
        <f>SUM(G1649:G1651)</f>
        <v>9.8669374999999988</v>
      </c>
      <c r="I1649" s="42"/>
      <c r="J1649" s="32">
        <v>0</v>
      </c>
    </row>
    <row r="1650" spans="1:10" ht="15.75" hidden="1" thickBot="1" x14ac:dyDescent="0.3">
      <c r="A1650" s="243"/>
      <c r="B1650" s="246"/>
      <c r="C1650" s="38" t="s">
        <v>11427</v>
      </c>
      <c r="D1650" s="38" t="s">
        <v>2801</v>
      </c>
      <c r="E1650" s="209">
        <v>0.17499999999999999</v>
      </c>
      <c r="F1650" s="208">
        <v>31.435500000000001</v>
      </c>
      <c r="G1650" s="36">
        <f t="shared" si="25"/>
        <v>5.5012125000000003</v>
      </c>
      <c r="H1650" s="224" t="s">
        <v>12</v>
      </c>
      <c r="I1650" s="73"/>
      <c r="J1650" s="32">
        <v>0</v>
      </c>
    </row>
    <row r="1651" spans="1:10" ht="15.75" hidden="1" thickBot="1" x14ac:dyDescent="0.3">
      <c r="A1651" s="243"/>
      <c r="B1651" s="246"/>
      <c r="C1651" s="38" t="s">
        <v>392</v>
      </c>
      <c r="D1651" s="38" t="s">
        <v>17</v>
      </c>
      <c r="E1651" s="209">
        <v>1</v>
      </c>
      <c r="F1651" s="214" t="s">
        <v>12</v>
      </c>
      <c r="G1651" s="36" t="str">
        <f t="shared" si="25"/>
        <v/>
      </c>
      <c r="H1651" s="37"/>
      <c r="I1651" s="33"/>
      <c r="J1651" s="32">
        <v>0</v>
      </c>
    </row>
    <row r="1652" spans="1:10" ht="15.75" hidden="1" thickBot="1" x14ac:dyDescent="0.3">
      <c r="A1652" s="244"/>
      <c r="B1652" s="247"/>
      <c r="C1652" s="44"/>
      <c r="D1652" s="44"/>
      <c r="E1652" s="210"/>
      <c r="F1652" s="211" t="s">
        <v>12</v>
      </c>
      <c r="G1652" s="46" t="str">
        <f t="shared" si="25"/>
        <v/>
      </c>
      <c r="H1652" s="48"/>
      <c r="I1652" s="33"/>
      <c r="J1652" s="32">
        <v>0</v>
      </c>
    </row>
    <row r="1653" spans="1:10" ht="15.75" hidden="1" thickBot="1" x14ac:dyDescent="0.3">
      <c r="A1653" s="242" t="s">
        <v>393</v>
      </c>
      <c r="B1653" s="245" t="s">
        <v>3408</v>
      </c>
      <c r="C1653" s="26"/>
      <c r="D1653" s="27" t="s">
        <v>17</v>
      </c>
      <c r="E1653" s="205"/>
      <c r="F1653" s="212" t="s">
        <v>12</v>
      </c>
      <c r="G1653" s="29" t="str">
        <f t="shared" si="25"/>
        <v/>
      </c>
      <c r="H1653" s="30"/>
      <c r="I1653" s="31"/>
      <c r="J1653" s="32">
        <v>0</v>
      </c>
    </row>
    <row r="1654" spans="1:10" ht="15.75" hidden="1" thickBot="1" x14ac:dyDescent="0.3">
      <c r="A1654" s="243"/>
      <c r="B1654" s="246"/>
      <c r="C1654" s="34"/>
      <c r="D1654" s="34"/>
      <c r="E1654" s="207"/>
      <c r="F1654" s="213" t="s">
        <v>12</v>
      </c>
      <c r="G1654" s="33" t="str">
        <f t="shared" si="25"/>
        <v/>
      </c>
      <c r="H1654" s="37"/>
      <c r="I1654" s="33"/>
      <c r="J1654" s="32">
        <v>0</v>
      </c>
    </row>
    <row r="1655" spans="1:10" ht="15.75" hidden="1" thickBot="1" x14ac:dyDescent="0.3">
      <c r="A1655" s="243"/>
      <c r="B1655" s="246"/>
      <c r="C1655" s="38" t="s">
        <v>11426</v>
      </c>
      <c r="D1655" s="38" t="s">
        <v>2801</v>
      </c>
      <c r="E1655" s="209">
        <v>0.1</v>
      </c>
      <c r="F1655" s="208">
        <v>24.946999999999999</v>
      </c>
      <c r="G1655" s="33">
        <f t="shared" si="25"/>
        <v>2.4946999999999999</v>
      </c>
      <c r="H1655" s="41">
        <f>SUM(G1655:G1656)</f>
        <v>2.4946999999999999</v>
      </c>
      <c r="I1655" s="42"/>
      <c r="J1655" s="32">
        <v>0</v>
      </c>
    </row>
    <row r="1656" spans="1:10" ht="15.75" hidden="1" thickBot="1" x14ac:dyDescent="0.3">
      <c r="A1656" s="243"/>
      <c r="B1656" s="246"/>
      <c r="C1656" s="38" t="s">
        <v>394</v>
      </c>
      <c r="D1656" s="38" t="s">
        <v>17</v>
      </c>
      <c r="E1656" s="209">
        <v>1</v>
      </c>
      <c r="F1656" s="214" t="s">
        <v>12</v>
      </c>
      <c r="G1656" s="33" t="str">
        <f t="shared" si="25"/>
        <v/>
      </c>
      <c r="H1656" s="37"/>
      <c r="I1656" s="33"/>
      <c r="J1656" s="32">
        <v>0</v>
      </c>
    </row>
    <row r="1657" spans="1:10" ht="15.75" hidden="1" thickBot="1" x14ac:dyDescent="0.3">
      <c r="A1657" s="244"/>
      <c r="B1657" s="247"/>
      <c r="C1657" s="44"/>
      <c r="D1657" s="44"/>
      <c r="E1657" s="210"/>
      <c r="F1657" s="211" t="s">
        <v>12</v>
      </c>
      <c r="G1657" s="46" t="str">
        <f t="shared" si="25"/>
        <v/>
      </c>
      <c r="H1657" s="48"/>
      <c r="I1657" s="33"/>
      <c r="J1657" s="32">
        <v>0</v>
      </c>
    </row>
    <row r="1658" spans="1:10" ht="15.75" hidden="1" thickBot="1" x14ac:dyDescent="0.3">
      <c r="A1658" s="242" t="s">
        <v>395</v>
      </c>
      <c r="B1658" s="245" t="s">
        <v>3409</v>
      </c>
      <c r="C1658" s="26"/>
      <c r="D1658" s="27" t="s">
        <v>17</v>
      </c>
      <c r="E1658" s="205"/>
      <c r="F1658" s="212" t="s">
        <v>12</v>
      </c>
      <c r="G1658" s="29" t="str">
        <f t="shared" si="25"/>
        <v/>
      </c>
      <c r="H1658" s="30"/>
      <c r="I1658" s="31"/>
      <c r="J1658" s="32">
        <v>0</v>
      </c>
    </row>
    <row r="1659" spans="1:10" ht="15.75" hidden="1" thickBot="1" x14ac:dyDescent="0.3">
      <c r="A1659" s="243"/>
      <c r="B1659" s="246"/>
      <c r="C1659" s="34"/>
      <c r="D1659" s="34"/>
      <c r="E1659" s="207"/>
      <c r="F1659" s="213" t="s">
        <v>12</v>
      </c>
      <c r="G1659" s="33" t="str">
        <f t="shared" si="25"/>
        <v/>
      </c>
      <c r="H1659" s="37"/>
      <c r="I1659" s="33"/>
      <c r="J1659" s="32">
        <v>0</v>
      </c>
    </row>
    <row r="1660" spans="1:10" ht="15.75" hidden="1" thickBot="1" x14ac:dyDescent="0.3">
      <c r="A1660" s="243"/>
      <c r="B1660" s="246"/>
      <c r="C1660" s="38" t="s">
        <v>11426</v>
      </c>
      <c r="D1660" s="38" t="s">
        <v>2801</v>
      </c>
      <c r="E1660" s="209">
        <v>0.1</v>
      </c>
      <c r="F1660" s="208">
        <v>24.946999999999999</v>
      </c>
      <c r="G1660" s="33">
        <f t="shared" si="25"/>
        <v>2.4946999999999999</v>
      </c>
      <c r="H1660" s="41">
        <f>SUM(G1660:G1661)</f>
        <v>2.4946999999999999</v>
      </c>
      <c r="I1660" s="42"/>
      <c r="J1660" s="32">
        <v>0</v>
      </c>
    </row>
    <row r="1661" spans="1:10" ht="15.75" hidden="1" thickBot="1" x14ac:dyDescent="0.3">
      <c r="A1661" s="243"/>
      <c r="B1661" s="246"/>
      <c r="C1661" s="38" t="s">
        <v>396</v>
      </c>
      <c r="D1661" s="38" t="s">
        <v>17</v>
      </c>
      <c r="E1661" s="209">
        <v>1</v>
      </c>
      <c r="F1661" s="214" t="s">
        <v>12</v>
      </c>
      <c r="G1661" s="33" t="str">
        <f t="shared" si="25"/>
        <v/>
      </c>
      <c r="H1661" s="37"/>
      <c r="I1661" s="33"/>
      <c r="J1661" s="32">
        <v>0</v>
      </c>
    </row>
    <row r="1662" spans="1:10" ht="15.75" hidden="1" thickBot="1" x14ac:dyDescent="0.3">
      <c r="A1662" s="244"/>
      <c r="B1662" s="247"/>
      <c r="C1662" s="44"/>
      <c r="D1662" s="44"/>
      <c r="E1662" s="210"/>
      <c r="F1662" s="211" t="s">
        <v>12</v>
      </c>
      <c r="G1662" s="46" t="str">
        <f t="shared" si="25"/>
        <v/>
      </c>
      <c r="H1662" s="48"/>
      <c r="I1662" s="33"/>
      <c r="J1662" s="32">
        <v>0</v>
      </c>
    </row>
    <row r="1663" spans="1:10" ht="15.75" hidden="1" thickBot="1" x14ac:dyDescent="0.3">
      <c r="A1663" s="242" t="s">
        <v>397</v>
      </c>
      <c r="B1663" s="245" t="s">
        <v>3410</v>
      </c>
      <c r="C1663" s="26"/>
      <c r="D1663" s="27" t="s">
        <v>17</v>
      </c>
      <c r="E1663" s="205"/>
      <c r="F1663" s="212" t="s">
        <v>12</v>
      </c>
      <c r="G1663" s="29" t="str">
        <f t="shared" si="25"/>
        <v/>
      </c>
      <c r="H1663" s="30"/>
      <c r="I1663" s="31"/>
      <c r="J1663" s="32">
        <v>0</v>
      </c>
    </row>
    <row r="1664" spans="1:10" ht="15.75" hidden="1" thickBot="1" x14ac:dyDescent="0.3">
      <c r="A1664" s="243"/>
      <c r="B1664" s="246"/>
      <c r="C1664" s="34"/>
      <c r="D1664" s="34"/>
      <c r="E1664" s="207"/>
      <c r="F1664" s="213" t="s">
        <v>12</v>
      </c>
      <c r="G1664" s="33" t="str">
        <f t="shared" si="25"/>
        <v/>
      </c>
      <c r="H1664" s="37"/>
      <c r="I1664" s="33"/>
      <c r="J1664" s="32">
        <v>0</v>
      </c>
    </row>
    <row r="1665" spans="1:10" ht="15.75" hidden="1" thickBot="1" x14ac:dyDescent="0.3">
      <c r="A1665" s="243"/>
      <c r="B1665" s="246"/>
      <c r="C1665" s="38" t="s">
        <v>11426</v>
      </c>
      <c r="D1665" s="38" t="s">
        <v>2801</v>
      </c>
      <c r="E1665" s="209">
        <v>0.15</v>
      </c>
      <c r="F1665" s="208">
        <v>24.946999999999999</v>
      </c>
      <c r="G1665" s="36">
        <f t="shared" si="25"/>
        <v>3.7420499999999999</v>
      </c>
      <c r="H1665" s="41">
        <f>SUM(G1665:G1666)</f>
        <v>3.7420499999999999</v>
      </c>
      <c r="I1665" s="42"/>
      <c r="J1665" s="32">
        <v>0</v>
      </c>
    </row>
    <row r="1666" spans="1:10" ht="26.25" hidden="1" thickBot="1" x14ac:dyDescent="0.3">
      <c r="A1666" s="243"/>
      <c r="B1666" s="246"/>
      <c r="C1666" s="38" t="s">
        <v>398</v>
      </c>
      <c r="D1666" s="38" t="s">
        <v>17</v>
      </c>
      <c r="E1666" s="209">
        <v>1</v>
      </c>
      <c r="F1666" s="214" t="s">
        <v>12</v>
      </c>
      <c r="G1666" s="33" t="str">
        <f t="shared" si="25"/>
        <v/>
      </c>
      <c r="H1666" s="37"/>
      <c r="I1666" s="33"/>
      <c r="J1666" s="32">
        <v>0</v>
      </c>
    </row>
    <row r="1667" spans="1:10" ht="15.75" hidden="1" thickBot="1" x14ac:dyDescent="0.3">
      <c r="A1667" s="244"/>
      <c r="B1667" s="247"/>
      <c r="C1667" s="44"/>
      <c r="D1667" s="44"/>
      <c r="E1667" s="210"/>
      <c r="F1667" s="215" t="s">
        <v>12</v>
      </c>
      <c r="G1667" s="46" t="str">
        <f t="shared" si="25"/>
        <v/>
      </c>
      <c r="H1667" s="48"/>
      <c r="I1667" s="33"/>
      <c r="J1667" s="32">
        <v>0</v>
      </c>
    </row>
    <row r="1668" spans="1:10" ht="15.75" hidden="1" thickBot="1" x14ac:dyDescent="0.3">
      <c r="A1668" s="242" t="s">
        <v>399</v>
      </c>
      <c r="B1668" s="245" t="s">
        <v>3411</v>
      </c>
      <c r="C1668" s="26"/>
      <c r="D1668" s="27" t="s">
        <v>17</v>
      </c>
      <c r="E1668" s="205"/>
      <c r="F1668" s="212" t="s">
        <v>12</v>
      </c>
      <c r="G1668" s="29" t="str">
        <f t="shared" si="25"/>
        <v/>
      </c>
      <c r="H1668" s="30"/>
      <c r="I1668" s="31"/>
      <c r="J1668" s="32">
        <v>0</v>
      </c>
    </row>
    <row r="1669" spans="1:10" ht="15.75" hidden="1" thickBot="1" x14ac:dyDescent="0.3">
      <c r="A1669" s="243"/>
      <c r="B1669" s="246"/>
      <c r="C1669" s="34"/>
      <c r="D1669" s="34"/>
      <c r="E1669" s="207"/>
      <c r="F1669" s="213" t="s">
        <v>12</v>
      </c>
      <c r="G1669" s="33" t="str">
        <f t="shared" si="25"/>
        <v/>
      </c>
      <c r="H1669" s="37"/>
      <c r="I1669" s="33"/>
      <c r="J1669" s="32">
        <v>0</v>
      </c>
    </row>
    <row r="1670" spans="1:10" ht="15.75" hidden="1" thickBot="1" x14ac:dyDescent="0.3">
      <c r="A1670" s="243"/>
      <c r="B1670" s="246"/>
      <c r="C1670" s="38" t="s">
        <v>11426</v>
      </c>
      <c r="D1670" s="38" t="s">
        <v>2801</v>
      </c>
      <c r="E1670" s="209">
        <v>0.15</v>
      </c>
      <c r="F1670" s="208">
        <v>24.946999999999999</v>
      </c>
      <c r="G1670" s="36">
        <f t="shared" ref="G1670:G1733" si="26">IF(ISNUMBER(F1670),E1670*F1670,"")</f>
        <v>3.7420499999999999</v>
      </c>
      <c r="H1670" s="41">
        <f>SUM(G1670:G1672)</f>
        <v>8.457374999999999</v>
      </c>
      <c r="I1670" s="42"/>
      <c r="J1670" s="32">
        <v>0</v>
      </c>
    </row>
    <row r="1671" spans="1:10" ht="15.75" hidden="1" thickBot="1" x14ac:dyDescent="0.3">
      <c r="A1671" s="243"/>
      <c r="B1671" s="246"/>
      <c r="C1671" s="38" t="s">
        <v>11427</v>
      </c>
      <c r="D1671" s="38" t="s">
        <v>2801</v>
      </c>
      <c r="E1671" s="209">
        <v>0.15</v>
      </c>
      <c r="F1671" s="208">
        <v>31.435500000000001</v>
      </c>
      <c r="G1671" s="36">
        <f t="shared" si="26"/>
        <v>4.715325</v>
      </c>
      <c r="H1671" s="223"/>
      <c r="I1671" s="13"/>
      <c r="J1671" s="32">
        <v>0</v>
      </c>
    </row>
    <row r="1672" spans="1:10" ht="26.25" hidden="1" thickBot="1" x14ac:dyDescent="0.3">
      <c r="A1672" s="243"/>
      <c r="B1672" s="246"/>
      <c r="C1672" s="38" t="s">
        <v>400</v>
      </c>
      <c r="D1672" s="38" t="s">
        <v>17</v>
      </c>
      <c r="E1672" s="209">
        <v>1</v>
      </c>
      <c r="F1672" s="214" t="s">
        <v>12</v>
      </c>
      <c r="G1672" s="33" t="str">
        <f t="shared" si="26"/>
        <v/>
      </c>
      <c r="H1672" s="37"/>
      <c r="I1672" s="33"/>
      <c r="J1672" s="32">
        <v>0</v>
      </c>
    </row>
    <row r="1673" spans="1:10" ht="15.75" hidden="1" thickBot="1" x14ac:dyDescent="0.3">
      <c r="A1673" s="244"/>
      <c r="B1673" s="247"/>
      <c r="C1673" s="44"/>
      <c r="D1673" s="44"/>
      <c r="E1673" s="210"/>
      <c r="F1673" s="211" t="s">
        <v>12</v>
      </c>
      <c r="G1673" s="46" t="str">
        <f t="shared" si="26"/>
        <v/>
      </c>
      <c r="H1673" s="48"/>
      <c r="I1673" s="33"/>
      <c r="J1673" s="32">
        <v>0</v>
      </c>
    </row>
    <row r="1674" spans="1:10" ht="15.75" hidden="1" thickBot="1" x14ac:dyDescent="0.3">
      <c r="A1674" s="242" t="s">
        <v>401</v>
      </c>
      <c r="B1674" s="245" t="s">
        <v>3412</v>
      </c>
      <c r="C1674" s="26"/>
      <c r="D1674" s="27" t="s">
        <v>17</v>
      </c>
      <c r="E1674" s="205"/>
      <c r="F1674" s="212" t="s">
        <v>12</v>
      </c>
      <c r="G1674" s="29" t="str">
        <f t="shared" si="26"/>
        <v/>
      </c>
      <c r="H1674" s="30"/>
      <c r="I1674" s="31"/>
      <c r="J1674" s="32">
        <v>0</v>
      </c>
    </row>
    <row r="1675" spans="1:10" ht="15.75" hidden="1" thickBot="1" x14ac:dyDescent="0.3">
      <c r="A1675" s="243"/>
      <c r="B1675" s="246"/>
      <c r="C1675" s="34"/>
      <c r="D1675" s="34"/>
      <c r="E1675" s="207"/>
      <c r="F1675" s="213" t="s">
        <v>12</v>
      </c>
      <c r="G1675" s="33" t="str">
        <f t="shared" si="26"/>
        <v/>
      </c>
      <c r="H1675" s="37"/>
      <c r="I1675" s="33"/>
      <c r="J1675" s="32">
        <v>0</v>
      </c>
    </row>
    <row r="1676" spans="1:10" ht="15.75" hidden="1" thickBot="1" x14ac:dyDescent="0.3">
      <c r="A1676" s="243"/>
      <c r="B1676" s="246"/>
      <c r="C1676" s="38" t="s">
        <v>11427</v>
      </c>
      <c r="D1676" s="38" t="s">
        <v>2801</v>
      </c>
      <c r="E1676" s="209">
        <v>0.317</v>
      </c>
      <c r="F1676" s="208">
        <v>31.435500000000001</v>
      </c>
      <c r="G1676" s="36">
        <f t="shared" si="26"/>
        <v>9.9650534999999998</v>
      </c>
      <c r="H1676" s="41">
        <f>SUM(G1676:G1679)</f>
        <v>17.8732525</v>
      </c>
      <c r="I1676" s="42"/>
      <c r="J1676" s="32">
        <v>0</v>
      </c>
    </row>
    <row r="1677" spans="1:10" ht="15.75" hidden="1" thickBot="1" x14ac:dyDescent="0.3">
      <c r="A1677" s="243"/>
      <c r="B1677" s="246"/>
      <c r="C1677" s="38" t="s">
        <v>11426</v>
      </c>
      <c r="D1677" s="38" t="s">
        <v>2801</v>
      </c>
      <c r="E1677" s="209">
        <v>0.317</v>
      </c>
      <c r="F1677" s="208">
        <v>24.946999999999999</v>
      </c>
      <c r="G1677" s="36">
        <f t="shared" si="26"/>
        <v>7.9081989999999998</v>
      </c>
      <c r="H1677" s="37"/>
      <c r="I1677" s="33"/>
      <c r="J1677" s="32">
        <v>0</v>
      </c>
    </row>
    <row r="1678" spans="1:10" ht="26.25" hidden="1" thickBot="1" x14ac:dyDescent="0.3">
      <c r="A1678" s="243"/>
      <c r="B1678" s="246"/>
      <c r="C1678" s="38" t="s">
        <v>379</v>
      </c>
      <c r="D1678" s="38" t="s">
        <v>17</v>
      </c>
      <c r="E1678" s="209">
        <v>1</v>
      </c>
      <c r="F1678" s="214" t="s">
        <v>12</v>
      </c>
      <c r="G1678" s="36" t="str">
        <f t="shared" si="26"/>
        <v/>
      </c>
      <c r="H1678" s="37"/>
      <c r="I1678" s="33"/>
      <c r="J1678" s="32">
        <v>0</v>
      </c>
    </row>
    <row r="1679" spans="1:10" ht="26.25" hidden="1" thickBot="1" x14ac:dyDescent="0.3">
      <c r="A1679" s="243"/>
      <c r="B1679" s="246"/>
      <c r="C1679" s="38" t="s">
        <v>402</v>
      </c>
      <c r="D1679" s="38" t="s">
        <v>17</v>
      </c>
      <c r="E1679" s="209">
        <v>1</v>
      </c>
      <c r="F1679" s="214" t="s">
        <v>12</v>
      </c>
      <c r="G1679" s="33" t="str">
        <f t="shared" si="26"/>
        <v/>
      </c>
      <c r="H1679" s="37"/>
      <c r="I1679" s="33"/>
      <c r="J1679" s="32">
        <v>0</v>
      </c>
    </row>
    <row r="1680" spans="1:10" ht="15.75" hidden="1" thickBot="1" x14ac:dyDescent="0.3">
      <c r="A1680" s="244"/>
      <c r="B1680" s="247"/>
      <c r="C1680" s="44"/>
      <c r="D1680" s="44"/>
      <c r="E1680" s="210"/>
      <c r="F1680" s="211" t="s">
        <v>12</v>
      </c>
      <c r="G1680" s="46" t="str">
        <f t="shared" si="26"/>
        <v/>
      </c>
      <c r="H1680" s="48"/>
      <c r="I1680" s="33"/>
      <c r="J1680" s="32">
        <v>0</v>
      </c>
    </row>
    <row r="1681" spans="1:10" ht="15.75" hidden="1" thickBot="1" x14ac:dyDescent="0.3">
      <c r="A1681" s="242" t="s">
        <v>403</v>
      </c>
      <c r="B1681" s="245" t="s">
        <v>3413</v>
      </c>
      <c r="C1681" s="26"/>
      <c r="D1681" s="27" t="s">
        <v>17</v>
      </c>
      <c r="E1681" s="205"/>
      <c r="F1681" s="212" t="s">
        <v>12</v>
      </c>
      <c r="G1681" s="29" t="str">
        <f t="shared" si="26"/>
        <v/>
      </c>
      <c r="H1681" s="30"/>
      <c r="I1681" s="31"/>
      <c r="J1681" s="32">
        <v>0</v>
      </c>
    </row>
    <row r="1682" spans="1:10" ht="15.75" hidden="1" thickBot="1" x14ac:dyDescent="0.3">
      <c r="A1682" s="243"/>
      <c r="B1682" s="246"/>
      <c r="C1682" s="34"/>
      <c r="D1682" s="34"/>
      <c r="E1682" s="207"/>
      <c r="F1682" s="213" t="s">
        <v>12</v>
      </c>
      <c r="G1682" s="33" t="str">
        <f t="shared" si="26"/>
        <v/>
      </c>
      <c r="H1682" s="37"/>
      <c r="I1682" s="33"/>
      <c r="J1682" s="32">
        <v>0</v>
      </c>
    </row>
    <row r="1683" spans="1:10" ht="15.75" hidden="1" thickBot="1" x14ac:dyDescent="0.3">
      <c r="A1683" s="243"/>
      <c r="B1683" s="246"/>
      <c r="C1683" s="38" t="s">
        <v>11426</v>
      </c>
      <c r="D1683" s="38" t="s">
        <v>2801</v>
      </c>
      <c r="E1683" s="209">
        <v>0.65</v>
      </c>
      <c r="F1683" s="208">
        <v>24.946999999999999</v>
      </c>
      <c r="G1683" s="36">
        <f t="shared" si="26"/>
        <v>16.21555</v>
      </c>
      <c r="H1683" s="41">
        <f>SUM(G1683:G1686)</f>
        <v>36.648625000000003</v>
      </c>
      <c r="I1683" s="42"/>
      <c r="J1683" s="32">
        <v>0</v>
      </c>
    </row>
    <row r="1684" spans="1:10" ht="15.75" hidden="1" thickBot="1" x14ac:dyDescent="0.3">
      <c r="A1684" s="243"/>
      <c r="B1684" s="246"/>
      <c r="C1684" s="38" t="s">
        <v>11427</v>
      </c>
      <c r="D1684" s="38" t="s">
        <v>2801</v>
      </c>
      <c r="E1684" s="209">
        <v>0.65</v>
      </c>
      <c r="F1684" s="208">
        <v>31.435500000000001</v>
      </c>
      <c r="G1684" s="36">
        <f t="shared" si="26"/>
        <v>20.433075000000002</v>
      </c>
      <c r="H1684" s="37"/>
      <c r="I1684" s="33"/>
      <c r="J1684" s="32">
        <v>0</v>
      </c>
    </row>
    <row r="1685" spans="1:10" ht="15.75" hidden="1" thickBot="1" x14ac:dyDescent="0.3">
      <c r="A1685" s="243"/>
      <c r="B1685" s="246"/>
      <c r="C1685" s="38" t="s">
        <v>404</v>
      </c>
      <c r="D1685" s="38" t="s">
        <v>17</v>
      </c>
      <c r="E1685" s="209">
        <v>1</v>
      </c>
      <c r="F1685" s="208" t="s">
        <v>12</v>
      </c>
      <c r="G1685" s="33" t="str">
        <f t="shared" si="26"/>
        <v/>
      </c>
      <c r="H1685" s="37"/>
      <c r="I1685" s="33"/>
      <c r="J1685" s="32">
        <v>0</v>
      </c>
    </row>
    <row r="1686" spans="1:10" ht="15.75" hidden="1" thickBot="1" x14ac:dyDescent="0.3">
      <c r="A1686" s="243"/>
      <c r="B1686" s="246"/>
      <c r="C1686" s="38" t="s">
        <v>405</v>
      </c>
      <c r="D1686" s="38" t="s">
        <v>17</v>
      </c>
      <c r="E1686" s="209">
        <v>1</v>
      </c>
      <c r="F1686" s="208" t="s">
        <v>12</v>
      </c>
      <c r="G1686" s="33" t="str">
        <f t="shared" si="26"/>
        <v/>
      </c>
      <c r="H1686" s="37"/>
      <c r="I1686" s="33"/>
      <c r="J1686" s="32">
        <v>0</v>
      </c>
    </row>
    <row r="1687" spans="1:10" ht="15.75" hidden="1" thickBot="1" x14ac:dyDescent="0.3">
      <c r="A1687" s="244"/>
      <c r="B1687" s="247"/>
      <c r="C1687" s="44"/>
      <c r="D1687" s="44"/>
      <c r="E1687" s="210"/>
      <c r="F1687" s="211" t="s">
        <v>12</v>
      </c>
      <c r="G1687" s="46" t="str">
        <f t="shared" si="26"/>
        <v/>
      </c>
      <c r="H1687" s="48"/>
      <c r="I1687" s="33"/>
      <c r="J1687" s="32">
        <v>0</v>
      </c>
    </row>
    <row r="1688" spans="1:10" ht="15.75" hidden="1" thickBot="1" x14ac:dyDescent="0.3">
      <c r="A1688" s="242" t="s">
        <v>406</v>
      </c>
      <c r="B1688" s="245" t="s">
        <v>3414</v>
      </c>
      <c r="C1688" s="26"/>
      <c r="D1688" s="27" t="s">
        <v>17</v>
      </c>
      <c r="E1688" s="205"/>
      <c r="F1688" s="212" t="s">
        <v>12</v>
      </c>
      <c r="G1688" s="29" t="str">
        <f t="shared" si="26"/>
        <v/>
      </c>
      <c r="H1688" s="30"/>
      <c r="I1688" s="31"/>
      <c r="J1688" s="32">
        <v>0</v>
      </c>
    </row>
    <row r="1689" spans="1:10" ht="15.75" hidden="1" thickBot="1" x14ac:dyDescent="0.3">
      <c r="A1689" s="243"/>
      <c r="B1689" s="246"/>
      <c r="C1689" s="34"/>
      <c r="D1689" s="34"/>
      <c r="E1689" s="207"/>
      <c r="F1689" s="213" t="s">
        <v>12</v>
      </c>
      <c r="G1689" s="33" t="str">
        <f t="shared" si="26"/>
        <v/>
      </c>
      <c r="H1689" s="37"/>
      <c r="I1689" s="33"/>
      <c r="J1689" s="32">
        <v>0</v>
      </c>
    </row>
    <row r="1690" spans="1:10" ht="39" hidden="1" thickBot="1" x14ac:dyDescent="0.3">
      <c r="A1690" s="243"/>
      <c r="B1690" s="246"/>
      <c r="C1690" s="38" t="s">
        <v>407</v>
      </c>
      <c r="D1690" s="38" t="s">
        <v>86</v>
      </c>
      <c r="E1690" s="209">
        <v>1</v>
      </c>
      <c r="F1690" s="214" t="s">
        <v>12</v>
      </c>
      <c r="G1690" s="33" t="str">
        <f t="shared" si="26"/>
        <v/>
      </c>
      <c r="H1690" s="41">
        <f>SUM(G1690:G1692)</f>
        <v>7.0186539714000009</v>
      </c>
      <c r="I1690" s="42"/>
      <c r="J1690" s="32">
        <v>0</v>
      </c>
    </row>
    <row r="1691" spans="1:10" ht="15.75" hidden="1" thickBot="1" x14ac:dyDescent="0.3">
      <c r="A1691" s="243"/>
      <c r="B1691" s="246"/>
      <c r="C1691" s="38" t="s">
        <v>11426</v>
      </c>
      <c r="D1691" s="38" t="s">
        <v>2801</v>
      </c>
      <c r="E1691" s="209">
        <v>5.5156200000000002E-2</v>
      </c>
      <c r="F1691" s="208">
        <v>24.946999999999999</v>
      </c>
      <c r="G1691" s="33">
        <f t="shared" si="26"/>
        <v>1.3759817214000001</v>
      </c>
      <c r="H1691" s="37"/>
      <c r="I1691" s="33"/>
      <c r="J1691" s="32">
        <v>0</v>
      </c>
    </row>
    <row r="1692" spans="1:10" ht="15.75" hidden="1" thickBot="1" x14ac:dyDescent="0.3">
      <c r="A1692" s="243"/>
      <c r="B1692" s="246"/>
      <c r="C1692" s="38" t="s">
        <v>11427</v>
      </c>
      <c r="D1692" s="38" t="s">
        <v>2801</v>
      </c>
      <c r="E1692" s="209">
        <v>0.17949999999999999</v>
      </c>
      <c r="F1692" s="208">
        <v>31.435500000000001</v>
      </c>
      <c r="G1692" s="33">
        <f t="shared" si="26"/>
        <v>5.6426722500000004</v>
      </c>
      <c r="H1692" s="37"/>
      <c r="I1692" s="33"/>
      <c r="J1692" s="32">
        <v>0</v>
      </c>
    </row>
    <row r="1693" spans="1:10" ht="15.75" hidden="1" thickBot="1" x14ac:dyDescent="0.3">
      <c r="A1693" s="244"/>
      <c r="B1693" s="247"/>
      <c r="C1693" s="44"/>
      <c r="D1693" s="44"/>
      <c r="E1693" s="210"/>
      <c r="F1693" s="211" t="s">
        <v>12</v>
      </c>
      <c r="G1693" s="46" t="str">
        <f t="shared" si="26"/>
        <v/>
      </c>
      <c r="H1693" s="48"/>
      <c r="I1693" s="33"/>
      <c r="J1693" s="32">
        <v>0</v>
      </c>
    </row>
    <row r="1694" spans="1:10" ht="15.75" hidden="1" thickBot="1" x14ac:dyDescent="0.3">
      <c r="A1694" s="242" t="s">
        <v>408</v>
      </c>
      <c r="B1694" s="245" t="s">
        <v>3415</v>
      </c>
      <c r="C1694" s="26"/>
      <c r="D1694" s="27" t="s">
        <v>17</v>
      </c>
      <c r="E1694" s="205"/>
      <c r="F1694" s="212" t="s">
        <v>12</v>
      </c>
      <c r="G1694" s="29" t="str">
        <f t="shared" si="26"/>
        <v/>
      </c>
      <c r="H1694" s="30"/>
      <c r="I1694" s="31"/>
      <c r="J1694" s="32">
        <v>0</v>
      </c>
    </row>
    <row r="1695" spans="1:10" ht="15.75" hidden="1" thickBot="1" x14ac:dyDescent="0.3">
      <c r="A1695" s="243"/>
      <c r="B1695" s="246"/>
      <c r="C1695" s="34"/>
      <c r="D1695" s="34"/>
      <c r="E1695" s="207"/>
      <c r="F1695" s="213" t="s">
        <v>12</v>
      </c>
      <c r="G1695" s="33" t="str">
        <f t="shared" si="26"/>
        <v/>
      </c>
      <c r="H1695" s="37"/>
      <c r="I1695" s="33"/>
      <c r="J1695" s="32">
        <v>0</v>
      </c>
    </row>
    <row r="1696" spans="1:10" ht="15.75" hidden="1" thickBot="1" x14ac:dyDescent="0.3">
      <c r="A1696" s="243"/>
      <c r="B1696" s="246"/>
      <c r="C1696" s="38" t="s">
        <v>11426</v>
      </c>
      <c r="D1696" s="38" t="s">
        <v>2801</v>
      </c>
      <c r="E1696" s="209">
        <v>0.14506250000000001</v>
      </c>
      <c r="F1696" s="208">
        <v>24.946999999999999</v>
      </c>
      <c r="G1696" s="33">
        <f t="shared" si="26"/>
        <v>3.6188741875000003</v>
      </c>
      <c r="H1696" s="41">
        <f>SUM(G1696:G1700)</f>
        <v>18.211233287500001</v>
      </c>
      <c r="I1696" s="42"/>
      <c r="J1696" s="32">
        <v>0</v>
      </c>
    </row>
    <row r="1697" spans="1:10" ht="15.75" hidden="1" thickBot="1" x14ac:dyDescent="0.3">
      <c r="A1697" s="243"/>
      <c r="B1697" s="246"/>
      <c r="C1697" s="38" t="s">
        <v>11427</v>
      </c>
      <c r="D1697" s="38" t="s">
        <v>2801</v>
      </c>
      <c r="E1697" s="209">
        <v>0.4642</v>
      </c>
      <c r="F1697" s="208">
        <v>31.435500000000001</v>
      </c>
      <c r="G1697" s="33">
        <f t="shared" si="26"/>
        <v>14.592359100000001</v>
      </c>
      <c r="H1697" s="53"/>
      <c r="I1697" s="54"/>
      <c r="J1697" s="32">
        <v>0</v>
      </c>
    </row>
    <row r="1698" spans="1:10" ht="26.25" hidden="1" thickBot="1" x14ac:dyDescent="0.3">
      <c r="A1698" s="243"/>
      <c r="B1698" s="246"/>
      <c r="C1698" s="38" t="s">
        <v>409</v>
      </c>
      <c r="D1698" s="38" t="s">
        <v>105</v>
      </c>
      <c r="E1698" s="209">
        <v>1.5</v>
      </c>
      <c r="F1698" s="214" t="s">
        <v>12</v>
      </c>
      <c r="G1698" s="33" t="str">
        <f t="shared" si="26"/>
        <v/>
      </c>
      <c r="H1698" s="37"/>
      <c r="I1698" s="33"/>
      <c r="J1698" s="32">
        <v>0</v>
      </c>
    </row>
    <row r="1699" spans="1:10" ht="15.75" hidden="1" thickBot="1" x14ac:dyDescent="0.3">
      <c r="A1699" s="243"/>
      <c r="B1699" s="246"/>
      <c r="C1699" s="38" t="s">
        <v>410</v>
      </c>
      <c r="D1699" s="38" t="s">
        <v>86</v>
      </c>
      <c r="E1699" s="209">
        <v>1</v>
      </c>
      <c r="F1699" s="214" t="s">
        <v>12</v>
      </c>
      <c r="G1699" s="33" t="str">
        <f t="shared" si="26"/>
        <v/>
      </c>
      <c r="H1699" s="37"/>
      <c r="I1699" s="33"/>
      <c r="J1699" s="32">
        <v>0</v>
      </c>
    </row>
    <row r="1700" spans="1:10" ht="15.75" hidden="1" thickBot="1" x14ac:dyDescent="0.3">
      <c r="A1700" s="243"/>
      <c r="B1700" s="246"/>
      <c r="C1700" s="38" t="s">
        <v>411</v>
      </c>
      <c r="D1700" s="38" t="s">
        <v>86</v>
      </c>
      <c r="E1700" s="209">
        <v>1</v>
      </c>
      <c r="F1700" s="214" t="s">
        <v>12</v>
      </c>
      <c r="G1700" s="33" t="str">
        <f t="shared" si="26"/>
        <v/>
      </c>
      <c r="H1700" s="37"/>
      <c r="I1700" s="33"/>
      <c r="J1700" s="32">
        <v>0</v>
      </c>
    </row>
    <row r="1701" spans="1:10" ht="15.75" hidden="1" thickBot="1" x14ac:dyDescent="0.3">
      <c r="A1701" s="244"/>
      <c r="B1701" s="247"/>
      <c r="C1701" s="44"/>
      <c r="D1701" s="44"/>
      <c r="E1701" s="210"/>
      <c r="F1701" s="211" t="s">
        <v>12</v>
      </c>
      <c r="G1701" s="46" t="str">
        <f t="shared" si="26"/>
        <v/>
      </c>
      <c r="H1701" s="48"/>
      <c r="I1701" s="33"/>
      <c r="J1701" s="32">
        <v>0</v>
      </c>
    </row>
    <row r="1702" spans="1:10" ht="15.75" hidden="1" thickBot="1" x14ac:dyDescent="0.3">
      <c r="A1702" s="242" t="s">
        <v>412</v>
      </c>
      <c r="B1702" s="245" t="s">
        <v>3416</v>
      </c>
      <c r="C1702" s="26"/>
      <c r="D1702" s="27" t="s">
        <v>17</v>
      </c>
      <c r="E1702" s="205"/>
      <c r="F1702" s="212" t="s">
        <v>12</v>
      </c>
      <c r="G1702" s="29" t="str">
        <f t="shared" si="26"/>
        <v/>
      </c>
      <c r="H1702" s="30"/>
      <c r="I1702" s="31"/>
      <c r="J1702" s="32">
        <v>0</v>
      </c>
    </row>
    <row r="1703" spans="1:10" ht="15.75" hidden="1" thickBot="1" x14ac:dyDescent="0.3">
      <c r="A1703" s="243"/>
      <c r="B1703" s="246"/>
      <c r="C1703" s="34"/>
      <c r="D1703" s="34"/>
      <c r="E1703" s="207"/>
      <c r="F1703" s="213" t="s">
        <v>12</v>
      </c>
      <c r="G1703" s="33" t="str">
        <f t="shared" si="26"/>
        <v/>
      </c>
      <c r="H1703" s="37"/>
      <c r="I1703" s="33"/>
      <c r="J1703" s="32">
        <v>0</v>
      </c>
    </row>
    <row r="1704" spans="1:10" ht="39" hidden="1" thickBot="1" x14ac:dyDescent="0.3">
      <c r="A1704" s="243"/>
      <c r="B1704" s="246"/>
      <c r="C1704" s="38" t="s">
        <v>413</v>
      </c>
      <c r="D1704" s="38" t="s">
        <v>86</v>
      </c>
      <c r="E1704" s="209">
        <v>1</v>
      </c>
      <c r="F1704" s="214" t="s">
        <v>12</v>
      </c>
      <c r="G1704" s="36" t="str">
        <f t="shared" si="26"/>
        <v/>
      </c>
      <c r="H1704" s="41">
        <f>SUM(G1704:G1710)</f>
        <v>18.211233287500001</v>
      </c>
      <c r="I1704" s="42"/>
      <c r="J1704" s="32">
        <v>0</v>
      </c>
    </row>
    <row r="1705" spans="1:10" ht="51.75" hidden="1" thickBot="1" x14ac:dyDescent="0.3">
      <c r="A1705" s="243"/>
      <c r="B1705" s="246"/>
      <c r="C1705" s="38" t="s">
        <v>414</v>
      </c>
      <c r="D1705" s="38" t="s">
        <v>86</v>
      </c>
      <c r="E1705" s="209">
        <v>2</v>
      </c>
      <c r="F1705" s="214" t="s">
        <v>12</v>
      </c>
      <c r="G1705" s="36" t="str">
        <f t="shared" si="26"/>
        <v/>
      </c>
      <c r="H1705" s="53"/>
      <c r="I1705" s="54"/>
      <c r="J1705" s="32">
        <v>0</v>
      </c>
    </row>
    <row r="1706" spans="1:10" ht="26.25" hidden="1" thickBot="1" x14ac:dyDescent="0.3">
      <c r="A1706" s="243"/>
      <c r="B1706" s="246"/>
      <c r="C1706" s="38" t="s">
        <v>409</v>
      </c>
      <c r="D1706" s="38" t="s">
        <v>105</v>
      </c>
      <c r="E1706" s="209">
        <v>1.5</v>
      </c>
      <c r="F1706" s="214" t="s">
        <v>12</v>
      </c>
      <c r="G1706" s="33" t="str">
        <f t="shared" si="26"/>
        <v/>
      </c>
      <c r="H1706" s="37"/>
      <c r="I1706" s="33"/>
      <c r="J1706" s="32">
        <v>0</v>
      </c>
    </row>
    <row r="1707" spans="1:10" ht="15.75" hidden="1" thickBot="1" x14ac:dyDescent="0.3">
      <c r="A1707" s="243"/>
      <c r="B1707" s="246"/>
      <c r="C1707" s="38" t="s">
        <v>410</v>
      </c>
      <c r="D1707" s="38" t="s">
        <v>86</v>
      </c>
      <c r="E1707" s="209">
        <v>1</v>
      </c>
      <c r="F1707" s="214" t="s">
        <v>12</v>
      </c>
      <c r="G1707" s="33" t="str">
        <f t="shared" si="26"/>
        <v/>
      </c>
      <c r="H1707" s="37"/>
      <c r="I1707" s="33"/>
      <c r="J1707" s="32">
        <v>0</v>
      </c>
    </row>
    <row r="1708" spans="1:10" ht="15.75" hidden="1" thickBot="1" x14ac:dyDescent="0.3">
      <c r="A1708" s="243"/>
      <c r="B1708" s="246"/>
      <c r="C1708" s="38" t="s">
        <v>411</v>
      </c>
      <c r="D1708" s="38" t="s">
        <v>86</v>
      </c>
      <c r="E1708" s="209">
        <v>1</v>
      </c>
      <c r="F1708" s="214" t="s">
        <v>12</v>
      </c>
      <c r="G1708" s="33" t="str">
        <f t="shared" si="26"/>
        <v/>
      </c>
      <c r="H1708" s="37"/>
      <c r="I1708" s="33"/>
      <c r="J1708" s="32">
        <v>0</v>
      </c>
    </row>
    <row r="1709" spans="1:10" ht="15.75" hidden="1" thickBot="1" x14ac:dyDescent="0.3">
      <c r="A1709" s="243"/>
      <c r="B1709" s="246"/>
      <c r="C1709" s="38" t="s">
        <v>11426</v>
      </c>
      <c r="D1709" s="38" t="s">
        <v>2801</v>
      </c>
      <c r="E1709" s="209">
        <v>0.14506250000000001</v>
      </c>
      <c r="F1709" s="208">
        <v>24.946999999999999</v>
      </c>
      <c r="G1709" s="36">
        <f t="shared" si="26"/>
        <v>3.6188741875000003</v>
      </c>
      <c r="H1709" s="37"/>
      <c r="I1709" s="33"/>
      <c r="J1709" s="32">
        <v>0</v>
      </c>
    </row>
    <row r="1710" spans="1:10" ht="15.75" hidden="1" thickBot="1" x14ac:dyDescent="0.3">
      <c r="A1710" s="243"/>
      <c r="B1710" s="246"/>
      <c r="C1710" s="38" t="s">
        <v>11427</v>
      </c>
      <c r="D1710" s="38" t="s">
        <v>2801</v>
      </c>
      <c r="E1710" s="209">
        <v>0.4642</v>
      </c>
      <c r="F1710" s="208">
        <v>31.435500000000001</v>
      </c>
      <c r="G1710" s="33">
        <f t="shared" si="26"/>
        <v>14.592359100000001</v>
      </c>
      <c r="H1710" s="37"/>
      <c r="I1710" s="33"/>
      <c r="J1710" s="32">
        <v>0</v>
      </c>
    </row>
    <row r="1711" spans="1:10" ht="15.75" hidden="1" thickBot="1" x14ac:dyDescent="0.3">
      <c r="A1711" s="244"/>
      <c r="B1711" s="247"/>
      <c r="C1711" s="44"/>
      <c r="D1711" s="44"/>
      <c r="E1711" s="210"/>
      <c r="F1711" s="211" t="s">
        <v>12</v>
      </c>
      <c r="G1711" s="46" t="str">
        <f t="shared" si="26"/>
        <v/>
      </c>
      <c r="H1711" s="48"/>
      <c r="I1711" s="33"/>
      <c r="J1711" s="32">
        <v>0</v>
      </c>
    </row>
    <row r="1712" spans="1:10" ht="15.75" hidden="1" thickBot="1" x14ac:dyDescent="0.3">
      <c r="A1712" s="242" t="s">
        <v>415</v>
      </c>
      <c r="B1712" s="245" t="s">
        <v>3417</v>
      </c>
      <c r="C1712" s="26"/>
      <c r="D1712" s="27" t="s">
        <v>17</v>
      </c>
      <c r="E1712" s="205"/>
      <c r="F1712" s="212" t="s">
        <v>12</v>
      </c>
      <c r="G1712" s="29" t="str">
        <f t="shared" si="26"/>
        <v/>
      </c>
      <c r="H1712" s="30"/>
      <c r="I1712" s="31"/>
      <c r="J1712" s="32">
        <v>0</v>
      </c>
    </row>
    <row r="1713" spans="1:10" ht="15.75" hidden="1" thickBot="1" x14ac:dyDescent="0.3">
      <c r="A1713" s="243"/>
      <c r="B1713" s="246"/>
      <c r="C1713" s="34"/>
      <c r="D1713" s="34"/>
      <c r="E1713" s="207"/>
      <c r="F1713" s="213" t="s">
        <v>12</v>
      </c>
      <c r="G1713" s="33" t="str">
        <f t="shared" si="26"/>
        <v/>
      </c>
      <c r="H1713" s="37"/>
      <c r="I1713" s="33"/>
      <c r="J1713" s="32">
        <v>0</v>
      </c>
    </row>
    <row r="1714" spans="1:10" ht="39" hidden="1" thickBot="1" x14ac:dyDescent="0.3">
      <c r="A1714" s="243"/>
      <c r="B1714" s="246"/>
      <c r="C1714" s="38" t="s">
        <v>416</v>
      </c>
      <c r="D1714" s="38" t="s">
        <v>86</v>
      </c>
      <c r="E1714" s="209">
        <v>1</v>
      </c>
      <c r="F1714" s="214" t="s">
        <v>12</v>
      </c>
      <c r="G1714" s="36" t="str">
        <f t="shared" si="26"/>
        <v/>
      </c>
      <c r="H1714" s="41">
        <f>SUM(G1714:G1720)</f>
        <v>18.211233287500001</v>
      </c>
      <c r="I1714" s="42"/>
      <c r="J1714" s="32">
        <v>0</v>
      </c>
    </row>
    <row r="1715" spans="1:10" ht="51.75" hidden="1" thickBot="1" x14ac:dyDescent="0.3">
      <c r="A1715" s="243"/>
      <c r="B1715" s="246"/>
      <c r="C1715" s="38" t="s">
        <v>414</v>
      </c>
      <c r="D1715" s="38" t="s">
        <v>86</v>
      </c>
      <c r="E1715" s="209">
        <v>2</v>
      </c>
      <c r="F1715" s="214" t="s">
        <v>12</v>
      </c>
      <c r="G1715" s="36" t="str">
        <f t="shared" si="26"/>
        <v/>
      </c>
      <c r="H1715" s="53"/>
      <c r="I1715" s="54"/>
      <c r="J1715" s="32">
        <v>0</v>
      </c>
    </row>
    <row r="1716" spans="1:10" ht="26.25" hidden="1" thickBot="1" x14ac:dyDescent="0.3">
      <c r="A1716" s="243"/>
      <c r="B1716" s="246"/>
      <c r="C1716" s="38" t="s">
        <v>409</v>
      </c>
      <c r="D1716" s="38" t="s">
        <v>105</v>
      </c>
      <c r="E1716" s="209">
        <v>1.5</v>
      </c>
      <c r="F1716" s="214" t="s">
        <v>12</v>
      </c>
      <c r="G1716" s="33" t="str">
        <f t="shared" si="26"/>
        <v/>
      </c>
      <c r="H1716" s="37"/>
      <c r="I1716" s="33"/>
      <c r="J1716" s="32">
        <v>0</v>
      </c>
    </row>
    <row r="1717" spans="1:10" ht="15.75" hidden="1" thickBot="1" x14ac:dyDescent="0.3">
      <c r="A1717" s="243"/>
      <c r="B1717" s="246"/>
      <c r="C1717" s="38" t="s">
        <v>410</v>
      </c>
      <c r="D1717" s="38" t="s">
        <v>86</v>
      </c>
      <c r="E1717" s="209">
        <v>1</v>
      </c>
      <c r="F1717" s="214" t="s">
        <v>12</v>
      </c>
      <c r="G1717" s="33" t="str">
        <f t="shared" si="26"/>
        <v/>
      </c>
      <c r="H1717" s="37"/>
      <c r="I1717" s="33"/>
      <c r="J1717" s="32">
        <v>0</v>
      </c>
    </row>
    <row r="1718" spans="1:10" ht="15.75" hidden="1" thickBot="1" x14ac:dyDescent="0.3">
      <c r="A1718" s="243"/>
      <c r="B1718" s="246"/>
      <c r="C1718" s="38" t="s">
        <v>411</v>
      </c>
      <c r="D1718" s="38" t="s">
        <v>86</v>
      </c>
      <c r="E1718" s="209">
        <v>1</v>
      </c>
      <c r="F1718" s="214" t="s">
        <v>12</v>
      </c>
      <c r="G1718" s="33" t="str">
        <f t="shared" si="26"/>
        <v/>
      </c>
      <c r="H1718" s="37"/>
      <c r="I1718" s="33"/>
      <c r="J1718" s="32">
        <v>0</v>
      </c>
    </row>
    <row r="1719" spans="1:10" ht="15.75" hidden="1" thickBot="1" x14ac:dyDescent="0.3">
      <c r="A1719" s="243"/>
      <c r="B1719" s="246"/>
      <c r="C1719" s="38" t="s">
        <v>11426</v>
      </c>
      <c r="D1719" s="38" t="s">
        <v>2801</v>
      </c>
      <c r="E1719" s="209">
        <v>0.14506250000000001</v>
      </c>
      <c r="F1719" s="208">
        <v>24.946999999999999</v>
      </c>
      <c r="G1719" s="33">
        <f t="shared" si="26"/>
        <v>3.6188741875000003</v>
      </c>
      <c r="H1719" s="37"/>
      <c r="I1719" s="33"/>
      <c r="J1719" s="32">
        <v>0</v>
      </c>
    </row>
    <row r="1720" spans="1:10" ht="15.75" hidden="1" thickBot="1" x14ac:dyDescent="0.3">
      <c r="A1720" s="243"/>
      <c r="B1720" s="246"/>
      <c r="C1720" s="38" t="s">
        <v>11427</v>
      </c>
      <c r="D1720" s="38" t="s">
        <v>2801</v>
      </c>
      <c r="E1720" s="209">
        <v>0.4642</v>
      </c>
      <c r="F1720" s="208">
        <v>31.435500000000001</v>
      </c>
      <c r="G1720" s="33">
        <f t="shared" si="26"/>
        <v>14.592359100000001</v>
      </c>
      <c r="H1720" s="37"/>
      <c r="I1720" s="33"/>
      <c r="J1720" s="32">
        <v>0</v>
      </c>
    </row>
    <row r="1721" spans="1:10" ht="15.75" hidden="1" thickBot="1" x14ac:dyDescent="0.3">
      <c r="A1721" s="244"/>
      <c r="B1721" s="247"/>
      <c r="C1721" s="44"/>
      <c r="D1721" s="44"/>
      <c r="E1721" s="210"/>
      <c r="F1721" s="211" t="s">
        <v>12</v>
      </c>
      <c r="G1721" s="46" t="str">
        <f t="shared" si="26"/>
        <v/>
      </c>
      <c r="H1721" s="48"/>
      <c r="I1721" s="33"/>
      <c r="J1721" s="32">
        <v>0</v>
      </c>
    </row>
    <row r="1722" spans="1:10" ht="15.75" hidden="1" thickBot="1" x14ac:dyDescent="0.3">
      <c r="A1722" s="242" t="s">
        <v>417</v>
      </c>
      <c r="B1722" s="245" t="s">
        <v>3418</v>
      </c>
      <c r="C1722" s="26"/>
      <c r="D1722" s="27" t="s">
        <v>17</v>
      </c>
      <c r="E1722" s="205"/>
      <c r="F1722" s="212" t="s">
        <v>12</v>
      </c>
      <c r="G1722" s="29" t="str">
        <f t="shared" si="26"/>
        <v/>
      </c>
      <c r="H1722" s="30"/>
      <c r="I1722" s="31"/>
      <c r="J1722" s="32">
        <v>0</v>
      </c>
    </row>
    <row r="1723" spans="1:10" ht="15.75" hidden="1" thickBot="1" x14ac:dyDescent="0.3">
      <c r="A1723" s="243"/>
      <c r="B1723" s="246"/>
      <c r="C1723" s="34"/>
      <c r="D1723" s="34"/>
      <c r="E1723" s="207"/>
      <c r="F1723" s="213" t="s">
        <v>12</v>
      </c>
      <c r="G1723" s="33" t="str">
        <f t="shared" si="26"/>
        <v/>
      </c>
      <c r="H1723" s="37"/>
      <c r="I1723" s="33"/>
      <c r="J1723" s="32">
        <v>0</v>
      </c>
    </row>
    <row r="1724" spans="1:10" ht="39" hidden="1" thickBot="1" x14ac:dyDescent="0.3">
      <c r="A1724" s="243"/>
      <c r="B1724" s="246"/>
      <c r="C1724" s="38" t="s">
        <v>418</v>
      </c>
      <c r="D1724" s="38" t="s">
        <v>86</v>
      </c>
      <c r="E1724" s="209">
        <v>1</v>
      </c>
      <c r="F1724" s="214" t="s">
        <v>12</v>
      </c>
      <c r="G1724" s="33" t="str">
        <f t="shared" si="26"/>
        <v/>
      </c>
      <c r="H1724" s="41">
        <f>SUM(G1724:G1730)</f>
        <v>18.211233287500001</v>
      </c>
      <c r="I1724" s="42"/>
      <c r="J1724" s="32">
        <v>0</v>
      </c>
    </row>
    <row r="1725" spans="1:10" ht="39" hidden="1" thickBot="1" x14ac:dyDescent="0.3">
      <c r="A1725" s="243"/>
      <c r="B1725" s="246"/>
      <c r="C1725" s="38" t="s">
        <v>419</v>
      </c>
      <c r="D1725" s="38" t="s">
        <v>86</v>
      </c>
      <c r="E1725" s="209">
        <v>2</v>
      </c>
      <c r="F1725" s="214" t="s">
        <v>12</v>
      </c>
      <c r="G1725" s="33" t="str">
        <f t="shared" si="26"/>
        <v/>
      </c>
      <c r="H1725" s="53"/>
      <c r="I1725" s="54"/>
      <c r="J1725" s="32">
        <v>0</v>
      </c>
    </row>
    <row r="1726" spans="1:10" ht="26.25" hidden="1" thickBot="1" x14ac:dyDescent="0.3">
      <c r="A1726" s="243"/>
      <c r="B1726" s="246"/>
      <c r="C1726" s="38" t="s">
        <v>409</v>
      </c>
      <c r="D1726" s="38" t="s">
        <v>105</v>
      </c>
      <c r="E1726" s="209">
        <v>1.5</v>
      </c>
      <c r="F1726" s="214" t="s">
        <v>12</v>
      </c>
      <c r="G1726" s="33" t="str">
        <f t="shared" si="26"/>
        <v/>
      </c>
      <c r="H1726" s="37"/>
      <c r="I1726" s="33"/>
      <c r="J1726" s="32">
        <v>0</v>
      </c>
    </row>
    <row r="1727" spans="1:10" ht="15.75" hidden="1" thickBot="1" x14ac:dyDescent="0.3">
      <c r="A1727" s="243"/>
      <c r="B1727" s="246"/>
      <c r="C1727" s="38" t="s">
        <v>410</v>
      </c>
      <c r="D1727" s="38" t="s">
        <v>86</v>
      </c>
      <c r="E1727" s="209">
        <v>1</v>
      </c>
      <c r="F1727" s="214" t="s">
        <v>12</v>
      </c>
      <c r="G1727" s="33" t="str">
        <f t="shared" si="26"/>
        <v/>
      </c>
      <c r="H1727" s="37"/>
      <c r="I1727" s="33"/>
      <c r="J1727" s="32">
        <v>0</v>
      </c>
    </row>
    <row r="1728" spans="1:10" ht="15.75" hidden="1" thickBot="1" x14ac:dyDescent="0.3">
      <c r="A1728" s="243"/>
      <c r="B1728" s="246"/>
      <c r="C1728" s="38" t="s">
        <v>411</v>
      </c>
      <c r="D1728" s="38" t="s">
        <v>86</v>
      </c>
      <c r="E1728" s="209">
        <v>1</v>
      </c>
      <c r="F1728" s="214" t="s">
        <v>12</v>
      </c>
      <c r="G1728" s="33" t="str">
        <f t="shared" si="26"/>
        <v/>
      </c>
      <c r="H1728" s="37"/>
      <c r="I1728" s="33"/>
      <c r="J1728" s="32">
        <v>0</v>
      </c>
    </row>
    <row r="1729" spans="1:10" ht="15.75" hidden="1" thickBot="1" x14ac:dyDescent="0.3">
      <c r="A1729" s="243"/>
      <c r="B1729" s="246"/>
      <c r="C1729" s="38" t="s">
        <v>11426</v>
      </c>
      <c r="D1729" s="38" t="s">
        <v>2801</v>
      </c>
      <c r="E1729" s="209">
        <v>0.14506250000000001</v>
      </c>
      <c r="F1729" s="208">
        <v>24.946999999999999</v>
      </c>
      <c r="G1729" s="36">
        <f t="shared" si="26"/>
        <v>3.6188741875000003</v>
      </c>
      <c r="H1729" s="37"/>
      <c r="I1729" s="33"/>
      <c r="J1729" s="32">
        <v>0</v>
      </c>
    </row>
    <row r="1730" spans="1:10" ht="15.75" hidden="1" thickBot="1" x14ac:dyDescent="0.3">
      <c r="A1730" s="243"/>
      <c r="B1730" s="246"/>
      <c r="C1730" s="38" t="s">
        <v>11427</v>
      </c>
      <c r="D1730" s="38" t="s">
        <v>2801</v>
      </c>
      <c r="E1730" s="209">
        <v>0.4642</v>
      </c>
      <c r="F1730" s="208">
        <v>31.435500000000001</v>
      </c>
      <c r="G1730" s="33">
        <f t="shared" si="26"/>
        <v>14.592359100000001</v>
      </c>
      <c r="H1730" s="37"/>
      <c r="I1730" s="33"/>
      <c r="J1730" s="32">
        <v>0</v>
      </c>
    </row>
    <row r="1731" spans="1:10" ht="15.75" hidden="1" thickBot="1" x14ac:dyDescent="0.3">
      <c r="A1731" s="244"/>
      <c r="B1731" s="247"/>
      <c r="C1731" s="44"/>
      <c r="D1731" s="44"/>
      <c r="E1731" s="210"/>
      <c r="F1731" s="211" t="s">
        <v>12</v>
      </c>
      <c r="G1731" s="46" t="str">
        <f t="shared" si="26"/>
        <v/>
      </c>
      <c r="H1731" s="48"/>
      <c r="I1731" s="33"/>
      <c r="J1731" s="32">
        <v>0</v>
      </c>
    </row>
    <row r="1732" spans="1:10" ht="15.75" hidden="1" thickBot="1" x14ac:dyDescent="0.3">
      <c r="A1732" s="242" t="s">
        <v>420</v>
      </c>
      <c r="B1732" s="245" t="s">
        <v>3419</v>
      </c>
      <c r="C1732" s="26"/>
      <c r="D1732" s="27" t="s">
        <v>17</v>
      </c>
      <c r="E1732" s="205"/>
      <c r="F1732" s="212" t="s">
        <v>12</v>
      </c>
      <c r="G1732" s="29" t="str">
        <f t="shared" si="26"/>
        <v/>
      </c>
      <c r="H1732" s="30"/>
      <c r="I1732" s="31"/>
      <c r="J1732" s="32">
        <v>0</v>
      </c>
    </row>
    <row r="1733" spans="1:10" ht="15.75" hidden="1" thickBot="1" x14ac:dyDescent="0.3">
      <c r="A1733" s="243"/>
      <c r="B1733" s="246"/>
      <c r="C1733" s="34"/>
      <c r="D1733" s="34"/>
      <c r="E1733" s="207"/>
      <c r="F1733" s="213" t="s">
        <v>12</v>
      </c>
      <c r="G1733" s="33" t="str">
        <f t="shared" si="26"/>
        <v/>
      </c>
      <c r="H1733" s="37"/>
      <c r="I1733" s="33"/>
      <c r="J1733" s="32">
        <v>0</v>
      </c>
    </row>
    <row r="1734" spans="1:10" ht="39" hidden="1" thickBot="1" x14ac:dyDescent="0.3">
      <c r="A1734" s="243"/>
      <c r="B1734" s="246"/>
      <c r="C1734" s="38" t="s">
        <v>421</v>
      </c>
      <c r="D1734" s="38" t="s">
        <v>86</v>
      </c>
      <c r="E1734" s="209">
        <v>1</v>
      </c>
      <c r="F1734" s="214" t="s">
        <v>12</v>
      </c>
      <c r="G1734" s="33" t="str">
        <f t="shared" ref="G1734:G1797" si="27">IF(ISNUMBER(F1734),E1734*F1734,"")</f>
        <v/>
      </c>
      <c r="H1734" s="41">
        <f>SUM(G1734:G1740)</f>
        <v>18.211233287500001</v>
      </c>
      <c r="I1734" s="42"/>
      <c r="J1734" s="32">
        <v>0</v>
      </c>
    </row>
    <row r="1735" spans="1:10" ht="39" hidden="1" thickBot="1" x14ac:dyDescent="0.3">
      <c r="A1735" s="243"/>
      <c r="B1735" s="246"/>
      <c r="C1735" s="38" t="s">
        <v>419</v>
      </c>
      <c r="D1735" s="38" t="s">
        <v>86</v>
      </c>
      <c r="E1735" s="209">
        <v>2</v>
      </c>
      <c r="F1735" s="214" t="s">
        <v>12</v>
      </c>
      <c r="G1735" s="33" t="str">
        <f t="shared" si="27"/>
        <v/>
      </c>
      <c r="H1735" s="53"/>
      <c r="I1735" s="54"/>
      <c r="J1735" s="32">
        <v>0</v>
      </c>
    </row>
    <row r="1736" spans="1:10" ht="26.25" hidden="1" thickBot="1" x14ac:dyDescent="0.3">
      <c r="A1736" s="243"/>
      <c r="B1736" s="246"/>
      <c r="C1736" s="38" t="s">
        <v>409</v>
      </c>
      <c r="D1736" s="38" t="s">
        <v>105</v>
      </c>
      <c r="E1736" s="209">
        <v>1.5</v>
      </c>
      <c r="F1736" s="214" t="s">
        <v>12</v>
      </c>
      <c r="G1736" s="33" t="str">
        <f t="shared" si="27"/>
        <v/>
      </c>
      <c r="H1736" s="37"/>
      <c r="I1736" s="33"/>
      <c r="J1736" s="32">
        <v>0</v>
      </c>
    </row>
    <row r="1737" spans="1:10" ht="15.75" hidden="1" thickBot="1" x14ac:dyDescent="0.3">
      <c r="A1737" s="243"/>
      <c r="B1737" s="246"/>
      <c r="C1737" s="38" t="s">
        <v>410</v>
      </c>
      <c r="D1737" s="38" t="s">
        <v>86</v>
      </c>
      <c r="E1737" s="209">
        <v>1</v>
      </c>
      <c r="F1737" s="214" t="s">
        <v>12</v>
      </c>
      <c r="G1737" s="33" t="str">
        <f t="shared" si="27"/>
        <v/>
      </c>
      <c r="H1737" s="37"/>
      <c r="I1737" s="33"/>
      <c r="J1737" s="32">
        <v>0</v>
      </c>
    </row>
    <row r="1738" spans="1:10" ht="15.75" hidden="1" thickBot="1" x14ac:dyDescent="0.3">
      <c r="A1738" s="243"/>
      <c r="B1738" s="246"/>
      <c r="C1738" s="38" t="s">
        <v>411</v>
      </c>
      <c r="D1738" s="38" t="s">
        <v>86</v>
      </c>
      <c r="E1738" s="209">
        <v>1</v>
      </c>
      <c r="F1738" s="214" t="s">
        <v>12</v>
      </c>
      <c r="G1738" s="33" t="str">
        <f t="shared" si="27"/>
        <v/>
      </c>
      <c r="H1738" s="37"/>
      <c r="I1738" s="33"/>
      <c r="J1738" s="32">
        <v>0</v>
      </c>
    </row>
    <row r="1739" spans="1:10" ht="15.75" hidden="1" thickBot="1" x14ac:dyDescent="0.3">
      <c r="A1739" s="243"/>
      <c r="B1739" s="246"/>
      <c r="C1739" s="38" t="s">
        <v>11426</v>
      </c>
      <c r="D1739" s="38" t="s">
        <v>2801</v>
      </c>
      <c r="E1739" s="209">
        <v>0.14506250000000001</v>
      </c>
      <c r="F1739" s="208">
        <v>24.946999999999999</v>
      </c>
      <c r="G1739" s="33">
        <f t="shared" si="27"/>
        <v>3.6188741875000003</v>
      </c>
      <c r="H1739" s="37"/>
      <c r="I1739" s="33"/>
      <c r="J1739" s="32">
        <v>0</v>
      </c>
    </row>
    <row r="1740" spans="1:10" ht="15.75" hidden="1" thickBot="1" x14ac:dyDescent="0.3">
      <c r="A1740" s="243"/>
      <c r="B1740" s="246"/>
      <c r="C1740" s="38" t="s">
        <v>11427</v>
      </c>
      <c r="D1740" s="38" t="s">
        <v>2801</v>
      </c>
      <c r="E1740" s="209">
        <v>0.4642</v>
      </c>
      <c r="F1740" s="208">
        <v>31.435500000000001</v>
      </c>
      <c r="G1740" s="33">
        <f t="shared" si="27"/>
        <v>14.592359100000001</v>
      </c>
      <c r="H1740" s="37"/>
      <c r="I1740" s="33"/>
      <c r="J1740" s="32">
        <v>0</v>
      </c>
    </row>
    <row r="1741" spans="1:10" ht="15.75" hidden="1" thickBot="1" x14ac:dyDescent="0.3">
      <c r="A1741" s="244"/>
      <c r="B1741" s="247"/>
      <c r="C1741" s="44"/>
      <c r="D1741" s="44"/>
      <c r="E1741" s="210"/>
      <c r="F1741" s="211" t="s">
        <v>12</v>
      </c>
      <c r="G1741" s="46" t="str">
        <f t="shared" si="27"/>
        <v/>
      </c>
      <c r="H1741" s="48"/>
      <c r="I1741" s="33"/>
      <c r="J1741" s="32">
        <v>0</v>
      </c>
    </row>
    <row r="1742" spans="1:10" ht="15.75" hidden="1" thickBot="1" x14ac:dyDescent="0.3">
      <c r="A1742" s="242" t="s">
        <v>422</v>
      </c>
      <c r="B1742" s="245" t="s">
        <v>3420</v>
      </c>
      <c r="C1742" s="26"/>
      <c r="D1742" s="27" t="s">
        <v>105</v>
      </c>
      <c r="E1742" s="205"/>
      <c r="F1742" s="212" t="s">
        <v>12</v>
      </c>
      <c r="G1742" s="29" t="str">
        <f t="shared" si="27"/>
        <v/>
      </c>
      <c r="H1742" s="30"/>
      <c r="I1742" s="31"/>
      <c r="J1742" s="32">
        <v>0</v>
      </c>
    </row>
    <row r="1743" spans="1:10" ht="15.75" hidden="1" thickBot="1" x14ac:dyDescent="0.3">
      <c r="A1743" s="243"/>
      <c r="B1743" s="246"/>
      <c r="C1743" s="34"/>
      <c r="D1743" s="34"/>
      <c r="E1743" s="207"/>
      <c r="F1743" s="213" t="s">
        <v>12</v>
      </c>
      <c r="G1743" s="33" t="str">
        <f t="shared" si="27"/>
        <v/>
      </c>
      <c r="H1743" s="37"/>
      <c r="I1743" s="33"/>
      <c r="J1743" s="32">
        <v>0</v>
      </c>
    </row>
    <row r="1744" spans="1:10" ht="15.75" hidden="1" thickBot="1" x14ac:dyDescent="0.3">
      <c r="A1744" s="243"/>
      <c r="B1744" s="246"/>
      <c r="C1744" s="38" t="s">
        <v>11426</v>
      </c>
      <c r="D1744" s="38" t="s">
        <v>2801</v>
      </c>
      <c r="E1744" s="209">
        <v>7.5999999999999998E-2</v>
      </c>
      <c r="F1744" s="208">
        <v>24.946999999999999</v>
      </c>
      <c r="G1744" s="36">
        <f t="shared" si="27"/>
        <v>1.895972</v>
      </c>
      <c r="H1744" s="41">
        <f>SUM(G1744:G1747)</f>
        <v>4.3260586999999999</v>
      </c>
      <c r="I1744" s="42"/>
      <c r="J1744" s="32">
        <v>0</v>
      </c>
    </row>
    <row r="1745" spans="1:10" ht="15.75" hidden="1" thickBot="1" x14ac:dyDescent="0.3">
      <c r="A1745" s="243"/>
      <c r="B1745" s="246"/>
      <c r="C1745" s="38" t="s">
        <v>11427</v>
      </c>
      <c r="D1745" s="38" t="s">
        <v>2801</v>
      </c>
      <c r="E1745" s="209">
        <v>7.5999999999999998E-2</v>
      </c>
      <c r="F1745" s="208">
        <v>31.435500000000001</v>
      </c>
      <c r="G1745" s="36">
        <f t="shared" si="27"/>
        <v>2.3890980000000002</v>
      </c>
      <c r="H1745" s="37"/>
      <c r="I1745" s="33"/>
      <c r="J1745" s="32">
        <v>0</v>
      </c>
    </row>
    <row r="1746" spans="1:10" ht="15.75" hidden="1" thickBot="1" x14ac:dyDescent="0.3">
      <c r="A1746" s="243"/>
      <c r="B1746" s="246"/>
      <c r="C1746" s="38" t="s">
        <v>423</v>
      </c>
      <c r="D1746" s="38" t="s">
        <v>105</v>
      </c>
      <c r="E1746" s="209">
        <v>1.2434000000000001</v>
      </c>
      <c r="F1746" s="214" t="s">
        <v>12</v>
      </c>
      <c r="G1746" s="36" t="str">
        <f t="shared" si="27"/>
        <v/>
      </c>
      <c r="H1746" s="37"/>
      <c r="I1746" s="33"/>
      <c r="J1746" s="32">
        <v>0</v>
      </c>
    </row>
    <row r="1747" spans="1:10" ht="26.25" hidden="1" thickBot="1" x14ac:dyDescent="0.3">
      <c r="A1747" s="243"/>
      <c r="B1747" s="246"/>
      <c r="C1747" s="38" t="s">
        <v>11616</v>
      </c>
      <c r="D1747" s="38" t="s">
        <v>82</v>
      </c>
      <c r="E1747" s="209">
        <v>9.4000000000000004E-3</v>
      </c>
      <c r="F1747" s="214">
        <v>4.3605</v>
      </c>
      <c r="G1747" s="36">
        <f t="shared" si="27"/>
        <v>4.0988700000000003E-2</v>
      </c>
      <c r="H1747" s="37"/>
      <c r="I1747" s="33"/>
      <c r="J1747" s="32">
        <v>0</v>
      </c>
    </row>
    <row r="1748" spans="1:10" ht="15.75" hidden="1" thickBot="1" x14ac:dyDescent="0.3">
      <c r="A1748" s="244"/>
      <c r="B1748" s="247"/>
      <c r="C1748" s="44"/>
      <c r="D1748" s="44"/>
      <c r="E1748" s="210"/>
      <c r="F1748" s="211" t="s">
        <v>12</v>
      </c>
      <c r="G1748" s="46" t="str">
        <f t="shared" si="27"/>
        <v/>
      </c>
      <c r="H1748" s="48"/>
      <c r="I1748" s="33"/>
      <c r="J1748" s="32">
        <v>0</v>
      </c>
    </row>
    <row r="1749" spans="1:10" ht="15.75" hidden="1" thickBot="1" x14ac:dyDescent="0.3">
      <c r="A1749" s="242" t="s">
        <v>424</v>
      </c>
      <c r="B1749" s="245" t="s">
        <v>3421</v>
      </c>
      <c r="C1749" s="26"/>
      <c r="D1749" s="27" t="s">
        <v>105</v>
      </c>
      <c r="E1749" s="205"/>
      <c r="F1749" s="212" t="s">
        <v>12</v>
      </c>
      <c r="G1749" s="29" t="str">
        <f t="shared" si="27"/>
        <v/>
      </c>
      <c r="H1749" s="30"/>
      <c r="I1749" s="31"/>
      <c r="J1749" s="32">
        <v>0</v>
      </c>
    </row>
    <row r="1750" spans="1:10" ht="15.75" hidden="1" thickBot="1" x14ac:dyDescent="0.3">
      <c r="A1750" s="243"/>
      <c r="B1750" s="246"/>
      <c r="C1750" s="34"/>
      <c r="D1750" s="34"/>
      <c r="E1750" s="207"/>
      <c r="F1750" s="213" t="s">
        <v>12</v>
      </c>
      <c r="G1750" s="33" t="str">
        <f t="shared" si="27"/>
        <v/>
      </c>
      <c r="H1750" s="37"/>
      <c r="I1750" s="33"/>
      <c r="J1750" s="32">
        <v>0</v>
      </c>
    </row>
    <row r="1751" spans="1:10" ht="15.75" hidden="1" thickBot="1" x14ac:dyDescent="0.3">
      <c r="A1751" s="243"/>
      <c r="B1751" s="246"/>
      <c r="C1751" s="38" t="s">
        <v>11426</v>
      </c>
      <c r="D1751" s="38" t="s">
        <v>2801</v>
      </c>
      <c r="E1751" s="209">
        <v>0.114</v>
      </c>
      <c r="F1751" s="208">
        <v>24.946999999999999</v>
      </c>
      <c r="G1751" s="36">
        <f t="shared" si="27"/>
        <v>2.8439580000000002</v>
      </c>
      <c r="H1751" s="41">
        <f>SUM(G1751:G1754)</f>
        <v>6.4685937000000004</v>
      </c>
      <c r="I1751" s="42"/>
      <c r="J1751" s="32">
        <v>0</v>
      </c>
    </row>
    <row r="1752" spans="1:10" ht="15.75" hidden="1" thickBot="1" x14ac:dyDescent="0.3">
      <c r="A1752" s="243"/>
      <c r="B1752" s="246"/>
      <c r="C1752" s="38" t="s">
        <v>11427</v>
      </c>
      <c r="D1752" s="38" t="s">
        <v>2801</v>
      </c>
      <c r="E1752" s="209">
        <v>0.114</v>
      </c>
      <c r="F1752" s="208">
        <v>31.435500000000001</v>
      </c>
      <c r="G1752" s="36">
        <f t="shared" si="27"/>
        <v>3.5836470000000005</v>
      </c>
      <c r="H1752" s="37"/>
      <c r="I1752" s="33"/>
      <c r="J1752" s="32">
        <v>0</v>
      </c>
    </row>
    <row r="1753" spans="1:10" ht="15.75" hidden="1" thickBot="1" x14ac:dyDescent="0.3">
      <c r="A1753" s="243"/>
      <c r="B1753" s="246"/>
      <c r="C1753" s="38" t="s">
        <v>425</v>
      </c>
      <c r="D1753" s="38" t="s">
        <v>105</v>
      </c>
      <c r="E1753" s="209">
        <v>1.2434000000000001</v>
      </c>
      <c r="F1753" s="214" t="s">
        <v>12</v>
      </c>
      <c r="G1753" s="36" t="str">
        <f t="shared" si="27"/>
        <v/>
      </c>
      <c r="H1753" s="37"/>
      <c r="I1753" s="33"/>
      <c r="J1753" s="32">
        <v>0</v>
      </c>
    </row>
    <row r="1754" spans="1:10" ht="26.25" hidden="1" thickBot="1" x14ac:dyDescent="0.3">
      <c r="A1754" s="243"/>
      <c r="B1754" s="246"/>
      <c r="C1754" s="38" t="s">
        <v>11616</v>
      </c>
      <c r="D1754" s="38" t="s">
        <v>82</v>
      </c>
      <c r="E1754" s="209">
        <v>9.4000000000000004E-3</v>
      </c>
      <c r="F1754" s="214">
        <v>4.3605</v>
      </c>
      <c r="G1754" s="36">
        <f t="shared" si="27"/>
        <v>4.0988700000000003E-2</v>
      </c>
      <c r="H1754" s="37"/>
      <c r="I1754" s="33"/>
      <c r="J1754" s="32">
        <v>0</v>
      </c>
    </row>
    <row r="1755" spans="1:10" ht="15.75" hidden="1" thickBot="1" x14ac:dyDescent="0.3">
      <c r="A1755" s="244"/>
      <c r="B1755" s="247"/>
      <c r="C1755" s="44"/>
      <c r="D1755" s="44"/>
      <c r="E1755" s="210"/>
      <c r="F1755" s="211" t="s">
        <v>12</v>
      </c>
      <c r="G1755" s="46" t="str">
        <f t="shared" si="27"/>
        <v/>
      </c>
      <c r="H1755" s="48"/>
      <c r="I1755" s="33"/>
      <c r="J1755" s="32">
        <v>0</v>
      </c>
    </row>
    <row r="1756" spans="1:10" ht="15.75" hidden="1" thickBot="1" x14ac:dyDescent="0.3">
      <c r="A1756" s="242" t="s">
        <v>426</v>
      </c>
      <c r="B1756" s="245" t="s">
        <v>3422</v>
      </c>
      <c r="C1756" s="26"/>
      <c r="D1756" s="27" t="s">
        <v>105</v>
      </c>
      <c r="E1756" s="205"/>
      <c r="F1756" s="212" t="s">
        <v>12</v>
      </c>
      <c r="G1756" s="29" t="str">
        <f t="shared" si="27"/>
        <v/>
      </c>
      <c r="H1756" s="30"/>
      <c r="I1756" s="31"/>
      <c r="J1756" s="32">
        <v>0</v>
      </c>
    </row>
    <row r="1757" spans="1:10" ht="15.75" hidden="1" thickBot="1" x14ac:dyDescent="0.3">
      <c r="A1757" s="243"/>
      <c r="B1757" s="246"/>
      <c r="C1757" s="34"/>
      <c r="D1757" s="34"/>
      <c r="E1757" s="207"/>
      <c r="F1757" s="213" t="s">
        <v>12</v>
      </c>
      <c r="G1757" s="33" t="str">
        <f t="shared" si="27"/>
        <v/>
      </c>
      <c r="H1757" s="37"/>
      <c r="I1757" s="33"/>
      <c r="J1757" s="32">
        <v>0</v>
      </c>
    </row>
    <row r="1758" spans="1:10" ht="15.75" hidden="1" thickBot="1" x14ac:dyDescent="0.3">
      <c r="A1758" s="243"/>
      <c r="B1758" s="246"/>
      <c r="C1758" s="38" t="s">
        <v>11426</v>
      </c>
      <c r="D1758" s="38" t="s">
        <v>2801</v>
      </c>
      <c r="E1758" s="209">
        <v>2.9000000000000001E-2</v>
      </c>
      <c r="F1758" s="208">
        <v>24.946999999999999</v>
      </c>
      <c r="G1758" s="36">
        <f t="shared" si="27"/>
        <v>0.72346299999999997</v>
      </c>
      <c r="H1758" s="41">
        <f>SUM(G1758:G1761)</f>
        <v>1.6760812</v>
      </c>
      <c r="I1758" s="42"/>
      <c r="J1758" s="32">
        <v>0</v>
      </c>
    </row>
    <row r="1759" spans="1:10" ht="15.75" hidden="1" thickBot="1" x14ac:dyDescent="0.3">
      <c r="A1759" s="243"/>
      <c r="B1759" s="246"/>
      <c r="C1759" s="38" t="s">
        <v>11427</v>
      </c>
      <c r="D1759" s="38" t="s">
        <v>2801</v>
      </c>
      <c r="E1759" s="209">
        <v>2.9000000000000001E-2</v>
      </c>
      <c r="F1759" s="208">
        <v>31.435500000000001</v>
      </c>
      <c r="G1759" s="36">
        <f t="shared" si="27"/>
        <v>0.91162950000000009</v>
      </c>
      <c r="H1759" s="37"/>
      <c r="I1759" s="33"/>
      <c r="J1759" s="32">
        <v>0</v>
      </c>
    </row>
    <row r="1760" spans="1:10" ht="26.25" hidden="1" thickBot="1" x14ac:dyDescent="0.3">
      <c r="A1760" s="243"/>
      <c r="B1760" s="246"/>
      <c r="C1760" s="38" t="s">
        <v>427</v>
      </c>
      <c r="D1760" s="38" t="s">
        <v>105</v>
      </c>
      <c r="E1760" s="209">
        <v>1.2434000000000001</v>
      </c>
      <c r="F1760" s="214" t="s">
        <v>12</v>
      </c>
      <c r="G1760" s="36" t="str">
        <f t="shared" si="27"/>
        <v/>
      </c>
      <c r="H1760" s="37"/>
      <c r="I1760" s="33"/>
      <c r="J1760" s="32">
        <v>0</v>
      </c>
    </row>
    <row r="1761" spans="1:10" ht="26.25" hidden="1" thickBot="1" x14ac:dyDescent="0.3">
      <c r="A1761" s="243"/>
      <c r="B1761" s="246"/>
      <c r="C1761" s="38" t="s">
        <v>11616</v>
      </c>
      <c r="D1761" s="38" t="s">
        <v>82</v>
      </c>
      <c r="E1761" s="209">
        <v>9.4000000000000004E-3</v>
      </c>
      <c r="F1761" s="214">
        <v>4.3605</v>
      </c>
      <c r="G1761" s="36">
        <f t="shared" si="27"/>
        <v>4.0988700000000003E-2</v>
      </c>
      <c r="H1761" s="37"/>
      <c r="I1761" s="33"/>
      <c r="J1761" s="32">
        <v>0</v>
      </c>
    </row>
    <row r="1762" spans="1:10" ht="15.75" hidden="1" thickBot="1" x14ac:dyDescent="0.3">
      <c r="A1762" s="244"/>
      <c r="B1762" s="247"/>
      <c r="C1762" s="44"/>
      <c r="D1762" s="44"/>
      <c r="E1762" s="210"/>
      <c r="F1762" s="211" t="s">
        <v>12</v>
      </c>
      <c r="G1762" s="46" t="str">
        <f t="shared" si="27"/>
        <v/>
      </c>
      <c r="H1762" s="48"/>
      <c r="I1762" s="33"/>
      <c r="J1762" s="32">
        <v>0</v>
      </c>
    </row>
    <row r="1763" spans="1:10" ht="15.75" hidden="1" thickBot="1" x14ac:dyDescent="0.3">
      <c r="A1763" s="242" t="s">
        <v>428</v>
      </c>
      <c r="B1763" s="245" t="s">
        <v>3423</v>
      </c>
      <c r="C1763" s="26"/>
      <c r="D1763" s="27" t="s">
        <v>105</v>
      </c>
      <c r="E1763" s="205"/>
      <c r="F1763" s="212" t="s">
        <v>12</v>
      </c>
      <c r="G1763" s="29" t="str">
        <f t="shared" si="27"/>
        <v/>
      </c>
      <c r="H1763" s="30"/>
      <c r="I1763" s="31"/>
      <c r="J1763" s="32">
        <v>0</v>
      </c>
    </row>
    <row r="1764" spans="1:10" ht="15.75" hidden="1" thickBot="1" x14ac:dyDescent="0.3">
      <c r="A1764" s="243"/>
      <c r="B1764" s="246"/>
      <c r="C1764" s="34"/>
      <c r="D1764" s="34"/>
      <c r="E1764" s="207"/>
      <c r="F1764" s="213" t="s">
        <v>12</v>
      </c>
      <c r="G1764" s="33" t="str">
        <f t="shared" si="27"/>
        <v/>
      </c>
      <c r="H1764" s="37"/>
      <c r="I1764" s="33"/>
      <c r="J1764" s="32">
        <v>0</v>
      </c>
    </row>
    <row r="1765" spans="1:10" ht="15.75" hidden="1" thickBot="1" x14ac:dyDescent="0.3">
      <c r="A1765" s="243"/>
      <c r="B1765" s="246"/>
      <c r="C1765" s="38" t="s">
        <v>11426</v>
      </c>
      <c r="D1765" s="38" t="s">
        <v>2801</v>
      </c>
      <c r="E1765" s="209">
        <v>5.0999999999999997E-2</v>
      </c>
      <c r="F1765" s="208">
        <v>24.946999999999999</v>
      </c>
      <c r="G1765" s="36">
        <f t="shared" si="27"/>
        <v>1.2722969999999998</v>
      </c>
      <c r="H1765" s="41">
        <f>SUM(G1765:G1768)</f>
        <v>2.9164961999999997</v>
      </c>
      <c r="I1765" s="42"/>
      <c r="J1765" s="32">
        <v>0</v>
      </c>
    </row>
    <row r="1766" spans="1:10" ht="15.75" hidden="1" thickBot="1" x14ac:dyDescent="0.3">
      <c r="A1766" s="243"/>
      <c r="B1766" s="246"/>
      <c r="C1766" s="38" t="s">
        <v>11427</v>
      </c>
      <c r="D1766" s="38" t="s">
        <v>2801</v>
      </c>
      <c r="E1766" s="209">
        <v>5.0999999999999997E-2</v>
      </c>
      <c r="F1766" s="208">
        <v>31.435500000000001</v>
      </c>
      <c r="G1766" s="36">
        <f t="shared" si="27"/>
        <v>1.6032104999999999</v>
      </c>
      <c r="H1766" s="37"/>
      <c r="I1766" s="33"/>
      <c r="J1766" s="32">
        <v>0</v>
      </c>
    </row>
    <row r="1767" spans="1:10" ht="26.25" hidden="1" thickBot="1" x14ac:dyDescent="0.3">
      <c r="A1767" s="243"/>
      <c r="B1767" s="246"/>
      <c r="C1767" s="38" t="s">
        <v>429</v>
      </c>
      <c r="D1767" s="38" t="s">
        <v>105</v>
      </c>
      <c r="E1767" s="209">
        <v>1.2434000000000001</v>
      </c>
      <c r="F1767" s="214" t="s">
        <v>12</v>
      </c>
      <c r="G1767" s="36" t="str">
        <f t="shared" si="27"/>
        <v/>
      </c>
      <c r="H1767" s="37"/>
      <c r="I1767" s="33"/>
      <c r="J1767" s="32">
        <v>0</v>
      </c>
    </row>
    <row r="1768" spans="1:10" ht="26.25" hidden="1" thickBot="1" x14ac:dyDescent="0.3">
      <c r="A1768" s="243"/>
      <c r="B1768" s="246"/>
      <c r="C1768" s="38" t="s">
        <v>11616</v>
      </c>
      <c r="D1768" s="38" t="s">
        <v>82</v>
      </c>
      <c r="E1768" s="209">
        <v>9.4000000000000004E-3</v>
      </c>
      <c r="F1768" s="214">
        <v>4.3605</v>
      </c>
      <c r="G1768" s="36">
        <f t="shared" si="27"/>
        <v>4.0988700000000003E-2</v>
      </c>
      <c r="H1768" s="37"/>
      <c r="I1768" s="33"/>
      <c r="J1768" s="32">
        <v>0</v>
      </c>
    </row>
    <row r="1769" spans="1:10" ht="15.75" hidden="1" thickBot="1" x14ac:dyDescent="0.3">
      <c r="A1769" s="244"/>
      <c r="B1769" s="247"/>
      <c r="C1769" s="44"/>
      <c r="D1769" s="44"/>
      <c r="E1769" s="210"/>
      <c r="F1769" s="211" t="s">
        <v>12</v>
      </c>
      <c r="G1769" s="46" t="str">
        <f t="shared" si="27"/>
        <v/>
      </c>
      <c r="H1769" s="48"/>
      <c r="I1769" s="33"/>
      <c r="J1769" s="32">
        <v>0</v>
      </c>
    </row>
    <row r="1770" spans="1:10" ht="15.75" hidden="1" thickBot="1" x14ac:dyDescent="0.3">
      <c r="A1770" s="242" t="s">
        <v>430</v>
      </c>
      <c r="B1770" s="245" t="s">
        <v>3424</v>
      </c>
      <c r="C1770" s="26"/>
      <c r="D1770" s="27" t="s">
        <v>105</v>
      </c>
      <c r="E1770" s="205"/>
      <c r="F1770" s="212" t="s">
        <v>12</v>
      </c>
      <c r="G1770" s="29" t="str">
        <f t="shared" si="27"/>
        <v/>
      </c>
      <c r="H1770" s="30"/>
      <c r="I1770" s="31"/>
      <c r="J1770" s="32">
        <v>0</v>
      </c>
    </row>
    <row r="1771" spans="1:10" ht="15.75" hidden="1" thickBot="1" x14ac:dyDescent="0.3">
      <c r="A1771" s="243"/>
      <c r="B1771" s="246"/>
      <c r="C1771" s="34"/>
      <c r="D1771" s="34"/>
      <c r="E1771" s="207"/>
      <c r="F1771" s="213" t="s">
        <v>12</v>
      </c>
      <c r="G1771" s="33" t="str">
        <f t="shared" si="27"/>
        <v/>
      </c>
      <c r="H1771" s="37"/>
      <c r="I1771" s="33"/>
      <c r="J1771" s="32">
        <v>0</v>
      </c>
    </row>
    <row r="1772" spans="1:10" ht="15.75" hidden="1" thickBot="1" x14ac:dyDescent="0.3">
      <c r="A1772" s="243"/>
      <c r="B1772" s="246"/>
      <c r="C1772" s="38" t="s">
        <v>11426</v>
      </c>
      <c r="D1772" s="38" t="s">
        <v>2801</v>
      </c>
      <c r="E1772" s="209">
        <v>3.9E-2</v>
      </c>
      <c r="F1772" s="208">
        <v>24.946999999999999</v>
      </c>
      <c r="G1772" s="36">
        <f t="shared" si="27"/>
        <v>0.97293299999999994</v>
      </c>
      <c r="H1772" s="41">
        <f>SUM(G1772:G1775)</f>
        <v>2.2399062000000001</v>
      </c>
      <c r="I1772" s="42"/>
      <c r="J1772" s="32">
        <v>0</v>
      </c>
    </row>
    <row r="1773" spans="1:10" ht="15.75" hidden="1" thickBot="1" x14ac:dyDescent="0.3">
      <c r="A1773" s="243"/>
      <c r="B1773" s="246"/>
      <c r="C1773" s="38" t="s">
        <v>11427</v>
      </c>
      <c r="D1773" s="38" t="s">
        <v>2801</v>
      </c>
      <c r="E1773" s="209">
        <v>3.9E-2</v>
      </c>
      <c r="F1773" s="208">
        <v>31.435500000000001</v>
      </c>
      <c r="G1773" s="36">
        <f t="shared" si="27"/>
        <v>1.2259845</v>
      </c>
      <c r="H1773" s="37"/>
      <c r="I1773" s="33"/>
      <c r="J1773" s="32">
        <v>0</v>
      </c>
    </row>
    <row r="1774" spans="1:10" ht="26.25" hidden="1" thickBot="1" x14ac:dyDescent="0.3">
      <c r="A1774" s="243"/>
      <c r="B1774" s="246"/>
      <c r="C1774" s="38" t="s">
        <v>431</v>
      </c>
      <c r="D1774" s="38" t="s">
        <v>105</v>
      </c>
      <c r="E1774" s="209">
        <v>1.2434000000000001</v>
      </c>
      <c r="F1774" s="214" t="s">
        <v>12</v>
      </c>
      <c r="G1774" s="36" t="str">
        <f t="shared" si="27"/>
        <v/>
      </c>
      <c r="H1774" s="37"/>
      <c r="I1774" s="33"/>
      <c r="J1774" s="32">
        <v>0</v>
      </c>
    </row>
    <row r="1775" spans="1:10" ht="26.25" hidden="1" thickBot="1" x14ac:dyDescent="0.3">
      <c r="A1775" s="243"/>
      <c r="B1775" s="246"/>
      <c r="C1775" s="38" t="s">
        <v>11616</v>
      </c>
      <c r="D1775" s="38" t="s">
        <v>82</v>
      </c>
      <c r="E1775" s="209">
        <v>9.4000000000000004E-3</v>
      </c>
      <c r="F1775" s="214">
        <v>4.3605</v>
      </c>
      <c r="G1775" s="36">
        <f t="shared" si="27"/>
        <v>4.0988700000000003E-2</v>
      </c>
      <c r="H1775" s="37"/>
      <c r="I1775" s="33"/>
      <c r="J1775" s="32">
        <v>0</v>
      </c>
    </row>
    <row r="1776" spans="1:10" ht="15.75" hidden="1" thickBot="1" x14ac:dyDescent="0.3">
      <c r="A1776" s="244"/>
      <c r="B1776" s="247"/>
      <c r="C1776" s="44"/>
      <c r="D1776" s="44"/>
      <c r="E1776" s="210"/>
      <c r="F1776" s="211" t="s">
        <v>12</v>
      </c>
      <c r="G1776" s="46" t="str">
        <f t="shared" si="27"/>
        <v/>
      </c>
      <c r="H1776" s="48"/>
      <c r="I1776" s="33"/>
      <c r="J1776" s="32">
        <v>0</v>
      </c>
    </row>
    <row r="1777" spans="1:10" ht="15.75" hidden="1" thickBot="1" x14ac:dyDescent="0.3">
      <c r="A1777" s="242" t="s">
        <v>432</v>
      </c>
      <c r="B1777" s="245" t="s">
        <v>3425</v>
      </c>
      <c r="C1777" s="26"/>
      <c r="D1777" s="27" t="s">
        <v>105</v>
      </c>
      <c r="E1777" s="205"/>
      <c r="F1777" s="212" t="s">
        <v>12</v>
      </c>
      <c r="G1777" s="29" t="str">
        <f t="shared" si="27"/>
        <v/>
      </c>
      <c r="H1777" s="30"/>
      <c r="I1777" s="31"/>
      <c r="J1777" s="32">
        <v>0</v>
      </c>
    </row>
    <row r="1778" spans="1:10" ht="15.75" hidden="1" thickBot="1" x14ac:dyDescent="0.3">
      <c r="A1778" s="243"/>
      <c r="B1778" s="246"/>
      <c r="C1778" s="34"/>
      <c r="D1778" s="34"/>
      <c r="E1778" s="207"/>
      <c r="F1778" s="213" t="s">
        <v>12</v>
      </c>
      <c r="G1778" s="33" t="str">
        <f t="shared" si="27"/>
        <v/>
      </c>
      <c r="H1778" s="37"/>
      <c r="I1778" s="33"/>
      <c r="J1778" s="32">
        <v>0</v>
      </c>
    </row>
    <row r="1779" spans="1:10" ht="15.75" hidden="1" thickBot="1" x14ac:dyDescent="0.3">
      <c r="A1779" s="243"/>
      <c r="B1779" s="246"/>
      <c r="C1779" s="38" t="s">
        <v>11426</v>
      </c>
      <c r="D1779" s="38" t="s">
        <v>2801</v>
      </c>
      <c r="E1779" s="209">
        <v>7.5999999999999998E-2</v>
      </c>
      <c r="F1779" s="208">
        <v>24.946999999999999</v>
      </c>
      <c r="G1779" s="36">
        <f t="shared" si="27"/>
        <v>1.895972</v>
      </c>
      <c r="H1779" s="41">
        <f>SUM(G1779:G1782)</f>
        <v>4.3260586999999999</v>
      </c>
      <c r="I1779" s="42"/>
      <c r="J1779" s="32">
        <v>0</v>
      </c>
    </row>
    <row r="1780" spans="1:10" ht="15.75" hidden="1" thickBot="1" x14ac:dyDescent="0.3">
      <c r="A1780" s="243"/>
      <c r="B1780" s="246"/>
      <c r="C1780" s="38" t="s">
        <v>11427</v>
      </c>
      <c r="D1780" s="38" t="s">
        <v>2801</v>
      </c>
      <c r="E1780" s="209">
        <v>7.5999999999999998E-2</v>
      </c>
      <c r="F1780" s="208">
        <v>31.435500000000001</v>
      </c>
      <c r="G1780" s="36">
        <f t="shared" si="27"/>
        <v>2.3890980000000002</v>
      </c>
      <c r="H1780" s="37"/>
      <c r="I1780" s="33"/>
      <c r="J1780" s="32">
        <v>0</v>
      </c>
    </row>
    <row r="1781" spans="1:10" ht="26.25" hidden="1" thickBot="1" x14ac:dyDescent="0.3">
      <c r="A1781" s="243"/>
      <c r="B1781" s="246"/>
      <c r="C1781" s="38" t="s">
        <v>433</v>
      </c>
      <c r="D1781" s="38" t="s">
        <v>105</v>
      </c>
      <c r="E1781" s="209">
        <v>1.2434000000000001</v>
      </c>
      <c r="F1781" s="214" t="s">
        <v>12</v>
      </c>
      <c r="G1781" s="36" t="str">
        <f t="shared" si="27"/>
        <v/>
      </c>
      <c r="H1781" s="37"/>
      <c r="I1781" s="33"/>
      <c r="J1781" s="32">
        <v>0</v>
      </c>
    </row>
    <row r="1782" spans="1:10" ht="26.25" hidden="1" thickBot="1" x14ac:dyDescent="0.3">
      <c r="A1782" s="243"/>
      <c r="B1782" s="246"/>
      <c r="C1782" s="38" t="s">
        <v>11616</v>
      </c>
      <c r="D1782" s="38" t="s">
        <v>82</v>
      </c>
      <c r="E1782" s="209">
        <v>9.4000000000000004E-3</v>
      </c>
      <c r="F1782" s="214">
        <v>4.3605</v>
      </c>
      <c r="G1782" s="36">
        <f t="shared" si="27"/>
        <v>4.0988700000000003E-2</v>
      </c>
      <c r="H1782" s="37"/>
      <c r="I1782" s="33"/>
      <c r="J1782" s="32">
        <v>0</v>
      </c>
    </row>
    <row r="1783" spans="1:10" ht="15.75" hidden="1" thickBot="1" x14ac:dyDescent="0.3">
      <c r="A1783" s="244"/>
      <c r="B1783" s="247"/>
      <c r="C1783" s="44"/>
      <c r="D1783" s="44"/>
      <c r="E1783" s="210"/>
      <c r="F1783" s="211" t="s">
        <v>12</v>
      </c>
      <c r="G1783" s="46" t="str">
        <f t="shared" si="27"/>
        <v/>
      </c>
      <c r="H1783" s="48"/>
      <c r="I1783" s="33"/>
      <c r="J1783" s="32">
        <v>0</v>
      </c>
    </row>
    <row r="1784" spans="1:10" ht="15.75" hidden="1" thickBot="1" x14ac:dyDescent="0.3">
      <c r="A1784" s="242" t="s">
        <v>434</v>
      </c>
      <c r="B1784" s="245" t="s">
        <v>3426</v>
      </c>
      <c r="C1784" s="26"/>
      <c r="D1784" s="27" t="s">
        <v>105</v>
      </c>
      <c r="E1784" s="205"/>
      <c r="F1784" s="212" t="s">
        <v>12</v>
      </c>
      <c r="G1784" s="29" t="str">
        <f t="shared" si="27"/>
        <v/>
      </c>
      <c r="H1784" s="30"/>
      <c r="I1784" s="31"/>
      <c r="J1784" s="32">
        <v>0</v>
      </c>
    </row>
    <row r="1785" spans="1:10" ht="15.75" hidden="1" thickBot="1" x14ac:dyDescent="0.3">
      <c r="A1785" s="243"/>
      <c r="B1785" s="246"/>
      <c r="C1785" s="34"/>
      <c r="D1785" s="34"/>
      <c r="E1785" s="207"/>
      <c r="F1785" s="213" t="s">
        <v>12</v>
      </c>
      <c r="G1785" s="33" t="str">
        <f t="shared" si="27"/>
        <v/>
      </c>
      <c r="H1785" s="37"/>
      <c r="I1785" s="33"/>
      <c r="J1785" s="32">
        <v>0</v>
      </c>
    </row>
    <row r="1786" spans="1:10" ht="15.75" hidden="1" thickBot="1" x14ac:dyDescent="0.3">
      <c r="A1786" s="243"/>
      <c r="B1786" s="246"/>
      <c r="C1786" s="38" t="s">
        <v>11426</v>
      </c>
      <c r="D1786" s="38" t="s">
        <v>2801</v>
      </c>
      <c r="E1786" s="209">
        <v>5.0999999999999997E-2</v>
      </c>
      <c r="F1786" s="208">
        <v>24.946999999999999</v>
      </c>
      <c r="G1786" s="33">
        <f t="shared" si="27"/>
        <v>1.2722969999999998</v>
      </c>
      <c r="H1786" s="41">
        <f>SUM(G1786:G1789)</f>
        <v>2.9164961999999997</v>
      </c>
      <c r="I1786" s="42"/>
      <c r="J1786" s="32">
        <v>0</v>
      </c>
    </row>
    <row r="1787" spans="1:10" ht="15.75" hidden="1" thickBot="1" x14ac:dyDescent="0.3">
      <c r="A1787" s="243"/>
      <c r="B1787" s="246"/>
      <c r="C1787" s="38" t="s">
        <v>11427</v>
      </c>
      <c r="D1787" s="38" t="s">
        <v>2801</v>
      </c>
      <c r="E1787" s="209">
        <v>5.0999999999999997E-2</v>
      </c>
      <c r="F1787" s="208">
        <v>31.435500000000001</v>
      </c>
      <c r="G1787" s="33">
        <f t="shared" si="27"/>
        <v>1.6032104999999999</v>
      </c>
      <c r="H1787" s="37"/>
      <c r="I1787" s="33"/>
      <c r="J1787" s="32">
        <v>0</v>
      </c>
    </row>
    <row r="1788" spans="1:10" ht="26.25" hidden="1" thickBot="1" x14ac:dyDescent="0.3">
      <c r="A1788" s="243"/>
      <c r="B1788" s="246"/>
      <c r="C1788" s="38" t="s">
        <v>435</v>
      </c>
      <c r="D1788" s="38" t="s">
        <v>105</v>
      </c>
      <c r="E1788" s="209">
        <v>1.2434000000000001</v>
      </c>
      <c r="F1788" s="214" t="s">
        <v>12</v>
      </c>
      <c r="G1788" s="33" t="str">
        <f t="shared" si="27"/>
        <v/>
      </c>
      <c r="H1788" s="37"/>
      <c r="I1788" s="33"/>
      <c r="J1788" s="32">
        <v>0</v>
      </c>
    </row>
    <row r="1789" spans="1:10" ht="26.25" hidden="1" thickBot="1" x14ac:dyDescent="0.3">
      <c r="A1789" s="243"/>
      <c r="B1789" s="246"/>
      <c r="C1789" s="38" t="s">
        <v>11616</v>
      </c>
      <c r="D1789" s="38" t="s">
        <v>82</v>
      </c>
      <c r="E1789" s="209">
        <v>9.4000000000000004E-3</v>
      </c>
      <c r="F1789" s="214">
        <v>4.3605</v>
      </c>
      <c r="G1789" s="33">
        <f t="shared" si="27"/>
        <v>4.0988700000000003E-2</v>
      </c>
      <c r="H1789" s="37"/>
      <c r="I1789" s="33"/>
      <c r="J1789" s="32">
        <v>0</v>
      </c>
    </row>
    <row r="1790" spans="1:10" ht="15.75" hidden="1" thickBot="1" x14ac:dyDescent="0.3">
      <c r="A1790" s="244"/>
      <c r="B1790" s="247"/>
      <c r="C1790" s="44"/>
      <c r="D1790" s="44"/>
      <c r="E1790" s="210"/>
      <c r="F1790" s="211" t="s">
        <v>12</v>
      </c>
      <c r="G1790" s="46" t="str">
        <f t="shared" si="27"/>
        <v/>
      </c>
      <c r="H1790" s="48"/>
      <c r="I1790" s="33"/>
      <c r="J1790" s="32">
        <v>0</v>
      </c>
    </row>
    <row r="1791" spans="1:10" ht="15.75" hidden="1" thickBot="1" x14ac:dyDescent="0.3">
      <c r="A1791" s="242" t="s">
        <v>436</v>
      </c>
      <c r="B1791" s="245" t="s">
        <v>3427</v>
      </c>
      <c r="C1791" s="26"/>
      <c r="D1791" s="27" t="s">
        <v>17</v>
      </c>
      <c r="E1791" s="205"/>
      <c r="F1791" s="212" t="s">
        <v>12</v>
      </c>
      <c r="G1791" s="29" t="str">
        <f t="shared" si="27"/>
        <v/>
      </c>
      <c r="H1791" s="30"/>
      <c r="I1791" s="31"/>
      <c r="J1791" s="32">
        <v>0</v>
      </c>
    </row>
    <row r="1792" spans="1:10" ht="15.75" hidden="1" thickBot="1" x14ac:dyDescent="0.3">
      <c r="A1792" s="243"/>
      <c r="B1792" s="246"/>
      <c r="C1792" s="34"/>
      <c r="D1792" s="34"/>
      <c r="E1792" s="207"/>
      <c r="F1792" s="213" t="s">
        <v>12</v>
      </c>
      <c r="G1792" s="33" t="str">
        <f t="shared" si="27"/>
        <v/>
      </c>
      <c r="H1792" s="37"/>
      <c r="I1792" s="33"/>
      <c r="J1792" s="32">
        <v>0</v>
      </c>
    </row>
    <row r="1793" spans="1:10" ht="26.25" hidden="1" thickBot="1" x14ac:dyDescent="0.3">
      <c r="A1793" s="243"/>
      <c r="B1793" s="246"/>
      <c r="C1793" s="38" t="s">
        <v>437</v>
      </c>
      <c r="D1793" s="58" t="s">
        <v>17</v>
      </c>
      <c r="E1793" s="209">
        <v>1</v>
      </c>
      <c r="F1793" s="214" t="s">
        <v>12</v>
      </c>
      <c r="G1793" s="33" t="str">
        <f t="shared" si="27"/>
        <v/>
      </c>
      <c r="H1793" s="41">
        <f>SUM(G1793:G1796)</f>
        <v>243.11673368864001</v>
      </c>
      <c r="I1793" s="42"/>
      <c r="J1793" s="32">
        <v>0</v>
      </c>
    </row>
    <row r="1794" spans="1:10" ht="39" hidden="1" thickBot="1" x14ac:dyDescent="0.3">
      <c r="A1794" s="243"/>
      <c r="B1794" s="246"/>
      <c r="C1794" s="38" t="s">
        <v>11376</v>
      </c>
      <c r="D1794" s="38" t="s">
        <v>2881</v>
      </c>
      <c r="E1794" s="209">
        <v>1.9199999999999998E-2</v>
      </c>
      <c r="F1794" s="208">
        <v>915.97571295</v>
      </c>
      <c r="G1794" s="33">
        <f t="shared" si="27"/>
        <v>17.586733688639999</v>
      </c>
      <c r="H1794" s="37"/>
      <c r="I1794" s="33"/>
      <c r="J1794" s="32">
        <v>0</v>
      </c>
    </row>
    <row r="1795" spans="1:10" ht="15.75" hidden="1" thickBot="1" x14ac:dyDescent="0.3">
      <c r="A1795" s="243"/>
      <c r="B1795" s="246"/>
      <c r="C1795" s="38" t="s">
        <v>11426</v>
      </c>
      <c r="D1795" s="38" t="s">
        <v>2801</v>
      </c>
      <c r="E1795" s="209">
        <v>4</v>
      </c>
      <c r="F1795" s="208">
        <v>24.946999999999999</v>
      </c>
      <c r="G1795" s="33">
        <f t="shared" si="27"/>
        <v>99.787999999999997</v>
      </c>
      <c r="H1795" s="37"/>
      <c r="I1795" s="33"/>
      <c r="J1795" s="32">
        <v>0</v>
      </c>
    </row>
    <row r="1796" spans="1:10" ht="15.75" hidden="1" thickBot="1" x14ac:dyDescent="0.3">
      <c r="A1796" s="243"/>
      <c r="B1796" s="246"/>
      <c r="C1796" s="38" t="s">
        <v>11427</v>
      </c>
      <c r="D1796" s="38" t="s">
        <v>2801</v>
      </c>
      <c r="E1796" s="209">
        <v>4</v>
      </c>
      <c r="F1796" s="208">
        <v>31.435500000000001</v>
      </c>
      <c r="G1796" s="36">
        <f t="shared" si="27"/>
        <v>125.742</v>
      </c>
      <c r="H1796" s="37"/>
      <c r="I1796" s="33"/>
      <c r="J1796" s="32">
        <v>0</v>
      </c>
    </row>
    <row r="1797" spans="1:10" ht="15.75" hidden="1" thickBot="1" x14ac:dyDescent="0.3">
      <c r="A1797" s="244"/>
      <c r="B1797" s="247"/>
      <c r="C1797" s="44"/>
      <c r="D1797" s="44"/>
      <c r="E1797" s="210"/>
      <c r="F1797" s="211" t="s">
        <v>12</v>
      </c>
      <c r="G1797" s="46" t="str">
        <f t="shared" si="27"/>
        <v/>
      </c>
      <c r="H1797" s="48"/>
      <c r="I1797" s="33"/>
      <c r="J1797" s="32">
        <v>0</v>
      </c>
    </row>
    <row r="1798" spans="1:10" ht="15.75" hidden="1" thickBot="1" x14ac:dyDescent="0.3">
      <c r="A1798" s="242" t="s">
        <v>438</v>
      </c>
      <c r="B1798" s="245" t="s">
        <v>439</v>
      </c>
      <c r="C1798" s="26"/>
      <c r="D1798" s="27" t="s">
        <v>17</v>
      </c>
      <c r="E1798" s="205"/>
      <c r="F1798" s="212" t="s">
        <v>12</v>
      </c>
      <c r="G1798" s="29" t="str">
        <f t="shared" ref="G1798:G1861" si="28">IF(ISNUMBER(F1798),E1798*F1798,"")</f>
        <v/>
      </c>
      <c r="H1798" s="30"/>
      <c r="I1798" s="31"/>
      <c r="J1798" s="32">
        <v>0</v>
      </c>
    </row>
    <row r="1799" spans="1:10" ht="15.75" hidden="1" thickBot="1" x14ac:dyDescent="0.3">
      <c r="A1799" s="243"/>
      <c r="B1799" s="246"/>
      <c r="C1799" s="34"/>
      <c r="D1799" s="34"/>
      <c r="E1799" s="207"/>
      <c r="F1799" s="213" t="s">
        <v>12</v>
      </c>
      <c r="G1799" s="33" t="str">
        <f t="shared" si="28"/>
        <v/>
      </c>
      <c r="H1799" s="37"/>
      <c r="I1799" s="33"/>
      <c r="J1799" s="32">
        <v>0</v>
      </c>
    </row>
    <row r="1800" spans="1:10" ht="39" hidden="1" thickBot="1" x14ac:dyDescent="0.3">
      <c r="A1800" s="243"/>
      <c r="B1800" s="246"/>
      <c r="C1800" s="38" t="s">
        <v>11617</v>
      </c>
      <c r="D1800" s="38" t="s">
        <v>82</v>
      </c>
      <c r="E1800" s="209">
        <v>10</v>
      </c>
      <c r="F1800" s="214">
        <v>1.0734999999999999</v>
      </c>
      <c r="G1800" s="33">
        <f t="shared" si="28"/>
        <v>10.734999999999999</v>
      </c>
      <c r="H1800" s="41">
        <f>SUM(G1800:G1809)</f>
        <v>616.65277764999996</v>
      </c>
      <c r="I1800" s="42"/>
      <c r="J1800" s="32">
        <v>0</v>
      </c>
    </row>
    <row r="1801" spans="1:10" ht="15.75" hidden="1" thickBot="1" x14ac:dyDescent="0.3">
      <c r="A1801" s="243"/>
      <c r="B1801" s="246"/>
      <c r="C1801" s="38" t="s">
        <v>11618</v>
      </c>
      <c r="D1801" s="38" t="s">
        <v>82</v>
      </c>
      <c r="E1801" s="209">
        <v>6</v>
      </c>
      <c r="F1801" s="208">
        <v>0.70299999999999996</v>
      </c>
      <c r="G1801" s="33">
        <f t="shared" si="28"/>
        <v>4.218</v>
      </c>
      <c r="H1801" s="37"/>
      <c r="I1801" s="33"/>
      <c r="J1801" s="32">
        <v>0</v>
      </c>
    </row>
    <row r="1802" spans="1:10" ht="39" hidden="1" thickBot="1" x14ac:dyDescent="0.3">
      <c r="A1802" s="243"/>
      <c r="B1802" s="246"/>
      <c r="C1802" s="38" t="s">
        <v>11619</v>
      </c>
      <c r="D1802" s="38" t="s">
        <v>82</v>
      </c>
      <c r="E1802" s="209">
        <v>4</v>
      </c>
      <c r="F1802" s="208">
        <v>0.38949999999999996</v>
      </c>
      <c r="G1802" s="33">
        <f t="shared" si="28"/>
        <v>1.5579999999999998</v>
      </c>
      <c r="H1802" s="37"/>
      <c r="I1802" s="33"/>
      <c r="J1802" s="32">
        <v>0</v>
      </c>
    </row>
    <row r="1803" spans="1:10" ht="26.25" hidden="1" thickBot="1" x14ac:dyDescent="0.3">
      <c r="A1803" s="243"/>
      <c r="B1803" s="246"/>
      <c r="C1803" s="38" t="s">
        <v>11620</v>
      </c>
      <c r="D1803" s="38" t="s">
        <v>82</v>
      </c>
      <c r="E1803" s="209">
        <v>6</v>
      </c>
      <c r="F1803" s="208">
        <v>1.3204999999999998</v>
      </c>
      <c r="G1803" s="33">
        <f t="shared" si="28"/>
        <v>7.9229999999999983</v>
      </c>
      <c r="H1803" s="37"/>
      <c r="I1803" s="33"/>
      <c r="J1803" s="32">
        <v>0</v>
      </c>
    </row>
    <row r="1804" spans="1:10" ht="26.25" hidden="1" thickBot="1" x14ac:dyDescent="0.3">
      <c r="A1804" s="243"/>
      <c r="B1804" s="246"/>
      <c r="C1804" s="38" t="s">
        <v>11621</v>
      </c>
      <c r="D1804" s="38" t="s">
        <v>82</v>
      </c>
      <c r="E1804" s="209">
        <v>6</v>
      </c>
      <c r="F1804" s="208">
        <v>1.5484999999999998</v>
      </c>
      <c r="G1804" s="33">
        <f t="shared" si="28"/>
        <v>9.2909999999999986</v>
      </c>
      <c r="H1804" s="37"/>
      <c r="I1804" s="33"/>
      <c r="J1804" s="32">
        <v>0</v>
      </c>
    </row>
    <row r="1805" spans="1:10" ht="15.75" hidden="1" thickBot="1" x14ac:dyDescent="0.3">
      <c r="A1805" s="243"/>
      <c r="B1805" s="246"/>
      <c r="C1805" s="38" t="s">
        <v>439</v>
      </c>
      <c r="D1805" s="38" t="s">
        <v>82</v>
      </c>
      <c r="E1805" s="209">
        <v>1</v>
      </c>
      <c r="F1805" s="208" t="s">
        <v>12</v>
      </c>
      <c r="G1805" s="33" t="str">
        <f t="shared" si="28"/>
        <v/>
      </c>
      <c r="H1805" s="37"/>
      <c r="I1805" s="33"/>
      <c r="J1805" s="32">
        <v>0</v>
      </c>
    </row>
    <row r="1806" spans="1:10" ht="15.75" hidden="1" thickBot="1" x14ac:dyDescent="0.3">
      <c r="A1806" s="243"/>
      <c r="B1806" s="246"/>
      <c r="C1806" s="38" t="s">
        <v>11414</v>
      </c>
      <c r="D1806" s="38" t="s">
        <v>2801</v>
      </c>
      <c r="E1806" s="209">
        <v>4.5749000000000004</v>
      </c>
      <c r="F1806" s="208">
        <v>24.358000000000001</v>
      </c>
      <c r="G1806" s="33">
        <f t="shared" si="28"/>
        <v>111.43541420000001</v>
      </c>
      <c r="H1806" s="37"/>
      <c r="I1806" s="33"/>
      <c r="J1806" s="32">
        <v>0</v>
      </c>
    </row>
    <row r="1807" spans="1:10" ht="39" hidden="1" thickBot="1" x14ac:dyDescent="0.3">
      <c r="A1807" s="243"/>
      <c r="B1807" s="246"/>
      <c r="C1807" s="38" t="s">
        <v>11622</v>
      </c>
      <c r="D1807" s="38" t="s">
        <v>1049</v>
      </c>
      <c r="E1807" s="209">
        <v>0.2059</v>
      </c>
      <c r="F1807" s="208">
        <v>328.45299999999997</v>
      </c>
      <c r="G1807" s="33">
        <f t="shared" si="28"/>
        <v>67.628472699999989</v>
      </c>
      <c r="H1807" s="37"/>
      <c r="I1807" s="33"/>
      <c r="J1807" s="32">
        <v>0</v>
      </c>
    </row>
    <row r="1808" spans="1:10" ht="39" hidden="1" thickBot="1" x14ac:dyDescent="0.3">
      <c r="A1808" s="243"/>
      <c r="B1808" s="246"/>
      <c r="C1808" s="38" t="s">
        <v>11623</v>
      </c>
      <c r="D1808" s="38" t="s">
        <v>1060</v>
      </c>
      <c r="E1808" s="209">
        <v>1.5165999999999999</v>
      </c>
      <c r="F1808" s="208">
        <v>167.39949999999999</v>
      </c>
      <c r="G1808" s="33">
        <f t="shared" si="28"/>
        <v>253.87808169999997</v>
      </c>
      <c r="H1808" s="37"/>
      <c r="I1808" s="33"/>
      <c r="J1808" s="32">
        <v>0</v>
      </c>
    </row>
    <row r="1809" spans="1:10" ht="26.25" hidden="1" thickBot="1" x14ac:dyDescent="0.3">
      <c r="A1809" s="243"/>
      <c r="B1809" s="246"/>
      <c r="C1809" s="38" t="s">
        <v>11415</v>
      </c>
      <c r="D1809" s="38" t="s">
        <v>2801</v>
      </c>
      <c r="E1809" s="209">
        <v>4.5749000000000004</v>
      </c>
      <c r="F1809" s="208">
        <v>32.784499999999994</v>
      </c>
      <c r="G1809" s="33">
        <f t="shared" si="28"/>
        <v>149.98580905</v>
      </c>
      <c r="H1809" s="37"/>
      <c r="I1809" s="33"/>
      <c r="J1809" s="32">
        <v>0</v>
      </c>
    </row>
    <row r="1810" spans="1:10" ht="15.75" hidden="1" thickBot="1" x14ac:dyDescent="0.3">
      <c r="A1810" s="244"/>
      <c r="B1810" s="247"/>
      <c r="C1810" s="44"/>
      <c r="D1810" s="44"/>
      <c r="E1810" s="210"/>
      <c r="F1810" s="211" t="s">
        <v>12</v>
      </c>
      <c r="G1810" s="46" t="str">
        <f t="shared" si="28"/>
        <v/>
      </c>
      <c r="H1810" s="48"/>
      <c r="I1810" s="33"/>
      <c r="J1810" s="32">
        <v>0</v>
      </c>
    </row>
    <row r="1811" spans="1:10" ht="15.75" hidden="1" thickBot="1" x14ac:dyDescent="0.3">
      <c r="A1811" s="242" t="s">
        <v>440</v>
      </c>
      <c r="B1811" s="245" t="s">
        <v>441</v>
      </c>
      <c r="C1811" s="26"/>
      <c r="D1811" s="27" t="s">
        <v>17</v>
      </c>
      <c r="E1811" s="205"/>
      <c r="F1811" s="212" t="s">
        <v>12</v>
      </c>
      <c r="G1811" s="29" t="str">
        <f t="shared" si="28"/>
        <v/>
      </c>
      <c r="H1811" s="30"/>
      <c r="I1811" s="31"/>
      <c r="J1811" s="32">
        <v>0</v>
      </c>
    </row>
    <row r="1812" spans="1:10" ht="15.75" hidden="1" thickBot="1" x14ac:dyDescent="0.3">
      <c r="A1812" s="243"/>
      <c r="B1812" s="246"/>
      <c r="C1812" s="34"/>
      <c r="D1812" s="34"/>
      <c r="E1812" s="207"/>
      <c r="F1812" s="213" t="s">
        <v>12</v>
      </c>
      <c r="G1812" s="33" t="str">
        <f t="shared" si="28"/>
        <v/>
      </c>
      <c r="H1812" s="37"/>
      <c r="I1812" s="33"/>
      <c r="J1812" s="32">
        <v>0</v>
      </c>
    </row>
    <row r="1813" spans="1:10" ht="39" hidden="1" thickBot="1" x14ac:dyDescent="0.3">
      <c r="A1813" s="243"/>
      <c r="B1813" s="246"/>
      <c r="C1813" s="38" t="s">
        <v>11617</v>
      </c>
      <c r="D1813" s="38" t="s">
        <v>82</v>
      </c>
      <c r="E1813" s="209">
        <v>10</v>
      </c>
      <c r="F1813" s="214">
        <v>1.0734999999999999</v>
      </c>
      <c r="G1813" s="33">
        <f t="shared" si="28"/>
        <v>10.734999999999999</v>
      </c>
      <c r="H1813" s="41">
        <f>SUM(G1813:G1820)</f>
        <v>218.04877374999998</v>
      </c>
      <c r="I1813" s="42"/>
      <c r="J1813" s="32">
        <v>0</v>
      </c>
    </row>
    <row r="1814" spans="1:10" ht="39" hidden="1" thickBot="1" x14ac:dyDescent="0.3">
      <c r="A1814" s="243"/>
      <c r="B1814" s="246"/>
      <c r="C1814" s="38" t="s">
        <v>11546</v>
      </c>
      <c r="D1814" s="38" t="s">
        <v>82</v>
      </c>
      <c r="E1814" s="209">
        <v>9</v>
      </c>
      <c r="F1814" s="208">
        <v>1.159</v>
      </c>
      <c r="G1814" s="33">
        <f t="shared" si="28"/>
        <v>10.431000000000001</v>
      </c>
      <c r="H1814" s="37"/>
      <c r="I1814" s="33"/>
      <c r="J1814" s="32">
        <v>0</v>
      </c>
    </row>
    <row r="1815" spans="1:10" ht="26.25" hidden="1" thickBot="1" x14ac:dyDescent="0.3">
      <c r="A1815" s="243"/>
      <c r="B1815" s="246"/>
      <c r="C1815" s="38" t="s">
        <v>11624</v>
      </c>
      <c r="D1815" s="38" t="s">
        <v>82</v>
      </c>
      <c r="E1815" s="209">
        <v>6</v>
      </c>
      <c r="F1815" s="208">
        <v>1.0545</v>
      </c>
      <c r="G1815" s="33">
        <f t="shared" si="28"/>
        <v>6.327</v>
      </c>
      <c r="H1815" s="37"/>
      <c r="I1815" s="33"/>
      <c r="J1815" s="32">
        <v>0</v>
      </c>
    </row>
    <row r="1816" spans="1:10" ht="39" hidden="1" thickBot="1" x14ac:dyDescent="0.3">
      <c r="A1816" s="243"/>
      <c r="B1816" s="246"/>
      <c r="C1816" s="38" t="s">
        <v>11619</v>
      </c>
      <c r="D1816" s="38" t="s">
        <v>82</v>
      </c>
      <c r="E1816" s="209">
        <v>4</v>
      </c>
      <c r="F1816" s="208">
        <v>0.38949999999999996</v>
      </c>
      <c r="G1816" s="33">
        <f t="shared" si="28"/>
        <v>1.5579999999999998</v>
      </c>
      <c r="H1816" s="37"/>
      <c r="I1816" s="33"/>
      <c r="J1816" s="32">
        <v>0</v>
      </c>
    </row>
    <row r="1817" spans="1:10" ht="26.25" hidden="1" thickBot="1" x14ac:dyDescent="0.3">
      <c r="A1817" s="243"/>
      <c r="B1817" s="246"/>
      <c r="C1817" s="38" t="s">
        <v>11548</v>
      </c>
      <c r="D1817" s="38" t="s">
        <v>82</v>
      </c>
      <c r="E1817" s="209">
        <v>2</v>
      </c>
      <c r="F1817" s="208">
        <v>19.256499999999999</v>
      </c>
      <c r="G1817" s="33">
        <f t="shared" si="28"/>
        <v>38.512999999999998</v>
      </c>
      <c r="H1817" s="37"/>
      <c r="I1817" s="33"/>
      <c r="J1817" s="32">
        <v>0</v>
      </c>
    </row>
    <row r="1818" spans="1:10" ht="15.75" hidden="1" thickBot="1" x14ac:dyDescent="0.3">
      <c r="A1818" s="243"/>
      <c r="B1818" s="246"/>
      <c r="C1818" s="38" t="s">
        <v>441</v>
      </c>
      <c r="D1818" s="38" t="s">
        <v>82</v>
      </c>
      <c r="E1818" s="209">
        <v>1</v>
      </c>
      <c r="F1818" s="208" t="s">
        <v>12</v>
      </c>
      <c r="G1818" s="33" t="str">
        <f t="shared" si="28"/>
        <v/>
      </c>
      <c r="H1818" s="37"/>
      <c r="I1818" s="33"/>
      <c r="J1818" s="32">
        <v>0</v>
      </c>
    </row>
    <row r="1819" spans="1:10" ht="15.75" hidden="1" thickBot="1" x14ac:dyDescent="0.3">
      <c r="A1819" s="243"/>
      <c r="B1819" s="246"/>
      <c r="C1819" s="38" t="s">
        <v>11414</v>
      </c>
      <c r="D1819" s="38" t="s">
        <v>2801</v>
      </c>
      <c r="E1819" s="209">
        <v>2.6335000000000002</v>
      </c>
      <c r="F1819" s="208">
        <v>24.358000000000001</v>
      </c>
      <c r="G1819" s="33">
        <f t="shared" si="28"/>
        <v>64.146793000000002</v>
      </c>
      <c r="H1819" s="37"/>
      <c r="I1819" s="33"/>
      <c r="J1819" s="32">
        <v>0</v>
      </c>
    </row>
    <row r="1820" spans="1:10" ht="26.25" hidden="1" thickBot="1" x14ac:dyDescent="0.3">
      <c r="A1820" s="243"/>
      <c r="B1820" s="246"/>
      <c r="C1820" s="38" t="s">
        <v>11415</v>
      </c>
      <c r="D1820" s="38" t="s">
        <v>2801</v>
      </c>
      <c r="E1820" s="209">
        <v>2.6335000000000002</v>
      </c>
      <c r="F1820" s="208">
        <v>32.784499999999994</v>
      </c>
      <c r="G1820" s="33">
        <f t="shared" si="28"/>
        <v>86.337980749999986</v>
      </c>
      <c r="H1820" s="37"/>
      <c r="I1820" s="33"/>
      <c r="J1820" s="32">
        <v>0</v>
      </c>
    </row>
    <row r="1821" spans="1:10" ht="15.75" hidden="1" thickBot="1" x14ac:dyDescent="0.3">
      <c r="A1821" s="244"/>
      <c r="B1821" s="247"/>
      <c r="C1821" s="44"/>
      <c r="D1821" s="44"/>
      <c r="E1821" s="210"/>
      <c r="F1821" s="211" t="s">
        <v>12</v>
      </c>
      <c r="G1821" s="46" t="str">
        <f t="shared" si="28"/>
        <v/>
      </c>
      <c r="H1821" s="48"/>
      <c r="I1821" s="33"/>
      <c r="J1821" s="32">
        <v>0</v>
      </c>
    </row>
    <row r="1822" spans="1:10" ht="15.75" hidden="1" thickBot="1" x14ac:dyDescent="0.3">
      <c r="A1822" s="242" t="s">
        <v>442</v>
      </c>
      <c r="B1822" s="245" t="s">
        <v>443</v>
      </c>
      <c r="C1822" s="26"/>
      <c r="D1822" s="27" t="s">
        <v>17</v>
      </c>
      <c r="E1822" s="205"/>
      <c r="F1822" s="212" t="s">
        <v>12</v>
      </c>
      <c r="G1822" s="29" t="str">
        <f t="shared" si="28"/>
        <v/>
      </c>
      <c r="H1822" s="30"/>
      <c r="I1822" s="31"/>
      <c r="J1822" s="32">
        <v>0</v>
      </c>
    </row>
    <row r="1823" spans="1:10" ht="15.75" hidden="1" thickBot="1" x14ac:dyDescent="0.3">
      <c r="A1823" s="243"/>
      <c r="B1823" s="246"/>
      <c r="C1823" s="34"/>
      <c r="D1823" s="34"/>
      <c r="E1823" s="207"/>
      <c r="F1823" s="213" t="s">
        <v>12</v>
      </c>
      <c r="G1823" s="33" t="str">
        <f t="shared" si="28"/>
        <v/>
      </c>
      <c r="H1823" s="37"/>
      <c r="I1823" s="33"/>
      <c r="J1823" s="32">
        <v>0</v>
      </c>
    </row>
    <row r="1824" spans="1:10" ht="39" hidden="1" thickBot="1" x14ac:dyDescent="0.3">
      <c r="A1824" s="243"/>
      <c r="B1824" s="246"/>
      <c r="C1824" s="38" t="s">
        <v>11617</v>
      </c>
      <c r="D1824" s="38" t="s">
        <v>82</v>
      </c>
      <c r="E1824" s="209">
        <v>10</v>
      </c>
      <c r="F1824" s="214">
        <v>1.0734999999999999</v>
      </c>
      <c r="G1824" s="33">
        <f t="shared" si="28"/>
        <v>10.734999999999999</v>
      </c>
      <c r="H1824" s="41">
        <f>SUM(G1824:G1833)</f>
        <v>616.65277764999996</v>
      </c>
      <c r="I1824" s="42"/>
      <c r="J1824" s="32">
        <v>0</v>
      </c>
    </row>
    <row r="1825" spans="1:10" ht="15.75" hidden="1" thickBot="1" x14ac:dyDescent="0.3">
      <c r="A1825" s="243"/>
      <c r="B1825" s="246"/>
      <c r="C1825" s="38" t="s">
        <v>11618</v>
      </c>
      <c r="D1825" s="38" t="s">
        <v>82</v>
      </c>
      <c r="E1825" s="209">
        <v>6</v>
      </c>
      <c r="F1825" s="208">
        <v>0.70299999999999996</v>
      </c>
      <c r="G1825" s="33">
        <f t="shared" si="28"/>
        <v>4.218</v>
      </c>
      <c r="H1825" s="37"/>
      <c r="I1825" s="33"/>
      <c r="J1825" s="32">
        <v>0</v>
      </c>
    </row>
    <row r="1826" spans="1:10" ht="39" hidden="1" thickBot="1" x14ac:dyDescent="0.3">
      <c r="A1826" s="243"/>
      <c r="B1826" s="246"/>
      <c r="C1826" s="38" t="s">
        <v>11619</v>
      </c>
      <c r="D1826" s="38" t="s">
        <v>82</v>
      </c>
      <c r="E1826" s="209">
        <v>4</v>
      </c>
      <c r="F1826" s="208">
        <v>0.38949999999999996</v>
      </c>
      <c r="G1826" s="33">
        <f t="shared" si="28"/>
        <v>1.5579999999999998</v>
      </c>
      <c r="H1826" s="37"/>
      <c r="I1826" s="33"/>
      <c r="J1826" s="32">
        <v>0</v>
      </c>
    </row>
    <row r="1827" spans="1:10" ht="26.25" hidden="1" thickBot="1" x14ac:dyDescent="0.3">
      <c r="A1827" s="243"/>
      <c r="B1827" s="246"/>
      <c r="C1827" s="38" t="s">
        <v>11620</v>
      </c>
      <c r="D1827" s="38" t="s">
        <v>82</v>
      </c>
      <c r="E1827" s="209">
        <v>6</v>
      </c>
      <c r="F1827" s="208">
        <v>1.3204999999999998</v>
      </c>
      <c r="G1827" s="33">
        <f t="shared" si="28"/>
        <v>7.9229999999999983</v>
      </c>
      <c r="H1827" s="37"/>
      <c r="I1827" s="33"/>
      <c r="J1827" s="32">
        <v>0</v>
      </c>
    </row>
    <row r="1828" spans="1:10" ht="26.25" hidden="1" thickBot="1" x14ac:dyDescent="0.3">
      <c r="A1828" s="243"/>
      <c r="B1828" s="246"/>
      <c r="C1828" s="38" t="s">
        <v>11621</v>
      </c>
      <c r="D1828" s="38" t="s">
        <v>82</v>
      </c>
      <c r="E1828" s="209">
        <v>6</v>
      </c>
      <c r="F1828" s="208">
        <v>1.5484999999999998</v>
      </c>
      <c r="G1828" s="33">
        <f t="shared" si="28"/>
        <v>9.2909999999999986</v>
      </c>
      <c r="H1828" s="37"/>
      <c r="I1828" s="33"/>
      <c r="J1828" s="32">
        <v>0</v>
      </c>
    </row>
    <row r="1829" spans="1:10" ht="15.75" hidden="1" thickBot="1" x14ac:dyDescent="0.3">
      <c r="A1829" s="243"/>
      <c r="B1829" s="246"/>
      <c r="C1829" s="38" t="s">
        <v>443</v>
      </c>
      <c r="D1829" s="38" t="s">
        <v>82</v>
      </c>
      <c r="E1829" s="209">
        <v>1</v>
      </c>
      <c r="F1829" s="208" t="s">
        <v>12</v>
      </c>
      <c r="G1829" s="33" t="str">
        <f t="shared" si="28"/>
        <v/>
      </c>
      <c r="H1829" s="37"/>
      <c r="I1829" s="33"/>
      <c r="J1829" s="32">
        <v>0</v>
      </c>
    </row>
    <row r="1830" spans="1:10" ht="15.75" hidden="1" thickBot="1" x14ac:dyDescent="0.3">
      <c r="A1830" s="243"/>
      <c r="B1830" s="246"/>
      <c r="C1830" s="38" t="s">
        <v>11414</v>
      </c>
      <c r="D1830" s="38" t="s">
        <v>2801</v>
      </c>
      <c r="E1830" s="209">
        <v>4.5749000000000004</v>
      </c>
      <c r="F1830" s="208">
        <v>24.358000000000001</v>
      </c>
      <c r="G1830" s="33">
        <f t="shared" si="28"/>
        <v>111.43541420000001</v>
      </c>
      <c r="H1830" s="37"/>
      <c r="I1830" s="33"/>
      <c r="J1830" s="32">
        <v>0</v>
      </c>
    </row>
    <row r="1831" spans="1:10" ht="39" hidden="1" thickBot="1" x14ac:dyDescent="0.3">
      <c r="A1831" s="243"/>
      <c r="B1831" s="246"/>
      <c r="C1831" s="38" t="s">
        <v>11622</v>
      </c>
      <c r="D1831" s="38" t="s">
        <v>1049</v>
      </c>
      <c r="E1831" s="209">
        <v>0.2059</v>
      </c>
      <c r="F1831" s="208">
        <v>328.45299999999997</v>
      </c>
      <c r="G1831" s="33">
        <f t="shared" si="28"/>
        <v>67.628472699999989</v>
      </c>
      <c r="H1831" s="37"/>
      <c r="I1831" s="33"/>
      <c r="J1831" s="32">
        <v>0</v>
      </c>
    </row>
    <row r="1832" spans="1:10" ht="39" hidden="1" thickBot="1" x14ac:dyDescent="0.3">
      <c r="A1832" s="243"/>
      <c r="B1832" s="246"/>
      <c r="C1832" s="38" t="s">
        <v>11623</v>
      </c>
      <c r="D1832" s="38" t="s">
        <v>1060</v>
      </c>
      <c r="E1832" s="209">
        <v>1.5165999999999999</v>
      </c>
      <c r="F1832" s="208">
        <v>167.39949999999999</v>
      </c>
      <c r="G1832" s="33">
        <f t="shared" si="28"/>
        <v>253.87808169999997</v>
      </c>
      <c r="H1832" s="37"/>
      <c r="I1832" s="33"/>
      <c r="J1832" s="32">
        <v>0</v>
      </c>
    </row>
    <row r="1833" spans="1:10" ht="26.25" hidden="1" thickBot="1" x14ac:dyDescent="0.3">
      <c r="A1833" s="243"/>
      <c r="B1833" s="246"/>
      <c r="C1833" s="38" t="s">
        <v>11415</v>
      </c>
      <c r="D1833" s="38" t="s">
        <v>2801</v>
      </c>
      <c r="E1833" s="209">
        <v>4.5749000000000004</v>
      </c>
      <c r="F1833" s="208">
        <v>32.784499999999994</v>
      </c>
      <c r="G1833" s="33">
        <f t="shared" si="28"/>
        <v>149.98580905</v>
      </c>
      <c r="H1833" s="37"/>
      <c r="I1833" s="33"/>
      <c r="J1833" s="32">
        <v>0</v>
      </c>
    </row>
    <row r="1834" spans="1:10" ht="15.75" hidden="1" thickBot="1" x14ac:dyDescent="0.3">
      <c r="A1834" s="244"/>
      <c r="B1834" s="247"/>
      <c r="C1834" s="44"/>
      <c r="D1834" s="44"/>
      <c r="E1834" s="210"/>
      <c r="F1834" s="211" t="s">
        <v>12</v>
      </c>
      <c r="G1834" s="46" t="str">
        <f t="shared" si="28"/>
        <v/>
      </c>
      <c r="H1834" s="48"/>
      <c r="I1834" s="33"/>
      <c r="J1834" s="32">
        <v>0</v>
      </c>
    </row>
    <row r="1835" spans="1:10" ht="15.75" hidden="1" thickBot="1" x14ac:dyDescent="0.3">
      <c r="A1835" s="242" t="s">
        <v>444</v>
      </c>
      <c r="B1835" s="245" t="s">
        <v>445</v>
      </c>
      <c r="C1835" s="26"/>
      <c r="D1835" s="27" t="s">
        <v>17</v>
      </c>
      <c r="E1835" s="205"/>
      <c r="F1835" s="212" t="s">
        <v>12</v>
      </c>
      <c r="G1835" s="29" t="str">
        <f t="shared" si="28"/>
        <v/>
      </c>
      <c r="H1835" s="30"/>
      <c r="I1835" s="31"/>
      <c r="J1835" s="32">
        <v>0</v>
      </c>
    </row>
    <row r="1836" spans="1:10" ht="15.75" hidden="1" thickBot="1" x14ac:dyDescent="0.3">
      <c r="A1836" s="243"/>
      <c r="B1836" s="246"/>
      <c r="C1836" s="34"/>
      <c r="D1836" s="34"/>
      <c r="E1836" s="207"/>
      <c r="F1836" s="213" t="s">
        <v>12</v>
      </c>
      <c r="G1836" s="33" t="str">
        <f t="shared" si="28"/>
        <v/>
      </c>
      <c r="H1836" s="37"/>
      <c r="I1836" s="33"/>
      <c r="J1836" s="32">
        <v>0</v>
      </c>
    </row>
    <row r="1837" spans="1:10" ht="39" hidden="1" thickBot="1" x14ac:dyDescent="0.3">
      <c r="A1837" s="243"/>
      <c r="B1837" s="246"/>
      <c r="C1837" s="38" t="s">
        <v>11617</v>
      </c>
      <c r="D1837" s="38" t="s">
        <v>82</v>
      </c>
      <c r="E1837" s="209">
        <v>10</v>
      </c>
      <c r="F1837" s="214">
        <v>1.0734999999999999</v>
      </c>
      <c r="G1837" s="33">
        <f t="shared" si="28"/>
        <v>10.734999999999999</v>
      </c>
      <c r="H1837" s="41">
        <f>SUM(G1837:G1846)</f>
        <v>301.264475</v>
      </c>
      <c r="I1837" s="42"/>
      <c r="J1837" s="32">
        <v>0</v>
      </c>
    </row>
    <row r="1838" spans="1:10" ht="15.75" hidden="1" thickBot="1" x14ac:dyDescent="0.3">
      <c r="A1838" s="243"/>
      <c r="B1838" s="246"/>
      <c r="C1838" s="38" t="s">
        <v>11618</v>
      </c>
      <c r="D1838" s="38" t="s">
        <v>82</v>
      </c>
      <c r="E1838" s="209">
        <v>6</v>
      </c>
      <c r="F1838" s="208">
        <v>0.70299999999999996</v>
      </c>
      <c r="G1838" s="33">
        <f t="shared" si="28"/>
        <v>4.218</v>
      </c>
      <c r="H1838" s="37"/>
      <c r="I1838" s="33"/>
      <c r="J1838" s="32">
        <v>0</v>
      </c>
    </row>
    <row r="1839" spans="1:10" ht="26.25" hidden="1" thickBot="1" x14ac:dyDescent="0.3">
      <c r="A1839" s="243"/>
      <c r="B1839" s="246"/>
      <c r="C1839" s="38" t="s">
        <v>11624</v>
      </c>
      <c r="D1839" s="38" t="s">
        <v>82</v>
      </c>
      <c r="E1839" s="209">
        <v>6</v>
      </c>
      <c r="F1839" s="208">
        <v>1.0545</v>
      </c>
      <c r="G1839" s="33">
        <f t="shared" si="28"/>
        <v>6.327</v>
      </c>
      <c r="H1839" s="37"/>
      <c r="I1839" s="33"/>
      <c r="J1839" s="32">
        <v>0</v>
      </c>
    </row>
    <row r="1840" spans="1:10" ht="39" hidden="1" thickBot="1" x14ac:dyDescent="0.3">
      <c r="A1840" s="243"/>
      <c r="B1840" s="246"/>
      <c r="C1840" s="38" t="s">
        <v>11619</v>
      </c>
      <c r="D1840" s="38" t="s">
        <v>82</v>
      </c>
      <c r="E1840" s="209">
        <v>8</v>
      </c>
      <c r="F1840" s="208">
        <v>0.38949999999999996</v>
      </c>
      <c r="G1840" s="33">
        <f t="shared" si="28"/>
        <v>3.1159999999999997</v>
      </c>
      <c r="H1840" s="37"/>
      <c r="I1840" s="33"/>
      <c r="J1840" s="32">
        <v>0</v>
      </c>
    </row>
    <row r="1841" spans="1:10" ht="26.25" hidden="1" thickBot="1" x14ac:dyDescent="0.3">
      <c r="A1841" s="243"/>
      <c r="B1841" s="246"/>
      <c r="C1841" s="38" t="s">
        <v>11620</v>
      </c>
      <c r="D1841" s="38" t="s">
        <v>82</v>
      </c>
      <c r="E1841" s="209">
        <v>6</v>
      </c>
      <c r="F1841" s="208">
        <v>1.3204999999999998</v>
      </c>
      <c r="G1841" s="33">
        <f t="shared" si="28"/>
        <v>7.9229999999999983</v>
      </c>
      <c r="H1841" s="37"/>
      <c r="I1841" s="33"/>
      <c r="J1841" s="32">
        <v>0</v>
      </c>
    </row>
    <row r="1842" spans="1:10" ht="26.25" hidden="1" thickBot="1" x14ac:dyDescent="0.3">
      <c r="A1842" s="243"/>
      <c r="B1842" s="246"/>
      <c r="C1842" s="38" t="s">
        <v>11621</v>
      </c>
      <c r="D1842" s="38" t="s">
        <v>82</v>
      </c>
      <c r="E1842" s="209">
        <v>6</v>
      </c>
      <c r="F1842" s="208">
        <v>1.5484999999999998</v>
      </c>
      <c r="G1842" s="33">
        <f t="shared" si="28"/>
        <v>9.2909999999999986</v>
      </c>
      <c r="H1842" s="37"/>
      <c r="I1842" s="33"/>
      <c r="J1842" s="32">
        <v>0</v>
      </c>
    </row>
    <row r="1843" spans="1:10" ht="26.25" hidden="1" thickBot="1" x14ac:dyDescent="0.3">
      <c r="A1843" s="243"/>
      <c r="B1843" s="246"/>
      <c r="C1843" s="38" t="s">
        <v>11548</v>
      </c>
      <c r="D1843" s="38" t="s">
        <v>82</v>
      </c>
      <c r="E1843" s="209">
        <v>2</v>
      </c>
      <c r="F1843" s="208">
        <v>19.256499999999999</v>
      </c>
      <c r="G1843" s="33">
        <f t="shared" si="28"/>
        <v>38.512999999999998</v>
      </c>
      <c r="H1843" s="37"/>
      <c r="I1843" s="33"/>
      <c r="J1843" s="32">
        <v>0</v>
      </c>
    </row>
    <row r="1844" spans="1:10" ht="15.75" hidden="1" thickBot="1" x14ac:dyDescent="0.3">
      <c r="A1844" s="243"/>
      <c r="B1844" s="246"/>
      <c r="C1844" s="38" t="s">
        <v>445</v>
      </c>
      <c r="D1844" s="38" t="s">
        <v>82</v>
      </c>
      <c r="E1844" s="209">
        <v>1</v>
      </c>
      <c r="F1844" s="208" t="s">
        <v>12</v>
      </c>
      <c r="G1844" s="33" t="str">
        <f t="shared" si="28"/>
        <v/>
      </c>
      <c r="H1844" s="37"/>
      <c r="I1844" s="33"/>
      <c r="J1844" s="32">
        <v>0</v>
      </c>
    </row>
    <row r="1845" spans="1:10" ht="15.75" hidden="1" thickBot="1" x14ac:dyDescent="0.3">
      <c r="A1845" s="243"/>
      <c r="B1845" s="246"/>
      <c r="C1845" s="38" t="s">
        <v>11414</v>
      </c>
      <c r="D1845" s="38" t="s">
        <v>2801</v>
      </c>
      <c r="E1845" s="209">
        <v>3.87</v>
      </c>
      <c r="F1845" s="208">
        <v>24.358000000000001</v>
      </c>
      <c r="G1845" s="33">
        <f t="shared" si="28"/>
        <v>94.265460000000004</v>
      </c>
      <c r="H1845" s="37"/>
      <c r="I1845" s="33"/>
      <c r="J1845" s="32">
        <v>0</v>
      </c>
    </row>
    <row r="1846" spans="1:10" ht="26.25" hidden="1" thickBot="1" x14ac:dyDescent="0.3">
      <c r="A1846" s="243"/>
      <c r="B1846" s="246"/>
      <c r="C1846" s="38" t="s">
        <v>11415</v>
      </c>
      <c r="D1846" s="38" t="s">
        <v>2801</v>
      </c>
      <c r="E1846" s="209">
        <v>3.87</v>
      </c>
      <c r="F1846" s="208">
        <v>32.784499999999994</v>
      </c>
      <c r="G1846" s="33">
        <f t="shared" si="28"/>
        <v>126.87601499999998</v>
      </c>
      <c r="H1846" s="37"/>
      <c r="I1846" s="33"/>
      <c r="J1846" s="32">
        <v>0</v>
      </c>
    </row>
    <row r="1847" spans="1:10" ht="15.75" hidden="1" thickBot="1" x14ac:dyDescent="0.3">
      <c r="A1847" s="244"/>
      <c r="B1847" s="247"/>
      <c r="C1847" s="44"/>
      <c r="D1847" s="44"/>
      <c r="E1847" s="210"/>
      <c r="F1847" s="211" t="s">
        <v>12</v>
      </c>
      <c r="G1847" s="46" t="str">
        <f t="shared" si="28"/>
        <v/>
      </c>
      <c r="H1847" s="48"/>
      <c r="I1847" s="33"/>
      <c r="J1847" s="32">
        <v>0</v>
      </c>
    </row>
    <row r="1848" spans="1:10" ht="15.75" hidden="1" thickBot="1" x14ac:dyDescent="0.3">
      <c r="A1848" s="242" t="s">
        <v>446</v>
      </c>
      <c r="B1848" s="245" t="s">
        <v>447</v>
      </c>
      <c r="C1848" s="26"/>
      <c r="D1848" s="27" t="s">
        <v>17</v>
      </c>
      <c r="E1848" s="205"/>
      <c r="F1848" s="212" t="s">
        <v>12</v>
      </c>
      <c r="G1848" s="29" t="str">
        <f t="shared" si="28"/>
        <v/>
      </c>
      <c r="H1848" s="30"/>
      <c r="I1848" s="31"/>
      <c r="J1848" s="32">
        <v>0</v>
      </c>
    </row>
    <row r="1849" spans="1:10" ht="15.75" hidden="1" thickBot="1" x14ac:dyDescent="0.3">
      <c r="A1849" s="243"/>
      <c r="B1849" s="246"/>
      <c r="C1849" s="34"/>
      <c r="D1849" s="34"/>
      <c r="E1849" s="207"/>
      <c r="F1849" s="213" t="s">
        <v>12</v>
      </c>
      <c r="G1849" s="33" t="str">
        <f t="shared" si="28"/>
        <v/>
      </c>
      <c r="H1849" s="37"/>
      <c r="I1849" s="33"/>
      <c r="J1849" s="32">
        <v>0</v>
      </c>
    </row>
    <row r="1850" spans="1:10" ht="39" hidden="1" thickBot="1" x14ac:dyDescent="0.3">
      <c r="A1850" s="243"/>
      <c r="B1850" s="246"/>
      <c r="C1850" s="38" t="s">
        <v>11617</v>
      </c>
      <c r="D1850" s="38" t="s">
        <v>82</v>
      </c>
      <c r="E1850" s="209">
        <v>10</v>
      </c>
      <c r="F1850" s="214">
        <v>1.0734999999999999</v>
      </c>
      <c r="G1850" s="33">
        <f t="shared" si="28"/>
        <v>10.734999999999999</v>
      </c>
      <c r="H1850" s="41">
        <f>SUM(G1850:G1857)</f>
        <v>218.04877374999998</v>
      </c>
      <c r="I1850" s="42"/>
      <c r="J1850" s="32">
        <v>0</v>
      </c>
    </row>
    <row r="1851" spans="1:10" ht="39" hidden="1" thickBot="1" x14ac:dyDescent="0.3">
      <c r="A1851" s="243"/>
      <c r="B1851" s="246"/>
      <c r="C1851" s="38" t="s">
        <v>11546</v>
      </c>
      <c r="D1851" s="38" t="s">
        <v>82</v>
      </c>
      <c r="E1851" s="209">
        <v>9</v>
      </c>
      <c r="F1851" s="208">
        <v>1.159</v>
      </c>
      <c r="G1851" s="33">
        <f t="shared" si="28"/>
        <v>10.431000000000001</v>
      </c>
      <c r="H1851" s="37"/>
      <c r="I1851" s="33"/>
      <c r="J1851" s="32">
        <v>0</v>
      </c>
    </row>
    <row r="1852" spans="1:10" ht="26.25" hidden="1" thickBot="1" x14ac:dyDescent="0.3">
      <c r="A1852" s="243"/>
      <c r="B1852" s="246"/>
      <c r="C1852" s="38" t="s">
        <v>11624</v>
      </c>
      <c r="D1852" s="38" t="s">
        <v>82</v>
      </c>
      <c r="E1852" s="209">
        <v>6</v>
      </c>
      <c r="F1852" s="208">
        <v>1.0545</v>
      </c>
      <c r="G1852" s="33">
        <f t="shared" si="28"/>
        <v>6.327</v>
      </c>
      <c r="H1852" s="37"/>
      <c r="I1852" s="33"/>
      <c r="J1852" s="32">
        <v>0</v>
      </c>
    </row>
    <row r="1853" spans="1:10" ht="39" hidden="1" thickBot="1" x14ac:dyDescent="0.3">
      <c r="A1853" s="243"/>
      <c r="B1853" s="246"/>
      <c r="C1853" s="38" t="s">
        <v>11619</v>
      </c>
      <c r="D1853" s="38" t="s">
        <v>82</v>
      </c>
      <c r="E1853" s="209">
        <v>4</v>
      </c>
      <c r="F1853" s="208">
        <v>0.38949999999999996</v>
      </c>
      <c r="G1853" s="33">
        <f t="shared" si="28"/>
        <v>1.5579999999999998</v>
      </c>
      <c r="H1853" s="37"/>
      <c r="I1853" s="33"/>
      <c r="J1853" s="32">
        <v>0</v>
      </c>
    </row>
    <row r="1854" spans="1:10" ht="26.25" hidden="1" thickBot="1" x14ac:dyDescent="0.3">
      <c r="A1854" s="243"/>
      <c r="B1854" s="246"/>
      <c r="C1854" s="38" t="s">
        <v>11548</v>
      </c>
      <c r="D1854" s="38" t="s">
        <v>82</v>
      </c>
      <c r="E1854" s="209">
        <v>2</v>
      </c>
      <c r="F1854" s="208">
        <v>19.256499999999999</v>
      </c>
      <c r="G1854" s="33">
        <f t="shared" si="28"/>
        <v>38.512999999999998</v>
      </c>
      <c r="H1854" s="37"/>
      <c r="I1854" s="33"/>
      <c r="J1854" s="32">
        <v>0</v>
      </c>
    </row>
    <row r="1855" spans="1:10" ht="15.75" hidden="1" thickBot="1" x14ac:dyDescent="0.3">
      <c r="A1855" s="243"/>
      <c r="B1855" s="246"/>
      <c r="C1855" s="38" t="s">
        <v>447</v>
      </c>
      <c r="D1855" s="38" t="s">
        <v>82</v>
      </c>
      <c r="E1855" s="209">
        <v>1</v>
      </c>
      <c r="F1855" s="208" t="s">
        <v>12</v>
      </c>
      <c r="G1855" s="33" t="str">
        <f t="shared" si="28"/>
        <v/>
      </c>
      <c r="H1855" s="37"/>
      <c r="I1855" s="33"/>
      <c r="J1855" s="32">
        <v>0</v>
      </c>
    </row>
    <row r="1856" spans="1:10" ht="15.75" hidden="1" thickBot="1" x14ac:dyDescent="0.3">
      <c r="A1856" s="243"/>
      <c r="B1856" s="246"/>
      <c r="C1856" s="38" t="s">
        <v>11414</v>
      </c>
      <c r="D1856" s="38" t="s">
        <v>2801</v>
      </c>
      <c r="E1856" s="209">
        <v>2.6335000000000002</v>
      </c>
      <c r="F1856" s="208">
        <v>24.358000000000001</v>
      </c>
      <c r="G1856" s="33">
        <f t="shared" si="28"/>
        <v>64.146793000000002</v>
      </c>
      <c r="H1856" s="37"/>
      <c r="I1856" s="33"/>
      <c r="J1856" s="32">
        <v>0</v>
      </c>
    </row>
    <row r="1857" spans="1:10" ht="26.25" hidden="1" thickBot="1" x14ac:dyDescent="0.3">
      <c r="A1857" s="243"/>
      <c r="B1857" s="246"/>
      <c r="C1857" s="38" t="s">
        <v>11415</v>
      </c>
      <c r="D1857" s="38" t="s">
        <v>2801</v>
      </c>
      <c r="E1857" s="209">
        <v>2.6335000000000002</v>
      </c>
      <c r="F1857" s="208">
        <v>32.784499999999994</v>
      </c>
      <c r="G1857" s="33">
        <f t="shared" si="28"/>
        <v>86.337980749999986</v>
      </c>
      <c r="H1857" s="37"/>
      <c r="I1857" s="33"/>
      <c r="J1857" s="32">
        <v>0</v>
      </c>
    </row>
    <row r="1858" spans="1:10" ht="15.75" hidden="1" thickBot="1" x14ac:dyDescent="0.3">
      <c r="A1858" s="244"/>
      <c r="B1858" s="247"/>
      <c r="C1858" s="44"/>
      <c r="D1858" s="44"/>
      <c r="E1858" s="210"/>
      <c r="F1858" s="211" t="s">
        <v>12</v>
      </c>
      <c r="G1858" s="46" t="str">
        <f t="shared" si="28"/>
        <v/>
      </c>
      <c r="H1858" s="48"/>
      <c r="I1858" s="33"/>
      <c r="J1858" s="32">
        <v>0</v>
      </c>
    </row>
    <row r="1859" spans="1:10" ht="15.75" hidden="1" thickBot="1" x14ac:dyDescent="0.3">
      <c r="A1859" s="242" t="s">
        <v>448</v>
      </c>
      <c r="B1859" s="245" t="s">
        <v>449</v>
      </c>
      <c r="C1859" s="26"/>
      <c r="D1859" s="27" t="s">
        <v>17</v>
      </c>
      <c r="E1859" s="205"/>
      <c r="F1859" s="212" t="s">
        <v>12</v>
      </c>
      <c r="G1859" s="29" t="str">
        <f t="shared" si="28"/>
        <v/>
      </c>
      <c r="H1859" s="30"/>
      <c r="I1859" s="31"/>
      <c r="J1859" s="32">
        <v>0</v>
      </c>
    </row>
    <row r="1860" spans="1:10" ht="15.75" hidden="1" thickBot="1" x14ac:dyDescent="0.3">
      <c r="A1860" s="243"/>
      <c r="B1860" s="246"/>
      <c r="C1860" s="34"/>
      <c r="D1860" s="34"/>
      <c r="E1860" s="207"/>
      <c r="F1860" s="213" t="s">
        <v>12</v>
      </c>
      <c r="G1860" s="33" t="str">
        <f t="shared" si="28"/>
        <v/>
      </c>
      <c r="H1860" s="37"/>
      <c r="I1860" s="33"/>
      <c r="J1860" s="32">
        <v>0</v>
      </c>
    </row>
    <row r="1861" spans="1:10" ht="39" hidden="1" thickBot="1" x14ac:dyDescent="0.3">
      <c r="A1861" s="243"/>
      <c r="B1861" s="246"/>
      <c r="C1861" s="38" t="s">
        <v>11617</v>
      </c>
      <c r="D1861" s="38" t="s">
        <v>82</v>
      </c>
      <c r="E1861" s="209">
        <v>10</v>
      </c>
      <c r="F1861" s="214">
        <v>1.0734999999999999</v>
      </c>
      <c r="G1861" s="33">
        <f t="shared" si="28"/>
        <v>10.734999999999999</v>
      </c>
      <c r="H1861" s="41">
        <f>SUM(G1861:G1868)</f>
        <v>200.90030949999999</v>
      </c>
      <c r="I1861" s="42"/>
      <c r="J1861" s="32">
        <v>0</v>
      </c>
    </row>
    <row r="1862" spans="1:10" ht="39" hidden="1" thickBot="1" x14ac:dyDescent="0.3">
      <c r="A1862" s="243"/>
      <c r="B1862" s="246"/>
      <c r="C1862" s="38" t="s">
        <v>11546</v>
      </c>
      <c r="D1862" s="38" t="s">
        <v>82</v>
      </c>
      <c r="E1862" s="209">
        <v>9</v>
      </c>
      <c r="F1862" s="208">
        <v>1.159</v>
      </c>
      <c r="G1862" s="33">
        <f t="shared" ref="G1862:G1925" si="29">IF(ISNUMBER(F1862),E1862*F1862,"")</f>
        <v>10.431000000000001</v>
      </c>
      <c r="H1862" s="37"/>
      <c r="I1862" s="33"/>
      <c r="J1862" s="32">
        <v>0</v>
      </c>
    </row>
    <row r="1863" spans="1:10" ht="26.25" hidden="1" thickBot="1" x14ac:dyDescent="0.3">
      <c r="A1863" s="243"/>
      <c r="B1863" s="246"/>
      <c r="C1863" s="38" t="s">
        <v>11624</v>
      </c>
      <c r="D1863" s="38" t="s">
        <v>82</v>
      </c>
      <c r="E1863" s="209">
        <v>6</v>
      </c>
      <c r="F1863" s="208">
        <v>1.0545</v>
      </c>
      <c r="G1863" s="33">
        <f t="shared" si="29"/>
        <v>6.327</v>
      </c>
      <c r="H1863" s="37"/>
      <c r="I1863" s="33"/>
      <c r="J1863" s="32">
        <v>0</v>
      </c>
    </row>
    <row r="1864" spans="1:10" ht="39" hidden="1" thickBot="1" x14ac:dyDescent="0.3">
      <c r="A1864" s="243"/>
      <c r="B1864" s="246"/>
      <c r="C1864" s="38" t="s">
        <v>11619</v>
      </c>
      <c r="D1864" s="38" t="s">
        <v>82</v>
      </c>
      <c r="E1864" s="209">
        <v>4</v>
      </c>
      <c r="F1864" s="208">
        <v>0.38949999999999996</v>
      </c>
      <c r="G1864" s="33">
        <f t="shared" si="29"/>
        <v>1.5579999999999998</v>
      </c>
      <c r="H1864" s="37"/>
      <c r="I1864" s="33"/>
      <c r="J1864" s="32">
        <v>0</v>
      </c>
    </row>
    <row r="1865" spans="1:10" ht="26.25" hidden="1" thickBot="1" x14ac:dyDescent="0.3">
      <c r="A1865" s="243"/>
      <c r="B1865" s="246"/>
      <c r="C1865" s="38" t="s">
        <v>11548</v>
      </c>
      <c r="D1865" s="38" t="s">
        <v>82</v>
      </c>
      <c r="E1865" s="209">
        <v>2</v>
      </c>
      <c r="F1865" s="208">
        <v>19.256499999999999</v>
      </c>
      <c r="G1865" s="33">
        <f t="shared" si="29"/>
        <v>38.512999999999998</v>
      </c>
      <c r="H1865" s="37"/>
      <c r="I1865" s="33"/>
      <c r="J1865" s="32">
        <v>0</v>
      </c>
    </row>
    <row r="1866" spans="1:10" ht="15.75" hidden="1" thickBot="1" x14ac:dyDescent="0.3">
      <c r="A1866" s="243"/>
      <c r="B1866" s="246"/>
      <c r="C1866" s="38" t="s">
        <v>449</v>
      </c>
      <c r="D1866" s="38" t="s">
        <v>82</v>
      </c>
      <c r="E1866" s="209">
        <v>1</v>
      </c>
      <c r="F1866" s="208" t="s">
        <v>12</v>
      </c>
      <c r="G1866" s="33" t="str">
        <f t="shared" si="29"/>
        <v/>
      </c>
      <c r="H1866" s="37"/>
      <c r="I1866" s="33"/>
      <c r="J1866" s="32">
        <v>0</v>
      </c>
    </row>
    <row r="1867" spans="1:10" ht="15.75" hidden="1" thickBot="1" x14ac:dyDescent="0.3">
      <c r="A1867" s="243"/>
      <c r="B1867" s="246"/>
      <c r="C1867" s="38" t="s">
        <v>11414</v>
      </c>
      <c r="D1867" s="38" t="s">
        <v>2801</v>
      </c>
      <c r="E1867" s="209">
        <v>2.3334000000000001</v>
      </c>
      <c r="F1867" s="208">
        <v>24.358000000000001</v>
      </c>
      <c r="G1867" s="33">
        <f t="shared" si="29"/>
        <v>56.836957200000008</v>
      </c>
      <c r="H1867" s="37"/>
      <c r="I1867" s="33"/>
      <c r="J1867" s="32">
        <v>0</v>
      </c>
    </row>
    <row r="1868" spans="1:10" ht="26.25" hidden="1" thickBot="1" x14ac:dyDescent="0.3">
      <c r="A1868" s="243"/>
      <c r="B1868" s="246"/>
      <c r="C1868" s="38" t="s">
        <v>11415</v>
      </c>
      <c r="D1868" s="38" t="s">
        <v>2801</v>
      </c>
      <c r="E1868" s="209">
        <v>2.3334000000000001</v>
      </c>
      <c r="F1868" s="208">
        <v>32.784499999999994</v>
      </c>
      <c r="G1868" s="33">
        <f t="shared" si="29"/>
        <v>76.499352299999984</v>
      </c>
      <c r="H1868" s="37"/>
      <c r="I1868" s="33"/>
      <c r="J1868" s="32">
        <v>0</v>
      </c>
    </row>
    <row r="1869" spans="1:10" ht="15.75" hidden="1" thickBot="1" x14ac:dyDescent="0.3">
      <c r="A1869" s="244"/>
      <c r="B1869" s="247"/>
      <c r="C1869" s="44"/>
      <c r="D1869" s="44"/>
      <c r="E1869" s="210"/>
      <c r="F1869" s="211" t="s">
        <v>12</v>
      </c>
      <c r="G1869" s="46" t="str">
        <f t="shared" si="29"/>
        <v/>
      </c>
      <c r="H1869" s="48"/>
      <c r="I1869" s="33"/>
      <c r="J1869" s="32">
        <v>0</v>
      </c>
    </row>
    <row r="1870" spans="1:10" ht="15.75" hidden="1" thickBot="1" x14ac:dyDescent="0.3">
      <c r="A1870" s="242" t="s">
        <v>450</v>
      </c>
      <c r="B1870" s="245" t="s">
        <v>3428</v>
      </c>
      <c r="C1870" s="26"/>
      <c r="D1870" s="27" t="s">
        <v>17</v>
      </c>
      <c r="E1870" s="205"/>
      <c r="F1870" s="212" t="s">
        <v>12</v>
      </c>
      <c r="G1870" s="29" t="str">
        <f t="shared" si="29"/>
        <v/>
      </c>
      <c r="H1870" s="30"/>
      <c r="I1870" s="31"/>
      <c r="J1870" s="32">
        <v>0</v>
      </c>
    </row>
    <row r="1871" spans="1:10" ht="15.75" hidden="1" thickBot="1" x14ac:dyDescent="0.3">
      <c r="A1871" s="243"/>
      <c r="B1871" s="246"/>
      <c r="C1871" s="34"/>
      <c r="D1871" s="34"/>
      <c r="E1871" s="207"/>
      <c r="F1871" s="213" t="s">
        <v>12</v>
      </c>
      <c r="G1871" s="33" t="str">
        <f t="shared" si="29"/>
        <v/>
      </c>
      <c r="H1871" s="37"/>
      <c r="I1871" s="33"/>
      <c r="J1871" s="32">
        <v>0</v>
      </c>
    </row>
    <row r="1872" spans="1:10" ht="39" hidden="1" thickBot="1" x14ac:dyDescent="0.3">
      <c r="A1872" s="243"/>
      <c r="B1872" s="246"/>
      <c r="C1872" s="38" t="s">
        <v>11617</v>
      </c>
      <c r="D1872" s="38" t="s">
        <v>82</v>
      </c>
      <c r="E1872" s="209">
        <v>10</v>
      </c>
      <c r="F1872" s="214">
        <v>1.0734999999999999</v>
      </c>
      <c r="G1872" s="33">
        <f t="shared" si="29"/>
        <v>10.734999999999999</v>
      </c>
      <c r="H1872" s="41">
        <f>SUM(G1872:G1879)</f>
        <v>218.04877374999998</v>
      </c>
      <c r="I1872" s="42"/>
      <c r="J1872" s="32">
        <v>0</v>
      </c>
    </row>
    <row r="1873" spans="1:10" ht="39" hidden="1" thickBot="1" x14ac:dyDescent="0.3">
      <c r="A1873" s="243"/>
      <c r="B1873" s="246"/>
      <c r="C1873" s="38" t="s">
        <v>11546</v>
      </c>
      <c r="D1873" s="38" t="s">
        <v>82</v>
      </c>
      <c r="E1873" s="209">
        <v>9</v>
      </c>
      <c r="F1873" s="208">
        <v>1.159</v>
      </c>
      <c r="G1873" s="33">
        <f t="shared" si="29"/>
        <v>10.431000000000001</v>
      </c>
      <c r="H1873" s="37"/>
      <c r="I1873" s="33"/>
      <c r="J1873" s="32">
        <v>0</v>
      </c>
    </row>
    <row r="1874" spans="1:10" ht="26.25" hidden="1" thickBot="1" x14ac:dyDescent="0.3">
      <c r="A1874" s="243"/>
      <c r="B1874" s="246"/>
      <c r="C1874" s="38" t="s">
        <v>11624</v>
      </c>
      <c r="D1874" s="38" t="s">
        <v>82</v>
      </c>
      <c r="E1874" s="209">
        <v>6</v>
      </c>
      <c r="F1874" s="208">
        <v>1.0545</v>
      </c>
      <c r="G1874" s="33">
        <f t="shared" si="29"/>
        <v>6.327</v>
      </c>
      <c r="H1874" s="37"/>
      <c r="I1874" s="33"/>
      <c r="J1874" s="32">
        <v>0</v>
      </c>
    </row>
    <row r="1875" spans="1:10" ht="39" hidden="1" thickBot="1" x14ac:dyDescent="0.3">
      <c r="A1875" s="243"/>
      <c r="B1875" s="246"/>
      <c r="C1875" s="38" t="s">
        <v>11619</v>
      </c>
      <c r="D1875" s="38" t="s">
        <v>82</v>
      </c>
      <c r="E1875" s="209">
        <v>4</v>
      </c>
      <c r="F1875" s="208">
        <v>0.38949999999999996</v>
      </c>
      <c r="G1875" s="33">
        <f t="shared" si="29"/>
        <v>1.5579999999999998</v>
      </c>
      <c r="H1875" s="37"/>
      <c r="I1875" s="33"/>
      <c r="J1875" s="32">
        <v>0</v>
      </c>
    </row>
    <row r="1876" spans="1:10" ht="26.25" hidden="1" thickBot="1" x14ac:dyDescent="0.3">
      <c r="A1876" s="243"/>
      <c r="B1876" s="246"/>
      <c r="C1876" s="38" t="s">
        <v>11548</v>
      </c>
      <c r="D1876" s="38" t="s">
        <v>82</v>
      </c>
      <c r="E1876" s="209">
        <v>2</v>
      </c>
      <c r="F1876" s="208">
        <v>19.256499999999999</v>
      </c>
      <c r="G1876" s="33">
        <f t="shared" si="29"/>
        <v>38.512999999999998</v>
      </c>
      <c r="H1876" s="37"/>
      <c r="I1876" s="33"/>
      <c r="J1876" s="32">
        <v>0</v>
      </c>
    </row>
    <row r="1877" spans="1:10" ht="15.75" hidden="1" thickBot="1" x14ac:dyDescent="0.3">
      <c r="A1877" s="243"/>
      <c r="B1877" s="246"/>
      <c r="C1877" s="38" t="s">
        <v>451</v>
      </c>
      <c r="D1877" s="38" t="s">
        <v>82</v>
      </c>
      <c r="E1877" s="209">
        <v>1</v>
      </c>
      <c r="F1877" s="208" t="s">
        <v>12</v>
      </c>
      <c r="G1877" s="33" t="str">
        <f t="shared" si="29"/>
        <v/>
      </c>
      <c r="H1877" s="37"/>
      <c r="I1877" s="33"/>
      <c r="J1877" s="32">
        <v>0</v>
      </c>
    </row>
    <row r="1878" spans="1:10" ht="15.75" hidden="1" thickBot="1" x14ac:dyDescent="0.3">
      <c r="A1878" s="243"/>
      <c r="B1878" s="246"/>
      <c r="C1878" s="38" t="s">
        <v>11414</v>
      </c>
      <c r="D1878" s="38" t="s">
        <v>2801</v>
      </c>
      <c r="E1878" s="209">
        <v>2.6335000000000002</v>
      </c>
      <c r="F1878" s="208">
        <v>24.358000000000001</v>
      </c>
      <c r="G1878" s="33">
        <f t="shared" si="29"/>
        <v>64.146793000000002</v>
      </c>
      <c r="H1878" s="37"/>
      <c r="I1878" s="33"/>
      <c r="J1878" s="32">
        <v>0</v>
      </c>
    </row>
    <row r="1879" spans="1:10" ht="26.25" hidden="1" thickBot="1" x14ac:dyDescent="0.3">
      <c r="A1879" s="243"/>
      <c r="B1879" s="246"/>
      <c r="C1879" s="38" t="s">
        <v>11415</v>
      </c>
      <c r="D1879" s="38" t="s">
        <v>2801</v>
      </c>
      <c r="E1879" s="209">
        <v>2.6335000000000002</v>
      </c>
      <c r="F1879" s="208">
        <v>32.784499999999994</v>
      </c>
      <c r="G1879" s="33">
        <f t="shared" si="29"/>
        <v>86.337980749999986</v>
      </c>
      <c r="H1879" s="37"/>
      <c r="I1879" s="33"/>
      <c r="J1879" s="32">
        <v>0</v>
      </c>
    </row>
    <row r="1880" spans="1:10" ht="15.75" hidden="1" thickBot="1" x14ac:dyDescent="0.3">
      <c r="A1880" s="244"/>
      <c r="B1880" s="247"/>
      <c r="C1880" s="44"/>
      <c r="D1880" s="44"/>
      <c r="E1880" s="210"/>
      <c r="F1880" s="211" t="s">
        <v>12</v>
      </c>
      <c r="G1880" s="46" t="str">
        <f t="shared" si="29"/>
        <v/>
      </c>
      <c r="H1880" s="48"/>
      <c r="I1880" s="33"/>
      <c r="J1880" s="32">
        <v>0</v>
      </c>
    </row>
    <row r="1881" spans="1:10" ht="15.75" hidden="1" thickBot="1" x14ac:dyDescent="0.3">
      <c r="A1881" s="242" t="s">
        <v>452</v>
      </c>
      <c r="B1881" s="245" t="s">
        <v>3429</v>
      </c>
      <c r="C1881" s="26"/>
      <c r="D1881" s="27" t="s">
        <v>17</v>
      </c>
      <c r="E1881" s="205"/>
      <c r="F1881" s="212" t="s">
        <v>12</v>
      </c>
      <c r="G1881" s="29" t="str">
        <f t="shared" si="29"/>
        <v/>
      </c>
      <c r="H1881" s="30"/>
      <c r="I1881" s="31"/>
      <c r="J1881" s="32">
        <v>0</v>
      </c>
    </row>
    <row r="1882" spans="1:10" ht="15.75" hidden="1" thickBot="1" x14ac:dyDescent="0.3">
      <c r="A1882" s="243"/>
      <c r="B1882" s="246"/>
      <c r="C1882" s="34"/>
      <c r="D1882" s="34"/>
      <c r="E1882" s="207"/>
      <c r="F1882" s="213" t="s">
        <v>12</v>
      </c>
      <c r="G1882" s="33" t="str">
        <f t="shared" si="29"/>
        <v/>
      </c>
      <c r="H1882" s="37"/>
      <c r="I1882" s="33"/>
      <c r="J1882" s="32">
        <v>0</v>
      </c>
    </row>
    <row r="1883" spans="1:10" ht="26.25" hidden="1" thickBot="1" x14ac:dyDescent="0.3">
      <c r="A1883" s="243"/>
      <c r="B1883" s="246"/>
      <c r="C1883" s="38" t="s">
        <v>11496</v>
      </c>
      <c r="D1883" s="38" t="s">
        <v>2801</v>
      </c>
      <c r="E1883" s="209">
        <v>2</v>
      </c>
      <c r="F1883" s="208">
        <v>24.4435</v>
      </c>
      <c r="G1883" s="36">
        <f t="shared" si="29"/>
        <v>48.887</v>
      </c>
      <c r="H1883" s="41">
        <f>SUM(G1883:G1884)</f>
        <v>103.512</v>
      </c>
      <c r="I1883" s="42"/>
      <c r="J1883" s="32">
        <v>0</v>
      </c>
    </row>
    <row r="1884" spans="1:10" ht="26.25" hidden="1" thickBot="1" x14ac:dyDescent="0.3">
      <c r="A1884" s="243"/>
      <c r="B1884" s="246"/>
      <c r="C1884" s="38" t="s">
        <v>11499</v>
      </c>
      <c r="D1884" s="38" t="s">
        <v>2801</v>
      </c>
      <c r="E1884" s="209">
        <v>2</v>
      </c>
      <c r="F1884" s="208">
        <v>27.3125</v>
      </c>
      <c r="G1884" s="33">
        <f t="shared" si="29"/>
        <v>54.625</v>
      </c>
      <c r="H1884" s="37"/>
      <c r="I1884" s="33"/>
      <c r="J1884" s="32">
        <v>0</v>
      </c>
    </row>
    <row r="1885" spans="1:10" ht="15.75" hidden="1" thickBot="1" x14ac:dyDescent="0.3">
      <c r="A1885" s="244"/>
      <c r="B1885" s="247"/>
      <c r="C1885" s="44"/>
      <c r="D1885" s="44"/>
      <c r="E1885" s="210"/>
      <c r="F1885" s="211" t="s">
        <v>12</v>
      </c>
      <c r="G1885" s="46" t="str">
        <f t="shared" si="29"/>
        <v/>
      </c>
      <c r="H1885" s="48"/>
      <c r="I1885" s="33"/>
      <c r="J1885" s="32">
        <v>0</v>
      </c>
    </row>
    <row r="1886" spans="1:10" ht="15.75" hidden="1" thickBot="1" x14ac:dyDescent="0.3">
      <c r="A1886" s="242" t="s">
        <v>453</v>
      </c>
      <c r="B1886" s="245" t="s">
        <v>3430</v>
      </c>
      <c r="C1886" s="26"/>
      <c r="D1886" s="27" t="s">
        <v>17</v>
      </c>
      <c r="E1886" s="205"/>
      <c r="F1886" s="212" t="s">
        <v>12</v>
      </c>
      <c r="G1886" s="29" t="str">
        <f t="shared" si="29"/>
        <v/>
      </c>
      <c r="H1886" s="30"/>
      <c r="I1886" s="31"/>
      <c r="J1886" s="32">
        <v>0</v>
      </c>
    </row>
    <row r="1887" spans="1:10" ht="15.75" hidden="1" thickBot="1" x14ac:dyDescent="0.3">
      <c r="A1887" s="243"/>
      <c r="B1887" s="246"/>
      <c r="C1887" s="34"/>
      <c r="D1887" s="34"/>
      <c r="E1887" s="207"/>
      <c r="F1887" s="213" t="s">
        <v>12</v>
      </c>
      <c r="G1887" s="33" t="str">
        <f t="shared" si="29"/>
        <v/>
      </c>
      <c r="H1887" s="37"/>
      <c r="I1887" s="33"/>
      <c r="J1887" s="32">
        <v>0</v>
      </c>
    </row>
    <row r="1888" spans="1:10" ht="26.25" hidden="1" thickBot="1" x14ac:dyDescent="0.3">
      <c r="A1888" s="243"/>
      <c r="B1888" s="246"/>
      <c r="C1888" s="38" t="s">
        <v>11496</v>
      </c>
      <c r="D1888" s="38" t="s">
        <v>2801</v>
      </c>
      <c r="E1888" s="209">
        <v>3</v>
      </c>
      <c r="F1888" s="208">
        <v>24.4435</v>
      </c>
      <c r="G1888" s="36">
        <f t="shared" si="29"/>
        <v>73.330500000000001</v>
      </c>
      <c r="H1888" s="41">
        <f>SUM(G1888:G1889)</f>
        <v>155.268</v>
      </c>
      <c r="I1888" s="42"/>
      <c r="J1888" s="32">
        <v>0</v>
      </c>
    </row>
    <row r="1889" spans="1:10" ht="26.25" hidden="1" thickBot="1" x14ac:dyDescent="0.3">
      <c r="A1889" s="243"/>
      <c r="B1889" s="246"/>
      <c r="C1889" s="38" t="s">
        <v>11499</v>
      </c>
      <c r="D1889" s="38" t="s">
        <v>2801</v>
      </c>
      <c r="E1889" s="209">
        <v>3</v>
      </c>
      <c r="F1889" s="208">
        <v>27.3125</v>
      </c>
      <c r="G1889" s="33">
        <f t="shared" si="29"/>
        <v>81.9375</v>
      </c>
      <c r="H1889" s="37"/>
      <c r="I1889" s="33"/>
      <c r="J1889" s="32">
        <v>0</v>
      </c>
    </row>
    <row r="1890" spans="1:10" ht="15.75" hidden="1" thickBot="1" x14ac:dyDescent="0.3">
      <c r="A1890" s="244"/>
      <c r="B1890" s="247"/>
      <c r="C1890" s="44"/>
      <c r="D1890" s="44"/>
      <c r="E1890" s="210"/>
      <c r="F1890" s="211" t="s">
        <v>12</v>
      </c>
      <c r="G1890" s="46" t="str">
        <f t="shared" si="29"/>
        <v/>
      </c>
      <c r="H1890" s="48"/>
      <c r="I1890" s="33"/>
      <c r="J1890" s="32">
        <v>0</v>
      </c>
    </row>
    <row r="1891" spans="1:10" ht="15.75" hidden="1" thickBot="1" x14ac:dyDescent="0.3">
      <c r="A1891" s="242" t="s">
        <v>454</v>
      </c>
      <c r="B1891" s="245" t="s">
        <v>3431</v>
      </c>
      <c r="C1891" s="26"/>
      <c r="D1891" s="27" t="s">
        <v>17</v>
      </c>
      <c r="E1891" s="205"/>
      <c r="F1891" s="212" t="s">
        <v>12</v>
      </c>
      <c r="G1891" s="29" t="str">
        <f t="shared" si="29"/>
        <v/>
      </c>
      <c r="H1891" s="30"/>
      <c r="I1891" s="31"/>
      <c r="J1891" s="32">
        <v>0</v>
      </c>
    </row>
    <row r="1892" spans="1:10" ht="15.75" hidden="1" thickBot="1" x14ac:dyDescent="0.3">
      <c r="A1892" s="243"/>
      <c r="B1892" s="246"/>
      <c r="C1892" s="34"/>
      <c r="D1892" s="34"/>
      <c r="E1892" s="207"/>
      <c r="F1892" s="213" t="s">
        <v>12</v>
      </c>
      <c r="G1892" s="33" t="str">
        <f t="shared" si="29"/>
        <v/>
      </c>
      <c r="H1892" s="37"/>
      <c r="I1892" s="33"/>
      <c r="J1892" s="32">
        <v>0</v>
      </c>
    </row>
    <row r="1893" spans="1:10" ht="15.75" hidden="1" thickBot="1" x14ac:dyDescent="0.3">
      <c r="A1893" s="243"/>
      <c r="B1893" s="246"/>
      <c r="C1893" s="38" t="s">
        <v>11427</v>
      </c>
      <c r="D1893" s="38" t="s">
        <v>2801</v>
      </c>
      <c r="E1893" s="209">
        <v>1</v>
      </c>
      <c r="F1893" s="208">
        <v>31.435500000000001</v>
      </c>
      <c r="G1893" s="36">
        <f t="shared" si="29"/>
        <v>31.435500000000001</v>
      </c>
      <c r="H1893" s="41">
        <f>SUM(G1893:G1895)</f>
        <v>56.3825</v>
      </c>
      <c r="I1893" s="42"/>
      <c r="J1893" s="32">
        <v>0</v>
      </c>
    </row>
    <row r="1894" spans="1:10" ht="15.75" hidden="1" thickBot="1" x14ac:dyDescent="0.3">
      <c r="A1894" s="243"/>
      <c r="B1894" s="246"/>
      <c r="C1894" s="38" t="s">
        <v>11426</v>
      </c>
      <c r="D1894" s="38" t="s">
        <v>2801</v>
      </c>
      <c r="E1894" s="209">
        <v>1</v>
      </c>
      <c r="F1894" s="208">
        <v>24.946999999999999</v>
      </c>
      <c r="G1894" s="36">
        <f t="shared" si="29"/>
        <v>24.946999999999999</v>
      </c>
      <c r="H1894" s="37"/>
      <c r="I1894" s="33"/>
      <c r="J1894" s="32">
        <v>0</v>
      </c>
    </row>
    <row r="1895" spans="1:10" ht="26.25" hidden="1" thickBot="1" x14ac:dyDescent="0.3">
      <c r="A1895" s="243"/>
      <c r="B1895" s="246"/>
      <c r="C1895" s="38" t="s">
        <v>455</v>
      </c>
      <c r="D1895" s="38" t="s">
        <v>86</v>
      </c>
      <c r="E1895" s="209">
        <v>1</v>
      </c>
      <c r="F1895" s="214" t="s">
        <v>12</v>
      </c>
      <c r="G1895" s="36" t="str">
        <f t="shared" si="29"/>
        <v/>
      </c>
      <c r="H1895" s="37"/>
      <c r="I1895" s="33"/>
      <c r="J1895" s="32">
        <v>0</v>
      </c>
    </row>
    <row r="1896" spans="1:10" ht="15.75" hidden="1" thickBot="1" x14ac:dyDescent="0.3">
      <c r="A1896" s="244"/>
      <c r="B1896" s="247"/>
      <c r="C1896" s="44"/>
      <c r="D1896" s="44"/>
      <c r="E1896" s="210"/>
      <c r="F1896" s="211" t="s">
        <v>12</v>
      </c>
      <c r="G1896" s="46" t="str">
        <f t="shared" si="29"/>
        <v/>
      </c>
      <c r="H1896" s="48"/>
      <c r="I1896" s="33"/>
      <c r="J1896" s="32">
        <v>0</v>
      </c>
    </row>
    <row r="1897" spans="1:10" ht="15.75" hidden="1" thickBot="1" x14ac:dyDescent="0.3">
      <c r="A1897" s="242" t="s">
        <v>456</v>
      </c>
      <c r="B1897" s="245" t="s">
        <v>3432</v>
      </c>
      <c r="C1897" s="26"/>
      <c r="D1897" s="27" t="s">
        <v>17</v>
      </c>
      <c r="E1897" s="205"/>
      <c r="F1897" s="212" t="s">
        <v>12</v>
      </c>
      <c r="G1897" s="29" t="str">
        <f t="shared" si="29"/>
        <v/>
      </c>
      <c r="H1897" s="30"/>
      <c r="I1897" s="31"/>
      <c r="J1897" s="32">
        <v>0</v>
      </c>
    </row>
    <row r="1898" spans="1:10" ht="15.75" hidden="1" thickBot="1" x14ac:dyDescent="0.3">
      <c r="A1898" s="243"/>
      <c r="B1898" s="246"/>
      <c r="C1898" s="34"/>
      <c r="D1898" s="34"/>
      <c r="E1898" s="207"/>
      <c r="F1898" s="213" t="s">
        <v>12</v>
      </c>
      <c r="G1898" s="33" t="str">
        <f t="shared" si="29"/>
        <v/>
      </c>
      <c r="H1898" s="37"/>
      <c r="I1898" s="33"/>
      <c r="J1898" s="32">
        <v>0</v>
      </c>
    </row>
    <row r="1899" spans="1:10" ht="15.75" hidden="1" thickBot="1" x14ac:dyDescent="0.3">
      <c r="A1899" s="243"/>
      <c r="B1899" s="246"/>
      <c r="C1899" s="38" t="s">
        <v>11427</v>
      </c>
      <c r="D1899" s="38" t="s">
        <v>2801</v>
      </c>
      <c r="E1899" s="209">
        <v>1</v>
      </c>
      <c r="F1899" s="208">
        <v>31.435500000000001</v>
      </c>
      <c r="G1899" s="36">
        <f t="shared" si="29"/>
        <v>31.435500000000001</v>
      </c>
      <c r="H1899" s="41">
        <f>SUM(G1899:G1901)</f>
        <v>56.3825</v>
      </c>
      <c r="I1899" s="42"/>
      <c r="J1899" s="32">
        <v>0</v>
      </c>
    </row>
    <row r="1900" spans="1:10" ht="15.75" hidden="1" thickBot="1" x14ac:dyDescent="0.3">
      <c r="A1900" s="243"/>
      <c r="B1900" s="246"/>
      <c r="C1900" s="38" t="s">
        <v>11426</v>
      </c>
      <c r="D1900" s="38" t="s">
        <v>2801</v>
      </c>
      <c r="E1900" s="209">
        <v>1</v>
      </c>
      <c r="F1900" s="208">
        <v>24.946999999999999</v>
      </c>
      <c r="G1900" s="36">
        <f t="shared" si="29"/>
        <v>24.946999999999999</v>
      </c>
      <c r="H1900" s="37"/>
      <c r="I1900" s="33"/>
      <c r="J1900" s="32">
        <v>0</v>
      </c>
    </row>
    <row r="1901" spans="1:10" ht="26.25" hidden="1" thickBot="1" x14ac:dyDescent="0.3">
      <c r="A1901" s="243"/>
      <c r="B1901" s="246"/>
      <c r="C1901" s="38" t="s">
        <v>457</v>
      </c>
      <c r="D1901" s="38" t="s">
        <v>86</v>
      </c>
      <c r="E1901" s="209">
        <v>1</v>
      </c>
      <c r="F1901" s="214" t="s">
        <v>12</v>
      </c>
      <c r="G1901" s="36" t="str">
        <f t="shared" si="29"/>
        <v/>
      </c>
      <c r="H1901" s="37"/>
      <c r="I1901" s="33"/>
      <c r="J1901" s="32">
        <v>0</v>
      </c>
    </row>
    <row r="1902" spans="1:10" ht="15.75" hidden="1" thickBot="1" x14ac:dyDescent="0.3">
      <c r="A1902" s="244"/>
      <c r="B1902" s="247"/>
      <c r="C1902" s="44"/>
      <c r="D1902" s="44"/>
      <c r="E1902" s="210"/>
      <c r="F1902" s="211" t="s">
        <v>12</v>
      </c>
      <c r="G1902" s="46" t="str">
        <f t="shared" si="29"/>
        <v/>
      </c>
      <c r="H1902" s="48"/>
      <c r="I1902" s="33"/>
      <c r="J1902" s="32">
        <v>0</v>
      </c>
    </row>
    <row r="1903" spans="1:10" ht="15.75" hidden="1" thickBot="1" x14ac:dyDescent="0.3">
      <c r="A1903" s="242" t="s">
        <v>458</v>
      </c>
      <c r="B1903" s="245" t="s">
        <v>3433</v>
      </c>
      <c r="C1903" s="26"/>
      <c r="D1903" s="27" t="s">
        <v>67</v>
      </c>
      <c r="E1903" s="205"/>
      <c r="F1903" s="212" t="s">
        <v>12</v>
      </c>
      <c r="G1903" s="29" t="str">
        <f t="shared" si="29"/>
        <v/>
      </c>
      <c r="H1903" s="30"/>
      <c r="I1903" s="31"/>
      <c r="J1903" s="32">
        <v>0</v>
      </c>
    </row>
    <row r="1904" spans="1:10" ht="15.75" hidden="1" thickBot="1" x14ac:dyDescent="0.3">
      <c r="A1904" s="243"/>
      <c r="B1904" s="246"/>
      <c r="C1904" s="34"/>
      <c r="D1904" s="34"/>
      <c r="E1904" s="207"/>
      <c r="F1904" s="213" t="s">
        <v>12</v>
      </c>
      <c r="G1904" s="33" t="str">
        <f t="shared" si="29"/>
        <v/>
      </c>
      <c r="H1904" s="37"/>
      <c r="I1904" s="33"/>
      <c r="J1904" s="32">
        <v>0</v>
      </c>
    </row>
    <row r="1905" spans="1:10" ht="26.25" hidden="1" thickBot="1" x14ac:dyDescent="0.3">
      <c r="A1905" s="243"/>
      <c r="B1905" s="246"/>
      <c r="C1905" s="38" t="s">
        <v>11625</v>
      </c>
      <c r="D1905" s="38" t="s">
        <v>1043</v>
      </c>
      <c r="E1905" s="209">
        <v>6.6559999999999997</v>
      </c>
      <c r="F1905" s="214">
        <v>10.8965</v>
      </c>
      <c r="G1905" s="36">
        <f t="shared" si="29"/>
        <v>72.527103999999994</v>
      </c>
      <c r="H1905" s="41">
        <f>SUM(G1905:G1908)</f>
        <v>268.38822399999998</v>
      </c>
      <c r="I1905" s="42"/>
      <c r="J1905" s="32">
        <v>0</v>
      </c>
    </row>
    <row r="1906" spans="1:10" ht="15.75" hidden="1" thickBot="1" x14ac:dyDescent="0.3">
      <c r="A1906" s="243"/>
      <c r="B1906" s="246"/>
      <c r="C1906" s="38" t="s">
        <v>459</v>
      </c>
      <c r="D1906" s="58" t="s">
        <v>460</v>
      </c>
      <c r="E1906" s="209">
        <v>1</v>
      </c>
      <c r="F1906" s="208" t="s">
        <v>12</v>
      </c>
      <c r="G1906" s="36" t="str">
        <f t="shared" si="29"/>
        <v/>
      </c>
      <c r="H1906" s="53"/>
      <c r="I1906" s="54"/>
      <c r="J1906" s="32">
        <v>0</v>
      </c>
    </row>
    <row r="1907" spans="1:10" ht="15.75" hidden="1" thickBot="1" x14ac:dyDescent="0.3">
      <c r="A1907" s="243"/>
      <c r="B1907" s="246"/>
      <c r="C1907" s="38" t="s">
        <v>11326</v>
      </c>
      <c r="D1907" s="38" t="s">
        <v>2801</v>
      </c>
      <c r="E1907" s="209">
        <v>3.84</v>
      </c>
      <c r="F1907" s="208">
        <v>23.693000000000001</v>
      </c>
      <c r="G1907" s="36">
        <f t="shared" si="29"/>
        <v>90.981120000000004</v>
      </c>
      <c r="H1907" s="37"/>
      <c r="I1907" s="33"/>
      <c r="J1907" s="32">
        <v>0</v>
      </c>
    </row>
    <row r="1908" spans="1:10" ht="26.25" hidden="1" thickBot="1" x14ac:dyDescent="0.3">
      <c r="A1908" s="243"/>
      <c r="B1908" s="246"/>
      <c r="C1908" s="38" t="s">
        <v>11499</v>
      </c>
      <c r="D1908" s="38" t="s">
        <v>2801</v>
      </c>
      <c r="E1908" s="209">
        <v>3.84</v>
      </c>
      <c r="F1908" s="208">
        <v>27.3125</v>
      </c>
      <c r="G1908" s="36">
        <f t="shared" si="29"/>
        <v>104.88</v>
      </c>
      <c r="H1908" s="37"/>
      <c r="I1908" s="33"/>
      <c r="J1908" s="32">
        <v>0</v>
      </c>
    </row>
    <row r="1909" spans="1:10" ht="15.75" hidden="1" thickBot="1" x14ac:dyDescent="0.3">
      <c r="A1909" s="244"/>
      <c r="B1909" s="247"/>
      <c r="C1909" s="44"/>
      <c r="D1909" s="44"/>
      <c r="E1909" s="210"/>
      <c r="F1909" s="211" t="s">
        <v>12</v>
      </c>
      <c r="G1909" s="46" t="str">
        <f t="shared" si="29"/>
        <v/>
      </c>
      <c r="H1909" s="48"/>
      <c r="I1909" s="33"/>
      <c r="J1909" s="32">
        <v>0</v>
      </c>
    </row>
    <row r="1910" spans="1:10" ht="15.75" hidden="1" thickBot="1" x14ac:dyDescent="0.3">
      <c r="A1910" s="242" t="s">
        <v>461</v>
      </c>
      <c r="B1910" s="245" t="s">
        <v>3434</v>
      </c>
      <c r="C1910" s="26"/>
      <c r="D1910" s="27" t="s">
        <v>105</v>
      </c>
      <c r="E1910" s="205"/>
      <c r="F1910" s="212" t="s">
        <v>12</v>
      </c>
      <c r="G1910" s="29" t="str">
        <f t="shared" si="29"/>
        <v/>
      </c>
      <c r="H1910" s="30"/>
      <c r="I1910" s="31"/>
      <c r="J1910" s="32">
        <v>0</v>
      </c>
    </row>
    <row r="1911" spans="1:10" ht="15.75" hidden="1" thickBot="1" x14ac:dyDescent="0.3">
      <c r="A1911" s="243"/>
      <c r="B1911" s="246"/>
      <c r="C1911" s="34"/>
      <c r="D1911" s="34"/>
      <c r="E1911" s="207"/>
      <c r="F1911" s="213" t="s">
        <v>12</v>
      </c>
      <c r="G1911" s="33" t="str">
        <f t="shared" si="29"/>
        <v/>
      </c>
      <c r="H1911" s="37"/>
      <c r="I1911" s="33"/>
      <c r="J1911" s="32">
        <v>0</v>
      </c>
    </row>
    <row r="1912" spans="1:10" ht="15.75" hidden="1" thickBot="1" x14ac:dyDescent="0.3">
      <c r="A1912" s="243"/>
      <c r="B1912" s="246"/>
      <c r="C1912" s="38" t="s">
        <v>11326</v>
      </c>
      <c r="D1912" s="38" t="s">
        <v>2801</v>
      </c>
      <c r="E1912" s="209">
        <v>0.4</v>
      </c>
      <c r="F1912" s="208">
        <v>23.693000000000001</v>
      </c>
      <c r="G1912" s="33">
        <f t="shared" si="29"/>
        <v>9.4772000000000016</v>
      </c>
      <c r="H1912" s="41">
        <f>SUM(G1912:G1914)</f>
        <v>20.402200000000001</v>
      </c>
      <c r="I1912" s="42"/>
      <c r="J1912" s="32">
        <v>0</v>
      </c>
    </row>
    <row r="1913" spans="1:10" ht="26.25" hidden="1" thickBot="1" x14ac:dyDescent="0.3">
      <c r="A1913" s="243"/>
      <c r="B1913" s="246"/>
      <c r="C1913" s="38" t="s">
        <v>11499</v>
      </c>
      <c r="D1913" s="38" t="s">
        <v>2801</v>
      </c>
      <c r="E1913" s="209">
        <v>0.4</v>
      </c>
      <c r="F1913" s="208">
        <v>27.3125</v>
      </c>
      <c r="G1913" s="33">
        <f t="shared" si="29"/>
        <v>10.925000000000001</v>
      </c>
      <c r="H1913" s="37"/>
      <c r="I1913" s="33"/>
      <c r="J1913" s="32">
        <v>0</v>
      </c>
    </row>
    <row r="1914" spans="1:10" ht="26.25" hidden="1" thickBot="1" x14ac:dyDescent="0.3">
      <c r="A1914" s="243"/>
      <c r="B1914" s="246"/>
      <c r="C1914" s="38" t="s">
        <v>462</v>
      </c>
      <c r="D1914" s="38" t="s">
        <v>105</v>
      </c>
      <c r="E1914" s="209">
        <v>1.05</v>
      </c>
      <c r="F1914" s="214" t="s">
        <v>12</v>
      </c>
      <c r="G1914" s="33" t="str">
        <f t="shared" si="29"/>
        <v/>
      </c>
      <c r="H1914" s="37"/>
      <c r="I1914" s="33"/>
      <c r="J1914" s="32">
        <v>0</v>
      </c>
    </row>
    <row r="1915" spans="1:10" ht="15.75" hidden="1" thickBot="1" x14ac:dyDescent="0.3">
      <c r="A1915" s="244"/>
      <c r="B1915" s="247"/>
      <c r="C1915" s="44"/>
      <c r="D1915" s="44"/>
      <c r="E1915" s="210"/>
      <c r="F1915" s="211" t="s">
        <v>12</v>
      </c>
      <c r="G1915" s="46" t="str">
        <f t="shared" si="29"/>
        <v/>
      </c>
      <c r="H1915" s="48"/>
      <c r="I1915" s="33"/>
      <c r="J1915" s="32">
        <v>0</v>
      </c>
    </row>
    <row r="1916" spans="1:10" ht="15.75" hidden="1" thickBot="1" x14ac:dyDescent="0.3">
      <c r="A1916" s="242" t="s">
        <v>463</v>
      </c>
      <c r="B1916" s="245" t="s">
        <v>3435</v>
      </c>
      <c r="C1916" s="26"/>
      <c r="D1916" s="27" t="s">
        <v>105</v>
      </c>
      <c r="E1916" s="205"/>
      <c r="F1916" s="212" t="s">
        <v>12</v>
      </c>
      <c r="G1916" s="29" t="str">
        <f t="shared" si="29"/>
        <v/>
      </c>
      <c r="H1916" s="30"/>
      <c r="I1916" s="31"/>
      <c r="J1916" s="32">
        <v>0</v>
      </c>
    </row>
    <row r="1917" spans="1:10" ht="15.75" hidden="1" thickBot="1" x14ac:dyDescent="0.3">
      <c r="A1917" s="243"/>
      <c r="B1917" s="246"/>
      <c r="C1917" s="34"/>
      <c r="D1917" s="34"/>
      <c r="E1917" s="207"/>
      <c r="F1917" s="213" t="s">
        <v>12</v>
      </c>
      <c r="G1917" s="33" t="str">
        <f t="shared" si="29"/>
        <v/>
      </c>
      <c r="H1917" s="37"/>
      <c r="I1917" s="33"/>
      <c r="J1917" s="32">
        <v>0</v>
      </c>
    </row>
    <row r="1918" spans="1:10" ht="15.75" hidden="1" thickBot="1" x14ac:dyDescent="0.3">
      <c r="A1918" s="243"/>
      <c r="B1918" s="246"/>
      <c r="C1918" s="38" t="s">
        <v>11326</v>
      </c>
      <c r="D1918" s="38" t="s">
        <v>2801</v>
      </c>
      <c r="E1918" s="209">
        <v>0.4</v>
      </c>
      <c r="F1918" s="208">
        <v>23.693000000000001</v>
      </c>
      <c r="G1918" s="33">
        <f t="shared" si="29"/>
        <v>9.4772000000000016</v>
      </c>
      <c r="H1918" s="41">
        <f>SUM(G1918:G1920)</f>
        <v>20.402200000000001</v>
      </c>
      <c r="I1918" s="42"/>
      <c r="J1918" s="32">
        <v>0</v>
      </c>
    </row>
    <row r="1919" spans="1:10" ht="26.25" hidden="1" thickBot="1" x14ac:dyDescent="0.3">
      <c r="A1919" s="243"/>
      <c r="B1919" s="246"/>
      <c r="C1919" s="38" t="s">
        <v>11499</v>
      </c>
      <c r="D1919" s="38" t="s">
        <v>2801</v>
      </c>
      <c r="E1919" s="209">
        <v>0.4</v>
      </c>
      <c r="F1919" s="208">
        <v>27.3125</v>
      </c>
      <c r="G1919" s="33">
        <f t="shared" si="29"/>
        <v>10.925000000000001</v>
      </c>
      <c r="H1919" s="37"/>
      <c r="I1919" s="33"/>
      <c r="J1919" s="32">
        <v>0</v>
      </c>
    </row>
    <row r="1920" spans="1:10" ht="26.25" hidden="1" thickBot="1" x14ac:dyDescent="0.3">
      <c r="A1920" s="243"/>
      <c r="B1920" s="246"/>
      <c r="C1920" s="38" t="s">
        <v>464</v>
      </c>
      <c r="D1920" s="38" t="s">
        <v>105</v>
      </c>
      <c r="E1920" s="209">
        <v>1.05</v>
      </c>
      <c r="F1920" s="214" t="s">
        <v>12</v>
      </c>
      <c r="G1920" s="33" t="str">
        <f t="shared" si="29"/>
        <v/>
      </c>
      <c r="H1920" s="37"/>
      <c r="I1920" s="33"/>
      <c r="J1920" s="32">
        <v>0</v>
      </c>
    </row>
    <row r="1921" spans="1:10" ht="15.75" hidden="1" thickBot="1" x14ac:dyDescent="0.3">
      <c r="A1921" s="244"/>
      <c r="B1921" s="247"/>
      <c r="C1921" s="44"/>
      <c r="D1921" s="44"/>
      <c r="E1921" s="210"/>
      <c r="F1921" s="211" t="s">
        <v>12</v>
      </c>
      <c r="G1921" s="46" t="str">
        <f t="shared" si="29"/>
        <v/>
      </c>
      <c r="H1921" s="48"/>
      <c r="I1921" s="33"/>
      <c r="J1921" s="32">
        <v>0</v>
      </c>
    </row>
    <row r="1922" spans="1:10" ht="15.75" hidden="1" thickBot="1" x14ac:dyDescent="0.3">
      <c r="A1922" s="242" t="s">
        <v>465</v>
      </c>
      <c r="B1922" s="245" t="s">
        <v>3436</v>
      </c>
      <c r="C1922" s="26"/>
      <c r="D1922" s="27" t="s">
        <v>17</v>
      </c>
      <c r="E1922" s="205"/>
      <c r="F1922" s="212" t="s">
        <v>12</v>
      </c>
      <c r="G1922" s="29" t="str">
        <f t="shared" si="29"/>
        <v/>
      </c>
      <c r="H1922" s="30"/>
      <c r="I1922" s="31"/>
      <c r="J1922" s="32">
        <v>0</v>
      </c>
    </row>
    <row r="1923" spans="1:10" ht="15.75" hidden="1" thickBot="1" x14ac:dyDescent="0.3">
      <c r="A1923" s="243"/>
      <c r="B1923" s="246"/>
      <c r="C1923" s="34"/>
      <c r="D1923" s="34"/>
      <c r="E1923" s="207"/>
      <c r="F1923" s="213" t="s">
        <v>12</v>
      </c>
      <c r="G1923" s="33" t="str">
        <f t="shared" si="29"/>
        <v/>
      </c>
      <c r="H1923" s="37"/>
      <c r="I1923" s="33"/>
      <c r="J1923" s="32">
        <v>0</v>
      </c>
    </row>
    <row r="1924" spans="1:10" ht="26.25" hidden="1" thickBot="1" x14ac:dyDescent="0.3">
      <c r="A1924" s="243"/>
      <c r="B1924" s="246"/>
      <c r="C1924" s="38" t="s">
        <v>11496</v>
      </c>
      <c r="D1924" s="38" t="s">
        <v>2801</v>
      </c>
      <c r="E1924" s="209">
        <v>2.5</v>
      </c>
      <c r="F1924" s="208">
        <v>24.4435</v>
      </c>
      <c r="G1924" s="36">
        <f t="shared" si="29"/>
        <v>61.108750000000001</v>
      </c>
      <c r="H1924" s="41">
        <f>SUM(G1924:G1926)</f>
        <v>129.38999999999999</v>
      </c>
      <c r="I1924" s="42"/>
      <c r="J1924" s="32">
        <v>0</v>
      </c>
    </row>
    <row r="1925" spans="1:10" ht="26.25" hidden="1" thickBot="1" x14ac:dyDescent="0.3">
      <c r="A1925" s="243"/>
      <c r="B1925" s="246"/>
      <c r="C1925" s="38" t="s">
        <v>11499</v>
      </c>
      <c r="D1925" s="38" t="s">
        <v>2801</v>
      </c>
      <c r="E1925" s="209">
        <v>2.5</v>
      </c>
      <c r="F1925" s="208">
        <v>27.3125</v>
      </c>
      <c r="G1925" s="36">
        <f t="shared" si="29"/>
        <v>68.28125</v>
      </c>
      <c r="H1925" s="37"/>
      <c r="I1925" s="33"/>
      <c r="J1925" s="32">
        <v>0</v>
      </c>
    </row>
    <row r="1926" spans="1:10" ht="26.25" hidden="1" thickBot="1" x14ac:dyDescent="0.3">
      <c r="A1926" s="243"/>
      <c r="B1926" s="246"/>
      <c r="C1926" s="38" t="s">
        <v>466</v>
      </c>
      <c r="D1926" s="38" t="s">
        <v>86</v>
      </c>
      <c r="E1926" s="209">
        <v>1</v>
      </c>
      <c r="F1926" s="214" t="s">
        <v>12</v>
      </c>
      <c r="G1926" s="36" t="str">
        <f t="shared" ref="G1926:G1989" si="30">IF(ISNUMBER(F1926),E1926*F1926,"")</f>
        <v/>
      </c>
      <c r="H1926" s="37"/>
      <c r="I1926" s="33"/>
      <c r="J1926" s="32">
        <v>0</v>
      </c>
    </row>
    <row r="1927" spans="1:10" ht="15.75" hidden="1" thickBot="1" x14ac:dyDescent="0.3">
      <c r="A1927" s="244"/>
      <c r="B1927" s="247"/>
      <c r="C1927" s="44"/>
      <c r="D1927" s="44"/>
      <c r="E1927" s="210"/>
      <c r="F1927" s="211" t="s">
        <v>12</v>
      </c>
      <c r="G1927" s="46" t="str">
        <f t="shared" si="30"/>
        <v/>
      </c>
      <c r="H1927" s="48"/>
      <c r="I1927" s="33"/>
      <c r="J1927" s="32">
        <v>0</v>
      </c>
    </row>
    <row r="1928" spans="1:10" ht="15.75" hidden="1" thickBot="1" x14ac:dyDescent="0.3">
      <c r="A1928" s="242" t="s">
        <v>467</v>
      </c>
      <c r="B1928" s="245" t="s">
        <v>3437</v>
      </c>
      <c r="C1928" s="26"/>
      <c r="D1928" s="27" t="s">
        <v>17</v>
      </c>
      <c r="E1928" s="205"/>
      <c r="F1928" s="212" t="s">
        <v>12</v>
      </c>
      <c r="G1928" s="29" t="str">
        <f t="shared" si="30"/>
        <v/>
      </c>
      <c r="H1928" s="30"/>
      <c r="I1928" s="31"/>
      <c r="J1928" s="32">
        <v>0</v>
      </c>
    </row>
    <row r="1929" spans="1:10" ht="15.75" hidden="1" thickBot="1" x14ac:dyDescent="0.3">
      <c r="A1929" s="243"/>
      <c r="B1929" s="246"/>
      <c r="C1929" s="34"/>
      <c r="D1929" s="34"/>
      <c r="E1929" s="207"/>
      <c r="F1929" s="213" t="s">
        <v>12</v>
      </c>
      <c r="G1929" s="33" t="str">
        <f t="shared" si="30"/>
        <v/>
      </c>
      <c r="H1929" s="37"/>
      <c r="I1929" s="33"/>
      <c r="J1929" s="32">
        <v>0</v>
      </c>
    </row>
    <row r="1930" spans="1:10" ht="26.25" hidden="1" thickBot="1" x14ac:dyDescent="0.3">
      <c r="A1930" s="243"/>
      <c r="B1930" s="246"/>
      <c r="C1930" s="38" t="s">
        <v>11496</v>
      </c>
      <c r="D1930" s="38" t="s">
        <v>2801</v>
      </c>
      <c r="E1930" s="209">
        <v>2.5</v>
      </c>
      <c r="F1930" s="208">
        <v>24.4435</v>
      </c>
      <c r="G1930" s="36">
        <f t="shared" si="30"/>
        <v>61.108750000000001</v>
      </c>
      <c r="H1930" s="41">
        <f>SUM(G1930:G1932)</f>
        <v>129.38999999999999</v>
      </c>
      <c r="I1930" s="42"/>
      <c r="J1930" s="32">
        <v>0</v>
      </c>
    </row>
    <row r="1931" spans="1:10" ht="26.25" hidden="1" thickBot="1" x14ac:dyDescent="0.3">
      <c r="A1931" s="243"/>
      <c r="B1931" s="246"/>
      <c r="C1931" s="38" t="s">
        <v>11499</v>
      </c>
      <c r="D1931" s="38" t="s">
        <v>2801</v>
      </c>
      <c r="E1931" s="209">
        <v>2.5</v>
      </c>
      <c r="F1931" s="208">
        <v>27.3125</v>
      </c>
      <c r="G1931" s="36">
        <f t="shared" si="30"/>
        <v>68.28125</v>
      </c>
      <c r="H1931" s="37"/>
      <c r="I1931" s="33"/>
      <c r="J1931" s="32">
        <v>0</v>
      </c>
    </row>
    <row r="1932" spans="1:10" ht="26.25" hidden="1" thickBot="1" x14ac:dyDescent="0.3">
      <c r="A1932" s="243"/>
      <c r="B1932" s="246"/>
      <c r="C1932" s="38" t="s">
        <v>468</v>
      </c>
      <c r="D1932" s="38" t="s">
        <v>86</v>
      </c>
      <c r="E1932" s="209">
        <v>1</v>
      </c>
      <c r="F1932" s="214" t="s">
        <v>12</v>
      </c>
      <c r="G1932" s="36" t="str">
        <f t="shared" si="30"/>
        <v/>
      </c>
      <c r="H1932" s="37"/>
      <c r="I1932" s="33"/>
      <c r="J1932" s="32">
        <v>0</v>
      </c>
    </row>
    <row r="1933" spans="1:10" ht="15.75" hidden="1" thickBot="1" x14ac:dyDescent="0.3">
      <c r="A1933" s="244"/>
      <c r="B1933" s="247"/>
      <c r="C1933" s="44"/>
      <c r="D1933" s="44"/>
      <c r="E1933" s="210"/>
      <c r="F1933" s="211" t="s">
        <v>12</v>
      </c>
      <c r="G1933" s="46" t="str">
        <f t="shared" si="30"/>
        <v/>
      </c>
      <c r="H1933" s="48"/>
      <c r="I1933" s="33"/>
      <c r="J1933" s="32">
        <v>0</v>
      </c>
    </row>
    <row r="1934" spans="1:10" ht="15.75" hidden="1" thickBot="1" x14ac:dyDescent="0.3">
      <c r="A1934" s="242" t="s">
        <v>469</v>
      </c>
      <c r="B1934" s="245" t="s">
        <v>3438</v>
      </c>
      <c r="C1934" s="26"/>
      <c r="D1934" s="27" t="s">
        <v>17</v>
      </c>
      <c r="E1934" s="205"/>
      <c r="F1934" s="212" t="s">
        <v>12</v>
      </c>
      <c r="G1934" s="29" t="str">
        <f t="shared" si="30"/>
        <v/>
      </c>
      <c r="H1934" s="30"/>
      <c r="I1934" s="31"/>
      <c r="J1934" s="32">
        <v>0</v>
      </c>
    </row>
    <row r="1935" spans="1:10" ht="15.75" hidden="1" thickBot="1" x14ac:dyDescent="0.3">
      <c r="A1935" s="243"/>
      <c r="B1935" s="246"/>
      <c r="C1935" s="34"/>
      <c r="D1935" s="34"/>
      <c r="E1935" s="207"/>
      <c r="F1935" s="213" t="s">
        <v>12</v>
      </c>
      <c r="G1935" s="33" t="str">
        <f t="shared" si="30"/>
        <v/>
      </c>
      <c r="H1935" s="37"/>
      <c r="I1935" s="33"/>
      <c r="J1935" s="32">
        <v>0</v>
      </c>
    </row>
    <row r="1936" spans="1:10" ht="26.25" hidden="1" thickBot="1" x14ac:dyDescent="0.3">
      <c r="A1936" s="243"/>
      <c r="B1936" s="246"/>
      <c r="C1936" s="38" t="s">
        <v>11496</v>
      </c>
      <c r="D1936" s="38" t="s">
        <v>2801</v>
      </c>
      <c r="E1936" s="209">
        <v>2.5</v>
      </c>
      <c r="F1936" s="208">
        <v>24.4435</v>
      </c>
      <c r="G1936" s="36">
        <f t="shared" si="30"/>
        <v>61.108750000000001</v>
      </c>
      <c r="H1936" s="41">
        <f>SUM(G1936:G1938)</f>
        <v>129.38999999999999</v>
      </c>
      <c r="I1936" s="42"/>
      <c r="J1936" s="32">
        <v>0</v>
      </c>
    </row>
    <row r="1937" spans="1:10" ht="26.25" hidden="1" thickBot="1" x14ac:dyDescent="0.3">
      <c r="A1937" s="243"/>
      <c r="B1937" s="246"/>
      <c r="C1937" s="38" t="s">
        <v>11499</v>
      </c>
      <c r="D1937" s="38" t="s">
        <v>2801</v>
      </c>
      <c r="E1937" s="209">
        <v>2.5</v>
      </c>
      <c r="F1937" s="208">
        <v>27.3125</v>
      </c>
      <c r="G1937" s="36">
        <f t="shared" si="30"/>
        <v>68.28125</v>
      </c>
      <c r="H1937" s="37"/>
      <c r="I1937" s="33"/>
      <c r="J1937" s="32">
        <v>0</v>
      </c>
    </row>
    <row r="1938" spans="1:10" ht="26.25" hidden="1" thickBot="1" x14ac:dyDescent="0.3">
      <c r="A1938" s="243"/>
      <c r="B1938" s="246"/>
      <c r="C1938" s="38" t="s">
        <v>470</v>
      </c>
      <c r="D1938" s="38" t="s">
        <v>86</v>
      </c>
      <c r="E1938" s="209">
        <v>1</v>
      </c>
      <c r="F1938" s="214" t="s">
        <v>12</v>
      </c>
      <c r="G1938" s="36" t="str">
        <f t="shared" si="30"/>
        <v/>
      </c>
      <c r="H1938" s="37"/>
      <c r="I1938" s="33"/>
      <c r="J1938" s="32">
        <v>0</v>
      </c>
    </row>
    <row r="1939" spans="1:10" ht="15.75" hidden="1" thickBot="1" x14ac:dyDescent="0.3">
      <c r="A1939" s="244"/>
      <c r="B1939" s="247"/>
      <c r="C1939" s="44"/>
      <c r="D1939" s="44"/>
      <c r="E1939" s="210"/>
      <c r="F1939" s="211" t="s">
        <v>12</v>
      </c>
      <c r="G1939" s="46" t="str">
        <f t="shared" si="30"/>
        <v/>
      </c>
      <c r="H1939" s="48"/>
      <c r="I1939" s="33"/>
      <c r="J1939" s="32">
        <v>0</v>
      </c>
    </row>
    <row r="1940" spans="1:10" ht="15.75" hidden="1" thickBot="1" x14ac:dyDescent="0.3">
      <c r="A1940" s="242" t="s">
        <v>471</v>
      </c>
      <c r="B1940" s="245" t="s">
        <v>3439</v>
      </c>
      <c r="C1940" s="26"/>
      <c r="D1940" s="27" t="s">
        <v>17</v>
      </c>
      <c r="E1940" s="205"/>
      <c r="F1940" s="212" t="s">
        <v>12</v>
      </c>
      <c r="G1940" s="29" t="str">
        <f t="shared" si="30"/>
        <v/>
      </c>
      <c r="H1940" s="30"/>
      <c r="I1940" s="31"/>
      <c r="J1940" s="32">
        <v>0</v>
      </c>
    </row>
    <row r="1941" spans="1:10" ht="15.75" hidden="1" thickBot="1" x14ac:dyDescent="0.3">
      <c r="A1941" s="243"/>
      <c r="B1941" s="246"/>
      <c r="C1941" s="34"/>
      <c r="D1941" s="34"/>
      <c r="E1941" s="207"/>
      <c r="F1941" s="213" t="s">
        <v>12</v>
      </c>
      <c r="G1941" s="33" t="str">
        <f t="shared" si="30"/>
        <v/>
      </c>
      <c r="H1941" s="37"/>
      <c r="I1941" s="33"/>
      <c r="J1941" s="32">
        <v>0</v>
      </c>
    </row>
    <row r="1942" spans="1:10" ht="26.25" hidden="1" thickBot="1" x14ac:dyDescent="0.3">
      <c r="A1942" s="243"/>
      <c r="B1942" s="246"/>
      <c r="C1942" s="38" t="s">
        <v>11496</v>
      </c>
      <c r="D1942" s="38" t="s">
        <v>2801</v>
      </c>
      <c r="E1942" s="209">
        <v>2.5</v>
      </c>
      <c r="F1942" s="208">
        <v>24.4435</v>
      </c>
      <c r="G1942" s="36">
        <f t="shared" si="30"/>
        <v>61.108750000000001</v>
      </c>
      <c r="H1942" s="41">
        <f>SUM(G1942:G1944)</f>
        <v>129.38999999999999</v>
      </c>
      <c r="I1942" s="42"/>
      <c r="J1942" s="32">
        <v>0</v>
      </c>
    </row>
    <row r="1943" spans="1:10" ht="26.25" hidden="1" thickBot="1" x14ac:dyDescent="0.3">
      <c r="A1943" s="243"/>
      <c r="B1943" s="246"/>
      <c r="C1943" s="38" t="s">
        <v>11499</v>
      </c>
      <c r="D1943" s="38" t="s">
        <v>2801</v>
      </c>
      <c r="E1943" s="209">
        <v>2.5</v>
      </c>
      <c r="F1943" s="208">
        <v>27.3125</v>
      </c>
      <c r="G1943" s="36">
        <f t="shared" si="30"/>
        <v>68.28125</v>
      </c>
      <c r="H1943" s="37"/>
      <c r="I1943" s="33"/>
      <c r="J1943" s="32">
        <v>0</v>
      </c>
    </row>
    <row r="1944" spans="1:10" ht="39" hidden="1" thickBot="1" x14ac:dyDescent="0.3">
      <c r="A1944" s="243"/>
      <c r="B1944" s="246"/>
      <c r="C1944" s="38" t="s">
        <v>472</v>
      </c>
      <c r="D1944" s="38" t="s">
        <v>86</v>
      </c>
      <c r="E1944" s="209">
        <v>1</v>
      </c>
      <c r="F1944" s="214" t="s">
        <v>12</v>
      </c>
      <c r="G1944" s="36" t="str">
        <f t="shared" si="30"/>
        <v/>
      </c>
      <c r="H1944" s="37"/>
      <c r="I1944" s="33"/>
      <c r="J1944" s="32">
        <v>0</v>
      </c>
    </row>
    <row r="1945" spans="1:10" ht="15.75" hidden="1" thickBot="1" x14ac:dyDescent="0.3">
      <c r="A1945" s="244"/>
      <c r="B1945" s="247"/>
      <c r="C1945" s="44"/>
      <c r="D1945" s="44"/>
      <c r="E1945" s="210"/>
      <c r="F1945" s="211" t="s">
        <v>12</v>
      </c>
      <c r="G1945" s="46" t="str">
        <f t="shared" si="30"/>
        <v/>
      </c>
      <c r="H1945" s="48"/>
      <c r="I1945" s="33"/>
      <c r="J1945" s="32">
        <v>0</v>
      </c>
    </row>
    <row r="1946" spans="1:10" ht="15.75" hidden="1" thickBot="1" x14ac:dyDescent="0.3">
      <c r="A1946" s="242" t="s">
        <v>473</v>
      </c>
      <c r="B1946" s="245" t="s">
        <v>3440</v>
      </c>
      <c r="C1946" s="26"/>
      <c r="D1946" s="27" t="s">
        <v>17</v>
      </c>
      <c r="E1946" s="205"/>
      <c r="F1946" s="212" t="s">
        <v>12</v>
      </c>
      <c r="G1946" s="29" t="str">
        <f t="shared" si="30"/>
        <v/>
      </c>
      <c r="H1946" s="30"/>
      <c r="I1946" s="31"/>
      <c r="J1946" s="32">
        <v>0</v>
      </c>
    </row>
    <row r="1947" spans="1:10" ht="15.75" hidden="1" thickBot="1" x14ac:dyDescent="0.3">
      <c r="A1947" s="243"/>
      <c r="B1947" s="246"/>
      <c r="C1947" s="34"/>
      <c r="D1947" s="34"/>
      <c r="E1947" s="207"/>
      <c r="F1947" s="213" t="s">
        <v>12</v>
      </c>
      <c r="G1947" s="33" t="str">
        <f t="shared" si="30"/>
        <v/>
      </c>
      <c r="H1947" s="37"/>
      <c r="I1947" s="33"/>
      <c r="J1947" s="32">
        <v>0</v>
      </c>
    </row>
    <row r="1948" spans="1:10" ht="26.25" hidden="1" thickBot="1" x14ac:dyDescent="0.3">
      <c r="A1948" s="243"/>
      <c r="B1948" s="246"/>
      <c r="C1948" s="38" t="s">
        <v>11496</v>
      </c>
      <c r="D1948" s="38" t="s">
        <v>2801</v>
      </c>
      <c r="E1948" s="209">
        <v>2.5</v>
      </c>
      <c r="F1948" s="208">
        <v>24.4435</v>
      </c>
      <c r="G1948" s="36">
        <f t="shared" si="30"/>
        <v>61.108750000000001</v>
      </c>
      <c r="H1948" s="41">
        <f>SUM(G1948:G1950)</f>
        <v>129.38999999999999</v>
      </c>
      <c r="I1948" s="42"/>
      <c r="J1948" s="32">
        <v>0</v>
      </c>
    </row>
    <row r="1949" spans="1:10" ht="26.25" hidden="1" thickBot="1" x14ac:dyDescent="0.3">
      <c r="A1949" s="243"/>
      <c r="B1949" s="246"/>
      <c r="C1949" s="38" t="s">
        <v>11499</v>
      </c>
      <c r="D1949" s="38" t="s">
        <v>2801</v>
      </c>
      <c r="E1949" s="209">
        <v>2.5</v>
      </c>
      <c r="F1949" s="208">
        <v>27.3125</v>
      </c>
      <c r="G1949" s="36">
        <f t="shared" si="30"/>
        <v>68.28125</v>
      </c>
      <c r="H1949" s="37"/>
      <c r="I1949" s="33"/>
      <c r="J1949" s="32">
        <v>0</v>
      </c>
    </row>
    <row r="1950" spans="1:10" ht="51.75" hidden="1" thickBot="1" x14ac:dyDescent="0.3">
      <c r="A1950" s="243"/>
      <c r="B1950" s="246"/>
      <c r="C1950" s="38" t="s">
        <v>474</v>
      </c>
      <c r="D1950" s="38" t="s">
        <v>86</v>
      </c>
      <c r="E1950" s="209">
        <v>1</v>
      </c>
      <c r="F1950" s="214" t="s">
        <v>12</v>
      </c>
      <c r="G1950" s="36" t="str">
        <f t="shared" si="30"/>
        <v/>
      </c>
      <c r="H1950" s="37"/>
      <c r="I1950" s="33"/>
      <c r="J1950" s="32">
        <v>0</v>
      </c>
    </row>
    <row r="1951" spans="1:10" ht="15.75" hidden="1" thickBot="1" x14ac:dyDescent="0.3">
      <c r="A1951" s="244"/>
      <c r="B1951" s="247"/>
      <c r="C1951" s="44"/>
      <c r="D1951" s="44"/>
      <c r="E1951" s="210"/>
      <c r="F1951" s="211" t="s">
        <v>12</v>
      </c>
      <c r="G1951" s="46" t="str">
        <f t="shared" si="30"/>
        <v/>
      </c>
      <c r="H1951" s="48"/>
      <c r="I1951" s="33"/>
      <c r="J1951" s="32">
        <v>0</v>
      </c>
    </row>
    <row r="1952" spans="1:10" ht="15.75" hidden="1" thickBot="1" x14ac:dyDescent="0.3">
      <c r="A1952" s="242" t="s">
        <v>475</v>
      </c>
      <c r="B1952" s="245" t="s">
        <v>3441</v>
      </c>
      <c r="C1952" s="26"/>
      <c r="D1952" s="27" t="s">
        <v>17</v>
      </c>
      <c r="E1952" s="205"/>
      <c r="F1952" s="212" t="s">
        <v>12</v>
      </c>
      <c r="G1952" s="29" t="str">
        <f t="shared" si="30"/>
        <v/>
      </c>
      <c r="H1952" s="30"/>
      <c r="I1952" s="31"/>
      <c r="J1952" s="32">
        <v>0</v>
      </c>
    </row>
    <row r="1953" spans="1:10" ht="15.75" hidden="1" thickBot="1" x14ac:dyDescent="0.3">
      <c r="A1953" s="243"/>
      <c r="B1953" s="246"/>
      <c r="C1953" s="34"/>
      <c r="D1953" s="34"/>
      <c r="E1953" s="207"/>
      <c r="F1953" s="213" t="s">
        <v>12</v>
      </c>
      <c r="G1953" s="33" t="str">
        <f t="shared" si="30"/>
        <v/>
      </c>
      <c r="H1953" s="37"/>
      <c r="I1953" s="33"/>
      <c r="J1953" s="32">
        <v>0</v>
      </c>
    </row>
    <row r="1954" spans="1:10" ht="26.25" hidden="1" thickBot="1" x14ac:dyDescent="0.3">
      <c r="A1954" s="243"/>
      <c r="B1954" s="246"/>
      <c r="C1954" s="38" t="s">
        <v>11496</v>
      </c>
      <c r="D1954" s="38" t="s">
        <v>2801</v>
      </c>
      <c r="E1954" s="209">
        <v>2.5</v>
      </c>
      <c r="F1954" s="208">
        <v>24.4435</v>
      </c>
      <c r="G1954" s="36">
        <f t="shared" si="30"/>
        <v>61.108750000000001</v>
      </c>
      <c r="H1954" s="41">
        <f>SUM(G1954:G1956)</f>
        <v>129.38999999999999</v>
      </c>
      <c r="I1954" s="42"/>
      <c r="J1954" s="32">
        <v>0</v>
      </c>
    </row>
    <row r="1955" spans="1:10" ht="26.25" hidden="1" thickBot="1" x14ac:dyDescent="0.3">
      <c r="A1955" s="243"/>
      <c r="B1955" s="246"/>
      <c r="C1955" s="38" t="s">
        <v>11499</v>
      </c>
      <c r="D1955" s="38" t="s">
        <v>2801</v>
      </c>
      <c r="E1955" s="209">
        <v>2.5</v>
      </c>
      <c r="F1955" s="208">
        <v>27.3125</v>
      </c>
      <c r="G1955" s="36">
        <f t="shared" si="30"/>
        <v>68.28125</v>
      </c>
      <c r="H1955" s="37"/>
      <c r="I1955" s="33"/>
      <c r="J1955" s="32">
        <v>0</v>
      </c>
    </row>
    <row r="1956" spans="1:10" ht="26.25" hidden="1" thickBot="1" x14ac:dyDescent="0.3">
      <c r="A1956" s="243"/>
      <c r="B1956" s="246"/>
      <c r="C1956" s="38" t="s">
        <v>476</v>
      </c>
      <c r="D1956" s="38" t="s">
        <v>86</v>
      </c>
      <c r="E1956" s="209">
        <v>1</v>
      </c>
      <c r="F1956" s="214" t="s">
        <v>12</v>
      </c>
      <c r="G1956" s="36" t="str">
        <f t="shared" si="30"/>
        <v/>
      </c>
      <c r="H1956" s="37"/>
      <c r="I1956" s="33"/>
      <c r="J1956" s="32">
        <v>0</v>
      </c>
    </row>
    <row r="1957" spans="1:10" ht="15.75" hidden="1" thickBot="1" x14ac:dyDescent="0.3">
      <c r="A1957" s="244"/>
      <c r="B1957" s="247"/>
      <c r="C1957" s="44"/>
      <c r="D1957" s="44"/>
      <c r="E1957" s="210"/>
      <c r="F1957" s="211" t="s">
        <v>12</v>
      </c>
      <c r="G1957" s="46" t="str">
        <f t="shared" si="30"/>
        <v/>
      </c>
      <c r="H1957" s="48"/>
      <c r="I1957" s="33"/>
      <c r="J1957" s="32">
        <v>0</v>
      </c>
    </row>
    <row r="1958" spans="1:10" ht="15.75" hidden="1" thickBot="1" x14ac:dyDescent="0.3">
      <c r="A1958" s="242" t="s">
        <v>477</v>
      </c>
      <c r="B1958" s="245" t="s">
        <v>3442</v>
      </c>
      <c r="C1958" s="26"/>
      <c r="D1958" s="27" t="s">
        <v>17</v>
      </c>
      <c r="E1958" s="205"/>
      <c r="F1958" s="212" t="s">
        <v>12</v>
      </c>
      <c r="G1958" s="29" t="str">
        <f t="shared" si="30"/>
        <v/>
      </c>
      <c r="H1958" s="30"/>
      <c r="I1958" s="31"/>
      <c r="J1958" s="32">
        <v>0</v>
      </c>
    </row>
    <row r="1959" spans="1:10" ht="15.75" hidden="1" thickBot="1" x14ac:dyDescent="0.3">
      <c r="A1959" s="243"/>
      <c r="B1959" s="246"/>
      <c r="C1959" s="34"/>
      <c r="D1959" s="34"/>
      <c r="E1959" s="207"/>
      <c r="F1959" s="213" t="s">
        <v>12</v>
      </c>
      <c r="G1959" s="33" t="str">
        <f t="shared" si="30"/>
        <v/>
      </c>
      <c r="H1959" s="37"/>
      <c r="I1959" s="33"/>
      <c r="J1959" s="32">
        <v>0</v>
      </c>
    </row>
    <row r="1960" spans="1:10" ht="26.25" hidden="1" thickBot="1" x14ac:dyDescent="0.3">
      <c r="A1960" s="243"/>
      <c r="B1960" s="246"/>
      <c r="C1960" s="38" t="s">
        <v>11496</v>
      </c>
      <c r="D1960" s="38" t="s">
        <v>2801</v>
      </c>
      <c r="E1960" s="209">
        <v>2.5</v>
      </c>
      <c r="F1960" s="208">
        <v>24.4435</v>
      </c>
      <c r="G1960" s="36">
        <f t="shared" si="30"/>
        <v>61.108750000000001</v>
      </c>
      <c r="H1960" s="41">
        <f>SUM(G1960:G1962)</f>
        <v>129.38999999999999</v>
      </c>
      <c r="I1960" s="42"/>
      <c r="J1960" s="32">
        <v>0</v>
      </c>
    </row>
    <row r="1961" spans="1:10" ht="26.25" hidden="1" thickBot="1" x14ac:dyDescent="0.3">
      <c r="A1961" s="243"/>
      <c r="B1961" s="246"/>
      <c r="C1961" s="38" t="s">
        <v>11499</v>
      </c>
      <c r="D1961" s="38" t="s">
        <v>2801</v>
      </c>
      <c r="E1961" s="209">
        <v>2.5</v>
      </c>
      <c r="F1961" s="208">
        <v>27.3125</v>
      </c>
      <c r="G1961" s="36">
        <f t="shared" si="30"/>
        <v>68.28125</v>
      </c>
      <c r="H1961" s="37"/>
      <c r="I1961" s="33"/>
      <c r="J1961" s="32">
        <v>0</v>
      </c>
    </row>
    <row r="1962" spans="1:10" ht="39" hidden="1" thickBot="1" x14ac:dyDescent="0.3">
      <c r="A1962" s="243"/>
      <c r="B1962" s="246"/>
      <c r="C1962" s="38" t="s">
        <v>478</v>
      </c>
      <c r="D1962" s="38" t="s">
        <v>86</v>
      </c>
      <c r="E1962" s="209">
        <v>1</v>
      </c>
      <c r="F1962" s="214" t="s">
        <v>12</v>
      </c>
      <c r="G1962" s="36" t="str">
        <f t="shared" si="30"/>
        <v/>
      </c>
      <c r="H1962" s="37"/>
      <c r="I1962" s="33"/>
      <c r="J1962" s="32">
        <v>0</v>
      </c>
    </row>
    <row r="1963" spans="1:10" ht="15.75" hidden="1" thickBot="1" x14ac:dyDescent="0.3">
      <c r="A1963" s="244"/>
      <c r="B1963" s="247"/>
      <c r="C1963" s="44"/>
      <c r="D1963" s="44"/>
      <c r="E1963" s="210"/>
      <c r="F1963" s="211" t="s">
        <v>12</v>
      </c>
      <c r="G1963" s="46" t="str">
        <f t="shared" si="30"/>
        <v/>
      </c>
      <c r="H1963" s="48"/>
      <c r="I1963" s="33"/>
      <c r="J1963" s="32">
        <v>0</v>
      </c>
    </row>
    <row r="1964" spans="1:10" ht="15.75" hidden="1" thickBot="1" x14ac:dyDescent="0.3">
      <c r="A1964" s="242" t="s">
        <v>479</v>
      </c>
      <c r="B1964" s="245" t="s">
        <v>3443</v>
      </c>
      <c r="C1964" s="26"/>
      <c r="D1964" s="27" t="s">
        <v>17</v>
      </c>
      <c r="E1964" s="205"/>
      <c r="F1964" s="212" t="s">
        <v>12</v>
      </c>
      <c r="G1964" s="29" t="str">
        <f t="shared" si="30"/>
        <v/>
      </c>
      <c r="H1964" s="30"/>
      <c r="I1964" s="31"/>
      <c r="J1964" s="32">
        <v>0</v>
      </c>
    </row>
    <row r="1965" spans="1:10" ht="15.75" hidden="1" thickBot="1" x14ac:dyDescent="0.3">
      <c r="A1965" s="243"/>
      <c r="B1965" s="246"/>
      <c r="C1965" s="34"/>
      <c r="D1965" s="34"/>
      <c r="E1965" s="207"/>
      <c r="F1965" s="213" t="s">
        <v>12</v>
      </c>
      <c r="G1965" s="33" t="str">
        <f t="shared" si="30"/>
        <v/>
      </c>
      <c r="H1965" s="37"/>
      <c r="I1965" s="33"/>
      <c r="J1965" s="32">
        <v>0</v>
      </c>
    </row>
    <row r="1966" spans="1:10" ht="26.25" hidden="1" thickBot="1" x14ac:dyDescent="0.3">
      <c r="A1966" s="243"/>
      <c r="B1966" s="246"/>
      <c r="C1966" s="38" t="s">
        <v>11496</v>
      </c>
      <c r="D1966" s="38" t="s">
        <v>2801</v>
      </c>
      <c r="E1966" s="209">
        <v>2.5</v>
      </c>
      <c r="F1966" s="208">
        <v>24.4435</v>
      </c>
      <c r="G1966" s="33">
        <f t="shared" si="30"/>
        <v>61.108750000000001</v>
      </c>
      <c r="H1966" s="41">
        <f>SUM(G1966:G1968)</f>
        <v>129.38999999999999</v>
      </c>
      <c r="I1966" s="42"/>
      <c r="J1966" s="32">
        <v>0</v>
      </c>
    </row>
    <row r="1967" spans="1:10" ht="26.25" hidden="1" thickBot="1" x14ac:dyDescent="0.3">
      <c r="A1967" s="243"/>
      <c r="B1967" s="246"/>
      <c r="C1967" s="38" t="s">
        <v>11499</v>
      </c>
      <c r="D1967" s="38" t="s">
        <v>2801</v>
      </c>
      <c r="E1967" s="209">
        <v>2.5</v>
      </c>
      <c r="F1967" s="208">
        <v>27.3125</v>
      </c>
      <c r="G1967" s="33">
        <f t="shared" si="30"/>
        <v>68.28125</v>
      </c>
      <c r="H1967" s="37"/>
      <c r="I1967" s="33"/>
      <c r="J1967" s="32">
        <v>0</v>
      </c>
    </row>
    <row r="1968" spans="1:10" ht="39" hidden="1" thickBot="1" x14ac:dyDescent="0.3">
      <c r="A1968" s="243"/>
      <c r="B1968" s="246"/>
      <c r="C1968" s="38" t="s">
        <v>480</v>
      </c>
      <c r="D1968" s="38" t="s">
        <v>86</v>
      </c>
      <c r="E1968" s="209">
        <v>1</v>
      </c>
      <c r="F1968" s="214" t="s">
        <v>12</v>
      </c>
      <c r="G1968" s="33" t="str">
        <f t="shared" si="30"/>
        <v/>
      </c>
      <c r="H1968" s="37"/>
      <c r="I1968" s="33"/>
      <c r="J1968" s="32">
        <v>0</v>
      </c>
    </row>
    <row r="1969" spans="1:10" ht="15.75" hidden="1" thickBot="1" x14ac:dyDescent="0.3">
      <c r="A1969" s="244"/>
      <c r="B1969" s="247"/>
      <c r="C1969" s="44"/>
      <c r="D1969" s="44"/>
      <c r="E1969" s="210"/>
      <c r="F1969" s="211" t="s">
        <v>12</v>
      </c>
      <c r="G1969" s="46" t="str">
        <f t="shared" si="30"/>
        <v/>
      </c>
      <c r="H1969" s="48"/>
      <c r="I1969" s="33"/>
      <c r="J1969" s="32">
        <v>0</v>
      </c>
    </row>
    <row r="1970" spans="1:10" ht="15.75" hidden="1" thickBot="1" x14ac:dyDescent="0.3">
      <c r="A1970" s="242" t="s">
        <v>481</v>
      </c>
      <c r="B1970" s="245" t="s">
        <v>3444</v>
      </c>
      <c r="C1970" s="26"/>
      <c r="D1970" s="27" t="s">
        <v>17</v>
      </c>
      <c r="E1970" s="205"/>
      <c r="F1970" s="212" t="s">
        <v>12</v>
      </c>
      <c r="G1970" s="29" t="str">
        <f t="shared" si="30"/>
        <v/>
      </c>
      <c r="H1970" s="30"/>
      <c r="I1970" s="31"/>
      <c r="J1970" s="32">
        <v>0</v>
      </c>
    </row>
    <row r="1971" spans="1:10" ht="15.75" hidden="1" thickBot="1" x14ac:dyDescent="0.3">
      <c r="A1971" s="243"/>
      <c r="B1971" s="246"/>
      <c r="C1971" s="34"/>
      <c r="D1971" s="34"/>
      <c r="E1971" s="207"/>
      <c r="F1971" s="213" t="s">
        <v>12</v>
      </c>
      <c r="G1971" s="33" t="str">
        <f t="shared" si="30"/>
        <v/>
      </c>
      <c r="H1971" s="37"/>
      <c r="I1971" s="33"/>
      <c r="J1971" s="32">
        <v>0</v>
      </c>
    </row>
    <row r="1972" spans="1:10" ht="26.25" hidden="1" thickBot="1" x14ac:dyDescent="0.3">
      <c r="A1972" s="243"/>
      <c r="B1972" s="246"/>
      <c r="C1972" s="38" t="s">
        <v>11496</v>
      </c>
      <c r="D1972" s="38" t="s">
        <v>2801</v>
      </c>
      <c r="E1972" s="209">
        <v>3.5</v>
      </c>
      <c r="F1972" s="208">
        <v>24.4435</v>
      </c>
      <c r="G1972" s="36">
        <f t="shared" si="30"/>
        <v>85.552250000000001</v>
      </c>
      <c r="H1972" s="41">
        <f>SUM(G1972:G1974)</f>
        <v>181.14600000000002</v>
      </c>
      <c r="I1972" s="42"/>
      <c r="J1972" s="32">
        <v>0</v>
      </c>
    </row>
    <row r="1973" spans="1:10" ht="26.25" hidden="1" thickBot="1" x14ac:dyDescent="0.3">
      <c r="A1973" s="243"/>
      <c r="B1973" s="246"/>
      <c r="C1973" s="38" t="s">
        <v>11499</v>
      </c>
      <c r="D1973" s="38" t="s">
        <v>2801</v>
      </c>
      <c r="E1973" s="209">
        <v>3.5</v>
      </c>
      <c r="F1973" s="208">
        <v>27.3125</v>
      </c>
      <c r="G1973" s="36">
        <f t="shared" si="30"/>
        <v>95.59375</v>
      </c>
      <c r="H1973" s="37"/>
      <c r="I1973" s="33"/>
      <c r="J1973" s="32">
        <v>0</v>
      </c>
    </row>
    <row r="1974" spans="1:10" ht="15.75" hidden="1" thickBot="1" x14ac:dyDescent="0.3">
      <c r="A1974" s="243"/>
      <c r="B1974" s="246"/>
      <c r="C1974" s="38" t="s">
        <v>482</v>
      </c>
      <c r="D1974" s="38" t="s">
        <v>86</v>
      </c>
      <c r="E1974" s="209">
        <v>1</v>
      </c>
      <c r="F1974" s="214" t="s">
        <v>12</v>
      </c>
      <c r="G1974" s="36" t="str">
        <f t="shared" si="30"/>
        <v/>
      </c>
      <c r="H1974" s="37"/>
      <c r="I1974" s="33"/>
      <c r="J1974" s="32">
        <v>0</v>
      </c>
    </row>
    <row r="1975" spans="1:10" ht="15.75" hidden="1" thickBot="1" x14ac:dyDescent="0.3">
      <c r="A1975" s="244"/>
      <c r="B1975" s="247"/>
      <c r="C1975" s="44"/>
      <c r="D1975" s="44"/>
      <c r="E1975" s="210"/>
      <c r="F1975" s="211" t="s">
        <v>12</v>
      </c>
      <c r="G1975" s="46" t="str">
        <f t="shared" si="30"/>
        <v/>
      </c>
      <c r="H1975" s="48"/>
      <c r="I1975" s="33"/>
      <c r="J1975" s="32">
        <v>0</v>
      </c>
    </row>
    <row r="1976" spans="1:10" ht="15.75" hidden="1" thickBot="1" x14ac:dyDescent="0.3">
      <c r="A1976" s="242" t="s">
        <v>483</v>
      </c>
      <c r="B1976" s="245" t="s">
        <v>3445</v>
      </c>
      <c r="C1976" s="26"/>
      <c r="D1976" s="27" t="s">
        <v>17</v>
      </c>
      <c r="E1976" s="205"/>
      <c r="F1976" s="212" t="s">
        <v>12</v>
      </c>
      <c r="G1976" s="29" t="str">
        <f t="shared" si="30"/>
        <v/>
      </c>
      <c r="H1976" s="30"/>
      <c r="I1976" s="31"/>
      <c r="J1976" s="32">
        <v>0</v>
      </c>
    </row>
    <row r="1977" spans="1:10" ht="15.75" hidden="1" thickBot="1" x14ac:dyDescent="0.3">
      <c r="A1977" s="243"/>
      <c r="B1977" s="246"/>
      <c r="C1977" s="34"/>
      <c r="D1977" s="34"/>
      <c r="E1977" s="207"/>
      <c r="F1977" s="213" t="s">
        <v>12</v>
      </c>
      <c r="G1977" s="33" t="str">
        <f t="shared" si="30"/>
        <v/>
      </c>
      <c r="H1977" s="37"/>
      <c r="I1977" s="33"/>
      <c r="J1977" s="32">
        <v>0</v>
      </c>
    </row>
    <row r="1978" spans="1:10" ht="26.25" hidden="1" thickBot="1" x14ac:dyDescent="0.3">
      <c r="A1978" s="243"/>
      <c r="B1978" s="246"/>
      <c r="C1978" s="38" t="s">
        <v>11496</v>
      </c>
      <c r="D1978" s="38" t="s">
        <v>2801</v>
      </c>
      <c r="E1978" s="209">
        <v>3.5</v>
      </c>
      <c r="F1978" s="208">
        <v>24.4435</v>
      </c>
      <c r="G1978" s="33">
        <f t="shared" si="30"/>
        <v>85.552250000000001</v>
      </c>
      <c r="H1978" s="41">
        <f>SUM(G1978:G1980)</f>
        <v>181.14600000000002</v>
      </c>
      <c r="I1978" s="42"/>
      <c r="J1978" s="32">
        <v>0</v>
      </c>
    </row>
    <row r="1979" spans="1:10" ht="26.25" hidden="1" thickBot="1" x14ac:dyDescent="0.3">
      <c r="A1979" s="243"/>
      <c r="B1979" s="246"/>
      <c r="C1979" s="38" t="s">
        <v>11499</v>
      </c>
      <c r="D1979" s="38" t="s">
        <v>2801</v>
      </c>
      <c r="E1979" s="209">
        <v>3.5</v>
      </c>
      <c r="F1979" s="208">
        <v>27.3125</v>
      </c>
      <c r="G1979" s="33">
        <f t="shared" si="30"/>
        <v>95.59375</v>
      </c>
      <c r="H1979" s="37"/>
      <c r="I1979" s="33"/>
      <c r="J1979" s="32">
        <v>0</v>
      </c>
    </row>
    <row r="1980" spans="1:10" ht="15.75" hidden="1" thickBot="1" x14ac:dyDescent="0.3">
      <c r="A1980" s="243"/>
      <c r="B1980" s="246"/>
      <c r="C1980" s="38" t="s">
        <v>484</v>
      </c>
      <c r="D1980" s="38" t="s">
        <v>86</v>
      </c>
      <c r="E1980" s="209">
        <v>1</v>
      </c>
      <c r="F1980" s="208" t="s">
        <v>12</v>
      </c>
      <c r="G1980" s="33" t="str">
        <f t="shared" si="30"/>
        <v/>
      </c>
      <c r="H1980" s="37"/>
      <c r="I1980" s="33"/>
      <c r="J1980" s="32">
        <v>0</v>
      </c>
    </row>
    <row r="1981" spans="1:10" ht="15.75" hidden="1" thickBot="1" x14ac:dyDescent="0.3">
      <c r="A1981" s="244"/>
      <c r="B1981" s="247"/>
      <c r="C1981" s="44"/>
      <c r="D1981" s="44"/>
      <c r="E1981" s="210"/>
      <c r="F1981" s="211" t="s">
        <v>12</v>
      </c>
      <c r="G1981" s="46" t="str">
        <f t="shared" si="30"/>
        <v/>
      </c>
      <c r="H1981" s="48"/>
      <c r="I1981" s="33"/>
      <c r="J1981" s="32">
        <v>0</v>
      </c>
    </row>
    <row r="1982" spans="1:10" ht="15.75" hidden="1" thickBot="1" x14ac:dyDescent="0.3">
      <c r="A1982" s="242" t="s">
        <v>485</v>
      </c>
      <c r="B1982" s="245" t="s">
        <v>3446</v>
      </c>
      <c r="C1982" s="26"/>
      <c r="D1982" s="27" t="s">
        <v>17</v>
      </c>
      <c r="E1982" s="205"/>
      <c r="F1982" s="212" t="s">
        <v>12</v>
      </c>
      <c r="G1982" s="29" t="str">
        <f t="shared" si="30"/>
        <v/>
      </c>
      <c r="H1982" s="30"/>
      <c r="I1982" s="31"/>
      <c r="J1982" s="32">
        <v>0</v>
      </c>
    </row>
    <row r="1983" spans="1:10" ht="15.75" hidden="1" thickBot="1" x14ac:dyDescent="0.3">
      <c r="A1983" s="243"/>
      <c r="B1983" s="246"/>
      <c r="C1983" s="34"/>
      <c r="D1983" s="34"/>
      <c r="E1983" s="207"/>
      <c r="F1983" s="213" t="s">
        <v>12</v>
      </c>
      <c r="G1983" s="33" t="str">
        <f t="shared" si="30"/>
        <v/>
      </c>
      <c r="H1983" s="37"/>
      <c r="I1983" s="33"/>
      <c r="J1983" s="32">
        <v>0</v>
      </c>
    </row>
    <row r="1984" spans="1:10" ht="26.25" hidden="1" thickBot="1" x14ac:dyDescent="0.3">
      <c r="A1984" s="243"/>
      <c r="B1984" s="246"/>
      <c r="C1984" s="38" t="s">
        <v>11496</v>
      </c>
      <c r="D1984" s="38" t="s">
        <v>2801</v>
      </c>
      <c r="E1984" s="209">
        <v>2.5</v>
      </c>
      <c r="F1984" s="208">
        <v>24.4435</v>
      </c>
      <c r="G1984" s="33">
        <f t="shared" si="30"/>
        <v>61.108750000000001</v>
      </c>
      <c r="H1984" s="41">
        <f>SUM(G1984:G1985)</f>
        <v>129.38999999999999</v>
      </c>
      <c r="I1984" s="42"/>
      <c r="J1984" s="32">
        <v>0</v>
      </c>
    </row>
    <row r="1985" spans="1:10" ht="26.25" hidden="1" thickBot="1" x14ac:dyDescent="0.3">
      <c r="A1985" s="243"/>
      <c r="B1985" s="246"/>
      <c r="C1985" s="38" t="s">
        <v>11499</v>
      </c>
      <c r="D1985" s="38" t="s">
        <v>2801</v>
      </c>
      <c r="E1985" s="209">
        <v>2.5</v>
      </c>
      <c r="F1985" s="208">
        <v>27.3125</v>
      </c>
      <c r="G1985" s="33">
        <f t="shared" si="30"/>
        <v>68.28125</v>
      </c>
      <c r="H1985" s="37"/>
      <c r="I1985" s="33"/>
      <c r="J1985" s="32">
        <v>0</v>
      </c>
    </row>
    <row r="1986" spans="1:10" ht="15.75" hidden="1" thickBot="1" x14ac:dyDescent="0.3">
      <c r="A1986" s="244"/>
      <c r="B1986" s="247"/>
      <c r="C1986" s="44"/>
      <c r="D1986" s="44"/>
      <c r="E1986" s="210"/>
      <c r="F1986" s="211" t="s">
        <v>12</v>
      </c>
      <c r="G1986" s="46" t="str">
        <f t="shared" si="30"/>
        <v/>
      </c>
      <c r="H1986" s="48"/>
      <c r="I1986" s="33"/>
      <c r="J1986" s="32">
        <v>0</v>
      </c>
    </row>
    <row r="1987" spans="1:10" ht="15.75" hidden="1" thickBot="1" x14ac:dyDescent="0.3">
      <c r="A1987" s="242" t="s">
        <v>486</v>
      </c>
      <c r="B1987" s="245" t="s">
        <v>3447</v>
      </c>
      <c r="C1987" s="26"/>
      <c r="D1987" s="27" t="s">
        <v>17</v>
      </c>
      <c r="E1987" s="205"/>
      <c r="F1987" s="212" t="s">
        <v>12</v>
      </c>
      <c r="G1987" s="29" t="str">
        <f t="shared" si="30"/>
        <v/>
      </c>
      <c r="H1987" s="30"/>
      <c r="I1987" s="31"/>
      <c r="J1987" s="32">
        <v>0</v>
      </c>
    </row>
    <row r="1988" spans="1:10" ht="15.75" hidden="1" thickBot="1" x14ac:dyDescent="0.3">
      <c r="A1988" s="243"/>
      <c r="B1988" s="246"/>
      <c r="C1988" s="34"/>
      <c r="D1988" s="34"/>
      <c r="E1988" s="207"/>
      <c r="F1988" s="213" t="s">
        <v>12</v>
      </c>
      <c r="G1988" s="33" t="str">
        <f t="shared" si="30"/>
        <v/>
      </c>
      <c r="H1988" s="37"/>
      <c r="I1988" s="33"/>
      <c r="J1988" s="32">
        <v>0</v>
      </c>
    </row>
    <row r="1989" spans="1:10" ht="15.75" hidden="1" thickBot="1" x14ac:dyDescent="0.3">
      <c r="A1989" s="243"/>
      <c r="B1989" s="246"/>
      <c r="C1989" s="38" t="s">
        <v>11427</v>
      </c>
      <c r="D1989" s="38" t="s">
        <v>2801</v>
      </c>
      <c r="E1989" s="209">
        <v>1</v>
      </c>
      <c r="F1989" s="208">
        <v>31.435500000000001</v>
      </c>
      <c r="G1989" s="36">
        <f t="shared" si="30"/>
        <v>31.435500000000001</v>
      </c>
      <c r="H1989" s="41">
        <f>SUM(G1989:G1990)</f>
        <v>56.3825</v>
      </c>
      <c r="I1989" s="42"/>
      <c r="J1989" s="32">
        <v>0</v>
      </c>
    </row>
    <row r="1990" spans="1:10" ht="15.75" hidden="1" thickBot="1" x14ac:dyDescent="0.3">
      <c r="A1990" s="243"/>
      <c r="B1990" s="246"/>
      <c r="C1990" s="38" t="s">
        <v>11426</v>
      </c>
      <c r="D1990" s="38" t="s">
        <v>2801</v>
      </c>
      <c r="E1990" s="209">
        <v>1</v>
      </c>
      <c r="F1990" s="208">
        <v>24.946999999999999</v>
      </c>
      <c r="G1990" s="36">
        <f t="shared" ref="G1990:G2053" si="31">IF(ISNUMBER(F1990),E1990*F1990,"")</f>
        <v>24.946999999999999</v>
      </c>
      <c r="H1990" s="37"/>
      <c r="I1990" s="33"/>
      <c r="J1990" s="32">
        <v>0</v>
      </c>
    </row>
    <row r="1991" spans="1:10" ht="15.75" hidden="1" thickBot="1" x14ac:dyDescent="0.3">
      <c r="A1991" s="244"/>
      <c r="B1991" s="247"/>
      <c r="C1991" s="44"/>
      <c r="D1991" s="44"/>
      <c r="E1991" s="210"/>
      <c r="F1991" s="211" t="s">
        <v>12</v>
      </c>
      <c r="G1991" s="46" t="str">
        <f t="shared" si="31"/>
        <v/>
      </c>
      <c r="H1991" s="48"/>
      <c r="I1991" s="33"/>
      <c r="J1991" s="32">
        <v>0</v>
      </c>
    </row>
    <row r="1992" spans="1:10" ht="15.75" hidden="1" thickBot="1" x14ac:dyDescent="0.3">
      <c r="A1992" s="242" t="s">
        <v>487</v>
      </c>
      <c r="B1992" s="245" t="s">
        <v>3448</v>
      </c>
      <c r="C1992" s="26"/>
      <c r="D1992" s="27" t="s">
        <v>17</v>
      </c>
      <c r="E1992" s="205"/>
      <c r="F1992" s="212" t="s">
        <v>12</v>
      </c>
      <c r="G1992" s="29" t="str">
        <f t="shared" si="31"/>
        <v/>
      </c>
      <c r="H1992" s="30"/>
      <c r="I1992" s="31"/>
      <c r="J1992" s="32">
        <v>0</v>
      </c>
    </row>
    <row r="1993" spans="1:10" ht="15.75" hidden="1" thickBot="1" x14ac:dyDescent="0.3">
      <c r="A1993" s="243"/>
      <c r="B1993" s="246"/>
      <c r="C1993" s="34"/>
      <c r="D1993" s="34"/>
      <c r="E1993" s="207"/>
      <c r="F1993" s="213" t="s">
        <v>12</v>
      </c>
      <c r="G1993" s="33" t="str">
        <f t="shared" si="31"/>
        <v/>
      </c>
      <c r="H1993" s="37"/>
      <c r="I1993" s="33"/>
      <c r="J1993" s="32">
        <v>0</v>
      </c>
    </row>
    <row r="1994" spans="1:10" ht="15.75" hidden="1" thickBot="1" x14ac:dyDescent="0.3">
      <c r="A1994" s="243"/>
      <c r="B1994" s="246"/>
      <c r="C1994" s="38" t="s">
        <v>11626</v>
      </c>
      <c r="D1994" s="38" t="s">
        <v>2801</v>
      </c>
      <c r="E1994" s="209">
        <v>0.75</v>
      </c>
      <c r="F1994" s="208">
        <v>29.060499999999998</v>
      </c>
      <c r="G1994" s="36">
        <f t="shared" si="31"/>
        <v>21.795375</v>
      </c>
      <c r="H1994" s="41">
        <f>SUM(G1994:G1995)</f>
        <v>40.063874999999996</v>
      </c>
      <c r="I1994" s="42"/>
      <c r="J1994" s="32">
        <v>0</v>
      </c>
    </row>
    <row r="1995" spans="1:10" ht="15.75" hidden="1" thickBot="1" x14ac:dyDescent="0.3">
      <c r="A1995" s="243"/>
      <c r="B1995" s="246"/>
      <c r="C1995" s="38" t="s">
        <v>11317</v>
      </c>
      <c r="D1995" s="38" t="s">
        <v>2801</v>
      </c>
      <c r="E1995" s="209">
        <v>0.75</v>
      </c>
      <c r="F1995" s="208">
        <v>24.358000000000001</v>
      </c>
      <c r="G1995" s="36">
        <f t="shared" si="31"/>
        <v>18.2685</v>
      </c>
      <c r="H1995" s="37"/>
      <c r="I1995" s="33"/>
      <c r="J1995" s="32">
        <v>0</v>
      </c>
    </row>
    <row r="1996" spans="1:10" ht="15.75" hidden="1" thickBot="1" x14ac:dyDescent="0.3">
      <c r="A1996" s="244"/>
      <c r="B1996" s="247"/>
      <c r="C1996" s="44"/>
      <c r="D1996" s="44"/>
      <c r="E1996" s="210"/>
      <c r="F1996" s="211" t="s">
        <v>12</v>
      </c>
      <c r="G1996" s="46" t="str">
        <f t="shared" si="31"/>
        <v/>
      </c>
      <c r="H1996" s="48"/>
      <c r="I1996" s="33"/>
      <c r="J1996" s="32">
        <v>0</v>
      </c>
    </row>
    <row r="1997" spans="1:10" ht="15.75" hidden="1" thickBot="1" x14ac:dyDescent="0.3">
      <c r="A1997" s="242" t="s">
        <v>488</v>
      </c>
      <c r="B1997" s="245" t="s">
        <v>3449</v>
      </c>
      <c r="C1997" s="26"/>
      <c r="D1997" s="27" t="s">
        <v>17</v>
      </c>
      <c r="E1997" s="205"/>
      <c r="F1997" s="212" t="s">
        <v>12</v>
      </c>
      <c r="G1997" s="29" t="str">
        <f t="shared" si="31"/>
        <v/>
      </c>
      <c r="H1997" s="30"/>
      <c r="I1997" s="31"/>
      <c r="J1997" s="32">
        <v>0</v>
      </c>
    </row>
    <row r="1998" spans="1:10" ht="15.75" hidden="1" thickBot="1" x14ac:dyDescent="0.3">
      <c r="A1998" s="243"/>
      <c r="B1998" s="246"/>
      <c r="C1998" s="34"/>
      <c r="D1998" s="34"/>
      <c r="E1998" s="207"/>
      <c r="F1998" s="213" t="s">
        <v>12</v>
      </c>
      <c r="G1998" s="33" t="str">
        <f t="shared" si="31"/>
        <v/>
      </c>
      <c r="H1998" s="37"/>
      <c r="I1998" s="33"/>
      <c r="J1998" s="32">
        <v>0</v>
      </c>
    </row>
    <row r="1999" spans="1:10" ht="26.25" hidden="1" thickBot="1" x14ac:dyDescent="0.3">
      <c r="A1999" s="243"/>
      <c r="B1999" s="246"/>
      <c r="C1999" s="38" t="s">
        <v>11417</v>
      </c>
      <c r="D1999" s="38" t="s">
        <v>2801</v>
      </c>
      <c r="E1999" s="209">
        <v>0.5</v>
      </c>
      <c r="F1999" s="208">
        <v>23.997</v>
      </c>
      <c r="G1999" s="36">
        <f t="shared" si="31"/>
        <v>11.9985</v>
      </c>
      <c r="H1999" s="41">
        <f>SUM(G1999:G2001)</f>
        <v>27.179499999999997</v>
      </c>
      <c r="I1999" s="42"/>
      <c r="J1999" s="32">
        <v>0</v>
      </c>
    </row>
    <row r="2000" spans="1:10" ht="26.25" hidden="1" thickBot="1" x14ac:dyDescent="0.3">
      <c r="A2000" s="243"/>
      <c r="B2000" s="246"/>
      <c r="C2000" s="38" t="s">
        <v>11418</v>
      </c>
      <c r="D2000" s="38" t="s">
        <v>2801</v>
      </c>
      <c r="E2000" s="209">
        <v>0.5</v>
      </c>
      <c r="F2000" s="208">
        <v>30.361999999999998</v>
      </c>
      <c r="G2000" s="36">
        <f t="shared" si="31"/>
        <v>15.180999999999999</v>
      </c>
      <c r="H2000" s="37"/>
      <c r="I2000" s="33"/>
      <c r="J2000" s="32">
        <v>0</v>
      </c>
    </row>
    <row r="2001" spans="1:10" ht="26.25" hidden="1" thickBot="1" x14ac:dyDescent="0.3">
      <c r="A2001" s="243"/>
      <c r="B2001" s="246"/>
      <c r="C2001" s="38" t="s">
        <v>489</v>
      </c>
      <c r="D2001" s="38" t="s">
        <v>17</v>
      </c>
      <c r="E2001" s="209">
        <v>1</v>
      </c>
      <c r="F2001" s="214" t="s">
        <v>12</v>
      </c>
      <c r="G2001" s="33" t="str">
        <f t="shared" si="31"/>
        <v/>
      </c>
      <c r="H2001" s="37"/>
      <c r="I2001" s="33"/>
      <c r="J2001" s="32">
        <v>0</v>
      </c>
    </row>
    <row r="2002" spans="1:10" ht="15.75" hidden="1" thickBot="1" x14ac:dyDescent="0.3">
      <c r="A2002" s="244"/>
      <c r="B2002" s="247"/>
      <c r="C2002" s="44"/>
      <c r="D2002" s="44"/>
      <c r="E2002" s="210"/>
      <c r="F2002" s="211" t="s">
        <v>12</v>
      </c>
      <c r="G2002" s="46" t="str">
        <f t="shared" si="31"/>
        <v/>
      </c>
      <c r="H2002" s="48"/>
      <c r="I2002" s="33"/>
      <c r="J2002" s="32">
        <v>0</v>
      </c>
    </row>
    <row r="2003" spans="1:10" ht="15.75" hidden="1" thickBot="1" x14ac:dyDescent="0.3">
      <c r="A2003" s="242" t="s">
        <v>490</v>
      </c>
      <c r="B2003" s="245" t="s">
        <v>3450</v>
      </c>
      <c r="C2003" s="26"/>
      <c r="D2003" s="27" t="s">
        <v>105</v>
      </c>
      <c r="E2003" s="205"/>
      <c r="F2003" s="212" t="s">
        <v>12</v>
      </c>
      <c r="G2003" s="29" t="str">
        <f t="shared" si="31"/>
        <v/>
      </c>
      <c r="H2003" s="30"/>
      <c r="I2003" s="31"/>
      <c r="J2003" s="32">
        <v>0</v>
      </c>
    </row>
    <row r="2004" spans="1:10" ht="15.75" hidden="1" thickBot="1" x14ac:dyDescent="0.3">
      <c r="A2004" s="243"/>
      <c r="B2004" s="246"/>
      <c r="C2004" s="34"/>
      <c r="D2004" s="34"/>
      <c r="E2004" s="207"/>
      <c r="F2004" s="213" t="s">
        <v>12</v>
      </c>
      <c r="G2004" s="33" t="str">
        <f t="shared" si="31"/>
        <v/>
      </c>
      <c r="H2004" s="37"/>
      <c r="I2004" s="33"/>
      <c r="J2004" s="32">
        <v>0</v>
      </c>
    </row>
    <row r="2005" spans="1:10" ht="26.25" hidden="1" thickBot="1" x14ac:dyDescent="0.3">
      <c r="A2005" s="243"/>
      <c r="B2005" s="246"/>
      <c r="C2005" s="38" t="s">
        <v>11496</v>
      </c>
      <c r="D2005" s="38" t="s">
        <v>2801</v>
      </c>
      <c r="E2005" s="209">
        <v>0.05</v>
      </c>
      <c r="F2005" s="208">
        <v>24.4435</v>
      </c>
      <c r="G2005" s="33">
        <f t="shared" si="31"/>
        <v>1.222175</v>
      </c>
      <c r="H2005" s="41">
        <f>SUM(G2005:G2006)</f>
        <v>1.222175</v>
      </c>
      <c r="I2005" s="42"/>
      <c r="J2005" s="32">
        <v>0</v>
      </c>
    </row>
    <row r="2006" spans="1:10" ht="15.75" hidden="1" thickBot="1" x14ac:dyDescent="0.3">
      <c r="A2006" s="243"/>
      <c r="B2006" s="246"/>
      <c r="C2006" s="38" t="s">
        <v>491</v>
      </c>
      <c r="D2006" s="58" t="s">
        <v>105</v>
      </c>
      <c r="E2006" s="209">
        <v>1</v>
      </c>
      <c r="F2006" s="208" t="s">
        <v>12</v>
      </c>
      <c r="G2006" s="33" t="str">
        <f t="shared" si="31"/>
        <v/>
      </c>
      <c r="H2006" s="37"/>
      <c r="I2006" s="33"/>
      <c r="J2006" s="32">
        <v>0</v>
      </c>
    </row>
    <row r="2007" spans="1:10" ht="15.75" hidden="1" thickBot="1" x14ac:dyDescent="0.3">
      <c r="A2007" s="244"/>
      <c r="B2007" s="247"/>
      <c r="C2007" s="44"/>
      <c r="D2007" s="44"/>
      <c r="E2007" s="210"/>
      <c r="F2007" s="211" t="s">
        <v>12</v>
      </c>
      <c r="G2007" s="46" t="str">
        <f t="shared" si="31"/>
        <v/>
      </c>
      <c r="H2007" s="48"/>
      <c r="I2007" s="33"/>
      <c r="J2007" s="32">
        <v>0</v>
      </c>
    </row>
    <row r="2008" spans="1:10" ht="15.75" hidden="1" thickBot="1" x14ac:dyDescent="0.3">
      <c r="A2008" s="242" t="s">
        <v>492</v>
      </c>
      <c r="B2008" s="245" t="s">
        <v>3451</v>
      </c>
      <c r="C2008" s="26"/>
      <c r="D2008" s="27" t="s">
        <v>105</v>
      </c>
      <c r="E2008" s="205"/>
      <c r="F2008" s="212" t="s">
        <v>12</v>
      </c>
      <c r="G2008" s="29" t="str">
        <f t="shared" si="31"/>
        <v/>
      </c>
      <c r="H2008" s="30"/>
      <c r="I2008" s="31"/>
      <c r="J2008" s="32">
        <v>0</v>
      </c>
    </row>
    <row r="2009" spans="1:10" ht="15.75" hidden="1" thickBot="1" x14ac:dyDescent="0.3">
      <c r="A2009" s="243"/>
      <c r="B2009" s="246"/>
      <c r="C2009" s="34"/>
      <c r="D2009" s="34"/>
      <c r="E2009" s="207"/>
      <c r="F2009" s="213" t="s">
        <v>12</v>
      </c>
      <c r="G2009" s="33" t="str">
        <f t="shared" si="31"/>
        <v/>
      </c>
      <c r="H2009" s="37"/>
      <c r="I2009" s="33"/>
      <c r="J2009" s="32">
        <v>0</v>
      </c>
    </row>
    <row r="2010" spans="1:10" ht="26.25" hidden="1" thickBot="1" x14ac:dyDescent="0.3">
      <c r="A2010" s="243"/>
      <c r="B2010" s="246"/>
      <c r="C2010" s="38" t="s">
        <v>11496</v>
      </c>
      <c r="D2010" s="38" t="s">
        <v>2801</v>
      </c>
      <c r="E2010" s="209">
        <v>0.05</v>
      </c>
      <c r="F2010" s="208">
        <v>24.4435</v>
      </c>
      <c r="G2010" s="33">
        <f t="shared" si="31"/>
        <v>1.222175</v>
      </c>
      <c r="H2010" s="41">
        <f>SUM(G2010:G2011)</f>
        <v>1.222175</v>
      </c>
      <c r="I2010" s="42"/>
      <c r="J2010" s="32">
        <v>0</v>
      </c>
    </row>
    <row r="2011" spans="1:10" ht="15.75" hidden="1" thickBot="1" x14ac:dyDescent="0.3">
      <c r="A2011" s="243"/>
      <c r="B2011" s="246"/>
      <c r="C2011" s="38" t="s">
        <v>493</v>
      </c>
      <c r="D2011" s="58" t="s">
        <v>105</v>
      </c>
      <c r="E2011" s="209">
        <v>1</v>
      </c>
      <c r="F2011" s="208" t="s">
        <v>12</v>
      </c>
      <c r="G2011" s="33" t="str">
        <f t="shared" si="31"/>
        <v/>
      </c>
      <c r="H2011" s="37"/>
      <c r="I2011" s="33"/>
      <c r="J2011" s="32">
        <v>0</v>
      </c>
    </row>
    <row r="2012" spans="1:10" ht="15.75" hidden="1" thickBot="1" x14ac:dyDescent="0.3">
      <c r="A2012" s="244"/>
      <c r="B2012" s="247"/>
      <c r="C2012" s="44"/>
      <c r="D2012" s="44"/>
      <c r="E2012" s="210"/>
      <c r="F2012" s="211" t="s">
        <v>12</v>
      </c>
      <c r="G2012" s="46" t="str">
        <f t="shared" si="31"/>
        <v/>
      </c>
      <c r="H2012" s="48"/>
      <c r="I2012" s="33"/>
      <c r="J2012" s="32">
        <v>0</v>
      </c>
    </row>
    <row r="2013" spans="1:10" ht="15.75" hidden="1" thickBot="1" x14ac:dyDescent="0.3">
      <c r="A2013" s="242" t="s">
        <v>494</v>
      </c>
      <c r="B2013" s="245" t="s">
        <v>3452</v>
      </c>
      <c r="C2013" s="26"/>
      <c r="D2013" s="27" t="s">
        <v>105</v>
      </c>
      <c r="E2013" s="205"/>
      <c r="F2013" s="212" t="s">
        <v>12</v>
      </c>
      <c r="G2013" s="29" t="str">
        <f t="shared" si="31"/>
        <v/>
      </c>
      <c r="H2013" s="30"/>
      <c r="I2013" s="31"/>
      <c r="J2013" s="32">
        <v>0</v>
      </c>
    </row>
    <row r="2014" spans="1:10" ht="15.75" hidden="1" thickBot="1" x14ac:dyDescent="0.3">
      <c r="A2014" s="243"/>
      <c r="B2014" s="246"/>
      <c r="C2014" s="34"/>
      <c r="D2014" s="34"/>
      <c r="E2014" s="207"/>
      <c r="F2014" s="213" t="s">
        <v>12</v>
      </c>
      <c r="G2014" s="33" t="str">
        <f t="shared" si="31"/>
        <v/>
      </c>
      <c r="H2014" s="37"/>
      <c r="I2014" s="33"/>
      <c r="J2014" s="32">
        <v>0</v>
      </c>
    </row>
    <row r="2015" spans="1:10" ht="26.25" hidden="1" thickBot="1" x14ac:dyDescent="0.3">
      <c r="A2015" s="243"/>
      <c r="B2015" s="246"/>
      <c r="C2015" s="38" t="s">
        <v>11496</v>
      </c>
      <c r="D2015" s="38" t="s">
        <v>2801</v>
      </c>
      <c r="E2015" s="209">
        <v>0.05</v>
      </c>
      <c r="F2015" s="208">
        <v>24.4435</v>
      </c>
      <c r="G2015" s="33">
        <f t="shared" si="31"/>
        <v>1.222175</v>
      </c>
      <c r="H2015" s="41">
        <f>SUM(G2015:G2018)</f>
        <v>1.222175</v>
      </c>
      <c r="I2015" s="42"/>
      <c r="J2015" s="32">
        <v>0</v>
      </c>
    </row>
    <row r="2016" spans="1:10" ht="15.75" hidden="1" thickBot="1" x14ac:dyDescent="0.3">
      <c r="A2016" s="243"/>
      <c r="B2016" s="246"/>
      <c r="C2016" s="38" t="s">
        <v>495</v>
      </c>
      <c r="D2016" s="38" t="s">
        <v>17</v>
      </c>
      <c r="E2016" s="209">
        <v>1</v>
      </c>
      <c r="F2016" s="208" t="s">
        <v>12</v>
      </c>
      <c r="G2016" s="33" t="str">
        <f t="shared" si="31"/>
        <v/>
      </c>
      <c r="H2016" s="37"/>
      <c r="I2016" s="33"/>
      <c r="J2016" s="32">
        <v>0</v>
      </c>
    </row>
    <row r="2017" spans="1:10" ht="15.75" hidden="1" thickBot="1" x14ac:dyDescent="0.3">
      <c r="A2017" s="243"/>
      <c r="B2017" s="246"/>
      <c r="C2017" s="38" t="s">
        <v>496</v>
      </c>
      <c r="D2017" s="38" t="s">
        <v>17</v>
      </c>
      <c r="E2017" s="209">
        <v>1</v>
      </c>
      <c r="F2017" s="208" t="s">
        <v>12</v>
      </c>
      <c r="G2017" s="33" t="str">
        <f t="shared" si="31"/>
        <v/>
      </c>
      <c r="H2017" s="37"/>
      <c r="I2017" s="33"/>
      <c r="J2017" s="32">
        <v>0</v>
      </c>
    </row>
    <row r="2018" spans="1:10" ht="15.75" hidden="1" thickBot="1" x14ac:dyDescent="0.3">
      <c r="A2018" s="243"/>
      <c r="B2018" s="246"/>
      <c r="C2018" s="38" t="s">
        <v>497</v>
      </c>
      <c r="D2018" s="58" t="s">
        <v>105</v>
      </c>
      <c r="E2018" s="209">
        <v>1</v>
      </c>
      <c r="F2018" s="208" t="s">
        <v>12</v>
      </c>
      <c r="G2018" s="33" t="str">
        <f t="shared" si="31"/>
        <v/>
      </c>
      <c r="H2018" s="37"/>
      <c r="I2018" s="33"/>
      <c r="J2018" s="32">
        <v>0</v>
      </c>
    </row>
    <row r="2019" spans="1:10" ht="15.75" hidden="1" thickBot="1" x14ac:dyDescent="0.3">
      <c r="A2019" s="244"/>
      <c r="B2019" s="247"/>
      <c r="C2019" s="44"/>
      <c r="D2019" s="44"/>
      <c r="E2019" s="210"/>
      <c r="F2019" s="211" t="s">
        <v>12</v>
      </c>
      <c r="G2019" s="46" t="str">
        <f t="shared" si="31"/>
        <v/>
      </c>
      <c r="H2019" s="48"/>
      <c r="I2019" s="33"/>
      <c r="J2019" s="32">
        <v>0</v>
      </c>
    </row>
    <row r="2020" spans="1:10" ht="15.75" hidden="1" thickBot="1" x14ac:dyDescent="0.3">
      <c r="A2020" s="242" t="s">
        <v>498</v>
      </c>
      <c r="B2020" s="245" t="s">
        <v>3453</v>
      </c>
      <c r="C2020" s="26"/>
      <c r="D2020" s="27" t="s">
        <v>17</v>
      </c>
      <c r="E2020" s="205"/>
      <c r="F2020" s="212" t="s">
        <v>12</v>
      </c>
      <c r="G2020" s="29" t="str">
        <f t="shared" si="31"/>
        <v/>
      </c>
      <c r="H2020" s="30"/>
      <c r="I2020" s="31"/>
      <c r="J2020" s="32">
        <v>0</v>
      </c>
    </row>
    <row r="2021" spans="1:10" ht="15.75" hidden="1" thickBot="1" x14ac:dyDescent="0.3">
      <c r="A2021" s="243"/>
      <c r="B2021" s="246"/>
      <c r="C2021" s="34"/>
      <c r="D2021" s="34"/>
      <c r="E2021" s="207"/>
      <c r="F2021" s="213" t="s">
        <v>12</v>
      </c>
      <c r="G2021" s="33" t="str">
        <f t="shared" si="31"/>
        <v/>
      </c>
      <c r="H2021" s="37"/>
      <c r="I2021" s="33"/>
      <c r="J2021" s="32">
        <v>0</v>
      </c>
    </row>
    <row r="2022" spans="1:10" ht="26.25" hidden="1" thickBot="1" x14ac:dyDescent="0.3">
      <c r="A2022" s="243"/>
      <c r="B2022" s="246"/>
      <c r="C2022" s="38" t="s">
        <v>11417</v>
      </c>
      <c r="D2022" s="38" t="s">
        <v>2801</v>
      </c>
      <c r="E2022" s="209">
        <v>0.5</v>
      </c>
      <c r="F2022" s="208">
        <v>23.997</v>
      </c>
      <c r="G2022" s="36">
        <f t="shared" si="31"/>
        <v>11.9985</v>
      </c>
      <c r="H2022" s="41">
        <f>SUM(G2022:G2024)</f>
        <v>27.179499999999997</v>
      </c>
      <c r="I2022" s="42"/>
      <c r="J2022" s="32">
        <v>0</v>
      </c>
    </row>
    <row r="2023" spans="1:10" ht="26.25" hidden="1" thickBot="1" x14ac:dyDescent="0.3">
      <c r="A2023" s="243"/>
      <c r="B2023" s="246"/>
      <c r="C2023" s="38" t="s">
        <v>11418</v>
      </c>
      <c r="D2023" s="38" t="s">
        <v>2801</v>
      </c>
      <c r="E2023" s="209">
        <v>0.5</v>
      </c>
      <c r="F2023" s="208">
        <v>30.361999999999998</v>
      </c>
      <c r="G2023" s="36">
        <f t="shared" si="31"/>
        <v>15.180999999999999</v>
      </c>
      <c r="H2023" s="37"/>
      <c r="I2023" s="33"/>
      <c r="J2023" s="32">
        <v>0</v>
      </c>
    </row>
    <row r="2024" spans="1:10" ht="15.75" hidden="1" thickBot="1" x14ac:dyDescent="0.3">
      <c r="A2024" s="243"/>
      <c r="B2024" s="246"/>
      <c r="C2024" s="38" t="s">
        <v>499</v>
      </c>
      <c r="D2024" s="38" t="s">
        <v>86</v>
      </c>
      <c r="E2024" s="209">
        <v>1</v>
      </c>
      <c r="F2024" s="214" t="s">
        <v>12</v>
      </c>
      <c r="G2024" s="36" t="str">
        <f t="shared" si="31"/>
        <v/>
      </c>
      <c r="H2024" s="37"/>
      <c r="I2024" s="33"/>
      <c r="J2024" s="32">
        <v>0</v>
      </c>
    </row>
    <row r="2025" spans="1:10" ht="15.75" hidden="1" thickBot="1" x14ac:dyDescent="0.3">
      <c r="A2025" s="244"/>
      <c r="B2025" s="247"/>
      <c r="C2025" s="44"/>
      <c r="D2025" s="44"/>
      <c r="E2025" s="210"/>
      <c r="F2025" s="211" t="s">
        <v>12</v>
      </c>
      <c r="G2025" s="46" t="str">
        <f t="shared" si="31"/>
        <v/>
      </c>
      <c r="H2025" s="48"/>
      <c r="I2025" s="33"/>
      <c r="J2025" s="32">
        <v>0</v>
      </c>
    </row>
    <row r="2026" spans="1:10" ht="15.75" hidden="1" thickBot="1" x14ac:dyDescent="0.3">
      <c r="A2026" s="242" t="s">
        <v>500</v>
      </c>
      <c r="B2026" s="245" t="s">
        <v>501</v>
      </c>
      <c r="C2026" s="26"/>
      <c r="D2026" s="27" t="s">
        <v>17</v>
      </c>
      <c r="E2026" s="205"/>
      <c r="F2026" s="212" t="s">
        <v>12</v>
      </c>
      <c r="G2026" s="29" t="str">
        <f t="shared" si="31"/>
        <v/>
      </c>
      <c r="H2026" s="30"/>
      <c r="I2026" s="31"/>
      <c r="J2026" s="32">
        <v>0</v>
      </c>
    </row>
    <row r="2027" spans="1:10" ht="15.75" hidden="1" thickBot="1" x14ac:dyDescent="0.3">
      <c r="A2027" s="243"/>
      <c r="B2027" s="246"/>
      <c r="C2027" s="34"/>
      <c r="D2027" s="34"/>
      <c r="E2027" s="207"/>
      <c r="F2027" s="213" t="s">
        <v>12</v>
      </c>
      <c r="G2027" s="33" t="str">
        <f t="shared" si="31"/>
        <v/>
      </c>
      <c r="H2027" s="37"/>
      <c r="I2027" s="33"/>
      <c r="J2027" s="32">
        <v>0</v>
      </c>
    </row>
    <row r="2028" spans="1:10" ht="26.25" hidden="1" thickBot="1" x14ac:dyDescent="0.3">
      <c r="A2028" s="243"/>
      <c r="B2028" s="246"/>
      <c r="C2028" s="38" t="s">
        <v>11417</v>
      </c>
      <c r="D2028" s="38" t="s">
        <v>2801</v>
      </c>
      <c r="E2028" s="209">
        <v>0.5</v>
      </c>
      <c r="F2028" s="208">
        <v>23.997</v>
      </c>
      <c r="G2028" s="36">
        <f t="shared" si="31"/>
        <v>11.9985</v>
      </c>
      <c r="H2028" s="41">
        <f>SUM(G2028:G2030)</f>
        <v>27.179499999999997</v>
      </c>
      <c r="I2028" s="42"/>
      <c r="J2028" s="32">
        <v>0</v>
      </c>
    </row>
    <row r="2029" spans="1:10" ht="26.25" hidden="1" thickBot="1" x14ac:dyDescent="0.3">
      <c r="A2029" s="243"/>
      <c r="B2029" s="246"/>
      <c r="C2029" s="38" t="s">
        <v>11418</v>
      </c>
      <c r="D2029" s="38" t="s">
        <v>2801</v>
      </c>
      <c r="E2029" s="209">
        <v>0.5</v>
      </c>
      <c r="F2029" s="208">
        <v>30.361999999999998</v>
      </c>
      <c r="G2029" s="36">
        <f t="shared" si="31"/>
        <v>15.180999999999999</v>
      </c>
      <c r="H2029" s="37"/>
      <c r="I2029" s="33"/>
      <c r="J2029" s="32">
        <v>0</v>
      </c>
    </row>
    <row r="2030" spans="1:10" ht="15.75" hidden="1" thickBot="1" x14ac:dyDescent="0.3">
      <c r="A2030" s="243"/>
      <c r="B2030" s="246"/>
      <c r="C2030" s="38" t="s">
        <v>501</v>
      </c>
      <c r="D2030" s="38" t="s">
        <v>86</v>
      </c>
      <c r="E2030" s="209">
        <v>1</v>
      </c>
      <c r="F2030" s="214" t="s">
        <v>12</v>
      </c>
      <c r="G2030" s="36" t="str">
        <f t="shared" si="31"/>
        <v/>
      </c>
      <c r="H2030" s="37"/>
      <c r="I2030" s="33"/>
      <c r="J2030" s="32">
        <v>0</v>
      </c>
    </row>
    <row r="2031" spans="1:10" ht="15.75" hidden="1" thickBot="1" x14ac:dyDescent="0.3">
      <c r="A2031" s="244"/>
      <c r="B2031" s="247"/>
      <c r="C2031" s="44"/>
      <c r="D2031" s="44"/>
      <c r="E2031" s="210"/>
      <c r="F2031" s="211" t="s">
        <v>12</v>
      </c>
      <c r="G2031" s="46" t="str">
        <f t="shared" si="31"/>
        <v/>
      </c>
      <c r="H2031" s="48"/>
      <c r="I2031" s="33"/>
      <c r="J2031" s="32">
        <v>0</v>
      </c>
    </row>
    <row r="2032" spans="1:10" ht="15.75" hidden="1" thickBot="1" x14ac:dyDescent="0.3">
      <c r="A2032" s="242" t="s">
        <v>502</v>
      </c>
      <c r="B2032" s="245" t="s">
        <v>3454</v>
      </c>
      <c r="C2032" s="26"/>
      <c r="D2032" s="27" t="s">
        <v>17</v>
      </c>
      <c r="E2032" s="205"/>
      <c r="F2032" s="212" t="s">
        <v>12</v>
      </c>
      <c r="G2032" s="29" t="str">
        <f t="shared" si="31"/>
        <v/>
      </c>
      <c r="H2032" s="30"/>
      <c r="I2032" s="31"/>
      <c r="J2032" s="32">
        <v>0</v>
      </c>
    </row>
    <row r="2033" spans="1:10" ht="15.75" hidden="1" thickBot="1" x14ac:dyDescent="0.3">
      <c r="A2033" s="243"/>
      <c r="B2033" s="246"/>
      <c r="C2033" s="34"/>
      <c r="D2033" s="34"/>
      <c r="E2033" s="207"/>
      <c r="F2033" s="213" t="s">
        <v>12</v>
      </c>
      <c r="G2033" s="33" t="str">
        <f t="shared" si="31"/>
        <v/>
      </c>
      <c r="H2033" s="37"/>
      <c r="I2033" s="33"/>
      <c r="J2033" s="32">
        <v>0</v>
      </c>
    </row>
    <row r="2034" spans="1:10" ht="26.25" hidden="1" thickBot="1" x14ac:dyDescent="0.3">
      <c r="A2034" s="243"/>
      <c r="B2034" s="246"/>
      <c r="C2034" s="38" t="s">
        <v>11417</v>
      </c>
      <c r="D2034" s="38" t="s">
        <v>2801</v>
      </c>
      <c r="E2034" s="209">
        <v>0.14849999999999999</v>
      </c>
      <c r="F2034" s="208">
        <v>23.997</v>
      </c>
      <c r="G2034" s="33">
        <f t="shared" si="31"/>
        <v>3.5635545</v>
      </c>
      <c r="H2034" s="41">
        <f>SUM(G2034:G2037)</f>
        <v>8.266556099999999</v>
      </c>
      <c r="I2034" s="42"/>
      <c r="J2034" s="32">
        <v>0</v>
      </c>
    </row>
    <row r="2035" spans="1:10" ht="26.25" hidden="1" thickBot="1" x14ac:dyDescent="0.3">
      <c r="A2035" s="243"/>
      <c r="B2035" s="246"/>
      <c r="C2035" s="38" t="s">
        <v>11418</v>
      </c>
      <c r="D2035" s="38" t="s">
        <v>2801</v>
      </c>
      <c r="E2035" s="209">
        <v>0.14849999999999999</v>
      </c>
      <c r="F2035" s="208">
        <v>30.361999999999998</v>
      </c>
      <c r="G2035" s="33">
        <f t="shared" si="31"/>
        <v>4.5087569999999992</v>
      </c>
      <c r="H2035" s="37"/>
      <c r="I2035" s="33"/>
      <c r="J2035" s="32">
        <v>0</v>
      </c>
    </row>
    <row r="2036" spans="1:10" ht="39" hidden="1" thickBot="1" x14ac:dyDescent="0.3">
      <c r="A2036" s="243"/>
      <c r="B2036" s="246"/>
      <c r="C2036" s="38" t="s">
        <v>503</v>
      </c>
      <c r="D2036" s="38" t="s">
        <v>86</v>
      </c>
      <c r="E2036" s="209">
        <v>1</v>
      </c>
      <c r="F2036" s="214" t="s">
        <v>12</v>
      </c>
      <c r="G2036" s="33" t="str">
        <f t="shared" si="31"/>
        <v/>
      </c>
      <c r="H2036" s="37"/>
      <c r="I2036" s="33"/>
      <c r="J2036" s="32">
        <v>0</v>
      </c>
    </row>
    <row r="2037" spans="1:10" ht="15.75" hidden="1" thickBot="1" x14ac:dyDescent="0.3">
      <c r="A2037" s="243"/>
      <c r="B2037" s="246"/>
      <c r="C2037" s="38" t="s">
        <v>11577</v>
      </c>
      <c r="D2037" s="38" t="s">
        <v>82</v>
      </c>
      <c r="E2037" s="209">
        <v>1.32E-2</v>
      </c>
      <c r="F2037" s="214">
        <v>14.715499999999999</v>
      </c>
      <c r="G2037" s="33">
        <f t="shared" si="31"/>
        <v>0.19424459999999999</v>
      </c>
      <c r="H2037" s="37"/>
      <c r="I2037" s="33"/>
      <c r="J2037" s="32">
        <v>0</v>
      </c>
    </row>
    <row r="2038" spans="1:10" ht="15.75" hidden="1" thickBot="1" x14ac:dyDescent="0.3">
      <c r="A2038" s="244"/>
      <c r="B2038" s="247"/>
      <c r="C2038" s="44"/>
      <c r="D2038" s="44"/>
      <c r="E2038" s="210"/>
      <c r="F2038" s="211" t="s">
        <v>12</v>
      </c>
      <c r="G2038" s="46" t="str">
        <f t="shared" si="31"/>
        <v/>
      </c>
      <c r="H2038" s="48"/>
      <c r="I2038" s="33"/>
      <c r="J2038" s="32">
        <v>0</v>
      </c>
    </row>
    <row r="2039" spans="1:10" ht="15.75" hidden="1" thickBot="1" x14ac:dyDescent="0.3">
      <c r="A2039" s="242" t="s">
        <v>504</v>
      </c>
      <c r="B2039" s="245" t="s">
        <v>3455</v>
      </c>
      <c r="C2039" s="26"/>
      <c r="D2039" s="27" t="s">
        <v>17</v>
      </c>
      <c r="E2039" s="205"/>
      <c r="F2039" s="212" t="s">
        <v>12</v>
      </c>
      <c r="G2039" s="29" t="str">
        <f t="shared" si="31"/>
        <v/>
      </c>
      <c r="H2039" s="30"/>
      <c r="I2039" s="31"/>
      <c r="J2039" s="32">
        <v>0</v>
      </c>
    </row>
    <row r="2040" spans="1:10" ht="15.75" hidden="1" thickBot="1" x14ac:dyDescent="0.3">
      <c r="A2040" s="243"/>
      <c r="B2040" s="246"/>
      <c r="C2040" s="34"/>
      <c r="D2040" s="34"/>
      <c r="E2040" s="207"/>
      <c r="F2040" s="213" t="s">
        <v>12</v>
      </c>
      <c r="G2040" s="33" t="str">
        <f t="shared" si="31"/>
        <v/>
      </c>
      <c r="H2040" s="37"/>
      <c r="I2040" s="33"/>
      <c r="J2040" s="32">
        <v>0</v>
      </c>
    </row>
    <row r="2041" spans="1:10" ht="26.25" hidden="1" thickBot="1" x14ac:dyDescent="0.3">
      <c r="A2041" s="243"/>
      <c r="B2041" s="246"/>
      <c r="C2041" s="38" t="s">
        <v>11417</v>
      </c>
      <c r="D2041" s="38" t="s">
        <v>2801</v>
      </c>
      <c r="E2041" s="209">
        <v>0.11020000000000001</v>
      </c>
      <c r="F2041" s="208">
        <v>23.997</v>
      </c>
      <c r="G2041" s="33">
        <f t="shared" si="31"/>
        <v>2.6444694000000002</v>
      </c>
      <c r="H2041" s="41">
        <f>SUM(G2041:G2044)</f>
        <v>6.1463461000000006</v>
      </c>
      <c r="I2041" s="42"/>
      <c r="J2041" s="32">
        <v>0</v>
      </c>
    </row>
    <row r="2042" spans="1:10" ht="26.25" hidden="1" thickBot="1" x14ac:dyDescent="0.3">
      <c r="A2042" s="243"/>
      <c r="B2042" s="246"/>
      <c r="C2042" s="38" t="s">
        <v>11418</v>
      </c>
      <c r="D2042" s="38" t="s">
        <v>2801</v>
      </c>
      <c r="E2042" s="209">
        <v>0.11020000000000001</v>
      </c>
      <c r="F2042" s="208">
        <v>30.361999999999998</v>
      </c>
      <c r="G2042" s="33">
        <f t="shared" si="31"/>
        <v>3.3458923999999999</v>
      </c>
      <c r="H2042" s="37"/>
      <c r="I2042" s="33"/>
      <c r="J2042" s="32">
        <v>0</v>
      </c>
    </row>
    <row r="2043" spans="1:10" ht="39" hidden="1" thickBot="1" x14ac:dyDescent="0.3">
      <c r="A2043" s="243"/>
      <c r="B2043" s="246"/>
      <c r="C2043" s="38" t="s">
        <v>505</v>
      </c>
      <c r="D2043" s="38" t="s">
        <v>86</v>
      </c>
      <c r="E2043" s="209">
        <v>1</v>
      </c>
      <c r="F2043" s="214" t="s">
        <v>12</v>
      </c>
      <c r="G2043" s="33" t="str">
        <f t="shared" si="31"/>
        <v/>
      </c>
      <c r="H2043" s="37"/>
      <c r="I2043" s="33"/>
      <c r="J2043" s="32">
        <v>0</v>
      </c>
    </row>
    <row r="2044" spans="1:10" ht="15.75" hidden="1" thickBot="1" x14ac:dyDescent="0.3">
      <c r="A2044" s="243"/>
      <c r="B2044" s="246"/>
      <c r="C2044" s="38" t="s">
        <v>11577</v>
      </c>
      <c r="D2044" s="38" t="s">
        <v>82</v>
      </c>
      <c r="E2044" s="209">
        <v>1.06E-2</v>
      </c>
      <c r="F2044" s="214">
        <v>14.715499999999999</v>
      </c>
      <c r="G2044" s="33">
        <f t="shared" si="31"/>
        <v>0.15598429999999999</v>
      </c>
      <c r="H2044" s="37"/>
      <c r="I2044" s="33"/>
      <c r="J2044" s="32">
        <v>0</v>
      </c>
    </row>
    <row r="2045" spans="1:10" ht="15.75" hidden="1" thickBot="1" x14ac:dyDescent="0.3">
      <c r="A2045" s="244"/>
      <c r="B2045" s="247"/>
      <c r="C2045" s="44"/>
      <c r="D2045" s="44"/>
      <c r="E2045" s="210"/>
      <c r="F2045" s="211" t="s">
        <v>12</v>
      </c>
      <c r="G2045" s="46" t="str">
        <f t="shared" si="31"/>
        <v/>
      </c>
      <c r="H2045" s="48"/>
      <c r="I2045" s="33"/>
      <c r="J2045" s="32">
        <v>0</v>
      </c>
    </row>
    <row r="2046" spans="1:10" ht="15.75" hidden="1" thickBot="1" x14ac:dyDescent="0.3">
      <c r="A2046" s="242" t="s">
        <v>506</v>
      </c>
      <c r="B2046" s="245" t="s">
        <v>3456</v>
      </c>
      <c r="C2046" s="26"/>
      <c r="D2046" s="27" t="s">
        <v>17</v>
      </c>
      <c r="E2046" s="205"/>
      <c r="F2046" s="212" t="s">
        <v>12</v>
      </c>
      <c r="G2046" s="29" t="str">
        <f t="shared" si="31"/>
        <v/>
      </c>
      <c r="H2046" s="30"/>
      <c r="I2046" s="31"/>
      <c r="J2046" s="32">
        <v>0</v>
      </c>
    </row>
    <row r="2047" spans="1:10" ht="15.75" hidden="1" thickBot="1" x14ac:dyDescent="0.3">
      <c r="A2047" s="243"/>
      <c r="B2047" s="246"/>
      <c r="C2047" s="34"/>
      <c r="D2047" s="34"/>
      <c r="E2047" s="207"/>
      <c r="F2047" s="213" t="s">
        <v>12</v>
      </c>
      <c r="G2047" s="33" t="str">
        <f t="shared" si="31"/>
        <v/>
      </c>
      <c r="H2047" s="37"/>
      <c r="I2047" s="33"/>
      <c r="J2047" s="32">
        <v>0</v>
      </c>
    </row>
    <row r="2048" spans="1:10" ht="26.25" hidden="1" thickBot="1" x14ac:dyDescent="0.3">
      <c r="A2048" s="243"/>
      <c r="B2048" s="246"/>
      <c r="C2048" s="38" t="s">
        <v>11417</v>
      </c>
      <c r="D2048" s="38" t="s">
        <v>2801</v>
      </c>
      <c r="E2048" s="209">
        <v>0.14849999999999999</v>
      </c>
      <c r="F2048" s="208">
        <v>23.997</v>
      </c>
      <c r="G2048" s="33">
        <f t="shared" si="31"/>
        <v>3.5635545</v>
      </c>
      <c r="H2048" s="41">
        <f>SUM(G2048:G2052)</f>
        <v>8.266556099999999</v>
      </c>
      <c r="I2048" s="42"/>
      <c r="J2048" s="32">
        <v>0</v>
      </c>
    </row>
    <row r="2049" spans="1:10" ht="26.25" hidden="1" thickBot="1" x14ac:dyDescent="0.3">
      <c r="A2049" s="243"/>
      <c r="B2049" s="246"/>
      <c r="C2049" s="38" t="s">
        <v>11418</v>
      </c>
      <c r="D2049" s="38" t="s">
        <v>2801</v>
      </c>
      <c r="E2049" s="209">
        <v>0.14849999999999999</v>
      </c>
      <c r="F2049" s="208">
        <v>30.361999999999998</v>
      </c>
      <c r="G2049" s="33">
        <f t="shared" si="31"/>
        <v>4.5087569999999992</v>
      </c>
      <c r="H2049" s="37"/>
      <c r="I2049" s="33"/>
      <c r="J2049" s="32">
        <v>0</v>
      </c>
    </row>
    <row r="2050" spans="1:10" ht="15.75" hidden="1" thickBot="1" x14ac:dyDescent="0.3">
      <c r="A2050" s="243"/>
      <c r="B2050" s="246"/>
      <c r="C2050" s="38" t="s">
        <v>11577</v>
      </c>
      <c r="D2050" s="38" t="s">
        <v>82</v>
      </c>
      <c r="E2050" s="209">
        <v>1.32E-2</v>
      </c>
      <c r="F2050" s="214">
        <v>14.715499999999999</v>
      </c>
      <c r="G2050" s="33">
        <f t="shared" si="31"/>
        <v>0.19424459999999999</v>
      </c>
      <c r="H2050" s="37"/>
      <c r="I2050" s="33"/>
      <c r="J2050" s="32">
        <v>0</v>
      </c>
    </row>
    <row r="2051" spans="1:10" ht="39" hidden="1" thickBot="1" x14ac:dyDescent="0.3">
      <c r="A2051" s="243"/>
      <c r="B2051" s="246"/>
      <c r="C2051" s="38" t="s">
        <v>507</v>
      </c>
      <c r="D2051" s="38" t="s">
        <v>86</v>
      </c>
      <c r="E2051" s="209">
        <v>1</v>
      </c>
      <c r="F2051" s="214" t="s">
        <v>12</v>
      </c>
      <c r="G2051" s="33" t="str">
        <f t="shared" si="31"/>
        <v/>
      </c>
      <c r="H2051" s="37"/>
      <c r="I2051" s="33"/>
      <c r="J2051" s="32">
        <v>0</v>
      </c>
    </row>
    <row r="2052" spans="1:10" ht="39" hidden="1" thickBot="1" x14ac:dyDescent="0.3">
      <c r="A2052" s="243"/>
      <c r="B2052" s="246"/>
      <c r="C2052" s="38" t="s">
        <v>508</v>
      </c>
      <c r="D2052" s="38" t="s">
        <v>86</v>
      </c>
      <c r="E2052" s="209">
        <v>1</v>
      </c>
      <c r="F2052" s="214" t="s">
        <v>12</v>
      </c>
      <c r="G2052" s="33" t="str">
        <f t="shared" si="31"/>
        <v/>
      </c>
      <c r="H2052" s="37"/>
      <c r="I2052" s="33"/>
      <c r="J2052" s="32">
        <v>0</v>
      </c>
    </row>
    <row r="2053" spans="1:10" ht="15.75" hidden="1" thickBot="1" x14ac:dyDescent="0.3">
      <c r="A2053" s="244"/>
      <c r="B2053" s="247"/>
      <c r="C2053" s="44"/>
      <c r="D2053" s="44"/>
      <c r="E2053" s="210"/>
      <c r="F2053" s="211" t="s">
        <v>12</v>
      </c>
      <c r="G2053" s="46" t="str">
        <f t="shared" si="31"/>
        <v/>
      </c>
      <c r="H2053" s="48"/>
      <c r="I2053" s="33"/>
      <c r="J2053" s="32">
        <v>0</v>
      </c>
    </row>
    <row r="2054" spans="1:10" ht="15.75" hidden="1" thickBot="1" x14ac:dyDescent="0.3">
      <c r="A2054" s="242" t="s">
        <v>509</v>
      </c>
      <c r="B2054" s="245" t="s">
        <v>3457</v>
      </c>
      <c r="C2054" s="26"/>
      <c r="D2054" s="27" t="s">
        <v>17</v>
      </c>
      <c r="E2054" s="205"/>
      <c r="F2054" s="212" t="s">
        <v>12</v>
      </c>
      <c r="G2054" s="29" t="str">
        <f t="shared" ref="G2054:G2117" si="32">IF(ISNUMBER(F2054),E2054*F2054,"")</f>
        <v/>
      </c>
      <c r="H2054" s="30"/>
      <c r="I2054" s="31"/>
      <c r="J2054" s="32">
        <v>0</v>
      </c>
    </row>
    <row r="2055" spans="1:10" ht="15.75" hidden="1" thickBot="1" x14ac:dyDescent="0.3">
      <c r="A2055" s="243"/>
      <c r="B2055" s="246"/>
      <c r="C2055" s="34"/>
      <c r="D2055" s="34"/>
      <c r="E2055" s="207"/>
      <c r="F2055" s="213" t="s">
        <v>12</v>
      </c>
      <c r="G2055" s="33" t="str">
        <f t="shared" si="32"/>
        <v/>
      </c>
      <c r="H2055" s="37"/>
      <c r="I2055" s="33"/>
      <c r="J2055" s="32">
        <v>0</v>
      </c>
    </row>
    <row r="2056" spans="1:10" ht="26.25" hidden="1" thickBot="1" x14ac:dyDescent="0.3">
      <c r="A2056" s="243"/>
      <c r="B2056" s="246"/>
      <c r="C2056" s="38" t="s">
        <v>11417</v>
      </c>
      <c r="D2056" s="38" t="s">
        <v>2801</v>
      </c>
      <c r="E2056" s="209">
        <v>0.11020000000000001</v>
      </c>
      <c r="F2056" s="208">
        <v>23.997</v>
      </c>
      <c r="G2056" s="33">
        <f t="shared" si="32"/>
        <v>2.6444694000000002</v>
      </c>
      <c r="H2056" s="41">
        <f>SUM(G2056:G2060)</f>
        <v>6.1463461000000006</v>
      </c>
      <c r="I2056" s="42"/>
      <c r="J2056" s="32">
        <v>0</v>
      </c>
    </row>
    <row r="2057" spans="1:10" ht="26.25" hidden="1" thickBot="1" x14ac:dyDescent="0.3">
      <c r="A2057" s="243"/>
      <c r="B2057" s="246"/>
      <c r="C2057" s="38" t="s">
        <v>11418</v>
      </c>
      <c r="D2057" s="38" t="s">
        <v>2801</v>
      </c>
      <c r="E2057" s="209">
        <v>0.11020000000000001</v>
      </c>
      <c r="F2057" s="208">
        <v>30.361999999999998</v>
      </c>
      <c r="G2057" s="33">
        <f t="shared" si="32"/>
        <v>3.3458923999999999</v>
      </c>
      <c r="H2057" s="37"/>
      <c r="I2057" s="33"/>
      <c r="J2057" s="32">
        <v>0</v>
      </c>
    </row>
    <row r="2058" spans="1:10" ht="15.75" hidden="1" thickBot="1" x14ac:dyDescent="0.3">
      <c r="A2058" s="243"/>
      <c r="B2058" s="246"/>
      <c r="C2058" s="38" t="s">
        <v>11577</v>
      </c>
      <c r="D2058" s="38" t="s">
        <v>82</v>
      </c>
      <c r="E2058" s="209">
        <v>1.06E-2</v>
      </c>
      <c r="F2058" s="214">
        <v>14.715499999999999</v>
      </c>
      <c r="G2058" s="33">
        <f t="shared" si="32"/>
        <v>0.15598429999999999</v>
      </c>
      <c r="H2058" s="37"/>
      <c r="I2058" s="33"/>
      <c r="J2058" s="32">
        <v>0</v>
      </c>
    </row>
    <row r="2059" spans="1:10" ht="39" hidden="1" thickBot="1" x14ac:dyDescent="0.3">
      <c r="A2059" s="243"/>
      <c r="B2059" s="246"/>
      <c r="C2059" s="38" t="s">
        <v>507</v>
      </c>
      <c r="D2059" s="38" t="s">
        <v>86</v>
      </c>
      <c r="E2059" s="209">
        <v>1</v>
      </c>
      <c r="F2059" s="214" t="s">
        <v>12</v>
      </c>
      <c r="G2059" s="33" t="str">
        <f t="shared" si="32"/>
        <v/>
      </c>
      <c r="H2059" s="37"/>
      <c r="I2059" s="33"/>
      <c r="J2059" s="32">
        <v>0</v>
      </c>
    </row>
    <row r="2060" spans="1:10" ht="39" hidden="1" thickBot="1" x14ac:dyDescent="0.3">
      <c r="A2060" s="243"/>
      <c r="B2060" s="246"/>
      <c r="C2060" s="38" t="s">
        <v>510</v>
      </c>
      <c r="D2060" s="38" t="s">
        <v>86</v>
      </c>
      <c r="E2060" s="209">
        <v>1</v>
      </c>
      <c r="F2060" s="214" t="s">
        <v>12</v>
      </c>
      <c r="G2060" s="33" t="str">
        <f t="shared" si="32"/>
        <v/>
      </c>
      <c r="H2060" s="37"/>
      <c r="I2060" s="33"/>
      <c r="J2060" s="32">
        <v>0</v>
      </c>
    </row>
    <row r="2061" spans="1:10" ht="15.75" hidden="1" thickBot="1" x14ac:dyDescent="0.3">
      <c r="A2061" s="244"/>
      <c r="B2061" s="247"/>
      <c r="C2061" s="44"/>
      <c r="D2061" s="44"/>
      <c r="E2061" s="210"/>
      <c r="F2061" s="211" t="s">
        <v>12</v>
      </c>
      <c r="G2061" s="46" t="str">
        <f t="shared" si="32"/>
        <v/>
      </c>
      <c r="H2061" s="48"/>
      <c r="I2061" s="33"/>
      <c r="J2061" s="32">
        <v>0</v>
      </c>
    </row>
    <row r="2062" spans="1:10" ht="15.75" hidden="1" thickBot="1" x14ac:dyDescent="0.3">
      <c r="A2062" s="242" t="s">
        <v>511</v>
      </c>
      <c r="B2062" s="245" t="s">
        <v>3458</v>
      </c>
      <c r="C2062" s="26"/>
      <c r="D2062" s="27" t="s">
        <v>17</v>
      </c>
      <c r="E2062" s="205"/>
      <c r="F2062" s="212" t="s">
        <v>12</v>
      </c>
      <c r="G2062" s="29" t="str">
        <f t="shared" si="32"/>
        <v/>
      </c>
      <c r="H2062" s="30"/>
      <c r="I2062" s="31"/>
      <c r="J2062" s="32">
        <v>0</v>
      </c>
    </row>
    <row r="2063" spans="1:10" ht="15.75" hidden="1" thickBot="1" x14ac:dyDescent="0.3">
      <c r="A2063" s="243"/>
      <c r="B2063" s="246"/>
      <c r="C2063" s="34"/>
      <c r="D2063" s="34"/>
      <c r="E2063" s="207"/>
      <c r="F2063" s="213" t="s">
        <v>12</v>
      </c>
      <c r="G2063" s="33" t="str">
        <f t="shared" si="32"/>
        <v/>
      </c>
      <c r="H2063" s="37"/>
      <c r="I2063" s="33"/>
      <c r="J2063" s="32">
        <v>0</v>
      </c>
    </row>
    <row r="2064" spans="1:10" ht="15.75" hidden="1" thickBot="1" x14ac:dyDescent="0.3">
      <c r="A2064" s="243"/>
      <c r="B2064" s="246"/>
      <c r="C2064" s="38" t="s">
        <v>11577</v>
      </c>
      <c r="D2064" s="38" t="s">
        <v>82</v>
      </c>
      <c r="E2064" s="209">
        <v>1.9E-2</v>
      </c>
      <c r="F2064" s="214">
        <v>14.715499999999999</v>
      </c>
      <c r="G2064" s="33">
        <f t="shared" si="32"/>
        <v>0.27959449999999997</v>
      </c>
      <c r="H2064" s="41">
        <f>SUM(G2064:G2067)</f>
        <v>146.09131919999999</v>
      </c>
      <c r="I2064" s="42"/>
      <c r="J2064" s="32">
        <v>0</v>
      </c>
    </row>
    <row r="2065" spans="1:10" ht="15.75" hidden="1" thickBot="1" x14ac:dyDescent="0.3">
      <c r="A2065" s="243"/>
      <c r="B2065" s="246"/>
      <c r="C2065" s="38" t="s">
        <v>11627</v>
      </c>
      <c r="D2065" s="38" t="s">
        <v>82</v>
      </c>
      <c r="E2065" s="209">
        <v>1</v>
      </c>
      <c r="F2065" s="214">
        <v>131.499</v>
      </c>
      <c r="G2065" s="33">
        <f t="shared" si="32"/>
        <v>131.499</v>
      </c>
      <c r="H2065" s="37"/>
      <c r="I2065" s="33"/>
      <c r="J2065" s="32">
        <v>0</v>
      </c>
    </row>
    <row r="2066" spans="1:10" ht="26.25" hidden="1" thickBot="1" x14ac:dyDescent="0.3">
      <c r="A2066" s="243"/>
      <c r="B2066" s="246"/>
      <c r="C2066" s="38" t="s">
        <v>11417</v>
      </c>
      <c r="D2066" s="38" t="s">
        <v>2801</v>
      </c>
      <c r="E2066" s="209">
        <v>0.26329999999999998</v>
      </c>
      <c r="F2066" s="208">
        <v>23.997</v>
      </c>
      <c r="G2066" s="36">
        <f t="shared" si="32"/>
        <v>6.3184100999999995</v>
      </c>
      <c r="H2066" s="37"/>
      <c r="I2066" s="33"/>
      <c r="J2066" s="32">
        <v>0</v>
      </c>
    </row>
    <row r="2067" spans="1:10" ht="26.25" hidden="1" thickBot="1" x14ac:dyDescent="0.3">
      <c r="A2067" s="243"/>
      <c r="B2067" s="246"/>
      <c r="C2067" s="38" t="s">
        <v>11418</v>
      </c>
      <c r="D2067" s="38" t="s">
        <v>2801</v>
      </c>
      <c r="E2067" s="209">
        <v>0.26329999999999998</v>
      </c>
      <c r="F2067" s="208">
        <v>30.361999999999998</v>
      </c>
      <c r="G2067" s="36">
        <f t="shared" si="32"/>
        <v>7.9943145999999992</v>
      </c>
      <c r="H2067" s="37"/>
      <c r="I2067" s="33"/>
      <c r="J2067" s="32">
        <v>0</v>
      </c>
    </row>
    <row r="2068" spans="1:10" ht="15.75" hidden="1" thickBot="1" x14ac:dyDescent="0.3">
      <c r="A2068" s="244"/>
      <c r="B2068" s="247"/>
      <c r="C2068" s="44"/>
      <c r="D2068" s="44"/>
      <c r="E2068" s="210"/>
      <c r="F2068" s="211" t="s">
        <v>12</v>
      </c>
      <c r="G2068" s="46" t="str">
        <f t="shared" si="32"/>
        <v/>
      </c>
      <c r="H2068" s="48"/>
      <c r="I2068" s="33"/>
      <c r="J2068" s="32">
        <v>0</v>
      </c>
    </row>
    <row r="2069" spans="1:10" ht="15.75" hidden="1" thickBot="1" x14ac:dyDescent="0.3">
      <c r="A2069" s="242" t="s">
        <v>512</v>
      </c>
      <c r="B2069" s="245" t="s">
        <v>3459</v>
      </c>
      <c r="C2069" s="26"/>
      <c r="D2069" s="27" t="s">
        <v>17</v>
      </c>
      <c r="E2069" s="205"/>
      <c r="F2069" s="212" t="s">
        <v>12</v>
      </c>
      <c r="G2069" s="29" t="str">
        <f t="shared" si="32"/>
        <v/>
      </c>
      <c r="H2069" s="30"/>
      <c r="I2069" s="31"/>
      <c r="J2069" s="32">
        <v>0</v>
      </c>
    </row>
    <row r="2070" spans="1:10" ht="15.75" hidden="1" thickBot="1" x14ac:dyDescent="0.3">
      <c r="A2070" s="243"/>
      <c r="B2070" s="246"/>
      <c r="C2070" s="34"/>
      <c r="D2070" s="34"/>
      <c r="E2070" s="207"/>
      <c r="F2070" s="213" t="s">
        <v>12</v>
      </c>
      <c r="G2070" s="33" t="str">
        <f t="shared" si="32"/>
        <v/>
      </c>
      <c r="H2070" s="37"/>
      <c r="I2070" s="33"/>
      <c r="J2070" s="32">
        <v>0</v>
      </c>
    </row>
    <row r="2071" spans="1:10" ht="15.75" hidden="1" thickBot="1" x14ac:dyDescent="0.3">
      <c r="A2071" s="243"/>
      <c r="B2071" s="246"/>
      <c r="C2071" s="38" t="s">
        <v>11577</v>
      </c>
      <c r="D2071" s="38" t="s">
        <v>82</v>
      </c>
      <c r="E2071" s="209">
        <v>1.6799999999999999E-2</v>
      </c>
      <c r="F2071" s="214">
        <v>14.715499999999999</v>
      </c>
      <c r="G2071" s="33">
        <f t="shared" si="32"/>
        <v>0.24722039999999995</v>
      </c>
      <c r="H2071" s="41">
        <f>SUM(G2071:G2074)</f>
        <v>120.35967430000001</v>
      </c>
      <c r="I2071" s="42"/>
      <c r="J2071" s="32">
        <v>0</v>
      </c>
    </row>
    <row r="2072" spans="1:10" ht="15.75" hidden="1" thickBot="1" x14ac:dyDescent="0.3">
      <c r="A2072" s="243"/>
      <c r="B2072" s="246"/>
      <c r="C2072" s="38" t="s">
        <v>11628</v>
      </c>
      <c r="D2072" s="38" t="s">
        <v>82</v>
      </c>
      <c r="E2072" s="209">
        <v>1</v>
      </c>
      <c r="F2072" s="214">
        <v>109.12649999999999</v>
      </c>
      <c r="G2072" s="33">
        <f t="shared" si="32"/>
        <v>109.12649999999999</v>
      </c>
      <c r="H2072" s="37"/>
      <c r="I2072" s="33"/>
      <c r="J2072" s="32">
        <v>0</v>
      </c>
    </row>
    <row r="2073" spans="1:10" ht="26.25" hidden="1" thickBot="1" x14ac:dyDescent="0.3">
      <c r="A2073" s="243"/>
      <c r="B2073" s="246"/>
      <c r="C2073" s="38" t="s">
        <v>11417</v>
      </c>
      <c r="D2073" s="38" t="s">
        <v>2801</v>
      </c>
      <c r="E2073" s="209">
        <v>0.2021</v>
      </c>
      <c r="F2073" s="208">
        <v>23.997</v>
      </c>
      <c r="G2073" s="36">
        <f t="shared" si="32"/>
        <v>4.8497937000000002</v>
      </c>
      <c r="H2073" s="37"/>
      <c r="I2073" s="33"/>
      <c r="J2073" s="32">
        <v>0</v>
      </c>
    </row>
    <row r="2074" spans="1:10" ht="26.25" hidden="1" thickBot="1" x14ac:dyDescent="0.3">
      <c r="A2074" s="243"/>
      <c r="B2074" s="246"/>
      <c r="C2074" s="38" t="s">
        <v>11418</v>
      </c>
      <c r="D2074" s="38" t="s">
        <v>2801</v>
      </c>
      <c r="E2074" s="209">
        <v>0.2021</v>
      </c>
      <c r="F2074" s="208">
        <v>30.361999999999998</v>
      </c>
      <c r="G2074" s="36">
        <f t="shared" si="32"/>
        <v>6.1361602</v>
      </c>
      <c r="H2074" s="37"/>
      <c r="I2074" s="33"/>
      <c r="J2074" s="32">
        <v>0</v>
      </c>
    </row>
    <row r="2075" spans="1:10" ht="15.75" hidden="1" thickBot="1" x14ac:dyDescent="0.3">
      <c r="A2075" s="244"/>
      <c r="B2075" s="247"/>
      <c r="C2075" s="44"/>
      <c r="D2075" s="44"/>
      <c r="E2075" s="210"/>
      <c r="F2075" s="211" t="s">
        <v>12</v>
      </c>
      <c r="G2075" s="46" t="str">
        <f t="shared" si="32"/>
        <v/>
      </c>
      <c r="H2075" s="48"/>
      <c r="I2075" s="33"/>
      <c r="J2075" s="32">
        <v>0</v>
      </c>
    </row>
    <row r="2076" spans="1:10" ht="15.75" hidden="1" thickBot="1" x14ac:dyDescent="0.3">
      <c r="A2076" s="242" t="s">
        <v>513</v>
      </c>
      <c r="B2076" s="245" t="s">
        <v>3460</v>
      </c>
      <c r="C2076" s="26"/>
      <c r="D2076" s="27" t="s">
        <v>17</v>
      </c>
      <c r="E2076" s="205"/>
      <c r="F2076" s="212" t="s">
        <v>12</v>
      </c>
      <c r="G2076" s="29" t="str">
        <f t="shared" si="32"/>
        <v/>
      </c>
      <c r="H2076" s="30"/>
      <c r="I2076" s="31"/>
      <c r="J2076" s="32">
        <v>0</v>
      </c>
    </row>
    <row r="2077" spans="1:10" ht="15.75" hidden="1" thickBot="1" x14ac:dyDescent="0.3">
      <c r="A2077" s="243"/>
      <c r="B2077" s="246"/>
      <c r="C2077" s="34"/>
      <c r="D2077" s="34"/>
      <c r="E2077" s="207"/>
      <c r="F2077" s="213" t="s">
        <v>12</v>
      </c>
      <c r="G2077" s="33" t="str">
        <f t="shared" si="32"/>
        <v/>
      </c>
      <c r="H2077" s="37"/>
      <c r="I2077" s="33"/>
      <c r="J2077" s="32">
        <v>0</v>
      </c>
    </row>
    <row r="2078" spans="1:10" ht="15.75" hidden="1" thickBot="1" x14ac:dyDescent="0.3">
      <c r="A2078" s="243"/>
      <c r="B2078" s="246"/>
      <c r="C2078" s="38" t="s">
        <v>11577</v>
      </c>
      <c r="D2078" s="38" t="s">
        <v>82</v>
      </c>
      <c r="E2078" s="209">
        <v>1.32E-2</v>
      </c>
      <c r="F2078" s="214">
        <v>14.715499999999999</v>
      </c>
      <c r="G2078" s="33">
        <f t="shared" si="32"/>
        <v>0.19424459999999999</v>
      </c>
      <c r="H2078" s="41">
        <f>SUM(G2078:G2081)</f>
        <v>81.483056099999999</v>
      </c>
      <c r="I2078" s="42"/>
      <c r="J2078" s="32">
        <v>0</v>
      </c>
    </row>
    <row r="2079" spans="1:10" ht="15.75" hidden="1" thickBot="1" x14ac:dyDescent="0.3">
      <c r="A2079" s="243"/>
      <c r="B2079" s="246"/>
      <c r="C2079" s="38" t="s">
        <v>11629</v>
      </c>
      <c r="D2079" s="38" t="s">
        <v>82</v>
      </c>
      <c r="E2079" s="209">
        <v>1</v>
      </c>
      <c r="F2079" s="214">
        <v>73.216499999999996</v>
      </c>
      <c r="G2079" s="33">
        <f t="shared" si="32"/>
        <v>73.216499999999996</v>
      </c>
      <c r="H2079" s="37"/>
      <c r="I2079" s="33"/>
      <c r="J2079" s="32">
        <v>0</v>
      </c>
    </row>
    <row r="2080" spans="1:10" ht="26.25" hidden="1" thickBot="1" x14ac:dyDescent="0.3">
      <c r="A2080" s="243"/>
      <c r="B2080" s="246"/>
      <c r="C2080" s="38" t="s">
        <v>11417</v>
      </c>
      <c r="D2080" s="38" t="s">
        <v>2801</v>
      </c>
      <c r="E2080" s="209">
        <v>0.14849999999999999</v>
      </c>
      <c r="F2080" s="208">
        <v>23.997</v>
      </c>
      <c r="G2080" s="36">
        <f t="shared" si="32"/>
        <v>3.5635545</v>
      </c>
      <c r="H2080" s="37"/>
      <c r="I2080" s="33"/>
      <c r="J2080" s="32">
        <v>0</v>
      </c>
    </row>
    <row r="2081" spans="1:10" ht="26.25" hidden="1" thickBot="1" x14ac:dyDescent="0.3">
      <c r="A2081" s="243"/>
      <c r="B2081" s="246"/>
      <c r="C2081" s="38" t="s">
        <v>11418</v>
      </c>
      <c r="D2081" s="38" t="s">
        <v>2801</v>
      </c>
      <c r="E2081" s="209">
        <v>0.14849999999999999</v>
      </c>
      <c r="F2081" s="208">
        <v>30.361999999999998</v>
      </c>
      <c r="G2081" s="36">
        <f t="shared" si="32"/>
        <v>4.5087569999999992</v>
      </c>
      <c r="H2081" s="37"/>
      <c r="I2081" s="33"/>
      <c r="J2081" s="32">
        <v>0</v>
      </c>
    </row>
    <row r="2082" spans="1:10" ht="15.75" hidden="1" thickBot="1" x14ac:dyDescent="0.3">
      <c r="A2082" s="244"/>
      <c r="B2082" s="247"/>
      <c r="C2082" s="44"/>
      <c r="D2082" s="44"/>
      <c r="E2082" s="210"/>
      <c r="F2082" s="211" t="s">
        <v>12</v>
      </c>
      <c r="G2082" s="46" t="str">
        <f t="shared" si="32"/>
        <v/>
      </c>
      <c r="H2082" s="48"/>
      <c r="I2082" s="33"/>
      <c r="J2082" s="32">
        <v>0</v>
      </c>
    </row>
    <row r="2083" spans="1:10" ht="15.75" hidden="1" thickBot="1" x14ac:dyDescent="0.3">
      <c r="A2083" s="242" t="s">
        <v>514</v>
      </c>
      <c r="B2083" s="245" t="s">
        <v>3461</v>
      </c>
      <c r="C2083" s="26"/>
      <c r="D2083" s="27" t="s">
        <v>17</v>
      </c>
      <c r="E2083" s="205"/>
      <c r="F2083" s="212" t="s">
        <v>12</v>
      </c>
      <c r="G2083" s="29" t="str">
        <f t="shared" si="32"/>
        <v/>
      </c>
      <c r="H2083" s="30"/>
      <c r="I2083" s="31"/>
      <c r="J2083" s="32">
        <v>0</v>
      </c>
    </row>
    <row r="2084" spans="1:10" ht="15.75" hidden="1" thickBot="1" x14ac:dyDescent="0.3">
      <c r="A2084" s="243"/>
      <c r="B2084" s="246"/>
      <c r="C2084" s="34"/>
      <c r="D2084" s="34"/>
      <c r="E2084" s="207"/>
      <c r="F2084" s="213" t="s">
        <v>12</v>
      </c>
      <c r="G2084" s="33" t="str">
        <f t="shared" si="32"/>
        <v/>
      </c>
      <c r="H2084" s="37"/>
      <c r="I2084" s="33"/>
      <c r="J2084" s="32">
        <v>0</v>
      </c>
    </row>
    <row r="2085" spans="1:10" ht="15.75" hidden="1" thickBot="1" x14ac:dyDescent="0.3">
      <c r="A2085" s="243"/>
      <c r="B2085" s="246"/>
      <c r="C2085" s="38" t="s">
        <v>11577</v>
      </c>
      <c r="D2085" s="38" t="s">
        <v>82</v>
      </c>
      <c r="E2085" s="209">
        <v>1.06E-2</v>
      </c>
      <c r="F2085" s="214">
        <v>14.715499999999999</v>
      </c>
      <c r="G2085" s="33">
        <f t="shared" si="32"/>
        <v>0.15598429999999999</v>
      </c>
      <c r="H2085" s="41">
        <f>SUM(G2085:G2088)</f>
        <v>60.372346099999994</v>
      </c>
      <c r="I2085" s="42"/>
      <c r="J2085" s="32">
        <v>0</v>
      </c>
    </row>
    <row r="2086" spans="1:10" ht="15.75" hidden="1" thickBot="1" x14ac:dyDescent="0.3">
      <c r="A2086" s="243"/>
      <c r="B2086" s="246"/>
      <c r="C2086" s="38" t="s">
        <v>11630</v>
      </c>
      <c r="D2086" s="38" t="s">
        <v>82</v>
      </c>
      <c r="E2086" s="209">
        <v>1</v>
      </c>
      <c r="F2086" s="214">
        <v>54.225999999999999</v>
      </c>
      <c r="G2086" s="33">
        <f t="shared" si="32"/>
        <v>54.225999999999999</v>
      </c>
      <c r="H2086" s="37"/>
      <c r="I2086" s="33"/>
      <c r="J2086" s="32">
        <v>0</v>
      </c>
    </row>
    <row r="2087" spans="1:10" ht="26.25" hidden="1" thickBot="1" x14ac:dyDescent="0.3">
      <c r="A2087" s="243"/>
      <c r="B2087" s="246"/>
      <c r="C2087" s="38" t="s">
        <v>11417</v>
      </c>
      <c r="D2087" s="38" t="s">
        <v>2801</v>
      </c>
      <c r="E2087" s="209">
        <v>0.11020000000000001</v>
      </c>
      <c r="F2087" s="208">
        <v>23.997</v>
      </c>
      <c r="G2087" s="36">
        <f t="shared" si="32"/>
        <v>2.6444694000000002</v>
      </c>
      <c r="H2087" s="37"/>
      <c r="I2087" s="33"/>
      <c r="J2087" s="32">
        <v>0</v>
      </c>
    </row>
    <row r="2088" spans="1:10" ht="26.25" hidden="1" thickBot="1" x14ac:dyDescent="0.3">
      <c r="A2088" s="243"/>
      <c r="B2088" s="246"/>
      <c r="C2088" s="38" t="s">
        <v>11418</v>
      </c>
      <c r="D2088" s="38" t="s">
        <v>2801</v>
      </c>
      <c r="E2088" s="209">
        <v>0.11020000000000001</v>
      </c>
      <c r="F2088" s="208">
        <v>30.361999999999998</v>
      </c>
      <c r="G2088" s="36">
        <f t="shared" si="32"/>
        <v>3.3458923999999999</v>
      </c>
      <c r="H2088" s="37"/>
      <c r="I2088" s="33"/>
      <c r="J2088" s="32">
        <v>0</v>
      </c>
    </row>
    <row r="2089" spans="1:10" ht="15.75" hidden="1" thickBot="1" x14ac:dyDescent="0.3">
      <c r="A2089" s="244"/>
      <c r="B2089" s="247"/>
      <c r="C2089" s="44"/>
      <c r="D2089" s="44"/>
      <c r="E2089" s="210"/>
      <c r="F2089" s="211" t="s">
        <v>12</v>
      </c>
      <c r="G2089" s="46" t="str">
        <f t="shared" si="32"/>
        <v/>
      </c>
      <c r="H2089" s="48"/>
      <c r="I2089" s="33"/>
      <c r="J2089" s="32">
        <v>0</v>
      </c>
    </row>
    <row r="2090" spans="1:10" ht="15.75" hidden="1" thickBot="1" x14ac:dyDescent="0.3">
      <c r="A2090" s="242" t="s">
        <v>515</v>
      </c>
      <c r="B2090" s="245" t="s">
        <v>3462</v>
      </c>
      <c r="C2090" s="26"/>
      <c r="D2090" s="27" t="s">
        <v>67</v>
      </c>
      <c r="E2090" s="205"/>
      <c r="F2090" s="212" t="s">
        <v>12</v>
      </c>
      <c r="G2090" s="29" t="str">
        <f t="shared" si="32"/>
        <v/>
      </c>
      <c r="H2090" s="30"/>
      <c r="I2090" s="31"/>
      <c r="J2090" s="32">
        <v>0</v>
      </c>
    </row>
    <row r="2091" spans="1:10" ht="15.75" hidden="1" thickBot="1" x14ac:dyDescent="0.3">
      <c r="A2091" s="243"/>
      <c r="B2091" s="246"/>
      <c r="C2091" s="34"/>
      <c r="D2091" s="34"/>
      <c r="E2091" s="207"/>
      <c r="F2091" s="213" t="s">
        <v>12</v>
      </c>
      <c r="G2091" s="33" t="str">
        <f t="shared" si="32"/>
        <v/>
      </c>
      <c r="H2091" s="37"/>
      <c r="I2091" s="33"/>
      <c r="J2091" s="32">
        <v>0</v>
      </c>
    </row>
    <row r="2092" spans="1:10" ht="26.25" hidden="1" thickBot="1" x14ac:dyDescent="0.3">
      <c r="A2092" s="243"/>
      <c r="B2092" s="246"/>
      <c r="C2092" s="38" t="s">
        <v>11417</v>
      </c>
      <c r="D2092" s="38" t="s">
        <v>2801</v>
      </c>
      <c r="E2092" s="209">
        <v>0.1</v>
      </c>
      <c r="F2092" s="208">
        <v>23.997</v>
      </c>
      <c r="G2092" s="36">
        <f t="shared" si="32"/>
        <v>2.3997000000000002</v>
      </c>
      <c r="H2092" s="41">
        <f>SUM(G2092:G2094)</f>
        <v>5.4359000000000002</v>
      </c>
      <c r="I2092" s="42"/>
      <c r="J2092" s="32">
        <v>0</v>
      </c>
    </row>
    <row r="2093" spans="1:10" ht="26.25" hidden="1" thickBot="1" x14ac:dyDescent="0.3">
      <c r="A2093" s="243"/>
      <c r="B2093" s="246"/>
      <c r="C2093" s="38" t="s">
        <v>11418</v>
      </c>
      <c r="D2093" s="38" t="s">
        <v>2801</v>
      </c>
      <c r="E2093" s="209">
        <v>0.1</v>
      </c>
      <c r="F2093" s="208">
        <v>30.361999999999998</v>
      </c>
      <c r="G2093" s="36">
        <f t="shared" si="32"/>
        <v>3.0362</v>
      </c>
      <c r="H2093" s="37"/>
      <c r="I2093" s="33"/>
      <c r="J2093" s="32">
        <v>0</v>
      </c>
    </row>
    <row r="2094" spans="1:10" ht="26.25" hidden="1" thickBot="1" x14ac:dyDescent="0.3">
      <c r="A2094" s="243"/>
      <c r="B2094" s="246"/>
      <c r="C2094" s="38" t="s">
        <v>516</v>
      </c>
      <c r="D2094" s="58" t="s">
        <v>67</v>
      </c>
      <c r="E2094" s="209">
        <v>1.05</v>
      </c>
      <c r="F2094" s="214" t="s">
        <v>12</v>
      </c>
      <c r="G2094" s="36" t="str">
        <f t="shared" si="32"/>
        <v/>
      </c>
      <c r="H2094" s="37"/>
      <c r="I2094" s="33"/>
      <c r="J2094" s="32">
        <v>0</v>
      </c>
    </row>
    <row r="2095" spans="1:10" ht="15.75" hidden="1" thickBot="1" x14ac:dyDescent="0.3">
      <c r="A2095" s="244"/>
      <c r="B2095" s="247"/>
      <c r="C2095" s="44"/>
      <c r="D2095" s="44"/>
      <c r="E2095" s="210"/>
      <c r="F2095" s="211" t="s">
        <v>12</v>
      </c>
      <c r="G2095" s="46" t="str">
        <f t="shared" si="32"/>
        <v/>
      </c>
      <c r="H2095" s="48"/>
      <c r="I2095" s="33"/>
      <c r="J2095" s="32">
        <v>0</v>
      </c>
    </row>
    <row r="2096" spans="1:10" ht="15.75" hidden="1" thickBot="1" x14ac:dyDescent="0.3">
      <c r="A2096" s="242" t="s">
        <v>517</v>
      </c>
      <c r="B2096" s="245" t="s">
        <v>3463</v>
      </c>
      <c r="C2096" s="26"/>
      <c r="D2096" s="27" t="s">
        <v>105</v>
      </c>
      <c r="E2096" s="205"/>
      <c r="F2096" s="212" t="s">
        <v>12</v>
      </c>
      <c r="G2096" s="29" t="str">
        <f t="shared" si="32"/>
        <v/>
      </c>
      <c r="H2096" s="30"/>
      <c r="I2096" s="31"/>
      <c r="J2096" s="32">
        <v>0</v>
      </c>
    </row>
    <row r="2097" spans="1:10" ht="15.75" hidden="1" thickBot="1" x14ac:dyDescent="0.3">
      <c r="A2097" s="243"/>
      <c r="B2097" s="246"/>
      <c r="C2097" s="34"/>
      <c r="D2097" s="34"/>
      <c r="E2097" s="207"/>
      <c r="F2097" s="213" t="s">
        <v>12</v>
      </c>
      <c r="G2097" s="33" t="str">
        <f t="shared" si="32"/>
        <v/>
      </c>
      <c r="H2097" s="37"/>
      <c r="I2097" s="33"/>
      <c r="J2097" s="32">
        <v>0</v>
      </c>
    </row>
    <row r="2098" spans="1:10" ht="51.75" hidden="1" thickBot="1" x14ac:dyDescent="0.3">
      <c r="A2098" s="243"/>
      <c r="B2098" s="246"/>
      <c r="C2098" s="38" t="s">
        <v>518</v>
      </c>
      <c r="D2098" s="58" t="s">
        <v>105</v>
      </c>
      <c r="E2098" s="209">
        <v>1.0210999999999999</v>
      </c>
      <c r="F2098" s="214" t="s">
        <v>12</v>
      </c>
      <c r="G2098" s="36" t="str">
        <f t="shared" si="32"/>
        <v/>
      </c>
      <c r="H2098" s="41">
        <f>SUM(G2098:G2100)</f>
        <v>1.0436927999999999</v>
      </c>
      <c r="I2098" s="42"/>
      <c r="J2098" s="32">
        <v>0</v>
      </c>
    </row>
    <row r="2099" spans="1:10" ht="26.25" hidden="1" thickBot="1" x14ac:dyDescent="0.3">
      <c r="A2099" s="243"/>
      <c r="B2099" s="246"/>
      <c r="C2099" s="38" t="s">
        <v>11417</v>
      </c>
      <c r="D2099" s="38" t="s">
        <v>2801</v>
      </c>
      <c r="E2099" s="209">
        <v>1.9199999999999998E-2</v>
      </c>
      <c r="F2099" s="208">
        <v>23.997</v>
      </c>
      <c r="G2099" s="36">
        <f t="shared" si="32"/>
        <v>0.46074239999999994</v>
      </c>
      <c r="H2099" s="37"/>
      <c r="I2099" s="33"/>
      <c r="J2099" s="32">
        <v>0</v>
      </c>
    </row>
    <row r="2100" spans="1:10" ht="26.25" hidden="1" thickBot="1" x14ac:dyDescent="0.3">
      <c r="A2100" s="243"/>
      <c r="B2100" s="246"/>
      <c r="C2100" s="38" t="s">
        <v>11418</v>
      </c>
      <c r="D2100" s="38" t="s">
        <v>2801</v>
      </c>
      <c r="E2100" s="209">
        <v>1.9199999999999998E-2</v>
      </c>
      <c r="F2100" s="208">
        <v>30.361999999999998</v>
      </c>
      <c r="G2100" s="36">
        <f t="shared" si="32"/>
        <v>0.58295039999999987</v>
      </c>
      <c r="H2100" s="37"/>
      <c r="I2100" s="33"/>
      <c r="J2100" s="32">
        <v>0</v>
      </c>
    </row>
    <row r="2101" spans="1:10" ht="15.75" hidden="1" thickBot="1" x14ac:dyDescent="0.3">
      <c r="A2101" s="243"/>
      <c r="B2101" s="246"/>
      <c r="C2101" s="38"/>
      <c r="D2101" s="58"/>
      <c r="E2101" s="209"/>
      <c r="F2101" s="214" t="s">
        <v>12</v>
      </c>
      <c r="G2101" s="36" t="str">
        <f t="shared" si="32"/>
        <v/>
      </c>
      <c r="H2101" s="37"/>
      <c r="I2101" s="33"/>
      <c r="J2101" s="32">
        <v>0</v>
      </c>
    </row>
    <row r="2102" spans="1:10" ht="39" hidden="1" thickBot="1" x14ac:dyDescent="0.3">
      <c r="A2102" s="243"/>
      <c r="B2102" s="246"/>
      <c r="C2102" s="61" t="s">
        <v>519</v>
      </c>
      <c r="D2102" s="58"/>
      <c r="E2102" s="209"/>
      <c r="F2102" s="214" t="s">
        <v>12</v>
      </c>
      <c r="G2102" s="36" t="str">
        <f t="shared" si="32"/>
        <v/>
      </c>
      <c r="H2102" s="37"/>
      <c r="I2102" s="33"/>
      <c r="J2102" s="32">
        <v>0</v>
      </c>
    </row>
    <row r="2103" spans="1:10" ht="15.75" hidden="1" thickBot="1" x14ac:dyDescent="0.3">
      <c r="A2103" s="244"/>
      <c r="B2103" s="247"/>
      <c r="C2103" s="44"/>
      <c r="D2103" s="44"/>
      <c r="E2103" s="210"/>
      <c r="F2103" s="211" t="s">
        <v>12</v>
      </c>
      <c r="G2103" s="46" t="str">
        <f t="shared" si="32"/>
        <v/>
      </c>
      <c r="H2103" s="48"/>
      <c r="I2103" s="33"/>
      <c r="J2103" s="32">
        <v>0</v>
      </c>
    </row>
    <row r="2104" spans="1:10" ht="15.75" hidden="1" thickBot="1" x14ac:dyDescent="0.3">
      <c r="A2104" s="242" t="s">
        <v>520</v>
      </c>
      <c r="B2104" s="245" t="s">
        <v>3464</v>
      </c>
      <c r="C2104" s="26"/>
      <c r="D2104" s="27" t="s">
        <v>105</v>
      </c>
      <c r="E2104" s="205"/>
      <c r="F2104" s="212" t="s">
        <v>12</v>
      </c>
      <c r="G2104" s="29" t="str">
        <f t="shared" si="32"/>
        <v/>
      </c>
      <c r="H2104" s="30"/>
      <c r="I2104" s="31"/>
      <c r="J2104" s="32">
        <v>0</v>
      </c>
    </row>
    <row r="2105" spans="1:10" ht="15.75" hidden="1" thickBot="1" x14ac:dyDescent="0.3">
      <c r="A2105" s="243"/>
      <c r="B2105" s="246"/>
      <c r="C2105" s="34"/>
      <c r="D2105" s="34"/>
      <c r="E2105" s="207"/>
      <c r="F2105" s="213" t="s">
        <v>12</v>
      </c>
      <c r="G2105" s="33" t="str">
        <f t="shared" si="32"/>
        <v/>
      </c>
      <c r="H2105" s="37"/>
      <c r="I2105" s="33"/>
      <c r="J2105" s="32">
        <v>0</v>
      </c>
    </row>
    <row r="2106" spans="1:10" ht="39" hidden="1" thickBot="1" x14ac:dyDescent="0.3">
      <c r="A2106" s="243"/>
      <c r="B2106" s="246"/>
      <c r="C2106" s="38" t="s">
        <v>521</v>
      </c>
      <c r="D2106" s="58" t="s">
        <v>105</v>
      </c>
      <c r="E2106" s="209">
        <v>1.0210999999999999</v>
      </c>
      <c r="F2106" s="214" t="s">
        <v>12</v>
      </c>
      <c r="G2106" s="36" t="str">
        <f t="shared" si="32"/>
        <v/>
      </c>
      <c r="H2106" s="41">
        <f>SUM(G2106:G2108)</f>
        <v>0.99476969999999998</v>
      </c>
      <c r="I2106" s="42"/>
      <c r="J2106" s="32">
        <v>0</v>
      </c>
    </row>
    <row r="2107" spans="1:10" ht="26.25" hidden="1" thickBot="1" x14ac:dyDescent="0.3">
      <c r="A2107" s="243"/>
      <c r="B2107" s="246"/>
      <c r="C2107" s="38" t="s">
        <v>11417</v>
      </c>
      <c r="D2107" s="38" t="s">
        <v>2801</v>
      </c>
      <c r="E2107" s="209">
        <v>1.83E-2</v>
      </c>
      <c r="F2107" s="208">
        <v>23.997</v>
      </c>
      <c r="G2107" s="36">
        <f t="shared" si="32"/>
        <v>0.43914510000000001</v>
      </c>
      <c r="H2107" s="37"/>
      <c r="I2107" s="33"/>
      <c r="J2107" s="32">
        <v>0</v>
      </c>
    </row>
    <row r="2108" spans="1:10" ht="26.25" hidden="1" thickBot="1" x14ac:dyDescent="0.3">
      <c r="A2108" s="243"/>
      <c r="B2108" s="246"/>
      <c r="C2108" s="38" t="s">
        <v>11418</v>
      </c>
      <c r="D2108" s="38" t="s">
        <v>2801</v>
      </c>
      <c r="E2108" s="209">
        <v>1.83E-2</v>
      </c>
      <c r="F2108" s="208">
        <v>30.361999999999998</v>
      </c>
      <c r="G2108" s="36">
        <f t="shared" si="32"/>
        <v>0.55562460000000002</v>
      </c>
      <c r="H2108" s="37"/>
      <c r="I2108" s="33"/>
      <c r="J2108" s="32">
        <v>0</v>
      </c>
    </row>
    <row r="2109" spans="1:10" ht="15.75" hidden="1" thickBot="1" x14ac:dyDescent="0.3">
      <c r="A2109" s="243"/>
      <c r="B2109" s="246"/>
      <c r="C2109" s="38"/>
      <c r="D2109" s="58"/>
      <c r="E2109" s="209"/>
      <c r="F2109" s="214" t="s">
        <v>12</v>
      </c>
      <c r="G2109" s="36" t="str">
        <f t="shared" si="32"/>
        <v/>
      </c>
      <c r="H2109" s="37"/>
      <c r="I2109" s="33"/>
      <c r="J2109" s="32">
        <v>0</v>
      </c>
    </row>
    <row r="2110" spans="1:10" ht="39" hidden="1" thickBot="1" x14ac:dyDescent="0.3">
      <c r="A2110" s="243"/>
      <c r="B2110" s="246"/>
      <c r="C2110" s="61" t="s">
        <v>519</v>
      </c>
      <c r="D2110" s="58"/>
      <c r="E2110" s="209"/>
      <c r="F2110" s="214" t="s">
        <v>12</v>
      </c>
      <c r="G2110" s="36" t="str">
        <f t="shared" si="32"/>
        <v/>
      </c>
      <c r="H2110" s="37"/>
      <c r="I2110" s="33"/>
      <c r="J2110" s="32">
        <v>0</v>
      </c>
    </row>
    <row r="2111" spans="1:10" ht="15.75" hidden="1" thickBot="1" x14ac:dyDescent="0.3">
      <c r="A2111" s="244"/>
      <c r="B2111" s="247"/>
      <c r="C2111" s="44"/>
      <c r="D2111" s="44"/>
      <c r="E2111" s="210"/>
      <c r="F2111" s="211" t="s">
        <v>12</v>
      </c>
      <c r="G2111" s="46" t="str">
        <f t="shared" si="32"/>
        <v/>
      </c>
      <c r="H2111" s="48"/>
      <c r="I2111" s="33"/>
      <c r="J2111" s="32">
        <v>0</v>
      </c>
    </row>
    <row r="2112" spans="1:10" ht="15.75" hidden="1" thickBot="1" x14ac:dyDescent="0.3">
      <c r="A2112" s="242" t="s">
        <v>522</v>
      </c>
      <c r="B2112" s="245" t="s">
        <v>3465</v>
      </c>
      <c r="C2112" s="26"/>
      <c r="D2112" s="27" t="s">
        <v>105</v>
      </c>
      <c r="E2112" s="205"/>
      <c r="F2112" s="212" t="s">
        <v>12</v>
      </c>
      <c r="G2112" s="29" t="str">
        <f t="shared" si="32"/>
        <v/>
      </c>
      <c r="H2112" s="30"/>
      <c r="I2112" s="31"/>
      <c r="J2112" s="32">
        <v>0</v>
      </c>
    </row>
    <row r="2113" spans="1:10" ht="15.75" hidden="1" thickBot="1" x14ac:dyDescent="0.3">
      <c r="A2113" s="243"/>
      <c r="B2113" s="246"/>
      <c r="C2113" s="34"/>
      <c r="D2113" s="34"/>
      <c r="E2113" s="207"/>
      <c r="F2113" s="213" t="s">
        <v>12</v>
      </c>
      <c r="G2113" s="33" t="str">
        <f t="shared" si="32"/>
        <v/>
      </c>
      <c r="H2113" s="37"/>
      <c r="I2113" s="33"/>
      <c r="J2113" s="32">
        <v>0</v>
      </c>
    </row>
    <row r="2114" spans="1:10" ht="39" hidden="1" thickBot="1" x14ac:dyDescent="0.3">
      <c r="A2114" s="243"/>
      <c r="B2114" s="246"/>
      <c r="C2114" s="38" t="s">
        <v>523</v>
      </c>
      <c r="D2114" s="58" t="s">
        <v>105</v>
      </c>
      <c r="E2114" s="209">
        <v>1.0210999999999999</v>
      </c>
      <c r="F2114" s="214" t="s">
        <v>12</v>
      </c>
      <c r="G2114" s="36" t="str">
        <f t="shared" si="32"/>
        <v/>
      </c>
      <c r="H2114" s="41">
        <f>SUM(G2114:G2116)</f>
        <v>0.84800039999999988</v>
      </c>
      <c r="I2114" s="42"/>
      <c r="J2114" s="32">
        <v>0</v>
      </c>
    </row>
    <row r="2115" spans="1:10" ht="26.25" hidden="1" thickBot="1" x14ac:dyDescent="0.3">
      <c r="A2115" s="243"/>
      <c r="B2115" s="246"/>
      <c r="C2115" s="38" t="s">
        <v>11417</v>
      </c>
      <c r="D2115" s="38" t="s">
        <v>2801</v>
      </c>
      <c r="E2115" s="209">
        <v>1.5599999999999999E-2</v>
      </c>
      <c r="F2115" s="208">
        <v>23.997</v>
      </c>
      <c r="G2115" s="36">
        <f t="shared" si="32"/>
        <v>0.3743532</v>
      </c>
      <c r="H2115" s="37"/>
      <c r="I2115" s="33"/>
      <c r="J2115" s="32">
        <v>0</v>
      </c>
    </row>
    <row r="2116" spans="1:10" ht="26.25" hidden="1" thickBot="1" x14ac:dyDescent="0.3">
      <c r="A2116" s="243"/>
      <c r="B2116" s="246"/>
      <c r="C2116" s="38" t="s">
        <v>11418</v>
      </c>
      <c r="D2116" s="38" t="s">
        <v>2801</v>
      </c>
      <c r="E2116" s="209">
        <v>1.5599999999999999E-2</v>
      </c>
      <c r="F2116" s="208">
        <v>30.361999999999998</v>
      </c>
      <c r="G2116" s="36">
        <f t="shared" si="32"/>
        <v>0.47364719999999993</v>
      </c>
      <c r="H2116" s="37"/>
      <c r="I2116" s="33"/>
      <c r="J2116" s="32">
        <v>0</v>
      </c>
    </row>
    <row r="2117" spans="1:10" ht="15.75" hidden="1" thickBot="1" x14ac:dyDescent="0.3">
      <c r="A2117" s="243"/>
      <c r="B2117" s="246"/>
      <c r="C2117" s="38"/>
      <c r="D2117" s="58"/>
      <c r="E2117" s="209"/>
      <c r="F2117" s="214" t="s">
        <v>12</v>
      </c>
      <c r="G2117" s="36" t="str">
        <f t="shared" si="32"/>
        <v/>
      </c>
      <c r="H2117" s="37"/>
      <c r="I2117" s="33"/>
      <c r="J2117" s="32">
        <v>0</v>
      </c>
    </row>
    <row r="2118" spans="1:10" ht="39" hidden="1" thickBot="1" x14ac:dyDescent="0.3">
      <c r="A2118" s="243"/>
      <c r="B2118" s="246"/>
      <c r="C2118" s="61" t="s">
        <v>519</v>
      </c>
      <c r="D2118" s="58"/>
      <c r="E2118" s="209"/>
      <c r="F2118" s="214" t="s">
        <v>12</v>
      </c>
      <c r="G2118" s="36" t="str">
        <f t="shared" ref="G2118:G2181" si="33">IF(ISNUMBER(F2118),E2118*F2118,"")</f>
        <v/>
      </c>
      <c r="H2118" s="37"/>
      <c r="I2118" s="33"/>
      <c r="J2118" s="32">
        <v>0</v>
      </c>
    </row>
    <row r="2119" spans="1:10" ht="15.75" hidden="1" thickBot="1" x14ac:dyDescent="0.3">
      <c r="A2119" s="244"/>
      <c r="B2119" s="247"/>
      <c r="C2119" s="44"/>
      <c r="D2119" s="44"/>
      <c r="E2119" s="210"/>
      <c r="F2119" s="211" t="s">
        <v>12</v>
      </c>
      <c r="G2119" s="46" t="str">
        <f t="shared" si="33"/>
        <v/>
      </c>
      <c r="H2119" s="48"/>
      <c r="I2119" s="33"/>
      <c r="J2119" s="32">
        <v>0</v>
      </c>
    </row>
    <row r="2120" spans="1:10" ht="15.75" hidden="1" thickBot="1" x14ac:dyDescent="0.3">
      <c r="A2120" s="242" t="s">
        <v>524</v>
      </c>
      <c r="B2120" s="245" t="s">
        <v>3466</v>
      </c>
      <c r="C2120" s="26"/>
      <c r="D2120" s="27" t="s">
        <v>105</v>
      </c>
      <c r="E2120" s="205"/>
      <c r="F2120" s="212" t="s">
        <v>12</v>
      </c>
      <c r="G2120" s="29" t="str">
        <f t="shared" si="33"/>
        <v/>
      </c>
      <c r="H2120" s="30"/>
      <c r="I2120" s="31"/>
      <c r="J2120" s="32">
        <v>0</v>
      </c>
    </row>
    <row r="2121" spans="1:10" ht="15.75" hidden="1" thickBot="1" x14ac:dyDescent="0.3">
      <c r="A2121" s="243"/>
      <c r="B2121" s="246"/>
      <c r="C2121" s="34"/>
      <c r="D2121" s="34"/>
      <c r="E2121" s="207"/>
      <c r="F2121" s="213" t="s">
        <v>12</v>
      </c>
      <c r="G2121" s="33" t="str">
        <f t="shared" si="33"/>
        <v/>
      </c>
      <c r="H2121" s="37"/>
      <c r="I2121" s="33"/>
      <c r="J2121" s="32">
        <v>0</v>
      </c>
    </row>
    <row r="2122" spans="1:10" ht="39" hidden="1" thickBot="1" x14ac:dyDescent="0.3">
      <c r="A2122" s="243"/>
      <c r="B2122" s="246"/>
      <c r="C2122" s="38" t="s">
        <v>525</v>
      </c>
      <c r="D2122" s="58" t="s">
        <v>105</v>
      </c>
      <c r="E2122" s="209">
        <v>1.0210999999999999</v>
      </c>
      <c r="F2122" s="214" t="s">
        <v>12</v>
      </c>
      <c r="G2122" s="36" t="str">
        <f t="shared" si="33"/>
        <v/>
      </c>
      <c r="H2122" s="41">
        <f>SUM(G2122:G2124)</f>
        <v>1.0436927999999999</v>
      </c>
      <c r="I2122" s="42"/>
      <c r="J2122" s="32">
        <v>0</v>
      </c>
    </row>
    <row r="2123" spans="1:10" ht="26.25" hidden="1" thickBot="1" x14ac:dyDescent="0.3">
      <c r="A2123" s="243"/>
      <c r="B2123" s="246"/>
      <c r="C2123" s="38" t="s">
        <v>11417</v>
      </c>
      <c r="D2123" s="38" t="s">
        <v>2801</v>
      </c>
      <c r="E2123" s="209">
        <v>1.9199999999999998E-2</v>
      </c>
      <c r="F2123" s="208">
        <v>23.997</v>
      </c>
      <c r="G2123" s="36">
        <f t="shared" si="33"/>
        <v>0.46074239999999994</v>
      </c>
      <c r="H2123" s="37"/>
      <c r="I2123" s="33"/>
      <c r="J2123" s="32">
        <v>0</v>
      </c>
    </row>
    <row r="2124" spans="1:10" ht="26.25" hidden="1" thickBot="1" x14ac:dyDescent="0.3">
      <c r="A2124" s="243"/>
      <c r="B2124" s="246"/>
      <c r="C2124" s="38" t="s">
        <v>11418</v>
      </c>
      <c r="D2124" s="38" t="s">
        <v>2801</v>
      </c>
      <c r="E2124" s="209">
        <v>1.9199999999999998E-2</v>
      </c>
      <c r="F2124" s="208">
        <v>30.361999999999998</v>
      </c>
      <c r="G2124" s="36">
        <f t="shared" si="33"/>
        <v>0.58295039999999987</v>
      </c>
      <c r="H2124" s="37"/>
      <c r="I2124" s="33"/>
      <c r="J2124" s="32">
        <v>0</v>
      </c>
    </row>
    <row r="2125" spans="1:10" ht="15.75" hidden="1" thickBot="1" x14ac:dyDescent="0.3">
      <c r="A2125" s="243"/>
      <c r="B2125" s="246"/>
      <c r="C2125" s="38"/>
      <c r="D2125" s="58"/>
      <c r="E2125" s="209"/>
      <c r="F2125" s="214" t="s">
        <v>12</v>
      </c>
      <c r="G2125" s="36" t="str">
        <f t="shared" si="33"/>
        <v/>
      </c>
      <c r="H2125" s="37"/>
      <c r="I2125" s="33"/>
      <c r="J2125" s="32">
        <v>0</v>
      </c>
    </row>
    <row r="2126" spans="1:10" ht="39" hidden="1" thickBot="1" x14ac:dyDescent="0.3">
      <c r="A2126" s="243"/>
      <c r="B2126" s="246"/>
      <c r="C2126" s="61" t="s">
        <v>519</v>
      </c>
      <c r="D2126" s="58"/>
      <c r="E2126" s="209"/>
      <c r="F2126" s="214" t="s">
        <v>12</v>
      </c>
      <c r="G2126" s="36" t="str">
        <f t="shared" si="33"/>
        <v/>
      </c>
      <c r="H2126" s="37"/>
      <c r="I2126" s="33"/>
      <c r="J2126" s="32">
        <v>0</v>
      </c>
    </row>
    <row r="2127" spans="1:10" ht="15.75" hidden="1" thickBot="1" x14ac:dyDescent="0.3">
      <c r="A2127" s="244"/>
      <c r="B2127" s="247"/>
      <c r="C2127" s="44"/>
      <c r="D2127" s="44"/>
      <c r="E2127" s="210"/>
      <c r="F2127" s="211" t="s">
        <v>12</v>
      </c>
      <c r="G2127" s="46" t="str">
        <f t="shared" si="33"/>
        <v/>
      </c>
      <c r="H2127" s="48"/>
      <c r="I2127" s="33"/>
      <c r="J2127" s="32">
        <v>0</v>
      </c>
    </row>
    <row r="2128" spans="1:10" ht="15.75" hidden="1" thickBot="1" x14ac:dyDescent="0.3">
      <c r="A2128" s="242" t="s">
        <v>526</v>
      </c>
      <c r="B2128" s="245" t="s">
        <v>3467</v>
      </c>
      <c r="C2128" s="26"/>
      <c r="D2128" s="27" t="s">
        <v>105</v>
      </c>
      <c r="E2128" s="205"/>
      <c r="F2128" s="212" t="s">
        <v>12</v>
      </c>
      <c r="G2128" s="29" t="str">
        <f t="shared" si="33"/>
        <v/>
      </c>
      <c r="H2128" s="30"/>
      <c r="I2128" s="31"/>
      <c r="J2128" s="32">
        <v>0</v>
      </c>
    </row>
    <row r="2129" spans="1:10" ht="15.75" hidden="1" thickBot="1" x14ac:dyDescent="0.3">
      <c r="A2129" s="243"/>
      <c r="B2129" s="246"/>
      <c r="C2129" s="34"/>
      <c r="D2129" s="34"/>
      <c r="E2129" s="207"/>
      <c r="F2129" s="213" t="s">
        <v>12</v>
      </c>
      <c r="G2129" s="33" t="str">
        <f t="shared" si="33"/>
        <v/>
      </c>
      <c r="H2129" s="37"/>
      <c r="I2129" s="33"/>
      <c r="J2129" s="32">
        <v>0</v>
      </c>
    </row>
    <row r="2130" spans="1:10" ht="39" hidden="1" thickBot="1" x14ac:dyDescent="0.3">
      <c r="A2130" s="243"/>
      <c r="B2130" s="246"/>
      <c r="C2130" s="38" t="s">
        <v>527</v>
      </c>
      <c r="D2130" s="58" t="s">
        <v>105</v>
      </c>
      <c r="E2130" s="209">
        <v>1.0210999999999999</v>
      </c>
      <c r="F2130" s="214" t="s">
        <v>12</v>
      </c>
      <c r="G2130" s="36" t="str">
        <f t="shared" si="33"/>
        <v/>
      </c>
      <c r="H2130" s="41">
        <f>SUM(G2130:G2132)</f>
        <v>0.92953889999999995</v>
      </c>
      <c r="I2130" s="42"/>
      <c r="J2130" s="32">
        <v>0</v>
      </c>
    </row>
    <row r="2131" spans="1:10" ht="26.25" hidden="1" thickBot="1" x14ac:dyDescent="0.3">
      <c r="A2131" s="243"/>
      <c r="B2131" s="246"/>
      <c r="C2131" s="38" t="s">
        <v>11417</v>
      </c>
      <c r="D2131" s="38" t="s">
        <v>2801</v>
      </c>
      <c r="E2131" s="209">
        <v>1.7100000000000001E-2</v>
      </c>
      <c r="F2131" s="208">
        <v>23.997</v>
      </c>
      <c r="G2131" s="36">
        <f t="shared" si="33"/>
        <v>0.41034870000000001</v>
      </c>
      <c r="H2131" s="37"/>
      <c r="I2131" s="33"/>
      <c r="J2131" s="32">
        <v>0</v>
      </c>
    </row>
    <row r="2132" spans="1:10" ht="26.25" hidden="1" thickBot="1" x14ac:dyDescent="0.3">
      <c r="A2132" s="243"/>
      <c r="B2132" s="246"/>
      <c r="C2132" s="38" t="s">
        <v>11418</v>
      </c>
      <c r="D2132" s="38" t="s">
        <v>2801</v>
      </c>
      <c r="E2132" s="209">
        <v>1.7100000000000001E-2</v>
      </c>
      <c r="F2132" s="208">
        <v>30.361999999999998</v>
      </c>
      <c r="G2132" s="36">
        <f t="shared" si="33"/>
        <v>0.51919019999999994</v>
      </c>
      <c r="H2132" s="37"/>
      <c r="I2132" s="33"/>
      <c r="J2132" s="32">
        <v>0</v>
      </c>
    </row>
    <row r="2133" spans="1:10" ht="15.75" hidden="1" thickBot="1" x14ac:dyDescent="0.3">
      <c r="A2133" s="243"/>
      <c r="B2133" s="246"/>
      <c r="C2133" s="38"/>
      <c r="D2133" s="58"/>
      <c r="E2133" s="209"/>
      <c r="F2133" s="214" t="s">
        <v>12</v>
      </c>
      <c r="G2133" s="36" t="str">
        <f t="shared" si="33"/>
        <v/>
      </c>
      <c r="H2133" s="37"/>
      <c r="I2133" s="33"/>
      <c r="J2133" s="32">
        <v>0</v>
      </c>
    </row>
    <row r="2134" spans="1:10" ht="39" hidden="1" thickBot="1" x14ac:dyDescent="0.3">
      <c r="A2134" s="243"/>
      <c r="B2134" s="246"/>
      <c r="C2134" s="61" t="s">
        <v>519</v>
      </c>
      <c r="D2134" s="58"/>
      <c r="E2134" s="209"/>
      <c r="F2134" s="214" t="s">
        <v>12</v>
      </c>
      <c r="G2134" s="36" t="str">
        <f t="shared" si="33"/>
        <v/>
      </c>
      <c r="H2134" s="37"/>
      <c r="I2134" s="33"/>
      <c r="J2134" s="32">
        <v>0</v>
      </c>
    </row>
    <row r="2135" spans="1:10" ht="15.75" hidden="1" thickBot="1" x14ac:dyDescent="0.3">
      <c r="A2135" s="244"/>
      <c r="B2135" s="247"/>
      <c r="C2135" s="44"/>
      <c r="D2135" s="44"/>
      <c r="E2135" s="210"/>
      <c r="F2135" s="211" t="s">
        <v>12</v>
      </c>
      <c r="G2135" s="46" t="str">
        <f t="shared" si="33"/>
        <v/>
      </c>
      <c r="H2135" s="48"/>
      <c r="I2135" s="33"/>
      <c r="J2135" s="32">
        <v>0</v>
      </c>
    </row>
    <row r="2136" spans="1:10" ht="15.75" hidden="1" thickBot="1" x14ac:dyDescent="0.3">
      <c r="A2136" s="242" t="s">
        <v>528</v>
      </c>
      <c r="B2136" s="245" t="s">
        <v>3468</v>
      </c>
      <c r="C2136" s="26"/>
      <c r="D2136" s="27" t="s">
        <v>105</v>
      </c>
      <c r="E2136" s="205"/>
      <c r="F2136" s="212" t="s">
        <v>12</v>
      </c>
      <c r="G2136" s="29" t="str">
        <f t="shared" si="33"/>
        <v/>
      </c>
      <c r="H2136" s="30"/>
      <c r="I2136" s="31"/>
      <c r="J2136" s="32">
        <v>0</v>
      </c>
    </row>
    <row r="2137" spans="1:10" ht="15.75" hidden="1" thickBot="1" x14ac:dyDescent="0.3">
      <c r="A2137" s="243"/>
      <c r="B2137" s="246"/>
      <c r="C2137" s="34"/>
      <c r="D2137" s="34"/>
      <c r="E2137" s="207"/>
      <c r="F2137" s="213" t="s">
        <v>12</v>
      </c>
      <c r="G2137" s="33" t="str">
        <f t="shared" si="33"/>
        <v/>
      </c>
      <c r="H2137" s="37"/>
      <c r="I2137" s="33"/>
      <c r="J2137" s="32">
        <v>0</v>
      </c>
    </row>
    <row r="2138" spans="1:10" ht="39" hidden="1" thickBot="1" x14ac:dyDescent="0.3">
      <c r="A2138" s="243"/>
      <c r="B2138" s="246"/>
      <c r="C2138" s="38" t="s">
        <v>529</v>
      </c>
      <c r="D2138" s="58" t="s">
        <v>105</v>
      </c>
      <c r="E2138" s="209">
        <v>1.0210999999999999</v>
      </c>
      <c r="F2138" s="214" t="s">
        <v>12</v>
      </c>
      <c r="G2138" s="36" t="str">
        <f t="shared" si="33"/>
        <v/>
      </c>
      <c r="H2138" s="41">
        <f>SUM(G2138:G2140)</f>
        <v>1.0436927999999999</v>
      </c>
      <c r="I2138" s="42"/>
      <c r="J2138" s="32">
        <v>0</v>
      </c>
    </row>
    <row r="2139" spans="1:10" ht="26.25" hidden="1" thickBot="1" x14ac:dyDescent="0.3">
      <c r="A2139" s="243"/>
      <c r="B2139" s="246"/>
      <c r="C2139" s="38" t="s">
        <v>11417</v>
      </c>
      <c r="D2139" s="38" t="s">
        <v>2801</v>
      </c>
      <c r="E2139" s="209">
        <v>1.9199999999999998E-2</v>
      </c>
      <c r="F2139" s="208">
        <v>23.997</v>
      </c>
      <c r="G2139" s="36">
        <f t="shared" si="33"/>
        <v>0.46074239999999994</v>
      </c>
      <c r="H2139" s="37"/>
      <c r="I2139" s="33"/>
      <c r="J2139" s="32">
        <v>0</v>
      </c>
    </row>
    <row r="2140" spans="1:10" ht="26.25" hidden="1" thickBot="1" x14ac:dyDescent="0.3">
      <c r="A2140" s="243"/>
      <c r="B2140" s="246"/>
      <c r="C2140" s="38" t="s">
        <v>11418</v>
      </c>
      <c r="D2140" s="38" t="s">
        <v>2801</v>
      </c>
      <c r="E2140" s="209">
        <v>1.9199999999999998E-2</v>
      </c>
      <c r="F2140" s="208">
        <v>30.361999999999998</v>
      </c>
      <c r="G2140" s="36">
        <f t="shared" si="33"/>
        <v>0.58295039999999987</v>
      </c>
      <c r="H2140" s="37"/>
      <c r="I2140" s="33"/>
      <c r="J2140" s="32">
        <v>0</v>
      </c>
    </row>
    <row r="2141" spans="1:10" ht="15.75" hidden="1" thickBot="1" x14ac:dyDescent="0.3">
      <c r="A2141" s="243"/>
      <c r="B2141" s="246"/>
      <c r="C2141" s="38"/>
      <c r="D2141" s="58"/>
      <c r="E2141" s="209"/>
      <c r="F2141" s="214" t="s">
        <v>12</v>
      </c>
      <c r="G2141" s="36" t="str">
        <f t="shared" si="33"/>
        <v/>
      </c>
      <c r="H2141" s="37"/>
      <c r="I2141" s="33"/>
      <c r="J2141" s="32">
        <v>0</v>
      </c>
    </row>
    <row r="2142" spans="1:10" ht="39" hidden="1" thickBot="1" x14ac:dyDescent="0.3">
      <c r="A2142" s="243"/>
      <c r="B2142" s="246"/>
      <c r="C2142" s="61" t="s">
        <v>519</v>
      </c>
      <c r="D2142" s="58"/>
      <c r="E2142" s="209"/>
      <c r="F2142" s="214" t="s">
        <v>12</v>
      </c>
      <c r="G2142" s="36" t="str">
        <f t="shared" si="33"/>
        <v/>
      </c>
      <c r="H2142" s="37"/>
      <c r="I2142" s="33"/>
      <c r="J2142" s="32">
        <v>0</v>
      </c>
    </row>
    <row r="2143" spans="1:10" ht="15.75" hidden="1" thickBot="1" x14ac:dyDescent="0.3">
      <c r="A2143" s="244"/>
      <c r="B2143" s="247"/>
      <c r="C2143" s="44"/>
      <c r="D2143" s="44"/>
      <c r="E2143" s="210"/>
      <c r="F2143" s="211" t="s">
        <v>12</v>
      </c>
      <c r="G2143" s="46" t="str">
        <f t="shared" si="33"/>
        <v/>
      </c>
      <c r="H2143" s="48"/>
      <c r="I2143" s="33"/>
      <c r="J2143" s="32">
        <v>0</v>
      </c>
    </row>
    <row r="2144" spans="1:10" ht="15.75" hidden="1" thickBot="1" x14ac:dyDescent="0.3">
      <c r="A2144" s="242" t="s">
        <v>530</v>
      </c>
      <c r="B2144" s="245" t="s">
        <v>3469</v>
      </c>
      <c r="C2144" s="26"/>
      <c r="D2144" s="27" t="s">
        <v>105</v>
      </c>
      <c r="E2144" s="205"/>
      <c r="F2144" s="212" t="s">
        <v>12</v>
      </c>
      <c r="G2144" s="29" t="str">
        <f t="shared" si="33"/>
        <v/>
      </c>
      <c r="H2144" s="30"/>
      <c r="I2144" s="31"/>
      <c r="J2144" s="32">
        <v>0</v>
      </c>
    </row>
    <row r="2145" spans="1:10" ht="15.75" hidden="1" thickBot="1" x14ac:dyDescent="0.3">
      <c r="A2145" s="243"/>
      <c r="B2145" s="246"/>
      <c r="C2145" s="34"/>
      <c r="D2145" s="34"/>
      <c r="E2145" s="207"/>
      <c r="F2145" s="213" t="s">
        <v>12</v>
      </c>
      <c r="G2145" s="33" t="str">
        <f t="shared" si="33"/>
        <v/>
      </c>
      <c r="H2145" s="37"/>
      <c r="I2145" s="33"/>
      <c r="J2145" s="32">
        <v>0</v>
      </c>
    </row>
    <row r="2146" spans="1:10" ht="51.75" hidden="1" thickBot="1" x14ac:dyDescent="0.3">
      <c r="A2146" s="243"/>
      <c r="B2146" s="246"/>
      <c r="C2146" s="38" t="s">
        <v>531</v>
      </c>
      <c r="D2146" s="58" t="s">
        <v>105</v>
      </c>
      <c r="E2146" s="209">
        <v>1.0210999999999999</v>
      </c>
      <c r="F2146" s="214" t="s">
        <v>12</v>
      </c>
      <c r="G2146" s="36" t="str">
        <f t="shared" si="33"/>
        <v/>
      </c>
      <c r="H2146" s="41">
        <f>SUM(G2146:G2148)</f>
        <v>1.0436927999999999</v>
      </c>
      <c r="I2146" s="42"/>
      <c r="J2146" s="32">
        <v>0</v>
      </c>
    </row>
    <row r="2147" spans="1:10" ht="26.25" hidden="1" thickBot="1" x14ac:dyDescent="0.3">
      <c r="A2147" s="243"/>
      <c r="B2147" s="246"/>
      <c r="C2147" s="38" t="s">
        <v>11417</v>
      </c>
      <c r="D2147" s="38" t="s">
        <v>2801</v>
      </c>
      <c r="E2147" s="209">
        <v>1.9199999999999998E-2</v>
      </c>
      <c r="F2147" s="208">
        <v>23.997</v>
      </c>
      <c r="G2147" s="36">
        <f t="shared" si="33"/>
        <v>0.46074239999999994</v>
      </c>
      <c r="H2147" s="37"/>
      <c r="I2147" s="33"/>
      <c r="J2147" s="32">
        <v>0</v>
      </c>
    </row>
    <row r="2148" spans="1:10" ht="26.25" hidden="1" thickBot="1" x14ac:dyDescent="0.3">
      <c r="A2148" s="243"/>
      <c r="B2148" s="246"/>
      <c r="C2148" s="38" t="s">
        <v>11418</v>
      </c>
      <c r="D2148" s="38" t="s">
        <v>2801</v>
      </c>
      <c r="E2148" s="209">
        <v>1.9199999999999998E-2</v>
      </c>
      <c r="F2148" s="208">
        <v>30.361999999999998</v>
      </c>
      <c r="G2148" s="36">
        <f t="shared" si="33"/>
        <v>0.58295039999999987</v>
      </c>
      <c r="H2148" s="37"/>
      <c r="I2148" s="33"/>
      <c r="J2148" s="32">
        <v>0</v>
      </c>
    </row>
    <row r="2149" spans="1:10" ht="15.75" hidden="1" thickBot="1" x14ac:dyDescent="0.3">
      <c r="A2149" s="243"/>
      <c r="B2149" s="246"/>
      <c r="C2149" s="38"/>
      <c r="D2149" s="58"/>
      <c r="E2149" s="209"/>
      <c r="F2149" s="214" t="s">
        <v>12</v>
      </c>
      <c r="G2149" s="36" t="str">
        <f t="shared" si="33"/>
        <v/>
      </c>
      <c r="H2149" s="37"/>
      <c r="I2149" s="33"/>
      <c r="J2149" s="32">
        <v>0</v>
      </c>
    </row>
    <row r="2150" spans="1:10" ht="39" hidden="1" thickBot="1" x14ac:dyDescent="0.3">
      <c r="A2150" s="243"/>
      <c r="B2150" s="246"/>
      <c r="C2150" s="61" t="s">
        <v>519</v>
      </c>
      <c r="D2150" s="58"/>
      <c r="E2150" s="209"/>
      <c r="F2150" s="214" t="s">
        <v>12</v>
      </c>
      <c r="G2150" s="36" t="str">
        <f t="shared" si="33"/>
        <v/>
      </c>
      <c r="H2150" s="37"/>
      <c r="I2150" s="33"/>
      <c r="J2150" s="32">
        <v>0</v>
      </c>
    </row>
    <row r="2151" spans="1:10" ht="15.75" hidden="1" thickBot="1" x14ac:dyDescent="0.3">
      <c r="A2151" s="244"/>
      <c r="B2151" s="247"/>
      <c r="C2151" s="44"/>
      <c r="D2151" s="44"/>
      <c r="E2151" s="210"/>
      <c r="F2151" s="211" t="s">
        <v>12</v>
      </c>
      <c r="G2151" s="46" t="str">
        <f t="shared" si="33"/>
        <v/>
      </c>
      <c r="H2151" s="48"/>
      <c r="I2151" s="33"/>
      <c r="J2151" s="32">
        <v>0</v>
      </c>
    </row>
    <row r="2152" spans="1:10" ht="15.75" hidden="1" thickBot="1" x14ac:dyDescent="0.3">
      <c r="A2152" s="242" t="s">
        <v>532</v>
      </c>
      <c r="B2152" s="245" t="s">
        <v>3470</v>
      </c>
      <c r="C2152" s="26"/>
      <c r="D2152" s="27" t="s">
        <v>105</v>
      </c>
      <c r="E2152" s="205"/>
      <c r="F2152" s="212" t="s">
        <v>12</v>
      </c>
      <c r="G2152" s="29" t="str">
        <f t="shared" si="33"/>
        <v/>
      </c>
      <c r="H2152" s="30"/>
      <c r="I2152" s="31"/>
      <c r="J2152" s="32">
        <v>0</v>
      </c>
    </row>
    <row r="2153" spans="1:10" ht="15.75" hidden="1" thickBot="1" x14ac:dyDescent="0.3">
      <c r="A2153" s="243"/>
      <c r="B2153" s="246"/>
      <c r="C2153" s="34"/>
      <c r="D2153" s="34"/>
      <c r="E2153" s="207"/>
      <c r="F2153" s="213" t="s">
        <v>12</v>
      </c>
      <c r="G2153" s="33" t="str">
        <f t="shared" si="33"/>
        <v/>
      </c>
      <c r="H2153" s="37"/>
      <c r="I2153" s="33"/>
      <c r="J2153" s="32">
        <v>0</v>
      </c>
    </row>
    <row r="2154" spans="1:10" ht="39" hidden="1" thickBot="1" x14ac:dyDescent="0.3">
      <c r="A2154" s="243"/>
      <c r="B2154" s="246"/>
      <c r="C2154" s="38" t="s">
        <v>533</v>
      </c>
      <c r="D2154" s="58" t="s">
        <v>105</v>
      </c>
      <c r="E2154" s="209">
        <v>1.0210999999999999</v>
      </c>
      <c r="F2154" s="214" t="s">
        <v>12</v>
      </c>
      <c r="G2154" s="36" t="str">
        <f t="shared" si="33"/>
        <v/>
      </c>
      <c r="H2154" s="41">
        <f>SUM(G2154:G2156)</f>
        <v>1.0436927999999999</v>
      </c>
      <c r="I2154" s="42"/>
      <c r="J2154" s="32">
        <v>0</v>
      </c>
    </row>
    <row r="2155" spans="1:10" ht="26.25" hidden="1" thickBot="1" x14ac:dyDescent="0.3">
      <c r="A2155" s="243"/>
      <c r="B2155" s="246"/>
      <c r="C2155" s="38" t="s">
        <v>11417</v>
      </c>
      <c r="D2155" s="38" t="s">
        <v>2801</v>
      </c>
      <c r="E2155" s="209">
        <v>1.9199999999999998E-2</v>
      </c>
      <c r="F2155" s="208">
        <v>23.997</v>
      </c>
      <c r="G2155" s="36">
        <f t="shared" si="33"/>
        <v>0.46074239999999994</v>
      </c>
      <c r="H2155" s="37"/>
      <c r="I2155" s="33"/>
      <c r="J2155" s="32">
        <v>0</v>
      </c>
    </row>
    <row r="2156" spans="1:10" ht="26.25" hidden="1" thickBot="1" x14ac:dyDescent="0.3">
      <c r="A2156" s="243"/>
      <c r="B2156" s="246"/>
      <c r="C2156" s="38" t="s">
        <v>11418</v>
      </c>
      <c r="D2156" s="38" t="s">
        <v>2801</v>
      </c>
      <c r="E2156" s="209">
        <v>1.9199999999999998E-2</v>
      </c>
      <c r="F2156" s="208">
        <v>30.361999999999998</v>
      </c>
      <c r="G2156" s="36">
        <f t="shared" si="33"/>
        <v>0.58295039999999987</v>
      </c>
      <c r="H2156" s="37"/>
      <c r="I2156" s="33"/>
      <c r="J2156" s="32">
        <v>0</v>
      </c>
    </row>
    <row r="2157" spans="1:10" ht="15.75" hidden="1" thickBot="1" x14ac:dyDescent="0.3">
      <c r="A2157" s="243"/>
      <c r="B2157" s="246"/>
      <c r="C2157" s="38"/>
      <c r="D2157" s="58"/>
      <c r="E2157" s="209"/>
      <c r="F2157" s="214" t="s">
        <v>12</v>
      </c>
      <c r="G2157" s="36" t="str">
        <f t="shared" si="33"/>
        <v/>
      </c>
      <c r="H2157" s="37"/>
      <c r="I2157" s="33"/>
      <c r="J2157" s="32">
        <v>0</v>
      </c>
    </row>
    <row r="2158" spans="1:10" ht="39" hidden="1" thickBot="1" x14ac:dyDescent="0.3">
      <c r="A2158" s="243"/>
      <c r="B2158" s="246"/>
      <c r="C2158" s="61" t="s">
        <v>519</v>
      </c>
      <c r="D2158" s="58"/>
      <c r="E2158" s="209"/>
      <c r="F2158" s="214" t="s">
        <v>12</v>
      </c>
      <c r="G2158" s="36" t="str">
        <f t="shared" si="33"/>
        <v/>
      </c>
      <c r="H2158" s="37"/>
      <c r="I2158" s="33"/>
      <c r="J2158" s="32">
        <v>0</v>
      </c>
    </row>
    <row r="2159" spans="1:10" ht="15.75" hidden="1" thickBot="1" x14ac:dyDescent="0.3">
      <c r="A2159" s="244"/>
      <c r="B2159" s="247"/>
      <c r="C2159" s="44"/>
      <c r="D2159" s="44"/>
      <c r="E2159" s="210"/>
      <c r="F2159" s="211" t="s">
        <v>12</v>
      </c>
      <c r="G2159" s="46" t="str">
        <f t="shared" si="33"/>
        <v/>
      </c>
      <c r="H2159" s="48"/>
      <c r="I2159" s="33"/>
      <c r="J2159" s="32">
        <v>0</v>
      </c>
    </row>
    <row r="2160" spans="1:10" ht="15.75" hidden="1" thickBot="1" x14ac:dyDescent="0.3">
      <c r="A2160" s="242" t="s">
        <v>534</v>
      </c>
      <c r="B2160" s="245" t="s">
        <v>3471</v>
      </c>
      <c r="C2160" s="26"/>
      <c r="D2160" s="27" t="s">
        <v>105</v>
      </c>
      <c r="E2160" s="205"/>
      <c r="F2160" s="212" t="s">
        <v>12</v>
      </c>
      <c r="G2160" s="29" t="str">
        <f t="shared" si="33"/>
        <v/>
      </c>
      <c r="H2160" s="30"/>
      <c r="I2160" s="31"/>
      <c r="J2160" s="32">
        <v>0</v>
      </c>
    </row>
    <row r="2161" spans="1:10" ht="15.75" hidden="1" thickBot="1" x14ac:dyDescent="0.3">
      <c r="A2161" s="243"/>
      <c r="B2161" s="246"/>
      <c r="C2161" s="34"/>
      <c r="D2161" s="34"/>
      <c r="E2161" s="207"/>
      <c r="F2161" s="213" t="s">
        <v>12</v>
      </c>
      <c r="G2161" s="33" t="str">
        <f t="shared" si="33"/>
        <v/>
      </c>
      <c r="H2161" s="37"/>
      <c r="I2161" s="33"/>
      <c r="J2161" s="32">
        <v>0</v>
      </c>
    </row>
    <row r="2162" spans="1:10" ht="39" hidden="1" thickBot="1" x14ac:dyDescent="0.3">
      <c r="A2162" s="243"/>
      <c r="B2162" s="246"/>
      <c r="C2162" s="38" t="s">
        <v>535</v>
      </c>
      <c r="D2162" s="58" t="s">
        <v>105</v>
      </c>
      <c r="E2162" s="209">
        <v>1.0210999999999999</v>
      </c>
      <c r="F2162" s="214" t="s">
        <v>12</v>
      </c>
      <c r="G2162" s="36" t="str">
        <f t="shared" si="33"/>
        <v/>
      </c>
      <c r="H2162" s="41">
        <f>SUM(G2162:G2164)</f>
        <v>1.0436927999999999</v>
      </c>
      <c r="I2162" s="42"/>
      <c r="J2162" s="32">
        <v>0</v>
      </c>
    </row>
    <row r="2163" spans="1:10" ht="26.25" hidden="1" thickBot="1" x14ac:dyDescent="0.3">
      <c r="A2163" s="243"/>
      <c r="B2163" s="246"/>
      <c r="C2163" s="38" t="s">
        <v>11417</v>
      </c>
      <c r="D2163" s="38" t="s">
        <v>2801</v>
      </c>
      <c r="E2163" s="209">
        <v>1.9199999999999998E-2</v>
      </c>
      <c r="F2163" s="208">
        <v>23.997</v>
      </c>
      <c r="G2163" s="36">
        <f t="shared" si="33"/>
        <v>0.46074239999999994</v>
      </c>
      <c r="H2163" s="37"/>
      <c r="I2163" s="33"/>
      <c r="J2163" s="32">
        <v>0</v>
      </c>
    </row>
    <row r="2164" spans="1:10" ht="26.25" hidden="1" thickBot="1" x14ac:dyDescent="0.3">
      <c r="A2164" s="243"/>
      <c r="B2164" s="246"/>
      <c r="C2164" s="38" t="s">
        <v>11418</v>
      </c>
      <c r="D2164" s="38" t="s">
        <v>2801</v>
      </c>
      <c r="E2164" s="209">
        <v>1.9199999999999998E-2</v>
      </c>
      <c r="F2164" s="208">
        <v>30.361999999999998</v>
      </c>
      <c r="G2164" s="36">
        <f t="shared" si="33"/>
        <v>0.58295039999999987</v>
      </c>
      <c r="H2164" s="37"/>
      <c r="I2164" s="33"/>
      <c r="J2164" s="32">
        <v>0</v>
      </c>
    </row>
    <row r="2165" spans="1:10" ht="15.75" hidden="1" thickBot="1" x14ac:dyDescent="0.3">
      <c r="A2165" s="243"/>
      <c r="B2165" s="246"/>
      <c r="C2165" s="38"/>
      <c r="D2165" s="58"/>
      <c r="E2165" s="209"/>
      <c r="F2165" s="214" t="s">
        <v>12</v>
      </c>
      <c r="G2165" s="36" t="str">
        <f t="shared" si="33"/>
        <v/>
      </c>
      <c r="H2165" s="37"/>
      <c r="I2165" s="33"/>
      <c r="J2165" s="32">
        <v>0</v>
      </c>
    </row>
    <row r="2166" spans="1:10" ht="39" hidden="1" thickBot="1" x14ac:dyDescent="0.3">
      <c r="A2166" s="243"/>
      <c r="B2166" s="246"/>
      <c r="C2166" s="61" t="s">
        <v>519</v>
      </c>
      <c r="D2166" s="58"/>
      <c r="E2166" s="209"/>
      <c r="F2166" s="214" t="s">
        <v>12</v>
      </c>
      <c r="G2166" s="36" t="str">
        <f t="shared" si="33"/>
        <v/>
      </c>
      <c r="H2166" s="37"/>
      <c r="I2166" s="33"/>
      <c r="J2166" s="32">
        <v>0</v>
      </c>
    </row>
    <row r="2167" spans="1:10" ht="15.75" hidden="1" thickBot="1" x14ac:dyDescent="0.3">
      <c r="A2167" s="244"/>
      <c r="B2167" s="247"/>
      <c r="C2167" s="44"/>
      <c r="D2167" s="44"/>
      <c r="E2167" s="210"/>
      <c r="F2167" s="211" t="s">
        <v>12</v>
      </c>
      <c r="G2167" s="46" t="str">
        <f t="shared" si="33"/>
        <v/>
      </c>
      <c r="H2167" s="48"/>
      <c r="I2167" s="33"/>
      <c r="J2167" s="32">
        <v>0</v>
      </c>
    </row>
    <row r="2168" spans="1:10" ht="15.75" hidden="1" thickBot="1" x14ac:dyDescent="0.3">
      <c r="A2168" s="242" t="s">
        <v>536</v>
      </c>
      <c r="B2168" s="245" t="s">
        <v>3472</v>
      </c>
      <c r="C2168" s="26"/>
      <c r="D2168" s="27" t="s">
        <v>105</v>
      </c>
      <c r="E2168" s="205"/>
      <c r="F2168" s="212" t="s">
        <v>12</v>
      </c>
      <c r="G2168" s="29" t="str">
        <f t="shared" si="33"/>
        <v/>
      </c>
      <c r="H2168" s="30"/>
      <c r="I2168" s="31"/>
      <c r="J2168" s="32">
        <v>0</v>
      </c>
    </row>
    <row r="2169" spans="1:10" ht="15.75" hidden="1" thickBot="1" x14ac:dyDescent="0.3">
      <c r="A2169" s="243"/>
      <c r="B2169" s="246"/>
      <c r="C2169" s="34"/>
      <c r="D2169" s="34"/>
      <c r="E2169" s="207"/>
      <c r="F2169" s="213" t="s">
        <v>12</v>
      </c>
      <c r="G2169" s="33" t="str">
        <f t="shared" si="33"/>
        <v/>
      </c>
      <c r="H2169" s="37"/>
      <c r="I2169" s="33"/>
      <c r="J2169" s="32">
        <v>0</v>
      </c>
    </row>
    <row r="2170" spans="1:10" ht="39" hidden="1" thickBot="1" x14ac:dyDescent="0.3">
      <c r="A2170" s="243"/>
      <c r="B2170" s="246"/>
      <c r="C2170" s="38" t="s">
        <v>537</v>
      </c>
      <c r="D2170" s="58" t="s">
        <v>105</v>
      </c>
      <c r="E2170" s="209">
        <v>1.0210999999999999</v>
      </c>
      <c r="F2170" s="214" t="s">
        <v>12</v>
      </c>
      <c r="G2170" s="36" t="str">
        <f t="shared" si="33"/>
        <v/>
      </c>
      <c r="H2170" s="41">
        <f>SUM(G2170:G2172)</f>
        <v>1.0436927999999999</v>
      </c>
      <c r="I2170" s="42"/>
      <c r="J2170" s="32">
        <v>0</v>
      </c>
    </row>
    <row r="2171" spans="1:10" ht="26.25" hidden="1" thickBot="1" x14ac:dyDescent="0.3">
      <c r="A2171" s="243"/>
      <c r="B2171" s="246"/>
      <c r="C2171" s="38" t="s">
        <v>11417</v>
      </c>
      <c r="D2171" s="38" t="s">
        <v>2801</v>
      </c>
      <c r="E2171" s="209">
        <v>1.9199999999999998E-2</v>
      </c>
      <c r="F2171" s="208">
        <v>23.997</v>
      </c>
      <c r="G2171" s="36">
        <f t="shared" si="33"/>
        <v>0.46074239999999994</v>
      </c>
      <c r="H2171" s="37"/>
      <c r="I2171" s="33"/>
      <c r="J2171" s="32">
        <v>0</v>
      </c>
    </row>
    <row r="2172" spans="1:10" ht="26.25" hidden="1" thickBot="1" x14ac:dyDescent="0.3">
      <c r="A2172" s="243"/>
      <c r="B2172" s="246"/>
      <c r="C2172" s="38" t="s">
        <v>11418</v>
      </c>
      <c r="D2172" s="38" t="s">
        <v>2801</v>
      </c>
      <c r="E2172" s="209">
        <v>1.9199999999999998E-2</v>
      </c>
      <c r="F2172" s="208">
        <v>30.361999999999998</v>
      </c>
      <c r="G2172" s="36">
        <f t="shared" si="33"/>
        <v>0.58295039999999987</v>
      </c>
      <c r="H2172" s="37"/>
      <c r="I2172" s="33"/>
      <c r="J2172" s="32">
        <v>0</v>
      </c>
    </row>
    <row r="2173" spans="1:10" ht="15.75" hidden="1" thickBot="1" x14ac:dyDescent="0.3">
      <c r="A2173" s="243"/>
      <c r="B2173" s="246"/>
      <c r="C2173" s="38"/>
      <c r="D2173" s="58"/>
      <c r="E2173" s="209"/>
      <c r="F2173" s="214" t="s">
        <v>12</v>
      </c>
      <c r="G2173" s="36" t="str">
        <f t="shared" si="33"/>
        <v/>
      </c>
      <c r="H2173" s="37"/>
      <c r="I2173" s="33"/>
      <c r="J2173" s="32">
        <v>0</v>
      </c>
    </row>
    <row r="2174" spans="1:10" ht="39" hidden="1" thickBot="1" x14ac:dyDescent="0.3">
      <c r="A2174" s="243"/>
      <c r="B2174" s="246"/>
      <c r="C2174" s="61" t="s">
        <v>519</v>
      </c>
      <c r="D2174" s="58"/>
      <c r="E2174" s="209"/>
      <c r="F2174" s="214" t="s">
        <v>12</v>
      </c>
      <c r="G2174" s="36" t="str">
        <f t="shared" si="33"/>
        <v/>
      </c>
      <c r="H2174" s="37"/>
      <c r="I2174" s="33"/>
      <c r="J2174" s="32">
        <v>0</v>
      </c>
    </row>
    <row r="2175" spans="1:10" ht="15.75" hidden="1" thickBot="1" x14ac:dyDescent="0.3">
      <c r="A2175" s="244"/>
      <c r="B2175" s="247"/>
      <c r="C2175" s="44"/>
      <c r="D2175" s="44"/>
      <c r="E2175" s="210"/>
      <c r="F2175" s="211" t="s">
        <v>12</v>
      </c>
      <c r="G2175" s="46" t="str">
        <f t="shared" si="33"/>
        <v/>
      </c>
      <c r="H2175" s="48"/>
      <c r="I2175" s="33"/>
      <c r="J2175" s="32">
        <v>0</v>
      </c>
    </row>
    <row r="2176" spans="1:10" ht="15.75" hidden="1" thickBot="1" x14ac:dyDescent="0.3">
      <c r="A2176" s="242" t="s">
        <v>538</v>
      </c>
      <c r="B2176" s="245" t="s">
        <v>3473</v>
      </c>
      <c r="C2176" s="26"/>
      <c r="D2176" s="27" t="s">
        <v>105</v>
      </c>
      <c r="E2176" s="205"/>
      <c r="F2176" s="212" t="s">
        <v>12</v>
      </c>
      <c r="G2176" s="29" t="str">
        <f t="shared" si="33"/>
        <v/>
      </c>
      <c r="H2176" s="30"/>
      <c r="I2176" s="31"/>
      <c r="J2176" s="32">
        <v>0</v>
      </c>
    </row>
    <row r="2177" spans="1:10" ht="15.75" hidden="1" thickBot="1" x14ac:dyDescent="0.3">
      <c r="A2177" s="243"/>
      <c r="B2177" s="246"/>
      <c r="C2177" s="34"/>
      <c r="D2177" s="34"/>
      <c r="E2177" s="207"/>
      <c r="F2177" s="213" t="s">
        <v>12</v>
      </c>
      <c r="G2177" s="33" t="str">
        <f t="shared" si="33"/>
        <v/>
      </c>
      <c r="H2177" s="37"/>
      <c r="I2177" s="33"/>
      <c r="J2177" s="32">
        <v>0</v>
      </c>
    </row>
    <row r="2178" spans="1:10" ht="39" hidden="1" thickBot="1" x14ac:dyDescent="0.3">
      <c r="A2178" s="243"/>
      <c r="B2178" s="246"/>
      <c r="C2178" s="38" t="s">
        <v>539</v>
      </c>
      <c r="D2178" s="58" t="s">
        <v>105</v>
      </c>
      <c r="E2178" s="209">
        <v>1.0210999999999999</v>
      </c>
      <c r="F2178" s="214" t="s">
        <v>12</v>
      </c>
      <c r="G2178" s="36" t="str">
        <f t="shared" si="33"/>
        <v/>
      </c>
      <c r="H2178" s="41">
        <f>SUM(G2178:G2180)</f>
        <v>1.0436927999999999</v>
      </c>
      <c r="I2178" s="42"/>
      <c r="J2178" s="32">
        <v>0</v>
      </c>
    </row>
    <row r="2179" spans="1:10" ht="26.25" hidden="1" thickBot="1" x14ac:dyDescent="0.3">
      <c r="A2179" s="243"/>
      <c r="B2179" s="246"/>
      <c r="C2179" s="38" t="s">
        <v>11417</v>
      </c>
      <c r="D2179" s="38" t="s">
        <v>2801</v>
      </c>
      <c r="E2179" s="209">
        <v>1.9199999999999998E-2</v>
      </c>
      <c r="F2179" s="208">
        <v>23.997</v>
      </c>
      <c r="G2179" s="36">
        <f t="shared" si="33"/>
        <v>0.46074239999999994</v>
      </c>
      <c r="H2179" s="37"/>
      <c r="I2179" s="33"/>
      <c r="J2179" s="32">
        <v>0</v>
      </c>
    </row>
    <row r="2180" spans="1:10" ht="26.25" hidden="1" thickBot="1" x14ac:dyDescent="0.3">
      <c r="A2180" s="243"/>
      <c r="B2180" s="246"/>
      <c r="C2180" s="38" t="s">
        <v>11418</v>
      </c>
      <c r="D2180" s="38" t="s">
        <v>2801</v>
      </c>
      <c r="E2180" s="209">
        <v>1.9199999999999998E-2</v>
      </c>
      <c r="F2180" s="208">
        <v>30.361999999999998</v>
      </c>
      <c r="G2180" s="36">
        <f t="shared" si="33"/>
        <v>0.58295039999999987</v>
      </c>
      <c r="H2180" s="37"/>
      <c r="I2180" s="33"/>
      <c r="J2180" s="32">
        <v>0</v>
      </c>
    </row>
    <row r="2181" spans="1:10" ht="15.75" hidden="1" thickBot="1" x14ac:dyDescent="0.3">
      <c r="A2181" s="243"/>
      <c r="B2181" s="246"/>
      <c r="C2181" s="38"/>
      <c r="D2181" s="58"/>
      <c r="E2181" s="209"/>
      <c r="F2181" s="214" t="s">
        <v>12</v>
      </c>
      <c r="G2181" s="36" t="str">
        <f t="shared" si="33"/>
        <v/>
      </c>
      <c r="H2181" s="37"/>
      <c r="I2181" s="33"/>
      <c r="J2181" s="32">
        <v>0</v>
      </c>
    </row>
    <row r="2182" spans="1:10" ht="39" hidden="1" thickBot="1" x14ac:dyDescent="0.3">
      <c r="A2182" s="243"/>
      <c r="B2182" s="246"/>
      <c r="C2182" s="61" t="s">
        <v>519</v>
      </c>
      <c r="D2182" s="58"/>
      <c r="E2182" s="209"/>
      <c r="F2182" s="214" t="s">
        <v>12</v>
      </c>
      <c r="G2182" s="36" t="str">
        <f t="shared" ref="G2182:G2245" si="34">IF(ISNUMBER(F2182),E2182*F2182,"")</f>
        <v/>
      </c>
      <c r="H2182" s="37"/>
      <c r="I2182" s="33"/>
      <c r="J2182" s="32">
        <v>0</v>
      </c>
    </row>
    <row r="2183" spans="1:10" ht="15.75" hidden="1" thickBot="1" x14ac:dyDescent="0.3">
      <c r="A2183" s="244"/>
      <c r="B2183" s="247"/>
      <c r="C2183" s="44"/>
      <c r="D2183" s="44"/>
      <c r="E2183" s="210"/>
      <c r="F2183" s="211" t="s">
        <v>12</v>
      </c>
      <c r="G2183" s="46" t="str">
        <f t="shared" si="34"/>
        <v/>
      </c>
      <c r="H2183" s="48"/>
      <c r="I2183" s="33"/>
      <c r="J2183" s="32">
        <v>0</v>
      </c>
    </row>
    <row r="2184" spans="1:10" ht="15.75" hidden="1" thickBot="1" x14ac:dyDescent="0.3">
      <c r="A2184" s="242" t="s">
        <v>540</v>
      </c>
      <c r="B2184" s="245" t="s">
        <v>3474</v>
      </c>
      <c r="C2184" s="26"/>
      <c r="D2184" s="27" t="s">
        <v>67</v>
      </c>
      <c r="E2184" s="205"/>
      <c r="F2184" s="212" t="s">
        <v>12</v>
      </c>
      <c r="G2184" s="29" t="str">
        <f t="shared" si="34"/>
        <v/>
      </c>
      <c r="H2184" s="30"/>
      <c r="I2184" s="31"/>
      <c r="J2184" s="32">
        <v>0</v>
      </c>
    </row>
    <row r="2185" spans="1:10" ht="15.75" hidden="1" thickBot="1" x14ac:dyDescent="0.3">
      <c r="A2185" s="243"/>
      <c r="B2185" s="246"/>
      <c r="C2185" s="34"/>
      <c r="D2185" s="34"/>
      <c r="E2185" s="207"/>
      <c r="F2185" s="213" t="s">
        <v>12</v>
      </c>
      <c r="G2185" s="33" t="str">
        <f t="shared" si="34"/>
        <v/>
      </c>
      <c r="H2185" s="37"/>
      <c r="I2185" s="33"/>
      <c r="J2185" s="32">
        <v>0</v>
      </c>
    </row>
    <row r="2186" spans="1:10" ht="26.25" hidden="1" thickBot="1" x14ac:dyDescent="0.3">
      <c r="A2186" s="243"/>
      <c r="B2186" s="246"/>
      <c r="C2186" s="38" t="s">
        <v>11417</v>
      </c>
      <c r="D2186" s="38" t="s">
        <v>2801</v>
      </c>
      <c r="E2186" s="209">
        <v>0.2</v>
      </c>
      <c r="F2186" s="208">
        <v>23.997</v>
      </c>
      <c r="G2186" s="36">
        <f t="shared" si="34"/>
        <v>4.7994000000000003</v>
      </c>
      <c r="H2186" s="41">
        <f>SUM(G2186:G2188)</f>
        <v>10.8718</v>
      </c>
      <c r="I2186" s="42"/>
      <c r="J2186" s="32">
        <v>0</v>
      </c>
    </row>
    <row r="2187" spans="1:10" ht="26.25" hidden="1" thickBot="1" x14ac:dyDescent="0.3">
      <c r="A2187" s="243"/>
      <c r="B2187" s="246"/>
      <c r="C2187" s="38" t="s">
        <v>11418</v>
      </c>
      <c r="D2187" s="38" t="s">
        <v>2801</v>
      </c>
      <c r="E2187" s="209">
        <v>0.2</v>
      </c>
      <c r="F2187" s="208">
        <v>30.361999999999998</v>
      </c>
      <c r="G2187" s="36">
        <f t="shared" si="34"/>
        <v>6.0724</v>
      </c>
      <c r="H2187" s="37"/>
      <c r="I2187" s="33"/>
      <c r="J2187" s="32">
        <v>0</v>
      </c>
    </row>
    <row r="2188" spans="1:10" ht="15.75" hidden="1" thickBot="1" x14ac:dyDescent="0.3">
      <c r="A2188" s="243"/>
      <c r="B2188" s="246"/>
      <c r="C2188" s="38" t="s">
        <v>541</v>
      </c>
      <c r="D2188" s="58" t="s">
        <v>67</v>
      </c>
      <c r="E2188" s="209">
        <v>1.05</v>
      </c>
      <c r="F2188" s="214" t="s">
        <v>12</v>
      </c>
      <c r="G2188" s="36" t="str">
        <f t="shared" si="34"/>
        <v/>
      </c>
      <c r="H2188" s="37"/>
      <c r="I2188" s="33"/>
      <c r="J2188" s="32">
        <v>0</v>
      </c>
    </row>
    <row r="2189" spans="1:10" ht="15.75" hidden="1" thickBot="1" x14ac:dyDescent="0.3">
      <c r="A2189" s="244"/>
      <c r="B2189" s="247"/>
      <c r="C2189" s="44"/>
      <c r="D2189" s="44"/>
      <c r="E2189" s="210"/>
      <c r="F2189" s="211" t="s">
        <v>12</v>
      </c>
      <c r="G2189" s="46" t="str">
        <f t="shared" si="34"/>
        <v/>
      </c>
      <c r="H2189" s="48"/>
      <c r="I2189" s="33"/>
      <c r="J2189" s="32">
        <v>0</v>
      </c>
    </row>
    <row r="2190" spans="1:10" ht="15.75" hidden="1" thickBot="1" x14ac:dyDescent="0.3">
      <c r="A2190" s="242" t="s">
        <v>542</v>
      </c>
      <c r="B2190" s="245" t="s">
        <v>3475</v>
      </c>
      <c r="C2190" s="26"/>
      <c r="D2190" s="27" t="s">
        <v>105</v>
      </c>
      <c r="E2190" s="205"/>
      <c r="F2190" s="212" t="s">
        <v>12</v>
      </c>
      <c r="G2190" s="29" t="str">
        <f t="shared" si="34"/>
        <v/>
      </c>
      <c r="H2190" s="30"/>
      <c r="I2190" s="31"/>
      <c r="J2190" s="32">
        <v>0</v>
      </c>
    </row>
    <row r="2191" spans="1:10" ht="15.75" hidden="1" thickBot="1" x14ac:dyDescent="0.3">
      <c r="A2191" s="243"/>
      <c r="B2191" s="246"/>
      <c r="C2191" s="34"/>
      <c r="D2191" s="34"/>
      <c r="E2191" s="207"/>
      <c r="F2191" s="213" t="s">
        <v>12</v>
      </c>
      <c r="G2191" s="33" t="str">
        <f t="shared" si="34"/>
        <v/>
      </c>
      <c r="H2191" s="37"/>
      <c r="I2191" s="33"/>
      <c r="J2191" s="32">
        <v>0</v>
      </c>
    </row>
    <row r="2192" spans="1:10" ht="26.25" hidden="1" thickBot="1" x14ac:dyDescent="0.3">
      <c r="A2192" s="243"/>
      <c r="B2192" s="246"/>
      <c r="C2192" s="38" t="s">
        <v>11418</v>
      </c>
      <c r="D2192" s="38" t="s">
        <v>2801</v>
      </c>
      <c r="E2192" s="209">
        <v>0.29199999999999998</v>
      </c>
      <c r="F2192" s="208">
        <v>30.361999999999998</v>
      </c>
      <c r="G2192" s="33">
        <f t="shared" si="34"/>
        <v>8.8657039999999991</v>
      </c>
      <c r="H2192" s="41">
        <f>SUM(G2192:G2194)</f>
        <v>108.07316849999998</v>
      </c>
      <c r="I2192" s="42"/>
      <c r="J2192" s="32">
        <v>0</v>
      </c>
    </row>
    <row r="2193" spans="1:10" ht="26.25" hidden="1" thickBot="1" x14ac:dyDescent="0.3">
      <c r="A2193" s="243"/>
      <c r="B2193" s="246"/>
      <c r="C2193" s="38" t="s">
        <v>11417</v>
      </c>
      <c r="D2193" s="38" t="s">
        <v>2801</v>
      </c>
      <c r="E2193" s="209">
        <v>0.29199999999999998</v>
      </c>
      <c r="F2193" s="208">
        <v>23.997</v>
      </c>
      <c r="G2193" s="33">
        <f t="shared" si="34"/>
        <v>7.0071239999999992</v>
      </c>
      <c r="H2193" s="37"/>
      <c r="I2193" s="33"/>
      <c r="J2193" s="32">
        <v>0</v>
      </c>
    </row>
    <row r="2194" spans="1:10" ht="26.25" hidden="1" thickBot="1" x14ac:dyDescent="0.3">
      <c r="A2194" s="243"/>
      <c r="B2194" s="246"/>
      <c r="C2194" s="38" t="s">
        <v>11631</v>
      </c>
      <c r="D2194" s="38" t="s">
        <v>1303</v>
      </c>
      <c r="E2194" s="209">
        <v>1.0389999999999999</v>
      </c>
      <c r="F2194" s="214">
        <v>88.739499999999992</v>
      </c>
      <c r="G2194" s="33">
        <f t="shared" si="34"/>
        <v>92.200340499999982</v>
      </c>
      <c r="H2194" s="37"/>
      <c r="I2194" s="33"/>
      <c r="J2194" s="32">
        <v>0</v>
      </c>
    </row>
    <row r="2195" spans="1:10" ht="15.75" hidden="1" thickBot="1" x14ac:dyDescent="0.3">
      <c r="A2195" s="244"/>
      <c r="B2195" s="247"/>
      <c r="C2195" s="44"/>
      <c r="D2195" s="44"/>
      <c r="E2195" s="210"/>
      <c r="F2195" s="211" t="s">
        <v>12</v>
      </c>
      <c r="G2195" s="46" t="str">
        <f t="shared" si="34"/>
        <v/>
      </c>
      <c r="H2195" s="48"/>
      <c r="I2195" s="33"/>
      <c r="J2195" s="32">
        <v>0</v>
      </c>
    </row>
    <row r="2196" spans="1:10" ht="15.75" hidden="1" thickBot="1" x14ac:dyDescent="0.3">
      <c r="A2196" s="242" t="s">
        <v>543</v>
      </c>
      <c r="B2196" s="245" t="s">
        <v>3476</v>
      </c>
      <c r="C2196" s="26"/>
      <c r="D2196" s="27" t="s">
        <v>105</v>
      </c>
      <c r="E2196" s="205"/>
      <c r="F2196" s="212" t="s">
        <v>12</v>
      </c>
      <c r="G2196" s="29" t="str">
        <f t="shared" si="34"/>
        <v/>
      </c>
      <c r="H2196" s="30"/>
      <c r="I2196" s="31"/>
      <c r="J2196" s="32">
        <v>0</v>
      </c>
    </row>
    <row r="2197" spans="1:10" ht="15.75" hidden="1" thickBot="1" x14ac:dyDescent="0.3">
      <c r="A2197" s="243"/>
      <c r="B2197" s="246"/>
      <c r="C2197" s="34"/>
      <c r="D2197" s="34"/>
      <c r="E2197" s="207"/>
      <c r="F2197" s="213" t="s">
        <v>12</v>
      </c>
      <c r="G2197" s="33" t="str">
        <f t="shared" si="34"/>
        <v/>
      </c>
      <c r="H2197" s="37"/>
      <c r="I2197" s="33"/>
      <c r="J2197" s="32">
        <v>0</v>
      </c>
    </row>
    <row r="2198" spans="1:10" ht="26.25" hidden="1" thickBot="1" x14ac:dyDescent="0.3">
      <c r="A2198" s="243"/>
      <c r="B2198" s="246"/>
      <c r="C2198" s="38" t="s">
        <v>11418</v>
      </c>
      <c r="D2198" s="38" t="s">
        <v>2801</v>
      </c>
      <c r="E2198" s="209">
        <v>0.27500000000000002</v>
      </c>
      <c r="F2198" s="208">
        <v>30.361999999999998</v>
      </c>
      <c r="G2198" s="33">
        <f t="shared" si="34"/>
        <v>8.3495500000000007</v>
      </c>
      <c r="H2198" s="41">
        <f>SUM(G2198:G2200)</f>
        <v>99.558650999999983</v>
      </c>
      <c r="I2198" s="42"/>
      <c r="J2198" s="32">
        <v>0</v>
      </c>
    </row>
    <row r="2199" spans="1:10" ht="26.25" hidden="1" thickBot="1" x14ac:dyDescent="0.3">
      <c r="A2199" s="243"/>
      <c r="B2199" s="246"/>
      <c r="C2199" s="38" t="s">
        <v>11417</v>
      </c>
      <c r="D2199" s="38" t="s">
        <v>2801</v>
      </c>
      <c r="E2199" s="209">
        <v>0.27500000000000002</v>
      </c>
      <c r="F2199" s="208">
        <v>23.997</v>
      </c>
      <c r="G2199" s="33">
        <f t="shared" si="34"/>
        <v>6.5991750000000007</v>
      </c>
      <c r="H2199" s="37"/>
      <c r="I2199" s="33"/>
      <c r="J2199" s="32">
        <v>0</v>
      </c>
    </row>
    <row r="2200" spans="1:10" ht="26.25" hidden="1" thickBot="1" x14ac:dyDescent="0.3">
      <c r="A2200" s="243"/>
      <c r="B2200" s="246"/>
      <c r="C2200" s="38" t="s">
        <v>11632</v>
      </c>
      <c r="D2200" s="38" t="s">
        <v>1303</v>
      </c>
      <c r="E2200" s="209">
        <v>1.0389999999999999</v>
      </c>
      <c r="F2200" s="208">
        <v>81.433999999999997</v>
      </c>
      <c r="G2200" s="33">
        <f t="shared" si="34"/>
        <v>84.609925999999987</v>
      </c>
      <c r="H2200" s="37"/>
      <c r="I2200" s="33"/>
      <c r="J2200" s="32">
        <v>0</v>
      </c>
    </row>
    <row r="2201" spans="1:10" ht="15.75" hidden="1" thickBot="1" x14ac:dyDescent="0.3">
      <c r="A2201" s="244"/>
      <c r="B2201" s="247"/>
      <c r="C2201" s="44"/>
      <c r="D2201" s="44"/>
      <c r="E2201" s="210"/>
      <c r="F2201" s="211" t="s">
        <v>12</v>
      </c>
      <c r="G2201" s="46" t="str">
        <f t="shared" si="34"/>
        <v/>
      </c>
      <c r="H2201" s="48"/>
      <c r="I2201" s="33"/>
      <c r="J2201" s="32">
        <v>0</v>
      </c>
    </row>
    <row r="2202" spans="1:10" ht="15.75" hidden="1" thickBot="1" x14ac:dyDescent="0.3">
      <c r="A2202" s="242" t="s">
        <v>544</v>
      </c>
      <c r="B2202" s="245" t="s">
        <v>3477</v>
      </c>
      <c r="C2202" s="26"/>
      <c r="D2202" s="27" t="s">
        <v>105</v>
      </c>
      <c r="E2202" s="205"/>
      <c r="F2202" s="212" t="s">
        <v>12</v>
      </c>
      <c r="G2202" s="29" t="str">
        <f t="shared" si="34"/>
        <v/>
      </c>
      <c r="H2202" s="30"/>
      <c r="I2202" s="31"/>
      <c r="J2202" s="32">
        <v>0</v>
      </c>
    </row>
    <row r="2203" spans="1:10" ht="15.75" hidden="1" thickBot="1" x14ac:dyDescent="0.3">
      <c r="A2203" s="243"/>
      <c r="B2203" s="246"/>
      <c r="C2203" s="34"/>
      <c r="D2203" s="34"/>
      <c r="E2203" s="207"/>
      <c r="F2203" s="213" t="s">
        <v>12</v>
      </c>
      <c r="G2203" s="33" t="str">
        <f t="shared" si="34"/>
        <v/>
      </c>
      <c r="H2203" s="37"/>
      <c r="I2203" s="33"/>
      <c r="J2203" s="32">
        <v>0</v>
      </c>
    </row>
    <row r="2204" spans="1:10" ht="26.25" hidden="1" thickBot="1" x14ac:dyDescent="0.3">
      <c r="A2204" s="243"/>
      <c r="B2204" s="246"/>
      <c r="C2204" s="38" t="s">
        <v>11418</v>
      </c>
      <c r="D2204" s="38" t="s">
        <v>2801</v>
      </c>
      <c r="E2204" s="209">
        <v>0.29699999999999999</v>
      </c>
      <c r="F2204" s="208">
        <v>30.361999999999998</v>
      </c>
      <c r="G2204" s="36">
        <f t="shared" si="34"/>
        <v>9.0175139999999985</v>
      </c>
      <c r="H2204" s="41">
        <f>SUM(G2204:G2206)</f>
        <v>79.286211499999993</v>
      </c>
      <c r="I2204" s="42"/>
      <c r="J2204" s="32">
        <v>0</v>
      </c>
    </row>
    <row r="2205" spans="1:10" ht="26.25" hidden="1" thickBot="1" x14ac:dyDescent="0.3">
      <c r="A2205" s="243"/>
      <c r="B2205" s="246"/>
      <c r="C2205" s="38" t="s">
        <v>11417</v>
      </c>
      <c r="D2205" s="38" t="s">
        <v>2801</v>
      </c>
      <c r="E2205" s="209">
        <v>0.29699999999999999</v>
      </c>
      <c r="F2205" s="208">
        <v>23.997</v>
      </c>
      <c r="G2205" s="36">
        <f t="shared" si="34"/>
        <v>7.1271089999999999</v>
      </c>
      <c r="H2205" s="37"/>
      <c r="I2205" s="33"/>
      <c r="J2205" s="32">
        <v>0</v>
      </c>
    </row>
    <row r="2206" spans="1:10" ht="26.25" hidden="1" thickBot="1" x14ac:dyDescent="0.3">
      <c r="A2206" s="243"/>
      <c r="B2206" s="246"/>
      <c r="C2206" s="38" t="s">
        <v>11633</v>
      </c>
      <c r="D2206" s="38" t="s">
        <v>1303</v>
      </c>
      <c r="E2206" s="209">
        <v>1.0389999999999999</v>
      </c>
      <c r="F2206" s="208">
        <v>60.771499999999996</v>
      </c>
      <c r="G2206" s="36">
        <f t="shared" si="34"/>
        <v>63.14158849999999</v>
      </c>
      <c r="H2206" s="37"/>
      <c r="I2206" s="33"/>
      <c r="J2206" s="32">
        <v>0</v>
      </c>
    </row>
    <row r="2207" spans="1:10" ht="15.75" hidden="1" thickBot="1" x14ac:dyDescent="0.3">
      <c r="A2207" s="244"/>
      <c r="B2207" s="247"/>
      <c r="C2207" s="44"/>
      <c r="D2207" s="44"/>
      <c r="E2207" s="210"/>
      <c r="F2207" s="211" t="s">
        <v>12</v>
      </c>
      <c r="G2207" s="46" t="str">
        <f t="shared" si="34"/>
        <v/>
      </c>
      <c r="H2207" s="48"/>
      <c r="I2207" s="33"/>
      <c r="J2207" s="32">
        <v>0</v>
      </c>
    </row>
    <row r="2208" spans="1:10" ht="15.75" hidden="1" thickBot="1" x14ac:dyDescent="0.3">
      <c r="A2208" s="242" t="s">
        <v>545</v>
      </c>
      <c r="B2208" s="245" t="s">
        <v>3478</v>
      </c>
      <c r="C2208" s="26"/>
      <c r="D2208" s="27" t="s">
        <v>105</v>
      </c>
      <c r="E2208" s="205"/>
      <c r="F2208" s="212" t="s">
        <v>12</v>
      </c>
      <c r="G2208" s="29" t="str">
        <f t="shared" si="34"/>
        <v/>
      </c>
      <c r="H2208" s="30"/>
      <c r="I2208" s="31"/>
      <c r="J2208" s="32">
        <v>0</v>
      </c>
    </row>
    <row r="2209" spans="1:10" ht="15.75" hidden="1" thickBot="1" x14ac:dyDescent="0.3">
      <c r="A2209" s="243"/>
      <c r="B2209" s="246"/>
      <c r="C2209" s="34"/>
      <c r="D2209" s="34"/>
      <c r="E2209" s="207"/>
      <c r="F2209" s="213" t="s">
        <v>12</v>
      </c>
      <c r="G2209" s="33" t="str">
        <f t="shared" si="34"/>
        <v/>
      </c>
      <c r="H2209" s="37"/>
      <c r="I2209" s="33"/>
      <c r="J2209" s="32">
        <v>0</v>
      </c>
    </row>
    <row r="2210" spans="1:10" ht="26.25" hidden="1" thickBot="1" x14ac:dyDescent="0.3">
      <c r="A2210" s="243"/>
      <c r="B2210" s="246"/>
      <c r="C2210" s="38" t="s">
        <v>11418</v>
      </c>
      <c r="D2210" s="38" t="s">
        <v>2801</v>
      </c>
      <c r="E2210" s="209">
        <v>0.29699999999999999</v>
      </c>
      <c r="F2210" s="208">
        <v>30.361999999999998</v>
      </c>
      <c r="G2210" s="33">
        <f t="shared" si="34"/>
        <v>9.0175139999999985</v>
      </c>
      <c r="H2210" s="41">
        <f>SUM(G2210:G2212)</f>
        <v>72.248544999999993</v>
      </c>
      <c r="I2210" s="42"/>
      <c r="J2210" s="32">
        <v>0</v>
      </c>
    </row>
    <row r="2211" spans="1:10" ht="26.25" hidden="1" thickBot="1" x14ac:dyDescent="0.3">
      <c r="A2211" s="243"/>
      <c r="B2211" s="246"/>
      <c r="C2211" s="38" t="s">
        <v>11417</v>
      </c>
      <c r="D2211" s="38" t="s">
        <v>2801</v>
      </c>
      <c r="E2211" s="209">
        <v>0.29699999999999999</v>
      </c>
      <c r="F2211" s="208">
        <v>23.997</v>
      </c>
      <c r="G2211" s="33">
        <f t="shared" si="34"/>
        <v>7.1271089999999999</v>
      </c>
      <c r="H2211" s="37"/>
      <c r="I2211" s="33"/>
      <c r="J2211" s="32">
        <v>0</v>
      </c>
    </row>
    <row r="2212" spans="1:10" ht="26.25" hidden="1" thickBot="1" x14ac:dyDescent="0.3">
      <c r="A2212" s="243"/>
      <c r="B2212" s="246"/>
      <c r="C2212" s="38" t="s">
        <v>11634</v>
      </c>
      <c r="D2212" s="38" t="s">
        <v>1303</v>
      </c>
      <c r="E2212" s="209">
        <v>1.0389999999999999</v>
      </c>
      <c r="F2212" s="214">
        <v>53.997999999999998</v>
      </c>
      <c r="G2212" s="33">
        <f t="shared" si="34"/>
        <v>56.10392199999999</v>
      </c>
      <c r="H2212" s="37"/>
      <c r="I2212" s="33"/>
      <c r="J2212" s="32">
        <v>0</v>
      </c>
    </row>
    <row r="2213" spans="1:10" ht="15.75" hidden="1" thickBot="1" x14ac:dyDescent="0.3">
      <c r="A2213" s="244"/>
      <c r="B2213" s="247"/>
      <c r="C2213" s="44"/>
      <c r="D2213" s="44"/>
      <c r="E2213" s="210"/>
      <c r="F2213" s="211" t="s">
        <v>12</v>
      </c>
      <c r="G2213" s="46" t="str">
        <f t="shared" si="34"/>
        <v/>
      </c>
      <c r="H2213" s="48"/>
      <c r="I2213" s="33"/>
      <c r="J2213" s="32">
        <v>0</v>
      </c>
    </row>
    <row r="2214" spans="1:10" ht="15.75" hidden="1" thickBot="1" x14ac:dyDescent="0.3">
      <c r="A2214" s="242" t="s">
        <v>546</v>
      </c>
      <c r="B2214" s="245" t="s">
        <v>3479</v>
      </c>
      <c r="C2214" s="26"/>
      <c r="D2214" s="27" t="s">
        <v>105</v>
      </c>
      <c r="E2214" s="205"/>
      <c r="F2214" s="212" t="s">
        <v>12</v>
      </c>
      <c r="G2214" s="29" t="str">
        <f t="shared" si="34"/>
        <v/>
      </c>
      <c r="H2214" s="30"/>
      <c r="I2214" s="31"/>
      <c r="J2214" s="32">
        <v>0</v>
      </c>
    </row>
    <row r="2215" spans="1:10" ht="15.75" hidden="1" thickBot="1" x14ac:dyDescent="0.3">
      <c r="A2215" s="243"/>
      <c r="B2215" s="246"/>
      <c r="C2215" s="34"/>
      <c r="D2215" s="34"/>
      <c r="E2215" s="207"/>
      <c r="F2215" s="213" t="s">
        <v>12</v>
      </c>
      <c r="G2215" s="33" t="str">
        <f t="shared" si="34"/>
        <v/>
      </c>
      <c r="H2215" s="37"/>
      <c r="I2215" s="33"/>
      <c r="J2215" s="32">
        <v>0</v>
      </c>
    </row>
    <row r="2216" spans="1:10" ht="26.25" hidden="1" thickBot="1" x14ac:dyDescent="0.3">
      <c r="A2216" s="243"/>
      <c r="B2216" s="246"/>
      <c r="C2216" s="38" t="s">
        <v>11635</v>
      </c>
      <c r="D2216" s="38" t="s">
        <v>1303</v>
      </c>
      <c r="E2216" s="209">
        <v>1.0210999999999999</v>
      </c>
      <c r="F2216" s="214">
        <v>65.236499999999992</v>
      </c>
      <c r="G2216" s="36">
        <f t="shared" si="34"/>
        <v>66.612990149999987</v>
      </c>
      <c r="H2216" s="41">
        <f>SUM(G2216:G2218)</f>
        <v>68.934119449999983</v>
      </c>
      <c r="I2216" s="42"/>
      <c r="J2216" s="32">
        <v>0</v>
      </c>
    </row>
    <row r="2217" spans="1:10" ht="26.25" hidden="1" thickBot="1" x14ac:dyDescent="0.3">
      <c r="A2217" s="243"/>
      <c r="B2217" s="246"/>
      <c r="C2217" s="38" t="s">
        <v>11417</v>
      </c>
      <c r="D2217" s="38" t="s">
        <v>2801</v>
      </c>
      <c r="E2217" s="209">
        <v>4.2699999999999995E-2</v>
      </c>
      <c r="F2217" s="208">
        <v>23.997</v>
      </c>
      <c r="G2217" s="36">
        <f t="shared" si="34"/>
        <v>1.0246719</v>
      </c>
      <c r="H2217" s="37"/>
      <c r="I2217" s="33"/>
      <c r="J2217" s="32">
        <v>0</v>
      </c>
    </row>
    <row r="2218" spans="1:10" ht="26.25" hidden="1" thickBot="1" x14ac:dyDescent="0.3">
      <c r="A2218" s="243"/>
      <c r="B2218" s="246"/>
      <c r="C2218" s="38" t="s">
        <v>11418</v>
      </c>
      <c r="D2218" s="38" t="s">
        <v>2801</v>
      </c>
      <c r="E2218" s="209">
        <v>4.2699999999999995E-2</v>
      </c>
      <c r="F2218" s="208">
        <v>30.361999999999998</v>
      </c>
      <c r="G2218" s="36">
        <f t="shared" si="34"/>
        <v>1.2964573999999998</v>
      </c>
      <c r="H2218" s="37"/>
      <c r="I2218" s="33"/>
      <c r="J2218" s="32">
        <v>0</v>
      </c>
    </row>
    <row r="2219" spans="1:10" ht="15.75" hidden="1" thickBot="1" x14ac:dyDescent="0.3">
      <c r="A2219" s="243"/>
      <c r="B2219" s="246"/>
      <c r="C2219" s="38"/>
      <c r="D2219" s="58"/>
      <c r="E2219" s="209"/>
      <c r="F2219" s="208" t="s">
        <v>12</v>
      </c>
      <c r="G2219" s="36" t="str">
        <f t="shared" si="34"/>
        <v/>
      </c>
      <c r="H2219" s="37"/>
      <c r="I2219" s="33"/>
      <c r="J2219" s="32">
        <v>0</v>
      </c>
    </row>
    <row r="2220" spans="1:10" ht="39" hidden="1" thickBot="1" x14ac:dyDescent="0.3">
      <c r="A2220" s="243"/>
      <c r="B2220" s="246"/>
      <c r="C2220" s="61" t="s">
        <v>519</v>
      </c>
      <c r="D2220" s="58"/>
      <c r="E2220" s="209"/>
      <c r="F2220" s="208" t="s">
        <v>12</v>
      </c>
      <c r="G2220" s="36" t="str">
        <f t="shared" si="34"/>
        <v/>
      </c>
      <c r="H2220" s="37"/>
      <c r="I2220" s="33"/>
      <c r="J2220" s="32">
        <v>0</v>
      </c>
    </row>
    <row r="2221" spans="1:10" ht="15.75" hidden="1" thickBot="1" x14ac:dyDescent="0.3">
      <c r="A2221" s="244"/>
      <c r="B2221" s="247"/>
      <c r="C2221" s="44"/>
      <c r="D2221" s="44"/>
      <c r="E2221" s="210"/>
      <c r="F2221" s="211" t="s">
        <v>12</v>
      </c>
      <c r="G2221" s="46" t="str">
        <f t="shared" si="34"/>
        <v/>
      </c>
      <c r="H2221" s="48"/>
      <c r="I2221" s="33"/>
      <c r="J2221" s="32">
        <v>0</v>
      </c>
    </row>
    <row r="2222" spans="1:10" ht="15.75" hidden="1" thickBot="1" x14ac:dyDescent="0.3">
      <c r="A2222" s="242" t="s">
        <v>547</v>
      </c>
      <c r="B2222" s="245" t="s">
        <v>3480</v>
      </c>
      <c r="C2222" s="26"/>
      <c r="D2222" s="27" t="s">
        <v>105</v>
      </c>
      <c r="E2222" s="205"/>
      <c r="F2222" s="212" t="s">
        <v>12</v>
      </c>
      <c r="G2222" s="29" t="str">
        <f t="shared" si="34"/>
        <v/>
      </c>
      <c r="H2222" s="30"/>
      <c r="I2222" s="31"/>
      <c r="J2222" s="32">
        <v>0</v>
      </c>
    </row>
    <row r="2223" spans="1:10" ht="15.75" hidden="1" thickBot="1" x14ac:dyDescent="0.3">
      <c r="A2223" s="243"/>
      <c r="B2223" s="246"/>
      <c r="C2223" s="34"/>
      <c r="D2223" s="34"/>
      <c r="E2223" s="207"/>
      <c r="F2223" s="213" t="s">
        <v>12</v>
      </c>
      <c r="G2223" s="33" t="str">
        <f t="shared" si="34"/>
        <v/>
      </c>
      <c r="H2223" s="37"/>
      <c r="I2223" s="33"/>
      <c r="J2223" s="32">
        <v>0</v>
      </c>
    </row>
    <row r="2224" spans="1:10" ht="26.25" hidden="1" thickBot="1" x14ac:dyDescent="0.3">
      <c r="A2224" s="243"/>
      <c r="B2224" s="246"/>
      <c r="C2224" s="38" t="s">
        <v>11636</v>
      </c>
      <c r="D2224" s="38" t="s">
        <v>1303</v>
      </c>
      <c r="E2224" s="209">
        <v>1.0210999999999999</v>
      </c>
      <c r="F2224" s="214">
        <v>31.264499999999995</v>
      </c>
      <c r="G2224" s="36">
        <f t="shared" si="34"/>
        <v>31.92418094999999</v>
      </c>
      <c r="H2224" s="41">
        <f>SUM(G2224:G2226)</f>
        <v>33.902848549999995</v>
      </c>
      <c r="I2224" s="42"/>
      <c r="J2224" s="32">
        <v>0</v>
      </c>
    </row>
    <row r="2225" spans="1:10" ht="26.25" hidden="1" thickBot="1" x14ac:dyDescent="0.3">
      <c r="A2225" s="243"/>
      <c r="B2225" s="246"/>
      <c r="C2225" s="38" t="s">
        <v>11417</v>
      </c>
      <c r="D2225" s="38" t="s">
        <v>2801</v>
      </c>
      <c r="E2225" s="209">
        <v>3.6399999999999995E-2</v>
      </c>
      <c r="F2225" s="208">
        <v>23.997</v>
      </c>
      <c r="G2225" s="36">
        <f t="shared" si="34"/>
        <v>0.8734907999999999</v>
      </c>
      <c r="H2225" s="37"/>
      <c r="I2225" s="33"/>
      <c r="J2225" s="32">
        <v>0</v>
      </c>
    </row>
    <row r="2226" spans="1:10" ht="26.25" hidden="1" thickBot="1" x14ac:dyDescent="0.3">
      <c r="A2226" s="243"/>
      <c r="B2226" s="246"/>
      <c r="C2226" s="38" t="s">
        <v>11418</v>
      </c>
      <c r="D2226" s="38" t="s">
        <v>2801</v>
      </c>
      <c r="E2226" s="209">
        <v>3.6399999999999995E-2</v>
      </c>
      <c r="F2226" s="208">
        <v>30.361999999999998</v>
      </c>
      <c r="G2226" s="36">
        <f t="shared" si="34"/>
        <v>1.1051767999999997</v>
      </c>
      <c r="H2226" s="37"/>
      <c r="I2226" s="33"/>
      <c r="J2226" s="32">
        <v>0</v>
      </c>
    </row>
    <row r="2227" spans="1:10" ht="15.75" hidden="1" thickBot="1" x14ac:dyDescent="0.3">
      <c r="A2227" s="243"/>
      <c r="B2227" s="246"/>
      <c r="C2227" s="38"/>
      <c r="D2227" s="58"/>
      <c r="E2227" s="209"/>
      <c r="F2227" s="214" t="s">
        <v>12</v>
      </c>
      <c r="G2227" s="36" t="str">
        <f t="shared" si="34"/>
        <v/>
      </c>
      <c r="H2227" s="37"/>
      <c r="I2227" s="33"/>
      <c r="J2227" s="32">
        <v>0</v>
      </c>
    </row>
    <row r="2228" spans="1:10" ht="39" hidden="1" thickBot="1" x14ac:dyDescent="0.3">
      <c r="A2228" s="243"/>
      <c r="B2228" s="246"/>
      <c r="C2228" s="61" t="s">
        <v>519</v>
      </c>
      <c r="D2228" s="58"/>
      <c r="E2228" s="209"/>
      <c r="F2228" s="214" t="s">
        <v>12</v>
      </c>
      <c r="G2228" s="36" t="str">
        <f t="shared" si="34"/>
        <v/>
      </c>
      <c r="H2228" s="37"/>
      <c r="I2228" s="33"/>
      <c r="J2228" s="32">
        <v>0</v>
      </c>
    </row>
    <row r="2229" spans="1:10" ht="15.75" hidden="1" thickBot="1" x14ac:dyDescent="0.3">
      <c r="A2229" s="244"/>
      <c r="B2229" s="247"/>
      <c r="C2229" s="44"/>
      <c r="D2229" s="44"/>
      <c r="E2229" s="210"/>
      <c r="F2229" s="211" t="s">
        <v>12</v>
      </c>
      <c r="G2229" s="46" t="str">
        <f t="shared" si="34"/>
        <v/>
      </c>
      <c r="H2229" s="48"/>
      <c r="I2229" s="33"/>
      <c r="J2229" s="32">
        <v>0</v>
      </c>
    </row>
    <row r="2230" spans="1:10" ht="15.75" hidden="1" thickBot="1" x14ac:dyDescent="0.3">
      <c r="A2230" s="242" t="s">
        <v>548</v>
      </c>
      <c r="B2230" s="245" t="s">
        <v>3481</v>
      </c>
      <c r="C2230" s="26"/>
      <c r="D2230" s="27" t="s">
        <v>105</v>
      </c>
      <c r="E2230" s="205"/>
      <c r="F2230" s="212" t="s">
        <v>12</v>
      </c>
      <c r="G2230" s="29" t="str">
        <f t="shared" si="34"/>
        <v/>
      </c>
      <c r="H2230" s="30"/>
      <c r="I2230" s="31"/>
      <c r="J2230" s="32">
        <v>0</v>
      </c>
    </row>
    <row r="2231" spans="1:10" ht="15.75" hidden="1" thickBot="1" x14ac:dyDescent="0.3">
      <c r="A2231" s="243"/>
      <c r="B2231" s="246"/>
      <c r="C2231" s="34"/>
      <c r="D2231" s="34"/>
      <c r="E2231" s="207"/>
      <c r="F2231" s="213" t="s">
        <v>12</v>
      </c>
      <c r="G2231" s="33" t="str">
        <f t="shared" si="34"/>
        <v/>
      </c>
      <c r="H2231" s="37"/>
      <c r="I2231" s="33"/>
      <c r="J2231" s="32">
        <v>0</v>
      </c>
    </row>
    <row r="2232" spans="1:10" ht="26.25" hidden="1" thickBot="1" x14ac:dyDescent="0.3">
      <c r="A2232" s="243"/>
      <c r="B2232" s="246"/>
      <c r="C2232" s="38" t="s">
        <v>11637</v>
      </c>
      <c r="D2232" s="38" t="s">
        <v>1303</v>
      </c>
      <c r="E2232" s="209">
        <v>1.0210999999999999</v>
      </c>
      <c r="F2232" s="214">
        <v>98.134999999999991</v>
      </c>
      <c r="G2232" s="36">
        <f t="shared" si="34"/>
        <v>100.20564849999998</v>
      </c>
      <c r="H2232" s="41">
        <f>SUM(G2232:G2234)</f>
        <v>102.64093169999998</v>
      </c>
      <c r="I2232" s="42"/>
      <c r="J2232" s="32">
        <v>0</v>
      </c>
    </row>
    <row r="2233" spans="1:10" ht="26.25" hidden="1" thickBot="1" x14ac:dyDescent="0.3">
      <c r="A2233" s="243"/>
      <c r="B2233" s="246"/>
      <c r="C2233" s="38" t="s">
        <v>11417</v>
      </c>
      <c r="D2233" s="38" t="s">
        <v>2801</v>
      </c>
      <c r="E2233" s="209">
        <v>4.48E-2</v>
      </c>
      <c r="F2233" s="208">
        <v>23.997</v>
      </c>
      <c r="G2233" s="36">
        <f t="shared" si="34"/>
        <v>1.0750656000000001</v>
      </c>
      <c r="H2233" s="37"/>
      <c r="I2233" s="33"/>
      <c r="J2233" s="32">
        <v>0</v>
      </c>
    </row>
    <row r="2234" spans="1:10" ht="26.25" hidden="1" thickBot="1" x14ac:dyDescent="0.3">
      <c r="A2234" s="243"/>
      <c r="B2234" s="246"/>
      <c r="C2234" s="38" t="s">
        <v>11418</v>
      </c>
      <c r="D2234" s="38" t="s">
        <v>2801</v>
      </c>
      <c r="E2234" s="209">
        <v>4.48E-2</v>
      </c>
      <c r="F2234" s="208">
        <v>30.361999999999998</v>
      </c>
      <c r="G2234" s="36">
        <f t="shared" si="34"/>
        <v>1.3602175999999999</v>
      </c>
      <c r="H2234" s="37"/>
      <c r="I2234" s="33"/>
      <c r="J2234" s="32">
        <v>0</v>
      </c>
    </row>
    <row r="2235" spans="1:10" ht="15.75" hidden="1" thickBot="1" x14ac:dyDescent="0.3">
      <c r="A2235" s="243"/>
      <c r="B2235" s="246"/>
      <c r="C2235" s="38"/>
      <c r="D2235" s="58"/>
      <c r="E2235" s="209"/>
      <c r="F2235" s="214" t="s">
        <v>12</v>
      </c>
      <c r="G2235" s="36" t="str">
        <f t="shared" si="34"/>
        <v/>
      </c>
      <c r="H2235" s="37"/>
      <c r="I2235" s="33"/>
      <c r="J2235" s="32">
        <v>0</v>
      </c>
    </row>
    <row r="2236" spans="1:10" ht="39" hidden="1" thickBot="1" x14ac:dyDescent="0.3">
      <c r="A2236" s="243"/>
      <c r="B2236" s="246"/>
      <c r="C2236" s="61" t="s">
        <v>519</v>
      </c>
      <c r="D2236" s="58"/>
      <c r="E2236" s="209"/>
      <c r="F2236" s="214" t="s">
        <v>12</v>
      </c>
      <c r="G2236" s="36" t="str">
        <f t="shared" si="34"/>
        <v/>
      </c>
      <c r="H2236" s="37"/>
      <c r="I2236" s="33"/>
      <c r="J2236" s="32">
        <v>0</v>
      </c>
    </row>
    <row r="2237" spans="1:10" ht="15.75" hidden="1" thickBot="1" x14ac:dyDescent="0.3">
      <c r="A2237" s="244"/>
      <c r="B2237" s="247"/>
      <c r="C2237" s="44"/>
      <c r="D2237" s="44"/>
      <c r="E2237" s="210"/>
      <c r="F2237" s="211" t="s">
        <v>12</v>
      </c>
      <c r="G2237" s="46" t="str">
        <f t="shared" si="34"/>
        <v/>
      </c>
      <c r="H2237" s="48"/>
      <c r="I2237" s="33"/>
      <c r="J2237" s="32">
        <v>0</v>
      </c>
    </row>
    <row r="2238" spans="1:10" ht="15.75" hidden="1" thickBot="1" x14ac:dyDescent="0.3">
      <c r="A2238" s="242" t="s">
        <v>549</v>
      </c>
      <c r="B2238" s="245" t="s">
        <v>3482</v>
      </c>
      <c r="C2238" s="26"/>
      <c r="D2238" s="27" t="s">
        <v>105</v>
      </c>
      <c r="E2238" s="205"/>
      <c r="F2238" s="212" t="s">
        <v>12</v>
      </c>
      <c r="G2238" s="29" t="str">
        <f t="shared" si="34"/>
        <v/>
      </c>
      <c r="H2238" s="30"/>
      <c r="I2238" s="31"/>
      <c r="J2238" s="32">
        <v>0</v>
      </c>
    </row>
    <row r="2239" spans="1:10" ht="15.75" hidden="1" thickBot="1" x14ac:dyDescent="0.3">
      <c r="A2239" s="243"/>
      <c r="B2239" s="246"/>
      <c r="C2239" s="34"/>
      <c r="D2239" s="34"/>
      <c r="E2239" s="207"/>
      <c r="F2239" s="213" t="s">
        <v>12</v>
      </c>
      <c r="G2239" s="33" t="str">
        <f t="shared" si="34"/>
        <v/>
      </c>
      <c r="H2239" s="37"/>
      <c r="I2239" s="33"/>
      <c r="J2239" s="32">
        <v>0</v>
      </c>
    </row>
    <row r="2240" spans="1:10" ht="26.25" hidden="1" thickBot="1" x14ac:dyDescent="0.3">
      <c r="A2240" s="243"/>
      <c r="B2240" s="246"/>
      <c r="C2240" s="38" t="s">
        <v>11638</v>
      </c>
      <c r="D2240" s="38" t="s">
        <v>1303</v>
      </c>
      <c r="E2240" s="209">
        <v>1.0210999999999999</v>
      </c>
      <c r="F2240" s="214">
        <v>48.098500000000001</v>
      </c>
      <c r="G2240" s="36">
        <f t="shared" si="34"/>
        <v>49.113378349999998</v>
      </c>
      <c r="H2240" s="41">
        <f>SUM(G2240:G2242)</f>
        <v>51.282302449999996</v>
      </c>
      <c r="I2240" s="42"/>
      <c r="J2240" s="32">
        <v>0</v>
      </c>
    </row>
    <row r="2241" spans="1:10" ht="26.25" hidden="1" thickBot="1" x14ac:dyDescent="0.3">
      <c r="A2241" s="243"/>
      <c r="B2241" s="246"/>
      <c r="C2241" s="38" t="s">
        <v>11417</v>
      </c>
      <c r="D2241" s="38" t="s">
        <v>2801</v>
      </c>
      <c r="E2241" s="209">
        <v>3.9899999999999998E-2</v>
      </c>
      <c r="F2241" s="208">
        <v>23.997</v>
      </c>
      <c r="G2241" s="36">
        <f t="shared" si="34"/>
        <v>0.95748029999999995</v>
      </c>
      <c r="H2241" s="37"/>
      <c r="I2241" s="33"/>
      <c r="J2241" s="32">
        <v>0</v>
      </c>
    </row>
    <row r="2242" spans="1:10" ht="26.25" hidden="1" thickBot="1" x14ac:dyDescent="0.3">
      <c r="A2242" s="243"/>
      <c r="B2242" s="246"/>
      <c r="C2242" s="38" t="s">
        <v>11418</v>
      </c>
      <c r="D2242" s="38" t="s">
        <v>2801</v>
      </c>
      <c r="E2242" s="209">
        <v>3.9899999999999998E-2</v>
      </c>
      <c r="F2242" s="208">
        <v>30.361999999999998</v>
      </c>
      <c r="G2242" s="36">
        <f t="shared" si="34"/>
        <v>1.2114437999999998</v>
      </c>
      <c r="H2242" s="37"/>
      <c r="I2242" s="33"/>
      <c r="J2242" s="32">
        <v>0</v>
      </c>
    </row>
    <row r="2243" spans="1:10" ht="15.75" hidden="1" thickBot="1" x14ac:dyDescent="0.3">
      <c r="A2243" s="243"/>
      <c r="B2243" s="246"/>
      <c r="C2243" s="38"/>
      <c r="D2243" s="58"/>
      <c r="E2243" s="209"/>
      <c r="F2243" s="214" t="s">
        <v>12</v>
      </c>
      <c r="G2243" s="36" t="str">
        <f t="shared" si="34"/>
        <v/>
      </c>
      <c r="H2243" s="37"/>
      <c r="I2243" s="33"/>
      <c r="J2243" s="32">
        <v>0</v>
      </c>
    </row>
    <row r="2244" spans="1:10" ht="39" hidden="1" thickBot="1" x14ac:dyDescent="0.3">
      <c r="A2244" s="243"/>
      <c r="B2244" s="246"/>
      <c r="C2244" s="61" t="s">
        <v>519</v>
      </c>
      <c r="D2244" s="58"/>
      <c r="E2244" s="209"/>
      <c r="F2244" s="214" t="s">
        <v>12</v>
      </c>
      <c r="G2244" s="36" t="str">
        <f t="shared" si="34"/>
        <v/>
      </c>
      <c r="H2244" s="37"/>
      <c r="I2244" s="33"/>
      <c r="J2244" s="32">
        <v>0</v>
      </c>
    </row>
    <row r="2245" spans="1:10" ht="15.75" hidden="1" thickBot="1" x14ac:dyDescent="0.3">
      <c r="A2245" s="244"/>
      <c r="B2245" s="247"/>
      <c r="C2245" s="44"/>
      <c r="D2245" s="44"/>
      <c r="E2245" s="210"/>
      <c r="F2245" s="211" t="s">
        <v>12</v>
      </c>
      <c r="G2245" s="46" t="str">
        <f t="shared" si="34"/>
        <v/>
      </c>
      <c r="H2245" s="48"/>
      <c r="I2245" s="33"/>
      <c r="J2245" s="32">
        <v>0</v>
      </c>
    </row>
    <row r="2246" spans="1:10" ht="15.75" hidden="1" thickBot="1" x14ac:dyDescent="0.3">
      <c r="A2246" s="242" t="s">
        <v>550</v>
      </c>
      <c r="B2246" s="245" t="s">
        <v>3483</v>
      </c>
      <c r="C2246" s="26"/>
      <c r="D2246" s="27" t="s">
        <v>105</v>
      </c>
      <c r="E2246" s="205"/>
      <c r="F2246" s="212" t="s">
        <v>12</v>
      </c>
      <c r="G2246" s="29" t="str">
        <f t="shared" ref="G2246:G2309" si="35">IF(ISNUMBER(F2246),E2246*F2246,"")</f>
        <v/>
      </c>
      <c r="H2246" s="30"/>
      <c r="I2246" s="31"/>
      <c r="J2246" s="32">
        <v>0</v>
      </c>
    </row>
    <row r="2247" spans="1:10" ht="15.75" hidden="1" thickBot="1" x14ac:dyDescent="0.3">
      <c r="A2247" s="243"/>
      <c r="B2247" s="246"/>
      <c r="C2247" s="34"/>
      <c r="D2247" s="34"/>
      <c r="E2247" s="207"/>
      <c r="F2247" s="213" t="s">
        <v>12</v>
      </c>
      <c r="G2247" s="33" t="str">
        <f t="shared" si="35"/>
        <v/>
      </c>
      <c r="H2247" s="37"/>
      <c r="I2247" s="33"/>
      <c r="J2247" s="32">
        <v>0</v>
      </c>
    </row>
    <row r="2248" spans="1:10" ht="26.25" hidden="1" thickBot="1" x14ac:dyDescent="0.3">
      <c r="A2248" s="243"/>
      <c r="B2248" s="246"/>
      <c r="C2248" s="38" t="s">
        <v>11639</v>
      </c>
      <c r="D2248" s="38" t="s">
        <v>1303</v>
      </c>
      <c r="E2248" s="209">
        <v>1.0210999999999999</v>
      </c>
      <c r="F2248" s="214">
        <v>81.139499999999998</v>
      </c>
      <c r="G2248" s="36">
        <f t="shared" si="35"/>
        <v>82.851543449999994</v>
      </c>
      <c r="H2248" s="41">
        <f>SUM(G2248:G2250)</f>
        <v>85.286826649999995</v>
      </c>
      <c r="I2248" s="42"/>
      <c r="J2248" s="32">
        <v>0</v>
      </c>
    </row>
    <row r="2249" spans="1:10" ht="26.25" hidden="1" thickBot="1" x14ac:dyDescent="0.3">
      <c r="A2249" s="243"/>
      <c r="B2249" s="246"/>
      <c r="C2249" s="38" t="s">
        <v>11417</v>
      </c>
      <c r="D2249" s="38" t="s">
        <v>2801</v>
      </c>
      <c r="E2249" s="209">
        <v>4.48E-2</v>
      </c>
      <c r="F2249" s="208">
        <v>23.997</v>
      </c>
      <c r="G2249" s="36">
        <f t="shared" si="35"/>
        <v>1.0750656000000001</v>
      </c>
      <c r="H2249" s="37"/>
      <c r="I2249" s="33"/>
      <c r="J2249" s="32">
        <v>0</v>
      </c>
    </row>
    <row r="2250" spans="1:10" ht="26.25" hidden="1" thickBot="1" x14ac:dyDescent="0.3">
      <c r="A2250" s="243"/>
      <c r="B2250" s="246"/>
      <c r="C2250" s="38" t="s">
        <v>11418</v>
      </c>
      <c r="D2250" s="38" t="s">
        <v>2801</v>
      </c>
      <c r="E2250" s="209">
        <v>4.48E-2</v>
      </c>
      <c r="F2250" s="208">
        <v>30.361999999999998</v>
      </c>
      <c r="G2250" s="36">
        <f t="shared" si="35"/>
        <v>1.3602175999999999</v>
      </c>
      <c r="H2250" s="37"/>
      <c r="I2250" s="33"/>
      <c r="J2250" s="32">
        <v>0</v>
      </c>
    </row>
    <row r="2251" spans="1:10" ht="15.75" hidden="1" thickBot="1" x14ac:dyDescent="0.3">
      <c r="A2251" s="243"/>
      <c r="B2251" s="246"/>
      <c r="C2251" s="38"/>
      <c r="D2251" s="58"/>
      <c r="E2251" s="209"/>
      <c r="F2251" s="214" t="s">
        <v>12</v>
      </c>
      <c r="G2251" s="36" t="str">
        <f t="shared" si="35"/>
        <v/>
      </c>
      <c r="H2251" s="37"/>
      <c r="I2251" s="33"/>
      <c r="J2251" s="32">
        <v>0</v>
      </c>
    </row>
    <row r="2252" spans="1:10" ht="39" hidden="1" thickBot="1" x14ac:dyDescent="0.3">
      <c r="A2252" s="243"/>
      <c r="B2252" s="246"/>
      <c r="C2252" s="61" t="s">
        <v>519</v>
      </c>
      <c r="D2252" s="58"/>
      <c r="E2252" s="209"/>
      <c r="F2252" s="214" t="s">
        <v>12</v>
      </c>
      <c r="G2252" s="36" t="str">
        <f t="shared" si="35"/>
        <v/>
      </c>
      <c r="H2252" s="37"/>
      <c r="I2252" s="33"/>
      <c r="J2252" s="32">
        <v>0</v>
      </c>
    </row>
    <row r="2253" spans="1:10" ht="15.75" hidden="1" thickBot="1" x14ac:dyDescent="0.3">
      <c r="A2253" s="244"/>
      <c r="B2253" s="247"/>
      <c r="C2253" s="44"/>
      <c r="D2253" s="44"/>
      <c r="E2253" s="210"/>
      <c r="F2253" s="211" t="s">
        <v>12</v>
      </c>
      <c r="G2253" s="46" t="str">
        <f t="shared" si="35"/>
        <v/>
      </c>
      <c r="H2253" s="48"/>
      <c r="I2253" s="33"/>
      <c r="J2253" s="32">
        <v>0</v>
      </c>
    </row>
    <row r="2254" spans="1:10" ht="15.75" hidden="1" thickBot="1" x14ac:dyDescent="0.3">
      <c r="A2254" s="242" t="s">
        <v>551</v>
      </c>
      <c r="B2254" s="245" t="s">
        <v>3484</v>
      </c>
      <c r="C2254" s="26"/>
      <c r="D2254" s="27" t="s">
        <v>105</v>
      </c>
      <c r="E2254" s="205"/>
      <c r="F2254" s="212" t="s">
        <v>12</v>
      </c>
      <c r="G2254" s="29" t="str">
        <f t="shared" si="35"/>
        <v/>
      </c>
      <c r="H2254" s="30"/>
      <c r="I2254" s="31"/>
      <c r="J2254" s="32">
        <v>0</v>
      </c>
    </row>
    <row r="2255" spans="1:10" ht="15.75" hidden="1" thickBot="1" x14ac:dyDescent="0.3">
      <c r="A2255" s="243"/>
      <c r="B2255" s="246"/>
      <c r="C2255" s="34"/>
      <c r="D2255" s="34"/>
      <c r="E2255" s="207"/>
      <c r="F2255" s="213" t="s">
        <v>12</v>
      </c>
      <c r="G2255" s="33" t="str">
        <f t="shared" si="35"/>
        <v/>
      </c>
      <c r="H2255" s="37"/>
      <c r="I2255" s="33"/>
      <c r="J2255" s="32">
        <v>0</v>
      </c>
    </row>
    <row r="2256" spans="1:10" ht="26.25" hidden="1" thickBot="1" x14ac:dyDescent="0.3">
      <c r="A2256" s="243"/>
      <c r="B2256" s="246"/>
      <c r="C2256" s="38" t="s">
        <v>552</v>
      </c>
      <c r="D2256" s="58" t="s">
        <v>105</v>
      </c>
      <c r="E2256" s="209">
        <v>1.0210999999999999</v>
      </c>
      <c r="F2256" s="214" t="s">
        <v>12</v>
      </c>
      <c r="G2256" s="36" t="str">
        <f t="shared" si="35"/>
        <v/>
      </c>
      <c r="H2256" s="41">
        <f>SUM(G2256:G2258)</f>
        <v>2.4352831999999998</v>
      </c>
      <c r="I2256" s="42"/>
      <c r="J2256" s="32">
        <v>0</v>
      </c>
    </row>
    <row r="2257" spans="1:10" ht="26.25" hidden="1" thickBot="1" x14ac:dyDescent="0.3">
      <c r="A2257" s="243"/>
      <c r="B2257" s="246"/>
      <c r="C2257" s="38" t="s">
        <v>11417</v>
      </c>
      <c r="D2257" s="38" t="s">
        <v>2801</v>
      </c>
      <c r="E2257" s="209">
        <v>4.48E-2</v>
      </c>
      <c r="F2257" s="208">
        <v>23.997</v>
      </c>
      <c r="G2257" s="36">
        <f t="shared" si="35"/>
        <v>1.0750656000000001</v>
      </c>
      <c r="H2257" s="37"/>
      <c r="I2257" s="33"/>
      <c r="J2257" s="32">
        <v>0</v>
      </c>
    </row>
    <row r="2258" spans="1:10" ht="26.25" hidden="1" thickBot="1" x14ac:dyDescent="0.3">
      <c r="A2258" s="243"/>
      <c r="B2258" s="246"/>
      <c r="C2258" s="38" t="s">
        <v>11418</v>
      </c>
      <c r="D2258" s="38" t="s">
        <v>2801</v>
      </c>
      <c r="E2258" s="209">
        <v>4.48E-2</v>
      </c>
      <c r="F2258" s="208">
        <v>30.361999999999998</v>
      </c>
      <c r="G2258" s="36">
        <f t="shared" si="35"/>
        <v>1.3602175999999999</v>
      </c>
      <c r="H2258" s="37"/>
      <c r="I2258" s="33"/>
      <c r="J2258" s="32">
        <v>0</v>
      </c>
    </row>
    <row r="2259" spans="1:10" ht="15.75" hidden="1" thickBot="1" x14ac:dyDescent="0.3">
      <c r="A2259" s="243"/>
      <c r="B2259" s="246"/>
      <c r="C2259" s="38"/>
      <c r="D2259" s="58"/>
      <c r="E2259" s="209"/>
      <c r="F2259" s="214" t="s">
        <v>12</v>
      </c>
      <c r="G2259" s="36" t="str">
        <f t="shared" si="35"/>
        <v/>
      </c>
      <c r="H2259" s="37"/>
      <c r="I2259" s="33"/>
      <c r="J2259" s="32">
        <v>0</v>
      </c>
    </row>
    <row r="2260" spans="1:10" ht="39" hidden="1" thickBot="1" x14ac:dyDescent="0.3">
      <c r="A2260" s="243"/>
      <c r="B2260" s="246"/>
      <c r="C2260" s="61" t="s">
        <v>519</v>
      </c>
      <c r="D2260" s="58"/>
      <c r="E2260" s="209"/>
      <c r="F2260" s="214" t="s">
        <v>12</v>
      </c>
      <c r="G2260" s="36" t="str">
        <f t="shared" si="35"/>
        <v/>
      </c>
      <c r="H2260" s="37"/>
      <c r="I2260" s="33"/>
      <c r="J2260" s="32">
        <v>0</v>
      </c>
    </row>
    <row r="2261" spans="1:10" ht="15.75" hidden="1" thickBot="1" x14ac:dyDescent="0.3">
      <c r="A2261" s="244"/>
      <c r="B2261" s="247"/>
      <c r="C2261" s="44"/>
      <c r="D2261" s="44"/>
      <c r="E2261" s="210"/>
      <c r="F2261" s="211" t="s">
        <v>12</v>
      </c>
      <c r="G2261" s="46" t="str">
        <f t="shared" si="35"/>
        <v/>
      </c>
      <c r="H2261" s="48"/>
      <c r="I2261" s="33"/>
      <c r="J2261" s="32">
        <v>0</v>
      </c>
    </row>
    <row r="2262" spans="1:10" ht="15.75" hidden="1" thickBot="1" x14ac:dyDescent="0.3">
      <c r="A2262" s="242" t="s">
        <v>553</v>
      </c>
      <c r="B2262" s="245" t="s">
        <v>3485</v>
      </c>
      <c r="C2262" s="26"/>
      <c r="D2262" s="27" t="s">
        <v>105</v>
      </c>
      <c r="E2262" s="205"/>
      <c r="F2262" s="212" t="s">
        <v>12</v>
      </c>
      <c r="G2262" s="29" t="str">
        <f t="shared" si="35"/>
        <v/>
      </c>
      <c r="H2262" s="30"/>
      <c r="I2262" s="31"/>
      <c r="J2262" s="32">
        <v>0</v>
      </c>
    </row>
    <row r="2263" spans="1:10" ht="15.75" hidden="1" thickBot="1" x14ac:dyDescent="0.3">
      <c r="A2263" s="243"/>
      <c r="B2263" s="246"/>
      <c r="C2263" s="34"/>
      <c r="D2263" s="34"/>
      <c r="E2263" s="207"/>
      <c r="F2263" s="213" t="s">
        <v>12</v>
      </c>
      <c r="G2263" s="33" t="str">
        <f t="shared" si="35"/>
        <v/>
      </c>
      <c r="H2263" s="37"/>
      <c r="I2263" s="33"/>
      <c r="J2263" s="32">
        <v>0</v>
      </c>
    </row>
    <row r="2264" spans="1:10" ht="26.25" hidden="1" thickBot="1" x14ac:dyDescent="0.3">
      <c r="A2264" s="243"/>
      <c r="B2264" s="246"/>
      <c r="C2264" s="38" t="s">
        <v>554</v>
      </c>
      <c r="D2264" s="58" t="s">
        <v>105</v>
      </c>
      <c r="E2264" s="209">
        <v>1.0210999999999999</v>
      </c>
      <c r="F2264" s="214" t="s">
        <v>12</v>
      </c>
      <c r="G2264" s="36" t="str">
        <f t="shared" si="35"/>
        <v/>
      </c>
      <c r="H2264" s="41">
        <f>SUM(G2264:G2266)</f>
        <v>2.4352831999999998</v>
      </c>
      <c r="I2264" s="42"/>
      <c r="J2264" s="32">
        <v>0</v>
      </c>
    </row>
    <row r="2265" spans="1:10" ht="26.25" hidden="1" thickBot="1" x14ac:dyDescent="0.3">
      <c r="A2265" s="243"/>
      <c r="B2265" s="246"/>
      <c r="C2265" s="38" t="s">
        <v>11417</v>
      </c>
      <c r="D2265" s="38" t="s">
        <v>2801</v>
      </c>
      <c r="E2265" s="209">
        <v>4.48E-2</v>
      </c>
      <c r="F2265" s="208">
        <v>23.997</v>
      </c>
      <c r="G2265" s="36">
        <f t="shared" si="35"/>
        <v>1.0750656000000001</v>
      </c>
      <c r="H2265" s="37"/>
      <c r="I2265" s="33"/>
      <c r="J2265" s="32">
        <v>0</v>
      </c>
    </row>
    <row r="2266" spans="1:10" ht="26.25" hidden="1" thickBot="1" x14ac:dyDescent="0.3">
      <c r="A2266" s="243"/>
      <c r="B2266" s="246"/>
      <c r="C2266" s="38" t="s">
        <v>11418</v>
      </c>
      <c r="D2266" s="38" t="s">
        <v>2801</v>
      </c>
      <c r="E2266" s="209">
        <v>4.48E-2</v>
      </c>
      <c r="F2266" s="208">
        <v>30.361999999999998</v>
      </c>
      <c r="G2266" s="36">
        <f t="shared" si="35"/>
        <v>1.3602175999999999</v>
      </c>
      <c r="H2266" s="37"/>
      <c r="I2266" s="33"/>
      <c r="J2266" s="32">
        <v>0</v>
      </c>
    </row>
    <row r="2267" spans="1:10" ht="15.75" hidden="1" thickBot="1" x14ac:dyDescent="0.3">
      <c r="A2267" s="243"/>
      <c r="B2267" s="246"/>
      <c r="C2267" s="38"/>
      <c r="D2267" s="58"/>
      <c r="E2267" s="209"/>
      <c r="F2267" s="214" t="s">
        <v>12</v>
      </c>
      <c r="G2267" s="36" t="str">
        <f t="shared" si="35"/>
        <v/>
      </c>
      <c r="H2267" s="37"/>
      <c r="I2267" s="33"/>
      <c r="J2267" s="32">
        <v>0</v>
      </c>
    </row>
    <row r="2268" spans="1:10" ht="39" hidden="1" thickBot="1" x14ac:dyDescent="0.3">
      <c r="A2268" s="243"/>
      <c r="B2268" s="246"/>
      <c r="C2268" s="61" t="s">
        <v>519</v>
      </c>
      <c r="D2268" s="58"/>
      <c r="E2268" s="209"/>
      <c r="F2268" s="214" t="s">
        <v>12</v>
      </c>
      <c r="G2268" s="36" t="str">
        <f t="shared" si="35"/>
        <v/>
      </c>
      <c r="H2268" s="37"/>
      <c r="I2268" s="33"/>
      <c r="J2268" s="32">
        <v>0</v>
      </c>
    </row>
    <row r="2269" spans="1:10" ht="15.75" hidden="1" thickBot="1" x14ac:dyDescent="0.3">
      <c r="A2269" s="244"/>
      <c r="B2269" s="247"/>
      <c r="C2269" s="44"/>
      <c r="D2269" s="44"/>
      <c r="E2269" s="210"/>
      <c r="F2269" s="211" t="s">
        <v>12</v>
      </c>
      <c r="G2269" s="46" t="str">
        <f t="shared" si="35"/>
        <v/>
      </c>
      <c r="H2269" s="48"/>
      <c r="I2269" s="33"/>
      <c r="J2269" s="32">
        <v>0</v>
      </c>
    </row>
    <row r="2270" spans="1:10" ht="15.75" hidden="1" thickBot="1" x14ac:dyDescent="0.3">
      <c r="A2270" s="242" t="s">
        <v>555</v>
      </c>
      <c r="B2270" s="245" t="s">
        <v>3486</v>
      </c>
      <c r="C2270" s="26"/>
      <c r="D2270" s="27" t="s">
        <v>105</v>
      </c>
      <c r="E2270" s="205"/>
      <c r="F2270" s="212" t="s">
        <v>12</v>
      </c>
      <c r="G2270" s="29" t="str">
        <f t="shared" si="35"/>
        <v/>
      </c>
      <c r="H2270" s="30"/>
      <c r="I2270" s="31"/>
      <c r="J2270" s="32">
        <v>0</v>
      </c>
    </row>
    <row r="2271" spans="1:10" ht="15.75" hidden="1" thickBot="1" x14ac:dyDescent="0.3">
      <c r="A2271" s="243"/>
      <c r="B2271" s="246"/>
      <c r="C2271" s="34"/>
      <c r="D2271" s="34"/>
      <c r="E2271" s="207"/>
      <c r="F2271" s="213" t="s">
        <v>12</v>
      </c>
      <c r="G2271" s="33" t="str">
        <f t="shared" si="35"/>
        <v/>
      </c>
      <c r="H2271" s="37"/>
      <c r="I2271" s="33"/>
      <c r="J2271" s="32">
        <v>0</v>
      </c>
    </row>
    <row r="2272" spans="1:10" ht="26.25" hidden="1" thickBot="1" x14ac:dyDescent="0.3">
      <c r="A2272" s="243"/>
      <c r="B2272" s="246"/>
      <c r="C2272" s="38" t="s">
        <v>556</v>
      </c>
      <c r="D2272" s="58" t="s">
        <v>105</v>
      </c>
      <c r="E2272" s="209">
        <v>1.0210999999999999</v>
      </c>
      <c r="F2272" s="214" t="s">
        <v>12</v>
      </c>
      <c r="G2272" s="36" t="str">
        <f t="shared" si="35"/>
        <v/>
      </c>
      <c r="H2272" s="41">
        <f>SUM(G2272:G2274)</f>
        <v>2.4352831999999998</v>
      </c>
      <c r="I2272" s="42"/>
      <c r="J2272" s="32">
        <v>0</v>
      </c>
    </row>
    <row r="2273" spans="1:10" ht="26.25" hidden="1" thickBot="1" x14ac:dyDescent="0.3">
      <c r="A2273" s="243"/>
      <c r="B2273" s="246"/>
      <c r="C2273" s="38" t="s">
        <v>11417</v>
      </c>
      <c r="D2273" s="38" t="s">
        <v>2801</v>
      </c>
      <c r="E2273" s="209">
        <v>4.48E-2</v>
      </c>
      <c r="F2273" s="208">
        <v>23.997</v>
      </c>
      <c r="G2273" s="36">
        <f t="shared" si="35"/>
        <v>1.0750656000000001</v>
      </c>
      <c r="H2273" s="37"/>
      <c r="I2273" s="33"/>
      <c r="J2273" s="32">
        <v>0</v>
      </c>
    </row>
    <row r="2274" spans="1:10" ht="26.25" hidden="1" thickBot="1" x14ac:dyDescent="0.3">
      <c r="A2274" s="243"/>
      <c r="B2274" s="246"/>
      <c r="C2274" s="38" t="s">
        <v>11418</v>
      </c>
      <c r="D2274" s="38" t="s">
        <v>2801</v>
      </c>
      <c r="E2274" s="209">
        <v>4.48E-2</v>
      </c>
      <c r="F2274" s="208">
        <v>30.361999999999998</v>
      </c>
      <c r="G2274" s="36">
        <f t="shared" si="35"/>
        <v>1.3602175999999999</v>
      </c>
      <c r="H2274" s="37"/>
      <c r="I2274" s="33"/>
      <c r="J2274" s="32">
        <v>0</v>
      </c>
    </row>
    <row r="2275" spans="1:10" ht="15.75" hidden="1" thickBot="1" x14ac:dyDescent="0.3">
      <c r="A2275" s="243"/>
      <c r="B2275" s="246"/>
      <c r="C2275" s="38"/>
      <c r="D2275" s="58"/>
      <c r="E2275" s="209"/>
      <c r="F2275" s="214" t="s">
        <v>12</v>
      </c>
      <c r="G2275" s="36" t="str">
        <f t="shared" si="35"/>
        <v/>
      </c>
      <c r="H2275" s="37"/>
      <c r="I2275" s="33"/>
      <c r="J2275" s="32">
        <v>0</v>
      </c>
    </row>
    <row r="2276" spans="1:10" ht="39" hidden="1" thickBot="1" x14ac:dyDescent="0.3">
      <c r="A2276" s="243"/>
      <c r="B2276" s="246"/>
      <c r="C2276" s="61" t="s">
        <v>519</v>
      </c>
      <c r="D2276" s="58"/>
      <c r="E2276" s="209"/>
      <c r="F2276" s="214" t="s">
        <v>12</v>
      </c>
      <c r="G2276" s="36" t="str">
        <f t="shared" si="35"/>
        <v/>
      </c>
      <c r="H2276" s="37"/>
      <c r="I2276" s="33"/>
      <c r="J2276" s="32">
        <v>0</v>
      </c>
    </row>
    <row r="2277" spans="1:10" ht="15.75" hidden="1" thickBot="1" x14ac:dyDescent="0.3">
      <c r="A2277" s="244"/>
      <c r="B2277" s="247"/>
      <c r="C2277" s="44"/>
      <c r="D2277" s="44"/>
      <c r="E2277" s="210"/>
      <c r="F2277" s="211" t="s">
        <v>12</v>
      </c>
      <c r="G2277" s="46" t="str">
        <f t="shared" si="35"/>
        <v/>
      </c>
      <c r="H2277" s="48"/>
      <c r="I2277" s="33"/>
      <c r="J2277" s="32">
        <v>0</v>
      </c>
    </row>
    <row r="2278" spans="1:10" ht="15.75" hidden="1" thickBot="1" x14ac:dyDescent="0.3">
      <c r="A2278" s="242" t="s">
        <v>557</v>
      </c>
      <c r="B2278" s="245" t="s">
        <v>3491</v>
      </c>
      <c r="C2278" s="26"/>
      <c r="D2278" s="27" t="s">
        <v>67</v>
      </c>
      <c r="E2278" s="205"/>
      <c r="F2278" s="212" t="s">
        <v>12</v>
      </c>
      <c r="G2278" s="29" t="str">
        <f t="shared" si="35"/>
        <v/>
      </c>
      <c r="H2278" s="30"/>
      <c r="I2278" s="31"/>
      <c r="J2278" s="32">
        <v>0</v>
      </c>
    </row>
    <row r="2279" spans="1:10" ht="15.75" hidden="1" thickBot="1" x14ac:dyDescent="0.3">
      <c r="A2279" s="243"/>
      <c r="B2279" s="246"/>
      <c r="C2279" s="34"/>
      <c r="D2279" s="34"/>
      <c r="E2279" s="207"/>
      <c r="F2279" s="213" t="s">
        <v>12</v>
      </c>
      <c r="G2279" s="33" t="str">
        <f t="shared" si="35"/>
        <v/>
      </c>
      <c r="H2279" s="37"/>
      <c r="I2279" s="33"/>
      <c r="J2279" s="32">
        <v>0</v>
      </c>
    </row>
    <row r="2280" spans="1:10" ht="15.75" hidden="1" thickBot="1" x14ac:dyDescent="0.3">
      <c r="A2280" s="243"/>
      <c r="B2280" s="246"/>
      <c r="C2280" s="38" t="s">
        <v>11626</v>
      </c>
      <c r="D2280" s="38" t="s">
        <v>2801</v>
      </c>
      <c r="E2280" s="209">
        <v>1.8</v>
      </c>
      <c r="F2280" s="208">
        <v>29.060499999999998</v>
      </c>
      <c r="G2280" s="33">
        <f t="shared" si="35"/>
        <v>52.308899999999994</v>
      </c>
      <c r="H2280" s="41">
        <f>SUM(G2280:G2281)</f>
        <v>129.03659999999999</v>
      </c>
      <c r="I2280" s="42"/>
      <c r="J2280" s="32">
        <v>0</v>
      </c>
    </row>
    <row r="2281" spans="1:10" ht="15.75" hidden="1" thickBot="1" x14ac:dyDescent="0.3">
      <c r="A2281" s="243"/>
      <c r="B2281" s="246"/>
      <c r="C2281" s="38" t="s">
        <v>11317</v>
      </c>
      <c r="D2281" s="38" t="s">
        <v>2801</v>
      </c>
      <c r="E2281" s="209">
        <v>3.15</v>
      </c>
      <c r="F2281" s="208">
        <v>24.358000000000001</v>
      </c>
      <c r="G2281" s="33">
        <f t="shared" si="35"/>
        <v>76.727699999999999</v>
      </c>
      <c r="H2281" s="37"/>
      <c r="I2281" s="33"/>
      <c r="J2281" s="32">
        <v>0</v>
      </c>
    </row>
    <row r="2282" spans="1:10" ht="15.75" hidden="1" thickBot="1" x14ac:dyDescent="0.3">
      <c r="A2282" s="244"/>
      <c r="B2282" s="247"/>
      <c r="C2282" s="44"/>
      <c r="D2282" s="44"/>
      <c r="E2282" s="210"/>
      <c r="F2282" s="211" t="s">
        <v>12</v>
      </c>
      <c r="G2282" s="46" t="str">
        <f t="shared" si="35"/>
        <v/>
      </c>
      <c r="H2282" s="48"/>
      <c r="I2282" s="33"/>
      <c r="J2282" s="32">
        <v>0</v>
      </c>
    </row>
    <row r="2283" spans="1:10" ht="15.75" hidden="1" thickBot="1" x14ac:dyDescent="0.3">
      <c r="A2283" s="242" t="s">
        <v>558</v>
      </c>
      <c r="B2283" s="245" t="s">
        <v>3492</v>
      </c>
      <c r="C2283" s="26"/>
      <c r="D2283" s="27" t="s">
        <v>67</v>
      </c>
      <c r="E2283" s="205"/>
      <c r="F2283" s="212" t="s">
        <v>12</v>
      </c>
      <c r="G2283" s="29" t="str">
        <f t="shared" si="35"/>
        <v/>
      </c>
      <c r="H2283" s="30"/>
      <c r="I2283" s="31"/>
      <c r="J2283" s="32">
        <v>0</v>
      </c>
    </row>
    <row r="2284" spans="1:10" ht="15.75" hidden="1" thickBot="1" x14ac:dyDescent="0.3">
      <c r="A2284" s="243"/>
      <c r="B2284" s="246"/>
      <c r="C2284" s="34"/>
      <c r="D2284" s="34"/>
      <c r="E2284" s="207"/>
      <c r="F2284" s="213" t="s">
        <v>12</v>
      </c>
      <c r="G2284" s="33" t="str">
        <f t="shared" si="35"/>
        <v/>
      </c>
      <c r="H2284" s="37"/>
      <c r="I2284" s="33"/>
      <c r="J2284" s="32">
        <v>0</v>
      </c>
    </row>
    <row r="2285" spans="1:10" ht="15.75" hidden="1" thickBot="1" x14ac:dyDescent="0.3">
      <c r="A2285" s="243"/>
      <c r="B2285" s="246"/>
      <c r="C2285" s="38" t="s">
        <v>11626</v>
      </c>
      <c r="D2285" s="38" t="s">
        <v>2801</v>
      </c>
      <c r="E2285" s="209">
        <v>1.8</v>
      </c>
      <c r="F2285" s="208">
        <v>29.060499999999998</v>
      </c>
      <c r="G2285" s="33">
        <f t="shared" si="35"/>
        <v>52.308899999999994</v>
      </c>
      <c r="H2285" s="41">
        <f>SUM(G2285:G2288)</f>
        <v>218.90374999999997</v>
      </c>
      <c r="I2285" s="42"/>
      <c r="J2285" s="32">
        <v>0</v>
      </c>
    </row>
    <row r="2286" spans="1:10" ht="15.75" hidden="1" thickBot="1" x14ac:dyDescent="0.3">
      <c r="A2286" s="243"/>
      <c r="B2286" s="246"/>
      <c r="C2286" s="38" t="s">
        <v>11317</v>
      </c>
      <c r="D2286" s="38" t="s">
        <v>2801</v>
      </c>
      <c r="E2286" s="209">
        <v>1.575</v>
      </c>
      <c r="F2286" s="208">
        <v>24.358000000000001</v>
      </c>
      <c r="G2286" s="36">
        <f t="shared" si="35"/>
        <v>38.363849999999999</v>
      </c>
      <c r="H2286" s="52"/>
      <c r="I2286" s="42"/>
      <c r="J2286" s="32">
        <v>0</v>
      </c>
    </row>
    <row r="2287" spans="1:10" ht="26.25" hidden="1" thickBot="1" x14ac:dyDescent="0.3">
      <c r="A2287" s="243"/>
      <c r="B2287" s="246"/>
      <c r="C2287" s="38" t="s">
        <v>11548</v>
      </c>
      <c r="D2287" s="38" t="s">
        <v>82</v>
      </c>
      <c r="E2287" s="209">
        <v>2</v>
      </c>
      <c r="F2287" s="214">
        <v>19.256499999999999</v>
      </c>
      <c r="G2287" s="33">
        <f t="shared" si="35"/>
        <v>38.512999999999998</v>
      </c>
      <c r="H2287" s="52"/>
      <c r="I2287" s="42"/>
      <c r="J2287" s="32">
        <v>0</v>
      </c>
    </row>
    <row r="2288" spans="1:10" ht="26.25" hidden="1" thickBot="1" x14ac:dyDescent="0.3">
      <c r="A2288" s="243"/>
      <c r="B2288" s="246"/>
      <c r="C2288" s="38" t="s">
        <v>11640</v>
      </c>
      <c r="D2288" s="38" t="s">
        <v>161</v>
      </c>
      <c r="E2288" s="209">
        <v>1</v>
      </c>
      <c r="F2288" s="214">
        <v>89.717999999999989</v>
      </c>
      <c r="G2288" s="33">
        <f t="shared" si="35"/>
        <v>89.717999999999989</v>
      </c>
      <c r="H2288" s="37"/>
      <c r="I2288" s="33"/>
      <c r="J2288" s="32">
        <v>0</v>
      </c>
    </row>
    <row r="2289" spans="1:10" ht="15.75" hidden="1" thickBot="1" x14ac:dyDescent="0.3">
      <c r="A2289" s="244"/>
      <c r="B2289" s="247"/>
      <c r="C2289" s="44"/>
      <c r="D2289" s="44"/>
      <c r="E2289" s="210"/>
      <c r="F2289" s="211" t="s">
        <v>12</v>
      </c>
      <c r="G2289" s="46" t="str">
        <f t="shared" si="35"/>
        <v/>
      </c>
      <c r="H2289" s="48"/>
      <c r="I2289" s="33"/>
      <c r="J2289" s="32">
        <v>0</v>
      </c>
    </row>
    <row r="2290" spans="1:10" ht="15.75" hidden="1" thickBot="1" x14ac:dyDescent="0.3">
      <c r="A2290" s="242" t="s">
        <v>559</v>
      </c>
      <c r="B2290" s="245" t="s">
        <v>3493</v>
      </c>
      <c r="C2290" s="26"/>
      <c r="D2290" s="27" t="s">
        <v>67</v>
      </c>
      <c r="E2290" s="205"/>
      <c r="F2290" s="212" t="s">
        <v>12</v>
      </c>
      <c r="G2290" s="29" t="str">
        <f t="shared" si="35"/>
        <v/>
      </c>
      <c r="H2290" s="30"/>
      <c r="I2290" s="31"/>
      <c r="J2290" s="32">
        <v>0</v>
      </c>
    </row>
    <row r="2291" spans="1:10" ht="15.75" hidden="1" thickBot="1" x14ac:dyDescent="0.3">
      <c r="A2291" s="243"/>
      <c r="B2291" s="246"/>
      <c r="C2291" s="34"/>
      <c r="D2291" s="34"/>
      <c r="E2291" s="207"/>
      <c r="F2291" s="213" t="s">
        <v>12</v>
      </c>
      <c r="G2291" s="33" t="str">
        <f t="shared" si="35"/>
        <v/>
      </c>
      <c r="H2291" s="37"/>
      <c r="I2291" s="33"/>
      <c r="J2291" s="32">
        <v>0</v>
      </c>
    </row>
    <row r="2292" spans="1:10" ht="15.75" hidden="1" thickBot="1" x14ac:dyDescent="0.3">
      <c r="A2292" s="243"/>
      <c r="B2292" s="246"/>
      <c r="C2292" s="38" t="s">
        <v>11626</v>
      </c>
      <c r="D2292" s="38" t="s">
        <v>2801</v>
      </c>
      <c r="E2292" s="209">
        <v>1.6</v>
      </c>
      <c r="F2292" s="208">
        <v>29.060499999999998</v>
      </c>
      <c r="G2292" s="36">
        <f t="shared" si="35"/>
        <v>46.4968</v>
      </c>
      <c r="H2292" s="41">
        <f>SUM(G2292:G2295)</f>
        <v>190.3382</v>
      </c>
      <c r="I2292" s="42"/>
      <c r="J2292" s="32">
        <v>0</v>
      </c>
    </row>
    <row r="2293" spans="1:10" ht="15.75" hidden="1" thickBot="1" x14ac:dyDescent="0.3">
      <c r="A2293" s="243"/>
      <c r="B2293" s="246"/>
      <c r="C2293" s="38" t="s">
        <v>11317</v>
      </c>
      <c r="D2293" s="38" t="s">
        <v>2801</v>
      </c>
      <c r="E2293" s="209">
        <v>1.6</v>
      </c>
      <c r="F2293" s="208">
        <v>24.358000000000001</v>
      </c>
      <c r="G2293" s="36">
        <f t="shared" si="35"/>
        <v>38.972800000000007</v>
      </c>
      <c r="H2293" s="52"/>
      <c r="I2293" s="42"/>
      <c r="J2293" s="32">
        <v>0</v>
      </c>
    </row>
    <row r="2294" spans="1:10" ht="26.25" hidden="1" thickBot="1" x14ac:dyDescent="0.3">
      <c r="A2294" s="243"/>
      <c r="B2294" s="246"/>
      <c r="C2294" s="38" t="s">
        <v>11641</v>
      </c>
      <c r="D2294" s="38" t="s">
        <v>161</v>
      </c>
      <c r="E2294" s="209">
        <v>1.2</v>
      </c>
      <c r="F2294" s="214">
        <v>87.390499999999989</v>
      </c>
      <c r="G2294" s="33">
        <f t="shared" si="35"/>
        <v>104.86859999999999</v>
      </c>
      <c r="H2294" s="37"/>
      <c r="I2294" s="33"/>
      <c r="J2294" s="32">
        <v>0</v>
      </c>
    </row>
    <row r="2295" spans="1:10" ht="15.75" hidden="1" thickBot="1" x14ac:dyDescent="0.3">
      <c r="A2295" s="243"/>
      <c r="B2295" s="246"/>
      <c r="C2295" s="38" t="s">
        <v>560</v>
      </c>
      <c r="D2295" s="38" t="s">
        <v>67</v>
      </c>
      <c r="E2295" s="209">
        <v>1</v>
      </c>
      <c r="F2295" s="214" t="s">
        <v>12</v>
      </c>
      <c r="G2295" s="33" t="str">
        <f t="shared" si="35"/>
        <v/>
      </c>
      <c r="H2295" s="37"/>
      <c r="I2295" s="33"/>
      <c r="J2295" s="32">
        <v>0</v>
      </c>
    </row>
    <row r="2296" spans="1:10" ht="15.75" hidden="1" thickBot="1" x14ac:dyDescent="0.3">
      <c r="A2296" s="244"/>
      <c r="B2296" s="247"/>
      <c r="C2296" s="44"/>
      <c r="D2296" s="44"/>
      <c r="E2296" s="210"/>
      <c r="F2296" s="211" t="s">
        <v>12</v>
      </c>
      <c r="G2296" s="46" t="str">
        <f t="shared" si="35"/>
        <v/>
      </c>
      <c r="H2296" s="48"/>
      <c r="I2296" s="33"/>
      <c r="J2296" s="32">
        <v>0</v>
      </c>
    </row>
    <row r="2297" spans="1:10" ht="15.75" hidden="1" thickBot="1" x14ac:dyDescent="0.3">
      <c r="A2297" s="242" t="s">
        <v>561</v>
      </c>
      <c r="B2297" s="245" t="s">
        <v>3494</v>
      </c>
      <c r="C2297" s="26"/>
      <c r="D2297" s="27" t="s">
        <v>67</v>
      </c>
      <c r="E2297" s="205"/>
      <c r="F2297" s="212" t="s">
        <v>12</v>
      </c>
      <c r="G2297" s="29" t="str">
        <f t="shared" si="35"/>
        <v/>
      </c>
      <c r="H2297" s="30"/>
      <c r="I2297" s="31"/>
      <c r="J2297" s="32">
        <v>0</v>
      </c>
    </row>
    <row r="2298" spans="1:10" ht="15.75" hidden="1" thickBot="1" x14ac:dyDescent="0.3">
      <c r="A2298" s="243"/>
      <c r="B2298" s="246"/>
      <c r="C2298" s="34"/>
      <c r="D2298" s="34"/>
      <c r="E2298" s="207"/>
      <c r="F2298" s="213" t="s">
        <v>12</v>
      </c>
      <c r="G2298" s="33" t="str">
        <f t="shared" si="35"/>
        <v/>
      </c>
      <c r="H2298" s="37"/>
      <c r="I2298" s="33"/>
      <c r="J2298" s="32">
        <v>0</v>
      </c>
    </row>
    <row r="2299" spans="1:10" ht="15.75" hidden="1" thickBot="1" x14ac:dyDescent="0.3">
      <c r="A2299" s="243"/>
      <c r="B2299" s="246"/>
      <c r="C2299" s="38" t="s">
        <v>11626</v>
      </c>
      <c r="D2299" s="38" t="s">
        <v>2801</v>
      </c>
      <c r="E2299" s="209">
        <v>2.4</v>
      </c>
      <c r="F2299" s="208">
        <v>29.060499999999998</v>
      </c>
      <c r="G2299" s="36">
        <f t="shared" si="35"/>
        <v>69.745199999999997</v>
      </c>
      <c r="H2299" s="41">
        <f>SUM(G2299:G2301)</f>
        <v>198.55379999999997</v>
      </c>
      <c r="I2299" s="42"/>
      <c r="J2299" s="32">
        <v>0</v>
      </c>
    </row>
    <row r="2300" spans="1:10" ht="15.75" hidden="1" thickBot="1" x14ac:dyDescent="0.3">
      <c r="A2300" s="243"/>
      <c r="B2300" s="246"/>
      <c r="C2300" s="38" t="s">
        <v>11317</v>
      </c>
      <c r="D2300" s="38" t="s">
        <v>2801</v>
      </c>
      <c r="E2300" s="209">
        <v>2.4</v>
      </c>
      <c r="F2300" s="208">
        <v>24.358000000000001</v>
      </c>
      <c r="G2300" s="36">
        <f t="shared" si="35"/>
        <v>58.459199999999996</v>
      </c>
      <c r="H2300" s="37"/>
      <c r="I2300" s="33"/>
      <c r="J2300" s="32">
        <v>0</v>
      </c>
    </row>
    <row r="2301" spans="1:10" ht="15.75" hidden="1" thickBot="1" x14ac:dyDescent="0.3">
      <c r="A2301" s="243"/>
      <c r="B2301" s="246"/>
      <c r="C2301" s="38" t="s">
        <v>11642</v>
      </c>
      <c r="D2301" s="38" t="s">
        <v>161</v>
      </c>
      <c r="E2301" s="209">
        <v>1.2</v>
      </c>
      <c r="F2301" s="214">
        <v>58.624499999999998</v>
      </c>
      <c r="G2301" s="33">
        <f t="shared" si="35"/>
        <v>70.349399999999989</v>
      </c>
      <c r="H2301" s="37"/>
      <c r="I2301" s="33"/>
      <c r="J2301" s="32">
        <v>0</v>
      </c>
    </row>
    <row r="2302" spans="1:10" ht="15.75" hidden="1" thickBot="1" x14ac:dyDescent="0.3">
      <c r="A2302" s="244"/>
      <c r="B2302" s="247"/>
      <c r="C2302" s="44"/>
      <c r="D2302" s="44"/>
      <c r="E2302" s="210"/>
      <c r="F2302" s="211" t="s">
        <v>12</v>
      </c>
      <c r="G2302" s="46" t="str">
        <f t="shared" si="35"/>
        <v/>
      </c>
      <c r="H2302" s="48"/>
      <c r="I2302" s="33"/>
      <c r="J2302" s="32">
        <v>0</v>
      </c>
    </row>
    <row r="2303" spans="1:10" ht="15.75" hidden="1" thickBot="1" x14ac:dyDescent="0.3">
      <c r="A2303" s="242" t="s">
        <v>562</v>
      </c>
      <c r="B2303" s="245" t="s">
        <v>3495</v>
      </c>
      <c r="C2303" s="26"/>
      <c r="D2303" s="27" t="s">
        <v>17</v>
      </c>
      <c r="E2303" s="205"/>
      <c r="F2303" s="212" t="s">
        <v>12</v>
      </c>
      <c r="G2303" s="29" t="str">
        <f t="shared" si="35"/>
        <v/>
      </c>
      <c r="H2303" s="30"/>
      <c r="I2303" s="31"/>
      <c r="J2303" s="32">
        <v>0</v>
      </c>
    </row>
    <row r="2304" spans="1:10" ht="15.75" hidden="1" thickBot="1" x14ac:dyDescent="0.3">
      <c r="A2304" s="243"/>
      <c r="B2304" s="246"/>
      <c r="C2304" s="34"/>
      <c r="D2304" s="34"/>
      <c r="E2304" s="207"/>
      <c r="F2304" s="213" t="s">
        <v>12</v>
      </c>
      <c r="G2304" s="33" t="str">
        <f t="shared" si="35"/>
        <v/>
      </c>
      <c r="H2304" s="37"/>
      <c r="I2304" s="33"/>
      <c r="J2304" s="32">
        <v>0</v>
      </c>
    </row>
    <row r="2305" spans="1:10" ht="15.75" hidden="1" thickBot="1" x14ac:dyDescent="0.3">
      <c r="A2305" s="243"/>
      <c r="B2305" s="246"/>
      <c r="C2305" s="38" t="s">
        <v>11626</v>
      </c>
      <c r="D2305" s="38" t="s">
        <v>2801</v>
      </c>
      <c r="E2305" s="209">
        <v>1</v>
      </c>
      <c r="F2305" s="208">
        <v>29.060499999999998</v>
      </c>
      <c r="G2305" s="36">
        <f t="shared" si="35"/>
        <v>29.060499999999998</v>
      </c>
      <c r="H2305" s="41">
        <f>SUM(G2305:G2307)</f>
        <v>53.418499999999995</v>
      </c>
      <c r="I2305" s="42"/>
      <c r="J2305" s="32">
        <v>0</v>
      </c>
    </row>
    <row r="2306" spans="1:10" ht="15.75" hidden="1" thickBot="1" x14ac:dyDescent="0.3">
      <c r="A2306" s="243"/>
      <c r="B2306" s="246"/>
      <c r="C2306" s="38" t="s">
        <v>11317</v>
      </c>
      <c r="D2306" s="38" t="s">
        <v>2801</v>
      </c>
      <c r="E2306" s="209">
        <v>1</v>
      </c>
      <c r="F2306" s="208">
        <v>24.358000000000001</v>
      </c>
      <c r="G2306" s="36">
        <f t="shared" si="35"/>
        <v>24.358000000000001</v>
      </c>
      <c r="H2306" s="37"/>
      <c r="I2306" s="33"/>
      <c r="J2306" s="32">
        <v>0</v>
      </c>
    </row>
    <row r="2307" spans="1:10" ht="26.25" hidden="1" thickBot="1" x14ac:dyDescent="0.3">
      <c r="A2307" s="243"/>
      <c r="B2307" s="246"/>
      <c r="C2307" s="38" t="s">
        <v>563</v>
      </c>
      <c r="D2307" s="38" t="s">
        <v>17</v>
      </c>
      <c r="E2307" s="209">
        <v>1</v>
      </c>
      <c r="F2307" s="214" t="s">
        <v>12</v>
      </c>
      <c r="G2307" s="33" t="str">
        <f t="shared" si="35"/>
        <v/>
      </c>
      <c r="H2307" s="37"/>
      <c r="I2307" s="33"/>
      <c r="J2307" s="32">
        <v>0</v>
      </c>
    </row>
    <row r="2308" spans="1:10" ht="15.75" hidden="1" thickBot="1" x14ac:dyDescent="0.3">
      <c r="A2308" s="244"/>
      <c r="B2308" s="247"/>
      <c r="C2308" s="44"/>
      <c r="D2308" s="44"/>
      <c r="E2308" s="210"/>
      <c r="F2308" s="211" t="s">
        <v>12</v>
      </c>
      <c r="G2308" s="46" t="str">
        <f t="shared" si="35"/>
        <v/>
      </c>
      <c r="H2308" s="48"/>
      <c r="I2308" s="33"/>
      <c r="J2308" s="32">
        <v>0</v>
      </c>
    </row>
    <row r="2309" spans="1:10" ht="15.75" hidden="1" thickBot="1" x14ac:dyDescent="0.3">
      <c r="A2309" s="242" t="s">
        <v>564</v>
      </c>
      <c r="B2309" s="245" t="s">
        <v>3496</v>
      </c>
      <c r="C2309" s="26"/>
      <c r="D2309" s="27" t="s">
        <v>17</v>
      </c>
      <c r="E2309" s="205"/>
      <c r="F2309" s="212" t="s">
        <v>12</v>
      </c>
      <c r="G2309" s="29" t="str">
        <f t="shared" si="35"/>
        <v/>
      </c>
      <c r="H2309" s="30"/>
      <c r="I2309" s="31"/>
      <c r="J2309" s="32">
        <v>0</v>
      </c>
    </row>
    <row r="2310" spans="1:10" ht="15.75" hidden="1" thickBot="1" x14ac:dyDescent="0.3">
      <c r="A2310" s="243"/>
      <c r="B2310" s="246"/>
      <c r="C2310" s="34"/>
      <c r="D2310" s="34"/>
      <c r="E2310" s="207"/>
      <c r="F2310" s="213" t="s">
        <v>12</v>
      </c>
      <c r="G2310" s="33" t="str">
        <f t="shared" ref="G2310:G2373" si="36">IF(ISNUMBER(F2310),E2310*F2310,"")</f>
        <v/>
      </c>
      <c r="H2310" s="37"/>
      <c r="I2310" s="33"/>
      <c r="J2310" s="32">
        <v>0</v>
      </c>
    </row>
    <row r="2311" spans="1:10" ht="51.75" hidden="1" thickBot="1" x14ac:dyDescent="0.3">
      <c r="A2311" s="243"/>
      <c r="B2311" s="246"/>
      <c r="C2311" s="38" t="s">
        <v>11643</v>
      </c>
      <c r="D2311" s="38" t="s">
        <v>11482</v>
      </c>
      <c r="E2311" s="209">
        <v>1</v>
      </c>
      <c r="F2311" s="214">
        <v>176.453</v>
      </c>
      <c r="G2311" s="36">
        <f t="shared" si="36"/>
        <v>176.453</v>
      </c>
      <c r="H2311" s="41">
        <f>SUM(G2311:G2319)</f>
        <v>370.73954725000004</v>
      </c>
      <c r="I2311" s="42"/>
      <c r="J2311" s="32">
        <v>0</v>
      </c>
    </row>
    <row r="2312" spans="1:10" ht="15.75" hidden="1" thickBot="1" x14ac:dyDescent="0.3">
      <c r="A2312" s="243"/>
      <c r="B2312" s="246"/>
      <c r="C2312" s="38" t="s">
        <v>11436</v>
      </c>
      <c r="D2312" s="38" t="s">
        <v>1043</v>
      </c>
      <c r="E2312" s="209">
        <v>1.0999999999999999E-2</v>
      </c>
      <c r="F2312" s="214">
        <v>24.244</v>
      </c>
      <c r="G2312" s="36">
        <f t="shared" si="36"/>
        <v>0.26668399999999998</v>
      </c>
      <c r="H2312" s="37"/>
      <c r="I2312" s="33"/>
      <c r="J2312" s="32">
        <v>0</v>
      </c>
    </row>
    <row r="2313" spans="1:10" ht="15.75" hidden="1" thickBot="1" x14ac:dyDescent="0.3">
      <c r="A2313" s="243"/>
      <c r="B2313" s="246"/>
      <c r="C2313" s="38" t="s">
        <v>11437</v>
      </c>
      <c r="D2313" s="38" t="s">
        <v>1043</v>
      </c>
      <c r="E2313" s="209">
        <v>2.4E-2</v>
      </c>
      <c r="F2313" s="208">
        <v>18.401499999999999</v>
      </c>
      <c r="G2313" s="36">
        <f t="shared" si="36"/>
        <v>0.44163599999999997</v>
      </c>
      <c r="H2313" s="37"/>
      <c r="I2313" s="33"/>
      <c r="J2313" s="32">
        <v>0</v>
      </c>
    </row>
    <row r="2314" spans="1:10" ht="26.25" hidden="1" thickBot="1" x14ac:dyDescent="0.3">
      <c r="A2314" s="243"/>
      <c r="B2314" s="246"/>
      <c r="C2314" s="38" t="s">
        <v>11438</v>
      </c>
      <c r="D2314" s="38" t="s">
        <v>2801</v>
      </c>
      <c r="E2314" s="209">
        <v>2.8090000000000002</v>
      </c>
      <c r="F2314" s="208">
        <v>29.383499999999998</v>
      </c>
      <c r="G2314" s="36">
        <f t="shared" si="36"/>
        <v>82.538251500000001</v>
      </c>
      <c r="H2314" s="37"/>
      <c r="I2314" s="33"/>
      <c r="J2314" s="32">
        <v>0</v>
      </c>
    </row>
    <row r="2315" spans="1:10" ht="15.75" hidden="1" thickBot="1" x14ac:dyDescent="0.3">
      <c r="A2315" s="243"/>
      <c r="B2315" s="246"/>
      <c r="C2315" s="38" t="s">
        <v>11326</v>
      </c>
      <c r="D2315" s="38" t="s">
        <v>2801</v>
      </c>
      <c r="E2315" s="209">
        <v>1.409</v>
      </c>
      <c r="F2315" s="208">
        <v>23.693000000000001</v>
      </c>
      <c r="G2315" s="36">
        <f t="shared" si="36"/>
        <v>33.383437000000001</v>
      </c>
      <c r="H2315" s="37"/>
      <c r="I2315" s="33"/>
      <c r="J2315" s="32">
        <v>0</v>
      </c>
    </row>
    <row r="2316" spans="1:10" ht="15.75" hidden="1" thickBot="1" x14ac:dyDescent="0.3">
      <c r="A2316" s="243"/>
      <c r="B2316" s="246"/>
      <c r="C2316" s="38" t="s">
        <v>11565</v>
      </c>
      <c r="D2316" s="38" t="s">
        <v>1043</v>
      </c>
      <c r="E2316" s="209">
        <v>6.0000000000000001E-3</v>
      </c>
      <c r="F2316" s="208">
        <v>20.690999999999999</v>
      </c>
      <c r="G2316" s="36">
        <f t="shared" si="36"/>
        <v>0.12414599999999999</v>
      </c>
      <c r="H2316" s="37"/>
      <c r="I2316" s="33"/>
      <c r="J2316" s="32">
        <v>0</v>
      </c>
    </row>
    <row r="2317" spans="1:10" ht="39" hidden="1" thickBot="1" x14ac:dyDescent="0.3">
      <c r="A2317" s="243"/>
      <c r="B2317" s="246"/>
      <c r="C2317" s="38" t="s">
        <v>11644</v>
      </c>
      <c r="D2317" s="38" t="s">
        <v>1303</v>
      </c>
      <c r="E2317" s="209">
        <v>5.8150000000000004</v>
      </c>
      <c r="F2317" s="214">
        <v>10.355</v>
      </c>
      <c r="G2317" s="36">
        <f t="shared" si="36"/>
        <v>60.214325000000009</v>
      </c>
      <c r="H2317" s="37"/>
      <c r="I2317" s="33"/>
      <c r="J2317" s="32">
        <v>0</v>
      </c>
    </row>
    <row r="2318" spans="1:10" ht="15.75" hidden="1" thickBot="1" x14ac:dyDescent="0.3">
      <c r="A2318" s="243"/>
      <c r="B2318" s="246"/>
      <c r="C2318" s="38" t="s">
        <v>122</v>
      </c>
      <c r="D2318" s="64" t="s">
        <v>69</v>
      </c>
      <c r="E2318" s="209">
        <v>8.1000000000000003E-2</v>
      </c>
      <c r="F2318" s="214" t="s">
        <v>12</v>
      </c>
      <c r="G2318" s="33" t="str">
        <f t="shared" si="36"/>
        <v/>
      </c>
      <c r="H2318" s="37"/>
      <c r="I2318" s="33"/>
      <c r="J2318" s="32">
        <v>0</v>
      </c>
    </row>
    <row r="2319" spans="1:10" ht="15.75" hidden="1" thickBot="1" x14ac:dyDescent="0.3">
      <c r="A2319" s="243"/>
      <c r="B2319" s="246"/>
      <c r="C2319" s="38" t="s">
        <v>11338</v>
      </c>
      <c r="D2319" s="38" t="s">
        <v>2801</v>
      </c>
      <c r="E2319" s="209">
        <v>0.53069999999999995</v>
      </c>
      <c r="F2319" s="208">
        <v>32.6325</v>
      </c>
      <c r="G2319" s="33">
        <f t="shared" si="36"/>
        <v>17.318067749999997</v>
      </c>
      <c r="H2319" s="37"/>
      <c r="I2319" s="33"/>
      <c r="J2319" s="32">
        <v>0</v>
      </c>
    </row>
    <row r="2320" spans="1:10" ht="15.75" hidden="1" thickBot="1" x14ac:dyDescent="0.3">
      <c r="A2320" s="243"/>
      <c r="B2320" s="246"/>
      <c r="C2320" s="38"/>
      <c r="D2320" s="38"/>
      <c r="E2320" s="209"/>
      <c r="F2320" s="208" t="s">
        <v>12</v>
      </c>
      <c r="G2320" s="33" t="str">
        <f t="shared" si="36"/>
        <v/>
      </c>
      <c r="H2320" s="37"/>
      <c r="I2320" s="33"/>
      <c r="J2320" s="32">
        <v>0</v>
      </c>
    </row>
    <row r="2321" spans="1:10" ht="39" hidden="1" thickBot="1" x14ac:dyDescent="0.3">
      <c r="A2321" s="243"/>
      <c r="B2321" s="246"/>
      <c r="C2321" s="61" t="s">
        <v>123</v>
      </c>
      <c r="D2321" s="38"/>
      <c r="E2321" s="209"/>
      <c r="F2321" s="208" t="s">
        <v>12</v>
      </c>
      <c r="G2321" s="33" t="str">
        <f t="shared" si="36"/>
        <v/>
      </c>
      <c r="H2321" s="37"/>
      <c r="I2321" s="33"/>
      <c r="J2321" s="32">
        <v>0</v>
      </c>
    </row>
    <row r="2322" spans="1:10" ht="15.75" hidden="1" thickBot="1" x14ac:dyDescent="0.3">
      <c r="A2322" s="244"/>
      <c r="B2322" s="247"/>
      <c r="C2322" s="44"/>
      <c r="D2322" s="44"/>
      <c r="E2322" s="210"/>
      <c r="F2322" s="211" t="s">
        <v>12</v>
      </c>
      <c r="G2322" s="46" t="str">
        <f t="shared" si="36"/>
        <v/>
      </c>
      <c r="H2322" s="48"/>
      <c r="I2322" s="33"/>
      <c r="J2322" s="32">
        <v>0</v>
      </c>
    </row>
    <row r="2323" spans="1:10" ht="15.75" hidden="1" thickBot="1" x14ac:dyDescent="0.3">
      <c r="A2323" s="242" t="s">
        <v>565</v>
      </c>
      <c r="B2323" s="245" t="s">
        <v>3497</v>
      </c>
      <c r="C2323" s="74"/>
      <c r="D2323" s="27" t="s">
        <v>67</v>
      </c>
      <c r="E2323" s="205"/>
      <c r="F2323" s="212" t="s">
        <v>12</v>
      </c>
      <c r="G2323" s="29" t="str">
        <f t="shared" si="36"/>
        <v/>
      </c>
      <c r="H2323" s="30"/>
      <c r="I2323" s="31"/>
      <c r="J2323" s="32">
        <v>0</v>
      </c>
    </row>
    <row r="2324" spans="1:10" ht="15.75" hidden="1" thickBot="1" x14ac:dyDescent="0.3">
      <c r="A2324" s="243"/>
      <c r="B2324" s="246"/>
      <c r="C2324" s="34"/>
      <c r="D2324" s="34"/>
      <c r="E2324" s="207"/>
      <c r="F2324" s="213" t="s">
        <v>12</v>
      </c>
      <c r="G2324" s="33" t="str">
        <f t="shared" si="36"/>
        <v/>
      </c>
      <c r="H2324" s="37"/>
      <c r="I2324" s="33"/>
      <c r="J2324" s="32">
        <v>0</v>
      </c>
    </row>
    <row r="2325" spans="1:10" ht="15.75" hidden="1" thickBot="1" x14ac:dyDescent="0.3">
      <c r="A2325" s="243"/>
      <c r="B2325" s="246"/>
      <c r="C2325" s="38" t="s">
        <v>11326</v>
      </c>
      <c r="D2325" s="38" t="s">
        <v>2801</v>
      </c>
      <c r="E2325" s="209">
        <v>0.3</v>
      </c>
      <c r="F2325" s="208">
        <v>23.693000000000001</v>
      </c>
      <c r="G2325" s="36">
        <f t="shared" si="36"/>
        <v>7.1078999999999999</v>
      </c>
      <c r="H2325" s="41">
        <f>SUM(G2325:G2327)</f>
        <v>15.826049999999999</v>
      </c>
      <c r="I2325" s="42"/>
      <c r="J2325" s="32">
        <v>0</v>
      </c>
    </row>
    <row r="2326" spans="1:10" ht="15.75" hidden="1" thickBot="1" x14ac:dyDescent="0.3">
      <c r="A2326" s="243"/>
      <c r="B2326" s="246"/>
      <c r="C2326" s="38" t="s">
        <v>11626</v>
      </c>
      <c r="D2326" s="38" t="s">
        <v>2801</v>
      </c>
      <c r="E2326" s="209">
        <v>0.3</v>
      </c>
      <c r="F2326" s="208">
        <v>29.060499999999998</v>
      </c>
      <c r="G2326" s="36">
        <f t="shared" si="36"/>
        <v>8.7181499999999996</v>
      </c>
      <c r="H2326" s="53"/>
      <c r="I2326" s="54"/>
      <c r="J2326" s="32">
        <v>0</v>
      </c>
    </row>
    <row r="2327" spans="1:10" ht="39" hidden="1" thickBot="1" x14ac:dyDescent="0.3">
      <c r="A2327" s="243"/>
      <c r="B2327" s="246"/>
      <c r="C2327" s="38" t="s">
        <v>566</v>
      </c>
      <c r="D2327" s="58" t="s">
        <v>67</v>
      </c>
      <c r="E2327" s="209">
        <v>1</v>
      </c>
      <c r="F2327" s="214" t="s">
        <v>12</v>
      </c>
      <c r="G2327" s="36" t="str">
        <f t="shared" si="36"/>
        <v/>
      </c>
      <c r="H2327" s="37"/>
      <c r="I2327" s="33"/>
      <c r="J2327" s="32">
        <v>0</v>
      </c>
    </row>
    <row r="2328" spans="1:10" ht="15.75" hidden="1" thickBot="1" x14ac:dyDescent="0.3">
      <c r="A2328" s="244"/>
      <c r="B2328" s="247"/>
      <c r="C2328" s="44"/>
      <c r="D2328" s="44"/>
      <c r="E2328" s="210"/>
      <c r="F2328" s="211" t="s">
        <v>12</v>
      </c>
      <c r="G2328" s="46" t="str">
        <f t="shared" si="36"/>
        <v/>
      </c>
      <c r="H2328" s="48"/>
      <c r="I2328" s="33"/>
      <c r="J2328" s="32">
        <v>0</v>
      </c>
    </row>
    <row r="2329" spans="1:10" ht="15.75" hidden="1" thickBot="1" x14ac:dyDescent="0.3">
      <c r="A2329" s="242" t="s">
        <v>567</v>
      </c>
      <c r="B2329" s="245" t="s">
        <v>3498</v>
      </c>
      <c r="C2329" s="26"/>
      <c r="D2329" s="27" t="s">
        <v>17</v>
      </c>
      <c r="E2329" s="205"/>
      <c r="F2329" s="212" t="s">
        <v>12</v>
      </c>
      <c r="G2329" s="29" t="str">
        <f t="shared" si="36"/>
        <v/>
      </c>
      <c r="H2329" s="30"/>
      <c r="I2329" s="31"/>
      <c r="J2329" s="32">
        <v>0</v>
      </c>
    </row>
    <row r="2330" spans="1:10" ht="15.75" hidden="1" thickBot="1" x14ac:dyDescent="0.3">
      <c r="A2330" s="243"/>
      <c r="B2330" s="246"/>
      <c r="C2330" s="34"/>
      <c r="D2330" s="34"/>
      <c r="E2330" s="207"/>
      <c r="F2330" s="213" t="s">
        <v>12</v>
      </c>
      <c r="G2330" s="33" t="str">
        <f t="shared" si="36"/>
        <v/>
      </c>
      <c r="H2330" s="37"/>
      <c r="I2330" s="33"/>
      <c r="J2330" s="32">
        <v>0</v>
      </c>
    </row>
    <row r="2331" spans="1:10" ht="51.75" hidden="1" thickBot="1" x14ac:dyDescent="0.3">
      <c r="A2331" s="243"/>
      <c r="B2331" s="246"/>
      <c r="C2331" s="38" t="s">
        <v>11645</v>
      </c>
      <c r="D2331" s="38" t="s">
        <v>82</v>
      </c>
      <c r="E2331" s="209">
        <v>1</v>
      </c>
      <c r="F2331" s="214">
        <v>239.64699999999999</v>
      </c>
      <c r="G2331" s="36">
        <f t="shared" si="36"/>
        <v>239.64699999999999</v>
      </c>
      <c r="H2331" s="41">
        <f>SUM(G2331:G2335)</f>
        <v>340.12276200000002</v>
      </c>
      <c r="I2331" s="42"/>
      <c r="J2331" s="32">
        <v>0</v>
      </c>
    </row>
    <row r="2332" spans="1:10" ht="26.25" hidden="1" thickBot="1" x14ac:dyDescent="0.3">
      <c r="A2332" s="243"/>
      <c r="B2332" s="246"/>
      <c r="C2332" s="38" t="s">
        <v>11438</v>
      </c>
      <c r="D2332" s="38" t="s">
        <v>2801</v>
      </c>
      <c r="E2332" s="209">
        <v>1.0256000000000001</v>
      </c>
      <c r="F2332" s="208">
        <v>29.383499999999998</v>
      </c>
      <c r="G2332" s="36">
        <f t="shared" si="36"/>
        <v>30.1357176</v>
      </c>
      <c r="H2332" s="37"/>
      <c r="I2332" s="33"/>
      <c r="J2332" s="32">
        <v>0</v>
      </c>
    </row>
    <row r="2333" spans="1:10" ht="15.75" hidden="1" thickBot="1" x14ac:dyDescent="0.3">
      <c r="A2333" s="243"/>
      <c r="B2333" s="246"/>
      <c r="C2333" s="38" t="s">
        <v>11326</v>
      </c>
      <c r="D2333" s="38" t="s">
        <v>2801</v>
      </c>
      <c r="E2333" s="209">
        <v>0.51280000000000003</v>
      </c>
      <c r="F2333" s="208">
        <v>23.693000000000001</v>
      </c>
      <c r="G2333" s="36">
        <f t="shared" si="36"/>
        <v>12.149770400000001</v>
      </c>
      <c r="H2333" s="37"/>
      <c r="I2333" s="33"/>
      <c r="J2333" s="32">
        <v>0</v>
      </c>
    </row>
    <row r="2334" spans="1:10" ht="15.75" hidden="1" thickBot="1" x14ac:dyDescent="0.3">
      <c r="A2334" s="243"/>
      <c r="B2334" s="246"/>
      <c r="C2334" s="38" t="s">
        <v>122</v>
      </c>
      <c r="D2334" s="64" t="s">
        <v>69</v>
      </c>
      <c r="E2334" s="209">
        <v>0.2722</v>
      </c>
      <c r="F2334" s="214" t="s">
        <v>12</v>
      </c>
      <c r="G2334" s="33" t="str">
        <f t="shared" si="36"/>
        <v/>
      </c>
      <c r="H2334" s="37"/>
      <c r="I2334" s="33"/>
      <c r="J2334" s="32">
        <v>0</v>
      </c>
    </row>
    <row r="2335" spans="1:10" ht="15.75" hidden="1" thickBot="1" x14ac:dyDescent="0.3">
      <c r="A2335" s="243"/>
      <c r="B2335" s="246"/>
      <c r="C2335" s="38" t="s">
        <v>11338</v>
      </c>
      <c r="D2335" s="38" t="s">
        <v>2801</v>
      </c>
      <c r="E2335" s="209">
        <v>1.7831999999999999</v>
      </c>
      <c r="F2335" s="208">
        <v>32.6325</v>
      </c>
      <c r="G2335" s="33">
        <f t="shared" si="36"/>
        <v>58.190273999999995</v>
      </c>
      <c r="H2335" s="37"/>
      <c r="I2335" s="33"/>
      <c r="J2335" s="32">
        <v>0</v>
      </c>
    </row>
    <row r="2336" spans="1:10" ht="15.75" hidden="1" thickBot="1" x14ac:dyDescent="0.3">
      <c r="A2336" s="243"/>
      <c r="B2336" s="246"/>
      <c r="C2336" s="38"/>
      <c r="D2336" s="38"/>
      <c r="E2336" s="209"/>
      <c r="F2336" s="208" t="s">
        <v>12</v>
      </c>
      <c r="G2336" s="33" t="str">
        <f t="shared" si="36"/>
        <v/>
      </c>
      <c r="H2336" s="37"/>
      <c r="I2336" s="33"/>
      <c r="J2336" s="32">
        <v>0</v>
      </c>
    </row>
    <row r="2337" spans="1:10" ht="39" hidden="1" thickBot="1" x14ac:dyDescent="0.3">
      <c r="A2337" s="243"/>
      <c r="B2337" s="246"/>
      <c r="C2337" s="61" t="s">
        <v>123</v>
      </c>
      <c r="D2337" s="38"/>
      <c r="E2337" s="209"/>
      <c r="F2337" s="208" t="s">
        <v>12</v>
      </c>
      <c r="G2337" s="33" t="str">
        <f t="shared" si="36"/>
        <v/>
      </c>
      <c r="H2337" s="37"/>
      <c r="I2337" s="33"/>
      <c r="J2337" s="32">
        <v>0</v>
      </c>
    </row>
    <row r="2338" spans="1:10" ht="15.75" hidden="1" thickBot="1" x14ac:dyDescent="0.3">
      <c r="A2338" s="244"/>
      <c r="B2338" s="247"/>
      <c r="C2338" s="44"/>
      <c r="D2338" s="59"/>
      <c r="E2338" s="210"/>
      <c r="F2338" s="215" t="s">
        <v>12</v>
      </c>
      <c r="G2338" s="47" t="str">
        <f t="shared" si="36"/>
        <v/>
      </c>
      <c r="H2338" s="48"/>
      <c r="I2338" s="33"/>
      <c r="J2338" s="32">
        <v>0</v>
      </c>
    </row>
    <row r="2339" spans="1:10" ht="15.75" hidden="1" thickBot="1" x14ac:dyDescent="0.3">
      <c r="A2339" s="242" t="s">
        <v>568</v>
      </c>
      <c r="B2339" s="245" t="s">
        <v>3499</v>
      </c>
      <c r="C2339" s="26"/>
      <c r="D2339" s="27" t="s">
        <v>17</v>
      </c>
      <c r="E2339" s="205"/>
      <c r="F2339" s="212" t="s">
        <v>12</v>
      </c>
      <c r="G2339" s="29" t="str">
        <f t="shared" si="36"/>
        <v/>
      </c>
      <c r="H2339" s="30"/>
      <c r="I2339" s="31"/>
      <c r="J2339" s="32">
        <v>0</v>
      </c>
    </row>
    <row r="2340" spans="1:10" ht="15.75" hidden="1" thickBot="1" x14ac:dyDescent="0.3">
      <c r="A2340" s="243"/>
      <c r="B2340" s="246"/>
      <c r="C2340" s="34"/>
      <c r="D2340" s="34"/>
      <c r="E2340" s="207"/>
      <c r="F2340" s="213" t="s">
        <v>12</v>
      </c>
      <c r="G2340" s="33" t="str">
        <f t="shared" si="36"/>
        <v/>
      </c>
      <c r="H2340" s="37"/>
      <c r="I2340" s="33"/>
      <c r="J2340" s="32">
        <v>0</v>
      </c>
    </row>
    <row r="2341" spans="1:10" ht="51.75" hidden="1" thickBot="1" x14ac:dyDescent="0.3">
      <c r="A2341" s="243"/>
      <c r="B2341" s="246"/>
      <c r="C2341" s="38" t="s">
        <v>11646</v>
      </c>
      <c r="D2341" s="38" t="s">
        <v>82</v>
      </c>
      <c r="E2341" s="209">
        <v>1</v>
      </c>
      <c r="F2341" s="214">
        <v>242.25</v>
      </c>
      <c r="G2341" s="36">
        <f t="shared" si="36"/>
        <v>242.25</v>
      </c>
      <c r="H2341" s="41">
        <f>SUM(G2341:G2345)</f>
        <v>356.77476575000003</v>
      </c>
      <c r="I2341" s="42"/>
      <c r="J2341" s="32">
        <v>0</v>
      </c>
    </row>
    <row r="2342" spans="1:10" ht="26.25" hidden="1" thickBot="1" x14ac:dyDescent="0.3">
      <c r="A2342" s="243"/>
      <c r="B2342" s="246"/>
      <c r="C2342" s="38" t="s">
        <v>11438</v>
      </c>
      <c r="D2342" s="38" t="s">
        <v>2801</v>
      </c>
      <c r="E2342" s="209">
        <v>1.1312</v>
      </c>
      <c r="F2342" s="208">
        <v>29.383499999999998</v>
      </c>
      <c r="G2342" s="36">
        <f t="shared" si="36"/>
        <v>33.238615199999998</v>
      </c>
      <c r="H2342" s="37"/>
      <c r="I2342" s="33"/>
      <c r="J2342" s="32">
        <v>0</v>
      </c>
    </row>
    <row r="2343" spans="1:10" ht="15.75" hidden="1" thickBot="1" x14ac:dyDescent="0.3">
      <c r="A2343" s="243"/>
      <c r="B2343" s="246"/>
      <c r="C2343" s="38" t="s">
        <v>11326</v>
      </c>
      <c r="D2343" s="38" t="s">
        <v>2801</v>
      </c>
      <c r="E2343" s="209">
        <v>0.56559999999999999</v>
      </c>
      <c r="F2343" s="208">
        <v>23.693000000000001</v>
      </c>
      <c r="G2343" s="36">
        <f t="shared" si="36"/>
        <v>13.4007608</v>
      </c>
      <c r="H2343" s="37"/>
      <c r="I2343" s="33"/>
      <c r="J2343" s="32">
        <v>0</v>
      </c>
    </row>
    <row r="2344" spans="1:10" ht="15.75" hidden="1" thickBot="1" x14ac:dyDescent="0.3">
      <c r="A2344" s="243"/>
      <c r="B2344" s="246"/>
      <c r="C2344" s="38" t="s">
        <v>122</v>
      </c>
      <c r="D2344" s="64" t="s">
        <v>69</v>
      </c>
      <c r="E2344" s="209">
        <v>0.3175</v>
      </c>
      <c r="F2344" s="214" t="s">
        <v>12</v>
      </c>
      <c r="G2344" s="33" t="str">
        <f t="shared" si="36"/>
        <v/>
      </c>
      <c r="H2344" s="37"/>
      <c r="I2344" s="33"/>
      <c r="J2344" s="32">
        <v>0</v>
      </c>
    </row>
    <row r="2345" spans="1:10" ht="15.75" hidden="1" thickBot="1" x14ac:dyDescent="0.3">
      <c r="A2345" s="243"/>
      <c r="B2345" s="246"/>
      <c r="C2345" s="38" t="s">
        <v>11338</v>
      </c>
      <c r="D2345" s="38" t="s">
        <v>2801</v>
      </c>
      <c r="E2345" s="209">
        <v>2.0802999999999998</v>
      </c>
      <c r="F2345" s="208">
        <v>32.6325</v>
      </c>
      <c r="G2345" s="33">
        <f t="shared" si="36"/>
        <v>67.885389750000002</v>
      </c>
      <c r="H2345" s="37"/>
      <c r="I2345" s="33"/>
      <c r="J2345" s="32">
        <v>0</v>
      </c>
    </row>
    <row r="2346" spans="1:10" ht="15.75" hidden="1" thickBot="1" x14ac:dyDescent="0.3">
      <c r="A2346" s="243"/>
      <c r="B2346" s="246"/>
      <c r="C2346" s="38"/>
      <c r="D2346" s="38"/>
      <c r="E2346" s="209"/>
      <c r="F2346" s="208" t="s">
        <v>12</v>
      </c>
      <c r="G2346" s="33" t="str">
        <f t="shared" si="36"/>
        <v/>
      </c>
      <c r="H2346" s="37"/>
      <c r="I2346" s="33"/>
      <c r="J2346" s="32">
        <v>0</v>
      </c>
    </row>
    <row r="2347" spans="1:10" ht="39" hidden="1" thickBot="1" x14ac:dyDescent="0.3">
      <c r="A2347" s="243"/>
      <c r="B2347" s="246"/>
      <c r="C2347" s="61" t="s">
        <v>123</v>
      </c>
      <c r="D2347" s="38"/>
      <c r="E2347" s="209"/>
      <c r="F2347" s="208" t="s">
        <v>12</v>
      </c>
      <c r="G2347" s="33" t="str">
        <f t="shared" si="36"/>
        <v/>
      </c>
      <c r="H2347" s="37"/>
      <c r="I2347" s="33"/>
      <c r="J2347" s="32">
        <v>0</v>
      </c>
    </row>
    <row r="2348" spans="1:10" ht="15.75" hidden="1" thickBot="1" x14ac:dyDescent="0.3">
      <c r="A2348" s="244"/>
      <c r="B2348" s="247"/>
      <c r="C2348" s="44"/>
      <c r="D2348" s="59"/>
      <c r="E2348" s="210"/>
      <c r="F2348" s="215" t="s">
        <v>12</v>
      </c>
      <c r="G2348" s="47" t="str">
        <f t="shared" si="36"/>
        <v/>
      </c>
      <c r="H2348" s="48"/>
      <c r="I2348" s="33"/>
      <c r="J2348" s="32">
        <v>0</v>
      </c>
    </row>
    <row r="2349" spans="1:10" ht="15.75" hidden="1" thickBot="1" x14ac:dyDescent="0.3">
      <c r="A2349" s="242" t="s">
        <v>569</v>
      </c>
      <c r="B2349" s="245" t="s">
        <v>3500</v>
      </c>
      <c r="C2349" s="26"/>
      <c r="D2349" s="27" t="s">
        <v>17</v>
      </c>
      <c r="E2349" s="205"/>
      <c r="F2349" s="212" t="s">
        <v>12</v>
      </c>
      <c r="G2349" s="29" t="str">
        <f t="shared" si="36"/>
        <v/>
      </c>
      <c r="H2349" s="30"/>
      <c r="I2349" s="31"/>
      <c r="J2349" s="32">
        <v>0</v>
      </c>
    </row>
    <row r="2350" spans="1:10" ht="15.75" hidden="1" thickBot="1" x14ac:dyDescent="0.3">
      <c r="A2350" s="243"/>
      <c r="B2350" s="246"/>
      <c r="C2350" s="34"/>
      <c r="D2350" s="34"/>
      <c r="E2350" s="207"/>
      <c r="F2350" s="213" t="s">
        <v>12</v>
      </c>
      <c r="G2350" s="33" t="str">
        <f t="shared" si="36"/>
        <v/>
      </c>
      <c r="H2350" s="37"/>
      <c r="I2350" s="33"/>
      <c r="J2350" s="32">
        <v>0</v>
      </c>
    </row>
    <row r="2351" spans="1:10" ht="51.75" hidden="1" thickBot="1" x14ac:dyDescent="0.3">
      <c r="A2351" s="243"/>
      <c r="B2351" s="246"/>
      <c r="C2351" s="38" t="s">
        <v>11647</v>
      </c>
      <c r="D2351" s="38" t="s">
        <v>82</v>
      </c>
      <c r="E2351" s="209">
        <v>1</v>
      </c>
      <c r="F2351" s="214">
        <v>300.2</v>
      </c>
      <c r="G2351" s="36">
        <f t="shared" si="36"/>
        <v>300.2</v>
      </c>
      <c r="H2351" s="41">
        <f>SUM(G2351:G2355)</f>
        <v>428.77703274999993</v>
      </c>
      <c r="I2351" s="42"/>
      <c r="J2351" s="32">
        <v>0</v>
      </c>
    </row>
    <row r="2352" spans="1:10" ht="26.25" hidden="1" thickBot="1" x14ac:dyDescent="0.3">
      <c r="A2352" s="243"/>
      <c r="B2352" s="246"/>
      <c r="C2352" s="38" t="s">
        <v>11438</v>
      </c>
      <c r="D2352" s="38" t="s">
        <v>2801</v>
      </c>
      <c r="E2352" s="209">
        <v>1.2367999999999999</v>
      </c>
      <c r="F2352" s="208">
        <v>29.383499999999998</v>
      </c>
      <c r="G2352" s="36">
        <f t="shared" si="36"/>
        <v>36.341512799999997</v>
      </c>
      <c r="H2352" s="37"/>
      <c r="I2352" s="33"/>
      <c r="J2352" s="32">
        <v>0</v>
      </c>
    </row>
    <row r="2353" spans="1:10" ht="15.75" hidden="1" thickBot="1" x14ac:dyDescent="0.3">
      <c r="A2353" s="243"/>
      <c r="B2353" s="246"/>
      <c r="C2353" s="38" t="s">
        <v>11326</v>
      </c>
      <c r="D2353" s="38" t="s">
        <v>2801</v>
      </c>
      <c r="E2353" s="209">
        <v>0.61839999999999995</v>
      </c>
      <c r="F2353" s="208">
        <v>23.693000000000001</v>
      </c>
      <c r="G2353" s="36">
        <f t="shared" si="36"/>
        <v>14.6517512</v>
      </c>
      <c r="H2353" s="37"/>
      <c r="I2353" s="33"/>
      <c r="J2353" s="32">
        <v>0</v>
      </c>
    </row>
    <row r="2354" spans="1:10" ht="15.75" hidden="1" thickBot="1" x14ac:dyDescent="0.3">
      <c r="A2354" s="243"/>
      <c r="B2354" s="246"/>
      <c r="C2354" s="38" t="s">
        <v>122</v>
      </c>
      <c r="D2354" s="64" t="s">
        <v>69</v>
      </c>
      <c r="E2354" s="209">
        <v>0.3629</v>
      </c>
      <c r="F2354" s="214" t="s">
        <v>12</v>
      </c>
      <c r="G2354" s="33" t="str">
        <f t="shared" si="36"/>
        <v/>
      </c>
      <c r="H2354" s="37"/>
      <c r="I2354" s="33"/>
      <c r="J2354" s="32">
        <v>0</v>
      </c>
    </row>
    <row r="2355" spans="1:10" ht="15.75" hidden="1" thickBot="1" x14ac:dyDescent="0.3">
      <c r="A2355" s="243"/>
      <c r="B2355" s="246"/>
      <c r="C2355" s="38" t="s">
        <v>11338</v>
      </c>
      <c r="D2355" s="38" t="s">
        <v>2801</v>
      </c>
      <c r="E2355" s="209">
        <v>2.3774999999999999</v>
      </c>
      <c r="F2355" s="208">
        <v>32.6325</v>
      </c>
      <c r="G2355" s="33">
        <f t="shared" si="36"/>
        <v>77.583768750000004</v>
      </c>
      <c r="H2355" s="37"/>
      <c r="I2355" s="33"/>
      <c r="J2355" s="32">
        <v>0</v>
      </c>
    </row>
    <row r="2356" spans="1:10" ht="15.75" hidden="1" thickBot="1" x14ac:dyDescent="0.3">
      <c r="A2356" s="243"/>
      <c r="B2356" s="246"/>
      <c r="C2356" s="38"/>
      <c r="D2356" s="38"/>
      <c r="E2356" s="209"/>
      <c r="F2356" s="208" t="s">
        <v>12</v>
      </c>
      <c r="G2356" s="33" t="str">
        <f t="shared" si="36"/>
        <v/>
      </c>
      <c r="H2356" s="37"/>
      <c r="I2356" s="33"/>
      <c r="J2356" s="32">
        <v>0</v>
      </c>
    </row>
    <row r="2357" spans="1:10" ht="39" hidden="1" thickBot="1" x14ac:dyDescent="0.3">
      <c r="A2357" s="243"/>
      <c r="B2357" s="246"/>
      <c r="C2357" s="61" t="s">
        <v>123</v>
      </c>
      <c r="D2357" s="38"/>
      <c r="E2357" s="209"/>
      <c r="F2357" s="208" t="s">
        <v>12</v>
      </c>
      <c r="G2357" s="33" t="str">
        <f t="shared" si="36"/>
        <v/>
      </c>
      <c r="H2357" s="37"/>
      <c r="I2357" s="33"/>
      <c r="J2357" s="32">
        <v>0</v>
      </c>
    </row>
    <row r="2358" spans="1:10" ht="15.75" hidden="1" thickBot="1" x14ac:dyDescent="0.3">
      <c r="A2358" s="244"/>
      <c r="B2358" s="247"/>
      <c r="C2358" s="44"/>
      <c r="D2358" s="59"/>
      <c r="E2358" s="210"/>
      <c r="F2358" s="215" t="s">
        <v>12</v>
      </c>
      <c r="G2358" s="47" t="str">
        <f t="shared" si="36"/>
        <v/>
      </c>
      <c r="H2358" s="48"/>
      <c r="I2358" s="33"/>
      <c r="J2358" s="32">
        <v>0</v>
      </c>
    </row>
    <row r="2359" spans="1:10" ht="15.75" hidden="1" thickBot="1" x14ac:dyDescent="0.3">
      <c r="A2359" s="242" t="s">
        <v>570</v>
      </c>
      <c r="B2359" s="245" t="s">
        <v>3501</v>
      </c>
      <c r="C2359" s="26"/>
      <c r="D2359" s="27" t="s">
        <v>17</v>
      </c>
      <c r="E2359" s="205"/>
      <c r="F2359" s="212" t="s">
        <v>12</v>
      </c>
      <c r="G2359" s="29" t="str">
        <f t="shared" si="36"/>
        <v/>
      </c>
      <c r="H2359" s="30"/>
      <c r="I2359" s="31"/>
      <c r="J2359" s="32">
        <v>0</v>
      </c>
    </row>
    <row r="2360" spans="1:10" ht="15.75" hidden="1" thickBot="1" x14ac:dyDescent="0.3">
      <c r="A2360" s="243"/>
      <c r="B2360" s="246"/>
      <c r="C2360" s="34"/>
      <c r="D2360" s="34"/>
      <c r="E2360" s="207"/>
      <c r="F2360" s="213" t="s">
        <v>12</v>
      </c>
      <c r="G2360" s="33" t="str">
        <f t="shared" si="36"/>
        <v/>
      </c>
      <c r="H2360" s="37"/>
      <c r="I2360" s="33"/>
      <c r="J2360" s="32">
        <v>0</v>
      </c>
    </row>
    <row r="2361" spans="1:10" ht="51.75" hidden="1" thickBot="1" x14ac:dyDescent="0.3">
      <c r="A2361" s="243"/>
      <c r="B2361" s="246"/>
      <c r="C2361" s="38" t="s">
        <v>11648</v>
      </c>
      <c r="D2361" s="38" t="s">
        <v>82</v>
      </c>
      <c r="E2361" s="209">
        <v>1</v>
      </c>
      <c r="F2361" s="214">
        <v>343.45349999999996</v>
      </c>
      <c r="G2361" s="36">
        <f t="shared" si="36"/>
        <v>343.45349999999996</v>
      </c>
      <c r="H2361" s="41">
        <f>SUM(G2361:G2365)</f>
        <v>486.08279974999994</v>
      </c>
      <c r="I2361" s="42"/>
      <c r="J2361" s="32">
        <v>0</v>
      </c>
    </row>
    <row r="2362" spans="1:10" ht="26.25" hidden="1" thickBot="1" x14ac:dyDescent="0.3">
      <c r="A2362" s="243"/>
      <c r="B2362" s="246"/>
      <c r="C2362" s="38" t="s">
        <v>11438</v>
      </c>
      <c r="D2362" s="38" t="s">
        <v>2801</v>
      </c>
      <c r="E2362" s="209">
        <v>1.3424</v>
      </c>
      <c r="F2362" s="208">
        <v>29.383499999999998</v>
      </c>
      <c r="G2362" s="36">
        <f t="shared" si="36"/>
        <v>39.444410399999995</v>
      </c>
      <c r="H2362" s="37"/>
      <c r="I2362" s="33"/>
      <c r="J2362" s="32">
        <v>0</v>
      </c>
    </row>
    <row r="2363" spans="1:10" ht="15.75" hidden="1" thickBot="1" x14ac:dyDescent="0.3">
      <c r="A2363" s="243"/>
      <c r="B2363" s="246"/>
      <c r="C2363" s="38" t="s">
        <v>11326</v>
      </c>
      <c r="D2363" s="38" t="s">
        <v>2801</v>
      </c>
      <c r="E2363" s="209">
        <v>0.67120000000000002</v>
      </c>
      <c r="F2363" s="208">
        <v>23.693000000000001</v>
      </c>
      <c r="G2363" s="36">
        <f t="shared" si="36"/>
        <v>15.902741600000001</v>
      </c>
      <c r="H2363" s="37"/>
      <c r="I2363" s="33"/>
      <c r="J2363" s="32">
        <v>0</v>
      </c>
    </row>
    <row r="2364" spans="1:10" ht="15.75" hidden="1" thickBot="1" x14ac:dyDescent="0.3">
      <c r="A2364" s="243"/>
      <c r="B2364" s="246"/>
      <c r="C2364" s="38" t="s">
        <v>122</v>
      </c>
      <c r="D2364" s="64" t="s">
        <v>69</v>
      </c>
      <c r="E2364" s="209">
        <v>0.40820000000000001</v>
      </c>
      <c r="F2364" s="214" t="s">
        <v>12</v>
      </c>
      <c r="G2364" s="33" t="str">
        <f t="shared" si="36"/>
        <v/>
      </c>
      <c r="H2364" s="37"/>
      <c r="I2364" s="33"/>
      <c r="J2364" s="32">
        <v>0</v>
      </c>
    </row>
    <row r="2365" spans="1:10" ht="15.75" hidden="1" thickBot="1" x14ac:dyDescent="0.3">
      <c r="A2365" s="243"/>
      <c r="B2365" s="246"/>
      <c r="C2365" s="38" t="s">
        <v>11338</v>
      </c>
      <c r="D2365" s="38" t="s">
        <v>2801</v>
      </c>
      <c r="E2365" s="209">
        <v>2.6747000000000001</v>
      </c>
      <c r="F2365" s="208">
        <v>32.6325</v>
      </c>
      <c r="G2365" s="33">
        <f t="shared" si="36"/>
        <v>87.282147750000007</v>
      </c>
      <c r="H2365" s="37"/>
      <c r="I2365" s="33"/>
      <c r="J2365" s="32">
        <v>0</v>
      </c>
    </row>
    <row r="2366" spans="1:10" ht="15.75" hidden="1" thickBot="1" x14ac:dyDescent="0.3">
      <c r="A2366" s="243"/>
      <c r="B2366" s="246"/>
      <c r="C2366" s="38"/>
      <c r="D2366" s="38"/>
      <c r="E2366" s="209"/>
      <c r="F2366" s="208" t="s">
        <v>12</v>
      </c>
      <c r="G2366" s="33" t="str">
        <f t="shared" si="36"/>
        <v/>
      </c>
      <c r="H2366" s="37"/>
      <c r="I2366" s="33"/>
      <c r="J2366" s="32">
        <v>0</v>
      </c>
    </row>
    <row r="2367" spans="1:10" ht="39" hidden="1" thickBot="1" x14ac:dyDescent="0.3">
      <c r="A2367" s="243"/>
      <c r="B2367" s="246"/>
      <c r="C2367" s="61" t="s">
        <v>123</v>
      </c>
      <c r="D2367" s="38"/>
      <c r="E2367" s="209"/>
      <c r="F2367" s="208" t="s">
        <v>12</v>
      </c>
      <c r="G2367" s="33" t="str">
        <f t="shared" si="36"/>
        <v/>
      </c>
      <c r="H2367" s="37"/>
      <c r="I2367" s="33"/>
      <c r="J2367" s="32">
        <v>0</v>
      </c>
    </row>
    <row r="2368" spans="1:10" ht="15.75" hidden="1" thickBot="1" x14ac:dyDescent="0.3">
      <c r="A2368" s="244"/>
      <c r="B2368" s="247"/>
      <c r="C2368" s="44"/>
      <c r="D2368" s="59"/>
      <c r="E2368" s="210"/>
      <c r="F2368" s="215" t="s">
        <v>12</v>
      </c>
      <c r="G2368" s="47" t="str">
        <f t="shared" si="36"/>
        <v/>
      </c>
      <c r="H2368" s="48"/>
      <c r="I2368" s="33"/>
      <c r="J2368" s="32">
        <v>0</v>
      </c>
    </row>
    <row r="2369" spans="1:10" ht="15.75" hidden="1" thickBot="1" x14ac:dyDescent="0.3">
      <c r="A2369" s="242" t="s">
        <v>571</v>
      </c>
      <c r="B2369" s="245" t="s">
        <v>3502</v>
      </c>
      <c r="C2369" s="26"/>
      <c r="D2369" s="27" t="s">
        <v>17</v>
      </c>
      <c r="E2369" s="205"/>
      <c r="F2369" s="212" t="s">
        <v>12</v>
      </c>
      <c r="G2369" s="29" t="str">
        <f t="shared" si="36"/>
        <v/>
      </c>
      <c r="H2369" s="30"/>
      <c r="I2369" s="31"/>
      <c r="J2369" s="32">
        <v>0</v>
      </c>
    </row>
    <row r="2370" spans="1:10" ht="15.75" hidden="1" thickBot="1" x14ac:dyDescent="0.3">
      <c r="A2370" s="243"/>
      <c r="B2370" s="246"/>
      <c r="C2370" s="34"/>
      <c r="D2370" s="34"/>
      <c r="E2370" s="207"/>
      <c r="F2370" s="213" t="s">
        <v>12</v>
      </c>
      <c r="G2370" s="33" t="str">
        <f t="shared" si="36"/>
        <v/>
      </c>
      <c r="H2370" s="37"/>
      <c r="I2370" s="33"/>
      <c r="J2370" s="32">
        <v>0</v>
      </c>
    </row>
    <row r="2371" spans="1:10" ht="51.75" hidden="1" thickBot="1" x14ac:dyDescent="0.3">
      <c r="A2371" s="243"/>
      <c r="B2371" s="246"/>
      <c r="C2371" s="38" t="s">
        <v>11649</v>
      </c>
      <c r="D2371" s="38" t="s">
        <v>82</v>
      </c>
      <c r="E2371" s="209">
        <v>1</v>
      </c>
      <c r="F2371" s="214">
        <v>367.87799999999999</v>
      </c>
      <c r="G2371" s="36">
        <f t="shared" si="36"/>
        <v>367.87799999999999</v>
      </c>
      <c r="H2371" s="41">
        <f>SUM(G2371:G2375)</f>
        <v>520.20567874999995</v>
      </c>
      <c r="I2371" s="42"/>
      <c r="J2371" s="32">
        <v>0</v>
      </c>
    </row>
    <row r="2372" spans="1:10" ht="26.25" hidden="1" thickBot="1" x14ac:dyDescent="0.3">
      <c r="A2372" s="243"/>
      <c r="B2372" s="246"/>
      <c r="C2372" s="38" t="s">
        <v>11438</v>
      </c>
      <c r="D2372" s="38" t="s">
        <v>2801</v>
      </c>
      <c r="E2372" s="209">
        <v>1.3424</v>
      </c>
      <c r="F2372" s="208">
        <v>29.383499999999998</v>
      </c>
      <c r="G2372" s="36">
        <f t="shared" si="36"/>
        <v>39.444410399999995</v>
      </c>
      <c r="H2372" s="37"/>
      <c r="I2372" s="33"/>
      <c r="J2372" s="32">
        <v>0</v>
      </c>
    </row>
    <row r="2373" spans="1:10" ht="15.75" hidden="1" thickBot="1" x14ac:dyDescent="0.3">
      <c r="A2373" s="243"/>
      <c r="B2373" s="246"/>
      <c r="C2373" s="38" t="s">
        <v>11326</v>
      </c>
      <c r="D2373" s="38" t="s">
        <v>2801</v>
      </c>
      <c r="E2373" s="209">
        <v>0.67120000000000002</v>
      </c>
      <c r="F2373" s="208">
        <v>23.693000000000001</v>
      </c>
      <c r="G2373" s="36">
        <f t="shared" si="36"/>
        <v>15.902741600000001</v>
      </c>
      <c r="H2373" s="37"/>
      <c r="I2373" s="33"/>
      <c r="J2373" s="32">
        <v>0</v>
      </c>
    </row>
    <row r="2374" spans="1:10" ht="15.75" hidden="1" thickBot="1" x14ac:dyDescent="0.3">
      <c r="A2374" s="243"/>
      <c r="B2374" s="246"/>
      <c r="C2374" s="38" t="s">
        <v>122</v>
      </c>
      <c r="D2374" s="64" t="s">
        <v>69</v>
      </c>
      <c r="E2374" s="209">
        <v>0.4536</v>
      </c>
      <c r="F2374" s="214" t="s">
        <v>12</v>
      </c>
      <c r="G2374" s="33" t="str">
        <f t="shared" ref="G2374:G2437" si="37">IF(ISNUMBER(F2374),E2374*F2374,"")</f>
        <v/>
      </c>
      <c r="H2374" s="37"/>
      <c r="I2374" s="33"/>
      <c r="J2374" s="32">
        <v>0</v>
      </c>
    </row>
    <row r="2375" spans="1:10" ht="15.75" hidden="1" thickBot="1" x14ac:dyDescent="0.3">
      <c r="A2375" s="243"/>
      <c r="B2375" s="246"/>
      <c r="C2375" s="38" t="s">
        <v>11338</v>
      </c>
      <c r="D2375" s="38" t="s">
        <v>2801</v>
      </c>
      <c r="E2375" s="209">
        <v>2.9719000000000002</v>
      </c>
      <c r="F2375" s="208">
        <v>32.6325</v>
      </c>
      <c r="G2375" s="33">
        <f t="shared" si="37"/>
        <v>96.98052675000001</v>
      </c>
      <c r="H2375" s="37"/>
      <c r="I2375" s="33"/>
      <c r="J2375" s="32">
        <v>0</v>
      </c>
    </row>
    <row r="2376" spans="1:10" ht="15.75" hidden="1" thickBot="1" x14ac:dyDescent="0.3">
      <c r="A2376" s="243"/>
      <c r="B2376" s="246"/>
      <c r="C2376" s="38"/>
      <c r="D2376" s="38"/>
      <c r="E2376" s="209"/>
      <c r="F2376" s="208" t="s">
        <v>12</v>
      </c>
      <c r="G2376" s="33" t="str">
        <f t="shared" si="37"/>
        <v/>
      </c>
      <c r="H2376" s="37"/>
      <c r="I2376" s="33"/>
      <c r="J2376" s="32">
        <v>0</v>
      </c>
    </row>
    <row r="2377" spans="1:10" ht="39" hidden="1" thickBot="1" x14ac:dyDescent="0.3">
      <c r="A2377" s="243"/>
      <c r="B2377" s="246"/>
      <c r="C2377" s="61" t="s">
        <v>123</v>
      </c>
      <c r="D2377" s="38"/>
      <c r="E2377" s="209"/>
      <c r="F2377" s="208" t="s">
        <v>12</v>
      </c>
      <c r="G2377" s="33" t="str">
        <f t="shared" si="37"/>
        <v/>
      </c>
      <c r="H2377" s="37"/>
      <c r="I2377" s="33"/>
      <c r="J2377" s="32">
        <v>0</v>
      </c>
    </row>
    <row r="2378" spans="1:10" ht="15.75" hidden="1" thickBot="1" x14ac:dyDescent="0.3">
      <c r="A2378" s="244"/>
      <c r="B2378" s="247"/>
      <c r="C2378" s="44"/>
      <c r="D2378" s="59"/>
      <c r="E2378" s="210"/>
      <c r="F2378" s="215" t="s">
        <v>12</v>
      </c>
      <c r="G2378" s="47" t="str">
        <f t="shared" si="37"/>
        <v/>
      </c>
      <c r="H2378" s="48"/>
      <c r="I2378" s="33"/>
      <c r="J2378" s="32">
        <v>0</v>
      </c>
    </row>
    <row r="2379" spans="1:10" ht="15.75" hidden="1" thickBot="1" x14ac:dyDescent="0.3">
      <c r="A2379" s="242" t="s">
        <v>572</v>
      </c>
      <c r="B2379" s="245" t="s">
        <v>3503</v>
      </c>
      <c r="C2379" s="26"/>
      <c r="D2379" s="27" t="s">
        <v>17</v>
      </c>
      <c r="E2379" s="205"/>
      <c r="F2379" s="212" t="s">
        <v>12</v>
      </c>
      <c r="G2379" s="29" t="str">
        <f t="shared" si="37"/>
        <v/>
      </c>
      <c r="H2379" s="30"/>
      <c r="I2379" s="31"/>
      <c r="J2379" s="32">
        <v>0</v>
      </c>
    </row>
    <row r="2380" spans="1:10" ht="15.75" hidden="1" thickBot="1" x14ac:dyDescent="0.3">
      <c r="A2380" s="243"/>
      <c r="B2380" s="246"/>
      <c r="C2380" s="34"/>
      <c r="D2380" s="34"/>
      <c r="E2380" s="207"/>
      <c r="F2380" s="213" t="s">
        <v>12</v>
      </c>
      <c r="G2380" s="33" t="str">
        <f t="shared" si="37"/>
        <v/>
      </c>
      <c r="H2380" s="37"/>
      <c r="I2380" s="33"/>
      <c r="J2380" s="32">
        <v>0</v>
      </c>
    </row>
    <row r="2381" spans="1:10" ht="15.75" hidden="1" thickBot="1" x14ac:dyDescent="0.3">
      <c r="A2381" s="243"/>
      <c r="B2381" s="246"/>
      <c r="C2381" s="38" t="s">
        <v>11436</v>
      </c>
      <c r="D2381" s="38" t="s">
        <v>1043</v>
      </c>
      <c r="E2381" s="209">
        <v>1.0999999999999999E-2</v>
      </c>
      <c r="F2381" s="214">
        <v>24.244</v>
      </c>
      <c r="G2381" s="33">
        <f t="shared" si="37"/>
        <v>0.26668399999999998</v>
      </c>
      <c r="H2381" s="41">
        <f>SUM(G2381:G2384)</f>
        <v>113.39989449999999</v>
      </c>
      <c r="I2381" s="42"/>
      <c r="J2381" s="32">
        <v>0</v>
      </c>
    </row>
    <row r="2382" spans="1:10" ht="15.75" hidden="1" thickBot="1" x14ac:dyDescent="0.3">
      <c r="A2382" s="243"/>
      <c r="B2382" s="246"/>
      <c r="C2382" s="38" t="s">
        <v>11437</v>
      </c>
      <c r="D2382" s="38" t="s">
        <v>1043</v>
      </c>
      <c r="E2382" s="209">
        <v>2.4E-2</v>
      </c>
      <c r="F2382" s="214">
        <v>18.401499999999999</v>
      </c>
      <c r="G2382" s="33">
        <f t="shared" si="37"/>
        <v>0.44163599999999997</v>
      </c>
      <c r="H2382" s="37"/>
      <c r="I2382" s="33"/>
      <c r="J2382" s="32">
        <v>0</v>
      </c>
    </row>
    <row r="2383" spans="1:10" ht="26.25" hidden="1" thickBot="1" x14ac:dyDescent="0.3">
      <c r="A2383" s="243"/>
      <c r="B2383" s="246"/>
      <c r="C2383" s="38" t="s">
        <v>11438</v>
      </c>
      <c r="D2383" s="38" t="s">
        <v>2801</v>
      </c>
      <c r="E2383" s="209">
        <v>2.7410000000000001</v>
      </c>
      <c r="F2383" s="208">
        <v>29.383499999999998</v>
      </c>
      <c r="G2383" s="33">
        <f t="shared" si="37"/>
        <v>80.540173499999995</v>
      </c>
      <c r="H2383" s="37"/>
      <c r="I2383" s="33"/>
      <c r="J2383" s="32">
        <v>0</v>
      </c>
    </row>
    <row r="2384" spans="1:10" ht="15.75" hidden="1" thickBot="1" x14ac:dyDescent="0.3">
      <c r="A2384" s="243"/>
      <c r="B2384" s="246"/>
      <c r="C2384" s="38" t="s">
        <v>11326</v>
      </c>
      <c r="D2384" s="38" t="s">
        <v>2801</v>
      </c>
      <c r="E2384" s="209">
        <v>1.357</v>
      </c>
      <c r="F2384" s="208">
        <v>23.693000000000001</v>
      </c>
      <c r="G2384" s="33">
        <f t="shared" si="37"/>
        <v>32.151401</v>
      </c>
      <c r="H2384" s="37"/>
      <c r="I2384" s="33"/>
      <c r="J2384" s="32">
        <v>0</v>
      </c>
    </row>
    <row r="2385" spans="1:10" ht="15.75" hidden="1" thickBot="1" x14ac:dyDescent="0.3">
      <c r="A2385" s="244"/>
      <c r="B2385" s="247"/>
      <c r="C2385" s="44"/>
      <c r="D2385" s="44"/>
      <c r="E2385" s="210"/>
      <c r="F2385" s="211" t="s">
        <v>12</v>
      </c>
      <c r="G2385" s="47" t="str">
        <f t="shared" si="37"/>
        <v/>
      </c>
      <c r="H2385" s="48"/>
      <c r="I2385" s="33"/>
      <c r="J2385" s="32">
        <v>0</v>
      </c>
    </row>
    <row r="2386" spans="1:10" ht="15.75" hidden="1" thickBot="1" x14ac:dyDescent="0.3">
      <c r="A2386" s="242" t="s">
        <v>573</v>
      </c>
      <c r="B2386" s="245" t="s">
        <v>3504</v>
      </c>
      <c r="C2386" s="26"/>
      <c r="D2386" s="27" t="s">
        <v>17</v>
      </c>
      <c r="E2386" s="205"/>
      <c r="F2386" s="212" t="s">
        <v>12</v>
      </c>
      <c r="G2386" s="29" t="str">
        <f t="shared" si="37"/>
        <v/>
      </c>
      <c r="H2386" s="30"/>
      <c r="I2386" s="31"/>
      <c r="J2386" s="32">
        <v>0</v>
      </c>
    </row>
    <row r="2387" spans="1:10" ht="15.75" hidden="1" thickBot="1" x14ac:dyDescent="0.3">
      <c r="A2387" s="243"/>
      <c r="B2387" s="246"/>
      <c r="C2387" s="34"/>
      <c r="D2387" s="34"/>
      <c r="E2387" s="207"/>
      <c r="F2387" s="213" t="s">
        <v>12</v>
      </c>
      <c r="G2387" s="36" t="str">
        <f t="shared" si="37"/>
        <v/>
      </c>
      <c r="H2387" s="37"/>
      <c r="I2387" s="33"/>
      <c r="J2387" s="32">
        <v>0</v>
      </c>
    </row>
    <row r="2388" spans="1:10" ht="26.25" hidden="1" thickBot="1" x14ac:dyDescent="0.3">
      <c r="A2388" s="243"/>
      <c r="B2388" s="246"/>
      <c r="C2388" s="38" t="s">
        <v>11650</v>
      </c>
      <c r="D2388" s="38" t="s">
        <v>82</v>
      </c>
      <c r="E2388" s="209">
        <v>19.8</v>
      </c>
      <c r="F2388" s="208">
        <v>7.5999999999999998E-2</v>
      </c>
      <c r="G2388" s="36">
        <f t="shared" si="37"/>
        <v>1.5047999999999999</v>
      </c>
      <c r="H2388" s="41">
        <f>SUM(G2388:G2391)</f>
        <v>82.392407500000004</v>
      </c>
      <c r="I2388" s="42"/>
      <c r="J2388" s="32">
        <v>0</v>
      </c>
    </row>
    <row r="2389" spans="1:10" ht="26.25" hidden="1" thickBot="1" x14ac:dyDescent="0.3">
      <c r="A2389" s="243"/>
      <c r="B2389" s="246"/>
      <c r="C2389" s="38" t="s">
        <v>11438</v>
      </c>
      <c r="D2389" s="38" t="s">
        <v>2801</v>
      </c>
      <c r="E2389" s="209">
        <v>1.546</v>
      </c>
      <c r="F2389" s="208">
        <v>29.383499999999998</v>
      </c>
      <c r="G2389" s="36">
        <f t="shared" si="37"/>
        <v>45.426890999999998</v>
      </c>
      <c r="H2389" s="37"/>
      <c r="I2389" s="33"/>
      <c r="J2389" s="32">
        <v>0</v>
      </c>
    </row>
    <row r="2390" spans="1:10" ht="15.75" hidden="1" thickBot="1" x14ac:dyDescent="0.3">
      <c r="A2390" s="243"/>
      <c r="B2390" s="246"/>
      <c r="C2390" s="38" t="s">
        <v>11421</v>
      </c>
      <c r="D2390" s="38" t="s">
        <v>2801</v>
      </c>
      <c r="E2390" s="209">
        <v>0.221</v>
      </c>
      <c r="F2390" s="208">
        <v>31.055499999999995</v>
      </c>
      <c r="G2390" s="36">
        <f t="shared" si="37"/>
        <v>6.8632654999999989</v>
      </c>
      <c r="H2390" s="37"/>
      <c r="I2390" s="33"/>
      <c r="J2390" s="32">
        <v>0</v>
      </c>
    </row>
    <row r="2391" spans="1:10" ht="15.75" hidden="1" thickBot="1" x14ac:dyDescent="0.3">
      <c r="A2391" s="243"/>
      <c r="B2391" s="246"/>
      <c r="C2391" s="38" t="s">
        <v>11326</v>
      </c>
      <c r="D2391" s="38" t="s">
        <v>2801</v>
      </c>
      <c r="E2391" s="209">
        <v>1.2070000000000001</v>
      </c>
      <c r="F2391" s="208">
        <v>23.693000000000001</v>
      </c>
      <c r="G2391" s="36">
        <f t="shared" si="37"/>
        <v>28.597451000000003</v>
      </c>
      <c r="H2391" s="37"/>
      <c r="I2391" s="33"/>
      <c r="J2391" s="32">
        <v>0</v>
      </c>
    </row>
    <row r="2392" spans="1:10" ht="15.75" hidden="1" thickBot="1" x14ac:dyDescent="0.3">
      <c r="A2392" s="244"/>
      <c r="B2392" s="247"/>
      <c r="C2392" s="44"/>
      <c r="D2392" s="44"/>
      <c r="E2392" s="210"/>
      <c r="F2392" s="211" t="s">
        <v>12</v>
      </c>
      <c r="G2392" s="47" t="str">
        <f t="shared" si="37"/>
        <v/>
      </c>
      <c r="H2392" s="48"/>
      <c r="I2392" s="33"/>
      <c r="J2392" s="32">
        <v>0</v>
      </c>
    </row>
    <row r="2393" spans="1:10" ht="15.75" hidden="1" thickBot="1" x14ac:dyDescent="0.3">
      <c r="A2393" s="242" t="s">
        <v>574</v>
      </c>
      <c r="B2393" s="245" t="s">
        <v>3505</v>
      </c>
      <c r="C2393" s="26"/>
      <c r="D2393" s="27" t="s">
        <v>17</v>
      </c>
      <c r="E2393" s="205"/>
      <c r="F2393" s="212" t="s">
        <v>12</v>
      </c>
      <c r="G2393" s="29" t="str">
        <f t="shared" si="37"/>
        <v/>
      </c>
      <c r="H2393" s="30"/>
      <c r="I2393" s="31"/>
      <c r="J2393" s="32">
        <v>0</v>
      </c>
    </row>
    <row r="2394" spans="1:10" ht="15.75" hidden="1" thickBot="1" x14ac:dyDescent="0.3">
      <c r="A2394" s="243"/>
      <c r="B2394" s="246"/>
      <c r="C2394" s="34"/>
      <c r="D2394" s="34"/>
      <c r="E2394" s="207"/>
      <c r="F2394" s="213" t="s">
        <v>12</v>
      </c>
      <c r="G2394" s="36" t="str">
        <f t="shared" si="37"/>
        <v/>
      </c>
      <c r="H2394" s="37"/>
      <c r="I2394" s="33"/>
      <c r="J2394" s="32">
        <v>0</v>
      </c>
    </row>
    <row r="2395" spans="1:10" ht="26.25" hidden="1" thickBot="1" x14ac:dyDescent="0.3">
      <c r="A2395" s="243"/>
      <c r="B2395" s="246"/>
      <c r="C2395" s="38" t="s">
        <v>11651</v>
      </c>
      <c r="D2395" s="38" t="s">
        <v>82</v>
      </c>
      <c r="E2395" s="209">
        <v>1</v>
      </c>
      <c r="F2395" s="214">
        <v>27.378999999999998</v>
      </c>
      <c r="G2395" s="36">
        <f t="shared" si="37"/>
        <v>27.378999999999998</v>
      </c>
      <c r="H2395" s="41">
        <f>SUM(G2395:G2397)</f>
        <v>65.145679999999999</v>
      </c>
      <c r="I2395" s="42"/>
      <c r="J2395" s="32">
        <v>0</v>
      </c>
    </row>
    <row r="2396" spans="1:10" ht="15.75" hidden="1" thickBot="1" x14ac:dyDescent="0.3">
      <c r="A2396" s="243"/>
      <c r="B2396" s="246"/>
      <c r="C2396" s="38" t="s">
        <v>11326</v>
      </c>
      <c r="D2396" s="38" t="s">
        <v>2801</v>
      </c>
      <c r="E2396" s="209">
        <v>0.45800000000000002</v>
      </c>
      <c r="F2396" s="208">
        <v>23.693000000000001</v>
      </c>
      <c r="G2396" s="36">
        <f t="shared" si="37"/>
        <v>10.851394000000001</v>
      </c>
      <c r="H2396" s="37"/>
      <c r="I2396" s="33"/>
      <c r="J2396" s="32">
        <v>0</v>
      </c>
    </row>
    <row r="2397" spans="1:10" ht="26.25" hidden="1" thickBot="1" x14ac:dyDescent="0.3">
      <c r="A2397" s="243"/>
      <c r="B2397" s="246"/>
      <c r="C2397" s="38" t="s">
        <v>11438</v>
      </c>
      <c r="D2397" s="38" t="s">
        <v>2801</v>
      </c>
      <c r="E2397" s="209">
        <v>0.91600000000000004</v>
      </c>
      <c r="F2397" s="208">
        <v>29.383499999999998</v>
      </c>
      <c r="G2397" s="36">
        <f t="shared" si="37"/>
        <v>26.915285999999998</v>
      </c>
      <c r="H2397" s="37"/>
      <c r="I2397" s="33"/>
      <c r="J2397" s="32">
        <v>0</v>
      </c>
    </row>
    <row r="2398" spans="1:10" ht="15.75" hidden="1" thickBot="1" x14ac:dyDescent="0.3">
      <c r="A2398" s="244"/>
      <c r="B2398" s="247"/>
      <c r="C2398" s="44"/>
      <c r="D2398" s="44"/>
      <c r="E2398" s="210"/>
      <c r="F2398" s="211" t="s">
        <v>12</v>
      </c>
      <c r="G2398" s="47" t="str">
        <f t="shared" si="37"/>
        <v/>
      </c>
      <c r="H2398" s="48"/>
      <c r="I2398" s="33"/>
      <c r="J2398" s="32">
        <v>0</v>
      </c>
    </row>
    <row r="2399" spans="1:10" ht="15.75" hidden="1" thickBot="1" x14ac:dyDescent="0.3">
      <c r="A2399" s="242" t="s">
        <v>575</v>
      </c>
      <c r="B2399" s="245" t="s">
        <v>3506</v>
      </c>
      <c r="C2399" s="26"/>
      <c r="D2399" s="27" t="s">
        <v>17</v>
      </c>
      <c r="E2399" s="205"/>
      <c r="F2399" s="212" t="s">
        <v>12</v>
      </c>
      <c r="G2399" s="29" t="str">
        <f t="shared" si="37"/>
        <v/>
      </c>
      <c r="H2399" s="30"/>
      <c r="I2399" s="31"/>
      <c r="J2399" s="32">
        <v>0</v>
      </c>
    </row>
    <row r="2400" spans="1:10" ht="15.75" hidden="1" thickBot="1" x14ac:dyDescent="0.3">
      <c r="A2400" s="243"/>
      <c r="B2400" s="246"/>
      <c r="C2400" s="34"/>
      <c r="D2400" s="34"/>
      <c r="E2400" s="207"/>
      <c r="F2400" s="213" t="s">
        <v>12</v>
      </c>
      <c r="G2400" s="36" t="str">
        <f t="shared" si="37"/>
        <v/>
      </c>
      <c r="H2400" s="37"/>
      <c r="I2400" s="33"/>
      <c r="J2400" s="32">
        <v>0</v>
      </c>
    </row>
    <row r="2401" spans="1:10" ht="39" hidden="1" thickBot="1" x14ac:dyDescent="0.3">
      <c r="A2401" s="243"/>
      <c r="B2401" s="246"/>
      <c r="C2401" s="38" t="s">
        <v>576</v>
      </c>
      <c r="D2401" s="58" t="s">
        <v>86</v>
      </c>
      <c r="E2401" s="209">
        <v>1</v>
      </c>
      <c r="F2401" s="214" t="s">
        <v>12</v>
      </c>
      <c r="G2401" s="36" t="str">
        <f t="shared" si="37"/>
        <v/>
      </c>
      <c r="H2401" s="41">
        <f>SUM(G2401:G2403)</f>
        <v>31.635256500000001</v>
      </c>
      <c r="I2401" s="42"/>
      <c r="J2401" s="32">
        <v>0</v>
      </c>
    </row>
    <row r="2402" spans="1:10" ht="26.25" hidden="1" thickBot="1" x14ac:dyDescent="0.3">
      <c r="A2402" s="243"/>
      <c r="B2402" s="246"/>
      <c r="C2402" s="38" t="s">
        <v>11438</v>
      </c>
      <c r="D2402" s="38" t="s">
        <v>2801</v>
      </c>
      <c r="E2402" s="209">
        <v>0.76700000000000002</v>
      </c>
      <c r="F2402" s="208">
        <v>29.383499999999998</v>
      </c>
      <c r="G2402" s="36">
        <f t="shared" si="37"/>
        <v>22.5371445</v>
      </c>
      <c r="H2402" s="37"/>
      <c r="I2402" s="33"/>
      <c r="J2402" s="32">
        <v>0</v>
      </c>
    </row>
    <row r="2403" spans="1:10" ht="15.75" hidden="1" thickBot="1" x14ac:dyDescent="0.3">
      <c r="A2403" s="243"/>
      <c r="B2403" s="246"/>
      <c r="C2403" s="38" t="s">
        <v>11326</v>
      </c>
      <c r="D2403" s="38" t="s">
        <v>2801</v>
      </c>
      <c r="E2403" s="209">
        <v>0.38400000000000001</v>
      </c>
      <c r="F2403" s="208">
        <v>23.693000000000001</v>
      </c>
      <c r="G2403" s="36">
        <f t="shared" si="37"/>
        <v>9.0981120000000004</v>
      </c>
      <c r="H2403" s="37"/>
      <c r="I2403" s="33"/>
      <c r="J2403" s="32">
        <v>0</v>
      </c>
    </row>
    <row r="2404" spans="1:10" ht="15.75" hidden="1" thickBot="1" x14ac:dyDescent="0.3">
      <c r="A2404" s="244"/>
      <c r="B2404" s="247"/>
      <c r="C2404" s="44"/>
      <c r="D2404" s="44"/>
      <c r="E2404" s="210"/>
      <c r="F2404" s="211" t="s">
        <v>12</v>
      </c>
      <c r="G2404" s="47" t="str">
        <f t="shared" si="37"/>
        <v/>
      </c>
      <c r="H2404" s="48"/>
      <c r="I2404" s="33"/>
      <c r="J2404" s="32">
        <v>0</v>
      </c>
    </row>
    <row r="2405" spans="1:10" ht="15.75" hidden="1" thickBot="1" x14ac:dyDescent="0.3">
      <c r="A2405" s="242" t="s">
        <v>577</v>
      </c>
      <c r="B2405" s="245" t="s">
        <v>3507</v>
      </c>
      <c r="C2405" s="26"/>
      <c r="D2405" s="27" t="s">
        <v>17</v>
      </c>
      <c r="E2405" s="205"/>
      <c r="F2405" s="212" t="s">
        <v>12</v>
      </c>
      <c r="G2405" s="29" t="str">
        <f t="shared" si="37"/>
        <v/>
      </c>
      <c r="H2405" s="30"/>
      <c r="I2405" s="31"/>
      <c r="J2405" s="32">
        <v>0</v>
      </c>
    </row>
    <row r="2406" spans="1:10" ht="15.75" hidden="1" thickBot="1" x14ac:dyDescent="0.3">
      <c r="A2406" s="243"/>
      <c r="B2406" s="246"/>
      <c r="C2406" s="34"/>
      <c r="D2406" s="34"/>
      <c r="E2406" s="207"/>
      <c r="F2406" s="213" t="s">
        <v>12</v>
      </c>
      <c r="G2406" s="36" t="str">
        <f t="shared" si="37"/>
        <v/>
      </c>
      <c r="H2406" s="37"/>
      <c r="I2406" s="33"/>
      <c r="J2406" s="32">
        <v>0</v>
      </c>
    </row>
    <row r="2407" spans="1:10" ht="39" hidden="1" thickBot="1" x14ac:dyDescent="0.3">
      <c r="A2407" s="243"/>
      <c r="B2407" s="246"/>
      <c r="C2407" s="38" t="s">
        <v>578</v>
      </c>
      <c r="D2407" s="58" t="s">
        <v>86</v>
      </c>
      <c r="E2407" s="209">
        <v>1</v>
      </c>
      <c r="F2407" s="214" t="s">
        <v>12</v>
      </c>
      <c r="G2407" s="36" t="str">
        <f t="shared" si="37"/>
        <v/>
      </c>
      <c r="H2407" s="41">
        <f>SUM(G2407:G2409)</f>
        <v>41.312460000000002</v>
      </c>
      <c r="I2407" s="42"/>
      <c r="J2407" s="32">
        <v>0</v>
      </c>
    </row>
    <row r="2408" spans="1:10" ht="26.25" hidden="1" thickBot="1" x14ac:dyDescent="0.3">
      <c r="A2408" s="243"/>
      <c r="B2408" s="246"/>
      <c r="C2408" s="38" t="s">
        <v>11438</v>
      </c>
      <c r="D2408" s="38" t="s">
        <v>2801</v>
      </c>
      <c r="E2408" s="209">
        <v>1.002</v>
      </c>
      <c r="F2408" s="208">
        <v>29.383499999999998</v>
      </c>
      <c r="G2408" s="36">
        <f t="shared" si="37"/>
        <v>29.442266999999998</v>
      </c>
      <c r="H2408" s="37"/>
      <c r="I2408" s="33"/>
      <c r="J2408" s="32">
        <v>0</v>
      </c>
    </row>
    <row r="2409" spans="1:10" ht="15.75" hidden="1" thickBot="1" x14ac:dyDescent="0.3">
      <c r="A2409" s="243"/>
      <c r="B2409" s="246"/>
      <c r="C2409" s="38" t="s">
        <v>11326</v>
      </c>
      <c r="D2409" s="38" t="s">
        <v>2801</v>
      </c>
      <c r="E2409" s="209">
        <v>0.501</v>
      </c>
      <c r="F2409" s="208">
        <v>23.693000000000001</v>
      </c>
      <c r="G2409" s="36">
        <f t="shared" si="37"/>
        <v>11.870193</v>
      </c>
      <c r="H2409" s="37"/>
      <c r="I2409" s="33"/>
      <c r="J2409" s="32">
        <v>0</v>
      </c>
    </row>
    <row r="2410" spans="1:10" ht="15.75" hidden="1" thickBot="1" x14ac:dyDescent="0.3">
      <c r="A2410" s="244"/>
      <c r="B2410" s="247"/>
      <c r="C2410" s="44"/>
      <c r="D2410" s="44"/>
      <c r="E2410" s="210"/>
      <c r="F2410" s="211" t="s">
        <v>12</v>
      </c>
      <c r="G2410" s="47" t="str">
        <f t="shared" si="37"/>
        <v/>
      </c>
      <c r="H2410" s="48"/>
      <c r="I2410" s="33"/>
      <c r="J2410" s="32">
        <v>0</v>
      </c>
    </row>
    <row r="2411" spans="1:10" ht="15.75" hidden="1" thickBot="1" x14ac:dyDescent="0.3">
      <c r="A2411" s="242" t="s">
        <v>579</v>
      </c>
      <c r="B2411" s="245" t="s">
        <v>3508</v>
      </c>
      <c r="C2411" s="26"/>
      <c r="D2411" s="27" t="s">
        <v>17</v>
      </c>
      <c r="E2411" s="205"/>
      <c r="F2411" s="212" t="s">
        <v>12</v>
      </c>
      <c r="G2411" s="29" t="str">
        <f t="shared" si="37"/>
        <v/>
      </c>
      <c r="H2411" s="30"/>
      <c r="I2411" s="31"/>
      <c r="J2411" s="32">
        <v>0</v>
      </c>
    </row>
    <row r="2412" spans="1:10" ht="15.75" hidden="1" thickBot="1" x14ac:dyDescent="0.3">
      <c r="A2412" s="243"/>
      <c r="B2412" s="246"/>
      <c r="C2412" s="34"/>
      <c r="D2412" s="34"/>
      <c r="E2412" s="207"/>
      <c r="F2412" s="213" t="s">
        <v>12</v>
      </c>
      <c r="G2412" s="36" t="str">
        <f t="shared" si="37"/>
        <v/>
      </c>
      <c r="H2412" s="37"/>
      <c r="I2412" s="33"/>
      <c r="J2412" s="32">
        <v>0</v>
      </c>
    </row>
    <row r="2413" spans="1:10" ht="39" hidden="1" thickBot="1" x14ac:dyDescent="0.3">
      <c r="A2413" s="243"/>
      <c r="B2413" s="246"/>
      <c r="C2413" s="38" t="s">
        <v>580</v>
      </c>
      <c r="D2413" s="58" t="s">
        <v>86</v>
      </c>
      <c r="E2413" s="209">
        <v>1</v>
      </c>
      <c r="F2413" s="214" t="s">
        <v>12</v>
      </c>
      <c r="G2413" s="36" t="str">
        <f t="shared" si="37"/>
        <v/>
      </c>
      <c r="H2413" s="41">
        <f>SUM(G2413:G2415)</f>
        <v>41.312460000000002</v>
      </c>
      <c r="I2413" s="42"/>
      <c r="J2413" s="32">
        <v>0</v>
      </c>
    </row>
    <row r="2414" spans="1:10" ht="26.25" hidden="1" thickBot="1" x14ac:dyDescent="0.3">
      <c r="A2414" s="243"/>
      <c r="B2414" s="246"/>
      <c r="C2414" s="38" t="s">
        <v>11438</v>
      </c>
      <c r="D2414" s="38" t="s">
        <v>2801</v>
      </c>
      <c r="E2414" s="209">
        <v>1.002</v>
      </c>
      <c r="F2414" s="208">
        <v>29.383499999999998</v>
      </c>
      <c r="G2414" s="36">
        <f t="shared" si="37"/>
        <v>29.442266999999998</v>
      </c>
      <c r="H2414" s="37"/>
      <c r="I2414" s="33"/>
      <c r="J2414" s="32">
        <v>0</v>
      </c>
    </row>
    <row r="2415" spans="1:10" ht="15.75" hidden="1" thickBot="1" x14ac:dyDescent="0.3">
      <c r="A2415" s="243"/>
      <c r="B2415" s="246"/>
      <c r="C2415" s="38" t="s">
        <v>11326</v>
      </c>
      <c r="D2415" s="38" t="s">
        <v>2801</v>
      </c>
      <c r="E2415" s="209">
        <v>0.501</v>
      </c>
      <c r="F2415" s="208">
        <v>23.693000000000001</v>
      </c>
      <c r="G2415" s="36">
        <f t="shared" si="37"/>
        <v>11.870193</v>
      </c>
      <c r="H2415" s="37"/>
      <c r="I2415" s="33"/>
      <c r="J2415" s="32">
        <v>0</v>
      </c>
    </row>
    <row r="2416" spans="1:10" ht="15.75" hidden="1" thickBot="1" x14ac:dyDescent="0.3">
      <c r="A2416" s="244"/>
      <c r="B2416" s="247"/>
      <c r="C2416" s="44"/>
      <c r="D2416" s="44"/>
      <c r="E2416" s="210"/>
      <c r="F2416" s="211" t="s">
        <v>12</v>
      </c>
      <c r="G2416" s="47" t="str">
        <f t="shared" si="37"/>
        <v/>
      </c>
      <c r="H2416" s="48"/>
      <c r="I2416" s="33"/>
      <c r="J2416" s="32">
        <v>0</v>
      </c>
    </row>
    <row r="2417" spans="1:10" ht="15.75" hidden="1" thickBot="1" x14ac:dyDescent="0.3">
      <c r="A2417" s="242" t="s">
        <v>581</v>
      </c>
      <c r="B2417" s="245" t="s">
        <v>3509</v>
      </c>
      <c r="C2417" s="26"/>
      <c r="D2417" s="27" t="s">
        <v>17</v>
      </c>
      <c r="E2417" s="205"/>
      <c r="F2417" s="212" t="s">
        <v>12</v>
      </c>
      <c r="G2417" s="29" t="str">
        <f t="shared" si="37"/>
        <v/>
      </c>
      <c r="H2417" s="30"/>
      <c r="I2417" s="31"/>
      <c r="J2417" s="32">
        <v>0</v>
      </c>
    </row>
    <row r="2418" spans="1:10" ht="15.75" hidden="1" thickBot="1" x14ac:dyDescent="0.3">
      <c r="A2418" s="243"/>
      <c r="B2418" s="246"/>
      <c r="C2418" s="34"/>
      <c r="D2418" s="34"/>
      <c r="E2418" s="207"/>
      <c r="F2418" s="213" t="s">
        <v>12</v>
      </c>
      <c r="G2418" s="36" t="str">
        <f t="shared" si="37"/>
        <v/>
      </c>
      <c r="H2418" s="37"/>
      <c r="I2418" s="33"/>
      <c r="J2418" s="32">
        <v>0</v>
      </c>
    </row>
    <row r="2419" spans="1:10" ht="26.25" hidden="1" thickBot="1" x14ac:dyDescent="0.3">
      <c r="A2419" s="243"/>
      <c r="B2419" s="246"/>
      <c r="C2419" s="38" t="s">
        <v>11438</v>
      </c>
      <c r="D2419" s="38" t="s">
        <v>2801</v>
      </c>
      <c r="E2419" s="209">
        <v>1.002</v>
      </c>
      <c r="F2419" s="208">
        <v>29.383499999999998</v>
      </c>
      <c r="G2419" s="36">
        <f t="shared" si="37"/>
        <v>29.442266999999998</v>
      </c>
      <c r="H2419" s="41">
        <f>SUM(G2419:G2420)</f>
        <v>41.312460000000002</v>
      </c>
      <c r="I2419" s="42"/>
      <c r="J2419" s="32">
        <v>0</v>
      </c>
    </row>
    <row r="2420" spans="1:10" ht="15.75" hidden="1" thickBot="1" x14ac:dyDescent="0.3">
      <c r="A2420" s="243"/>
      <c r="B2420" s="246"/>
      <c r="C2420" s="38" t="s">
        <v>11326</v>
      </c>
      <c r="D2420" s="38" t="s">
        <v>2801</v>
      </c>
      <c r="E2420" s="209">
        <v>0.501</v>
      </c>
      <c r="F2420" s="208">
        <v>23.693000000000001</v>
      </c>
      <c r="G2420" s="36">
        <f t="shared" si="37"/>
        <v>11.870193</v>
      </c>
      <c r="H2420" s="37"/>
      <c r="I2420" s="33"/>
      <c r="J2420" s="32">
        <v>0</v>
      </c>
    </row>
    <row r="2421" spans="1:10" ht="15.75" hidden="1" thickBot="1" x14ac:dyDescent="0.3">
      <c r="A2421" s="244"/>
      <c r="B2421" s="247"/>
      <c r="C2421" s="44"/>
      <c r="D2421" s="44"/>
      <c r="E2421" s="210"/>
      <c r="F2421" s="211" t="s">
        <v>12</v>
      </c>
      <c r="G2421" s="47" t="str">
        <f t="shared" si="37"/>
        <v/>
      </c>
      <c r="H2421" s="48"/>
      <c r="I2421" s="33"/>
      <c r="J2421" s="32">
        <v>0</v>
      </c>
    </row>
    <row r="2422" spans="1:10" ht="15.75" hidden="1" thickBot="1" x14ac:dyDescent="0.3">
      <c r="A2422" s="242" t="s">
        <v>582</v>
      </c>
      <c r="B2422" s="245" t="s">
        <v>3510</v>
      </c>
      <c r="C2422" s="26"/>
      <c r="D2422" s="27" t="s">
        <v>17</v>
      </c>
      <c r="E2422" s="205"/>
      <c r="F2422" s="212" t="s">
        <v>12</v>
      </c>
      <c r="G2422" s="29" t="str">
        <f t="shared" si="37"/>
        <v/>
      </c>
      <c r="H2422" s="30"/>
      <c r="I2422" s="31"/>
      <c r="J2422" s="32">
        <v>0</v>
      </c>
    </row>
    <row r="2423" spans="1:10" ht="15.75" hidden="1" thickBot="1" x14ac:dyDescent="0.3">
      <c r="A2423" s="243"/>
      <c r="B2423" s="246"/>
      <c r="C2423" s="34"/>
      <c r="D2423" s="34"/>
      <c r="E2423" s="207"/>
      <c r="F2423" s="213" t="s">
        <v>12</v>
      </c>
      <c r="G2423" s="36" t="str">
        <f t="shared" si="37"/>
        <v/>
      </c>
      <c r="H2423" s="37"/>
      <c r="I2423" s="33"/>
      <c r="J2423" s="32">
        <v>0</v>
      </c>
    </row>
    <row r="2424" spans="1:10" ht="15.75" hidden="1" thickBot="1" x14ac:dyDescent="0.3">
      <c r="A2424" s="243"/>
      <c r="B2424" s="246"/>
      <c r="C2424" s="38" t="s">
        <v>11626</v>
      </c>
      <c r="D2424" s="38" t="s">
        <v>2801</v>
      </c>
      <c r="E2424" s="209">
        <v>1</v>
      </c>
      <c r="F2424" s="208">
        <v>29.060499999999998</v>
      </c>
      <c r="G2424" s="36">
        <f t="shared" si="37"/>
        <v>29.060499999999998</v>
      </c>
      <c r="H2424" s="41">
        <f>SUM(G2424:G2425)</f>
        <v>29.060499999999998</v>
      </c>
      <c r="I2424" s="42"/>
      <c r="J2424" s="32">
        <v>0</v>
      </c>
    </row>
    <row r="2425" spans="1:10" ht="26.25" hidden="1" thickBot="1" x14ac:dyDescent="0.3">
      <c r="A2425" s="243"/>
      <c r="B2425" s="246"/>
      <c r="C2425" s="38" t="s">
        <v>583</v>
      </c>
      <c r="D2425" s="38" t="s">
        <v>17</v>
      </c>
      <c r="E2425" s="209">
        <v>1</v>
      </c>
      <c r="F2425" s="214" t="s">
        <v>12</v>
      </c>
      <c r="G2425" s="36" t="str">
        <f t="shared" si="37"/>
        <v/>
      </c>
      <c r="H2425" s="37"/>
      <c r="I2425" s="33"/>
      <c r="J2425" s="32">
        <v>0</v>
      </c>
    </row>
    <row r="2426" spans="1:10" ht="15.75" hidden="1" thickBot="1" x14ac:dyDescent="0.3">
      <c r="A2426" s="244"/>
      <c r="B2426" s="247"/>
      <c r="C2426" s="44"/>
      <c r="D2426" s="44"/>
      <c r="E2426" s="210"/>
      <c r="F2426" s="211" t="s">
        <v>12</v>
      </c>
      <c r="G2426" s="47" t="str">
        <f t="shared" si="37"/>
        <v/>
      </c>
      <c r="H2426" s="48"/>
      <c r="I2426" s="33"/>
      <c r="J2426" s="32">
        <v>0</v>
      </c>
    </row>
    <row r="2427" spans="1:10" ht="15.75" hidden="1" thickBot="1" x14ac:dyDescent="0.3">
      <c r="A2427" s="242" t="s">
        <v>584</v>
      </c>
      <c r="B2427" s="245" t="s">
        <v>3511</v>
      </c>
      <c r="C2427" s="26"/>
      <c r="D2427" s="27" t="s">
        <v>17</v>
      </c>
      <c r="E2427" s="205"/>
      <c r="F2427" s="212" t="s">
        <v>12</v>
      </c>
      <c r="G2427" s="29" t="str">
        <f t="shared" si="37"/>
        <v/>
      </c>
      <c r="H2427" s="30"/>
      <c r="I2427" s="31"/>
      <c r="J2427" s="32">
        <v>0</v>
      </c>
    </row>
    <row r="2428" spans="1:10" ht="15.75" hidden="1" thickBot="1" x14ac:dyDescent="0.3">
      <c r="A2428" s="243"/>
      <c r="B2428" s="246"/>
      <c r="C2428" s="34"/>
      <c r="D2428" s="34"/>
      <c r="E2428" s="207"/>
      <c r="F2428" s="213" t="s">
        <v>12</v>
      </c>
      <c r="G2428" s="36" t="str">
        <f t="shared" si="37"/>
        <v/>
      </c>
      <c r="H2428" s="37"/>
      <c r="I2428" s="33"/>
      <c r="J2428" s="32">
        <v>0</v>
      </c>
    </row>
    <row r="2429" spans="1:10" ht="15.75" hidden="1" thickBot="1" x14ac:dyDescent="0.3">
      <c r="A2429" s="243"/>
      <c r="B2429" s="246"/>
      <c r="C2429" s="38" t="s">
        <v>11626</v>
      </c>
      <c r="D2429" s="38" t="s">
        <v>2801</v>
      </c>
      <c r="E2429" s="209">
        <v>0.5</v>
      </c>
      <c r="F2429" s="208">
        <v>29.060499999999998</v>
      </c>
      <c r="G2429" s="36">
        <f t="shared" si="37"/>
        <v>14.530249999999999</v>
      </c>
      <c r="H2429" s="41">
        <f>SUM(G2429:G2430)</f>
        <v>14.530249999999999</v>
      </c>
      <c r="I2429" s="42"/>
      <c r="J2429" s="32">
        <v>0</v>
      </c>
    </row>
    <row r="2430" spans="1:10" ht="39" hidden="1" thickBot="1" x14ac:dyDescent="0.3">
      <c r="A2430" s="243"/>
      <c r="B2430" s="246"/>
      <c r="C2430" s="38" t="s">
        <v>585</v>
      </c>
      <c r="D2430" s="38" t="s">
        <v>17</v>
      </c>
      <c r="E2430" s="209">
        <v>1</v>
      </c>
      <c r="F2430" s="214" t="s">
        <v>12</v>
      </c>
      <c r="G2430" s="36" t="str">
        <f t="shared" si="37"/>
        <v/>
      </c>
      <c r="H2430" s="37"/>
      <c r="I2430" s="33"/>
      <c r="J2430" s="32">
        <v>0</v>
      </c>
    </row>
    <row r="2431" spans="1:10" ht="15.75" hidden="1" thickBot="1" x14ac:dyDescent="0.3">
      <c r="A2431" s="244"/>
      <c r="B2431" s="247"/>
      <c r="C2431" s="44"/>
      <c r="D2431" s="44"/>
      <c r="E2431" s="210"/>
      <c r="F2431" s="211" t="s">
        <v>12</v>
      </c>
      <c r="G2431" s="47" t="str">
        <f t="shared" si="37"/>
        <v/>
      </c>
      <c r="H2431" s="48"/>
      <c r="I2431" s="33"/>
      <c r="J2431" s="32">
        <v>0</v>
      </c>
    </row>
    <row r="2432" spans="1:10" ht="15.75" hidden="1" thickBot="1" x14ac:dyDescent="0.3">
      <c r="A2432" s="242" t="s">
        <v>586</v>
      </c>
      <c r="B2432" s="245" t="s">
        <v>3512</v>
      </c>
      <c r="C2432" s="26"/>
      <c r="D2432" s="27" t="s">
        <v>105</v>
      </c>
      <c r="E2432" s="205"/>
      <c r="F2432" s="212" t="s">
        <v>12</v>
      </c>
      <c r="G2432" s="29" t="str">
        <f t="shared" si="37"/>
        <v/>
      </c>
      <c r="H2432" s="30"/>
      <c r="I2432" s="31"/>
      <c r="J2432" s="32">
        <v>0</v>
      </c>
    </row>
    <row r="2433" spans="1:10" ht="15.75" hidden="1" thickBot="1" x14ac:dyDescent="0.3">
      <c r="A2433" s="243"/>
      <c r="B2433" s="246"/>
      <c r="C2433" s="34"/>
      <c r="D2433" s="34"/>
      <c r="E2433" s="207"/>
      <c r="F2433" s="213" t="s">
        <v>12</v>
      </c>
      <c r="G2433" s="36" t="str">
        <f t="shared" si="37"/>
        <v/>
      </c>
      <c r="H2433" s="37"/>
      <c r="I2433" s="33"/>
      <c r="J2433" s="32">
        <v>0</v>
      </c>
    </row>
    <row r="2434" spans="1:10" ht="15.75" hidden="1" thickBot="1" x14ac:dyDescent="0.3">
      <c r="A2434" s="243"/>
      <c r="B2434" s="246"/>
      <c r="C2434" s="38" t="s">
        <v>11426</v>
      </c>
      <c r="D2434" s="38" t="s">
        <v>2801</v>
      </c>
      <c r="E2434" s="209">
        <v>2.8E-3</v>
      </c>
      <c r="F2434" s="208">
        <v>24.946999999999999</v>
      </c>
      <c r="G2434" s="36">
        <f t="shared" si="37"/>
        <v>6.98516E-2</v>
      </c>
      <c r="H2434" s="41">
        <f>SUM(G2434:G2436)</f>
        <v>0.15787099999999998</v>
      </c>
      <c r="I2434" s="42"/>
      <c r="J2434" s="32">
        <v>0</v>
      </c>
    </row>
    <row r="2435" spans="1:10" ht="15.75" hidden="1" thickBot="1" x14ac:dyDescent="0.3">
      <c r="A2435" s="243"/>
      <c r="B2435" s="246"/>
      <c r="C2435" s="38" t="s">
        <v>11427</v>
      </c>
      <c r="D2435" s="38" t="s">
        <v>2801</v>
      </c>
      <c r="E2435" s="209">
        <v>2.8E-3</v>
      </c>
      <c r="F2435" s="208">
        <v>31.435500000000001</v>
      </c>
      <c r="G2435" s="36">
        <f t="shared" si="37"/>
        <v>8.8019399999999998E-2</v>
      </c>
      <c r="H2435" s="37"/>
      <c r="I2435" s="33"/>
      <c r="J2435" s="32">
        <v>0</v>
      </c>
    </row>
    <row r="2436" spans="1:10" ht="26.25" hidden="1" thickBot="1" x14ac:dyDescent="0.3">
      <c r="A2436" s="243"/>
      <c r="B2436" s="246"/>
      <c r="C2436" s="38" t="s">
        <v>587</v>
      </c>
      <c r="D2436" s="38" t="s">
        <v>105</v>
      </c>
      <c r="E2436" s="209">
        <v>1.05</v>
      </c>
      <c r="F2436" s="214" t="s">
        <v>12</v>
      </c>
      <c r="G2436" s="36" t="str">
        <f t="shared" si="37"/>
        <v/>
      </c>
      <c r="H2436" s="37"/>
      <c r="I2436" s="33"/>
      <c r="J2436" s="32">
        <v>0</v>
      </c>
    </row>
    <row r="2437" spans="1:10" ht="15.75" hidden="1" thickBot="1" x14ac:dyDescent="0.3">
      <c r="A2437" s="244"/>
      <c r="B2437" s="247"/>
      <c r="C2437" s="44"/>
      <c r="D2437" s="44"/>
      <c r="E2437" s="210"/>
      <c r="F2437" s="211" t="s">
        <v>12</v>
      </c>
      <c r="G2437" s="47" t="str">
        <f t="shared" si="37"/>
        <v/>
      </c>
      <c r="H2437" s="48"/>
      <c r="I2437" s="33"/>
      <c r="J2437" s="32">
        <v>0</v>
      </c>
    </row>
    <row r="2438" spans="1:10" ht="15.75" hidden="1" thickBot="1" x14ac:dyDescent="0.3">
      <c r="A2438" s="242" t="s">
        <v>588</v>
      </c>
      <c r="B2438" s="245" t="s">
        <v>3513</v>
      </c>
      <c r="C2438" s="26"/>
      <c r="D2438" s="27" t="s">
        <v>17</v>
      </c>
      <c r="E2438" s="205"/>
      <c r="F2438" s="212" t="s">
        <v>12</v>
      </c>
      <c r="G2438" s="29" t="str">
        <f t="shared" ref="G2438:G2501" si="38">IF(ISNUMBER(F2438),E2438*F2438,"")</f>
        <v/>
      </c>
      <c r="H2438" s="30"/>
      <c r="I2438" s="31"/>
      <c r="J2438" s="32">
        <v>0</v>
      </c>
    </row>
    <row r="2439" spans="1:10" ht="15.75" hidden="1" thickBot="1" x14ac:dyDescent="0.3">
      <c r="A2439" s="243"/>
      <c r="B2439" s="246"/>
      <c r="C2439" s="34"/>
      <c r="D2439" s="34"/>
      <c r="E2439" s="207"/>
      <c r="F2439" s="213" t="s">
        <v>12</v>
      </c>
      <c r="G2439" s="36" t="str">
        <f t="shared" si="38"/>
        <v/>
      </c>
      <c r="H2439" s="37"/>
      <c r="I2439" s="33"/>
      <c r="J2439" s="32">
        <v>0</v>
      </c>
    </row>
    <row r="2440" spans="1:10" ht="26.25" hidden="1" thickBot="1" x14ac:dyDescent="0.3">
      <c r="A2440" s="243"/>
      <c r="B2440" s="246"/>
      <c r="C2440" s="38" t="s">
        <v>589</v>
      </c>
      <c r="D2440" s="38" t="s">
        <v>86</v>
      </c>
      <c r="E2440" s="209">
        <v>1</v>
      </c>
      <c r="F2440" s="214" t="s">
        <v>12</v>
      </c>
      <c r="G2440" s="36" t="str">
        <f t="shared" si="38"/>
        <v/>
      </c>
      <c r="H2440" s="41">
        <f>SUM(G2440:G2444)</f>
        <v>23.252143</v>
      </c>
      <c r="I2440" s="42"/>
      <c r="J2440" s="32">
        <v>0</v>
      </c>
    </row>
    <row r="2441" spans="1:10" ht="15.75" hidden="1" thickBot="1" x14ac:dyDescent="0.3">
      <c r="A2441" s="243"/>
      <c r="B2441" s="246"/>
      <c r="C2441" s="38" t="s">
        <v>590</v>
      </c>
      <c r="D2441" s="38" t="s">
        <v>86</v>
      </c>
      <c r="E2441" s="209">
        <v>1</v>
      </c>
      <c r="F2441" s="214" t="s">
        <v>12</v>
      </c>
      <c r="G2441" s="36" t="str">
        <f t="shared" si="38"/>
        <v/>
      </c>
      <c r="H2441" s="37"/>
      <c r="I2441" s="33"/>
      <c r="J2441" s="32">
        <v>0</v>
      </c>
    </row>
    <row r="2442" spans="1:10" ht="15.75" hidden="1" thickBot="1" x14ac:dyDescent="0.3">
      <c r="A2442" s="243"/>
      <c r="B2442" s="246"/>
      <c r="C2442" s="38" t="s">
        <v>591</v>
      </c>
      <c r="D2442" s="38" t="s">
        <v>86</v>
      </c>
      <c r="E2442" s="209">
        <v>1</v>
      </c>
      <c r="F2442" s="214" t="s">
        <v>12</v>
      </c>
      <c r="G2442" s="36" t="str">
        <f t="shared" si="38"/>
        <v/>
      </c>
      <c r="H2442" s="37"/>
      <c r="I2442" s="33"/>
      <c r="J2442" s="32">
        <v>0</v>
      </c>
    </row>
    <row r="2443" spans="1:10" ht="15.75" hidden="1" thickBot="1" x14ac:dyDescent="0.3">
      <c r="A2443" s="243"/>
      <c r="B2443" s="246"/>
      <c r="C2443" s="38" t="s">
        <v>11426</v>
      </c>
      <c r="D2443" s="38" t="s">
        <v>2801</v>
      </c>
      <c r="E2443" s="209">
        <v>0.41239999999999999</v>
      </c>
      <c r="F2443" s="208">
        <v>24.946999999999999</v>
      </c>
      <c r="G2443" s="36">
        <f t="shared" si="38"/>
        <v>10.288142799999999</v>
      </c>
      <c r="H2443" s="37"/>
      <c r="I2443" s="33"/>
      <c r="J2443" s="32">
        <v>0</v>
      </c>
    </row>
    <row r="2444" spans="1:10" ht="15.75" hidden="1" thickBot="1" x14ac:dyDescent="0.3">
      <c r="A2444" s="243"/>
      <c r="B2444" s="246"/>
      <c r="C2444" s="38" t="s">
        <v>11427</v>
      </c>
      <c r="D2444" s="38" t="s">
        <v>2801</v>
      </c>
      <c r="E2444" s="209">
        <v>0.41239999999999999</v>
      </c>
      <c r="F2444" s="208">
        <v>31.435500000000001</v>
      </c>
      <c r="G2444" s="36">
        <f t="shared" si="38"/>
        <v>12.964000200000001</v>
      </c>
      <c r="H2444" s="37"/>
      <c r="I2444" s="33"/>
      <c r="J2444" s="32">
        <v>0</v>
      </c>
    </row>
    <row r="2445" spans="1:10" ht="15.75" hidden="1" thickBot="1" x14ac:dyDescent="0.3">
      <c r="A2445" s="244"/>
      <c r="B2445" s="247"/>
      <c r="C2445" s="44"/>
      <c r="D2445" s="44"/>
      <c r="E2445" s="210"/>
      <c r="F2445" s="211" t="s">
        <v>12</v>
      </c>
      <c r="G2445" s="47" t="str">
        <f t="shared" si="38"/>
        <v/>
      </c>
      <c r="H2445" s="48"/>
      <c r="I2445" s="33"/>
      <c r="J2445" s="32">
        <v>0</v>
      </c>
    </row>
    <row r="2446" spans="1:10" ht="15.75" hidden="1" thickBot="1" x14ac:dyDescent="0.3">
      <c r="A2446" s="242" t="s">
        <v>592</v>
      </c>
      <c r="B2446" s="245" t="s">
        <v>3514</v>
      </c>
      <c r="C2446" s="26"/>
      <c r="D2446" s="27" t="s">
        <v>17</v>
      </c>
      <c r="E2446" s="205"/>
      <c r="F2446" s="212" t="s">
        <v>12</v>
      </c>
      <c r="G2446" s="29" t="str">
        <f t="shared" si="38"/>
        <v/>
      </c>
      <c r="H2446" s="30"/>
      <c r="I2446" s="31"/>
      <c r="J2446" s="32">
        <v>0</v>
      </c>
    </row>
    <row r="2447" spans="1:10" ht="15.75" hidden="1" thickBot="1" x14ac:dyDescent="0.3">
      <c r="A2447" s="243"/>
      <c r="B2447" s="246"/>
      <c r="C2447" s="34"/>
      <c r="D2447" s="34"/>
      <c r="E2447" s="207"/>
      <c r="F2447" s="213" t="s">
        <v>12</v>
      </c>
      <c r="G2447" s="36" t="str">
        <f t="shared" si="38"/>
        <v/>
      </c>
      <c r="H2447" s="37"/>
      <c r="I2447" s="33"/>
      <c r="J2447" s="32">
        <v>0</v>
      </c>
    </row>
    <row r="2448" spans="1:10" ht="15.75" hidden="1" thickBot="1" x14ac:dyDescent="0.3">
      <c r="A2448" s="243"/>
      <c r="B2448" s="246"/>
      <c r="C2448" s="38" t="s">
        <v>11426</v>
      </c>
      <c r="D2448" s="38" t="s">
        <v>2801</v>
      </c>
      <c r="E2448" s="209">
        <v>6.2007000000000003</v>
      </c>
      <c r="F2448" s="208">
        <v>24.946999999999999</v>
      </c>
      <c r="G2448" s="36">
        <f t="shared" si="38"/>
        <v>154.6888629</v>
      </c>
      <c r="H2448" s="41">
        <f>SUM(G2448:G2451)</f>
        <v>349.61096774999999</v>
      </c>
      <c r="I2448" s="42"/>
      <c r="J2448" s="32">
        <v>0</v>
      </c>
    </row>
    <row r="2449" spans="1:10" ht="15.75" hidden="1" thickBot="1" x14ac:dyDescent="0.3">
      <c r="A2449" s="243"/>
      <c r="B2449" s="246"/>
      <c r="C2449" s="38" t="s">
        <v>11427</v>
      </c>
      <c r="D2449" s="38" t="s">
        <v>2801</v>
      </c>
      <c r="E2449" s="209">
        <v>6.2007000000000003</v>
      </c>
      <c r="F2449" s="208">
        <v>31.435500000000001</v>
      </c>
      <c r="G2449" s="36">
        <f t="shared" si="38"/>
        <v>194.92210485000001</v>
      </c>
      <c r="H2449" s="37"/>
      <c r="I2449" s="33"/>
      <c r="J2449" s="32">
        <v>0</v>
      </c>
    </row>
    <row r="2450" spans="1:10" ht="26.25" hidden="1" thickBot="1" x14ac:dyDescent="0.3">
      <c r="A2450" s="243"/>
      <c r="B2450" s="246"/>
      <c r="C2450" s="38" t="s">
        <v>593</v>
      </c>
      <c r="D2450" s="38" t="s">
        <v>17</v>
      </c>
      <c r="E2450" s="209">
        <v>1</v>
      </c>
      <c r="F2450" s="214" t="s">
        <v>12</v>
      </c>
      <c r="G2450" s="36" t="str">
        <f t="shared" si="38"/>
        <v/>
      </c>
      <c r="H2450" s="37"/>
      <c r="I2450" s="33"/>
      <c r="J2450" s="32">
        <v>0</v>
      </c>
    </row>
    <row r="2451" spans="1:10" ht="15.75" hidden="1" thickBot="1" x14ac:dyDescent="0.3">
      <c r="A2451" s="243"/>
      <c r="B2451" s="246"/>
      <c r="C2451" s="38" t="s">
        <v>590</v>
      </c>
      <c r="D2451" s="38" t="s">
        <v>86</v>
      </c>
      <c r="E2451" s="209">
        <v>24</v>
      </c>
      <c r="F2451" s="214" t="s">
        <v>12</v>
      </c>
      <c r="G2451" s="36" t="str">
        <f t="shared" si="38"/>
        <v/>
      </c>
      <c r="H2451" s="37"/>
      <c r="I2451" s="33"/>
      <c r="J2451" s="32">
        <v>0</v>
      </c>
    </row>
    <row r="2452" spans="1:10" ht="15.75" hidden="1" thickBot="1" x14ac:dyDescent="0.3">
      <c r="A2452" s="244"/>
      <c r="B2452" s="247"/>
      <c r="C2452" s="44"/>
      <c r="D2452" s="44"/>
      <c r="E2452" s="210"/>
      <c r="F2452" s="211" t="s">
        <v>12</v>
      </c>
      <c r="G2452" s="47" t="str">
        <f t="shared" si="38"/>
        <v/>
      </c>
      <c r="H2452" s="48"/>
      <c r="I2452" s="33"/>
      <c r="J2452" s="32">
        <v>0</v>
      </c>
    </row>
    <row r="2453" spans="1:10" ht="15.75" hidden="1" thickBot="1" x14ac:dyDescent="0.3">
      <c r="A2453" s="242" t="s">
        <v>594</v>
      </c>
      <c r="B2453" s="245" t="s">
        <v>3515</v>
      </c>
      <c r="C2453" s="26"/>
      <c r="D2453" s="27" t="s">
        <v>105</v>
      </c>
      <c r="E2453" s="205"/>
      <c r="F2453" s="212" t="s">
        <v>12</v>
      </c>
      <c r="G2453" s="29" t="str">
        <f t="shared" si="38"/>
        <v/>
      </c>
      <c r="H2453" s="30"/>
      <c r="I2453" s="31"/>
      <c r="J2453" s="32">
        <v>0</v>
      </c>
    </row>
    <row r="2454" spans="1:10" ht="15.75" hidden="1" thickBot="1" x14ac:dyDescent="0.3">
      <c r="A2454" s="251"/>
      <c r="B2454" s="246"/>
      <c r="C2454" s="34"/>
      <c r="D2454" s="34"/>
      <c r="E2454" s="207"/>
      <c r="F2454" s="213" t="s">
        <v>12</v>
      </c>
      <c r="G2454" s="36" t="str">
        <f t="shared" si="38"/>
        <v/>
      </c>
      <c r="H2454" s="37"/>
      <c r="I2454" s="33"/>
      <c r="J2454" s="32">
        <v>0</v>
      </c>
    </row>
    <row r="2455" spans="1:10" ht="15.75" hidden="1" thickBot="1" x14ac:dyDescent="0.3">
      <c r="A2455" s="251"/>
      <c r="B2455" s="246"/>
      <c r="C2455" s="38" t="s">
        <v>11426</v>
      </c>
      <c r="D2455" s="38" t="s">
        <v>2801</v>
      </c>
      <c r="E2455" s="209">
        <v>6.4100000000000004E-2</v>
      </c>
      <c r="F2455" s="208">
        <v>24.946999999999999</v>
      </c>
      <c r="G2455" s="36">
        <f t="shared" si="38"/>
        <v>1.5991027</v>
      </c>
      <c r="H2455" s="41">
        <f>SUM(G2455:G2457)</f>
        <v>5.1602432500000006</v>
      </c>
      <c r="I2455" s="42"/>
      <c r="J2455" s="32">
        <v>0</v>
      </c>
    </row>
    <row r="2456" spans="1:10" ht="15.75" hidden="1" thickBot="1" x14ac:dyDescent="0.3">
      <c r="A2456" s="251"/>
      <c r="B2456" s="246"/>
      <c r="C2456" s="38" t="s">
        <v>11427</v>
      </c>
      <c r="D2456" s="38" t="s">
        <v>2801</v>
      </c>
      <c r="E2456" s="209">
        <v>6.4100000000000004E-2</v>
      </c>
      <c r="F2456" s="208">
        <v>31.435500000000001</v>
      </c>
      <c r="G2456" s="36">
        <f t="shared" si="38"/>
        <v>2.0150155500000002</v>
      </c>
      <c r="H2456" s="37"/>
      <c r="I2456" s="33"/>
      <c r="J2456" s="32">
        <v>0</v>
      </c>
    </row>
    <row r="2457" spans="1:10" ht="26.25" hidden="1" thickBot="1" x14ac:dyDescent="0.3">
      <c r="A2457" s="251"/>
      <c r="B2457" s="246"/>
      <c r="C2457" s="38" t="s">
        <v>11652</v>
      </c>
      <c r="D2457" s="38" t="s">
        <v>1303</v>
      </c>
      <c r="E2457" s="209">
        <v>1.05</v>
      </c>
      <c r="F2457" s="214">
        <v>1.4724999999999999</v>
      </c>
      <c r="G2457" s="36">
        <f t="shared" si="38"/>
        <v>1.546125</v>
      </c>
      <c r="H2457" s="37"/>
      <c r="I2457" s="33"/>
      <c r="J2457" s="32">
        <v>0</v>
      </c>
    </row>
    <row r="2458" spans="1:10" ht="15.75" hidden="1" thickBot="1" x14ac:dyDescent="0.3">
      <c r="A2458" s="252"/>
      <c r="B2458" s="247"/>
      <c r="C2458" s="44"/>
      <c r="D2458" s="44"/>
      <c r="E2458" s="210"/>
      <c r="F2458" s="215" t="s">
        <v>12</v>
      </c>
      <c r="G2458" s="47" t="str">
        <f t="shared" si="38"/>
        <v/>
      </c>
      <c r="H2458" s="48"/>
      <c r="I2458" s="33"/>
      <c r="J2458" s="32">
        <v>0</v>
      </c>
    </row>
    <row r="2459" spans="1:10" ht="15.75" hidden="1" thickBot="1" x14ac:dyDescent="0.3">
      <c r="A2459" s="242" t="s">
        <v>595</v>
      </c>
      <c r="B2459" s="245" t="s">
        <v>3516</v>
      </c>
      <c r="C2459" s="26"/>
      <c r="D2459" s="27" t="s">
        <v>17</v>
      </c>
      <c r="E2459" s="205"/>
      <c r="F2459" s="212" t="s">
        <v>12</v>
      </c>
      <c r="G2459" s="29" t="str">
        <f t="shared" si="38"/>
        <v/>
      </c>
      <c r="H2459" s="30"/>
      <c r="I2459" s="31"/>
      <c r="J2459" s="32">
        <v>0</v>
      </c>
    </row>
    <row r="2460" spans="1:10" ht="15.75" hidden="1" thickBot="1" x14ac:dyDescent="0.3">
      <c r="A2460" s="243"/>
      <c r="B2460" s="246"/>
      <c r="C2460" s="34"/>
      <c r="D2460" s="34"/>
      <c r="E2460" s="207"/>
      <c r="F2460" s="213" t="s">
        <v>12</v>
      </c>
      <c r="G2460" s="36" t="str">
        <f t="shared" si="38"/>
        <v/>
      </c>
      <c r="H2460" s="37"/>
      <c r="I2460" s="33"/>
      <c r="J2460" s="32">
        <v>0</v>
      </c>
    </row>
    <row r="2461" spans="1:10" ht="26.25" hidden="1" thickBot="1" x14ac:dyDescent="0.3">
      <c r="A2461" s="243"/>
      <c r="B2461" s="246"/>
      <c r="C2461" s="38" t="s">
        <v>596</v>
      </c>
      <c r="D2461" s="38" t="s">
        <v>86</v>
      </c>
      <c r="E2461" s="209">
        <v>1</v>
      </c>
      <c r="F2461" s="214" t="s">
        <v>12</v>
      </c>
      <c r="G2461" s="36" t="str">
        <f t="shared" si="38"/>
        <v/>
      </c>
      <c r="H2461" s="41">
        <f>SUM(G2461:G2464)</f>
        <v>56.162071500000003</v>
      </c>
      <c r="I2461" s="42"/>
      <c r="J2461" s="32">
        <v>0</v>
      </c>
    </row>
    <row r="2462" spans="1:10" ht="15.75" hidden="1" thickBot="1" x14ac:dyDescent="0.3">
      <c r="A2462" s="243"/>
      <c r="B2462" s="246"/>
      <c r="C2462" s="38" t="s">
        <v>11653</v>
      </c>
      <c r="D2462" s="38" t="s">
        <v>82</v>
      </c>
      <c r="E2462" s="209">
        <v>1</v>
      </c>
      <c r="F2462" s="214">
        <v>44.536000000000001</v>
      </c>
      <c r="G2462" s="36">
        <f t="shared" si="38"/>
        <v>44.536000000000001</v>
      </c>
      <c r="H2462" s="37"/>
      <c r="I2462" s="33"/>
      <c r="J2462" s="32">
        <v>0</v>
      </c>
    </row>
    <row r="2463" spans="1:10" ht="15.75" hidden="1" thickBot="1" x14ac:dyDescent="0.3">
      <c r="A2463" s="243"/>
      <c r="B2463" s="246"/>
      <c r="C2463" s="38" t="s">
        <v>11426</v>
      </c>
      <c r="D2463" s="38" t="s">
        <v>2801</v>
      </c>
      <c r="E2463" s="209">
        <v>0.20619999999999999</v>
      </c>
      <c r="F2463" s="208">
        <v>24.946999999999999</v>
      </c>
      <c r="G2463" s="36">
        <f t="shared" si="38"/>
        <v>5.1440713999999996</v>
      </c>
      <c r="H2463" s="37"/>
      <c r="I2463" s="33"/>
      <c r="J2463" s="32">
        <v>0</v>
      </c>
    </row>
    <row r="2464" spans="1:10" ht="15.75" hidden="1" thickBot="1" x14ac:dyDescent="0.3">
      <c r="A2464" s="243"/>
      <c r="B2464" s="246"/>
      <c r="C2464" s="38" t="s">
        <v>11427</v>
      </c>
      <c r="D2464" s="38" t="s">
        <v>2801</v>
      </c>
      <c r="E2464" s="209">
        <v>0.20619999999999999</v>
      </c>
      <c r="F2464" s="208">
        <v>31.435500000000001</v>
      </c>
      <c r="G2464" s="36">
        <f t="shared" si="38"/>
        <v>6.4820001000000005</v>
      </c>
      <c r="H2464" s="37"/>
      <c r="I2464" s="33"/>
      <c r="J2464" s="32">
        <v>0</v>
      </c>
    </row>
    <row r="2465" spans="1:10" ht="15.75" hidden="1" thickBot="1" x14ac:dyDescent="0.3">
      <c r="A2465" s="244"/>
      <c r="B2465" s="247"/>
      <c r="C2465" s="44"/>
      <c r="D2465" s="44"/>
      <c r="E2465" s="210"/>
      <c r="F2465" s="211" t="s">
        <v>12</v>
      </c>
      <c r="G2465" s="47" t="str">
        <f t="shared" si="38"/>
        <v/>
      </c>
      <c r="H2465" s="48"/>
      <c r="I2465" s="33"/>
      <c r="J2465" s="32">
        <v>0</v>
      </c>
    </row>
    <row r="2466" spans="1:10" ht="15.75" hidden="1" thickBot="1" x14ac:dyDescent="0.3">
      <c r="A2466" s="242" t="s">
        <v>597</v>
      </c>
      <c r="B2466" s="245" t="s">
        <v>3517</v>
      </c>
      <c r="C2466" s="26"/>
      <c r="D2466" s="27" t="s">
        <v>17</v>
      </c>
      <c r="E2466" s="205"/>
      <c r="F2466" s="212" t="s">
        <v>12</v>
      </c>
      <c r="G2466" s="29" t="str">
        <f t="shared" si="38"/>
        <v/>
      </c>
      <c r="H2466" s="30"/>
      <c r="I2466" s="31"/>
      <c r="J2466" s="32">
        <v>0</v>
      </c>
    </row>
    <row r="2467" spans="1:10" ht="15.75" hidden="1" thickBot="1" x14ac:dyDescent="0.3">
      <c r="A2467" s="243"/>
      <c r="B2467" s="246"/>
      <c r="C2467" s="34"/>
      <c r="D2467" s="34"/>
      <c r="E2467" s="207"/>
      <c r="F2467" s="213" t="s">
        <v>12</v>
      </c>
      <c r="G2467" s="36" t="str">
        <f t="shared" si="38"/>
        <v/>
      </c>
      <c r="H2467" s="37"/>
      <c r="I2467" s="33"/>
      <c r="J2467" s="32">
        <v>0</v>
      </c>
    </row>
    <row r="2468" spans="1:10" ht="26.25" hidden="1" thickBot="1" x14ac:dyDescent="0.3">
      <c r="A2468" s="243"/>
      <c r="B2468" s="246"/>
      <c r="C2468" s="38" t="s">
        <v>11496</v>
      </c>
      <c r="D2468" s="38" t="s">
        <v>2801</v>
      </c>
      <c r="E2468" s="209">
        <v>3.5</v>
      </c>
      <c r="F2468" s="208">
        <v>24.4435</v>
      </c>
      <c r="G2468" s="36">
        <f t="shared" si="38"/>
        <v>85.552250000000001</v>
      </c>
      <c r="H2468" s="41">
        <f>SUM(G2468:G2470)</f>
        <v>181.14600000000002</v>
      </c>
      <c r="I2468" s="42"/>
      <c r="J2468" s="32">
        <v>0</v>
      </c>
    </row>
    <row r="2469" spans="1:10" ht="26.25" hidden="1" thickBot="1" x14ac:dyDescent="0.3">
      <c r="A2469" s="243"/>
      <c r="B2469" s="246"/>
      <c r="C2469" s="38" t="s">
        <v>11499</v>
      </c>
      <c r="D2469" s="38" t="s">
        <v>2801</v>
      </c>
      <c r="E2469" s="209">
        <v>3.5</v>
      </c>
      <c r="F2469" s="208">
        <v>27.3125</v>
      </c>
      <c r="G2469" s="36">
        <f t="shared" si="38"/>
        <v>95.59375</v>
      </c>
      <c r="H2469" s="37"/>
      <c r="I2469" s="33"/>
      <c r="J2469" s="32">
        <v>0</v>
      </c>
    </row>
    <row r="2470" spans="1:10" ht="26.25" hidden="1" thickBot="1" x14ac:dyDescent="0.3">
      <c r="A2470" s="243"/>
      <c r="B2470" s="246"/>
      <c r="C2470" s="38" t="s">
        <v>598</v>
      </c>
      <c r="D2470" s="38" t="s">
        <v>86</v>
      </c>
      <c r="E2470" s="209">
        <v>1</v>
      </c>
      <c r="F2470" s="214" t="s">
        <v>12</v>
      </c>
      <c r="G2470" s="36" t="str">
        <f t="shared" si="38"/>
        <v/>
      </c>
      <c r="H2470" s="37"/>
      <c r="I2470" s="33"/>
      <c r="J2470" s="32">
        <v>0</v>
      </c>
    </row>
    <row r="2471" spans="1:10" ht="15.75" hidden="1" thickBot="1" x14ac:dyDescent="0.3">
      <c r="A2471" s="244"/>
      <c r="B2471" s="247"/>
      <c r="C2471" s="44"/>
      <c r="D2471" s="44"/>
      <c r="E2471" s="210"/>
      <c r="F2471" s="211" t="s">
        <v>12</v>
      </c>
      <c r="G2471" s="47" t="str">
        <f t="shared" si="38"/>
        <v/>
      </c>
      <c r="H2471" s="48"/>
      <c r="I2471" s="33"/>
      <c r="J2471" s="32">
        <v>0</v>
      </c>
    </row>
    <row r="2472" spans="1:10" ht="15.75" hidden="1" thickBot="1" x14ac:dyDescent="0.3">
      <c r="A2472" s="242" t="s">
        <v>599</v>
      </c>
      <c r="B2472" s="245" t="s">
        <v>3569</v>
      </c>
      <c r="C2472" s="26"/>
      <c r="D2472" s="27" t="s">
        <v>17</v>
      </c>
      <c r="E2472" s="205"/>
      <c r="F2472" s="212" t="s">
        <v>12</v>
      </c>
      <c r="G2472" s="29" t="str">
        <f t="shared" si="38"/>
        <v/>
      </c>
      <c r="H2472" s="30"/>
      <c r="I2472" s="31"/>
      <c r="J2472" s="32">
        <v>0</v>
      </c>
    </row>
    <row r="2473" spans="1:10" ht="15.75" hidden="1" thickBot="1" x14ac:dyDescent="0.3">
      <c r="A2473" s="243"/>
      <c r="B2473" s="246"/>
      <c r="C2473" s="34"/>
      <c r="D2473" s="34"/>
      <c r="E2473" s="207"/>
      <c r="F2473" s="213" t="s">
        <v>12</v>
      </c>
      <c r="G2473" s="36" t="str">
        <f t="shared" si="38"/>
        <v/>
      </c>
      <c r="H2473" s="37"/>
      <c r="I2473" s="33"/>
      <c r="J2473" s="32">
        <v>0</v>
      </c>
    </row>
    <row r="2474" spans="1:10" ht="26.25" hidden="1" thickBot="1" x14ac:dyDescent="0.3">
      <c r="A2474" s="243"/>
      <c r="B2474" s="246"/>
      <c r="C2474" s="38" t="s">
        <v>11654</v>
      </c>
      <c r="D2474" s="38" t="s">
        <v>82</v>
      </c>
      <c r="E2474" s="209">
        <v>1</v>
      </c>
      <c r="F2474" s="208">
        <v>23.816499999999998</v>
      </c>
      <c r="G2474" s="36">
        <f t="shared" si="38"/>
        <v>23.816499999999998</v>
      </c>
      <c r="H2474" s="41">
        <f>SUM(G2474:G2474)</f>
        <v>23.816499999999998</v>
      </c>
      <c r="I2474" s="42"/>
      <c r="J2474" s="32">
        <v>0</v>
      </c>
    </row>
    <row r="2475" spans="1:10" ht="15.75" hidden="1" thickBot="1" x14ac:dyDescent="0.3">
      <c r="A2475" s="244"/>
      <c r="B2475" s="247"/>
      <c r="C2475" s="44"/>
      <c r="D2475" s="44"/>
      <c r="E2475" s="210"/>
      <c r="F2475" s="211" t="s">
        <v>12</v>
      </c>
      <c r="G2475" s="47" t="str">
        <f t="shared" si="38"/>
        <v/>
      </c>
      <c r="H2475" s="48"/>
      <c r="I2475" s="33"/>
      <c r="J2475" s="32">
        <v>0</v>
      </c>
    </row>
    <row r="2476" spans="1:10" ht="15.75" hidden="1" thickBot="1" x14ac:dyDescent="0.3">
      <c r="A2476" s="242" t="s">
        <v>600</v>
      </c>
      <c r="B2476" s="245" t="s">
        <v>3572</v>
      </c>
      <c r="C2476" s="26"/>
      <c r="D2476" s="27" t="s">
        <v>17</v>
      </c>
      <c r="E2476" s="205"/>
      <c r="F2476" s="212" t="s">
        <v>12</v>
      </c>
      <c r="G2476" s="29" t="str">
        <f t="shared" si="38"/>
        <v/>
      </c>
      <c r="H2476" s="30"/>
      <c r="I2476" s="31"/>
      <c r="J2476" s="32">
        <v>0</v>
      </c>
    </row>
    <row r="2477" spans="1:10" ht="15.75" hidden="1" thickBot="1" x14ac:dyDescent="0.3">
      <c r="A2477" s="243"/>
      <c r="B2477" s="246"/>
      <c r="C2477" s="34"/>
      <c r="D2477" s="34"/>
      <c r="E2477" s="207"/>
      <c r="F2477" s="213" t="s">
        <v>12</v>
      </c>
      <c r="G2477" s="36" t="str">
        <f t="shared" si="38"/>
        <v/>
      </c>
      <c r="H2477" s="37"/>
      <c r="I2477" s="33"/>
      <c r="J2477" s="32">
        <v>0</v>
      </c>
    </row>
    <row r="2478" spans="1:10" ht="51.75" hidden="1" thickBot="1" x14ac:dyDescent="0.3">
      <c r="A2478" s="243"/>
      <c r="B2478" s="246"/>
      <c r="C2478" s="38" t="s">
        <v>11655</v>
      </c>
      <c r="D2478" s="38" t="s">
        <v>11485</v>
      </c>
      <c r="E2478" s="209">
        <v>1</v>
      </c>
      <c r="F2478" s="208">
        <v>75.201999999999998</v>
      </c>
      <c r="G2478" s="36">
        <f t="shared" si="38"/>
        <v>75.201999999999998</v>
      </c>
      <c r="H2478" s="41">
        <f>SUM(G2478:G2478)</f>
        <v>75.201999999999998</v>
      </c>
      <c r="I2478" s="42"/>
      <c r="J2478" s="32">
        <v>0</v>
      </c>
    </row>
    <row r="2479" spans="1:10" ht="15.75" hidden="1" thickBot="1" x14ac:dyDescent="0.3">
      <c r="A2479" s="244"/>
      <c r="B2479" s="247"/>
      <c r="C2479" s="44"/>
      <c r="D2479" s="44"/>
      <c r="E2479" s="210"/>
      <c r="F2479" s="211" t="s">
        <v>12</v>
      </c>
      <c r="G2479" s="47" t="str">
        <f t="shared" si="38"/>
        <v/>
      </c>
      <c r="H2479" s="48"/>
      <c r="I2479" s="33"/>
      <c r="J2479" s="32">
        <v>0</v>
      </c>
    </row>
    <row r="2480" spans="1:10" ht="15.75" hidden="1" thickBot="1" x14ac:dyDescent="0.3">
      <c r="A2480" s="242" t="s">
        <v>601</v>
      </c>
      <c r="B2480" s="245" t="s">
        <v>3573</v>
      </c>
      <c r="C2480" s="26"/>
      <c r="D2480" s="27" t="s">
        <v>17</v>
      </c>
      <c r="E2480" s="205"/>
      <c r="F2480" s="212" t="s">
        <v>12</v>
      </c>
      <c r="G2480" s="29" t="str">
        <f t="shared" si="38"/>
        <v/>
      </c>
      <c r="H2480" s="30"/>
      <c r="I2480" s="31"/>
      <c r="J2480" s="32">
        <v>0</v>
      </c>
    </row>
    <row r="2481" spans="1:10" ht="15.75" hidden="1" thickBot="1" x14ac:dyDescent="0.3">
      <c r="A2481" s="243"/>
      <c r="B2481" s="246"/>
      <c r="C2481" s="34"/>
      <c r="D2481" s="34"/>
      <c r="E2481" s="207"/>
      <c r="F2481" s="213" t="s">
        <v>12</v>
      </c>
      <c r="G2481" s="36" t="str">
        <f t="shared" si="38"/>
        <v/>
      </c>
      <c r="H2481" s="37"/>
      <c r="I2481" s="33"/>
      <c r="J2481" s="32">
        <v>0</v>
      </c>
    </row>
    <row r="2482" spans="1:10" ht="51.75" hidden="1" thickBot="1" x14ac:dyDescent="0.3">
      <c r="A2482" s="243"/>
      <c r="B2482" s="246"/>
      <c r="C2482" s="38" t="s">
        <v>11656</v>
      </c>
      <c r="D2482" s="38" t="s">
        <v>11485</v>
      </c>
      <c r="E2482" s="209">
        <v>1</v>
      </c>
      <c r="F2482" s="208">
        <v>97.73599999999999</v>
      </c>
      <c r="G2482" s="36">
        <f t="shared" si="38"/>
        <v>97.73599999999999</v>
      </c>
      <c r="H2482" s="41">
        <f>SUM(G2482:G2482)</f>
        <v>97.73599999999999</v>
      </c>
      <c r="I2482" s="42"/>
      <c r="J2482" s="32">
        <v>0</v>
      </c>
    </row>
    <row r="2483" spans="1:10" ht="15.75" hidden="1" thickBot="1" x14ac:dyDescent="0.3">
      <c r="A2483" s="244"/>
      <c r="B2483" s="247"/>
      <c r="C2483" s="44"/>
      <c r="D2483" s="44"/>
      <c r="E2483" s="210"/>
      <c r="F2483" s="211" t="s">
        <v>12</v>
      </c>
      <c r="G2483" s="47" t="str">
        <f t="shared" si="38"/>
        <v/>
      </c>
      <c r="H2483" s="48"/>
      <c r="I2483" s="33"/>
      <c r="J2483" s="32">
        <v>0</v>
      </c>
    </row>
    <row r="2484" spans="1:10" ht="15.75" hidden="1" thickBot="1" x14ac:dyDescent="0.3">
      <c r="A2484" s="242" t="s">
        <v>602</v>
      </c>
      <c r="B2484" s="245" t="s">
        <v>3574</v>
      </c>
      <c r="C2484" s="26"/>
      <c r="D2484" s="27" t="s">
        <v>17</v>
      </c>
      <c r="E2484" s="205"/>
      <c r="F2484" s="212" t="s">
        <v>12</v>
      </c>
      <c r="G2484" s="29" t="str">
        <f t="shared" si="38"/>
        <v/>
      </c>
      <c r="H2484" s="30"/>
      <c r="I2484" s="31"/>
      <c r="J2484" s="32">
        <v>0</v>
      </c>
    </row>
    <row r="2485" spans="1:10" ht="15.75" hidden="1" thickBot="1" x14ac:dyDescent="0.3">
      <c r="A2485" s="243"/>
      <c r="B2485" s="246"/>
      <c r="C2485" s="34"/>
      <c r="D2485" s="34"/>
      <c r="E2485" s="207"/>
      <c r="F2485" s="213" t="s">
        <v>12</v>
      </c>
      <c r="G2485" s="36" t="str">
        <f t="shared" si="38"/>
        <v/>
      </c>
      <c r="H2485" s="37"/>
      <c r="I2485" s="33"/>
      <c r="J2485" s="32">
        <v>0</v>
      </c>
    </row>
    <row r="2486" spans="1:10" ht="51.75" hidden="1" thickBot="1" x14ac:dyDescent="0.3">
      <c r="A2486" s="243"/>
      <c r="B2486" s="246"/>
      <c r="C2486" s="38" t="s">
        <v>11657</v>
      </c>
      <c r="D2486" s="38" t="s">
        <v>11485</v>
      </c>
      <c r="E2486" s="209">
        <v>1</v>
      </c>
      <c r="F2486" s="208">
        <v>59.137499999999996</v>
      </c>
      <c r="G2486" s="36">
        <f t="shared" si="38"/>
        <v>59.137499999999996</v>
      </c>
      <c r="H2486" s="41">
        <f>SUM(G2486:G2486)</f>
        <v>59.137499999999996</v>
      </c>
      <c r="I2486" s="42"/>
      <c r="J2486" s="32">
        <v>0</v>
      </c>
    </row>
    <row r="2487" spans="1:10" ht="15.75" hidden="1" thickBot="1" x14ac:dyDescent="0.3">
      <c r="A2487" s="244"/>
      <c r="B2487" s="247"/>
      <c r="C2487" s="44"/>
      <c r="D2487" s="44"/>
      <c r="E2487" s="210"/>
      <c r="F2487" s="211" t="s">
        <v>12</v>
      </c>
      <c r="G2487" s="47" t="str">
        <f t="shared" si="38"/>
        <v/>
      </c>
      <c r="H2487" s="48"/>
      <c r="I2487" s="33"/>
      <c r="J2487" s="32">
        <v>0</v>
      </c>
    </row>
    <row r="2488" spans="1:10" ht="15.75" hidden="1" thickBot="1" x14ac:dyDescent="0.3">
      <c r="A2488" s="242" t="s">
        <v>603</v>
      </c>
      <c r="B2488" s="245" t="s">
        <v>3577</v>
      </c>
      <c r="C2488" s="26"/>
      <c r="D2488" s="27" t="s">
        <v>17</v>
      </c>
      <c r="E2488" s="205"/>
      <c r="F2488" s="212" t="s">
        <v>12</v>
      </c>
      <c r="G2488" s="29" t="str">
        <f t="shared" si="38"/>
        <v/>
      </c>
      <c r="H2488" s="30"/>
      <c r="I2488" s="31"/>
      <c r="J2488" s="32">
        <v>0</v>
      </c>
    </row>
    <row r="2489" spans="1:10" ht="15.75" hidden="1" thickBot="1" x14ac:dyDescent="0.3">
      <c r="A2489" s="243"/>
      <c r="B2489" s="246"/>
      <c r="C2489" s="34"/>
      <c r="D2489" s="34"/>
      <c r="E2489" s="207"/>
      <c r="F2489" s="213" t="s">
        <v>12</v>
      </c>
      <c r="G2489" s="36" t="str">
        <f t="shared" si="38"/>
        <v/>
      </c>
      <c r="H2489" s="37"/>
      <c r="I2489" s="33"/>
      <c r="J2489" s="32">
        <v>0</v>
      </c>
    </row>
    <row r="2490" spans="1:10" ht="26.25" hidden="1" thickBot="1" x14ac:dyDescent="0.3">
      <c r="A2490" s="243"/>
      <c r="B2490" s="246"/>
      <c r="C2490" s="38" t="s">
        <v>11658</v>
      </c>
      <c r="D2490" s="38" t="s">
        <v>82</v>
      </c>
      <c r="E2490" s="209">
        <v>1</v>
      </c>
      <c r="F2490" s="208">
        <v>43.481500000000004</v>
      </c>
      <c r="G2490" s="36">
        <f t="shared" si="38"/>
        <v>43.481500000000004</v>
      </c>
      <c r="H2490" s="41">
        <f>SUM(G2490:G2490)</f>
        <v>43.481500000000004</v>
      </c>
      <c r="I2490" s="42"/>
      <c r="J2490" s="32">
        <v>0</v>
      </c>
    </row>
    <row r="2491" spans="1:10" ht="15.75" hidden="1" thickBot="1" x14ac:dyDescent="0.3">
      <c r="A2491" s="244"/>
      <c r="B2491" s="247"/>
      <c r="C2491" s="44"/>
      <c r="D2491" s="44"/>
      <c r="E2491" s="210"/>
      <c r="F2491" s="211" t="s">
        <v>12</v>
      </c>
      <c r="G2491" s="47" t="str">
        <f t="shared" si="38"/>
        <v/>
      </c>
      <c r="H2491" s="48"/>
      <c r="I2491" s="33"/>
      <c r="J2491" s="32">
        <v>0</v>
      </c>
    </row>
    <row r="2492" spans="1:10" ht="15.75" hidden="1" thickBot="1" x14ac:dyDescent="0.3">
      <c r="A2492" s="242" t="s">
        <v>604</v>
      </c>
      <c r="B2492" s="245" t="s">
        <v>3582</v>
      </c>
      <c r="C2492" s="26"/>
      <c r="D2492" s="27" t="s">
        <v>17</v>
      </c>
      <c r="E2492" s="205"/>
      <c r="F2492" s="212" t="s">
        <v>12</v>
      </c>
      <c r="G2492" s="29" t="str">
        <f t="shared" si="38"/>
        <v/>
      </c>
      <c r="H2492" s="30"/>
      <c r="I2492" s="31"/>
      <c r="J2492" s="32">
        <v>0</v>
      </c>
    </row>
    <row r="2493" spans="1:10" ht="15.75" hidden="1" thickBot="1" x14ac:dyDescent="0.3">
      <c r="A2493" s="243"/>
      <c r="B2493" s="246"/>
      <c r="C2493" s="34"/>
      <c r="D2493" s="34"/>
      <c r="E2493" s="207"/>
      <c r="F2493" s="213" t="s">
        <v>12</v>
      </c>
      <c r="G2493" s="36" t="str">
        <f t="shared" si="38"/>
        <v/>
      </c>
      <c r="H2493" s="37"/>
      <c r="I2493" s="33"/>
      <c r="J2493" s="32">
        <v>0</v>
      </c>
    </row>
    <row r="2494" spans="1:10" ht="39" hidden="1" thickBot="1" x14ac:dyDescent="0.3">
      <c r="A2494" s="243"/>
      <c r="B2494" s="246"/>
      <c r="C2494" s="38" t="s">
        <v>11659</v>
      </c>
      <c r="D2494" s="38" t="s">
        <v>82</v>
      </c>
      <c r="E2494" s="209">
        <v>1</v>
      </c>
      <c r="F2494" s="208">
        <v>14.858000000000001</v>
      </c>
      <c r="G2494" s="36">
        <f t="shared" si="38"/>
        <v>14.858000000000001</v>
      </c>
      <c r="H2494" s="41">
        <f>SUM(G2494:G2494)</f>
        <v>14.858000000000001</v>
      </c>
      <c r="I2494" s="42"/>
      <c r="J2494" s="32">
        <v>0</v>
      </c>
    </row>
    <row r="2495" spans="1:10" ht="39" hidden="1" thickBot="1" x14ac:dyDescent="0.3">
      <c r="A2495" s="244"/>
      <c r="B2495" s="247"/>
      <c r="C2495" s="44" t="s">
        <v>605</v>
      </c>
      <c r="D2495" s="44"/>
      <c r="E2495" s="210"/>
      <c r="F2495" s="211" t="s">
        <v>12</v>
      </c>
      <c r="G2495" s="47" t="str">
        <f t="shared" si="38"/>
        <v/>
      </c>
      <c r="H2495" s="48"/>
      <c r="I2495" s="33"/>
      <c r="J2495" s="32">
        <v>0</v>
      </c>
    </row>
    <row r="2496" spans="1:10" ht="15.75" hidden="1" thickBot="1" x14ac:dyDescent="0.3">
      <c r="A2496" s="242" t="s">
        <v>606</v>
      </c>
      <c r="B2496" s="245" t="s">
        <v>3583</v>
      </c>
      <c r="C2496" s="26"/>
      <c r="D2496" s="27" t="s">
        <v>17</v>
      </c>
      <c r="E2496" s="205"/>
      <c r="F2496" s="212" t="s">
        <v>12</v>
      </c>
      <c r="G2496" s="29" t="str">
        <f t="shared" si="38"/>
        <v/>
      </c>
      <c r="H2496" s="30"/>
      <c r="I2496" s="31"/>
      <c r="J2496" s="32">
        <v>0</v>
      </c>
    </row>
    <row r="2497" spans="1:10" ht="15.75" hidden="1" thickBot="1" x14ac:dyDescent="0.3">
      <c r="A2497" s="243"/>
      <c r="B2497" s="246"/>
      <c r="C2497" s="34"/>
      <c r="D2497" s="34"/>
      <c r="E2497" s="207"/>
      <c r="F2497" s="213" t="s">
        <v>12</v>
      </c>
      <c r="G2497" s="36" t="str">
        <f t="shared" si="38"/>
        <v/>
      </c>
      <c r="H2497" s="37"/>
      <c r="I2497" s="33"/>
      <c r="J2497" s="32">
        <v>0</v>
      </c>
    </row>
    <row r="2498" spans="1:10" ht="51.75" hidden="1" thickBot="1" x14ac:dyDescent="0.3">
      <c r="A2498" s="243"/>
      <c r="B2498" s="246"/>
      <c r="C2498" s="38" t="s">
        <v>11660</v>
      </c>
      <c r="D2498" s="38" t="s">
        <v>82</v>
      </c>
      <c r="E2498" s="209">
        <v>1</v>
      </c>
      <c r="F2498" s="208">
        <v>14.8485</v>
      </c>
      <c r="G2498" s="36">
        <f t="shared" si="38"/>
        <v>14.8485</v>
      </c>
      <c r="H2498" s="41">
        <f>SUM(G2498:G2498)</f>
        <v>14.8485</v>
      </c>
      <c r="I2498" s="42"/>
      <c r="J2498" s="32">
        <v>0</v>
      </c>
    </row>
    <row r="2499" spans="1:10" ht="15.75" hidden="1" thickBot="1" x14ac:dyDescent="0.3">
      <c r="A2499" s="244"/>
      <c r="B2499" s="247"/>
      <c r="C2499" s="44"/>
      <c r="D2499" s="44"/>
      <c r="E2499" s="210"/>
      <c r="F2499" s="211" t="s">
        <v>12</v>
      </c>
      <c r="G2499" s="47" t="str">
        <f t="shared" si="38"/>
        <v/>
      </c>
      <c r="H2499" s="48"/>
      <c r="I2499" s="33"/>
      <c r="J2499" s="32">
        <v>0</v>
      </c>
    </row>
    <row r="2500" spans="1:10" ht="15.75" hidden="1" thickBot="1" x14ac:dyDescent="0.3">
      <c r="A2500" s="242" t="s">
        <v>607</v>
      </c>
      <c r="B2500" s="245" t="s">
        <v>3584</v>
      </c>
      <c r="C2500" s="26"/>
      <c r="D2500" s="27" t="s">
        <v>17</v>
      </c>
      <c r="E2500" s="205"/>
      <c r="F2500" s="212" t="s">
        <v>12</v>
      </c>
      <c r="G2500" s="29" t="str">
        <f t="shared" si="38"/>
        <v/>
      </c>
      <c r="H2500" s="30"/>
      <c r="I2500" s="31"/>
      <c r="J2500" s="32">
        <v>0</v>
      </c>
    </row>
    <row r="2501" spans="1:10" ht="15.75" hidden="1" thickBot="1" x14ac:dyDescent="0.3">
      <c r="A2501" s="243"/>
      <c r="B2501" s="246"/>
      <c r="C2501" s="34"/>
      <c r="D2501" s="34"/>
      <c r="E2501" s="207"/>
      <c r="F2501" s="213" t="s">
        <v>12</v>
      </c>
      <c r="G2501" s="36" t="str">
        <f t="shared" si="38"/>
        <v/>
      </c>
      <c r="H2501" s="37"/>
      <c r="I2501" s="33"/>
      <c r="J2501" s="32">
        <v>0</v>
      </c>
    </row>
    <row r="2502" spans="1:10" ht="51.75" hidden="1" thickBot="1" x14ac:dyDescent="0.3">
      <c r="A2502" s="243"/>
      <c r="B2502" s="246"/>
      <c r="C2502" s="38" t="s">
        <v>11660</v>
      </c>
      <c r="D2502" s="38" t="s">
        <v>82</v>
      </c>
      <c r="E2502" s="209">
        <v>1</v>
      </c>
      <c r="F2502" s="208">
        <v>14.8485</v>
      </c>
      <c r="G2502" s="36">
        <f t="shared" ref="G2502:G2565" si="39">IF(ISNUMBER(F2502),E2502*F2502,"")</f>
        <v>14.8485</v>
      </c>
      <c r="H2502" s="41">
        <f>SUM(G2502:G2502)</f>
        <v>14.8485</v>
      </c>
      <c r="I2502" s="42"/>
      <c r="J2502" s="32">
        <v>0</v>
      </c>
    </row>
    <row r="2503" spans="1:10" ht="15.75" hidden="1" thickBot="1" x14ac:dyDescent="0.3">
      <c r="A2503" s="244"/>
      <c r="B2503" s="247"/>
      <c r="C2503" s="44"/>
      <c r="D2503" s="44"/>
      <c r="E2503" s="210"/>
      <c r="F2503" s="211" t="s">
        <v>12</v>
      </c>
      <c r="G2503" s="47" t="str">
        <f t="shared" si="39"/>
        <v/>
      </c>
      <c r="H2503" s="48"/>
      <c r="I2503" s="33"/>
      <c r="J2503" s="32">
        <v>0</v>
      </c>
    </row>
    <row r="2504" spans="1:10" ht="15.75" hidden="1" thickBot="1" x14ac:dyDescent="0.3">
      <c r="A2504" s="242" t="s">
        <v>608</v>
      </c>
      <c r="B2504" s="245" t="s">
        <v>3638</v>
      </c>
      <c r="C2504" s="26"/>
      <c r="D2504" s="27" t="s">
        <v>17</v>
      </c>
      <c r="E2504" s="205"/>
      <c r="F2504" s="212" t="s">
        <v>12</v>
      </c>
      <c r="G2504" s="29" t="str">
        <f t="shared" si="39"/>
        <v/>
      </c>
      <c r="H2504" s="30"/>
      <c r="I2504" s="31"/>
      <c r="J2504" s="32">
        <v>0</v>
      </c>
    </row>
    <row r="2505" spans="1:10" ht="15.75" hidden="1" thickBot="1" x14ac:dyDescent="0.3">
      <c r="A2505" s="243"/>
      <c r="B2505" s="246"/>
      <c r="C2505" s="34"/>
      <c r="D2505" s="34"/>
      <c r="E2505" s="207"/>
      <c r="F2505" s="213" t="s">
        <v>12</v>
      </c>
      <c r="G2505" s="36" t="str">
        <f t="shared" si="39"/>
        <v/>
      </c>
      <c r="H2505" s="37"/>
      <c r="I2505" s="33"/>
      <c r="J2505" s="32">
        <v>0</v>
      </c>
    </row>
    <row r="2506" spans="1:10" ht="39" hidden="1" thickBot="1" x14ac:dyDescent="0.3">
      <c r="A2506" s="243"/>
      <c r="B2506" s="246"/>
      <c r="C2506" s="38" t="s">
        <v>11661</v>
      </c>
      <c r="D2506" s="38" t="s">
        <v>82</v>
      </c>
      <c r="E2506" s="209">
        <v>1</v>
      </c>
      <c r="F2506" s="208">
        <v>19.256499999999999</v>
      </c>
      <c r="G2506" s="36">
        <f t="shared" si="39"/>
        <v>19.256499999999999</v>
      </c>
      <c r="H2506" s="41">
        <f>SUM(G2506:G2506)</f>
        <v>19.256499999999999</v>
      </c>
      <c r="I2506" s="42"/>
      <c r="J2506" s="32">
        <v>0</v>
      </c>
    </row>
    <row r="2507" spans="1:10" ht="15.75" hidden="1" thickBot="1" x14ac:dyDescent="0.3">
      <c r="A2507" s="244"/>
      <c r="B2507" s="247"/>
      <c r="C2507" s="44"/>
      <c r="D2507" s="44"/>
      <c r="E2507" s="210"/>
      <c r="F2507" s="211" t="s">
        <v>12</v>
      </c>
      <c r="G2507" s="47" t="str">
        <f t="shared" si="39"/>
        <v/>
      </c>
      <c r="H2507" s="48"/>
      <c r="I2507" s="33"/>
      <c r="J2507" s="32">
        <v>0</v>
      </c>
    </row>
    <row r="2508" spans="1:10" ht="15.75" hidden="1" thickBot="1" x14ac:dyDescent="0.3">
      <c r="A2508" s="242" t="s">
        <v>609</v>
      </c>
      <c r="B2508" s="245" t="s">
        <v>3685</v>
      </c>
      <c r="C2508" s="26"/>
      <c r="D2508" s="27" t="s">
        <v>3686</v>
      </c>
      <c r="E2508" s="205"/>
      <c r="F2508" s="212" t="s">
        <v>12</v>
      </c>
      <c r="G2508" s="29" t="str">
        <f t="shared" si="39"/>
        <v/>
      </c>
      <c r="H2508" s="30"/>
      <c r="I2508" s="31"/>
      <c r="J2508" s="32">
        <v>0</v>
      </c>
    </row>
    <row r="2509" spans="1:10" ht="15.75" hidden="1" thickBot="1" x14ac:dyDescent="0.3">
      <c r="A2509" s="243"/>
      <c r="B2509" s="246"/>
      <c r="C2509" s="34"/>
      <c r="D2509" s="34"/>
      <c r="E2509" s="207"/>
      <c r="F2509" s="213" t="s">
        <v>12</v>
      </c>
      <c r="G2509" s="36" t="str">
        <f t="shared" si="39"/>
        <v/>
      </c>
      <c r="H2509" s="37"/>
      <c r="I2509" s="33"/>
      <c r="J2509" s="32">
        <v>0</v>
      </c>
    </row>
    <row r="2510" spans="1:10" ht="26.25" hidden="1" thickBot="1" x14ac:dyDescent="0.3">
      <c r="A2510" s="243"/>
      <c r="B2510" s="246"/>
      <c r="C2510" s="38" t="s">
        <v>11662</v>
      </c>
      <c r="D2510" s="38" t="s">
        <v>82</v>
      </c>
      <c r="E2510" s="209">
        <v>1</v>
      </c>
      <c r="F2510" s="208">
        <v>21.754999999999999</v>
      </c>
      <c r="G2510" s="36">
        <f t="shared" si="39"/>
        <v>21.754999999999999</v>
      </c>
      <c r="H2510" s="41">
        <f>SUM(G2510:G2510)</f>
        <v>21.754999999999999</v>
      </c>
      <c r="I2510" s="42"/>
      <c r="J2510" s="32">
        <v>0</v>
      </c>
    </row>
    <row r="2511" spans="1:10" ht="15.75" hidden="1" thickBot="1" x14ac:dyDescent="0.3">
      <c r="A2511" s="244"/>
      <c r="B2511" s="247"/>
      <c r="C2511" s="44"/>
      <c r="D2511" s="44"/>
      <c r="E2511" s="210"/>
      <c r="F2511" s="211" t="s">
        <v>12</v>
      </c>
      <c r="G2511" s="47" t="str">
        <f t="shared" si="39"/>
        <v/>
      </c>
      <c r="H2511" s="48"/>
      <c r="I2511" s="33"/>
      <c r="J2511" s="32">
        <v>0</v>
      </c>
    </row>
    <row r="2512" spans="1:10" ht="15.75" hidden="1" thickBot="1" x14ac:dyDescent="0.3">
      <c r="A2512" s="242" t="s">
        <v>610</v>
      </c>
      <c r="B2512" s="245" t="s">
        <v>3687</v>
      </c>
      <c r="C2512" s="26"/>
      <c r="D2512" s="27" t="s">
        <v>71</v>
      </c>
      <c r="E2512" s="205"/>
      <c r="F2512" s="212" t="s">
        <v>12</v>
      </c>
      <c r="G2512" s="29" t="str">
        <f t="shared" si="39"/>
        <v/>
      </c>
      <c r="H2512" s="30"/>
      <c r="I2512" s="31"/>
      <c r="J2512" s="32">
        <v>0</v>
      </c>
    </row>
    <row r="2513" spans="1:10" ht="15.75" hidden="1" thickBot="1" x14ac:dyDescent="0.3">
      <c r="A2513" s="243"/>
      <c r="B2513" s="246"/>
      <c r="C2513" s="34"/>
      <c r="D2513" s="34"/>
      <c r="E2513" s="207"/>
      <c r="F2513" s="213" t="s">
        <v>12</v>
      </c>
      <c r="G2513" s="36" t="str">
        <f t="shared" si="39"/>
        <v/>
      </c>
      <c r="H2513" s="37"/>
      <c r="I2513" s="33"/>
      <c r="J2513" s="32">
        <v>0</v>
      </c>
    </row>
    <row r="2514" spans="1:10" ht="15.75" hidden="1" thickBot="1" x14ac:dyDescent="0.3">
      <c r="A2514" s="243"/>
      <c r="B2514" s="246"/>
      <c r="C2514" s="38" t="s">
        <v>11561</v>
      </c>
      <c r="D2514" s="38" t="s">
        <v>1043</v>
      </c>
      <c r="E2514" s="209">
        <v>1</v>
      </c>
      <c r="F2514" s="208">
        <v>50.957999999999998</v>
      </c>
      <c r="G2514" s="36">
        <f t="shared" si="39"/>
        <v>50.957999999999998</v>
      </c>
      <c r="H2514" s="41">
        <f>SUM(G2514:G2514)</f>
        <v>50.957999999999998</v>
      </c>
      <c r="I2514" s="42"/>
      <c r="J2514" s="32">
        <v>0</v>
      </c>
    </row>
    <row r="2515" spans="1:10" ht="15.75" hidden="1" thickBot="1" x14ac:dyDescent="0.3">
      <c r="A2515" s="244"/>
      <c r="B2515" s="247"/>
      <c r="C2515" s="44"/>
      <c r="D2515" s="44"/>
      <c r="E2515" s="210"/>
      <c r="F2515" s="211" t="s">
        <v>12</v>
      </c>
      <c r="G2515" s="47" t="str">
        <f t="shared" si="39"/>
        <v/>
      </c>
      <c r="H2515" s="48"/>
      <c r="I2515" s="33"/>
      <c r="J2515" s="32">
        <v>0</v>
      </c>
    </row>
    <row r="2516" spans="1:10" ht="15.75" hidden="1" thickBot="1" x14ac:dyDescent="0.3">
      <c r="A2516" s="242" t="s">
        <v>611</v>
      </c>
      <c r="B2516" s="245" t="s">
        <v>3690</v>
      </c>
      <c r="C2516" s="26"/>
      <c r="D2516" s="27" t="s">
        <v>67</v>
      </c>
      <c r="E2516" s="205"/>
      <c r="F2516" s="212" t="s">
        <v>12</v>
      </c>
      <c r="G2516" s="29" t="str">
        <f t="shared" si="39"/>
        <v/>
      </c>
      <c r="H2516" s="30"/>
      <c r="I2516" s="31"/>
      <c r="J2516" s="32">
        <v>0</v>
      </c>
    </row>
    <row r="2517" spans="1:10" ht="15.75" hidden="1" thickBot="1" x14ac:dyDescent="0.3">
      <c r="A2517" s="243"/>
      <c r="B2517" s="246"/>
      <c r="C2517" s="34"/>
      <c r="D2517" s="34"/>
      <c r="E2517" s="207"/>
      <c r="F2517" s="213" t="s">
        <v>12</v>
      </c>
      <c r="G2517" s="36" t="str">
        <f t="shared" si="39"/>
        <v/>
      </c>
      <c r="H2517" s="37"/>
      <c r="I2517" s="33"/>
      <c r="J2517" s="32">
        <v>0</v>
      </c>
    </row>
    <row r="2518" spans="1:10" ht="26.25" hidden="1" thickBot="1" x14ac:dyDescent="0.3">
      <c r="A2518" s="243"/>
      <c r="B2518" s="246"/>
      <c r="C2518" s="38" t="s">
        <v>11663</v>
      </c>
      <c r="D2518" s="38" t="s">
        <v>161</v>
      </c>
      <c r="E2518" s="209">
        <v>1</v>
      </c>
      <c r="F2518" s="208">
        <v>40.945</v>
      </c>
      <c r="G2518" s="36">
        <f t="shared" si="39"/>
        <v>40.945</v>
      </c>
      <c r="H2518" s="41">
        <f>SUM(G2518:G2518)</f>
        <v>40.945</v>
      </c>
      <c r="I2518" s="42"/>
      <c r="J2518" s="32">
        <v>0</v>
      </c>
    </row>
    <row r="2519" spans="1:10" ht="15.75" hidden="1" thickBot="1" x14ac:dyDescent="0.3">
      <c r="A2519" s="244"/>
      <c r="B2519" s="247"/>
      <c r="C2519" s="44"/>
      <c r="D2519" s="44"/>
      <c r="E2519" s="210"/>
      <c r="F2519" s="211" t="s">
        <v>12</v>
      </c>
      <c r="G2519" s="47" t="str">
        <f t="shared" si="39"/>
        <v/>
      </c>
      <c r="H2519" s="48"/>
      <c r="I2519" s="33"/>
      <c r="J2519" s="32">
        <v>0</v>
      </c>
    </row>
    <row r="2520" spans="1:10" ht="15.75" hidden="1" thickBot="1" x14ac:dyDescent="0.3">
      <c r="A2520" s="242" t="s">
        <v>612</v>
      </c>
      <c r="B2520" s="245" t="s">
        <v>3691</v>
      </c>
      <c r="C2520" s="26"/>
      <c r="D2520" s="27" t="s">
        <v>67</v>
      </c>
      <c r="E2520" s="205"/>
      <c r="F2520" s="212" t="s">
        <v>12</v>
      </c>
      <c r="G2520" s="29" t="str">
        <f t="shared" si="39"/>
        <v/>
      </c>
      <c r="H2520" s="30"/>
      <c r="I2520" s="31"/>
      <c r="J2520" s="32">
        <v>0</v>
      </c>
    </row>
    <row r="2521" spans="1:10" ht="15.75" hidden="1" thickBot="1" x14ac:dyDescent="0.3">
      <c r="A2521" s="243"/>
      <c r="B2521" s="246"/>
      <c r="C2521" s="34"/>
      <c r="D2521" s="34"/>
      <c r="E2521" s="207"/>
      <c r="F2521" s="213" t="s">
        <v>12</v>
      </c>
      <c r="G2521" s="36" t="str">
        <f t="shared" si="39"/>
        <v/>
      </c>
      <c r="H2521" s="37"/>
      <c r="I2521" s="33"/>
      <c r="J2521" s="32">
        <v>0</v>
      </c>
    </row>
    <row r="2522" spans="1:10" ht="26.25" hidden="1" thickBot="1" x14ac:dyDescent="0.3">
      <c r="A2522" s="243"/>
      <c r="B2522" s="246"/>
      <c r="C2522" s="38" t="s">
        <v>11663</v>
      </c>
      <c r="D2522" s="38" t="s">
        <v>161</v>
      </c>
      <c r="E2522" s="209">
        <v>1</v>
      </c>
      <c r="F2522" s="208">
        <v>40.945</v>
      </c>
      <c r="G2522" s="36">
        <f t="shared" si="39"/>
        <v>40.945</v>
      </c>
      <c r="H2522" s="41">
        <f>SUM(G2522:G2522)</f>
        <v>40.945</v>
      </c>
      <c r="I2522" s="42"/>
      <c r="J2522" s="32">
        <v>0</v>
      </c>
    </row>
    <row r="2523" spans="1:10" ht="15.75" hidden="1" thickBot="1" x14ac:dyDescent="0.3">
      <c r="A2523" s="244"/>
      <c r="B2523" s="247"/>
      <c r="C2523" s="44"/>
      <c r="D2523" s="44"/>
      <c r="E2523" s="210"/>
      <c r="F2523" s="211" t="s">
        <v>12</v>
      </c>
      <c r="G2523" s="47" t="str">
        <f t="shared" si="39"/>
        <v/>
      </c>
      <c r="H2523" s="48"/>
      <c r="I2523" s="33"/>
      <c r="J2523" s="32">
        <v>0</v>
      </c>
    </row>
    <row r="2524" spans="1:10" ht="15.75" hidden="1" thickBot="1" x14ac:dyDescent="0.3">
      <c r="A2524" s="242" t="s">
        <v>613</v>
      </c>
      <c r="B2524" s="245" t="s">
        <v>3692</v>
      </c>
      <c r="C2524" s="26"/>
      <c r="D2524" s="27" t="s">
        <v>67</v>
      </c>
      <c r="E2524" s="205"/>
      <c r="F2524" s="212" t="s">
        <v>12</v>
      </c>
      <c r="G2524" s="29" t="str">
        <f t="shared" si="39"/>
        <v/>
      </c>
      <c r="H2524" s="30"/>
      <c r="I2524" s="31"/>
      <c r="J2524" s="32">
        <v>0</v>
      </c>
    </row>
    <row r="2525" spans="1:10" ht="15.75" hidden="1" thickBot="1" x14ac:dyDescent="0.3">
      <c r="A2525" s="243"/>
      <c r="B2525" s="246"/>
      <c r="C2525" s="34"/>
      <c r="D2525" s="34"/>
      <c r="E2525" s="207"/>
      <c r="F2525" s="213" t="s">
        <v>12</v>
      </c>
      <c r="G2525" s="36" t="str">
        <f t="shared" si="39"/>
        <v/>
      </c>
      <c r="H2525" s="37"/>
      <c r="I2525" s="33"/>
      <c r="J2525" s="32">
        <v>0</v>
      </c>
    </row>
    <row r="2526" spans="1:10" ht="26.25" hidden="1" thickBot="1" x14ac:dyDescent="0.3">
      <c r="A2526" s="243"/>
      <c r="B2526" s="246"/>
      <c r="C2526" s="38" t="s">
        <v>11663</v>
      </c>
      <c r="D2526" s="38" t="s">
        <v>161</v>
      </c>
      <c r="E2526" s="209">
        <v>1</v>
      </c>
      <c r="F2526" s="208">
        <v>40.945</v>
      </c>
      <c r="G2526" s="36">
        <f t="shared" si="39"/>
        <v>40.945</v>
      </c>
      <c r="H2526" s="41">
        <f>SUM(G2526:G2526)</f>
        <v>40.945</v>
      </c>
      <c r="I2526" s="42"/>
      <c r="J2526" s="32">
        <v>0</v>
      </c>
    </row>
    <row r="2527" spans="1:10" ht="15.75" hidden="1" thickBot="1" x14ac:dyDescent="0.3">
      <c r="A2527" s="244"/>
      <c r="B2527" s="247"/>
      <c r="C2527" s="44"/>
      <c r="D2527" s="44"/>
      <c r="E2527" s="210"/>
      <c r="F2527" s="211" t="s">
        <v>12</v>
      </c>
      <c r="G2527" s="47" t="str">
        <f t="shared" si="39"/>
        <v/>
      </c>
      <c r="H2527" s="48"/>
      <c r="I2527" s="33"/>
      <c r="J2527" s="32">
        <v>0</v>
      </c>
    </row>
    <row r="2528" spans="1:10" ht="15.75" hidden="1" thickBot="1" x14ac:dyDescent="0.3">
      <c r="A2528" s="242" t="s">
        <v>614</v>
      </c>
      <c r="B2528" s="245" t="s">
        <v>3725</v>
      </c>
      <c r="C2528" s="26"/>
      <c r="D2528" s="27" t="s">
        <v>1789</v>
      </c>
      <c r="E2528" s="205"/>
      <c r="F2528" s="212" t="s">
        <v>12</v>
      </c>
      <c r="G2528" s="29" t="str">
        <f t="shared" si="39"/>
        <v/>
      </c>
      <c r="H2528" s="30"/>
      <c r="I2528" s="31"/>
      <c r="J2528" s="32">
        <v>0</v>
      </c>
    </row>
    <row r="2529" spans="1:10" ht="15.75" hidden="1" thickBot="1" x14ac:dyDescent="0.3">
      <c r="A2529" s="243"/>
      <c r="B2529" s="246"/>
      <c r="C2529" s="34"/>
      <c r="D2529" s="34"/>
      <c r="E2529" s="207"/>
      <c r="F2529" s="213" t="s">
        <v>12</v>
      </c>
      <c r="G2529" s="36" t="str">
        <f t="shared" si="39"/>
        <v/>
      </c>
      <c r="H2529" s="37"/>
      <c r="I2529" s="33"/>
      <c r="J2529" s="32">
        <v>0</v>
      </c>
    </row>
    <row r="2530" spans="1:10" ht="26.25" hidden="1" thickBot="1" x14ac:dyDescent="0.3">
      <c r="A2530" s="243"/>
      <c r="B2530" s="246"/>
      <c r="C2530" s="38" t="s">
        <v>11316</v>
      </c>
      <c r="D2530" s="38" t="s">
        <v>1303</v>
      </c>
      <c r="E2530" s="209">
        <v>133.33333333333334</v>
      </c>
      <c r="F2530" s="208">
        <v>12.112499999999999</v>
      </c>
      <c r="G2530" s="36">
        <f t="shared" si="39"/>
        <v>1615</v>
      </c>
      <c r="H2530" s="41">
        <f>SUM(G2530:G2530)</f>
        <v>1615</v>
      </c>
      <c r="I2530" s="42"/>
      <c r="J2530" s="32">
        <v>0</v>
      </c>
    </row>
    <row r="2531" spans="1:10" ht="15.75" hidden="1" thickBot="1" x14ac:dyDescent="0.3">
      <c r="A2531" s="244"/>
      <c r="B2531" s="247"/>
      <c r="C2531" s="44"/>
      <c r="D2531" s="44"/>
      <c r="E2531" s="210"/>
      <c r="F2531" s="211" t="s">
        <v>12</v>
      </c>
      <c r="G2531" s="47" t="str">
        <f t="shared" si="39"/>
        <v/>
      </c>
      <c r="H2531" s="48"/>
      <c r="I2531" s="33"/>
      <c r="J2531" s="32">
        <v>0</v>
      </c>
    </row>
    <row r="2532" spans="1:10" ht="15.75" hidden="1" thickBot="1" x14ac:dyDescent="0.3">
      <c r="A2532" s="242" t="s">
        <v>615</v>
      </c>
      <c r="B2532" s="245" t="s">
        <v>3726</v>
      </c>
      <c r="C2532" s="26"/>
      <c r="D2532" s="27" t="s">
        <v>105</v>
      </c>
      <c r="E2532" s="205"/>
      <c r="F2532" s="212" t="s">
        <v>12</v>
      </c>
      <c r="G2532" s="29" t="str">
        <f t="shared" si="39"/>
        <v/>
      </c>
      <c r="H2532" s="30"/>
      <c r="I2532" s="31"/>
      <c r="J2532" s="32">
        <v>0</v>
      </c>
    </row>
    <row r="2533" spans="1:10" ht="15.75" hidden="1" thickBot="1" x14ac:dyDescent="0.3">
      <c r="A2533" s="243"/>
      <c r="B2533" s="246"/>
      <c r="C2533" s="34"/>
      <c r="D2533" s="34"/>
      <c r="E2533" s="207"/>
      <c r="F2533" s="213" t="s">
        <v>12</v>
      </c>
      <c r="G2533" s="36" t="str">
        <f t="shared" si="39"/>
        <v/>
      </c>
      <c r="H2533" s="37"/>
      <c r="I2533" s="33"/>
      <c r="J2533" s="32">
        <v>0</v>
      </c>
    </row>
    <row r="2534" spans="1:10" ht="26.25" hidden="1" thickBot="1" x14ac:dyDescent="0.3">
      <c r="A2534" s="243"/>
      <c r="B2534" s="246"/>
      <c r="C2534" s="38" t="s">
        <v>11664</v>
      </c>
      <c r="D2534" s="38" t="s">
        <v>1303</v>
      </c>
      <c r="E2534" s="209">
        <v>1</v>
      </c>
      <c r="F2534" s="208">
        <v>3.7049999999999996</v>
      </c>
      <c r="G2534" s="36">
        <f t="shared" si="39"/>
        <v>3.7049999999999996</v>
      </c>
      <c r="H2534" s="41">
        <f>SUM(G2534:G2534)</f>
        <v>3.7049999999999996</v>
      </c>
      <c r="I2534" s="42"/>
      <c r="J2534" s="32">
        <v>0</v>
      </c>
    </row>
    <row r="2535" spans="1:10" ht="15.75" hidden="1" thickBot="1" x14ac:dyDescent="0.3">
      <c r="A2535" s="244"/>
      <c r="B2535" s="247"/>
      <c r="C2535" s="44"/>
      <c r="D2535" s="44"/>
      <c r="E2535" s="210"/>
      <c r="F2535" s="211" t="s">
        <v>12</v>
      </c>
      <c r="G2535" s="47" t="str">
        <f t="shared" si="39"/>
        <v/>
      </c>
      <c r="H2535" s="48"/>
      <c r="I2535" s="33"/>
      <c r="J2535" s="32">
        <v>0</v>
      </c>
    </row>
    <row r="2536" spans="1:10" ht="15.75" hidden="1" thickBot="1" x14ac:dyDescent="0.3">
      <c r="A2536" s="242" t="s">
        <v>616</v>
      </c>
      <c r="B2536" s="245" t="s">
        <v>3727</v>
      </c>
      <c r="C2536" s="26"/>
      <c r="D2536" s="27" t="s">
        <v>105</v>
      </c>
      <c r="E2536" s="205"/>
      <c r="F2536" s="212" t="s">
        <v>12</v>
      </c>
      <c r="G2536" s="29" t="str">
        <f t="shared" si="39"/>
        <v/>
      </c>
      <c r="H2536" s="30"/>
      <c r="I2536" s="31"/>
      <c r="J2536" s="32">
        <v>0</v>
      </c>
    </row>
    <row r="2537" spans="1:10" ht="15.75" hidden="1" thickBot="1" x14ac:dyDescent="0.3">
      <c r="A2537" s="243"/>
      <c r="B2537" s="246"/>
      <c r="C2537" s="34"/>
      <c r="D2537" s="34"/>
      <c r="E2537" s="207"/>
      <c r="F2537" s="213" t="s">
        <v>12</v>
      </c>
      <c r="G2537" s="36" t="str">
        <f t="shared" si="39"/>
        <v/>
      </c>
      <c r="H2537" s="37"/>
      <c r="I2537" s="33"/>
      <c r="J2537" s="32">
        <v>0</v>
      </c>
    </row>
    <row r="2538" spans="1:10" ht="26.25" hidden="1" thickBot="1" x14ac:dyDescent="0.3">
      <c r="A2538" s="243"/>
      <c r="B2538" s="246"/>
      <c r="C2538" s="38" t="s">
        <v>11665</v>
      </c>
      <c r="D2538" s="38" t="s">
        <v>1303</v>
      </c>
      <c r="E2538" s="209">
        <v>1</v>
      </c>
      <c r="F2538" s="208">
        <v>5.1395</v>
      </c>
      <c r="G2538" s="36">
        <f t="shared" si="39"/>
        <v>5.1395</v>
      </c>
      <c r="H2538" s="41">
        <f>SUM(G2538:G2538)</f>
        <v>5.1395</v>
      </c>
      <c r="I2538" s="42"/>
      <c r="J2538" s="32">
        <v>0</v>
      </c>
    </row>
    <row r="2539" spans="1:10" ht="15.75" hidden="1" thickBot="1" x14ac:dyDescent="0.3">
      <c r="A2539" s="244"/>
      <c r="B2539" s="247"/>
      <c r="C2539" s="44"/>
      <c r="D2539" s="44"/>
      <c r="E2539" s="210"/>
      <c r="F2539" s="211" t="s">
        <v>12</v>
      </c>
      <c r="G2539" s="47" t="str">
        <f t="shared" si="39"/>
        <v/>
      </c>
      <c r="H2539" s="48"/>
      <c r="I2539" s="33"/>
      <c r="J2539" s="32">
        <v>0</v>
      </c>
    </row>
    <row r="2540" spans="1:10" ht="15.75" hidden="1" thickBot="1" x14ac:dyDescent="0.3">
      <c r="A2540" s="242" t="s">
        <v>617</v>
      </c>
      <c r="B2540" s="245" t="s">
        <v>3732</v>
      </c>
      <c r="C2540" s="26"/>
      <c r="D2540" s="27" t="s">
        <v>67</v>
      </c>
      <c r="E2540" s="205"/>
      <c r="F2540" s="212" t="s">
        <v>12</v>
      </c>
      <c r="G2540" s="29" t="str">
        <f t="shared" si="39"/>
        <v/>
      </c>
      <c r="H2540" s="30"/>
      <c r="I2540" s="31"/>
      <c r="J2540" s="32">
        <v>0</v>
      </c>
    </row>
    <row r="2541" spans="1:10" ht="15.75" hidden="1" thickBot="1" x14ac:dyDescent="0.3">
      <c r="A2541" s="243"/>
      <c r="B2541" s="246"/>
      <c r="C2541" s="34"/>
      <c r="D2541" s="34"/>
      <c r="E2541" s="207"/>
      <c r="F2541" s="213" t="s">
        <v>12</v>
      </c>
      <c r="G2541" s="36" t="str">
        <f t="shared" si="39"/>
        <v/>
      </c>
      <c r="H2541" s="37"/>
      <c r="I2541" s="33"/>
      <c r="J2541" s="32">
        <v>0</v>
      </c>
    </row>
    <row r="2542" spans="1:10" ht="15.75" hidden="1" thickBot="1" x14ac:dyDescent="0.3">
      <c r="A2542" s="243"/>
      <c r="B2542" s="246"/>
      <c r="C2542" s="38" t="s">
        <v>11666</v>
      </c>
      <c r="D2542" s="38" t="s">
        <v>161</v>
      </c>
      <c r="E2542" s="209">
        <v>1</v>
      </c>
      <c r="F2542" s="208">
        <v>30.495000000000001</v>
      </c>
      <c r="G2542" s="36">
        <f t="shared" si="39"/>
        <v>30.495000000000001</v>
      </c>
      <c r="H2542" s="41">
        <f>SUM(G2542:G2542)</f>
        <v>30.495000000000001</v>
      </c>
      <c r="I2542" s="42"/>
      <c r="J2542" s="32">
        <v>0</v>
      </c>
    </row>
    <row r="2543" spans="1:10" ht="15.75" hidden="1" thickBot="1" x14ac:dyDescent="0.3">
      <c r="A2543" s="244"/>
      <c r="B2543" s="247"/>
      <c r="C2543" s="44"/>
      <c r="D2543" s="44"/>
      <c r="E2543" s="210"/>
      <c r="F2543" s="211" t="s">
        <v>12</v>
      </c>
      <c r="G2543" s="47" t="str">
        <f t="shared" si="39"/>
        <v/>
      </c>
      <c r="H2543" s="48"/>
      <c r="I2543" s="33"/>
      <c r="J2543" s="32">
        <v>0</v>
      </c>
    </row>
    <row r="2544" spans="1:10" ht="15.75" hidden="1" thickBot="1" x14ac:dyDescent="0.3">
      <c r="A2544" s="242" t="s">
        <v>618</v>
      </c>
      <c r="B2544" s="245" t="s">
        <v>3735</v>
      </c>
      <c r="C2544" s="26"/>
      <c r="D2544" s="27" t="s">
        <v>67</v>
      </c>
      <c r="E2544" s="205"/>
      <c r="F2544" s="212" t="s">
        <v>12</v>
      </c>
      <c r="G2544" s="29" t="str">
        <f t="shared" si="39"/>
        <v/>
      </c>
      <c r="H2544" s="30"/>
      <c r="I2544" s="31"/>
      <c r="J2544" s="32">
        <v>0</v>
      </c>
    </row>
    <row r="2545" spans="1:10" ht="15.75" hidden="1" thickBot="1" x14ac:dyDescent="0.3">
      <c r="A2545" s="243"/>
      <c r="B2545" s="246"/>
      <c r="C2545" s="34"/>
      <c r="D2545" s="34"/>
      <c r="E2545" s="207"/>
      <c r="F2545" s="213" t="s">
        <v>12</v>
      </c>
      <c r="G2545" s="36" t="str">
        <f t="shared" si="39"/>
        <v/>
      </c>
      <c r="H2545" s="37"/>
      <c r="I2545" s="33"/>
      <c r="J2545" s="32">
        <v>0</v>
      </c>
    </row>
    <row r="2546" spans="1:10" ht="26.25" hidden="1" thickBot="1" x14ac:dyDescent="0.3">
      <c r="A2546" s="243"/>
      <c r="B2546" s="246"/>
      <c r="C2546" s="38" t="s">
        <v>11667</v>
      </c>
      <c r="D2546" s="38" t="s">
        <v>161</v>
      </c>
      <c r="E2546" s="209">
        <v>1</v>
      </c>
      <c r="F2546" s="208">
        <v>47.841999999999999</v>
      </c>
      <c r="G2546" s="36">
        <f t="shared" si="39"/>
        <v>47.841999999999999</v>
      </c>
      <c r="H2546" s="41">
        <f>SUM(G2546:G2546)</f>
        <v>47.841999999999999</v>
      </c>
      <c r="I2546" s="42"/>
      <c r="J2546" s="32">
        <v>0</v>
      </c>
    </row>
    <row r="2547" spans="1:10" ht="15.75" hidden="1" thickBot="1" x14ac:dyDescent="0.3">
      <c r="A2547" s="244"/>
      <c r="B2547" s="247"/>
      <c r="C2547" s="44"/>
      <c r="D2547" s="44"/>
      <c r="E2547" s="210"/>
      <c r="F2547" s="211" t="s">
        <v>12</v>
      </c>
      <c r="G2547" s="47" t="str">
        <f t="shared" si="39"/>
        <v/>
      </c>
      <c r="H2547" s="48"/>
      <c r="I2547" s="33"/>
      <c r="J2547" s="32">
        <v>0</v>
      </c>
    </row>
    <row r="2548" spans="1:10" ht="15.75" hidden="1" thickBot="1" x14ac:dyDescent="0.3">
      <c r="A2548" s="242" t="s">
        <v>619</v>
      </c>
      <c r="B2548" s="245" t="s">
        <v>3738</v>
      </c>
      <c r="C2548" s="26"/>
      <c r="D2548" s="27" t="s">
        <v>67</v>
      </c>
      <c r="E2548" s="205"/>
      <c r="F2548" s="212" t="s">
        <v>12</v>
      </c>
      <c r="G2548" s="29" t="str">
        <f t="shared" si="39"/>
        <v/>
      </c>
      <c r="H2548" s="30"/>
      <c r="I2548" s="31"/>
      <c r="J2548" s="32">
        <v>0</v>
      </c>
    </row>
    <row r="2549" spans="1:10" ht="15.75" hidden="1" thickBot="1" x14ac:dyDescent="0.3">
      <c r="A2549" s="243"/>
      <c r="B2549" s="246"/>
      <c r="C2549" s="34"/>
      <c r="D2549" s="34"/>
      <c r="E2549" s="207"/>
      <c r="F2549" s="213" t="s">
        <v>12</v>
      </c>
      <c r="G2549" s="36" t="str">
        <f t="shared" si="39"/>
        <v/>
      </c>
      <c r="H2549" s="37"/>
      <c r="I2549" s="33"/>
      <c r="J2549" s="32">
        <v>0</v>
      </c>
    </row>
    <row r="2550" spans="1:10" ht="26.25" hidden="1" thickBot="1" x14ac:dyDescent="0.3">
      <c r="A2550" s="243"/>
      <c r="B2550" s="246"/>
      <c r="C2550" s="38" t="s">
        <v>11668</v>
      </c>
      <c r="D2550" s="38" t="s">
        <v>161</v>
      </c>
      <c r="E2550" s="209">
        <v>1</v>
      </c>
      <c r="F2550" s="208">
        <v>59.393999999999998</v>
      </c>
      <c r="G2550" s="36">
        <f t="shared" si="39"/>
        <v>59.393999999999998</v>
      </c>
      <c r="H2550" s="41">
        <f>SUM(G2550:G2550)</f>
        <v>59.393999999999998</v>
      </c>
      <c r="I2550" s="42"/>
      <c r="J2550" s="32">
        <v>0</v>
      </c>
    </row>
    <row r="2551" spans="1:10" ht="15.75" hidden="1" thickBot="1" x14ac:dyDescent="0.3">
      <c r="A2551" s="244"/>
      <c r="B2551" s="247"/>
      <c r="C2551" s="44"/>
      <c r="D2551" s="44"/>
      <c r="E2551" s="210"/>
      <c r="F2551" s="211" t="s">
        <v>12</v>
      </c>
      <c r="G2551" s="47" t="str">
        <f t="shared" si="39"/>
        <v/>
      </c>
      <c r="H2551" s="48"/>
      <c r="I2551" s="33"/>
      <c r="J2551" s="32">
        <v>0</v>
      </c>
    </row>
    <row r="2552" spans="1:10" ht="15.75" hidden="1" thickBot="1" x14ac:dyDescent="0.3">
      <c r="A2552" s="242" t="s">
        <v>620</v>
      </c>
      <c r="B2552" s="245" t="s">
        <v>3741</v>
      </c>
      <c r="C2552" s="26"/>
      <c r="D2552" s="27" t="s">
        <v>105</v>
      </c>
      <c r="E2552" s="205"/>
      <c r="F2552" s="212" t="s">
        <v>12</v>
      </c>
      <c r="G2552" s="29" t="str">
        <f t="shared" si="39"/>
        <v/>
      </c>
      <c r="H2552" s="30"/>
      <c r="I2552" s="31"/>
      <c r="J2552" s="32">
        <v>0</v>
      </c>
    </row>
    <row r="2553" spans="1:10" ht="15.75" hidden="1" thickBot="1" x14ac:dyDescent="0.3">
      <c r="A2553" s="243"/>
      <c r="B2553" s="246"/>
      <c r="C2553" s="34"/>
      <c r="D2553" s="34"/>
      <c r="E2553" s="207"/>
      <c r="F2553" s="213" t="s">
        <v>12</v>
      </c>
      <c r="G2553" s="36" t="str">
        <f t="shared" si="39"/>
        <v/>
      </c>
      <c r="H2553" s="37"/>
      <c r="I2553" s="33"/>
      <c r="J2553" s="32">
        <v>0</v>
      </c>
    </row>
    <row r="2554" spans="1:10" ht="26.25" hidden="1" thickBot="1" x14ac:dyDescent="0.3">
      <c r="A2554" s="243"/>
      <c r="B2554" s="246"/>
      <c r="C2554" s="38" t="s">
        <v>11669</v>
      </c>
      <c r="D2554" s="38" t="s">
        <v>1043</v>
      </c>
      <c r="E2554" s="209">
        <v>1.73</v>
      </c>
      <c r="F2554" s="208">
        <v>7.6189999999999989</v>
      </c>
      <c r="G2554" s="36">
        <f t="shared" si="39"/>
        <v>13.180869999999999</v>
      </c>
      <c r="H2554" s="41">
        <f>SUM(G2554:G2554)</f>
        <v>13.180869999999999</v>
      </c>
      <c r="I2554" s="42"/>
      <c r="J2554" s="32">
        <v>0</v>
      </c>
    </row>
    <row r="2555" spans="1:10" ht="15.75" hidden="1" thickBot="1" x14ac:dyDescent="0.3">
      <c r="A2555" s="244"/>
      <c r="B2555" s="247"/>
      <c r="C2555" s="44"/>
      <c r="D2555" s="44"/>
      <c r="E2555" s="210"/>
      <c r="F2555" s="211" t="s">
        <v>12</v>
      </c>
      <c r="G2555" s="47" t="str">
        <f t="shared" si="39"/>
        <v/>
      </c>
      <c r="H2555" s="48"/>
      <c r="I2555" s="33"/>
      <c r="J2555" s="32">
        <v>0</v>
      </c>
    </row>
    <row r="2556" spans="1:10" ht="15.75" hidden="1" thickBot="1" x14ac:dyDescent="0.3">
      <c r="A2556" s="242" t="s">
        <v>621</v>
      </c>
      <c r="B2556" s="245" t="s">
        <v>3742</v>
      </c>
      <c r="C2556" s="26"/>
      <c r="D2556" s="27" t="s">
        <v>105</v>
      </c>
      <c r="E2556" s="205"/>
      <c r="F2556" s="212" t="s">
        <v>12</v>
      </c>
      <c r="G2556" s="29" t="str">
        <f t="shared" si="39"/>
        <v/>
      </c>
      <c r="H2556" s="30"/>
      <c r="I2556" s="31"/>
      <c r="J2556" s="32">
        <v>0</v>
      </c>
    </row>
    <row r="2557" spans="1:10" ht="15.75" hidden="1" thickBot="1" x14ac:dyDescent="0.3">
      <c r="A2557" s="243"/>
      <c r="B2557" s="246"/>
      <c r="C2557" s="34"/>
      <c r="D2557" s="34"/>
      <c r="E2557" s="207"/>
      <c r="F2557" s="213" t="s">
        <v>12</v>
      </c>
      <c r="G2557" s="36" t="str">
        <f t="shared" si="39"/>
        <v/>
      </c>
      <c r="H2557" s="37"/>
      <c r="I2557" s="33"/>
      <c r="J2557" s="32">
        <v>0</v>
      </c>
    </row>
    <row r="2558" spans="1:10" ht="26.25" hidden="1" thickBot="1" x14ac:dyDescent="0.3">
      <c r="A2558" s="243"/>
      <c r="B2558" s="246"/>
      <c r="C2558" s="38" t="s">
        <v>11669</v>
      </c>
      <c r="D2558" s="38" t="s">
        <v>1043</v>
      </c>
      <c r="E2558" s="209">
        <v>2.2000000000000002</v>
      </c>
      <c r="F2558" s="208">
        <v>7.6189999999999989</v>
      </c>
      <c r="G2558" s="36">
        <f t="shared" si="39"/>
        <v>16.761799999999997</v>
      </c>
      <c r="H2558" s="41">
        <f>SUM(G2558:G2558)</f>
        <v>16.761799999999997</v>
      </c>
      <c r="I2558" s="42"/>
      <c r="J2558" s="32">
        <v>0</v>
      </c>
    </row>
    <row r="2559" spans="1:10" ht="15.75" hidden="1" thickBot="1" x14ac:dyDescent="0.3">
      <c r="A2559" s="244"/>
      <c r="B2559" s="247"/>
      <c r="C2559" s="44"/>
      <c r="D2559" s="44"/>
      <c r="E2559" s="210"/>
      <c r="F2559" s="211" t="s">
        <v>12</v>
      </c>
      <c r="G2559" s="47" t="str">
        <f t="shared" si="39"/>
        <v/>
      </c>
      <c r="H2559" s="48"/>
      <c r="I2559" s="33"/>
      <c r="J2559" s="32">
        <v>0</v>
      </c>
    </row>
    <row r="2560" spans="1:10" ht="15.75" hidden="1" thickBot="1" x14ac:dyDescent="0.3">
      <c r="A2560" s="242" t="s">
        <v>622</v>
      </c>
      <c r="B2560" s="245" t="s">
        <v>3743</v>
      </c>
      <c r="C2560" s="26"/>
      <c r="D2560" s="27" t="s">
        <v>105</v>
      </c>
      <c r="E2560" s="205"/>
      <c r="F2560" s="212" t="s">
        <v>12</v>
      </c>
      <c r="G2560" s="29" t="str">
        <f t="shared" si="39"/>
        <v/>
      </c>
      <c r="H2560" s="30"/>
      <c r="I2560" s="31"/>
      <c r="J2560" s="32">
        <v>0</v>
      </c>
    </row>
    <row r="2561" spans="1:10" ht="15.75" hidden="1" thickBot="1" x14ac:dyDescent="0.3">
      <c r="A2561" s="243"/>
      <c r="B2561" s="246"/>
      <c r="C2561" s="34"/>
      <c r="D2561" s="34"/>
      <c r="E2561" s="207"/>
      <c r="F2561" s="213" t="s">
        <v>12</v>
      </c>
      <c r="G2561" s="36" t="str">
        <f t="shared" si="39"/>
        <v/>
      </c>
      <c r="H2561" s="37"/>
      <c r="I2561" s="33"/>
      <c r="J2561" s="32">
        <v>0</v>
      </c>
    </row>
    <row r="2562" spans="1:10" ht="26.25" hidden="1" thickBot="1" x14ac:dyDescent="0.3">
      <c r="A2562" s="243"/>
      <c r="B2562" s="246"/>
      <c r="C2562" s="38" t="s">
        <v>11669</v>
      </c>
      <c r="D2562" s="38" t="s">
        <v>1043</v>
      </c>
      <c r="E2562" s="209">
        <v>2.46</v>
      </c>
      <c r="F2562" s="208">
        <v>7.6189999999999989</v>
      </c>
      <c r="G2562" s="36">
        <f t="shared" si="39"/>
        <v>18.742739999999998</v>
      </c>
      <c r="H2562" s="41">
        <f>SUM(G2562:G2562)</f>
        <v>18.742739999999998</v>
      </c>
      <c r="I2562" s="42"/>
      <c r="J2562" s="32">
        <v>0</v>
      </c>
    </row>
    <row r="2563" spans="1:10" ht="15.75" hidden="1" thickBot="1" x14ac:dyDescent="0.3">
      <c r="A2563" s="244"/>
      <c r="B2563" s="247"/>
      <c r="C2563" s="44"/>
      <c r="D2563" s="44"/>
      <c r="E2563" s="210"/>
      <c r="F2563" s="211" t="s">
        <v>12</v>
      </c>
      <c r="G2563" s="47" t="str">
        <f t="shared" si="39"/>
        <v/>
      </c>
      <c r="H2563" s="48"/>
      <c r="I2563" s="33"/>
      <c r="J2563" s="32">
        <v>0</v>
      </c>
    </row>
    <row r="2564" spans="1:10" ht="15.75" hidden="1" thickBot="1" x14ac:dyDescent="0.3">
      <c r="A2564" s="242" t="s">
        <v>623</v>
      </c>
      <c r="B2564" s="245" t="s">
        <v>3744</v>
      </c>
      <c r="C2564" s="26"/>
      <c r="D2564" s="27" t="s">
        <v>105</v>
      </c>
      <c r="E2564" s="205"/>
      <c r="F2564" s="212" t="s">
        <v>12</v>
      </c>
      <c r="G2564" s="29" t="str">
        <f t="shared" si="39"/>
        <v/>
      </c>
      <c r="H2564" s="30"/>
      <c r="I2564" s="31"/>
      <c r="J2564" s="32">
        <v>0</v>
      </c>
    </row>
    <row r="2565" spans="1:10" ht="15.75" hidden="1" thickBot="1" x14ac:dyDescent="0.3">
      <c r="A2565" s="243"/>
      <c r="B2565" s="246"/>
      <c r="C2565" s="34"/>
      <c r="D2565" s="34"/>
      <c r="E2565" s="207"/>
      <c r="F2565" s="213" t="s">
        <v>12</v>
      </c>
      <c r="G2565" s="36" t="str">
        <f t="shared" si="39"/>
        <v/>
      </c>
      <c r="H2565" s="37"/>
      <c r="I2565" s="33"/>
      <c r="J2565" s="32">
        <v>0</v>
      </c>
    </row>
    <row r="2566" spans="1:10" ht="26.25" hidden="1" thickBot="1" x14ac:dyDescent="0.3">
      <c r="A2566" s="243"/>
      <c r="B2566" s="246"/>
      <c r="C2566" s="38" t="s">
        <v>11669</v>
      </c>
      <c r="D2566" s="38" t="s">
        <v>1043</v>
      </c>
      <c r="E2566" s="209">
        <v>3.63</v>
      </c>
      <c r="F2566" s="208">
        <v>7.6189999999999989</v>
      </c>
      <c r="G2566" s="36">
        <f t="shared" ref="G2566:G2629" si="40">IF(ISNUMBER(F2566),E2566*F2566,"")</f>
        <v>27.656969999999994</v>
      </c>
      <c r="H2566" s="41">
        <f>SUM(G2566:G2566)</f>
        <v>27.656969999999994</v>
      </c>
      <c r="I2566" s="42"/>
      <c r="J2566" s="32">
        <v>0</v>
      </c>
    </row>
    <row r="2567" spans="1:10" ht="15.75" hidden="1" thickBot="1" x14ac:dyDescent="0.3">
      <c r="A2567" s="244"/>
      <c r="B2567" s="247"/>
      <c r="C2567" s="44"/>
      <c r="D2567" s="44"/>
      <c r="E2567" s="210"/>
      <c r="F2567" s="211" t="s">
        <v>12</v>
      </c>
      <c r="G2567" s="47" t="str">
        <f t="shared" si="40"/>
        <v/>
      </c>
      <c r="H2567" s="48"/>
      <c r="I2567" s="33"/>
      <c r="J2567" s="32">
        <v>0</v>
      </c>
    </row>
    <row r="2568" spans="1:10" ht="15.75" hidden="1" thickBot="1" x14ac:dyDescent="0.3">
      <c r="A2568" s="242" t="s">
        <v>624</v>
      </c>
      <c r="B2568" s="245" t="s">
        <v>3745</v>
      </c>
      <c r="C2568" s="26"/>
      <c r="D2568" s="27" t="s">
        <v>105</v>
      </c>
      <c r="E2568" s="205"/>
      <c r="F2568" s="212" t="s">
        <v>12</v>
      </c>
      <c r="G2568" s="29" t="str">
        <f t="shared" si="40"/>
        <v/>
      </c>
      <c r="H2568" s="30"/>
      <c r="I2568" s="31"/>
      <c r="J2568" s="32">
        <v>0</v>
      </c>
    </row>
    <row r="2569" spans="1:10" ht="15.75" hidden="1" thickBot="1" x14ac:dyDescent="0.3">
      <c r="A2569" s="243"/>
      <c r="B2569" s="246"/>
      <c r="C2569" s="34"/>
      <c r="D2569" s="34"/>
      <c r="E2569" s="207"/>
      <c r="F2569" s="213" t="s">
        <v>12</v>
      </c>
      <c r="G2569" s="36" t="str">
        <f t="shared" si="40"/>
        <v/>
      </c>
      <c r="H2569" s="37"/>
      <c r="I2569" s="33"/>
      <c r="J2569" s="32">
        <v>0</v>
      </c>
    </row>
    <row r="2570" spans="1:10" ht="26.25" hidden="1" thickBot="1" x14ac:dyDescent="0.3">
      <c r="A2570" s="243"/>
      <c r="B2570" s="246"/>
      <c r="C2570" s="38" t="s">
        <v>11669</v>
      </c>
      <c r="D2570" s="38" t="s">
        <v>1043</v>
      </c>
      <c r="E2570" s="209">
        <v>0.71</v>
      </c>
      <c r="F2570" s="208">
        <v>7.6189999999999989</v>
      </c>
      <c r="G2570" s="36">
        <f t="shared" si="40"/>
        <v>5.409489999999999</v>
      </c>
      <c r="H2570" s="41">
        <f>SUM(G2570:G2570)</f>
        <v>5.409489999999999</v>
      </c>
      <c r="I2570" s="42"/>
      <c r="J2570" s="32">
        <v>0</v>
      </c>
    </row>
    <row r="2571" spans="1:10" ht="15.75" hidden="1" thickBot="1" x14ac:dyDescent="0.3">
      <c r="A2571" s="244"/>
      <c r="B2571" s="247"/>
      <c r="C2571" s="44"/>
      <c r="D2571" s="44"/>
      <c r="E2571" s="210"/>
      <c r="F2571" s="211" t="s">
        <v>12</v>
      </c>
      <c r="G2571" s="47" t="str">
        <f t="shared" si="40"/>
        <v/>
      </c>
      <c r="H2571" s="48"/>
      <c r="I2571" s="33"/>
      <c r="J2571" s="32">
        <v>0</v>
      </c>
    </row>
    <row r="2572" spans="1:10" ht="15.75" hidden="1" thickBot="1" x14ac:dyDescent="0.3">
      <c r="A2572" s="242" t="s">
        <v>625</v>
      </c>
      <c r="B2572" s="245" t="s">
        <v>3746</v>
      </c>
      <c r="C2572" s="26"/>
      <c r="D2572" s="27" t="s">
        <v>71</v>
      </c>
      <c r="E2572" s="205"/>
      <c r="F2572" s="212" t="s">
        <v>12</v>
      </c>
      <c r="G2572" s="29" t="str">
        <f t="shared" si="40"/>
        <v/>
      </c>
      <c r="H2572" s="30"/>
      <c r="I2572" s="31"/>
      <c r="J2572" s="32">
        <v>0</v>
      </c>
    </row>
    <row r="2573" spans="1:10" ht="15.75" hidden="1" thickBot="1" x14ac:dyDescent="0.3">
      <c r="A2573" s="243"/>
      <c r="B2573" s="246"/>
      <c r="C2573" s="34"/>
      <c r="D2573" s="34"/>
      <c r="E2573" s="207"/>
      <c r="F2573" s="213" t="s">
        <v>12</v>
      </c>
      <c r="G2573" s="36" t="str">
        <f t="shared" si="40"/>
        <v/>
      </c>
      <c r="H2573" s="37"/>
      <c r="I2573" s="33"/>
      <c r="J2573" s="32">
        <v>0</v>
      </c>
    </row>
    <row r="2574" spans="1:10" ht="26.25" hidden="1" thickBot="1" x14ac:dyDescent="0.3">
      <c r="A2574" s="243"/>
      <c r="B2574" s="246"/>
      <c r="C2574" s="38" t="s">
        <v>11670</v>
      </c>
      <c r="D2574" s="38" t="s">
        <v>1043</v>
      </c>
      <c r="E2574" s="209">
        <v>1</v>
      </c>
      <c r="F2574" s="208">
        <v>10.9155</v>
      </c>
      <c r="G2574" s="36">
        <f t="shared" si="40"/>
        <v>10.9155</v>
      </c>
      <c r="H2574" s="41">
        <f>SUM(G2574:G2574)</f>
        <v>10.9155</v>
      </c>
      <c r="I2574" s="42"/>
      <c r="J2574" s="32">
        <v>0</v>
      </c>
    </row>
    <row r="2575" spans="1:10" ht="15.75" hidden="1" thickBot="1" x14ac:dyDescent="0.3">
      <c r="A2575" s="244"/>
      <c r="B2575" s="247"/>
      <c r="C2575" s="44"/>
      <c r="D2575" s="44"/>
      <c r="E2575" s="210"/>
      <c r="F2575" s="211" t="s">
        <v>12</v>
      </c>
      <c r="G2575" s="47" t="str">
        <f t="shared" si="40"/>
        <v/>
      </c>
      <c r="H2575" s="48"/>
      <c r="I2575" s="33"/>
      <c r="J2575" s="32">
        <v>0</v>
      </c>
    </row>
    <row r="2576" spans="1:10" ht="15.75" hidden="1" thickBot="1" x14ac:dyDescent="0.3">
      <c r="A2576" s="242" t="s">
        <v>626</v>
      </c>
      <c r="B2576" s="245" t="s">
        <v>3747</v>
      </c>
      <c r="C2576" s="26"/>
      <c r="D2576" s="27" t="s">
        <v>105</v>
      </c>
      <c r="E2576" s="205"/>
      <c r="F2576" s="212" t="s">
        <v>12</v>
      </c>
      <c r="G2576" s="29" t="str">
        <f t="shared" si="40"/>
        <v/>
      </c>
      <c r="H2576" s="30"/>
      <c r="I2576" s="31"/>
      <c r="J2576" s="32">
        <v>0</v>
      </c>
    </row>
    <row r="2577" spans="1:10" ht="15.75" hidden="1" thickBot="1" x14ac:dyDescent="0.3">
      <c r="A2577" s="243"/>
      <c r="B2577" s="246"/>
      <c r="C2577" s="34"/>
      <c r="D2577" s="34"/>
      <c r="E2577" s="207"/>
      <c r="F2577" s="213" t="s">
        <v>12</v>
      </c>
      <c r="G2577" s="36" t="str">
        <f t="shared" si="40"/>
        <v/>
      </c>
      <c r="H2577" s="37"/>
      <c r="I2577" s="33"/>
      <c r="J2577" s="32">
        <v>0</v>
      </c>
    </row>
    <row r="2578" spans="1:10" ht="15.75" hidden="1" thickBot="1" x14ac:dyDescent="0.3">
      <c r="A2578" s="243"/>
      <c r="B2578" s="246"/>
      <c r="C2578" s="38" t="s">
        <v>11671</v>
      </c>
      <c r="D2578" s="38" t="s">
        <v>1043</v>
      </c>
      <c r="E2578" s="209">
        <v>0.63</v>
      </c>
      <c r="F2578" s="208">
        <v>10.041499999999999</v>
      </c>
      <c r="G2578" s="36">
        <f t="shared" si="40"/>
        <v>6.3261449999999995</v>
      </c>
      <c r="H2578" s="41">
        <f>SUM(G2578:G2578)</f>
        <v>6.3261449999999995</v>
      </c>
      <c r="I2578" s="42"/>
      <c r="J2578" s="32">
        <v>0</v>
      </c>
    </row>
    <row r="2579" spans="1:10" ht="15.75" hidden="1" thickBot="1" x14ac:dyDescent="0.3">
      <c r="A2579" s="244"/>
      <c r="B2579" s="247"/>
      <c r="C2579" s="44"/>
      <c r="D2579" s="44"/>
      <c r="E2579" s="210"/>
      <c r="F2579" s="211" t="s">
        <v>12</v>
      </c>
      <c r="G2579" s="47" t="str">
        <f t="shared" si="40"/>
        <v/>
      </c>
      <c r="H2579" s="48"/>
      <c r="I2579" s="33"/>
      <c r="J2579" s="32">
        <v>0</v>
      </c>
    </row>
    <row r="2580" spans="1:10" ht="15.75" hidden="1" thickBot="1" x14ac:dyDescent="0.3">
      <c r="A2580" s="242" t="s">
        <v>627</v>
      </c>
      <c r="B2580" s="245" t="s">
        <v>3748</v>
      </c>
      <c r="C2580" s="26"/>
      <c r="D2580" s="27" t="s">
        <v>105</v>
      </c>
      <c r="E2580" s="205"/>
      <c r="F2580" s="212" t="s">
        <v>12</v>
      </c>
      <c r="G2580" s="29" t="str">
        <f t="shared" si="40"/>
        <v/>
      </c>
      <c r="H2580" s="30"/>
      <c r="I2580" s="31"/>
      <c r="J2580" s="32">
        <v>0</v>
      </c>
    </row>
    <row r="2581" spans="1:10" ht="15.75" hidden="1" thickBot="1" x14ac:dyDescent="0.3">
      <c r="A2581" s="243"/>
      <c r="B2581" s="246"/>
      <c r="C2581" s="34"/>
      <c r="D2581" s="34"/>
      <c r="E2581" s="207"/>
      <c r="F2581" s="213" t="s">
        <v>12</v>
      </c>
      <c r="G2581" s="36" t="str">
        <f t="shared" si="40"/>
        <v/>
      </c>
      <c r="H2581" s="37"/>
      <c r="I2581" s="33"/>
      <c r="J2581" s="32">
        <v>0</v>
      </c>
    </row>
    <row r="2582" spans="1:10" ht="15.75" hidden="1" thickBot="1" x14ac:dyDescent="0.3">
      <c r="A2582" s="243"/>
      <c r="B2582" s="246"/>
      <c r="C2582" s="38" t="s">
        <v>11671</v>
      </c>
      <c r="D2582" s="38" t="s">
        <v>1043</v>
      </c>
      <c r="E2582" s="209">
        <v>0.95</v>
      </c>
      <c r="F2582" s="208">
        <v>10.041499999999999</v>
      </c>
      <c r="G2582" s="36">
        <f t="shared" si="40"/>
        <v>9.5394249999999996</v>
      </c>
      <c r="H2582" s="41">
        <f>SUM(G2582:G2582)</f>
        <v>9.5394249999999996</v>
      </c>
      <c r="I2582" s="42"/>
      <c r="J2582" s="32">
        <v>0</v>
      </c>
    </row>
    <row r="2583" spans="1:10" ht="15.75" hidden="1" thickBot="1" x14ac:dyDescent="0.3">
      <c r="A2583" s="244"/>
      <c r="B2583" s="247"/>
      <c r="C2583" s="44"/>
      <c r="D2583" s="44"/>
      <c r="E2583" s="210"/>
      <c r="F2583" s="211" t="s">
        <v>12</v>
      </c>
      <c r="G2583" s="47" t="str">
        <f t="shared" si="40"/>
        <v/>
      </c>
      <c r="H2583" s="48"/>
      <c r="I2583" s="33"/>
      <c r="J2583" s="32">
        <v>0</v>
      </c>
    </row>
    <row r="2584" spans="1:10" ht="15.75" hidden="1" thickBot="1" x14ac:dyDescent="0.3">
      <c r="A2584" s="242" t="s">
        <v>628</v>
      </c>
      <c r="B2584" s="245" t="s">
        <v>3749</v>
      </c>
      <c r="C2584" s="26"/>
      <c r="D2584" s="27" t="s">
        <v>105</v>
      </c>
      <c r="E2584" s="205"/>
      <c r="F2584" s="212" t="s">
        <v>12</v>
      </c>
      <c r="G2584" s="29" t="str">
        <f t="shared" si="40"/>
        <v/>
      </c>
      <c r="H2584" s="30"/>
      <c r="I2584" s="31"/>
      <c r="J2584" s="32">
        <v>0</v>
      </c>
    </row>
    <row r="2585" spans="1:10" ht="15.75" hidden="1" thickBot="1" x14ac:dyDescent="0.3">
      <c r="A2585" s="243"/>
      <c r="B2585" s="246"/>
      <c r="C2585" s="34"/>
      <c r="D2585" s="34"/>
      <c r="E2585" s="207"/>
      <c r="F2585" s="213" t="s">
        <v>12</v>
      </c>
      <c r="G2585" s="36" t="str">
        <f t="shared" si="40"/>
        <v/>
      </c>
      <c r="H2585" s="37"/>
      <c r="I2585" s="33"/>
      <c r="J2585" s="32">
        <v>0</v>
      </c>
    </row>
    <row r="2586" spans="1:10" ht="15.75" hidden="1" thickBot="1" x14ac:dyDescent="0.3">
      <c r="A2586" s="243"/>
      <c r="B2586" s="246"/>
      <c r="C2586" s="38" t="s">
        <v>11671</v>
      </c>
      <c r="D2586" s="38" t="s">
        <v>1043</v>
      </c>
      <c r="E2586" s="209">
        <v>1.1100000000000001</v>
      </c>
      <c r="F2586" s="208">
        <v>10.041499999999999</v>
      </c>
      <c r="G2586" s="36">
        <f t="shared" si="40"/>
        <v>11.146065</v>
      </c>
      <c r="H2586" s="41">
        <f>SUM(G2586:G2586)</f>
        <v>11.146065</v>
      </c>
      <c r="I2586" s="42"/>
      <c r="J2586" s="32">
        <v>0</v>
      </c>
    </row>
    <row r="2587" spans="1:10" ht="15.75" hidden="1" thickBot="1" x14ac:dyDescent="0.3">
      <c r="A2587" s="244"/>
      <c r="B2587" s="247"/>
      <c r="C2587" s="44"/>
      <c r="D2587" s="44"/>
      <c r="E2587" s="210"/>
      <c r="F2587" s="211" t="s">
        <v>12</v>
      </c>
      <c r="G2587" s="47" t="str">
        <f t="shared" si="40"/>
        <v/>
      </c>
      <c r="H2587" s="48"/>
      <c r="I2587" s="33"/>
      <c r="J2587" s="32">
        <v>0</v>
      </c>
    </row>
    <row r="2588" spans="1:10" ht="15.75" hidden="1" thickBot="1" x14ac:dyDescent="0.3">
      <c r="A2588" s="242" t="s">
        <v>629</v>
      </c>
      <c r="B2588" s="245" t="s">
        <v>3750</v>
      </c>
      <c r="C2588" s="26"/>
      <c r="D2588" s="27" t="s">
        <v>105</v>
      </c>
      <c r="E2588" s="205"/>
      <c r="F2588" s="212" t="s">
        <v>12</v>
      </c>
      <c r="G2588" s="29" t="str">
        <f t="shared" si="40"/>
        <v/>
      </c>
      <c r="H2588" s="30"/>
      <c r="I2588" s="31"/>
      <c r="J2588" s="32">
        <v>0</v>
      </c>
    </row>
    <row r="2589" spans="1:10" ht="15.75" hidden="1" thickBot="1" x14ac:dyDescent="0.3">
      <c r="A2589" s="243"/>
      <c r="B2589" s="246"/>
      <c r="C2589" s="34"/>
      <c r="D2589" s="34"/>
      <c r="E2589" s="207"/>
      <c r="F2589" s="213" t="s">
        <v>12</v>
      </c>
      <c r="G2589" s="36" t="str">
        <f t="shared" si="40"/>
        <v/>
      </c>
      <c r="H2589" s="37"/>
      <c r="I2589" s="33"/>
      <c r="J2589" s="32">
        <v>0</v>
      </c>
    </row>
    <row r="2590" spans="1:10" ht="15.75" hidden="1" thickBot="1" x14ac:dyDescent="0.3">
      <c r="A2590" s="243"/>
      <c r="B2590" s="246"/>
      <c r="C2590" s="38" t="s">
        <v>11671</v>
      </c>
      <c r="D2590" s="38" t="s">
        <v>1043</v>
      </c>
      <c r="E2590" s="209">
        <v>0.48</v>
      </c>
      <c r="F2590" s="208">
        <v>10.041499999999999</v>
      </c>
      <c r="G2590" s="36">
        <f t="shared" si="40"/>
        <v>4.8199199999999998</v>
      </c>
      <c r="H2590" s="41">
        <f>SUM(G2590:G2590)</f>
        <v>4.8199199999999998</v>
      </c>
      <c r="I2590" s="42"/>
      <c r="J2590" s="32">
        <v>0</v>
      </c>
    </row>
    <row r="2591" spans="1:10" ht="15.75" hidden="1" thickBot="1" x14ac:dyDescent="0.3">
      <c r="A2591" s="244"/>
      <c r="B2591" s="247"/>
      <c r="C2591" s="44"/>
      <c r="D2591" s="44"/>
      <c r="E2591" s="210"/>
      <c r="F2591" s="211" t="s">
        <v>12</v>
      </c>
      <c r="G2591" s="47" t="str">
        <f t="shared" si="40"/>
        <v/>
      </c>
      <c r="H2591" s="48"/>
      <c r="I2591" s="33"/>
      <c r="J2591" s="32">
        <v>0</v>
      </c>
    </row>
    <row r="2592" spans="1:10" ht="15.75" hidden="1" thickBot="1" x14ac:dyDescent="0.3">
      <c r="A2592" s="242" t="s">
        <v>630</v>
      </c>
      <c r="B2592" s="245" t="s">
        <v>3751</v>
      </c>
      <c r="C2592" s="26"/>
      <c r="D2592" s="27" t="s">
        <v>105</v>
      </c>
      <c r="E2592" s="205"/>
      <c r="F2592" s="212" t="s">
        <v>12</v>
      </c>
      <c r="G2592" s="29" t="str">
        <f t="shared" si="40"/>
        <v/>
      </c>
      <c r="H2592" s="30"/>
      <c r="I2592" s="31"/>
      <c r="J2592" s="32">
        <v>0</v>
      </c>
    </row>
    <row r="2593" spans="1:10" ht="15.75" hidden="1" thickBot="1" x14ac:dyDescent="0.3">
      <c r="A2593" s="243"/>
      <c r="B2593" s="246"/>
      <c r="C2593" s="34"/>
      <c r="D2593" s="34"/>
      <c r="E2593" s="207"/>
      <c r="F2593" s="213" t="s">
        <v>12</v>
      </c>
      <c r="G2593" s="36" t="str">
        <f t="shared" si="40"/>
        <v/>
      </c>
      <c r="H2593" s="37"/>
      <c r="I2593" s="33"/>
      <c r="J2593" s="32">
        <v>0</v>
      </c>
    </row>
    <row r="2594" spans="1:10" ht="15.75" hidden="1" thickBot="1" x14ac:dyDescent="0.3">
      <c r="A2594" s="243"/>
      <c r="B2594" s="246"/>
      <c r="C2594" s="38" t="s">
        <v>11671</v>
      </c>
      <c r="D2594" s="38" t="s">
        <v>1043</v>
      </c>
      <c r="E2594" s="209">
        <v>0.71</v>
      </c>
      <c r="F2594" s="208">
        <v>10.041499999999999</v>
      </c>
      <c r="G2594" s="36">
        <f t="shared" si="40"/>
        <v>7.1294649999999988</v>
      </c>
      <c r="H2594" s="41">
        <f>SUM(G2594:G2594)</f>
        <v>7.1294649999999988</v>
      </c>
      <c r="I2594" s="42"/>
      <c r="J2594" s="32">
        <v>0</v>
      </c>
    </row>
    <row r="2595" spans="1:10" ht="15.75" hidden="1" thickBot="1" x14ac:dyDescent="0.3">
      <c r="A2595" s="244"/>
      <c r="B2595" s="247"/>
      <c r="C2595" s="44"/>
      <c r="D2595" s="44"/>
      <c r="E2595" s="210"/>
      <c r="F2595" s="211" t="s">
        <v>12</v>
      </c>
      <c r="G2595" s="47" t="str">
        <f t="shared" si="40"/>
        <v/>
      </c>
      <c r="H2595" s="48"/>
      <c r="I2595" s="33"/>
      <c r="J2595" s="32">
        <v>0</v>
      </c>
    </row>
    <row r="2596" spans="1:10" ht="15.75" hidden="1" thickBot="1" x14ac:dyDescent="0.3">
      <c r="A2596" s="242" t="s">
        <v>631</v>
      </c>
      <c r="B2596" s="245" t="s">
        <v>3752</v>
      </c>
      <c r="C2596" s="26"/>
      <c r="D2596" s="27" t="s">
        <v>105</v>
      </c>
      <c r="E2596" s="205"/>
      <c r="F2596" s="212" t="s">
        <v>12</v>
      </c>
      <c r="G2596" s="29" t="str">
        <f t="shared" si="40"/>
        <v/>
      </c>
      <c r="H2596" s="30"/>
      <c r="I2596" s="31"/>
      <c r="J2596" s="32">
        <v>0</v>
      </c>
    </row>
    <row r="2597" spans="1:10" ht="15.75" hidden="1" thickBot="1" x14ac:dyDescent="0.3">
      <c r="A2597" s="243"/>
      <c r="B2597" s="246"/>
      <c r="C2597" s="34"/>
      <c r="D2597" s="34"/>
      <c r="E2597" s="207"/>
      <c r="F2597" s="213" t="s">
        <v>12</v>
      </c>
      <c r="G2597" s="36" t="str">
        <f t="shared" si="40"/>
        <v/>
      </c>
      <c r="H2597" s="37"/>
      <c r="I2597" s="33"/>
      <c r="J2597" s="32">
        <v>0</v>
      </c>
    </row>
    <row r="2598" spans="1:10" ht="15.75" hidden="1" thickBot="1" x14ac:dyDescent="0.3">
      <c r="A2598" s="243"/>
      <c r="B2598" s="246"/>
      <c r="C2598" s="38" t="s">
        <v>11671</v>
      </c>
      <c r="D2598" s="38" t="s">
        <v>1043</v>
      </c>
      <c r="E2598" s="209">
        <v>0.4</v>
      </c>
      <c r="F2598" s="208">
        <v>10.041499999999999</v>
      </c>
      <c r="G2598" s="36">
        <f t="shared" si="40"/>
        <v>4.0165999999999995</v>
      </c>
      <c r="H2598" s="41">
        <f>SUM(G2598:G2598)</f>
        <v>4.0165999999999995</v>
      </c>
      <c r="I2598" s="42"/>
      <c r="J2598" s="32">
        <v>0</v>
      </c>
    </row>
    <row r="2599" spans="1:10" ht="15.75" hidden="1" thickBot="1" x14ac:dyDescent="0.3">
      <c r="A2599" s="244"/>
      <c r="B2599" s="247"/>
      <c r="C2599" s="44"/>
      <c r="D2599" s="44"/>
      <c r="E2599" s="210"/>
      <c r="F2599" s="211" t="s">
        <v>12</v>
      </c>
      <c r="G2599" s="47" t="str">
        <f t="shared" si="40"/>
        <v/>
      </c>
      <c r="H2599" s="48"/>
      <c r="I2599" s="33"/>
      <c r="J2599" s="32">
        <v>0</v>
      </c>
    </row>
    <row r="2600" spans="1:10" ht="15.75" hidden="1" thickBot="1" x14ac:dyDescent="0.3">
      <c r="A2600" s="242" t="s">
        <v>632</v>
      </c>
      <c r="B2600" s="245" t="s">
        <v>3753</v>
      </c>
      <c r="C2600" s="26"/>
      <c r="D2600" s="27" t="s">
        <v>105</v>
      </c>
      <c r="E2600" s="205"/>
      <c r="F2600" s="212" t="s">
        <v>12</v>
      </c>
      <c r="G2600" s="29" t="str">
        <f t="shared" si="40"/>
        <v/>
      </c>
      <c r="H2600" s="30"/>
      <c r="I2600" s="31"/>
      <c r="J2600" s="32">
        <v>0</v>
      </c>
    </row>
    <row r="2601" spans="1:10" ht="15.75" hidden="1" thickBot="1" x14ac:dyDescent="0.3">
      <c r="A2601" s="243"/>
      <c r="B2601" s="246"/>
      <c r="C2601" s="34"/>
      <c r="D2601" s="34"/>
      <c r="E2601" s="207"/>
      <c r="F2601" s="213" t="s">
        <v>12</v>
      </c>
      <c r="G2601" s="36" t="str">
        <f t="shared" si="40"/>
        <v/>
      </c>
      <c r="H2601" s="37"/>
      <c r="I2601" s="33"/>
      <c r="J2601" s="32">
        <v>0</v>
      </c>
    </row>
    <row r="2602" spans="1:10" ht="15.75" hidden="1" thickBot="1" x14ac:dyDescent="0.3">
      <c r="A2602" s="243"/>
      <c r="B2602" s="246"/>
      <c r="C2602" s="38" t="s">
        <v>11671</v>
      </c>
      <c r="D2602" s="38" t="s">
        <v>1043</v>
      </c>
      <c r="E2602" s="209">
        <v>0.79</v>
      </c>
      <c r="F2602" s="208">
        <v>10.041499999999999</v>
      </c>
      <c r="G2602" s="36">
        <f t="shared" si="40"/>
        <v>7.932785</v>
      </c>
      <c r="H2602" s="41">
        <f>SUM(G2602:G2602)</f>
        <v>7.932785</v>
      </c>
      <c r="I2602" s="42"/>
      <c r="J2602" s="32">
        <v>0</v>
      </c>
    </row>
    <row r="2603" spans="1:10" ht="15.75" hidden="1" thickBot="1" x14ac:dyDescent="0.3">
      <c r="A2603" s="244"/>
      <c r="B2603" s="247"/>
      <c r="C2603" s="44"/>
      <c r="D2603" s="44"/>
      <c r="E2603" s="210"/>
      <c r="F2603" s="211" t="s">
        <v>12</v>
      </c>
      <c r="G2603" s="47" t="str">
        <f t="shared" si="40"/>
        <v/>
      </c>
      <c r="H2603" s="48"/>
      <c r="I2603" s="33"/>
      <c r="J2603" s="32">
        <v>0</v>
      </c>
    </row>
    <row r="2604" spans="1:10" ht="15.75" hidden="1" thickBot="1" x14ac:dyDescent="0.3">
      <c r="A2604" s="242" t="s">
        <v>633</v>
      </c>
      <c r="B2604" s="245" t="s">
        <v>3754</v>
      </c>
      <c r="C2604" s="26"/>
      <c r="D2604" s="27" t="s">
        <v>105</v>
      </c>
      <c r="E2604" s="205"/>
      <c r="F2604" s="212" t="s">
        <v>12</v>
      </c>
      <c r="G2604" s="29" t="str">
        <f t="shared" si="40"/>
        <v/>
      </c>
      <c r="H2604" s="30"/>
      <c r="I2604" s="31"/>
      <c r="J2604" s="32">
        <v>0</v>
      </c>
    </row>
    <row r="2605" spans="1:10" ht="15.75" hidden="1" thickBot="1" x14ac:dyDescent="0.3">
      <c r="A2605" s="243"/>
      <c r="B2605" s="246"/>
      <c r="C2605" s="34"/>
      <c r="D2605" s="34"/>
      <c r="E2605" s="207"/>
      <c r="F2605" s="213" t="s">
        <v>12</v>
      </c>
      <c r="G2605" s="36" t="str">
        <f t="shared" si="40"/>
        <v/>
      </c>
      <c r="H2605" s="37"/>
      <c r="I2605" s="33"/>
      <c r="J2605" s="32">
        <v>0</v>
      </c>
    </row>
    <row r="2606" spans="1:10" ht="15.75" hidden="1" thickBot="1" x14ac:dyDescent="0.3">
      <c r="A2606" s="243"/>
      <c r="B2606" s="246"/>
      <c r="C2606" s="38" t="s">
        <v>11671</v>
      </c>
      <c r="D2606" s="38" t="s">
        <v>1043</v>
      </c>
      <c r="E2606" s="209">
        <v>0.55000000000000004</v>
      </c>
      <c r="F2606" s="208">
        <v>10.041499999999999</v>
      </c>
      <c r="G2606" s="36">
        <f t="shared" si="40"/>
        <v>5.5228250000000001</v>
      </c>
      <c r="H2606" s="41">
        <f>SUM(G2606:G2606)</f>
        <v>5.5228250000000001</v>
      </c>
      <c r="I2606" s="42"/>
      <c r="J2606" s="32">
        <v>0</v>
      </c>
    </row>
    <row r="2607" spans="1:10" ht="15.75" hidden="1" thickBot="1" x14ac:dyDescent="0.3">
      <c r="A2607" s="244"/>
      <c r="B2607" s="247"/>
      <c r="C2607" s="44"/>
      <c r="D2607" s="44"/>
      <c r="E2607" s="210"/>
      <c r="F2607" s="211" t="s">
        <v>12</v>
      </c>
      <c r="G2607" s="47" t="str">
        <f t="shared" si="40"/>
        <v/>
      </c>
      <c r="H2607" s="48"/>
      <c r="I2607" s="33"/>
      <c r="J2607" s="32">
        <v>0</v>
      </c>
    </row>
    <row r="2608" spans="1:10" ht="15.75" hidden="1" thickBot="1" x14ac:dyDescent="0.3">
      <c r="A2608" s="242" t="s">
        <v>634</v>
      </c>
      <c r="B2608" s="245" t="s">
        <v>3755</v>
      </c>
      <c r="C2608" s="26"/>
      <c r="D2608" s="27" t="s">
        <v>105</v>
      </c>
      <c r="E2608" s="205"/>
      <c r="F2608" s="212" t="s">
        <v>12</v>
      </c>
      <c r="G2608" s="29" t="str">
        <f t="shared" si="40"/>
        <v/>
      </c>
      <c r="H2608" s="30"/>
      <c r="I2608" s="31"/>
      <c r="J2608" s="32">
        <v>0</v>
      </c>
    </row>
    <row r="2609" spans="1:10" ht="15.75" hidden="1" thickBot="1" x14ac:dyDescent="0.3">
      <c r="A2609" s="243"/>
      <c r="B2609" s="246"/>
      <c r="C2609" s="34"/>
      <c r="D2609" s="34"/>
      <c r="E2609" s="207"/>
      <c r="F2609" s="213" t="s">
        <v>12</v>
      </c>
      <c r="G2609" s="36" t="str">
        <f t="shared" si="40"/>
        <v/>
      </c>
      <c r="H2609" s="37"/>
      <c r="I2609" s="33"/>
      <c r="J2609" s="32">
        <v>0</v>
      </c>
    </row>
    <row r="2610" spans="1:10" ht="15.75" hidden="1" thickBot="1" x14ac:dyDescent="0.3">
      <c r="A2610" s="243"/>
      <c r="B2610" s="246"/>
      <c r="C2610" s="38" t="s">
        <v>11671</v>
      </c>
      <c r="D2610" s="38" t="s">
        <v>1043</v>
      </c>
      <c r="E2610" s="209">
        <v>0.83</v>
      </c>
      <c r="F2610" s="208">
        <v>10.041499999999999</v>
      </c>
      <c r="G2610" s="36">
        <f t="shared" si="40"/>
        <v>8.3344449999999988</v>
      </c>
      <c r="H2610" s="41">
        <f>SUM(G2610:G2610)</f>
        <v>8.3344449999999988</v>
      </c>
      <c r="I2610" s="42"/>
      <c r="J2610" s="32">
        <v>0</v>
      </c>
    </row>
    <row r="2611" spans="1:10" ht="15.75" hidden="1" thickBot="1" x14ac:dyDescent="0.3">
      <c r="A2611" s="244"/>
      <c r="B2611" s="247"/>
      <c r="C2611" s="44"/>
      <c r="D2611" s="44"/>
      <c r="E2611" s="210"/>
      <c r="F2611" s="211" t="s">
        <v>12</v>
      </c>
      <c r="G2611" s="47" t="str">
        <f t="shared" si="40"/>
        <v/>
      </c>
      <c r="H2611" s="48"/>
      <c r="I2611" s="33"/>
      <c r="J2611" s="32">
        <v>0</v>
      </c>
    </row>
    <row r="2612" spans="1:10" ht="15.75" hidden="1" thickBot="1" x14ac:dyDescent="0.3">
      <c r="A2612" s="242" t="s">
        <v>635</v>
      </c>
      <c r="B2612" s="245" t="s">
        <v>3841</v>
      </c>
      <c r="C2612" s="26"/>
      <c r="D2612" s="27" t="s">
        <v>67</v>
      </c>
      <c r="E2612" s="205"/>
      <c r="F2612" s="212" t="s">
        <v>12</v>
      </c>
      <c r="G2612" s="29" t="str">
        <f t="shared" si="40"/>
        <v/>
      </c>
      <c r="H2612" s="30"/>
      <c r="I2612" s="31"/>
      <c r="J2612" s="32">
        <v>0</v>
      </c>
    </row>
    <row r="2613" spans="1:10" ht="15.75" hidden="1" thickBot="1" x14ac:dyDescent="0.3">
      <c r="A2613" s="243"/>
      <c r="B2613" s="246"/>
      <c r="C2613" s="34"/>
      <c r="D2613" s="34"/>
      <c r="E2613" s="207"/>
      <c r="F2613" s="213" t="s">
        <v>12</v>
      </c>
      <c r="G2613" s="36" t="str">
        <f t="shared" si="40"/>
        <v/>
      </c>
      <c r="H2613" s="37"/>
      <c r="I2613" s="33"/>
      <c r="J2613" s="32">
        <v>0</v>
      </c>
    </row>
    <row r="2614" spans="1:10" ht="15.75" hidden="1" thickBot="1" x14ac:dyDescent="0.3">
      <c r="A2614" s="243"/>
      <c r="B2614" s="246"/>
      <c r="C2614" s="38" t="s">
        <v>11672</v>
      </c>
      <c r="D2614" s="38" t="s">
        <v>161</v>
      </c>
      <c r="E2614" s="209">
        <v>1</v>
      </c>
      <c r="F2614" s="208">
        <v>4.4175000000000004</v>
      </c>
      <c r="G2614" s="36">
        <f t="shared" si="40"/>
        <v>4.4175000000000004</v>
      </c>
      <c r="H2614" s="41">
        <f>SUM(G2614:G2614)</f>
        <v>4.4175000000000004</v>
      </c>
      <c r="I2614" s="42"/>
      <c r="J2614" s="32">
        <v>0</v>
      </c>
    </row>
    <row r="2615" spans="1:10" ht="15.75" hidden="1" thickBot="1" x14ac:dyDescent="0.3">
      <c r="A2615" s="244"/>
      <c r="B2615" s="247"/>
      <c r="C2615" s="44"/>
      <c r="D2615" s="44"/>
      <c r="E2615" s="210"/>
      <c r="F2615" s="211" t="s">
        <v>12</v>
      </c>
      <c r="G2615" s="47" t="str">
        <f t="shared" si="40"/>
        <v/>
      </c>
      <c r="H2615" s="48"/>
      <c r="I2615" s="33"/>
      <c r="J2615" s="32">
        <v>0</v>
      </c>
    </row>
    <row r="2616" spans="1:10" ht="15.75" hidden="1" thickBot="1" x14ac:dyDescent="0.3">
      <c r="A2616" s="242" t="s">
        <v>636</v>
      </c>
      <c r="B2616" s="245" t="s">
        <v>3844</v>
      </c>
      <c r="C2616" s="26"/>
      <c r="D2616" s="27" t="s">
        <v>71</v>
      </c>
      <c r="E2616" s="205"/>
      <c r="F2616" s="212" t="s">
        <v>12</v>
      </c>
      <c r="G2616" s="29" t="str">
        <f t="shared" si="40"/>
        <v/>
      </c>
      <c r="H2616" s="30"/>
      <c r="I2616" s="31"/>
      <c r="J2616" s="32">
        <v>0</v>
      </c>
    </row>
    <row r="2617" spans="1:10" ht="15.75" hidden="1" thickBot="1" x14ac:dyDescent="0.3">
      <c r="A2617" s="243"/>
      <c r="B2617" s="246"/>
      <c r="C2617" s="34"/>
      <c r="D2617" s="34"/>
      <c r="E2617" s="207"/>
      <c r="F2617" s="213" t="s">
        <v>12</v>
      </c>
      <c r="G2617" s="36" t="str">
        <f t="shared" si="40"/>
        <v/>
      </c>
      <c r="H2617" s="37"/>
      <c r="I2617" s="33"/>
      <c r="J2617" s="32">
        <v>0</v>
      </c>
    </row>
    <row r="2618" spans="1:10" ht="15.75" hidden="1" thickBot="1" x14ac:dyDescent="0.3">
      <c r="A2618" s="243"/>
      <c r="B2618" s="246"/>
      <c r="C2618" s="38" t="s">
        <v>11673</v>
      </c>
      <c r="D2618" s="38" t="s">
        <v>1043</v>
      </c>
      <c r="E2618" s="209">
        <v>1</v>
      </c>
      <c r="F2618" s="208">
        <v>24.975499999999997</v>
      </c>
      <c r="G2618" s="36">
        <f t="shared" si="40"/>
        <v>24.975499999999997</v>
      </c>
      <c r="H2618" s="41">
        <f>SUM(G2618:G2618)</f>
        <v>24.975499999999997</v>
      </c>
      <c r="I2618" s="42"/>
      <c r="J2618" s="32">
        <v>0</v>
      </c>
    </row>
    <row r="2619" spans="1:10" ht="15.75" hidden="1" thickBot="1" x14ac:dyDescent="0.3">
      <c r="A2619" s="244"/>
      <c r="B2619" s="247"/>
      <c r="C2619" s="44"/>
      <c r="D2619" s="44"/>
      <c r="E2619" s="210"/>
      <c r="F2619" s="211" t="s">
        <v>12</v>
      </c>
      <c r="G2619" s="47" t="str">
        <f t="shared" si="40"/>
        <v/>
      </c>
      <c r="H2619" s="48"/>
      <c r="I2619" s="33"/>
      <c r="J2619" s="32">
        <v>0</v>
      </c>
    </row>
    <row r="2620" spans="1:10" ht="15.75" hidden="1" thickBot="1" x14ac:dyDescent="0.3">
      <c r="A2620" s="242" t="s">
        <v>637</v>
      </c>
      <c r="B2620" s="245" t="s">
        <v>3847</v>
      </c>
      <c r="C2620" s="26"/>
      <c r="D2620" s="27" t="s">
        <v>67</v>
      </c>
      <c r="E2620" s="205"/>
      <c r="F2620" s="212" t="s">
        <v>12</v>
      </c>
      <c r="G2620" s="29" t="str">
        <f t="shared" si="40"/>
        <v/>
      </c>
      <c r="H2620" s="30"/>
      <c r="I2620" s="31"/>
      <c r="J2620" s="32">
        <v>0</v>
      </c>
    </row>
    <row r="2621" spans="1:10" ht="15.75" hidden="1" thickBot="1" x14ac:dyDescent="0.3">
      <c r="A2621" s="243"/>
      <c r="B2621" s="246"/>
      <c r="C2621" s="34"/>
      <c r="D2621" s="34"/>
      <c r="E2621" s="207"/>
      <c r="F2621" s="213" t="s">
        <v>12</v>
      </c>
      <c r="G2621" s="36" t="str">
        <f t="shared" si="40"/>
        <v/>
      </c>
      <c r="H2621" s="37"/>
      <c r="I2621" s="33"/>
      <c r="J2621" s="32">
        <v>0</v>
      </c>
    </row>
    <row r="2622" spans="1:10" ht="26.25" hidden="1" thickBot="1" x14ac:dyDescent="0.3">
      <c r="A2622" s="243"/>
      <c r="B2622" s="246"/>
      <c r="C2622" s="38" t="s">
        <v>11674</v>
      </c>
      <c r="D2622" s="38" t="s">
        <v>161</v>
      </c>
      <c r="E2622" s="209">
        <v>1</v>
      </c>
      <c r="F2622" s="208">
        <v>31.463999999999995</v>
      </c>
      <c r="G2622" s="36">
        <f t="shared" si="40"/>
        <v>31.463999999999995</v>
      </c>
      <c r="H2622" s="41">
        <f>SUM(G2622:G2622)</f>
        <v>31.463999999999995</v>
      </c>
      <c r="I2622" s="42"/>
      <c r="J2622" s="32">
        <v>0</v>
      </c>
    </row>
    <row r="2623" spans="1:10" ht="15.75" hidden="1" thickBot="1" x14ac:dyDescent="0.3">
      <c r="A2623" s="244"/>
      <c r="B2623" s="247"/>
      <c r="C2623" s="44"/>
      <c r="D2623" s="44"/>
      <c r="E2623" s="210"/>
      <c r="F2623" s="211" t="s">
        <v>12</v>
      </c>
      <c r="G2623" s="47" t="str">
        <f t="shared" si="40"/>
        <v/>
      </c>
      <c r="H2623" s="48"/>
      <c r="I2623" s="33"/>
      <c r="J2623" s="32">
        <v>0</v>
      </c>
    </row>
    <row r="2624" spans="1:10" ht="15.75" hidden="1" thickBot="1" x14ac:dyDescent="0.3">
      <c r="A2624" s="242" t="s">
        <v>638</v>
      </c>
      <c r="B2624" s="245" t="s">
        <v>3848</v>
      </c>
      <c r="C2624" s="26"/>
      <c r="D2624" s="27" t="s">
        <v>17</v>
      </c>
      <c r="E2624" s="205"/>
      <c r="F2624" s="212" t="s">
        <v>12</v>
      </c>
      <c r="G2624" s="29" t="str">
        <f t="shared" si="40"/>
        <v/>
      </c>
      <c r="H2624" s="30"/>
      <c r="I2624" s="31"/>
      <c r="J2624" s="32">
        <v>0</v>
      </c>
    </row>
    <row r="2625" spans="1:10" ht="15.75" hidden="1" thickBot="1" x14ac:dyDescent="0.3">
      <c r="A2625" s="243"/>
      <c r="B2625" s="246"/>
      <c r="C2625" s="34"/>
      <c r="D2625" s="34"/>
      <c r="E2625" s="207"/>
      <c r="F2625" s="213" t="s">
        <v>12</v>
      </c>
      <c r="G2625" s="36" t="str">
        <f t="shared" si="40"/>
        <v/>
      </c>
      <c r="H2625" s="37"/>
      <c r="I2625" s="33"/>
      <c r="J2625" s="32">
        <v>0</v>
      </c>
    </row>
    <row r="2626" spans="1:10" ht="15.75" hidden="1" thickBot="1" x14ac:dyDescent="0.3">
      <c r="A2626" s="243"/>
      <c r="B2626" s="246"/>
      <c r="C2626" s="38" t="s">
        <v>11545</v>
      </c>
      <c r="D2626" s="38" t="s">
        <v>1043</v>
      </c>
      <c r="E2626" s="209">
        <v>0.4</v>
      </c>
      <c r="F2626" s="208">
        <v>27.777999999999999</v>
      </c>
      <c r="G2626" s="36">
        <f t="shared" si="40"/>
        <v>11.1112</v>
      </c>
      <c r="H2626" s="41">
        <f>SUM(G2626:G2626)</f>
        <v>11.1112</v>
      </c>
      <c r="I2626" s="42"/>
      <c r="J2626" s="32">
        <v>0</v>
      </c>
    </row>
    <row r="2627" spans="1:10" ht="15.75" hidden="1" thickBot="1" x14ac:dyDescent="0.3">
      <c r="A2627" s="244"/>
      <c r="B2627" s="247"/>
      <c r="C2627" s="44"/>
      <c r="D2627" s="44"/>
      <c r="E2627" s="210"/>
      <c r="F2627" s="211" t="s">
        <v>12</v>
      </c>
      <c r="G2627" s="47" t="str">
        <f t="shared" si="40"/>
        <v/>
      </c>
      <c r="H2627" s="48"/>
      <c r="I2627" s="33"/>
      <c r="J2627" s="32">
        <v>0</v>
      </c>
    </row>
    <row r="2628" spans="1:10" ht="15.75" hidden="1" thickBot="1" x14ac:dyDescent="0.3">
      <c r="A2628" s="242" t="s">
        <v>639</v>
      </c>
      <c r="B2628" s="245" t="s">
        <v>3849</v>
      </c>
      <c r="C2628" s="26"/>
      <c r="D2628" s="27" t="s">
        <v>3850</v>
      </c>
      <c r="E2628" s="205"/>
      <c r="F2628" s="212" t="s">
        <v>12</v>
      </c>
      <c r="G2628" s="29" t="str">
        <f t="shared" si="40"/>
        <v/>
      </c>
      <c r="H2628" s="30"/>
      <c r="I2628" s="31"/>
      <c r="J2628" s="32">
        <v>0</v>
      </c>
    </row>
    <row r="2629" spans="1:10" ht="15.75" hidden="1" thickBot="1" x14ac:dyDescent="0.3">
      <c r="A2629" s="243"/>
      <c r="B2629" s="246"/>
      <c r="C2629" s="34"/>
      <c r="D2629" s="34"/>
      <c r="E2629" s="207"/>
      <c r="F2629" s="213" t="s">
        <v>12</v>
      </c>
      <c r="G2629" s="36" t="str">
        <f t="shared" si="40"/>
        <v/>
      </c>
      <c r="H2629" s="37"/>
      <c r="I2629" s="33"/>
      <c r="J2629" s="32">
        <v>0</v>
      </c>
    </row>
    <row r="2630" spans="1:10" ht="15.75" hidden="1" thickBot="1" x14ac:dyDescent="0.3">
      <c r="A2630" s="243"/>
      <c r="B2630" s="246"/>
      <c r="C2630" s="38" t="s">
        <v>11675</v>
      </c>
      <c r="D2630" s="38" t="s">
        <v>1043</v>
      </c>
      <c r="E2630" s="209">
        <v>40</v>
      </c>
      <c r="F2630" s="208">
        <v>0.59849999999999992</v>
      </c>
      <c r="G2630" s="36">
        <f t="shared" ref="G2630:G2693" si="41">IF(ISNUMBER(F2630),E2630*F2630,"")</f>
        <v>23.939999999999998</v>
      </c>
      <c r="H2630" s="41">
        <f>SUM(G2630:G2630)</f>
        <v>23.939999999999998</v>
      </c>
      <c r="I2630" s="42"/>
      <c r="J2630" s="32">
        <v>0</v>
      </c>
    </row>
    <row r="2631" spans="1:10" ht="15.75" hidden="1" thickBot="1" x14ac:dyDescent="0.3">
      <c r="A2631" s="244"/>
      <c r="B2631" s="247"/>
      <c r="C2631" s="44"/>
      <c r="D2631" s="44"/>
      <c r="E2631" s="210"/>
      <c r="F2631" s="211" t="s">
        <v>12</v>
      </c>
      <c r="G2631" s="47" t="str">
        <f t="shared" si="41"/>
        <v/>
      </c>
      <c r="H2631" s="48"/>
      <c r="I2631" s="33"/>
      <c r="J2631" s="32">
        <v>0</v>
      </c>
    </row>
    <row r="2632" spans="1:10" ht="15.75" hidden="1" thickBot="1" x14ac:dyDescent="0.3">
      <c r="A2632" s="242" t="s">
        <v>640</v>
      </c>
      <c r="B2632" s="245" t="s">
        <v>3851</v>
      </c>
      <c r="C2632" s="26"/>
      <c r="D2632" s="27" t="s">
        <v>3850</v>
      </c>
      <c r="E2632" s="205"/>
      <c r="F2632" s="212" t="s">
        <v>12</v>
      </c>
      <c r="G2632" s="29" t="str">
        <f t="shared" si="41"/>
        <v/>
      </c>
      <c r="H2632" s="30"/>
      <c r="I2632" s="31"/>
      <c r="J2632" s="32">
        <v>0</v>
      </c>
    </row>
    <row r="2633" spans="1:10" ht="15.75" hidden="1" thickBot="1" x14ac:dyDescent="0.3">
      <c r="A2633" s="243"/>
      <c r="B2633" s="246"/>
      <c r="C2633" s="34"/>
      <c r="D2633" s="34"/>
      <c r="E2633" s="207"/>
      <c r="F2633" s="213" t="s">
        <v>12</v>
      </c>
      <c r="G2633" s="36" t="str">
        <f t="shared" si="41"/>
        <v/>
      </c>
      <c r="H2633" s="37"/>
      <c r="I2633" s="33"/>
      <c r="J2633" s="32">
        <v>0</v>
      </c>
    </row>
    <row r="2634" spans="1:10" ht="26.25" hidden="1" thickBot="1" x14ac:dyDescent="0.3">
      <c r="A2634" s="243"/>
      <c r="B2634" s="246"/>
      <c r="C2634" s="38" t="s">
        <v>11533</v>
      </c>
      <c r="D2634" s="38" t="s">
        <v>1043</v>
      </c>
      <c r="E2634" s="209">
        <v>40</v>
      </c>
      <c r="F2634" s="208">
        <v>0.627</v>
      </c>
      <c r="G2634" s="36">
        <f t="shared" si="41"/>
        <v>25.08</v>
      </c>
      <c r="H2634" s="41">
        <f>SUM(G2634:G2634)</f>
        <v>25.08</v>
      </c>
      <c r="I2634" s="42"/>
      <c r="J2634" s="32">
        <v>0</v>
      </c>
    </row>
    <row r="2635" spans="1:10" ht="15.75" hidden="1" thickBot="1" x14ac:dyDescent="0.3">
      <c r="A2635" s="244"/>
      <c r="B2635" s="247"/>
      <c r="C2635" s="44"/>
      <c r="D2635" s="44"/>
      <c r="E2635" s="210"/>
      <c r="F2635" s="211" t="s">
        <v>12</v>
      </c>
      <c r="G2635" s="47" t="str">
        <f t="shared" si="41"/>
        <v/>
      </c>
      <c r="H2635" s="48"/>
      <c r="I2635" s="33"/>
      <c r="J2635" s="32">
        <v>0</v>
      </c>
    </row>
    <row r="2636" spans="1:10" ht="15.75" hidden="1" thickBot="1" x14ac:dyDescent="0.3">
      <c r="A2636" s="242" t="s">
        <v>641</v>
      </c>
      <c r="B2636" s="245" t="s">
        <v>3852</v>
      </c>
      <c r="C2636" s="26"/>
      <c r="D2636" s="27" t="s">
        <v>3853</v>
      </c>
      <c r="E2636" s="205"/>
      <c r="F2636" s="212" t="s">
        <v>12</v>
      </c>
      <c r="G2636" s="29" t="str">
        <f t="shared" si="41"/>
        <v/>
      </c>
      <c r="H2636" s="30"/>
      <c r="I2636" s="31"/>
      <c r="J2636" s="32">
        <v>0</v>
      </c>
    </row>
    <row r="2637" spans="1:10" ht="15.75" hidden="1" thickBot="1" x14ac:dyDescent="0.3">
      <c r="A2637" s="243"/>
      <c r="B2637" s="246"/>
      <c r="C2637" s="34"/>
      <c r="D2637" s="34"/>
      <c r="E2637" s="207"/>
      <c r="F2637" s="213" t="s">
        <v>12</v>
      </c>
      <c r="G2637" s="36" t="str">
        <f t="shared" si="41"/>
        <v/>
      </c>
      <c r="H2637" s="37"/>
      <c r="I2637" s="33"/>
      <c r="J2637" s="32">
        <v>0</v>
      </c>
    </row>
    <row r="2638" spans="1:10" ht="15.75" hidden="1" thickBot="1" x14ac:dyDescent="0.3">
      <c r="A2638" s="243"/>
      <c r="B2638" s="246"/>
      <c r="C2638" s="38" t="s">
        <v>11310</v>
      </c>
      <c r="D2638" s="38" t="s">
        <v>1043</v>
      </c>
      <c r="E2638" s="209">
        <v>50</v>
      </c>
      <c r="F2638" s="208">
        <v>0.64600000000000002</v>
      </c>
      <c r="G2638" s="36">
        <f t="shared" si="41"/>
        <v>32.300000000000004</v>
      </c>
      <c r="H2638" s="41">
        <f>SUM(G2638:G2638)</f>
        <v>32.300000000000004</v>
      </c>
      <c r="I2638" s="42"/>
      <c r="J2638" s="32">
        <v>0</v>
      </c>
    </row>
    <row r="2639" spans="1:10" ht="15.75" hidden="1" thickBot="1" x14ac:dyDescent="0.3">
      <c r="A2639" s="244"/>
      <c r="B2639" s="247"/>
      <c r="C2639" s="44"/>
      <c r="D2639" s="44"/>
      <c r="E2639" s="210"/>
      <c r="F2639" s="211" t="s">
        <v>12</v>
      </c>
      <c r="G2639" s="47" t="str">
        <f t="shared" si="41"/>
        <v/>
      </c>
      <c r="H2639" s="48"/>
      <c r="I2639" s="33"/>
      <c r="J2639" s="32">
        <v>0</v>
      </c>
    </row>
    <row r="2640" spans="1:10" ht="15.75" hidden="1" thickBot="1" x14ac:dyDescent="0.3">
      <c r="A2640" s="242" t="s">
        <v>642</v>
      </c>
      <c r="B2640" s="245" t="s">
        <v>3854</v>
      </c>
      <c r="C2640" s="26"/>
      <c r="D2640" s="27" t="s">
        <v>3855</v>
      </c>
      <c r="E2640" s="205"/>
      <c r="F2640" s="212" t="s">
        <v>12</v>
      </c>
      <c r="G2640" s="29" t="str">
        <f t="shared" si="41"/>
        <v/>
      </c>
      <c r="H2640" s="30"/>
      <c r="I2640" s="31"/>
      <c r="J2640" s="32">
        <v>0</v>
      </c>
    </row>
    <row r="2641" spans="1:10" ht="15.75" hidden="1" thickBot="1" x14ac:dyDescent="0.3">
      <c r="A2641" s="243"/>
      <c r="B2641" s="246"/>
      <c r="C2641" s="34"/>
      <c r="D2641" s="34"/>
      <c r="E2641" s="207"/>
      <c r="F2641" s="213" t="s">
        <v>12</v>
      </c>
      <c r="G2641" s="36" t="str">
        <f t="shared" si="41"/>
        <v/>
      </c>
      <c r="H2641" s="37"/>
      <c r="I2641" s="33"/>
      <c r="J2641" s="32">
        <v>0</v>
      </c>
    </row>
    <row r="2642" spans="1:10" ht="15.75" hidden="1" thickBot="1" x14ac:dyDescent="0.3">
      <c r="A2642" s="243"/>
      <c r="B2642" s="246"/>
      <c r="C2642" s="38" t="s">
        <v>11542</v>
      </c>
      <c r="D2642" s="38" t="s">
        <v>1043</v>
      </c>
      <c r="E2642" s="209">
        <v>20</v>
      </c>
      <c r="F2642" s="208">
        <v>1.7765</v>
      </c>
      <c r="G2642" s="36">
        <f t="shared" si="41"/>
        <v>35.53</v>
      </c>
      <c r="H2642" s="41">
        <f>SUM(G2642:G2642)</f>
        <v>35.53</v>
      </c>
      <c r="I2642" s="42"/>
      <c r="J2642" s="32">
        <v>0</v>
      </c>
    </row>
    <row r="2643" spans="1:10" ht="15.75" hidden="1" thickBot="1" x14ac:dyDescent="0.3">
      <c r="A2643" s="244"/>
      <c r="B2643" s="247"/>
      <c r="C2643" s="44"/>
      <c r="D2643" s="44"/>
      <c r="E2643" s="210"/>
      <c r="F2643" s="211" t="s">
        <v>12</v>
      </c>
      <c r="G2643" s="47" t="str">
        <f t="shared" si="41"/>
        <v/>
      </c>
      <c r="H2643" s="48"/>
      <c r="I2643" s="33"/>
      <c r="J2643" s="32">
        <v>0</v>
      </c>
    </row>
    <row r="2644" spans="1:10" ht="15.75" hidden="1" thickBot="1" x14ac:dyDescent="0.3">
      <c r="A2644" s="242" t="s">
        <v>643</v>
      </c>
      <c r="B2644" s="245" t="s">
        <v>3856</v>
      </c>
      <c r="C2644" s="26"/>
      <c r="D2644" s="27" t="s">
        <v>3850</v>
      </c>
      <c r="E2644" s="205"/>
      <c r="F2644" s="212" t="s">
        <v>12</v>
      </c>
      <c r="G2644" s="29" t="str">
        <f t="shared" si="41"/>
        <v/>
      </c>
      <c r="H2644" s="30"/>
      <c r="I2644" s="31"/>
      <c r="J2644" s="32">
        <v>0</v>
      </c>
    </row>
    <row r="2645" spans="1:10" ht="15.75" hidden="1" thickBot="1" x14ac:dyDescent="0.3">
      <c r="A2645" s="243"/>
      <c r="B2645" s="246"/>
      <c r="C2645" s="34"/>
      <c r="D2645" s="34"/>
      <c r="E2645" s="207"/>
      <c r="F2645" s="213" t="s">
        <v>12</v>
      </c>
      <c r="G2645" s="36" t="str">
        <f t="shared" si="41"/>
        <v/>
      </c>
      <c r="H2645" s="37"/>
      <c r="I2645" s="33"/>
      <c r="J2645" s="32">
        <v>0</v>
      </c>
    </row>
    <row r="2646" spans="1:10" ht="26.25" hidden="1" thickBot="1" x14ac:dyDescent="0.3">
      <c r="A2646" s="243"/>
      <c r="B2646" s="246"/>
      <c r="C2646" s="38" t="s">
        <v>11676</v>
      </c>
      <c r="D2646" s="38" t="s">
        <v>1043</v>
      </c>
      <c r="E2646" s="209">
        <v>40</v>
      </c>
      <c r="F2646" s="208">
        <v>0.71249999999999991</v>
      </c>
      <c r="G2646" s="36">
        <f t="shared" si="41"/>
        <v>28.499999999999996</v>
      </c>
      <c r="H2646" s="41">
        <f>SUM(G2646:G2646)</f>
        <v>28.499999999999996</v>
      </c>
      <c r="I2646" s="42"/>
      <c r="J2646" s="32">
        <v>0</v>
      </c>
    </row>
    <row r="2647" spans="1:10" ht="15.75" hidden="1" thickBot="1" x14ac:dyDescent="0.3">
      <c r="A2647" s="244"/>
      <c r="B2647" s="247"/>
      <c r="C2647" s="44"/>
      <c r="D2647" s="44"/>
      <c r="E2647" s="210"/>
      <c r="F2647" s="211" t="s">
        <v>12</v>
      </c>
      <c r="G2647" s="47" t="str">
        <f t="shared" si="41"/>
        <v/>
      </c>
      <c r="H2647" s="48"/>
      <c r="I2647" s="33"/>
      <c r="J2647" s="32">
        <v>0</v>
      </c>
    </row>
    <row r="2648" spans="1:10" ht="15.75" hidden="1" thickBot="1" x14ac:dyDescent="0.3">
      <c r="A2648" s="242" t="s">
        <v>644</v>
      </c>
      <c r="B2648" s="245" t="s">
        <v>3857</v>
      </c>
      <c r="C2648" s="26"/>
      <c r="D2648" s="27" t="s">
        <v>1789</v>
      </c>
      <c r="E2648" s="205"/>
      <c r="F2648" s="212" t="s">
        <v>12</v>
      </c>
      <c r="G2648" s="29" t="str">
        <f t="shared" si="41"/>
        <v/>
      </c>
      <c r="H2648" s="30"/>
      <c r="I2648" s="31"/>
      <c r="J2648" s="32">
        <v>0</v>
      </c>
    </row>
    <row r="2649" spans="1:10" ht="15.75" hidden="1" thickBot="1" x14ac:dyDescent="0.3">
      <c r="A2649" s="243"/>
      <c r="B2649" s="246"/>
      <c r="C2649" s="34"/>
      <c r="D2649" s="34"/>
      <c r="E2649" s="207"/>
      <c r="F2649" s="213" t="s">
        <v>12</v>
      </c>
      <c r="G2649" s="36" t="str">
        <f t="shared" si="41"/>
        <v/>
      </c>
      <c r="H2649" s="37"/>
      <c r="I2649" s="33"/>
      <c r="J2649" s="32">
        <v>0</v>
      </c>
    </row>
    <row r="2650" spans="1:10" ht="26.25" hidden="1" thickBot="1" x14ac:dyDescent="0.3">
      <c r="A2650" s="243"/>
      <c r="B2650" s="246"/>
      <c r="C2650" s="38" t="s">
        <v>11309</v>
      </c>
      <c r="D2650" s="38" t="s">
        <v>2881</v>
      </c>
      <c r="E2650" s="209">
        <v>1</v>
      </c>
      <c r="F2650" s="208">
        <v>199.71849999999998</v>
      </c>
      <c r="G2650" s="36">
        <f t="shared" si="41"/>
        <v>199.71849999999998</v>
      </c>
      <c r="H2650" s="41">
        <f>SUM(G2650:G2652)</f>
        <v>247.31711474999997</v>
      </c>
      <c r="I2650" s="42"/>
      <c r="J2650" s="32">
        <v>0</v>
      </c>
    </row>
    <row r="2651" spans="1:10" ht="51.75" hidden="1" thickBot="1" x14ac:dyDescent="0.3">
      <c r="A2651" s="243"/>
      <c r="B2651" s="246"/>
      <c r="C2651" s="38" t="s">
        <v>11286</v>
      </c>
      <c r="D2651" s="38" t="s">
        <v>2881</v>
      </c>
      <c r="E2651" s="209">
        <v>1</v>
      </c>
      <c r="F2651" s="217">
        <f>IF(ISNUMBER('Comp.Aux1'!$G$335), 'Comp.Aux1'!$G$335, 0)</f>
        <v>8.5522277499999984</v>
      </c>
      <c r="G2651" s="36">
        <f t="shared" si="41"/>
        <v>8.5522277499999984</v>
      </c>
      <c r="H2651" s="37"/>
      <c r="I2651" s="33"/>
      <c r="J2651" s="32">
        <v>0</v>
      </c>
    </row>
    <row r="2652" spans="1:10" ht="39" hidden="1" thickBot="1" x14ac:dyDescent="0.3">
      <c r="A2652" s="243"/>
      <c r="B2652" s="246"/>
      <c r="C2652" s="38" t="s">
        <v>11360</v>
      </c>
      <c r="D2652" s="38" t="s">
        <v>11481</v>
      </c>
      <c r="E2652" s="209">
        <v>20</v>
      </c>
      <c r="F2652" s="217">
        <f>IF(ISNUMBER('Comp.Aux1'!$G$204), 'Comp.Aux1'!$G$204, 0)</f>
        <v>1.9523193499999998</v>
      </c>
      <c r="G2652" s="36">
        <f t="shared" si="41"/>
        <v>39.046386999999996</v>
      </c>
      <c r="H2652" s="37"/>
      <c r="I2652" s="33"/>
      <c r="J2652" s="32">
        <v>0</v>
      </c>
    </row>
    <row r="2653" spans="1:10" ht="15.75" hidden="1" thickBot="1" x14ac:dyDescent="0.3">
      <c r="A2653" s="243"/>
      <c r="B2653" s="246"/>
      <c r="C2653" s="38"/>
      <c r="D2653" s="58"/>
      <c r="E2653" s="209"/>
      <c r="F2653" s="208" t="s">
        <v>12</v>
      </c>
      <c r="G2653" s="36" t="str">
        <f t="shared" si="41"/>
        <v/>
      </c>
      <c r="H2653" s="37"/>
      <c r="I2653" s="33"/>
      <c r="J2653" s="32">
        <v>0</v>
      </c>
    </row>
    <row r="2654" spans="1:10" ht="15.75" hidden="1" thickBot="1" x14ac:dyDescent="0.3">
      <c r="A2654" s="243"/>
      <c r="B2654" s="246"/>
      <c r="C2654" s="55" t="s">
        <v>645</v>
      </c>
      <c r="D2654" s="58"/>
      <c r="E2654" s="209"/>
      <c r="F2654" s="208" t="s">
        <v>12</v>
      </c>
      <c r="G2654" s="36" t="str">
        <f t="shared" si="41"/>
        <v/>
      </c>
      <c r="H2654" s="37"/>
      <c r="I2654" s="33"/>
      <c r="J2654" s="32">
        <v>0</v>
      </c>
    </row>
    <row r="2655" spans="1:10" ht="15.75" hidden="1" thickBot="1" x14ac:dyDescent="0.3">
      <c r="A2655" s="244"/>
      <c r="B2655" s="247"/>
      <c r="C2655" s="44"/>
      <c r="D2655" s="44"/>
      <c r="E2655" s="210"/>
      <c r="F2655" s="211" t="s">
        <v>12</v>
      </c>
      <c r="G2655" s="47" t="str">
        <f t="shared" si="41"/>
        <v/>
      </c>
      <c r="H2655" s="48"/>
      <c r="I2655" s="33"/>
      <c r="J2655" s="32">
        <v>0</v>
      </c>
    </row>
    <row r="2656" spans="1:10" ht="15.75" hidden="1" thickBot="1" x14ac:dyDescent="0.3">
      <c r="A2656" s="242" t="s">
        <v>646</v>
      </c>
      <c r="B2656" s="245" t="s">
        <v>3858</v>
      </c>
      <c r="C2656" s="26"/>
      <c r="D2656" s="27" t="s">
        <v>1789</v>
      </c>
      <c r="E2656" s="205"/>
      <c r="F2656" s="212" t="s">
        <v>12</v>
      </c>
      <c r="G2656" s="29" t="str">
        <f t="shared" si="41"/>
        <v/>
      </c>
      <c r="H2656" s="30"/>
      <c r="I2656" s="31"/>
      <c r="J2656" s="32">
        <v>0</v>
      </c>
    </row>
    <row r="2657" spans="1:10" ht="15.75" hidden="1" thickBot="1" x14ac:dyDescent="0.3">
      <c r="A2657" s="243"/>
      <c r="B2657" s="246"/>
      <c r="C2657" s="34"/>
      <c r="D2657" s="34"/>
      <c r="E2657" s="207"/>
      <c r="F2657" s="213" t="s">
        <v>12</v>
      </c>
      <c r="G2657" s="36" t="str">
        <f t="shared" si="41"/>
        <v/>
      </c>
      <c r="H2657" s="37"/>
      <c r="I2657" s="33"/>
      <c r="J2657" s="32">
        <v>0</v>
      </c>
    </row>
    <row r="2658" spans="1:10" ht="26.25" hidden="1" thickBot="1" x14ac:dyDescent="0.3">
      <c r="A2658" s="243"/>
      <c r="B2658" s="246"/>
      <c r="C2658" s="38" t="s">
        <v>11329</v>
      </c>
      <c r="D2658" s="38" t="s">
        <v>2881</v>
      </c>
      <c r="E2658" s="209">
        <v>1</v>
      </c>
      <c r="F2658" s="208">
        <v>224.941</v>
      </c>
      <c r="G2658" s="36">
        <f t="shared" si="41"/>
        <v>224.941</v>
      </c>
      <c r="H2658" s="41">
        <f>SUM(G2658:G2660)</f>
        <v>272.53961475</v>
      </c>
      <c r="I2658" s="42"/>
      <c r="J2658" s="32">
        <v>0</v>
      </c>
    </row>
    <row r="2659" spans="1:10" ht="51.75" hidden="1" thickBot="1" x14ac:dyDescent="0.3">
      <c r="A2659" s="243"/>
      <c r="B2659" s="246"/>
      <c r="C2659" s="38" t="s">
        <v>11286</v>
      </c>
      <c r="D2659" s="38" t="s">
        <v>2881</v>
      </c>
      <c r="E2659" s="209">
        <v>1</v>
      </c>
      <c r="F2659" s="217">
        <f>IF(ISNUMBER('Comp.Aux1'!$G$335), 'Comp.Aux1'!$G$335, 0)</f>
        <v>8.5522277499999984</v>
      </c>
      <c r="G2659" s="36">
        <f t="shared" si="41"/>
        <v>8.5522277499999984</v>
      </c>
      <c r="H2659" s="37"/>
      <c r="I2659" s="33"/>
      <c r="J2659" s="32">
        <v>0</v>
      </c>
    </row>
    <row r="2660" spans="1:10" ht="39" hidden="1" thickBot="1" x14ac:dyDescent="0.3">
      <c r="A2660" s="243"/>
      <c r="B2660" s="246"/>
      <c r="C2660" s="38" t="s">
        <v>11360</v>
      </c>
      <c r="D2660" s="38" t="s">
        <v>11481</v>
      </c>
      <c r="E2660" s="209">
        <v>20</v>
      </c>
      <c r="F2660" s="217">
        <f>IF(ISNUMBER('Comp.Aux1'!$G$204), 'Comp.Aux1'!$G$204, 0)</f>
        <v>1.9523193499999998</v>
      </c>
      <c r="G2660" s="36">
        <f t="shared" si="41"/>
        <v>39.046386999999996</v>
      </c>
      <c r="H2660" s="37"/>
      <c r="I2660" s="33"/>
      <c r="J2660" s="32">
        <v>0</v>
      </c>
    </row>
    <row r="2661" spans="1:10" ht="15.75" hidden="1" thickBot="1" x14ac:dyDescent="0.3">
      <c r="A2661" s="243"/>
      <c r="B2661" s="246"/>
      <c r="C2661" s="38"/>
      <c r="D2661" s="58"/>
      <c r="E2661" s="209"/>
      <c r="F2661" s="208" t="s">
        <v>12</v>
      </c>
      <c r="G2661" s="36" t="str">
        <f t="shared" si="41"/>
        <v/>
      </c>
      <c r="H2661" s="37"/>
      <c r="I2661" s="33"/>
      <c r="J2661" s="32">
        <v>0</v>
      </c>
    </row>
    <row r="2662" spans="1:10" ht="15.75" hidden="1" thickBot="1" x14ac:dyDescent="0.3">
      <c r="A2662" s="243"/>
      <c r="B2662" s="246"/>
      <c r="C2662" s="55" t="s">
        <v>647</v>
      </c>
      <c r="D2662" s="58"/>
      <c r="E2662" s="209"/>
      <c r="F2662" s="208" t="s">
        <v>12</v>
      </c>
      <c r="G2662" s="36" t="str">
        <f t="shared" si="41"/>
        <v/>
      </c>
      <c r="H2662" s="37"/>
      <c r="I2662" s="33"/>
      <c r="J2662" s="32">
        <v>0</v>
      </c>
    </row>
    <row r="2663" spans="1:10" ht="15.75" hidden="1" thickBot="1" x14ac:dyDescent="0.3">
      <c r="A2663" s="244"/>
      <c r="B2663" s="247"/>
      <c r="C2663" s="44"/>
      <c r="D2663" s="44"/>
      <c r="E2663" s="210"/>
      <c r="F2663" s="211" t="s">
        <v>12</v>
      </c>
      <c r="G2663" s="47" t="str">
        <f t="shared" si="41"/>
        <v/>
      </c>
      <c r="H2663" s="48"/>
      <c r="I2663" s="33"/>
      <c r="J2663" s="32">
        <v>0</v>
      </c>
    </row>
    <row r="2664" spans="1:10" ht="15.75" hidden="1" thickBot="1" x14ac:dyDescent="0.3">
      <c r="A2664" s="242" t="s">
        <v>648</v>
      </c>
      <c r="B2664" s="245" t="s">
        <v>3859</v>
      </c>
      <c r="C2664" s="26"/>
      <c r="D2664" s="27" t="s">
        <v>1789</v>
      </c>
      <c r="E2664" s="205"/>
      <c r="F2664" s="212" t="s">
        <v>12</v>
      </c>
      <c r="G2664" s="29" t="str">
        <f t="shared" si="41"/>
        <v/>
      </c>
      <c r="H2664" s="30"/>
      <c r="I2664" s="31"/>
      <c r="J2664" s="32">
        <v>0</v>
      </c>
    </row>
    <row r="2665" spans="1:10" ht="15.75" hidden="1" thickBot="1" x14ac:dyDescent="0.3">
      <c r="A2665" s="243"/>
      <c r="B2665" s="246"/>
      <c r="C2665" s="34"/>
      <c r="D2665" s="34"/>
      <c r="E2665" s="207"/>
      <c r="F2665" s="213" t="s">
        <v>12</v>
      </c>
      <c r="G2665" s="36" t="str">
        <f t="shared" si="41"/>
        <v/>
      </c>
      <c r="H2665" s="37"/>
      <c r="I2665" s="33"/>
      <c r="J2665" s="32">
        <v>0</v>
      </c>
    </row>
    <row r="2666" spans="1:10" ht="26.25" hidden="1" thickBot="1" x14ac:dyDescent="0.3">
      <c r="A2666" s="243"/>
      <c r="B2666" s="246"/>
      <c r="C2666" s="38" t="s">
        <v>11325</v>
      </c>
      <c r="D2666" s="38" t="s">
        <v>2881</v>
      </c>
      <c r="E2666" s="209">
        <v>1</v>
      </c>
      <c r="F2666" s="208">
        <v>194.8355</v>
      </c>
      <c r="G2666" s="36">
        <f t="shared" si="41"/>
        <v>194.8355</v>
      </c>
      <c r="H2666" s="41">
        <f>SUM(G2666:G2668)</f>
        <v>242.43411474999999</v>
      </c>
      <c r="I2666" s="42"/>
      <c r="J2666" s="32">
        <v>0</v>
      </c>
    </row>
    <row r="2667" spans="1:10" ht="51.75" hidden="1" thickBot="1" x14ac:dyDescent="0.3">
      <c r="A2667" s="243"/>
      <c r="B2667" s="246"/>
      <c r="C2667" s="38" t="s">
        <v>11286</v>
      </c>
      <c r="D2667" s="38" t="s">
        <v>2881</v>
      </c>
      <c r="E2667" s="209">
        <v>1</v>
      </c>
      <c r="F2667" s="217">
        <f>IF(ISNUMBER('Comp.Aux1'!$G$335), 'Comp.Aux1'!$G$335, 0)</f>
        <v>8.5522277499999984</v>
      </c>
      <c r="G2667" s="36">
        <f t="shared" si="41"/>
        <v>8.5522277499999984</v>
      </c>
      <c r="H2667" s="37"/>
      <c r="I2667" s="33"/>
      <c r="J2667" s="32">
        <v>0</v>
      </c>
    </row>
    <row r="2668" spans="1:10" ht="39" hidden="1" thickBot="1" x14ac:dyDescent="0.3">
      <c r="A2668" s="243"/>
      <c r="B2668" s="246"/>
      <c r="C2668" s="38" t="s">
        <v>11360</v>
      </c>
      <c r="D2668" s="38" t="s">
        <v>11481</v>
      </c>
      <c r="E2668" s="209">
        <v>20</v>
      </c>
      <c r="F2668" s="217">
        <f>IF(ISNUMBER('Comp.Aux1'!$G$204), 'Comp.Aux1'!$G$204, 0)</f>
        <v>1.9523193499999998</v>
      </c>
      <c r="G2668" s="36">
        <f t="shared" si="41"/>
        <v>39.046386999999996</v>
      </c>
      <c r="H2668" s="37"/>
      <c r="I2668" s="33"/>
      <c r="J2668" s="32">
        <v>0</v>
      </c>
    </row>
    <row r="2669" spans="1:10" ht="15.75" hidden="1" thickBot="1" x14ac:dyDescent="0.3">
      <c r="A2669" s="243"/>
      <c r="B2669" s="246"/>
      <c r="C2669" s="38"/>
      <c r="D2669" s="58"/>
      <c r="E2669" s="209"/>
      <c r="F2669" s="208" t="s">
        <v>12</v>
      </c>
      <c r="G2669" s="36" t="str">
        <f t="shared" si="41"/>
        <v/>
      </c>
      <c r="H2669" s="37"/>
      <c r="I2669" s="33"/>
      <c r="J2669" s="32">
        <v>0</v>
      </c>
    </row>
    <row r="2670" spans="1:10" ht="15.75" hidden="1" thickBot="1" x14ac:dyDescent="0.3">
      <c r="A2670" s="243"/>
      <c r="B2670" s="246"/>
      <c r="C2670" s="55" t="s">
        <v>647</v>
      </c>
      <c r="D2670" s="58"/>
      <c r="E2670" s="209"/>
      <c r="F2670" s="208" t="s">
        <v>12</v>
      </c>
      <c r="G2670" s="36" t="str">
        <f t="shared" si="41"/>
        <v/>
      </c>
      <c r="H2670" s="37"/>
      <c r="I2670" s="33"/>
      <c r="J2670" s="32">
        <v>0</v>
      </c>
    </row>
    <row r="2671" spans="1:10" ht="15.75" hidden="1" thickBot="1" x14ac:dyDescent="0.3">
      <c r="A2671" s="244"/>
      <c r="B2671" s="247"/>
      <c r="C2671" s="44"/>
      <c r="D2671" s="44"/>
      <c r="E2671" s="210"/>
      <c r="F2671" s="211" t="s">
        <v>12</v>
      </c>
      <c r="G2671" s="47" t="str">
        <f t="shared" si="41"/>
        <v/>
      </c>
      <c r="H2671" s="48"/>
      <c r="I2671" s="33"/>
      <c r="J2671" s="32">
        <v>0</v>
      </c>
    </row>
    <row r="2672" spans="1:10" ht="15.75" hidden="1" thickBot="1" x14ac:dyDescent="0.3">
      <c r="A2672" s="242" t="s">
        <v>649</v>
      </c>
      <c r="B2672" s="245" t="s">
        <v>3860</v>
      </c>
      <c r="C2672" s="26"/>
      <c r="D2672" s="27" t="s">
        <v>17</v>
      </c>
      <c r="E2672" s="205"/>
      <c r="F2672" s="212" t="s">
        <v>12</v>
      </c>
      <c r="G2672" s="29" t="str">
        <f t="shared" si="41"/>
        <v/>
      </c>
      <c r="H2672" s="30"/>
      <c r="I2672" s="31"/>
      <c r="J2672" s="32">
        <v>0</v>
      </c>
    </row>
    <row r="2673" spans="1:10" ht="15.75" hidden="1" thickBot="1" x14ac:dyDescent="0.3">
      <c r="A2673" s="243"/>
      <c r="B2673" s="246"/>
      <c r="C2673" s="34"/>
      <c r="D2673" s="34"/>
      <c r="E2673" s="207"/>
      <c r="F2673" s="213" t="s">
        <v>12</v>
      </c>
      <c r="G2673" s="36" t="str">
        <f t="shared" si="41"/>
        <v/>
      </c>
      <c r="H2673" s="37"/>
      <c r="I2673" s="33"/>
      <c r="J2673" s="32">
        <v>0</v>
      </c>
    </row>
    <row r="2674" spans="1:10" ht="26.25" hidden="1" thickBot="1" x14ac:dyDescent="0.3">
      <c r="A2674" s="243"/>
      <c r="B2674" s="246"/>
      <c r="C2674" s="38" t="s">
        <v>11521</v>
      </c>
      <c r="D2674" s="38" t="s">
        <v>82</v>
      </c>
      <c r="E2674" s="209">
        <v>1</v>
      </c>
      <c r="F2674" s="208">
        <v>1.0449999999999999</v>
      </c>
      <c r="G2674" s="36">
        <f t="shared" si="41"/>
        <v>1.0449999999999999</v>
      </c>
      <c r="H2674" s="41">
        <f>SUM(G2674:G2674)</f>
        <v>1.0449999999999999</v>
      </c>
      <c r="I2674" s="42"/>
      <c r="J2674" s="32">
        <v>0</v>
      </c>
    </row>
    <row r="2675" spans="1:10" ht="15.75" hidden="1" thickBot="1" x14ac:dyDescent="0.3">
      <c r="A2675" s="244"/>
      <c r="B2675" s="247"/>
      <c r="C2675" s="44"/>
      <c r="D2675" s="44"/>
      <c r="E2675" s="210"/>
      <c r="F2675" s="211" t="s">
        <v>12</v>
      </c>
      <c r="G2675" s="47" t="str">
        <f t="shared" si="41"/>
        <v/>
      </c>
      <c r="H2675" s="48"/>
      <c r="I2675" s="33"/>
      <c r="J2675" s="32">
        <v>0</v>
      </c>
    </row>
    <row r="2676" spans="1:10" ht="15.75" hidden="1" thickBot="1" x14ac:dyDescent="0.3">
      <c r="A2676" s="242" t="s">
        <v>650</v>
      </c>
      <c r="B2676" s="245" t="s">
        <v>3861</v>
      </c>
      <c r="C2676" s="26"/>
      <c r="D2676" s="27" t="s">
        <v>17</v>
      </c>
      <c r="E2676" s="205"/>
      <c r="F2676" s="212" t="s">
        <v>12</v>
      </c>
      <c r="G2676" s="29" t="str">
        <f t="shared" si="41"/>
        <v/>
      </c>
      <c r="H2676" s="30"/>
      <c r="I2676" s="31"/>
      <c r="J2676" s="32">
        <v>0</v>
      </c>
    </row>
    <row r="2677" spans="1:10" ht="15.75" hidden="1" thickBot="1" x14ac:dyDescent="0.3">
      <c r="A2677" s="243"/>
      <c r="B2677" s="246"/>
      <c r="C2677" s="34"/>
      <c r="D2677" s="34"/>
      <c r="E2677" s="207"/>
      <c r="F2677" s="213" t="s">
        <v>12</v>
      </c>
      <c r="G2677" s="36" t="str">
        <f t="shared" si="41"/>
        <v/>
      </c>
      <c r="H2677" s="37"/>
      <c r="I2677" s="33"/>
      <c r="J2677" s="32">
        <v>0</v>
      </c>
    </row>
    <row r="2678" spans="1:10" ht="15.75" hidden="1" thickBot="1" x14ac:dyDescent="0.3">
      <c r="A2678" s="243"/>
      <c r="B2678" s="246"/>
      <c r="C2678" s="38" t="s">
        <v>11531</v>
      </c>
      <c r="D2678" s="38" t="s">
        <v>82</v>
      </c>
      <c r="E2678" s="209">
        <v>1</v>
      </c>
      <c r="F2678" s="208">
        <v>0.71249999999999991</v>
      </c>
      <c r="G2678" s="36">
        <f t="shared" si="41"/>
        <v>0.71249999999999991</v>
      </c>
      <c r="H2678" s="41">
        <f>SUM(G2678:G2678)</f>
        <v>0.71249999999999991</v>
      </c>
      <c r="I2678" s="42"/>
      <c r="J2678" s="32">
        <v>0</v>
      </c>
    </row>
    <row r="2679" spans="1:10" ht="15.75" hidden="1" thickBot="1" x14ac:dyDescent="0.3">
      <c r="A2679" s="244"/>
      <c r="B2679" s="247"/>
      <c r="C2679" s="44"/>
      <c r="D2679" s="44"/>
      <c r="E2679" s="210"/>
      <c r="F2679" s="211" t="s">
        <v>12</v>
      </c>
      <c r="G2679" s="47" t="str">
        <f t="shared" si="41"/>
        <v/>
      </c>
      <c r="H2679" s="48"/>
      <c r="I2679" s="33"/>
      <c r="J2679" s="32">
        <v>0</v>
      </c>
    </row>
    <row r="2680" spans="1:10" ht="15.75" hidden="1" thickBot="1" x14ac:dyDescent="0.3">
      <c r="A2680" s="242" t="s">
        <v>651</v>
      </c>
      <c r="B2680" s="245" t="s">
        <v>3862</v>
      </c>
      <c r="C2680" s="26"/>
      <c r="D2680" s="27" t="s">
        <v>17</v>
      </c>
      <c r="E2680" s="205"/>
      <c r="F2680" s="212" t="s">
        <v>12</v>
      </c>
      <c r="G2680" s="29" t="str">
        <f t="shared" si="41"/>
        <v/>
      </c>
      <c r="H2680" s="30"/>
      <c r="I2680" s="31"/>
      <c r="J2680" s="32">
        <v>0</v>
      </c>
    </row>
    <row r="2681" spans="1:10" ht="15.75" hidden="1" thickBot="1" x14ac:dyDescent="0.3">
      <c r="A2681" s="243"/>
      <c r="B2681" s="246"/>
      <c r="C2681" s="34"/>
      <c r="D2681" s="34"/>
      <c r="E2681" s="207"/>
      <c r="F2681" s="213" t="s">
        <v>12</v>
      </c>
      <c r="G2681" s="36" t="str">
        <f t="shared" si="41"/>
        <v/>
      </c>
      <c r="H2681" s="37"/>
      <c r="I2681" s="33"/>
      <c r="J2681" s="32">
        <v>0</v>
      </c>
    </row>
    <row r="2682" spans="1:10" ht="26.25" hidden="1" thickBot="1" x14ac:dyDescent="0.3">
      <c r="A2682" s="243"/>
      <c r="B2682" s="246"/>
      <c r="C2682" s="38" t="s">
        <v>11677</v>
      </c>
      <c r="D2682" s="38" t="s">
        <v>82</v>
      </c>
      <c r="E2682" s="209">
        <v>1</v>
      </c>
      <c r="F2682" s="208">
        <v>3.4104999999999999</v>
      </c>
      <c r="G2682" s="36">
        <f t="shared" si="41"/>
        <v>3.4104999999999999</v>
      </c>
      <c r="H2682" s="41">
        <f>SUM(G2682:G2682)</f>
        <v>3.4104999999999999</v>
      </c>
      <c r="I2682" s="42"/>
      <c r="J2682" s="32">
        <v>0</v>
      </c>
    </row>
    <row r="2683" spans="1:10" ht="15.75" hidden="1" thickBot="1" x14ac:dyDescent="0.3">
      <c r="A2683" s="244"/>
      <c r="B2683" s="247"/>
      <c r="C2683" s="44"/>
      <c r="D2683" s="44"/>
      <c r="E2683" s="210"/>
      <c r="F2683" s="211" t="s">
        <v>12</v>
      </c>
      <c r="G2683" s="47" t="str">
        <f t="shared" si="41"/>
        <v/>
      </c>
      <c r="H2683" s="48"/>
      <c r="I2683" s="33"/>
      <c r="J2683" s="32">
        <v>0</v>
      </c>
    </row>
    <row r="2684" spans="1:10" ht="15.75" hidden="1" thickBot="1" x14ac:dyDescent="0.3">
      <c r="A2684" s="242" t="s">
        <v>652</v>
      </c>
      <c r="B2684" s="245" t="s">
        <v>3863</v>
      </c>
      <c r="C2684" s="26"/>
      <c r="D2684" s="27" t="s">
        <v>17</v>
      </c>
      <c r="E2684" s="205"/>
      <c r="F2684" s="212" t="s">
        <v>12</v>
      </c>
      <c r="G2684" s="29" t="str">
        <f t="shared" si="41"/>
        <v/>
      </c>
      <c r="H2684" s="30"/>
      <c r="I2684" s="31"/>
      <c r="J2684" s="32">
        <v>0</v>
      </c>
    </row>
    <row r="2685" spans="1:10" ht="15.75" hidden="1" thickBot="1" x14ac:dyDescent="0.3">
      <c r="A2685" s="243"/>
      <c r="B2685" s="246"/>
      <c r="C2685" s="34"/>
      <c r="D2685" s="34"/>
      <c r="E2685" s="207"/>
      <c r="F2685" s="213" t="s">
        <v>12</v>
      </c>
      <c r="G2685" s="36" t="str">
        <f t="shared" si="41"/>
        <v/>
      </c>
      <c r="H2685" s="37"/>
      <c r="I2685" s="33"/>
      <c r="J2685" s="32">
        <v>0</v>
      </c>
    </row>
    <row r="2686" spans="1:10" ht="26.25" hidden="1" thickBot="1" x14ac:dyDescent="0.3">
      <c r="A2686" s="243"/>
      <c r="B2686" s="246"/>
      <c r="C2686" s="38" t="s">
        <v>653</v>
      </c>
      <c r="D2686" s="38" t="s">
        <v>86</v>
      </c>
      <c r="E2686" s="209">
        <v>1</v>
      </c>
      <c r="F2686" s="208" t="s">
        <v>12</v>
      </c>
      <c r="G2686" s="36" t="str">
        <f t="shared" si="41"/>
        <v/>
      </c>
      <c r="H2686" s="41">
        <f>SUM(G2686:G2686)</f>
        <v>0</v>
      </c>
      <c r="I2686" s="42"/>
      <c r="J2686" s="32">
        <v>0</v>
      </c>
    </row>
    <row r="2687" spans="1:10" ht="15.75" hidden="1" thickBot="1" x14ac:dyDescent="0.3">
      <c r="A2687" s="244"/>
      <c r="B2687" s="247"/>
      <c r="C2687" s="44"/>
      <c r="D2687" s="44"/>
      <c r="E2687" s="210"/>
      <c r="F2687" s="211" t="s">
        <v>12</v>
      </c>
      <c r="G2687" s="47" t="str">
        <f t="shared" si="41"/>
        <v/>
      </c>
      <c r="H2687" s="48"/>
      <c r="I2687" s="33"/>
      <c r="J2687" s="32">
        <v>0</v>
      </c>
    </row>
    <row r="2688" spans="1:10" ht="15.75" hidden="1" thickBot="1" x14ac:dyDescent="0.3">
      <c r="A2688" s="242" t="s">
        <v>654</v>
      </c>
      <c r="B2688" s="245" t="s">
        <v>3864</v>
      </c>
      <c r="C2688" s="26"/>
      <c r="D2688" s="27" t="s">
        <v>105</v>
      </c>
      <c r="E2688" s="205"/>
      <c r="F2688" s="212" t="s">
        <v>12</v>
      </c>
      <c r="G2688" s="29" t="str">
        <f t="shared" si="41"/>
        <v/>
      </c>
      <c r="H2688" s="30"/>
      <c r="I2688" s="31"/>
      <c r="J2688" s="32">
        <v>0</v>
      </c>
    </row>
    <row r="2689" spans="1:10" ht="15.75" hidden="1" thickBot="1" x14ac:dyDescent="0.3">
      <c r="A2689" s="243"/>
      <c r="B2689" s="246"/>
      <c r="C2689" s="34"/>
      <c r="D2689" s="34"/>
      <c r="E2689" s="207"/>
      <c r="F2689" s="213" t="s">
        <v>12</v>
      </c>
      <c r="G2689" s="36" t="str">
        <f t="shared" si="41"/>
        <v/>
      </c>
      <c r="H2689" s="37"/>
      <c r="I2689" s="33"/>
      <c r="J2689" s="32">
        <v>0</v>
      </c>
    </row>
    <row r="2690" spans="1:10" ht="15.75" hidden="1" thickBot="1" x14ac:dyDescent="0.3">
      <c r="A2690" s="243"/>
      <c r="B2690" s="246"/>
      <c r="C2690" s="38" t="s">
        <v>11304</v>
      </c>
      <c r="D2690" s="38" t="s">
        <v>1043</v>
      </c>
      <c r="E2690" s="209">
        <v>0.154</v>
      </c>
      <c r="F2690" s="208">
        <v>6.9729999999999999</v>
      </c>
      <c r="G2690" s="36">
        <f t="shared" si="41"/>
        <v>1.073842</v>
      </c>
      <c r="H2690" s="41">
        <f>SUM(G2690:G2690)</f>
        <v>1.073842</v>
      </c>
      <c r="I2690" s="42"/>
      <c r="J2690" s="32">
        <v>0</v>
      </c>
    </row>
    <row r="2691" spans="1:10" ht="15.75" hidden="1" thickBot="1" x14ac:dyDescent="0.3">
      <c r="A2691" s="244"/>
      <c r="B2691" s="247"/>
      <c r="C2691" s="44"/>
      <c r="D2691" s="44"/>
      <c r="E2691" s="210"/>
      <c r="F2691" s="211" t="s">
        <v>12</v>
      </c>
      <c r="G2691" s="47" t="str">
        <f t="shared" si="41"/>
        <v/>
      </c>
      <c r="H2691" s="48"/>
      <c r="I2691" s="33"/>
      <c r="J2691" s="32">
        <v>0</v>
      </c>
    </row>
    <row r="2692" spans="1:10" ht="15.75" hidden="1" thickBot="1" x14ac:dyDescent="0.3">
      <c r="A2692" s="242" t="s">
        <v>655</v>
      </c>
      <c r="B2692" s="245" t="s">
        <v>3865</v>
      </c>
      <c r="C2692" s="26"/>
      <c r="D2692" s="27" t="s">
        <v>105</v>
      </c>
      <c r="E2692" s="205"/>
      <c r="F2692" s="212" t="s">
        <v>12</v>
      </c>
      <c r="G2692" s="29" t="str">
        <f t="shared" si="41"/>
        <v/>
      </c>
      <c r="H2692" s="30"/>
      <c r="I2692" s="31"/>
      <c r="J2692" s="32">
        <v>0</v>
      </c>
    </row>
    <row r="2693" spans="1:10" ht="15.75" hidden="1" thickBot="1" x14ac:dyDescent="0.3">
      <c r="A2693" s="243"/>
      <c r="B2693" s="246"/>
      <c r="C2693" s="34"/>
      <c r="D2693" s="34"/>
      <c r="E2693" s="207"/>
      <c r="F2693" s="213" t="s">
        <v>12</v>
      </c>
      <c r="G2693" s="36" t="str">
        <f t="shared" si="41"/>
        <v/>
      </c>
      <c r="H2693" s="37"/>
      <c r="I2693" s="33"/>
      <c r="J2693" s="32">
        <v>0</v>
      </c>
    </row>
    <row r="2694" spans="1:10" ht="15.75" hidden="1" thickBot="1" x14ac:dyDescent="0.3">
      <c r="A2694" s="243"/>
      <c r="B2694" s="246"/>
      <c r="C2694" s="38" t="s">
        <v>11678</v>
      </c>
      <c r="D2694" s="38" t="s">
        <v>1043</v>
      </c>
      <c r="E2694" s="209">
        <v>0.245</v>
      </c>
      <c r="F2694" s="208">
        <v>7.770999999999999</v>
      </c>
      <c r="G2694" s="36">
        <f t="shared" ref="G2694:G2757" si="42">IF(ISNUMBER(F2694),E2694*F2694,"")</f>
        <v>1.9038949999999997</v>
      </c>
      <c r="H2694" s="41">
        <f>SUM(G2694:G2694)</f>
        <v>1.9038949999999997</v>
      </c>
      <c r="I2694" s="42"/>
      <c r="J2694" s="32">
        <v>0</v>
      </c>
    </row>
    <row r="2695" spans="1:10" ht="15.75" hidden="1" thickBot="1" x14ac:dyDescent="0.3">
      <c r="A2695" s="244"/>
      <c r="B2695" s="247"/>
      <c r="C2695" s="44"/>
      <c r="D2695" s="44"/>
      <c r="E2695" s="210"/>
      <c r="F2695" s="211" t="s">
        <v>12</v>
      </c>
      <c r="G2695" s="47" t="str">
        <f t="shared" si="42"/>
        <v/>
      </c>
      <c r="H2695" s="48"/>
      <c r="I2695" s="33"/>
      <c r="J2695" s="32">
        <v>0</v>
      </c>
    </row>
    <row r="2696" spans="1:10" ht="15.75" hidden="1" thickBot="1" x14ac:dyDescent="0.3">
      <c r="A2696" s="242" t="s">
        <v>656</v>
      </c>
      <c r="B2696" s="245" t="s">
        <v>3866</v>
      </c>
      <c r="C2696" s="26"/>
      <c r="D2696" s="27" t="s">
        <v>105</v>
      </c>
      <c r="E2696" s="205"/>
      <c r="F2696" s="212" t="s">
        <v>12</v>
      </c>
      <c r="G2696" s="29" t="str">
        <f t="shared" si="42"/>
        <v/>
      </c>
      <c r="H2696" s="30"/>
      <c r="I2696" s="31"/>
      <c r="J2696" s="32">
        <v>0</v>
      </c>
    </row>
    <row r="2697" spans="1:10" ht="15.75" hidden="1" thickBot="1" x14ac:dyDescent="0.3">
      <c r="A2697" s="243"/>
      <c r="B2697" s="246"/>
      <c r="C2697" s="34"/>
      <c r="D2697" s="34"/>
      <c r="E2697" s="207"/>
      <c r="F2697" s="213" t="s">
        <v>12</v>
      </c>
      <c r="G2697" s="36" t="str">
        <f t="shared" si="42"/>
        <v/>
      </c>
      <c r="H2697" s="37"/>
      <c r="I2697" s="33"/>
      <c r="J2697" s="32">
        <v>0</v>
      </c>
    </row>
    <row r="2698" spans="1:10" ht="15.75" hidden="1" thickBot="1" x14ac:dyDescent="0.3">
      <c r="A2698" s="243"/>
      <c r="B2698" s="246"/>
      <c r="C2698" s="38" t="s">
        <v>11432</v>
      </c>
      <c r="D2698" s="38" t="s">
        <v>1043</v>
      </c>
      <c r="E2698" s="209">
        <v>0.39500000000000002</v>
      </c>
      <c r="F2698" s="208">
        <v>7.8185000000000002</v>
      </c>
      <c r="G2698" s="36">
        <f t="shared" si="42"/>
        <v>3.0883075000000004</v>
      </c>
      <c r="H2698" s="41">
        <f>SUM(G2698:G2698)</f>
        <v>3.0883075000000004</v>
      </c>
      <c r="I2698" s="42"/>
      <c r="J2698" s="32">
        <v>0</v>
      </c>
    </row>
    <row r="2699" spans="1:10" ht="15.75" hidden="1" thickBot="1" x14ac:dyDescent="0.3">
      <c r="A2699" s="244"/>
      <c r="B2699" s="247"/>
      <c r="C2699" s="44"/>
      <c r="D2699" s="44"/>
      <c r="E2699" s="210"/>
      <c r="F2699" s="211" t="s">
        <v>12</v>
      </c>
      <c r="G2699" s="47" t="str">
        <f t="shared" si="42"/>
        <v/>
      </c>
      <c r="H2699" s="48"/>
      <c r="I2699" s="33"/>
      <c r="J2699" s="32">
        <v>0</v>
      </c>
    </row>
    <row r="2700" spans="1:10" ht="15.75" hidden="1" thickBot="1" x14ac:dyDescent="0.3">
      <c r="A2700" s="242" t="s">
        <v>657</v>
      </c>
      <c r="B2700" s="245" t="s">
        <v>3867</v>
      </c>
      <c r="C2700" s="26"/>
      <c r="D2700" s="27" t="s">
        <v>105</v>
      </c>
      <c r="E2700" s="205"/>
      <c r="F2700" s="212" t="s">
        <v>12</v>
      </c>
      <c r="G2700" s="29" t="str">
        <f t="shared" si="42"/>
        <v/>
      </c>
      <c r="H2700" s="30"/>
      <c r="I2700" s="31"/>
      <c r="J2700" s="32">
        <v>0</v>
      </c>
    </row>
    <row r="2701" spans="1:10" ht="15.75" hidden="1" thickBot="1" x14ac:dyDescent="0.3">
      <c r="A2701" s="243"/>
      <c r="B2701" s="246"/>
      <c r="C2701" s="34"/>
      <c r="D2701" s="34"/>
      <c r="E2701" s="207"/>
      <c r="F2701" s="213" t="s">
        <v>12</v>
      </c>
      <c r="G2701" s="36" t="str">
        <f t="shared" si="42"/>
        <v/>
      </c>
      <c r="H2701" s="37"/>
      <c r="I2701" s="33"/>
      <c r="J2701" s="32">
        <v>0</v>
      </c>
    </row>
    <row r="2702" spans="1:10" ht="15.75" hidden="1" thickBot="1" x14ac:dyDescent="0.3">
      <c r="A2702" s="243"/>
      <c r="B2702" s="246"/>
      <c r="C2702" s="38" t="s">
        <v>11449</v>
      </c>
      <c r="D2702" s="38" t="s">
        <v>1043</v>
      </c>
      <c r="E2702" s="209">
        <v>0.61699999999999999</v>
      </c>
      <c r="F2702" s="208">
        <v>7.3719999999999999</v>
      </c>
      <c r="G2702" s="36">
        <f t="shared" si="42"/>
        <v>4.5485239999999996</v>
      </c>
      <c r="H2702" s="41">
        <f>SUM(G2702:G2702)</f>
        <v>4.5485239999999996</v>
      </c>
      <c r="I2702" s="42"/>
      <c r="J2702" s="32">
        <v>0</v>
      </c>
    </row>
    <row r="2703" spans="1:10" ht="15.75" hidden="1" thickBot="1" x14ac:dyDescent="0.3">
      <c r="A2703" s="244"/>
      <c r="B2703" s="247"/>
      <c r="C2703" s="44"/>
      <c r="D2703" s="44"/>
      <c r="E2703" s="210"/>
      <c r="F2703" s="211" t="s">
        <v>12</v>
      </c>
      <c r="G2703" s="47" t="str">
        <f t="shared" si="42"/>
        <v/>
      </c>
      <c r="H2703" s="48"/>
      <c r="I2703" s="33"/>
      <c r="J2703" s="32">
        <v>0</v>
      </c>
    </row>
    <row r="2704" spans="1:10" ht="15.75" hidden="1" thickBot="1" x14ac:dyDescent="0.3">
      <c r="A2704" s="242" t="s">
        <v>658</v>
      </c>
      <c r="B2704" s="245" t="s">
        <v>3868</v>
      </c>
      <c r="C2704" s="26"/>
      <c r="D2704" s="27" t="s">
        <v>105</v>
      </c>
      <c r="E2704" s="205"/>
      <c r="F2704" s="212" t="s">
        <v>12</v>
      </c>
      <c r="G2704" s="29" t="str">
        <f t="shared" si="42"/>
        <v/>
      </c>
      <c r="H2704" s="30"/>
      <c r="I2704" s="31"/>
      <c r="J2704" s="32">
        <v>0</v>
      </c>
    </row>
    <row r="2705" spans="1:10" ht="15.75" hidden="1" thickBot="1" x14ac:dyDescent="0.3">
      <c r="A2705" s="243"/>
      <c r="B2705" s="246"/>
      <c r="C2705" s="34"/>
      <c r="D2705" s="34"/>
      <c r="E2705" s="207"/>
      <c r="F2705" s="213" t="s">
        <v>12</v>
      </c>
      <c r="G2705" s="36" t="str">
        <f t="shared" si="42"/>
        <v/>
      </c>
      <c r="H2705" s="37"/>
      <c r="I2705" s="33"/>
      <c r="J2705" s="32">
        <v>0</v>
      </c>
    </row>
    <row r="2706" spans="1:10" ht="15.75" hidden="1" thickBot="1" x14ac:dyDescent="0.3">
      <c r="A2706" s="243"/>
      <c r="B2706" s="246"/>
      <c r="C2706" s="38" t="s">
        <v>11331</v>
      </c>
      <c r="D2706" s="38" t="s">
        <v>1043</v>
      </c>
      <c r="E2706" s="209">
        <v>0.96299999999999997</v>
      </c>
      <c r="F2706" s="208">
        <v>6.3839999999999995</v>
      </c>
      <c r="G2706" s="36">
        <f t="shared" si="42"/>
        <v>6.147791999999999</v>
      </c>
      <c r="H2706" s="41">
        <f>SUM(G2706:G2706)</f>
        <v>6.147791999999999</v>
      </c>
      <c r="I2706" s="42"/>
      <c r="J2706" s="32">
        <v>0</v>
      </c>
    </row>
    <row r="2707" spans="1:10" ht="15.75" hidden="1" thickBot="1" x14ac:dyDescent="0.3">
      <c r="A2707" s="244"/>
      <c r="B2707" s="247"/>
      <c r="C2707" s="44"/>
      <c r="D2707" s="44"/>
      <c r="E2707" s="210"/>
      <c r="F2707" s="211" t="s">
        <v>12</v>
      </c>
      <c r="G2707" s="47" t="str">
        <f t="shared" si="42"/>
        <v/>
      </c>
      <c r="H2707" s="48"/>
      <c r="I2707" s="33"/>
      <c r="J2707" s="32">
        <v>0</v>
      </c>
    </row>
    <row r="2708" spans="1:10" ht="15.75" hidden="1" thickBot="1" x14ac:dyDescent="0.3">
      <c r="A2708" s="242" t="s">
        <v>659</v>
      </c>
      <c r="B2708" s="245" t="s">
        <v>3869</v>
      </c>
      <c r="C2708" s="26"/>
      <c r="D2708" s="27" t="s">
        <v>71</v>
      </c>
      <c r="E2708" s="205"/>
      <c r="F2708" s="212" t="s">
        <v>12</v>
      </c>
      <c r="G2708" s="29" t="str">
        <f t="shared" si="42"/>
        <v/>
      </c>
      <c r="H2708" s="30"/>
      <c r="I2708" s="31"/>
      <c r="J2708" s="32">
        <v>0</v>
      </c>
    </row>
    <row r="2709" spans="1:10" ht="15.75" hidden="1" thickBot="1" x14ac:dyDescent="0.3">
      <c r="A2709" s="243"/>
      <c r="B2709" s="246"/>
      <c r="C2709" s="34"/>
      <c r="D2709" s="34"/>
      <c r="E2709" s="207"/>
      <c r="F2709" s="213" t="s">
        <v>12</v>
      </c>
      <c r="G2709" s="36" t="str">
        <f t="shared" si="42"/>
        <v/>
      </c>
      <c r="H2709" s="37"/>
      <c r="I2709" s="33"/>
      <c r="J2709" s="32">
        <v>0</v>
      </c>
    </row>
    <row r="2710" spans="1:10" ht="26.25" hidden="1" thickBot="1" x14ac:dyDescent="0.3">
      <c r="A2710" s="243"/>
      <c r="B2710" s="246"/>
      <c r="C2710" s="38" t="s">
        <v>11324</v>
      </c>
      <c r="D2710" s="38" t="s">
        <v>1043</v>
      </c>
      <c r="E2710" s="209">
        <v>1</v>
      </c>
      <c r="F2710" s="208">
        <v>19</v>
      </c>
      <c r="G2710" s="36">
        <f t="shared" si="42"/>
        <v>19</v>
      </c>
      <c r="H2710" s="41">
        <f>SUM(G2710:G2710)</f>
        <v>19</v>
      </c>
      <c r="I2710" s="42"/>
      <c r="J2710" s="32">
        <v>0</v>
      </c>
    </row>
    <row r="2711" spans="1:10" ht="15.75" hidden="1" thickBot="1" x14ac:dyDescent="0.3">
      <c r="A2711" s="244"/>
      <c r="B2711" s="247"/>
      <c r="C2711" s="44"/>
      <c r="D2711" s="44"/>
      <c r="E2711" s="210"/>
      <c r="F2711" s="211" t="s">
        <v>12</v>
      </c>
      <c r="G2711" s="47" t="str">
        <f t="shared" si="42"/>
        <v/>
      </c>
      <c r="H2711" s="48"/>
      <c r="I2711" s="33"/>
      <c r="J2711" s="32">
        <v>0</v>
      </c>
    </row>
    <row r="2712" spans="1:10" ht="15.75" hidden="1" thickBot="1" x14ac:dyDescent="0.3">
      <c r="A2712" s="242" t="s">
        <v>660</v>
      </c>
      <c r="B2712" s="245" t="s">
        <v>3870</v>
      </c>
      <c r="C2712" s="26"/>
      <c r="D2712" s="27" t="s">
        <v>71</v>
      </c>
      <c r="E2712" s="205"/>
      <c r="F2712" s="212" t="s">
        <v>12</v>
      </c>
      <c r="G2712" s="29" t="str">
        <f t="shared" si="42"/>
        <v/>
      </c>
      <c r="H2712" s="30"/>
      <c r="I2712" s="31"/>
      <c r="J2712" s="32">
        <v>0</v>
      </c>
    </row>
    <row r="2713" spans="1:10" ht="15.75" hidden="1" thickBot="1" x14ac:dyDescent="0.3">
      <c r="A2713" s="243"/>
      <c r="B2713" s="246"/>
      <c r="C2713" s="34"/>
      <c r="D2713" s="34"/>
      <c r="E2713" s="207"/>
      <c r="F2713" s="213" t="s">
        <v>12</v>
      </c>
      <c r="G2713" s="36" t="str">
        <f t="shared" si="42"/>
        <v/>
      </c>
      <c r="H2713" s="37"/>
      <c r="I2713" s="33"/>
      <c r="J2713" s="32">
        <v>0</v>
      </c>
    </row>
    <row r="2714" spans="1:10" ht="26.25" hidden="1" thickBot="1" x14ac:dyDescent="0.3">
      <c r="A2714" s="243"/>
      <c r="B2714" s="246"/>
      <c r="C2714" s="38" t="s">
        <v>11679</v>
      </c>
      <c r="D2714" s="38" t="s">
        <v>1043</v>
      </c>
      <c r="E2714" s="209">
        <v>1</v>
      </c>
      <c r="F2714" s="208">
        <v>65.834999999999994</v>
      </c>
      <c r="G2714" s="36">
        <f t="shared" si="42"/>
        <v>65.834999999999994</v>
      </c>
      <c r="H2714" s="41">
        <f>SUM(G2714:G2714)</f>
        <v>65.834999999999994</v>
      </c>
      <c r="I2714" s="42"/>
      <c r="J2714" s="32">
        <v>0</v>
      </c>
    </row>
    <row r="2715" spans="1:10" ht="15.75" hidden="1" thickBot="1" x14ac:dyDescent="0.3">
      <c r="A2715" s="244"/>
      <c r="B2715" s="247"/>
      <c r="C2715" s="44"/>
      <c r="D2715" s="44"/>
      <c r="E2715" s="210"/>
      <c r="F2715" s="211" t="s">
        <v>12</v>
      </c>
      <c r="G2715" s="47" t="str">
        <f t="shared" si="42"/>
        <v/>
      </c>
      <c r="H2715" s="48"/>
      <c r="I2715" s="33"/>
      <c r="J2715" s="32">
        <v>0</v>
      </c>
    </row>
    <row r="2716" spans="1:10" ht="15.75" hidden="1" thickBot="1" x14ac:dyDescent="0.3">
      <c r="A2716" s="242" t="s">
        <v>661</v>
      </c>
      <c r="B2716" s="245" t="s">
        <v>3871</v>
      </c>
      <c r="C2716" s="26"/>
      <c r="D2716" s="27" t="s">
        <v>17</v>
      </c>
      <c r="E2716" s="205"/>
      <c r="F2716" s="212" t="s">
        <v>12</v>
      </c>
      <c r="G2716" s="29" t="str">
        <f t="shared" si="42"/>
        <v/>
      </c>
      <c r="H2716" s="30"/>
      <c r="I2716" s="31"/>
      <c r="J2716" s="32">
        <v>0</v>
      </c>
    </row>
    <row r="2717" spans="1:10" ht="15.75" hidden="1" thickBot="1" x14ac:dyDescent="0.3">
      <c r="A2717" s="243"/>
      <c r="B2717" s="246"/>
      <c r="C2717" s="34"/>
      <c r="D2717" s="34"/>
      <c r="E2717" s="207"/>
      <c r="F2717" s="213" t="s">
        <v>12</v>
      </c>
      <c r="G2717" s="36" t="str">
        <f t="shared" si="42"/>
        <v/>
      </c>
      <c r="H2717" s="37"/>
      <c r="I2717" s="33"/>
      <c r="J2717" s="32">
        <v>0</v>
      </c>
    </row>
    <row r="2718" spans="1:10" ht="26.25" hidden="1" thickBot="1" x14ac:dyDescent="0.3">
      <c r="A2718" s="243"/>
      <c r="B2718" s="246"/>
      <c r="C2718" s="38" t="s">
        <v>11467</v>
      </c>
      <c r="D2718" s="38" t="s">
        <v>11486</v>
      </c>
      <c r="E2718" s="209">
        <v>1</v>
      </c>
      <c r="F2718" s="208">
        <v>42.597999999999999</v>
      </c>
      <c r="G2718" s="36">
        <f t="shared" si="42"/>
        <v>42.597999999999999</v>
      </c>
      <c r="H2718" s="41">
        <f>SUM(G2718:G2718)</f>
        <v>42.597999999999999</v>
      </c>
      <c r="I2718" s="42"/>
      <c r="J2718" s="32">
        <v>0</v>
      </c>
    </row>
    <row r="2719" spans="1:10" ht="15.75" hidden="1" thickBot="1" x14ac:dyDescent="0.3">
      <c r="A2719" s="244"/>
      <c r="B2719" s="247"/>
      <c r="C2719" s="44"/>
      <c r="D2719" s="44"/>
      <c r="E2719" s="210"/>
      <c r="F2719" s="211" t="s">
        <v>12</v>
      </c>
      <c r="G2719" s="47" t="str">
        <f t="shared" si="42"/>
        <v/>
      </c>
      <c r="H2719" s="48"/>
      <c r="I2719" s="33"/>
      <c r="J2719" s="32">
        <v>0</v>
      </c>
    </row>
    <row r="2720" spans="1:10" ht="15.75" hidden="1" thickBot="1" x14ac:dyDescent="0.3">
      <c r="A2720" s="242" t="s">
        <v>662</v>
      </c>
      <c r="B2720" s="245" t="s">
        <v>3872</v>
      </c>
      <c r="C2720" s="26"/>
      <c r="D2720" s="27" t="s">
        <v>17</v>
      </c>
      <c r="E2720" s="205"/>
      <c r="F2720" s="212" t="s">
        <v>12</v>
      </c>
      <c r="G2720" s="29" t="str">
        <f t="shared" si="42"/>
        <v/>
      </c>
      <c r="H2720" s="30"/>
      <c r="I2720" s="31"/>
      <c r="J2720" s="32">
        <v>0</v>
      </c>
    </row>
    <row r="2721" spans="1:10" ht="15.75" hidden="1" thickBot="1" x14ac:dyDescent="0.3">
      <c r="A2721" s="243"/>
      <c r="B2721" s="246"/>
      <c r="C2721" s="34"/>
      <c r="D2721" s="34"/>
      <c r="E2721" s="207"/>
      <c r="F2721" s="213" t="s">
        <v>12</v>
      </c>
      <c r="G2721" s="36" t="str">
        <f t="shared" si="42"/>
        <v/>
      </c>
      <c r="H2721" s="37"/>
      <c r="I2721" s="33"/>
      <c r="J2721" s="32">
        <v>0</v>
      </c>
    </row>
    <row r="2722" spans="1:10" ht="15.75" hidden="1" thickBot="1" x14ac:dyDescent="0.3">
      <c r="A2722" s="243"/>
      <c r="B2722" s="246"/>
      <c r="C2722" s="38" t="s">
        <v>11563</v>
      </c>
      <c r="D2722" s="38" t="s">
        <v>82</v>
      </c>
      <c r="E2722" s="209">
        <v>1</v>
      </c>
      <c r="F2722" s="208">
        <v>28.148499999999999</v>
      </c>
      <c r="G2722" s="36">
        <f t="shared" si="42"/>
        <v>28.148499999999999</v>
      </c>
      <c r="H2722" s="41">
        <f>SUM(G2722:G2722)</f>
        <v>28.148499999999999</v>
      </c>
      <c r="I2722" s="42"/>
      <c r="J2722" s="32">
        <v>0</v>
      </c>
    </row>
    <row r="2723" spans="1:10" ht="15.75" hidden="1" thickBot="1" x14ac:dyDescent="0.3">
      <c r="A2723" s="244"/>
      <c r="B2723" s="247"/>
      <c r="C2723" s="44"/>
      <c r="D2723" s="44"/>
      <c r="E2723" s="210"/>
      <c r="F2723" s="211" t="s">
        <v>12</v>
      </c>
      <c r="G2723" s="47" t="str">
        <f t="shared" si="42"/>
        <v/>
      </c>
      <c r="H2723" s="48"/>
      <c r="I2723" s="33"/>
      <c r="J2723" s="32">
        <v>0</v>
      </c>
    </row>
    <row r="2724" spans="1:10" ht="15.75" hidden="1" thickBot="1" x14ac:dyDescent="0.3">
      <c r="A2724" s="242" t="s">
        <v>663</v>
      </c>
      <c r="B2724" s="245" t="s">
        <v>3881</v>
      </c>
      <c r="C2724" s="26"/>
      <c r="D2724" s="27" t="s">
        <v>69</v>
      </c>
      <c r="E2724" s="205"/>
      <c r="F2724" s="212" t="s">
        <v>12</v>
      </c>
      <c r="G2724" s="29" t="str">
        <f t="shared" si="42"/>
        <v/>
      </c>
      <c r="H2724" s="30"/>
      <c r="I2724" s="31"/>
      <c r="J2724" s="32">
        <v>0</v>
      </c>
    </row>
    <row r="2725" spans="1:10" ht="15.75" hidden="1" thickBot="1" x14ac:dyDescent="0.3">
      <c r="A2725" s="243"/>
      <c r="B2725" s="246"/>
      <c r="C2725" s="34"/>
      <c r="D2725" s="34"/>
      <c r="E2725" s="207"/>
      <c r="F2725" s="213" t="s">
        <v>12</v>
      </c>
      <c r="G2725" s="36" t="str">
        <f t="shared" si="42"/>
        <v/>
      </c>
      <c r="H2725" s="37"/>
      <c r="I2725" s="33"/>
      <c r="J2725" s="32">
        <v>0</v>
      </c>
    </row>
    <row r="2726" spans="1:10" ht="39" hidden="1" thickBot="1" x14ac:dyDescent="0.3">
      <c r="A2726" s="243"/>
      <c r="B2726" s="246"/>
      <c r="C2726" s="38" t="s">
        <v>11452</v>
      </c>
      <c r="D2726" s="38" t="s">
        <v>69</v>
      </c>
      <c r="E2726" s="209">
        <v>1</v>
      </c>
      <c r="F2726" s="208">
        <v>8.8824999999999985</v>
      </c>
      <c r="G2726" s="36">
        <f t="shared" si="42"/>
        <v>8.8824999999999985</v>
      </c>
      <c r="H2726" s="41">
        <f>SUM(G2726:G2726)</f>
        <v>8.8824999999999985</v>
      </c>
      <c r="I2726" s="42"/>
      <c r="J2726" s="32">
        <v>0</v>
      </c>
    </row>
    <row r="2727" spans="1:10" ht="15.75" hidden="1" thickBot="1" x14ac:dyDescent="0.3">
      <c r="A2727" s="244"/>
      <c r="B2727" s="247"/>
      <c r="C2727" s="44"/>
      <c r="D2727" s="44"/>
      <c r="E2727" s="210"/>
      <c r="F2727" s="211" t="s">
        <v>12</v>
      </c>
      <c r="G2727" s="47" t="str">
        <f t="shared" si="42"/>
        <v/>
      </c>
      <c r="H2727" s="48"/>
      <c r="I2727" s="33"/>
      <c r="J2727" s="32">
        <v>0</v>
      </c>
    </row>
    <row r="2728" spans="1:10" ht="15.75" hidden="1" thickBot="1" x14ac:dyDescent="0.3">
      <c r="A2728" s="242" t="s">
        <v>664</v>
      </c>
      <c r="B2728" s="245" t="s">
        <v>3888</v>
      </c>
      <c r="C2728" s="26"/>
      <c r="D2728" s="27" t="s">
        <v>67</v>
      </c>
      <c r="E2728" s="205"/>
      <c r="F2728" s="212" t="s">
        <v>12</v>
      </c>
      <c r="G2728" s="29" t="str">
        <f t="shared" si="42"/>
        <v/>
      </c>
      <c r="H2728" s="30"/>
      <c r="I2728" s="31"/>
      <c r="J2728" s="32">
        <v>0</v>
      </c>
    </row>
    <row r="2729" spans="1:10" ht="15.75" hidden="1" thickBot="1" x14ac:dyDescent="0.3">
      <c r="A2729" s="243"/>
      <c r="B2729" s="246"/>
      <c r="C2729" s="34"/>
      <c r="D2729" s="34"/>
      <c r="E2729" s="207"/>
      <c r="F2729" s="213" t="s">
        <v>12</v>
      </c>
      <c r="G2729" s="36" t="str">
        <f t="shared" si="42"/>
        <v/>
      </c>
      <c r="H2729" s="37"/>
      <c r="I2729" s="33"/>
      <c r="J2729" s="32">
        <v>0</v>
      </c>
    </row>
    <row r="2730" spans="1:10" ht="15.75" hidden="1" thickBot="1" x14ac:dyDescent="0.3">
      <c r="A2730" s="243"/>
      <c r="B2730" s="246"/>
      <c r="C2730" s="38" t="s">
        <v>11680</v>
      </c>
      <c r="D2730" s="38" t="s">
        <v>161</v>
      </c>
      <c r="E2730" s="209">
        <v>1</v>
      </c>
      <c r="F2730" s="208">
        <v>2.109</v>
      </c>
      <c r="G2730" s="36">
        <f t="shared" si="42"/>
        <v>2.109</v>
      </c>
      <c r="H2730" s="41">
        <f>SUM(G2730:G2730)</f>
        <v>2.109</v>
      </c>
      <c r="I2730" s="42"/>
      <c r="J2730" s="32">
        <v>0</v>
      </c>
    </row>
    <row r="2731" spans="1:10" ht="15.75" hidden="1" thickBot="1" x14ac:dyDescent="0.3">
      <c r="A2731" s="244"/>
      <c r="B2731" s="247"/>
      <c r="C2731" s="44"/>
      <c r="D2731" s="44"/>
      <c r="E2731" s="210"/>
      <c r="F2731" s="211" t="s">
        <v>12</v>
      </c>
      <c r="G2731" s="47" t="str">
        <f t="shared" si="42"/>
        <v/>
      </c>
      <c r="H2731" s="48"/>
      <c r="I2731" s="33"/>
      <c r="J2731" s="32">
        <v>0</v>
      </c>
    </row>
    <row r="2732" spans="1:10" ht="15.75" hidden="1" thickBot="1" x14ac:dyDescent="0.3">
      <c r="A2732" s="242" t="s">
        <v>665</v>
      </c>
      <c r="B2732" s="245" t="s">
        <v>4065</v>
      </c>
      <c r="C2732" s="26"/>
      <c r="D2732" s="27" t="s">
        <v>67</v>
      </c>
      <c r="E2732" s="205"/>
      <c r="F2732" s="212" t="s">
        <v>12</v>
      </c>
      <c r="G2732" s="29" t="str">
        <f t="shared" si="42"/>
        <v/>
      </c>
      <c r="H2732" s="30"/>
      <c r="I2732" s="31"/>
      <c r="J2732" s="32">
        <v>0</v>
      </c>
    </row>
    <row r="2733" spans="1:10" ht="15.75" hidden="1" thickBot="1" x14ac:dyDescent="0.3">
      <c r="A2733" s="243"/>
      <c r="B2733" s="246"/>
      <c r="C2733" s="34"/>
      <c r="D2733" s="34"/>
      <c r="E2733" s="207"/>
      <c r="F2733" s="213" t="s">
        <v>12</v>
      </c>
      <c r="G2733" s="36" t="str">
        <f t="shared" si="42"/>
        <v/>
      </c>
      <c r="H2733" s="37"/>
      <c r="I2733" s="33"/>
      <c r="J2733" s="32">
        <v>0</v>
      </c>
    </row>
    <row r="2734" spans="1:10" ht="15.75" hidden="1" thickBot="1" x14ac:dyDescent="0.3">
      <c r="A2734" s="243"/>
      <c r="B2734" s="246"/>
      <c r="C2734" s="38" t="s">
        <v>11681</v>
      </c>
      <c r="D2734" s="38" t="s">
        <v>161</v>
      </c>
      <c r="E2734" s="209">
        <v>1</v>
      </c>
      <c r="F2734" s="208">
        <v>1.8619999999999999</v>
      </c>
      <c r="G2734" s="36">
        <f t="shared" si="42"/>
        <v>1.8619999999999999</v>
      </c>
      <c r="H2734" s="41">
        <f>SUM(G2734:G2734)</f>
        <v>1.8619999999999999</v>
      </c>
      <c r="I2734" s="42"/>
      <c r="J2734" s="32">
        <v>0</v>
      </c>
    </row>
    <row r="2735" spans="1:10" ht="15.75" hidden="1" thickBot="1" x14ac:dyDescent="0.3">
      <c r="A2735" s="244"/>
      <c r="B2735" s="247"/>
      <c r="C2735" s="44"/>
      <c r="D2735" s="44"/>
      <c r="E2735" s="210"/>
      <c r="F2735" s="211" t="s">
        <v>12</v>
      </c>
      <c r="G2735" s="47" t="str">
        <f t="shared" si="42"/>
        <v/>
      </c>
      <c r="H2735" s="48"/>
      <c r="I2735" s="33"/>
      <c r="J2735" s="32">
        <v>0</v>
      </c>
    </row>
    <row r="2736" spans="1:10" ht="15.75" hidden="1" thickBot="1" x14ac:dyDescent="0.3">
      <c r="A2736" s="242" t="s">
        <v>666</v>
      </c>
      <c r="B2736" s="245" t="s">
        <v>4118</v>
      </c>
      <c r="C2736" s="26"/>
      <c r="D2736" s="27" t="s">
        <v>4119</v>
      </c>
      <c r="E2736" s="205"/>
      <c r="F2736" s="212" t="s">
        <v>12</v>
      </c>
      <c r="G2736" s="29" t="str">
        <f t="shared" si="42"/>
        <v/>
      </c>
      <c r="H2736" s="30"/>
      <c r="I2736" s="31"/>
      <c r="J2736" s="32">
        <v>0</v>
      </c>
    </row>
    <row r="2737" spans="1:10" ht="15.75" hidden="1" thickBot="1" x14ac:dyDescent="0.3">
      <c r="A2737" s="243"/>
      <c r="B2737" s="246"/>
      <c r="C2737" s="34"/>
      <c r="D2737" s="34"/>
      <c r="E2737" s="207"/>
      <c r="F2737" s="213" t="s">
        <v>12</v>
      </c>
      <c r="G2737" s="36" t="str">
        <f t="shared" si="42"/>
        <v/>
      </c>
      <c r="H2737" s="37"/>
      <c r="I2737" s="33"/>
      <c r="J2737" s="32">
        <v>0</v>
      </c>
    </row>
    <row r="2738" spans="1:10" ht="26.25" hidden="1" thickBot="1" x14ac:dyDescent="0.3">
      <c r="A2738" s="243"/>
      <c r="B2738" s="246"/>
      <c r="C2738" s="38" t="s">
        <v>11491</v>
      </c>
      <c r="D2738" s="38" t="s">
        <v>2801</v>
      </c>
      <c r="E2738" s="209">
        <v>104.7071</v>
      </c>
      <c r="F2738" s="208">
        <v>142.75650000000002</v>
      </c>
      <c r="G2738" s="36">
        <f t="shared" si="42"/>
        <v>14947.619121150001</v>
      </c>
      <c r="H2738" s="41">
        <f>SUM(G2738:G2738)</f>
        <v>14947.619121150001</v>
      </c>
      <c r="I2738" s="42"/>
      <c r="J2738" s="32">
        <v>0</v>
      </c>
    </row>
    <row r="2739" spans="1:10" ht="15.75" hidden="1" thickBot="1" x14ac:dyDescent="0.3">
      <c r="A2739" s="243"/>
      <c r="B2739" s="246"/>
      <c r="C2739" s="38"/>
      <c r="D2739" s="58"/>
      <c r="E2739" s="209"/>
      <c r="F2739" s="208" t="s">
        <v>12</v>
      </c>
      <c r="G2739" s="36" t="str">
        <f t="shared" si="42"/>
        <v/>
      </c>
      <c r="H2739" s="37"/>
      <c r="I2739" s="42"/>
      <c r="J2739" s="32">
        <v>0</v>
      </c>
    </row>
    <row r="2740" spans="1:10" ht="26.25" hidden="1" thickBot="1" x14ac:dyDescent="0.3">
      <c r="A2740" s="243"/>
      <c r="B2740" s="246"/>
      <c r="C2740" s="55" t="s">
        <v>667</v>
      </c>
      <c r="D2740" s="58"/>
      <c r="E2740" s="209"/>
      <c r="F2740" s="208" t="s">
        <v>12</v>
      </c>
      <c r="G2740" s="36" t="str">
        <f t="shared" si="42"/>
        <v/>
      </c>
      <c r="H2740" s="37"/>
      <c r="I2740" s="42"/>
      <c r="J2740" s="32">
        <v>0</v>
      </c>
    </row>
    <row r="2741" spans="1:10" ht="15.75" hidden="1" thickBot="1" x14ac:dyDescent="0.3">
      <c r="A2741" s="244"/>
      <c r="B2741" s="247"/>
      <c r="C2741" s="44"/>
      <c r="D2741" s="44"/>
      <c r="E2741" s="210"/>
      <c r="F2741" s="211" t="s">
        <v>12</v>
      </c>
      <c r="G2741" s="47" t="str">
        <f t="shared" si="42"/>
        <v/>
      </c>
      <c r="H2741" s="48"/>
      <c r="I2741" s="33"/>
      <c r="J2741" s="32">
        <v>0</v>
      </c>
    </row>
    <row r="2742" spans="1:10" ht="15.75" hidden="1" thickBot="1" x14ac:dyDescent="0.3">
      <c r="A2742" s="242" t="s">
        <v>668</v>
      </c>
      <c r="B2742" s="245" t="s">
        <v>4120</v>
      </c>
      <c r="C2742" s="26"/>
      <c r="D2742" s="27" t="s">
        <v>4119</v>
      </c>
      <c r="E2742" s="205"/>
      <c r="F2742" s="212" t="s">
        <v>12</v>
      </c>
      <c r="G2742" s="29" t="str">
        <f t="shared" si="42"/>
        <v/>
      </c>
      <c r="H2742" s="30"/>
      <c r="I2742" s="31"/>
      <c r="J2742" s="32">
        <v>0</v>
      </c>
    </row>
    <row r="2743" spans="1:10" ht="15.75" hidden="1" thickBot="1" x14ac:dyDescent="0.3">
      <c r="A2743" s="251"/>
      <c r="B2743" s="246"/>
      <c r="C2743" s="34"/>
      <c r="D2743" s="34"/>
      <c r="E2743" s="207"/>
      <c r="F2743" s="213" t="s">
        <v>12</v>
      </c>
      <c r="G2743" s="36" t="str">
        <f t="shared" si="42"/>
        <v/>
      </c>
      <c r="H2743" s="37"/>
      <c r="I2743" s="33"/>
      <c r="J2743" s="32">
        <v>0</v>
      </c>
    </row>
    <row r="2744" spans="1:10" ht="15.75" hidden="1" thickBot="1" x14ac:dyDescent="0.3">
      <c r="A2744" s="251"/>
      <c r="B2744" s="246"/>
      <c r="C2744" s="38" t="s">
        <v>11682</v>
      </c>
      <c r="D2744" s="38" t="s">
        <v>2801</v>
      </c>
      <c r="E2744" s="209">
        <v>104.7071</v>
      </c>
      <c r="F2744" s="208">
        <v>39.244500000000002</v>
      </c>
      <c r="G2744" s="36">
        <f t="shared" si="42"/>
        <v>4109.1777859499998</v>
      </c>
      <c r="H2744" s="41">
        <f>SUM(G2744:G2744)</f>
        <v>4109.1777859499998</v>
      </c>
      <c r="I2744" s="42"/>
      <c r="J2744" s="32">
        <v>0</v>
      </c>
    </row>
    <row r="2745" spans="1:10" ht="15.75" hidden="1" thickBot="1" x14ac:dyDescent="0.3">
      <c r="A2745" s="251"/>
      <c r="B2745" s="246"/>
      <c r="C2745" s="38"/>
      <c r="D2745" s="58"/>
      <c r="E2745" s="209"/>
      <c r="F2745" s="208" t="s">
        <v>12</v>
      </c>
      <c r="G2745" s="36" t="str">
        <f t="shared" si="42"/>
        <v/>
      </c>
      <c r="H2745" s="37"/>
      <c r="I2745" s="42"/>
      <c r="J2745" s="32">
        <v>0</v>
      </c>
    </row>
    <row r="2746" spans="1:10" ht="26.25" hidden="1" thickBot="1" x14ac:dyDescent="0.3">
      <c r="A2746" s="251"/>
      <c r="B2746" s="246"/>
      <c r="C2746" s="55" t="s">
        <v>667</v>
      </c>
      <c r="D2746" s="58"/>
      <c r="E2746" s="209"/>
      <c r="F2746" s="208" t="s">
        <v>12</v>
      </c>
      <c r="G2746" s="36" t="str">
        <f t="shared" si="42"/>
        <v/>
      </c>
      <c r="H2746" s="37"/>
      <c r="I2746" s="42"/>
      <c r="J2746" s="32">
        <v>0</v>
      </c>
    </row>
    <row r="2747" spans="1:10" ht="15.75" hidden="1" thickBot="1" x14ac:dyDescent="0.3">
      <c r="A2747" s="252"/>
      <c r="B2747" s="247"/>
      <c r="C2747" s="44"/>
      <c r="D2747" s="44"/>
      <c r="E2747" s="210"/>
      <c r="F2747" s="211" t="s">
        <v>12</v>
      </c>
      <c r="G2747" s="47" t="str">
        <f t="shared" si="42"/>
        <v/>
      </c>
      <c r="H2747" s="48"/>
      <c r="I2747" s="33"/>
      <c r="J2747" s="32">
        <v>0</v>
      </c>
    </row>
    <row r="2748" spans="1:10" ht="15.75" hidden="1" thickBot="1" x14ac:dyDescent="0.3">
      <c r="A2748" s="242" t="s">
        <v>669</v>
      </c>
      <c r="B2748" s="245" t="s">
        <v>4121</v>
      </c>
      <c r="C2748" s="26"/>
      <c r="D2748" s="27" t="s">
        <v>4119</v>
      </c>
      <c r="E2748" s="205"/>
      <c r="F2748" s="212" t="s">
        <v>12</v>
      </c>
      <c r="G2748" s="29" t="str">
        <f t="shared" si="42"/>
        <v/>
      </c>
      <c r="H2748" s="30"/>
      <c r="I2748" s="31"/>
      <c r="J2748" s="32">
        <v>0</v>
      </c>
    </row>
    <row r="2749" spans="1:10" ht="15.75" hidden="1" thickBot="1" x14ac:dyDescent="0.3">
      <c r="A2749" s="243"/>
      <c r="B2749" s="246"/>
      <c r="C2749" s="34"/>
      <c r="D2749" s="34"/>
      <c r="E2749" s="207"/>
      <c r="F2749" s="213" t="s">
        <v>12</v>
      </c>
      <c r="G2749" s="36" t="str">
        <f t="shared" si="42"/>
        <v/>
      </c>
      <c r="H2749" s="37"/>
      <c r="I2749" s="33"/>
      <c r="J2749" s="32">
        <v>0</v>
      </c>
    </row>
    <row r="2750" spans="1:10" ht="15.75" hidden="1" thickBot="1" x14ac:dyDescent="0.3">
      <c r="A2750" s="243"/>
      <c r="B2750" s="246"/>
      <c r="C2750" s="38" t="s">
        <v>11326</v>
      </c>
      <c r="D2750" s="38" t="s">
        <v>2801</v>
      </c>
      <c r="E2750" s="209">
        <v>104.7071</v>
      </c>
      <c r="F2750" s="208">
        <v>23.693000000000001</v>
      </c>
      <c r="G2750" s="36">
        <f t="shared" si="42"/>
        <v>2480.8253202999999</v>
      </c>
      <c r="H2750" s="41">
        <f>SUM(G2750:G2750)</f>
        <v>2480.8253202999999</v>
      </c>
      <c r="I2750" s="42"/>
      <c r="J2750" s="32">
        <v>0</v>
      </c>
    </row>
    <row r="2751" spans="1:10" ht="15.75" hidden="1" thickBot="1" x14ac:dyDescent="0.3">
      <c r="A2751" s="243"/>
      <c r="B2751" s="246"/>
      <c r="C2751" s="38"/>
      <c r="D2751" s="58"/>
      <c r="E2751" s="209"/>
      <c r="F2751" s="208" t="s">
        <v>12</v>
      </c>
      <c r="G2751" s="36" t="str">
        <f t="shared" si="42"/>
        <v/>
      </c>
      <c r="H2751" s="37"/>
      <c r="I2751" s="42"/>
      <c r="J2751" s="32">
        <v>0</v>
      </c>
    </row>
    <row r="2752" spans="1:10" ht="26.25" hidden="1" thickBot="1" x14ac:dyDescent="0.3">
      <c r="A2752" s="243"/>
      <c r="B2752" s="246"/>
      <c r="C2752" s="55" t="s">
        <v>667</v>
      </c>
      <c r="D2752" s="58"/>
      <c r="E2752" s="209"/>
      <c r="F2752" s="208" t="s">
        <v>12</v>
      </c>
      <c r="G2752" s="36" t="str">
        <f t="shared" si="42"/>
        <v/>
      </c>
      <c r="H2752" s="37"/>
      <c r="I2752" s="42"/>
      <c r="J2752" s="32">
        <v>0</v>
      </c>
    </row>
    <row r="2753" spans="1:10" ht="15.75" hidden="1" thickBot="1" x14ac:dyDescent="0.3">
      <c r="A2753" s="244"/>
      <c r="B2753" s="247"/>
      <c r="C2753" s="44"/>
      <c r="D2753" s="44"/>
      <c r="E2753" s="210"/>
      <c r="F2753" s="211" t="s">
        <v>12</v>
      </c>
      <c r="G2753" s="47" t="str">
        <f t="shared" si="42"/>
        <v/>
      </c>
      <c r="H2753" s="48"/>
      <c r="I2753" s="33"/>
      <c r="J2753" s="32">
        <v>0</v>
      </c>
    </row>
    <row r="2754" spans="1:10" ht="15.75" hidden="1" thickBot="1" x14ac:dyDescent="0.3">
      <c r="A2754" s="242" t="s">
        <v>670</v>
      </c>
      <c r="B2754" s="245" t="s">
        <v>4122</v>
      </c>
      <c r="C2754" s="26"/>
      <c r="D2754" s="27" t="s">
        <v>4119</v>
      </c>
      <c r="E2754" s="205"/>
      <c r="F2754" s="212" t="s">
        <v>12</v>
      </c>
      <c r="G2754" s="29" t="str">
        <f t="shared" si="42"/>
        <v/>
      </c>
      <c r="H2754" s="30"/>
      <c r="I2754" s="31"/>
      <c r="J2754" s="32">
        <v>0</v>
      </c>
    </row>
    <row r="2755" spans="1:10" ht="15.75" hidden="1" thickBot="1" x14ac:dyDescent="0.3">
      <c r="A2755" s="243"/>
      <c r="B2755" s="246"/>
      <c r="C2755" s="34"/>
      <c r="D2755" s="34"/>
      <c r="E2755" s="207"/>
      <c r="F2755" s="213" t="s">
        <v>12</v>
      </c>
      <c r="G2755" s="36" t="str">
        <f t="shared" si="42"/>
        <v/>
      </c>
      <c r="H2755" s="37"/>
      <c r="I2755" s="33"/>
      <c r="J2755" s="32">
        <v>0</v>
      </c>
    </row>
    <row r="2756" spans="1:10" ht="15.75" hidden="1" thickBot="1" x14ac:dyDescent="0.3">
      <c r="A2756" s="243"/>
      <c r="B2756" s="246"/>
      <c r="C2756" s="38" t="s">
        <v>11317</v>
      </c>
      <c r="D2756" s="38" t="s">
        <v>2801</v>
      </c>
      <c r="E2756" s="209">
        <v>104.7071</v>
      </c>
      <c r="F2756" s="208">
        <v>24.358000000000001</v>
      </c>
      <c r="G2756" s="36">
        <f t="shared" si="42"/>
        <v>2550.4555418</v>
      </c>
      <c r="H2756" s="41">
        <f>SUM(G2756:G2756)</f>
        <v>2550.4555418</v>
      </c>
      <c r="I2756" s="42"/>
      <c r="J2756" s="32">
        <v>0</v>
      </c>
    </row>
    <row r="2757" spans="1:10" ht="15.75" hidden="1" thickBot="1" x14ac:dyDescent="0.3">
      <c r="A2757" s="243"/>
      <c r="B2757" s="246"/>
      <c r="C2757" s="38"/>
      <c r="D2757" s="58"/>
      <c r="E2757" s="209"/>
      <c r="F2757" s="208" t="s">
        <v>12</v>
      </c>
      <c r="G2757" s="36" t="str">
        <f t="shared" si="42"/>
        <v/>
      </c>
      <c r="H2757" s="37"/>
      <c r="I2757" s="42"/>
      <c r="J2757" s="32">
        <v>0</v>
      </c>
    </row>
    <row r="2758" spans="1:10" ht="26.25" hidden="1" thickBot="1" x14ac:dyDescent="0.3">
      <c r="A2758" s="243"/>
      <c r="B2758" s="246"/>
      <c r="C2758" s="55" t="s">
        <v>667</v>
      </c>
      <c r="D2758" s="58"/>
      <c r="E2758" s="209"/>
      <c r="F2758" s="208" t="s">
        <v>12</v>
      </c>
      <c r="G2758" s="36" t="str">
        <f t="shared" ref="G2758:G2821" si="43">IF(ISNUMBER(F2758),E2758*F2758,"")</f>
        <v/>
      </c>
      <c r="H2758" s="37"/>
      <c r="I2758" s="42"/>
      <c r="J2758" s="32">
        <v>0</v>
      </c>
    </row>
    <row r="2759" spans="1:10" ht="15.75" hidden="1" thickBot="1" x14ac:dyDescent="0.3">
      <c r="A2759" s="244"/>
      <c r="B2759" s="247"/>
      <c r="C2759" s="44"/>
      <c r="D2759" s="44"/>
      <c r="E2759" s="210"/>
      <c r="F2759" s="211" t="s">
        <v>12</v>
      </c>
      <c r="G2759" s="47" t="str">
        <f t="shared" si="43"/>
        <v/>
      </c>
      <c r="H2759" s="48"/>
      <c r="I2759" s="33"/>
      <c r="J2759" s="32">
        <v>0</v>
      </c>
    </row>
    <row r="2760" spans="1:10" ht="15.75" hidden="1" thickBot="1" x14ac:dyDescent="0.3">
      <c r="A2760" s="242" t="s">
        <v>671</v>
      </c>
      <c r="B2760" s="245" t="s">
        <v>4123</v>
      </c>
      <c r="C2760" s="26"/>
      <c r="D2760" s="27" t="s">
        <v>4119</v>
      </c>
      <c r="E2760" s="205"/>
      <c r="F2760" s="212" t="s">
        <v>12</v>
      </c>
      <c r="G2760" s="29" t="str">
        <f t="shared" si="43"/>
        <v/>
      </c>
      <c r="H2760" s="30"/>
      <c r="I2760" s="31"/>
      <c r="J2760" s="32">
        <v>0</v>
      </c>
    </row>
    <row r="2761" spans="1:10" ht="15.75" hidden="1" thickBot="1" x14ac:dyDescent="0.3">
      <c r="A2761" s="243"/>
      <c r="B2761" s="246"/>
      <c r="C2761" s="34"/>
      <c r="D2761" s="34"/>
      <c r="E2761" s="207"/>
      <c r="F2761" s="213" t="s">
        <v>12</v>
      </c>
      <c r="G2761" s="36" t="str">
        <f t="shared" si="43"/>
        <v/>
      </c>
      <c r="H2761" s="37"/>
      <c r="I2761" s="33"/>
      <c r="J2761" s="32">
        <v>0</v>
      </c>
    </row>
    <row r="2762" spans="1:10" ht="15.75" hidden="1" thickBot="1" x14ac:dyDescent="0.3">
      <c r="A2762" s="243"/>
      <c r="B2762" s="246"/>
      <c r="C2762" s="38" t="s">
        <v>11683</v>
      </c>
      <c r="D2762" s="38" t="s">
        <v>2801</v>
      </c>
      <c r="E2762" s="209">
        <v>104.7071</v>
      </c>
      <c r="F2762" s="208">
        <v>24.519499999999997</v>
      </c>
      <c r="G2762" s="36">
        <f t="shared" si="43"/>
        <v>2567.3657384499998</v>
      </c>
      <c r="H2762" s="41">
        <f>SUM(G2762:G2762)</f>
        <v>2567.3657384499998</v>
      </c>
      <c r="I2762" s="42"/>
      <c r="J2762" s="32">
        <v>0</v>
      </c>
    </row>
    <row r="2763" spans="1:10" ht="15.75" hidden="1" thickBot="1" x14ac:dyDescent="0.3">
      <c r="A2763" s="243"/>
      <c r="B2763" s="246"/>
      <c r="C2763" s="38"/>
      <c r="D2763" s="58"/>
      <c r="E2763" s="209"/>
      <c r="F2763" s="208" t="s">
        <v>12</v>
      </c>
      <c r="G2763" s="36" t="str">
        <f t="shared" si="43"/>
        <v/>
      </c>
      <c r="H2763" s="37"/>
      <c r="I2763" s="42"/>
      <c r="J2763" s="32">
        <v>0</v>
      </c>
    </row>
    <row r="2764" spans="1:10" ht="26.25" hidden="1" thickBot="1" x14ac:dyDescent="0.3">
      <c r="A2764" s="243"/>
      <c r="B2764" s="246"/>
      <c r="C2764" s="55" t="s">
        <v>667</v>
      </c>
      <c r="D2764" s="58"/>
      <c r="E2764" s="209"/>
      <c r="F2764" s="208" t="s">
        <v>12</v>
      </c>
      <c r="G2764" s="36" t="str">
        <f t="shared" si="43"/>
        <v/>
      </c>
      <c r="H2764" s="37"/>
      <c r="I2764" s="42"/>
      <c r="J2764" s="32">
        <v>0</v>
      </c>
    </row>
    <row r="2765" spans="1:10" ht="15.75" hidden="1" thickBot="1" x14ac:dyDescent="0.3">
      <c r="A2765" s="244"/>
      <c r="B2765" s="247"/>
      <c r="C2765" s="44"/>
      <c r="D2765" s="44"/>
      <c r="E2765" s="210"/>
      <c r="F2765" s="211" t="s">
        <v>12</v>
      </c>
      <c r="G2765" s="47" t="str">
        <f t="shared" si="43"/>
        <v/>
      </c>
      <c r="H2765" s="48"/>
      <c r="I2765" s="33"/>
      <c r="J2765" s="32">
        <v>0</v>
      </c>
    </row>
    <row r="2766" spans="1:10" ht="15.75" hidden="1" thickBot="1" x14ac:dyDescent="0.3">
      <c r="A2766" s="242" t="s">
        <v>672</v>
      </c>
      <c r="B2766" s="245" t="s">
        <v>4124</v>
      </c>
      <c r="C2766" s="26"/>
      <c r="D2766" s="27" t="s">
        <v>4119</v>
      </c>
      <c r="E2766" s="205"/>
      <c r="F2766" s="212" t="s">
        <v>12</v>
      </c>
      <c r="G2766" s="29" t="str">
        <f t="shared" si="43"/>
        <v/>
      </c>
      <c r="H2766" s="30"/>
      <c r="I2766" s="31"/>
      <c r="J2766" s="32">
        <v>0</v>
      </c>
    </row>
    <row r="2767" spans="1:10" ht="15.75" hidden="1" thickBot="1" x14ac:dyDescent="0.3">
      <c r="A2767" s="243"/>
      <c r="B2767" s="246"/>
      <c r="C2767" s="34"/>
      <c r="D2767" s="34"/>
      <c r="E2767" s="207"/>
      <c r="F2767" s="213" t="s">
        <v>12</v>
      </c>
      <c r="G2767" s="36" t="str">
        <f t="shared" si="43"/>
        <v/>
      </c>
      <c r="H2767" s="37"/>
      <c r="I2767" s="33"/>
      <c r="J2767" s="32">
        <v>0</v>
      </c>
    </row>
    <row r="2768" spans="1:10" ht="15.75" hidden="1" thickBot="1" x14ac:dyDescent="0.3">
      <c r="A2768" s="243"/>
      <c r="B2768" s="246"/>
      <c r="C2768" s="38" t="s">
        <v>11626</v>
      </c>
      <c r="D2768" s="38" t="s">
        <v>2801</v>
      </c>
      <c r="E2768" s="209">
        <v>104.7071</v>
      </c>
      <c r="F2768" s="208">
        <v>29.060499999999998</v>
      </c>
      <c r="G2768" s="36">
        <f t="shared" si="43"/>
        <v>3042.8406795499995</v>
      </c>
      <c r="H2768" s="41">
        <f>SUM(G2768:G2768)</f>
        <v>3042.8406795499995</v>
      </c>
      <c r="I2768" s="42"/>
      <c r="J2768" s="32">
        <v>0</v>
      </c>
    </row>
    <row r="2769" spans="1:10" ht="15.75" hidden="1" thickBot="1" x14ac:dyDescent="0.3">
      <c r="A2769" s="243"/>
      <c r="B2769" s="246"/>
      <c r="C2769" s="38"/>
      <c r="D2769" s="58"/>
      <c r="E2769" s="209"/>
      <c r="F2769" s="208" t="s">
        <v>12</v>
      </c>
      <c r="G2769" s="36" t="str">
        <f t="shared" si="43"/>
        <v/>
      </c>
      <c r="H2769" s="37"/>
      <c r="I2769" s="42"/>
      <c r="J2769" s="32">
        <v>0</v>
      </c>
    </row>
    <row r="2770" spans="1:10" ht="26.25" hidden="1" thickBot="1" x14ac:dyDescent="0.3">
      <c r="A2770" s="243"/>
      <c r="B2770" s="246"/>
      <c r="C2770" s="55" t="s">
        <v>667</v>
      </c>
      <c r="D2770" s="58"/>
      <c r="E2770" s="209"/>
      <c r="F2770" s="208" t="s">
        <v>12</v>
      </c>
      <c r="G2770" s="36" t="str">
        <f t="shared" si="43"/>
        <v/>
      </c>
      <c r="H2770" s="37"/>
      <c r="I2770" s="42"/>
      <c r="J2770" s="32">
        <v>0</v>
      </c>
    </row>
    <row r="2771" spans="1:10" ht="15.75" hidden="1" thickBot="1" x14ac:dyDescent="0.3">
      <c r="A2771" s="244"/>
      <c r="B2771" s="247"/>
      <c r="C2771" s="44"/>
      <c r="D2771" s="44"/>
      <c r="E2771" s="210"/>
      <c r="F2771" s="211" t="s">
        <v>12</v>
      </c>
      <c r="G2771" s="47" t="str">
        <f t="shared" si="43"/>
        <v/>
      </c>
      <c r="H2771" s="48"/>
      <c r="I2771" s="33"/>
      <c r="J2771" s="32">
        <v>0</v>
      </c>
    </row>
    <row r="2772" spans="1:10" ht="15.75" hidden="1" thickBot="1" x14ac:dyDescent="0.3">
      <c r="A2772" s="242" t="s">
        <v>673</v>
      </c>
      <c r="B2772" s="245" t="s">
        <v>4125</v>
      </c>
      <c r="C2772" s="26"/>
      <c r="D2772" s="27" t="s">
        <v>4119</v>
      </c>
      <c r="E2772" s="205"/>
      <c r="F2772" s="212" t="s">
        <v>12</v>
      </c>
      <c r="G2772" s="29" t="str">
        <f t="shared" si="43"/>
        <v/>
      </c>
      <c r="H2772" s="30"/>
      <c r="I2772" s="31"/>
      <c r="J2772" s="32">
        <v>0</v>
      </c>
    </row>
    <row r="2773" spans="1:10" ht="15.75" hidden="1" thickBot="1" x14ac:dyDescent="0.3">
      <c r="A2773" s="243"/>
      <c r="B2773" s="246"/>
      <c r="C2773" s="34"/>
      <c r="D2773" s="34"/>
      <c r="E2773" s="207"/>
      <c r="F2773" s="213" t="s">
        <v>12</v>
      </c>
      <c r="G2773" s="36" t="str">
        <f t="shared" si="43"/>
        <v/>
      </c>
      <c r="H2773" s="37"/>
      <c r="I2773" s="33"/>
      <c r="J2773" s="32">
        <v>0</v>
      </c>
    </row>
    <row r="2774" spans="1:10" ht="15.75" hidden="1" thickBot="1" x14ac:dyDescent="0.3">
      <c r="A2774" s="243"/>
      <c r="B2774" s="246"/>
      <c r="C2774" s="38" t="s">
        <v>11626</v>
      </c>
      <c r="D2774" s="38" t="s">
        <v>2801</v>
      </c>
      <c r="E2774" s="209">
        <v>104.7071</v>
      </c>
      <c r="F2774" s="208">
        <v>29.060499999999998</v>
      </c>
      <c r="G2774" s="36">
        <f t="shared" si="43"/>
        <v>3042.8406795499995</v>
      </c>
      <c r="H2774" s="41">
        <f>SUM(G2774:G2774)</f>
        <v>3042.8406795499995</v>
      </c>
      <c r="I2774" s="42"/>
      <c r="J2774" s="32">
        <v>0</v>
      </c>
    </row>
    <row r="2775" spans="1:10" ht="15.75" hidden="1" thickBot="1" x14ac:dyDescent="0.3">
      <c r="A2775" s="243"/>
      <c r="B2775" s="246"/>
      <c r="C2775" s="38"/>
      <c r="D2775" s="58"/>
      <c r="E2775" s="209"/>
      <c r="F2775" s="208" t="s">
        <v>12</v>
      </c>
      <c r="G2775" s="36" t="str">
        <f t="shared" si="43"/>
        <v/>
      </c>
      <c r="H2775" s="37"/>
      <c r="I2775" s="42"/>
      <c r="J2775" s="32">
        <v>0</v>
      </c>
    </row>
    <row r="2776" spans="1:10" ht="26.25" hidden="1" thickBot="1" x14ac:dyDescent="0.3">
      <c r="A2776" s="243"/>
      <c r="B2776" s="246"/>
      <c r="C2776" s="55" t="s">
        <v>667</v>
      </c>
      <c r="D2776" s="58"/>
      <c r="E2776" s="209"/>
      <c r="F2776" s="208" t="s">
        <v>12</v>
      </c>
      <c r="G2776" s="36" t="str">
        <f t="shared" si="43"/>
        <v/>
      </c>
      <c r="H2776" s="37"/>
      <c r="I2776" s="42"/>
      <c r="J2776" s="32">
        <v>0</v>
      </c>
    </row>
    <row r="2777" spans="1:10" ht="15.75" hidden="1" thickBot="1" x14ac:dyDescent="0.3">
      <c r="A2777" s="244"/>
      <c r="B2777" s="247"/>
      <c r="C2777" s="44"/>
      <c r="D2777" s="44"/>
      <c r="E2777" s="210"/>
      <c r="F2777" s="211" t="s">
        <v>12</v>
      </c>
      <c r="G2777" s="47" t="str">
        <f t="shared" si="43"/>
        <v/>
      </c>
      <c r="H2777" s="48"/>
      <c r="I2777" s="33"/>
      <c r="J2777" s="32">
        <v>0</v>
      </c>
    </row>
    <row r="2778" spans="1:10" ht="15.75" hidden="1" thickBot="1" x14ac:dyDescent="0.3">
      <c r="A2778" s="242" t="s">
        <v>674</v>
      </c>
      <c r="B2778" s="245" t="s">
        <v>4126</v>
      </c>
      <c r="C2778" s="26"/>
      <c r="D2778" s="27" t="s">
        <v>4119</v>
      </c>
      <c r="E2778" s="205"/>
      <c r="F2778" s="212" t="s">
        <v>12</v>
      </c>
      <c r="G2778" s="29" t="str">
        <f t="shared" si="43"/>
        <v/>
      </c>
      <c r="H2778" s="30"/>
      <c r="I2778" s="31"/>
      <c r="J2778" s="32">
        <v>0</v>
      </c>
    </row>
    <row r="2779" spans="1:10" ht="15.75" hidden="1" thickBot="1" x14ac:dyDescent="0.3">
      <c r="A2779" s="243"/>
      <c r="B2779" s="246"/>
      <c r="C2779" s="34"/>
      <c r="D2779" s="34"/>
      <c r="E2779" s="207"/>
      <c r="F2779" s="213" t="s">
        <v>12</v>
      </c>
      <c r="G2779" s="36" t="str">
        <f t="shared" si="43"/>
        <v/>
      </c>
      <c r="H2779" s="37"/>
      <c r="I2779" s="33"/>
      <c r="J2779" s="32">
        <v>0</v>
      </c>
    </row>
    <row r="2780" spans="1:10" ht="15.75" hidden="1" thickBot="1" x14ac:dyDescent="0.3">
      <c r="A2780" s="243"/>
      <c r="B2780" s="246"/>
      <c r="C2780" s="38" t="s">
        <v>11684</v>
      </c>
      <c r="D2780" s="38" t="s">
        <v>2801</v>
      </c>
      <c r="E2780" s="209">
        <v>104.7071</v>
      </c>
      <c r="F2780" s="208">
        <v>30.837</v>
      </c>
      <c r="G2780" s="36">
        <f t="shared" si="43"/>
        <v>3228.8528426999997</v>
      </c>
      <c r="H2780" s="41">
        <f>SUM(G2780:G2780)</f>
        <v>3228.8528426999997</v>
      </c>
      <c r="I2780" s="42"/>
      <c r="J2780" s="32">
        <v>0</v>
      </c>
    </row>
    <row r="2781" spans="1:10" ht="15.75" hidden="1" thickBot="1" x14ac:dyDescent="0.3">
      <c r="A2781" s="243"/>
      <c r="B2781" s="246"/>
      <c r="C2781" s="38"/>
      <c r="D2781" s="58"/>
      <c r="E2781" s="209"/>
      <c r="F2781" s="208" t="s">
        <v>12</v>
      </c>
      <c r="G2781" s="36" t="str">
        <f t="shared" si="43"/>
        <v/>
      </c>
      <c r="H2781" s="37"/>
      <c r="I2781" s="42"/>
      <c r="J2781" s="32">
        <v>0</v>
      </c>
    </row>
    <row r="2782" spans="1:10" ht="26.25" hidden="1" thickBot="1" x14ac:dyDescent="0.3">
      <c r="A2782" s="243"/>
      <c r="B2782" s="246"/>
      <c r="C2782" s="55" t="s">
        <v>667</v>
      </c>
      <c r="D2782" s="58"/>
      <c r="E2782" s="209"/>
      <c r="F2782" s="208" t="s">
        <v>12</v>
      </c>
      <c r="G2782" s="36" t="str">
        <f t="shared" si="43"/>
        <v/>
      </c>
      <c r="H2782" s="37"/>
      <c r="I2782" s="42"/>
      <c r="J2782" s="32">
        <v>0</v>
      </c>
    </row>
    <row r="2783" spans="1:10" ht="15.75" hidden="1" thickBot="1" x14ac:dyDescent="0.3">
      <c r="A2783" s="244"/>
      <c r="B2783" s="247"/>
      <c r="C2783" s="44"/>
      <c r="D2783" s="44"/>
      <c r="E2783" s="210"/>
      <c r="F2783" s="211" t="s">
        <v>12</v>
      </c>
      <c r="G2783" s="47" t="str">
        <f t="shared" si="43"/>
        <v/>
      </c>
      <c r="H2783" s="48"/>
      <c r="I2783" s="33"/>
      <c r="J2783" s="32">
        <v>0</v>
      </c>
    </row>
    <row r="2784" spans="1:10" ht="15.75" hidden="1" thickBot="1" x14ac:dyDescent="0.3">
      <c r="A2784" s="242" t="s">
        <v>675</v>
      </c>
      <c r="B2784" s="245" t="s">
        <v>4127</v>
      </c>
      <c r="C2784" s="26"/>
      <c r="D2784" s="27" t="s">
        <v>4119</v>
      </c>
      <c r="E2784" s="205"/>
      <c r="F2784" s="212" t="s">
        <v>12</v>
      </c>
      <c r="G2784" s="29" t="str">
        <f t="shared" si="43"/>
        <v/>
      </c>
      <c r="H2784" s="30"/>
      <c r="I2784" s="31"/>
      <c r="J2784" s="32">
        <v>0</v>
      </c>
    </row>
    <row r="2785" spans="1:10" ht="15.75" hidden="1" thickBot="1" x14ac:dyDescent="0.3">
      <c r="A2785" s="243"/>
      <c r="B2785" s="246"/>
      <c r="C2785" s="34"/>
      <c r="D2785" s="34"/>
      <c r="E2785" s="207"/>
      <c r="F2785" s="213" t="s">
        <v>12</v>
      </c>
      <c r="G2785" s="36" t="str">
        <f t="shared" si="43"/>
        <v/>
      </c>
      <c r="H2785" s="37"/>
      <c r="I2785" s="33"/>
      <c r="J2785" s="32">
        <v>0</v>
      </c>
    </row>
    <row r="2786" spans="1:10" ht="15.75" hidden="1" thickBot="1" x14ac:dyDescent="0.3">
      <c r="A2786" s="243"/>
      <c r="B2786" s="246"/>
      <c r="C2786" s="38" t="s">
        <v>11490</v>
      </c>
      <c r="D2786" s="38" t="s">
        <v>2801</v>
      </c>
      <c r="E2786" s="209">
        <v>104.7071</v>
      </c>
      <c r="F2786" s="208">
        <v>51.186</v>
      </c>
      <c r="G2786" s="36">
        <f t="shared" si="43"/>
        <v>5359.5376206000001</v>
      </c>
      <c r="H2786" s="41">
        <f>SUM(G2786:G2786)</f>
        <v>5359.5376206000001</v>
      </c>
      <c r="I2786" s="42"/>
      <c r="J2786" s="32">
        <v>0</v>
      </c>
    </row>
    <row r="2787" spans="1:10" ht="15.75" hidden="1" thickBot="1" x14ac:dyDescent="0.3">
      <c r="A2787" s="243"/>
      <c r="B2787" s="246"/>
      <c r="C2787" s="38"/>
      <c r="D2787" s="58"/>
      <c r="E2787" s="209"/>
      <c r="F2787" s="208" t="s">
        <v>12</v>
      </c>
      <c r="G2787" s="36" t="str">
        <f t="shared" si="43"/>
        <v/>
      </c>
      <c r="H2787" s="37"/>
      <c r="I2787" s="42"/>
      <c r="J2787" s="32">
        <v>0</v>
      </c>
    </row>
    <row r="2788" spans="1:10" ht="26.25" hidden="1" thickBot="1" x14ac:dyDescent="0.3">
      <c r="A2788" s="243"/>
      <c r="B2788" s="246"/>
      <c r="C2788" s="55" t="s">
        <v>667</v>
      </c>
      <c r="D2788" s="58"/>
      <c r="E2788" s="209"/>
      <c r="F2788" s="208" t="s">
        <v>12</v>
      </c>
      <c r="G2788" s="36" t="str">
        <f t="shared" si="43"/>
        <v/>
      </c>
      <c r="H2788" s="37"/>
      <c r="I2788" s="42"/>
      <c r="J2788" s="32">
        <v>0</v>
      </c>
    </row>
    <row r="2789" spans="1:10" ht="15.75" hidden="1" thickBot="1" x14ac:dyDescent="0.3">
      <c r="A2789" s="244"/>
      <c r="B2789" s="247"/>
      <c r="C2789" s="44"/>
      <c r="D2789" s="44"/>
      <c r="E2789" s="210"/>
      <c r="F2789" s="211" t="s">
        <v>12</v>
      </c>
      <c r="G2789" s="47" t="str">
        <f t="shared" si="43"/>
        <v/>
      </c>
      <c r="H2789" s="48"/>
      <c r="I2789" s="33"/>
      <c r="J2789" s="32">
        <v>0</v>
      </c>
    </row>
    <row r="2790" spans="1:10" ht="15.75" hidden="1" thickBot="1" x14ac:dyDescent="0.3">
      <c r="A2790" s="242" t="s">
        <v>676</v>
      </c>
      <c r="B2790" s="245" t="s">
        <v>4128</v>
      </c>
      <c r="C2790" s="26"/>
      <c r="D2790" s="27" t="s">
        <v>4119</v>
      </c>
      <c r="E2790" s="205"/>
      <c r="F2790" s="212" t="s">
        <v>12</v>
      </c>
      <c r="G2790" s="29" t="str">
        <f t="shared" si="43"/>
        <v/>
      </c>
      <c r="H2790" s="30"/>
      <c r="I2790" s="31"/>
      <c r="J2790" s="32">
        <v>0</v>
      </c>
    </row>
    <row r="2791" spans="1:10" ht="15.75" hidden="1" thickBot="1" x14ac:dyDescent="0.3">
      <c r="A2791" s="243"/>
      <c r="B2791" s="246"/>
      <c r="C2791" s="34"/>
      <c r="D2791" s="34"/>
      <c r="E2791" s="207"/>
      <c r="F2791" s="213" t="s">
        <v>12</v>
      </c>
      <c r="G2791" s="36" t="str">
        <f t="shared" si="43"/>
        <v/>
      </c>
      <c r="H2791" s="37"/>
      <c r="I2791" s="33"/>
      <c r="J2791" s="32">
        <v>0</v>
      </c>
    </row>
    <row r="2792" spans="1:10" ht="15.75" hidden="1" thickBot="1" x14ac:dyDescent="0.3">
      <c r="A2792" s="243"/>
      <c r="B2792" s="246"/>
      <c r="C2792" s="38" t="s">
        <v>11421</v>
      </c>
      <c r="D2792" s="38" t="s">
        <v>2801</v>
      </c>
      <c r="E2792" s="209">
        <v>104.7071</v>
      </c>
      <c r="F2792" s="208">
        <v>31.055499999999995</v>
      </c>
      <c r="G2792" s="36">
        <f t="shared" si="43"/>
        <v>3251.7313440499993</v>
      </c>
      <c r="H2792" s="41">
        <f>SUM(G2792:G2792)</f>
        <v>3251.7313440499993</v>
      </c>
      <c r="I2792" s="42"/>
      <c r="J2792" s="32">
        <v>0</v>
      </c>
    </row>
    <row r="2793" spans="1:10" ht="15.75" hidden="1" thickBot="1" x14ac:dyDescent="0.3">
      <c r="A2793" s="243"/>
      <c r="B2793" s="246"/>
      <c r="C2793" s="38"/>
      <c r="D2793" s="58"/>
      <c r="E2793" s="209"/>
      <c r="F2793" s="208" t="s">
        <v>12</v>
      </c>
      <c r="G2793" s="36" t="str">
        <f t="shared" si="43"/>
        <v/>
      </c>
      <c r="H2793" s="37"/>
      <c r="I2793" s="42"/>
      <c r="J2793" s="32">
        <v>0</v>
      </c>
    </row>
    <row r="2794" spans="1:10" ht="26.25" hidden="1" thickBot="1" x14ac:dyDescent="0.3">
      <c r="A2794" s="243"/>
      <c r="B2794" s="246"/>
      <c r="C2794" s="55" t="s">
        <v>667</v>
      </c>
      <c r="D2794" s="58"/>
      <c r="E2794" s="209"/>
      <c r="F2794" s="208" t="s">
        <v>12</v>
      </c>
      <c r="G2794" s="36" t="str">
        <f t="shared" si="43"/>
        <v/>
      </c>
      <c r="H2794" s="37"/>
      <c r="I2794" s="42"/>
      <c r="J2794" s="32">
        <v>0</v>
      </c>
    </row>
    <row r="2795" spans="1:10" ht="15.75" hidden="1" thickBot="1" x14ac:dyDescent="0.3">
      <c r="A2795" s="244"/>
      <c r="B2795" s="247"/>
      <c r="C2795" s="44"/>
      <c r="D2795" s="44"/>
      <c r="E2795" s="210"/>
      <c r="F2795" s="211" t="s">
        <v>12</v>
      </c>
      <c r="G2795" s="47" t="str">
        <f t="shared" si="43"/>
        <v/>
      </c>
      <c r="H2795" s="48"/>
      <c r="I2795" s="33"/>
      <c r="J2795" s="32">
        <v>0</v>
      </c>
    </row>
    <row r="2796" spans="1:10" ht="15.75" hidden="1" thickBot="1" x14ac:dyDescent="0.3">
      <c r="A2796" s="242" t="s">
        <v>677</v>
      </c>
      <c r="B2796" s="245" t="s">
        <v>4129</v>
      </c>
      <c r="C2796" s="26"/>
      <c r="D2796" s="27" t="s">
        <v>17</v>
      </c>
      <c r="E2796" s="205"/>
      <c r="F2796" s="216" t="s">
        <v>12</v>
      </c>
      <c r="G2796" s="29" t="str">
        <f t="shared" si="43"/>
        <v/>
      </c>
      <c r="H2796" s="30"/>
      <c r="I2796" s="31"/>
      <c r="J2796" s="32">
        <v>0</v>
      </c>
    </row>
    <row r="2797" spans="1:10" ht="15.75" hidden="1" thickBot="1" x14ac:dyDescent="0.3">
      <c r="A2797" s="251"/>
      <c r="B2797" s="246"/>
      <c r="C2797" s="34"/>
      <c r="D2797" s="34"/>
      <c r="E2797" s="207"/>
      <c r="F2797" s="219" t="s">
        <v>12</v>
      </c>
      <c r="G2797" s="66" t="str">
        <f t="shared" si="43"/>
        <v/>
      </c>
      <c r="H2797" s="67"/>
      <c r="I2797" s="68"/>
      <c r="J2797" s="32">
        <v>0</v>
      </c>
    </row>
    <row r="2798" spans="1:10" ht="15.75" hidden="1" thickBot="1" x14ac:dyDescent="0.3">
      <c r="A2798" s="251"/>
      <c r="B2798" s="246"/>
      <c r="C2798" s="38" t="s">
        <v>11685</v>
      </c>
      <c r="D2798" s="38" t="s">
        <v>82</v>
      </c>
      <c r="E2798" s="209">
        <v>1</v>
      </c>
      <c r="F2798" s="208">
        <v>36.992999999999995</v>
      </c>
      <c r="G2798" s="66">
        <f t="shared" si="43"/>
        <v>36.992999999999995</v>
      </c>
      <c r="H2798" s="41">
        <f>SUM(G2798:G2798)</f>
        <v>36.992999999999995</v>
      </c>
      <c r="I2798" s="42"/>
      <c r="J2798" s="32">
        <v>0</v>
      </c>
    </row>
    <row r="2799" spans="1:10" ht="15.75" hidden="1" thickBot="1" x14ac:dyDescent="0.3">
      <c r="A2799" s="252"/>
      <c r="B2799" s="247"/>
      <c r="C2799" s="44"/>
      <c r="D2799" s="59"/>
      <c r="E2799" s="210"/>
      <c r="F2799" s="225" t="s">
        <v>12</v>
      </c>
      <c r="G2799" s="75" t="str">
        <f t="shared" si="43"/>
        <v/>
      </c>
      <c r="H2799" s="76"/>
      <c r="I2799" s="68"/>
      <c r="J2799" s="32">
        <v>0</v>
      </c>
    </row>
    <row r="2800" spans="1:10" ht="15.75" hidden="1" thickBot="1" x14ac:dyDescent="0.3">
      <c r="A2800" s="242" t="s">
        <v>678</v>
      </c>
      <c r="B2800" s="245" t="s">
        <v>4148</v>
      </c>
      <c r="C2800" s="26"/>
      <c r="D2800" s="27" t="s">
        <v>17</v>
      </c>
      <c r="E2800" s="205"/>
      <c r="F2800" s="216" t="s">
        <v>12</v>
      </c>
      <c r="G2800" s="29" t="str">
        <f t="shared" si="43"/>
        <v/>
      </c>
      <c r="H2800" s="30"/>
      <c r="I2800" s="31"/>
      <c r="J2800" s="32">
        <v>0</v>
      </c>
    </row>
    <row r="2801" spans="1:10" ht="15.75" hidden="1" thickBot="1" x14ac:dyDescent="0.3">
      <c r="A2801" s="251"/>
      <c r="B2801" s="246"/>
      <c r="C2801" s="34"/>
      <c r="D2801" s="34"/>
      <c r="E2801" s="207"/>
      <c r="F2801" s="219" t="s">
        <v>12</v>
      </c>
      <c r="G2801" s="66" t="str">
        <f t="shared" si="43"/>
        <v/>
      </c>
      <c r="H2801" s="67"/>
      <c r="I2801" s="68"/>
      <c r="J2801" s="32">
        <v>0</v>
      </c>
    </row>
    <row r="2802" spans="1:10" ht="26.25" hidden="1" thickBot="1" x14ac:dyDescent="0.3">
      <c r="A2802" s="251"/>
      <c r="B2802" s="246"/>
      <c r="C2802" s="38" t="s">
        <v>11686</v>
      </c>
      <c r="D2802" s="38" t="s">
        <v>82</v>
      </c>
      <c r="E2802" s="209">
        <v>1</v>
      </c>
      <c r="F2802" s="208">
        <v>211.66</v>
      </c>
      <c r="G2802" s="66">
        <f t="shared" si="43"/>
        <v>211.66</v>
      </c>
      <c r="H2802" s="41">
        <f>SUM(G2802:G2802)</f>
        <v>211.66</v>
      </c>
      <c r="I2802" s="42"/>
      <c r="J2802" s="32">
        <v>0</v>
      </c>
    </row>
    <row r="2803" spans="1:10" ht="15.75" hidden="1" thickBot="1" x14ac:dyDescent="0.3">
      <c r="A2803" s="252"/>
      <c r="B2803" s="247"/>
      <c r="C2803" s="44"/>
      <c r="D2803" s="59"/>
      <c r="E2803" s="210"/>
      <c r="F2803" s="225" t="s">
        <v>12</v>
      </c>
      <c r="G2803" s="75" t="str">
        <f t="shared" si="43"/>
        <v/>
      </c>
      <c r="H2803" s="76"/>
      <c r="I2803" s="68"/>
      <c r="J2803" s="32">
        <v>0</v>
      </c>
    </row>
    <row r="2804" spans="1:10" ht="15.75" hidden="1" thickBot="1" x14ac:dyDescent="0.3">
      <c r="A2804" s="242" t="s">
        <v>679</v>
      </c>
      <c r="B2804" s="245" t="s">
        <v>4165</v>
      </c>
      <c r="C2804" s="26"/>
      <c r="D2804" s="27" t="s">
        <v>17</v>
      </c>
      <c r="E2804" s="205"/>
      <c r="F2804" s="216" t="s">
        <v>12</v>
      </c>
      <c r="G2804" s="29" t="str">
        <f t="shared" si="43"/>
        <v/>
      </c>
      <c r="H2804" s="30"/>
      <c r="I2804" s="31"/>
      <c r="J2804" s="32">
        <v>0</v>
      </c>
    </row>
    <row r="2805" spans="1:10" ht="15.75" hidden="1" thickBot="1" x14ac:dyDescent="0.3">
      <c r="A2805" s="251"/>
      <c r="B2805" s="246"/>
      <c r="C2805" s="34"/>
      <c r="D2805" s="34"/>
      <c r="E2805" s="207"/>
      <c r="F2805" s="219" t="s">
        <v>12</v>
      </c>
      <c r="G2805" s="66" t="str">
        <f t="shared" si="43"/>
        <v/>
      </c>
      <c r="H2805" s="67"/>
      <c r="I2805" s="68"/>
      <c r="J2805" s="32">
        <v>0</v>
      </c>
    </row>
    <row r="2806" spans="1:10" ht="26.25" hidden="1" thickBot="1" x14ac:dyDescent="0.3">
      <c r="A2806" s="251"/>
      <c r="B2806" s="246"/>
      <c r="C2806" s="38" t="s">
        <v>11687</v>
      </c>
      <c r="D2806" s="38" t="s">
        <v>82</v>
      </c>
      <c r="E2806" s="209">
        <v>1</v>
      </c>
      <c r="F2806" s="208">
        <v>67.953499999999991</v>
      </c>
      <c r="G2806" s="66">
        <f t="shared" si="43"/>
        <v>67.953499999999991</v>
      </c>
      <c r="H2806" s="41">
        <f>SUM(G2806:G2806)</f>
        <v>67.953499999999991</v>
      </c>
      <c r="I2806" s="42"/>
      <c r="J2806" s="32">
        <v>0</v>
      </c>
    </row>
    <row r="2807" spans="1:10" ht="15.75" hidden="1" thickBot="1" x14ac:dyDescent="0.3">
      <c r="A2807" s="252"/>
      <c r="B2807" s="247"/>
      <c r="C2807" s="44"/>
      <c r="D2807" s="59"/>
      <c r="E2807" s="210"/>
      <c r="F2807" s="225" t="s">
        <v>12</v>
      </c>
      <c r="G2807" s="75" t="str">
        <f t="shared" si="43"/>
        <v/>
      </c>
      <c r="H2807" s="76"/>
      <c r="I2807" s="68"/>
      <c r="J2807" s="32">
        <v>0</v>
      </c>
    </row>
    <row r="2808" spans="1:10" ht="15.75" hidden="1" thickBot="1" x14ac:dyDescent="0.3">
      <c r="A2808" s="242" t="s">
        <v>680</v>
      </c>
      <c r="B2808" s="245" t="s">
        <v>4180</v>
      </c>
      <c r="C2808" s="26"/>
      <c r="D2808" s="27" t="s">
        <v>17</v>
      </c>
      <c r="E2808" s="205"/>
      <c r="F2808" s="216" t="s">
        <v>12</v>
      </c>
      <c r="G2808" s="29" t="str">
        <f t="shared" si="43"/>
        <v/>
      </c>
      <c r="H2808" s="30"/>
      <c r="I2808" s="31"/>
      <c r="J2808" s="32">
        <v>0</v>
      </c>
    </row>
    <row r="2809" spans="1:10" ht="15.75" hidden="1" thickBot="1" x14ac:dyDescent="0.3">
      <c r="A2809" s="251"/>
      <c r="B2809" s="246"/>
      <c r="C2809" s="34"/>
      <c r="D2809" s="34"/>
      <c r="E2809" s="207"/>
      <c r="F2809" s="219" t="s">
        <v>12</v>
      </c>
      <c r="G2809" s="66" t="str">
        <f t="shared" si="43"/>
        <v/>
      </c>
      <c r="H2809" s="67"/>
      <c r="I2809" s="68"/>
      <c r="J2809" s="32">
        <v>0</v>
      </c>
    </row>
    <row r="2810" spans="1:10" ht="26.25" hidden="1" thickBot="1" x14ac:dyDescent="0.3">
      <c r="A2810" s="251"/>
      <c r="B2810" s="246"/>
      <c r="C2810" s="38" t="s">
        <v>11688</v>
      </c>
      <c r="D2810" s="38" t="s">
        <v>82</v>
      </c>
      <c r="E2810" s="209">
        <v>1</v>
      </c>
      <c r="F2810" s="208">
        <v>12.8725</v>
      </c>
      <c r="G2810" s="66">
        <f t="shared" si="43"/>
        <v>12.8725</v>
      </c>
      <c r="H2810" s="41">
        <f>SUM(G2810:G2810)</f>
        <v>12.8725</v>
      </c>
      <c r="I2810" s="42"/>
      <c r="J2810" s="32">
        <v>0</v>
      </c>
    </row>
    <row r="2811" spans="1:10" ht="15.75" hidden="1" thickBot="1" x14ac:dyDescent="0.3">
      <c r="A2811" s="252"/>
      <c r="B2811" s="247"/>
      <c r="C2811" s="44"/>
      <c r="D2811" s="59"/>
      <c r="E2811" s="210"/>
      <c r="F2811" s="225" t="s">
        <v>12</v>
      </c>
      <c r="G2811" s="75" t="str">
        <f t="shared" si="43"/>
        <v/>
      </c>
      <c r="H2811" s="76"/>
      <c r="I2811" s="68"/>
      <c r="J2811" s="32">
        <v>0</v>
      </c>
    </row>
    <row r="2812" spans="1:10" ht="15.75" hidden="1" thickBot="1" x14ac:dyDescent="0.3">
      <c r="A2812" s="242" t="s">
        <v>681</v>
      </c>
      <c r="B2812" s="245" t="s">
        <v>4181</v>
      </c>
      <c r="C2812" s="26"/>
      <c r="D2812" s="27" t="s">
        <v>17</v>
      </c>
      <c r="E2812" s="205"/>
      <c r="F2812" s="216" t="s">
        <v>12</v>
      </c>
      <c r="G2812" s="29" t="str">
        <f t="shared" si="43"/>
        <v/>
      </c>
      <c r="H2812" s="30"/>
      <c r="I2812" s="31"/>
      <c r="J2812" s="32">
        <v>0</v>
      </c>
    </row>
    <row r="2813" spans="1:10" ht="15.75" hidden="1" thickBot="1" x14ac:dyDescent="0.3">
      <c r="A2813" s="243"/>
      <c r="B2813" s="246"/>
      <c r="C2813" s="34"/>
      <c r="D2813" s="34"/>
      <c r="E2813" s="207"/>
      <c r="F2813" s="219" t="s">
        <v>12</v>
      </c>
      <c r="G2813" s="66" t="str">
        <f t="shared" si="43"/>
        <v/>
      </c>
      <c r="H2813" s="67"/>
      <c r="I2813" s="33"/>
      <c r="J2813" s="32">
        <v>0</v>
      </c>
    </row>
    <row r="2814" spans="1:10" ht="15.75" hidden="1" thickBot="1" x14ac:dyDescent="0.3">
      <c r="A2814" s="243"/>
      <c r="B2814" s="246"/>
      <c r="C2814" s="38" t="s">
        <v>11689</v>
      </c>
      <c r="D2814" s="38" t="s">
        <v>82</v>
      </c>
      <c r="E2814" s="209">
        <v>1</v>
      </c>
      <c r="F2814" s="208">
        <v>21.422499999999999</v>
      </c>
      <c r="G2814" s="66">
        <f t="shared" si="43"/>
        <v>21.422499999999999</v>
      </c>
      <c r="H2814" s="41">
        <f>SUM(G2814:G2814)</f>
        <v>21.422499999999999</v>
      </c>
      <c r="I2814" s="42"/>
      <c r="J2814" s="32">
        <v>0</v>
      </c>
    </row>
    <row r="2815" spans="1:10" ht="15.75" hidden="1" thickBot="1" x14ac:dyDescent="0.3">
      <c r="A2815" s="244"/>
      <c r="B2815" s="247"/>
      <c r="C2815" s="44"/>
      <c r="D2815" s="44"/>
      <c r="E2815" s="210"/>
      <c r="F2815" s="211" t="s">
        <v>12</v>
      </c>
      <c r="G2815" s="47" t="str">
        <f t="shared" si="43"/>
        <v/>
      </c>
      <c r="H2815" s="48"/>
      <c r="I2815" s="33"/>
      <c r="J2815" s="32">
        <v>0</v>
      </c>
    </row>
    <row r="2816" spans="1:10" ht="15.75" hidden="1" thickBot="1" x14ac:dyDescent="0.3">
      <c r="A2816" s="242" t="s">
        <v>682</v>
      </c>
      <c r="B2816" s="245" t="s">
        <v>4226</v>
      </c>
      <c r="C2816" s="26"/>
      <c r="D2816" s="27" t="s">
        <v>17</v>
      </c>
      <c r="E2816" s="205"/>
      <c r="F2816" s="216" t="s">
        <v>12</v>
      </c>
      <c r="G2816" s="29" t="str">
        <f t="shared" si="43"/>
        <v/>
      </c>
      <c r="H2816" s="30"/>
      <c r="I2816" s="31"/>
      <c r="J2816" s="32">
        <v>0</v>
      </c>
    </row>
    <row r="2817" spans="1:10" ht="15.75" hidden="1" thickBot="1" x14ac:dyDescent="0.3">
      <c r="A2817" s="251"/>
      <c r="B2817" s="246"/>
      <c r="C2817" s="34"/>
      <c r="D2817" s="34"/>
      <c r="E2817" s="207"/>
      <c r="F2817" s="219" t="s">
        <v>12</v>
      </c>
      <c r="G2817" s="66" t="str">
        <f t="shared" si="43"/>
        <v/>
      </c>
      <c r="H2817" s="67"/>
      <c r="I2817" s="68"/>
      <c r="J2817" s="32">
        <v>0</v>
      </c>
    </row>
    <row r="2818" spans="1:10" ht="26.25" hidden="1" thickBot="1" x14ac:dyDescent="0.3">
      <c r="A2818" s="251"/>
      <c r="B2818" s="246"/>
      <c r="C2818" s="38" t="s">
        <v>11690</v>
      </c>
      <c r="D2818" s="38" t="s">
        <v>82</v>
      </c>
      <c r="E2818" s="209">
        <v>1</v>
      </c>
      <c r="F2818" s="208">
        <v>29.4785</v>
      </c>
      <c r="G2818" s="66">
        <f t="shared" si="43"/>
        <v>29.4785</v>
      </c>
      <c r="H2818" s="41">
        <f>SUM(G2818:G2818)</f>
        <v>29.4785</v>
      </c>
      <c r="I2818" s="42"/>
      <c r="J2818" s="32">
        <v>0</v>
      </c>
    </row>
    <row r="2819" spans="1:10" ht="15.75" hidden="1" thickBot="1" x14ac:dyDescent="0.3">
      <c r="A2819" s="252"/>
      <c r="B2819" s="247"/>
      <c r="C2819" s="44"/>
      <c r="D2819" s="59"/>
      <c r="E2819" s="210"/>
      <c r="F2819" s="225" t="s">
        <v>12</v>
      </c>
      <c r="G2819" s="75" t="str">
        <f t="shared" si="43"/>
        <v/>
      </c>
      <c r="H2819" s="76"/>
      <c r="I2819" s="68"/>
      <c r="J2819" s="32">
        <v>0</v>
      </c>
    </row>
    <row r="2820" spans="1:10" ht="15.75" hidden="1" thickBot="1" x14ac:dyDescent="0.3">
      <c r="A2820" s="242" t="s">
        <v>683</v>
      </c>
      <c r="B2820" s="245" t="s">
        <v>4227</v>
      </c>
      <c r="C2820" s="26"/>
      <c r="D2820" s="27" t="s">
        <v>17</v>
      </c>
      <c r="E2820" s="205"/>
      <c r="F2820" s="216" t="s">
        <v>12</v>
      </c>
      <c r="G2820" s="29" t="str">
        <f t="shared" si="43"/>
        <v/>
      </c>
      <c r="H2820" s="30"/>
      <c r="I2820" s="31"/>
      <c r="J2820" s="32">
        <v>0</v>
      </c>
    </row>
    <row r="2821" spans="1:10" ht="15.75" hidden="1" thickBot="1" x14ac:dyDescent="0.3">
      <c r="A2821" s="243"/>
      <c r="B2821" s="246"/>
      <c r="C2821" s="34"/>
      <c r="D2821" s="34"/>
      <c r="E2821" s="207"/>
      <c r="F2821" s="219" t="s">
        <v>12</v>
      </c>
      <c r="G2821" s="66" t="str">
        <f t="shared" si="43"/>
        <v/>
      </c>
      <c r="H2821" s="67"/>
      <c r="I2821" s="33"/>
      <c r="J2821" s="32">
        <v>0</v>
      </c>
    </row>
    <row r="2822" spans="1:10" ht="26.25" hidden="1" thickBot="1" x14ac:dyDescent="0.3">
      <c r="A2822" s="243"/>
      <c r="B2822" s="246"/>
      <c r="C2822" s="38" t="s">
        <v>11691</v>
      </c>
      <c r="D2822" s="38" t="s">
        <v>82</v>
      </c>
      <c r="E2822" s="209">
        <v>1</v>
      </c>
      <c r="F2822" s="208">
        <v>34.095500000000001</v>
      </c>
      <c r="G2822" s="66">
        <f t="shared" ref="G2822:G2885" si="44">IF(ISNUMBER(F2822),E2822*F2822,"")</f>
        <v>34.095500000000001</v>
      </c>
      <c r="H2822" s="41">
        <f>SUM(G2822:G2822)</f>
        <v>34.095500000000001</v>
      </c>
      <c r="I2822" s="42"/>
      <c r="J2822" s="32">
        <v>0</v>
      </c>
    </row>
    <row r="2823" spans="1:10" ht="15.75" hidden="1" thickBot="1" x14ac:dyDescent="0.3">
      <c r="A2823" s="244"/>
      <c r="B2823" s="247"/>
      <c r="C2823" s="44"/>
      <c r="D2823" s="44"/>
      <c r="E2823" s="210"/>
      <c r="F2823" s="211" t="s">
        <v>12</v>
      </c>
      <c r="G2823" s="47" t="str">
        <f t="shared" si="44"/>
        <v/>
      </c>
      <c r="H2823" s="48"/>
      <c r="I2823" s="33"/>
      <c r="J2823" s="32">
        <v>0</v>
      </c>
    </row>
    <row r="2824" spans="1:10" ht="15.75" hidden="1" thickBot="1" x14ac:dyDescent="0.3">
      <c r="A2824" s="242" t="s">
        <v>684</v>
      </c>
      <c r="B2824" s="245" t="s">
        <v>4230</v>
      </c>
      <c r="C2824" s="26"/>
      <c r="D2824" s="27" t="s">
        <v>17</v>
      </c>
      <c r="E2824" s="205"/>
      <c r="F2824" s="216" t="s">
        <v>12</v>
      </c>
      <c r="G2824" s="29" t="str">
        <f t="shared" si="44"/>
        <v/>
      </c>
      <c r="H2824" s="30"/>
      <c r="I2824" s="31"/>
      <c r="J2824" s="32">
        <v>0</v>
      </c>
    </row>
    <row r="2825" spans="1:10" ht="15.75" hidden="1" thickBot="1" x14ac:dyDescent="0.3">
      <c r="A2825" s="243"/>
      <c r="B2825" s="246"/>
      <c r="C2825" s="34"/>
      <c r="D2825" s="34"/>
      <c r="E2825" s="207"/>
      <c r="F2825" s="219" t="s">
        <v>12</v>
      </c>
      <c r="G2825" s="66" t="str">
        <f t="shared" si="44"/>
        <v/>
      </c>
      <c r="H2825" s="67"/>
      <c r="I2825" s="33"/>
      <c r="J2825" s="32">
        <v>0</v>
      </c>
    </row>
    <row r="2826" spans="1:10" ht="15.75" hidden="1" thickBot="1" x14ac:dyDescent="0.3">
      <c r="A2826" s="243"/>
      <c r="B2826" s="246"/>
      <c r="C2826" s="38" t="s">
        <v>11692</v>
      </c>
      <c r="D2826" s="38" t="s">
        <v>82</v>
      </c>
      <c r="E2826" s="209">
        <v>1</v>
      </c>
      <c r="F2826" s="208">
        <v>37.524999999999999</v>
      </c>
      <c r="G2826" s="66">
        <f t="shared" si="44"/>
        <v>37.524999999999999</v>
      </c>
      <c r="H2826" s="41">
        <f>SUM(G2826:G2826)</f>
        <v>37.524999999999999</v>
      </c>
      <c r="I2826" s="42"/>
      <c r="J2826" s="32">
        <v>0</v>
      </c>
    </row>
    <row r="2827" spans="1:10" ht="15.75" hidden="1" thickBot="1" x14ac:dyDescent="0.3">
      <c r="A2827" s="244"/>
      <c r="B2827" s="247"/>
      <c r="C2827" s="44"/>
      <c r="D2827" s="44"/>
      <c r="E2827" s="210"/>
      <c r="F2827" s="211" t="s">
        <v>12</v>
      </c>
      <c r="G2827" s="47" t="str">
        <f t="shared" si="44"/>
        <v/>
      </c>
      <c r="H2827" s="48"/>
      <c r="I2827" s="33"/>
      <c r="J2827" s="32">
        <v>0</v>
      </c>
    </row>
    <row r="2828" spans="1:10" ht="15.75" hidden="1" thickBot="1" x14ac:dyDescent="0.3">
      <c r="A2828" s="242" t="s">
        <v>685</v>
      </c>
      <c r="B2828" s="245" t="s">
        <v>4313</v>
      </c>
      <c r="C2828" s="26"/>
      <c r="D2828" s="27" t="s">
        <v>17</v>
      </c>
      <c r="E2828" s="205"/>
      <c r="F2828" s="216" t="s">
        <v>12</v>
      </c>
      <c r="G2828" s="29" t="str">
        <f t="shared" si="44"/>
        <v/>
      </c>
      <c r="H2828" s="30"/>
      <c r="I2828" s="31"/>
      <c r="J2828" s="32">
        <v>0</v>
      </c>
    </row>
    <row r="2829" spans="1:10" ht="15.75" hidden="1" thickBot="1" x14ac:dyDescent="0.3">
      <c r="A2829" s="251"/>
      <c r="B2829" s="246"/>
      <c r="C2829" s="34"/>
      <c r="D2829" s="34"/>
      <c r="E2829" s="207"/>
      <c r="F2829" s="219" t="s">
        <v>12</v>
      </c>
      <c r="G2829" s="66" t="str">
        <f t="shared" si="44"/>
        <v/>
      </c>
      <c r="H2829" s="67"/>
      <c r="I2829" s="68"/>
      <c r="J2829" s="32">
        <v>0</v>
      </c>
    </row>
    <row r="2830" spans="1:10" ht="26.25" hidden="1" thickBot="1" x14ac:dyDescent="0.3">
      <c r="A2830" s="251"/>
      <c r="B2830" s="246"/>
      <c r="C2830" s="38" t="s">
        <v>11693</v>
      </c>
      <c r="D2830" s="38" t="s">
        <v>82</v>
      </c>
      <c r="E2830" s="209">
        <v>1</v>
      </c>
      <c r="F2830" s="208">
        <v>13.328499999999998</v>
      </c>
      <c r="G2830" s="66">
        <f t="shared" si="44"/>
        <v>13.328499999999998</v>
      </c>
      <c r="H2830" s="41">
        <f>SUM(G2830:G2830)</f>
        <v>13.328499999999998</v>
      </c>
      <c r="I2830" s="42"/>
      <c r="J2830" s="32">
        <v>0</v>
      </c>
    </row>
    <row r="2831" spans="1:10" ht="15.75" hidden="1" thickBot="1" x14ac:dyDescent="0.3">
      <c r="A2831" s="252"/>
      <c r="B2831" s="247"/>
      <c r="C2831" s="44"/>
      <c r="D2831" s="59"/>
      <c r="E2831" s="210"/>
      <c r="F2831" s="225" t="s">
        <v>12</v>
      </c>
      <c r="G2831" s="75" t="str">
        <f t="shared" si="44"/>
        <v/>
      </c>
      <c r="H2831" s="76"/>
      <c r="I2831" s="68"/>
      <c r="J2831" s="32">
        <v>0</v>
      </c>
    </row>
    <row r="2832" spans="1:10" ht="15.75" hidden="1" thickBot="1" x14ac:dyDescent="0.3">
      <c r="A2832" s="242" t="s">
        <v>686</v>
      </c>
      <c r="B2832" s="245" t="s">
        <v>4314</v>
      </c>
      <c r="C2832" s="26"/>
      <c r="D2832" s="27" t="s">
        <v>17</v>
      </c>
      <c r="E2832" s="205"/>
      <c r="F2832" s="216" t="s">
        <v>12</v>
      </c>
      <c r="G2832" s="29" t="str">
        <f t="shared" si="44"/>
        <v/>
      </c>
      <c r="H2832" s="30"/>
      <c r="I2832" s="31"/>
      <c r="J2832" s="32">
        <v>0</v>
      </c>
    </row>
    <row r="2833" spans="1:10" ht="15.75" hidden="1" thickBot="1" x14ac:dyDescent="0.3">
      <c r="A2833" s="243"/>
      <c r="B2833" s="246"/>
      <c r="C2833" s="34"/>
      <c r="D2833" s="34"/>
      <c r="E2833" s="207"/>
      <c r="F2833" s="219" t="s">
        <v>12</v>
      </c>
      <c r="G2833" s="66" t="str">
        <f t="shared" si="44"/>
        <v/>
      </c>
      <c r="H2833" s="67"/>
      <c r="I2833" s="33"/>
      <c r="J2833" s="32">
        <v>0</v>
      </c>
    </row>
    <row r="2834" spans="1:10" ht="15.75" hidden="1" thickBot="1" x14ac:dyDescent="0.3">
      <c r="A2834" s="243"/>
      <c r="B2834" s="246"/>
      <c r="C2834" s="38" t="s">
        <v>11694</v>
      </c>
      <c r="D2834" s="38" t="s">
        <v>82</v>
      </c>
      <c r="E2834" s="209">
        <v>1</v>
      </c>
      <c r="F2834" s="208">
        <v>13.8985</v>
      </c>
      <c r="G2834" s="66">
        <f t="shared" si="44"/>
        <v>13.8985</v>
      </c>
      <c r="H2834" s="41">
        <f>SUM(G2834:G2834)</f>
        <v>13.8985</v>
      </c>
      <c r="I2834" s="42"/>
      <c r="J2834" s="32">
        <v>0</v>
      </c>
    </row>
    <row r="2835" spans="1:10" ht="15.75" hidden="1" thickBot="1" x14ac:dyDescent="0.3">
      <c r="A2835" s="244"/>
      <c r="B2835" s="247"/>
      <c r="C2835" s="44"/>
      <c r="D2835" s="44"/>
      <c r="E2835" s="210"/>
      <c r="F2835" s="211" t="s">
        <v>12</v>
      </c>
      <c r="G2835" s="47" t="str">
        <f t="shared" si="44"/>
        <v/>
      </c>
      <c r="H2835" s="48"/>
      <c r="I2835" s="33"/>
      <c r="J2835" s="32">
        <v>0</v>
      </c>
    </row>
    <row r="2836" spans="1:10" ht="15.75" hidden="1" thickBot="1" x14ac:dyDescent="0.3">
      <c r="A2836" s="242" t="s">
        <v>687</v>
      </c>
      <c r="B2836" s="245" t="s">
        <v>4340</v>
      </c>
      <c r="C2836" s="26"/>
      <c r="D2836" s="27" t="s">
        <v>3611</v>
      </c>
      <c r="E2836" s="205"/>
      <c r="F2836" s="216" t="s">
        <v>12</v>
      </c>
      <c r="G2836" s="29" t="str">
        <f t="shared" si="44"/>
        <v/>
      </c>
      <c r="H2836" s="30"/>
      <c r="I2836" s="31"/>
      <c r="J2836" s="32">
        <v>0</v>
      </c>
    </row>
    <row r="2837" spans="1:10" ht="15.75" hidden="1" thickBot="1" x14ac:dyDescent="0.3">
      <c r="A2837" s="251"/>
      <c r="B2837" s="246"/>
      <c r="C2837" s="34"/>
      <c r="D2837" s="34"/>
      <c r="E2837" s="207"/>
      <c r="F2837" s="219" t="s">
        <v>12</v>
      </c>
      <c r="G2837" s="66" t="str">
        <f t="shared" si="44"/>
        <v/>
      </c>
      <c r="H2837" s="67"/>
      <c r="I2837" s="68"/>
      <c r="J2837" s="32">
        <v>0</v>
      </c>
    </row>
    <row r="2838" spans="1:10" ht="15.75" hidden="1" thickBot="1" x14ac:dyDescent="0.3">
      <c r="A2838" s="251"/>
      <c r="B2838" s="246"/>
      <c r="C2838" s="38" t="s">
        <v>11695</v>
      </c>
      <c r="D2838" s="38" t="s">
        <v>12587</v>
      </c>
      <c r="E2838" s="209">
        <v>1</v>
      </c>
      <c r="F2838" s="208">
        <v>39.691000000000003</v>
      </c>
      <c r="G2838" s="66">
        <f t="shared" si="44"/>
        <v>39.691000000000003</v>
      </c>
      <c r="H2838" s="41">
        <f>SUM(G2838:G2838)</f>
        <v>39.691000000000003</v>
      </c>
      <c r="I2838" s="42"/>
      <c r="J2838" s="32">
        <v>0</v>
      </c>
    </row>
    <row r="2839" spans="1:10" ht="15.75" hidden="1" thickBot="1" x14ac:dyDescent="0.3">
      <c r="A2839" s="252"/>
      <c r="B2839" s="247"/>
      <c r="C2839" s="44"/>
      <c r="D2839" s="59"/>
      <c r="E2839" s="210"/>
      <c r="F2839" s="225" t="s">
        <v>12</v>
      </c>
      <c r="G2839" s="75" t="str">
        <f t="shared" si="44"/>
        <v/>
      </c>
      <c r="H2839" s="76"/>
      <c r="I2839" s="68"/>
      <c r="J2839" s="32">
        <v>0</v>
      </c>
    </row>
    <row r="2840" spans="1:10" ht="15.75" hidden="1" thickBot="1" x14ac:dyDescent="0.3">
      <c r="A2840" s="242" t="s">
        <v>688</v>
      </c>
      <c r="B2840" s="245" t="s">
        <v>4341</v>
      </c>
      <c r="C2840" s="26"/>
      <c r="D2840" s="27" t="s">
        <v>17</v>
      </c>
      <c r="E2840" s="205"/>
      <c r="F2840" s="216" t="s">
        <v>12</v>
      </c>
      <c r="G2840" s="29" t="str">
        <f t="shared" si="44"/>
        <v/>
      </c>
      <c r="H2840" s="30"/>
      <c r="I2840" s="31"/>
      <c r="J2840" s="32">
        <v>0</v>
      </c>
    </row>
    <row r="2841" spans="1:10" ht="15.75" hidden="1" thickBot="1" x14ac:dyDescent="0.3">
      <c r="A2841" s="251"/>
      <c r="B2841" s="246"/>
      <c r="C2841" s="34"/>
      <c r="D2841" s="34"/>
      <c r="E2841" s="207"/>
      <c r="F2841" s="219" t="s">
        <v>12</v>
      </c>
      <c r="G2841" s="66" t="str">
        <f t="shared" si="44"/>
        <v/>
      </c>
      <c r="H2841" s="67"/>
      <c r="I2841" s="68"/>
      <c r="J2841" s="32">
        <v>0</v>
      </c>
    </row>
    <row r="2842" spans="1:10" ht="26.25" hidden="1" thickBot="1" x14ac:dyDescent="0.3">
      <c r="A2842" s="251"/>
      <c r="B2842" s="246"/>
      <c r="C2842" s="38" t="s">
        <v>11696</v>
      </c>
      <c r="D2842" s="38" t="s">
        <v>82</v>
      </c>
      <c r="E2842" s="209">
        <v>1</v>
      </c>
      <c r="F2842" s="208">
        <v>19</v>
      </c>
      <c r="G2842" s="66">
        <f t="shared" si="44"/>
        <v>19</v>
      </c>
      <c r="H2842" s="41">
        <f>SUM(G2842:G2842)</f>
        <v>19</v>
      </c>
      <c r="I2842" s="42"/>
      <c r="J2842" s="32">
        <v>0</v>
      </c>
    </row>
    <row r="2843" spans="1:10" ht="15.75" hidden="1" thickBot="1" x14ac:dyDescent="0.3">
      <c r="A2843" s="252"/>
      <c r="B2843" s="247"/>
      <c r="C2843" s="44"/>
      <c r="D2843" s="59"/>
      <c r="E2843" s="210"/>
      <c r="F2843" s="225" t="s">
        <v>12</v>
      </c>
      <c r="G2843" s="75" t="str">
        <f t="shared" si="44"/>
        <v/>
      </c>
      <c r="H2843" s="76"/>
      <c r="I2843" s="68"/>
      <c r="J2843" s="32">
        <v>0</v>
      </c>
    </row>
    <row r="2844" spans="1:10" ht="15.75" hidden="1" thickBot="1" x14ac:dyDescent="0.3">
      <c r="A2844" s="242" t="s">
        <v>689</v>
      </c>
      <c r="B2844" s="245" t="s">
        <v>4362</v>
      </c>
      <c r="C2844" s="26"/>
      <c r="D2844" s="27" t="s">
        <v>17</v>
      </c>
      <c r="E2844" s="205"/>
      <c r="F2844" s="216" t="s">
        <v>12</v>
      </c>
      <c r="G2844" s="29" t="str">
        <f t="shared" si="44"/>
        <v/>
      </c>
      <c r="H2844" s="30"/>
      <c r="I2844" s="31"/>
      <c r="J2844" s="32">
        <v>0</v>
      </c>
    </row>
    <row r="2845" spans="1:10" ht="15.75" hidden="1" thickBot="1" x14ac:dyDescent="0.3">
      <c r="A2845" s="243"/>
      <c r="B2845" s="246"/>
      <c r="C2845" s="34"/>
      <c r="D2845" s="34"/>
      <c r="E2845" s="207"/>
      <c r="F2845" s="219" t="s">
        <v>12</v>
      </c>
      <c r="G2845" s="66" t="str">
        <f t="shared" si="44"/>
        <v/>
      </c>
      <c r="H2845" s="67"/>
      <c r="I2845" s="33"/>
      <c r="J2845" s="32">
        <v>0</v>
      </c>
    </row>
    <row r="2846" spans="1:10" ht="26.25" hidden="1" thickBot="1" x14ac:dyDescent="0.3">
      <c r="A2846" s="243"/>
      <c r="B2846" s="246"/>
      <c r="C2846" s="38" t="s">
        <v>11697</v>
      </c>
      <c r="D2846" s="38" t="s">
        <v>82</v>
      </c>
      <c r="E2846" s="209">
        <v>1</v>
      </c>
      <c r="F2846" s="208">
        <v>180.386</v>
      </c>
      <c r="G2846" s="66">
        <f t="shared" si="44"/>
        <v>180.386</v>
      </c>
      <c r="H2846" s="41">
        <f>SUM(G2846:G2846)</f>
        <v>180.386</v>
      </c>
      <c r="I2846" s="42"/>
      <c r="J2846" s="32">
        <v>0</v>
      </c>
    </row>
    <row r="2847" spans="1:10" ht="15.75" hidden="1" thickBot="1" x14ac:dyDescent="0.3">
      <c r="A2847" s="244"/>
      <c r="B2847" s="247"/>
      <c r="C2847" s="44"/>
      <c r="D2847" s="44"/>
      <c r="E2847" s="210"/>
      <c r="F2847" s="211" t="s">
        <v>12</v>
      </c>
      <c r="G2847" s="47" t="str">
        <f t="shared" si="44"/>
        <v/>
      </c>
      <c r="H2847" s="48"/>
      <c r="I2847" s="33"/>
      <c r="J2847" s="32">
        <v>0</v>
      </c>
    </row>
    <row r="2848" spans="1:10" ht="15.75" hidden="1" thickBot="1" x14ac:dyDescent="0.3">
      <c r="A2848" s="242" t="s">
        <v>690</v>
      </c>
      <c r="B2848" s="245" t="s">
        <v>4362</v>
      </c>
      <c r="C2848" s="26"/>
      <c r="D2848" s="27" t="s">
        <v>17</v>
      </c>
      <c r="E2848" s="205"/>
      <c r="F2848" s="216" t="s">
        <v>12</v>
      </c>
      <c r="G2848" s="29" t="str">
        <f t="shared" si="44"/>
        <v/>
      </c>
      <c r="H2848" s="30"/>
      <c r="I2848" s="31"/>
      <c r="J2848" s="32">
        <v>0</v>
      </c>
    </row>
    <row r="2849" spans="1:10" ht="15.75" hidden="1" thickBot="1" x14ac:dyDescent="0.3">
      <c r="A2849" s="251"/>
      <c r="B2849" s="246"/>
      <c r="C2849" s="34"/>
      <c r="D2849" s="34"/>
      <c r="E2849" s="207"/>
      <c r="F2849" s="219" t="s">
        <v>12</v>
      </c>
      <c r="G2849" s="66" t="str">
        <f t="shared" si="44"/>
        <v/>
      </c>
      <c r="H2849" s="67"/>
      <c r="I2849" s="68"/>
      <c r="J2849" s="32">
        <v>0</v>
      </c>
    </row>
    <row r="2850" spans="1:10" ht="26.25" hidden="1" thickBot="1" x14ac:dyDescent="0.3">
      <c r="A2850" s="251"/>
      <c r="B2850" s="246"/>
      <c r="C2850" s="38" t="s">
        <v>11698</v>
      </c>
      <c r="D2850" s="38" t="s">
        <v>82</v>
      </c>
      <c r="E2850" s="209">
        <v>1</v>
      </c>
      <c r="F2850" s="208">
        <v>158.18449999999999</v>
      </c>
      <c r="G2850" s="66">
        <f t="shared" si="44"/>
        <v>158.18449999999999</v>
      </c>
      <c r="H2850" s="41">
        <f>SUM(G2850:G2850)</f>
        <v>158.18449999999999</v>
      </c>
      <c r="I2850" s="42"/>
      <c r="J2850" s="32">
        <v>0</v>
      </c>
    </row>
    <row r="2851" spans="1:10" ht="15.75" hidden="1" thickBot="1" x14ac:dyDescent="0.3">
      <c r="A2851" s="252"/>
      <c r="B2851" s="247"/>
      <c r="C2851" s="44"/>
      <c r="D2851" s="59"/>
      <c r="E2851" s="210"/>
      <c r="F2851" s="225" t="s">
        <v>12</v>
      </c>
      <c r="G2851" s="75" t="str">
        <f t="shared" si="44"/>
        <v/>
      </c>
      <c r="H2851" s="76"/>
      <c r="I2851" s="68"/>
      <c r="J2851" s="32">
        <v>0</v>
      </c>
    </row>
    <row r="2852" spans="1:10" ht="15.75" hidden="1" thickBot="1" x14ac:dyDescent="0.3">
      <c r="A2852" s="242" t="s">
        <v>691</v>
      </c>
      <c r="B2852" s="245" t="s">
        <v>4368</v>
      </c>
      <c r="C2852" s="26"/>
      <c r="D2852" s="27" t="s">
        <v>67</v>
      </c>
      <c r="E2852" s="205"/>
      <c r="F2852" s="212" t="s">
        <v>12</v>
      </c>
      <c r="G2852" s="29" t="str">
        <f t="shared" si="44"/>
        <v/>
      </c>
      <c r="H2852" s="30"/>
      <c r="I2852" s="31"/>
      <c r="J2852" s="32">
        <v>0</v>
      </c>
    </row>
    <row r="2853" spans="1:10" ht="15.75" hidden="1" thickBot="1" x14ac:dyDescent="0.3">
      <c r="A2853" s="243"/>
      <c r="B2853" s="246"/>
      <c r="C2853" s="34"/>
      <c r="D2853" s="34"/>
      <c r="E2853" s="207"/>
      <c r="F2853" s="213" t="s">
        <v>12</v>
      </c>
      <c r="G2853" s="36" t="str">
        <f t="shared" si="44"/>
        <v/>
      </c>
      <c r="H2853" s="37"/>
      <c r="I2853" s="33"/>
      <c r="J2853" s="32">
        <v>0</v>
      </c>
    </row>
    <row r="2854" spans="1:10" ht="15.75" hidden="1" thickBot="1" x14ac:dyDescent="0.3">
      <c r="A2854" s="243"/>
      <c r="B2854" s="246"/>
      <c r="C2854" s="38" t="s">
        <v>11498</v>
      </c>
      <c r="D2854" s="38" t="s">
        <v>2801</v>
      </c>
      <c r="E2854" s="209">
        <v>1</v>
      </c>
      <c r="F2854" s="208">
        <v>28.6615</v>
      </c>
      <c r="G2854" s="36">
        <f t="shared" si="44"/>
        <v>28.6615</v>
      </c>
      <c r="H2854" s="41">
        <f>SUM(G2854:G2855)</f>
        <v>47.832499999999996</v>
      </c>
      <c r="I2854" s="42"/>
      <c r="J2854" s="32">
        <v>0</v>
      </c>
    </row>
    <row r="2855" spans="1:10" ht="15.75" hidden="1" thickBot="1" x14ac:dyDescent="0.3">
      <c r="A2855" s="243"/>
      <c r="B2855" s="246"/>
      <c r="C2855" s="38" t="s">
        <v>11562</v>
      </c>
      <c r="D2855" s="38" t="s">
        <v>1043</v>
      </c>
      <c r="E2855" s="209">
        <v>2</v>
      </c>
      <c r="F2855" s="214">
        <v>9.5854999999999997</v>
      </c>
      <c r="G2855" s="36">
        <f t="shared" si="44"/>
        <v>19.170999999999999</v>
      </c>
      <c r="H2855" s="37"/>
      <c r="I2855" s="33"/>
      <c r="J2855" s="32">
        <v>0</v>
      </c>
    </row>
    <row r="2856" spans="1:10" ht="15.75" hidden="1" thickBot="1" x14ac:dyDescent="0.3">
      <c r="A2856" s="244"/>
      <c r="B2856" s="247"/>
      <c r="C2856" s="44"/>
      <c r="D2856" s="44"/>
      <c r="E2856" s="210"/>
      <c r="F2856" s="211" t="s">
        <v>12</v>
      </c>
      <c r="G2856" s="47" t="str">
        <f t="shared" si="44"/>
        <v/>
      </c>
      <c r="H2856" s="48"/>
      <c r="I2856" s="33"/>
      <c r="J2856" s="32">
        <v>0</v>
      </c>
    </row>
    <row r="2857" spans="1:10" ht="15.75" hidden="1" thickBot="1" x14ac:dyDescent="0.3">
      <c r="A2857" s="242" t="s">
        <v>692</v>
      </c>
      <c r="B2857" s="245" t="s">
        <v>4369</v>
      </c>
      <c r="C2857" s="26"/>
      <c r="D2857" s="27" t="s">
        <v>67</v>
      </c>
      <c r="E2857" s="205"/>
      <c r="F2857" s="212" t="s">
        <v>12</v>
      </c>
      <c r="G2857" s="29" t="str">
        <f t="shared" si="44"/>
        <v/>
      </c>
      <c r="H2857" s="30"/>
      <c r="I2857" s="31"/>
      <c r="J2857" s="32">
        <v>0</v>
      </c>
    </row>
    <row r="2858" spans="1:10" ht="15.75" hidden="1" thickBot="1" x14ac:dyDescent="0.3">
      <c r="A2858" s="243"/>
      <c r="B2858" s="246"/>
      <c r="C2858" s="34"/>
      <c r="D2858" s="34"/>
      <c r="E2858" s="207"/>
      <c r="F2858" s="213" t="s">
        <v>12</v>
      </c>
      <c r="G2858" s="36" t="str">
        <f t="shared" si="44"/>
        <v/>
      </c>
      <c r="H2858" s="37"/>
      <c r="I2858" s="33"/>
      <c r="J2858" s="32">
        <v>0</v>
      </c>
    </row>
    <row r="2859" spans="1:10" ht="15.75" hidden="1" thickBot="1" x14ac:dyDescent="0.3">
      <c r="A2859" s="243"/>
      <c r="B2859" s="246"/>
      <c r="C2859" s="38" t="s">
        <v>11699</v>
      </c>
      <c r="D2859" s="38" t="s">
        <v>161</v>
      </c>
      <c r="E2859" s="209">
        <v>1</v>
      </c>
      <c r="F2859" s="214">
        <v>223.94349999999997</v>
      </c>
      <c r="G2859" s="36">
        <f t="shared" si="44"/>
        <v>223.94349999999997</v>
      </c>
      <c r="H2859" s="41">
        <f>SUM(G2859:G2865)</f>
        <v>353.42506099999991</v>
      </c>
      <c r="I2859" s="42"/>
      <c r="J2859" s="32">
        <v>0</v>
      </c>
    </row>
    <row r="2860" spans="1:10" ht="39" hidden="1" thickBot="1" x14ac:dyDescent="0.3">
      <c r="A2860" s="243"/>
      <c r="B2860" s="246"/>
      <c r="C2860" s="38" t="s">
        <v>11601</v>
      </c>
      <c r="D2860" s="38" t="s">
        <v>82</v>
      </c>
      <c r="E2860" s="209">
        <v>1.913</v>
      </c>
      <c r="F2860" s="214">
        <v>0.38949999999999996</v>
      </c>
      <c r="G2860" s="36">
        <f t="shared" si="44"/>
        <v>0.74511349999999998</v>
      </c>
      <c r="H2860" s="37"/>
      <c r="I2860" s="33"/>
      <c r="J2860" s="32">
        <v>0</v>
      </c>
    </row>
    <row r="2861" spans="1:10" ht="15.75" hidden="1" thickBot="1" x14ac:dyDescent="0.3">
      <c r="A2861" s="243"/>
      <c r="B2861" s="246"/>
      <c r="C2861" s="38" t="s">
        <v>11700</v>
      </c>
      <c r="D2861" s="38" t="s">
        <v>1043</v>
      </c>
      <c r="E2861" s="209">
        <v>0.83899999999999997</v>
      </c>
      <c r="F2861" s="214">
        <v>41.001999999999995</v>
      </c>
      <c r="G2861" s="36">
        <f t="shared" si="44"/>
        <v>34.400677999999992</v>
      </c>
      <c r="H2861" s="37"/>
      <c r="I2861" s="33"/>
      <c r="J2861" s="32">
        <v>0</v>
      </c>
    </row>
    <row r="2862" spans="1:10" ht="26.25" hidden="1" thickBot="1" x14ac:dyDescent="0.3">
      <c r="A2862" s="243"/>
      <c r="B2862" s="246"/>
      <c r="C2862" s="38" t="s">
        <v>11527</v>
      </c>
      <c r="D2862" s="38" t="s">
        <v>1303</v>
      </c>
      <c r="E2862" s="209">
        <v>2.605</v>
      </c>
      <c r="F2862" s="214">
        <v>2.4889999999999999</v>
      </c>
      <c r="G2862" s="36">
        <f t="shared" si="44"/>
        <v>6.4838449999999996</v>
      </c>
      <c r="H2862" s="37"/>
      <c r="I2862" s="33"/>
      <c r="J2862" s="32">
        <v>0</v>
      </c>
    </row>
    <row r="2863" spans="1:10" ht="15.75" hidden="1" thickBot="1" x14ac:dyDescent="0.3">
      <c r="A2863" s="243"/>
      <c r="B2863" s="246"/>
      <c r="C2863" s="38" t="s">
        <v>11563</v>
      </c>
      <c r="D2863" s="38" t="s">
        <v>82</v>
      </c>
      <c r="E2863" s="209">
        <v>0.34599999999999997</v>
      </c>
      <c r="F2863" s="214">
        <v>28.148499999999999</v>
      </c>
      <c r="G2863" s="36">
        <f t="shared" si="44"/>
        <v>9.7393809999999981</v>
      </c>
      <c r="H2863" s="37"/>
      <c r="I2863" s="33"/>
      <c r="J2863" s="32">
        <v>0</v>
      </c>
    </row>
    <row r="2864" spans="1:10" ht="15.75" hidden="1" thickBot="1" x14ac:dyDescent="0.3">
      <c r="A2864" s="243"/>
      <c r="B2864" s="246"/>
      <c r="C2864" s="38" t="s">
        <v>11326</v>
      </c>
      <c r="D2864" s="38" t="s">
        <v>2801</v>
      </c>
      <c r="E2864" s="209">
        <v>1.4690000000000001</v>
      </c>
      <c r="F2864" s="214">
        <v>23.693000000000001</v>
      </c>
      <c r="G2864" s="36">
        <f t="shared" si="44"/>
        <v>34.805017000000007</v>
      </c>
      <c r="H2864" s="37"/>
      <c r="I2864" s="33"/>
      <c r="J2864" s="32">
        <v>0</v>
      </c>
    </row>
    <row r="2865" spans="1:10" ht="15.75" hidden="1" thickBot="1" x14ac:dyDescent="0.3">
      <c r="A2865" s="243"/>
      <c r="B2865" s="246"/>
      <c r="C2865" s="38" t="s">
        <v>11498</v>
      </c>
      <c r="D2865" s="38" t="s">
        <v>2801</v>
      </c>
      <c r="E2865" s="209">
        <v>1.5109999999999999</v>
      </c>
      <c r="F2865" s="214">
        <v>28.6615</v>
      </c>
      <c r="G2865" s="36">
        <f t="shared" si="44"/>
        <v>43.307526499999994</v>
      </c>
      <c r="H2865" s="37"/>
      <c r="I2865" s="33"/>
      <c r="J2865" s="32">
        <v>0</v>
      </c>
    </row>
    <row r="2866" spans="1:10" ht="15.75" hidden="1" thickBot="1" x14ac:dyDescent="0.3">
      <c r="A2866" s="244"/>
      <c r="B2866" s="247"/>
      <c r="C2866" s="44"/>
      <c r="D2866" s="44"/>
      <c r="E2866" s="210"/>
      <c r="F2866" s="211" t="s">
        <v>12</v>
      </c>
      <c r="G2866" s="47" t="str">
        <f t="shared" si="44"/>
        <v/>
      </c>
      <c r="H2866" s="48"/>
      <c r="I2866" s="33"/>
      <c r="J2866" s="32">
        <v>0</v>
      </c>
    </row>
    <row r="2867" spans="1:10" ht="15.75" hidden="1" thickBot="1" x14ac:dyDescent="0.3">
      <c r="A2867" s="242" t="s">
        <v>693</v>
      </c>
      <c r="B2867" s="245" t="s">
        <v>4370</v>
      </c>
      <c r="C2867" s="26"/>
      <c r="D2867" s="27" t="s">
        <v>67</v>
      </c>
      <c r="E2867" s="205"/>
      <c r="F2867" s="212" t="s">
        <v>12</v>
      </c>
      <c r="G2867" s="29" t="str">
        <f t="shared" si="44"/>
        <v/>
      </c>
      <c r="H2867" s="30"/>
      <c r="I2867" s="31"/>
      <c r="J2867" s="32">
        <v>0</v>
      </c>
    </row>
    <row r="2868" spans="1:10" ht="15.75" hidden="1" thickBot="1" x14ac:dyDescent="0.3">
      <c r="A2868" s="243"/>
      <c r="B2868" s="246"/>
      <c r="C2868" s="34"/>
      <c r="D2868" s="34"/>
      <c r="E2868" s="207"/>
      <c r="F2868" s="213" t="s">
        <v>12</v>
      </c>
      <c r="G2868" s="36" t="str">
        <f t="shared" si="44"/>
        <v/>
      </c>
      <c r="H2868" s="37"/>
      <c r="I2868" s="33"/>
      <c r="J2868" s="32">
        <v>0</v>
      </c>
    </row>
    <row r="2869" spans="1:10" ht="15.75" hidden="1" thickBot="1" x14ac:dyDescent="0.3">
      <c r="A2869" s="243"/>
      <c r="B2869" s="246"/>
      <c r="C2869" s="38" t="s">
        <v>11498</v>
      </c>
      <c r="D2869" s="38" t="s">
        <v>2801</v>
      </c>
      <c r="E2869" s="209">
        <v>1</v>
      </c>
      <c r="F2869" s="214">
        <v>28.6615</v>
      </c>
      <c r="G2869" s="36">
        <f t="shared" si="44"/>
        <v>28.6615</v>
      </c>
      <c r="H2869" s="41">
        <f>SUM(G2869:G2871)</f>
        <v>223.49699999999996</v>
      </c>
      <c r="I2869" s="42"/>
      <c r="J2869" s="32">
        <v>0</v>
      </c>
    </row>
    <row r="2870" spans="1:10" ht="15.75" hidden="1" thickBot="1" x14ac:dyDescent="0.3">
      <c r="A2870" s="243"/>
      <c r="B2870" s="246"/>
      <c r="C2870" s="38" t="s">
        <v>11562</v>
      </c>
      <c r="D2870" s="38" t="s">
        <v>1043</v>
      </c>
      <c r="E2870" s="209">
        <v>2</v>
      </c>
      <c r="F2870" s="208">
        <v>9.5854999999999997</v>
      </c>
      <c r="G2870" s="36">
        <f t="shared" si="44"/>
        <v>19.170999999999999</v>
      </c>
      <c r="H2870" s="37"/>
      <c r="I2870" s="33"/>
      <c r="J2870" s="32">
        <v>0</v>
      </c>
    </row>
    <row r="2871" spans="1:10" ht="15.75" hidden="1" thickBot="1" x14ac:dyDescent="0.3">
      <c r="A2871" s="243"/>
      <c r="B2871" s="246"/>
      <c r="C2871" s="38" t="s">
        <v>11701</v>
      </c>
      <c r="D2871" s="38" t="s">
        <v>161</v>
      </c>
      <c r="E2871" s="209">
        <v>1</v>
      </c>
      <c r="F2871" s="208">
        <v>175.66449999999998</v>
      </c>
      <c r="G2871" s="36">
        <f t="shared" si="44"/>
        <v>175.66449999999998</v>
      </c>
      <c r="H2871" s="37"/>
      <c r="I2871" s="33"/>
      <c r="J2871" s="32">
        <v>0</v>
      </c>
    </row>
    <row r="2872" spans="1:10" ht="15.75" hidden="1" thickBot="1" x14ac:dyDescent="0.3">
      <c r="A2872" s="244"/>
      <c r="B2872" s="247"/>
      <c r="C2872" s="44"/>
      <c r="D2872" s="44"/>
      <c r="E2872" s="210"/>
      <c r="F2872" s="211" t="s">
        <v>12</v>
      </c>
      <c r="G2872" s="47" t="str">
        <f t="shared" si="44"/>
        <v/>
      </c>
      <c r="H2872" s="48"/>
      <c r="I2872" s="33"/>
      <c r="J2872" s="32">
        <v>0</v>
      </c>
    </row>
    <row r="2873" spans="1:10" ht="15.75" hidden="1" thickBot="1" x14ac:dyDescent="0.3">
      <c r="A2873" s="242" t="s">
        <v>694</v>
      </c>
      <c r="B2873" s="245" t="s">
        <v>4371</v>
      </c>
      <c r="C2873" s="26"/>
      <c r="D2873" s="27" t="s">
        <v>105</v>
      </c>
      <c r="E2873" s="205"/>
      <c r="F2873" s="212" t="s">
        <v>12</v>
      </c>
      <c r="G2873" s="29" t="str">
        <f t="shared" si="44"/>
        <v/>
      </c>
      <c r="H2873" s="30"/>
      <c r="I2873" s="31"/>
      <c r="J2873" s="32">
        <v>0</v>
      </c>
    </row>
    <row r="2874" spans="1:10" ht="15.75" hidden="1" thickBot="1" x14ac:dyDescent="0.3">
      <c r="A2874" s="243"/>
      <c r="B2874" s="246"/>
      <c r="C2874" s="34"/>
      <c r="D2874" s="34"/>
      <c r="E2874" s="207"/>
      <c r="F2874" s="213" t="s">
        <v>12</v>
      </c>
      <c r="G2874" s="36" t="str">
        <f t="shared" si="44"/>
        <v/>
      </c>
      <c r="H2874" s="37"/>
      <c r="I2874" s="33"/>
      <c r="J2874" s="32">
        <v>0</v>
      </c>
    </row>
    <row r="2875" spans="1:10" ht="15.75" hidden="1" thickBot="1" x14ac:dyDescent="0.3">
      <c r="A2875" s="243"/>
      <c r="B2875" s="246"/>
      <c r="C2875" s="38" t="s">
        <v>11498</v>
      </c>
      <c r="D2875" s="38" t="s">
        <v>2801</v>
      </c>
      <c r="E2875" s="209">
        <v>0.5</v>
      </c>
      <c r="F2875" s="208">
        <v>28.6615</v>
      </c>
      <c r="G2875" s="36">
        <f t="shared" si="44"/>
        <v>14.33075</v>
      </c>
      <c r="H2875" s="41">
        <f>SUM(G2875:G2876)</f>
        <v>26.177250000000001</v>
      </c>
      <c r="I2875" s="42"/>
      <c r="J2875" s="32">
        <v>0</v>
      </c>
    </row>
    <row r="2876" spans="1:10" ht="15.75" hidden="1" thickBot="1" x14ac:dyDescent="0.3">
      <c r="A2876" s="243"/>
      <c r="B2876" s="246"/>
      <c r="C2876" s="38" t="s">
        <v>11326</v>
      </c>
      <c r="D2876" s="38" t="s">
        <v>2801</v>
      </c>
      <c r="E2876" s="209">
        <v>0.5</v>
      </c>
      <c r="F2876" s="208">
        <v>23.693000000000001</v>
      </c>
      <c r="G2876" s="36">
        <f t="shared" si="44"/>
        <v>11.846500000000001</v>
      </c>
      <c r="H2876" s="37"/>
      <c r="I2876" s="33"/>
      <c r="J2876" s="32">
        <v>0</v>
      </c>
    </row>
    <row r="2877" spans="1:10" ht="15.75" hidden="1" thickBot="1" x14ac:dyDescent="0.3">
      <c r="A2877" s="244"/>
      <c r="B2877" s="247"/>
      <c r="C2877" s="44"/>
      <c r="D2877" s="44"/>
      <c r="E2877" s="210"/>
      <c r="F2877" s="211" t="s">
        <v>12</v>
      </c>
      <c r="G2877" s="47" t="str">
        <f t="shared" si="44"/>
        <v/>
      </c>
      <c r="H2877" s="48"/>
      <c r="I2877" s="33"/>
      <c r="J2877" s="32">
        <v>0</v>
      </c>
    </row>
    <row r="2878" spans="1:10" ht="15.75" hidden="1" thickBot="1" x14ac:dyDescent="0.3">
      <c r="A2878" s="242" t="s">
        <v>695</v>
      </c>
      <c r="B2878" s="245" t="s">
        <v>4372</v>
      </c>
      <c r="C2878" s="26"/>
      <c r="D2878" s="27" t="s">
        <v>105</v>
      </c>
      <c r="E2878" s="205"/>
      <c r="F2878" s="212" t="s">
        <v>12</v>
      </c>
      <c r="G2878" s="29" t="str">
        <f t="shared" si="44"/>
        <v/>
      </c>
      <c r="H2878" s="30"/>
      <c r="I2878" s="31"/>
      <c r="J2878" s="32">
        <v>0</v>
      </c>
    </row>
    <row r="2879" spans="1:10" ht="15.75" hidden="1" thickBot="1" x14ac:dyDescent="0.3">
      <c r="A2879" s="243"/>
      <c r="B2879" s="246"/>
      <c r="C2879" s="34"/>
      <c r="D2879" s="34"/>
      <c r="E2879" s="207"/>
      <c r="F2879" s="213" t="s">
        <v>12</v>
      </c>
      <c r="G2879" s="36" t="str">
        <f t="shared" si="44"/>
        <v/>
      </c>
      <c r="H2879" s="37"/>
      <c r="I2879" s="33"/>
      <c r="J2879" s="32">
        <v>0</v>
      </c>
    </row>
    <row r="2880" spans="1:10" ht="15.75" hidden="1" thickBot="1" x14ac:dyDescent="0.3">
      <c r="A2880" s="243"/>
      <c r="B2880" s="246"/>
      <c r="C2880" s="38" t="s">
        <v>11498</v>
      </c>
      <c r="D2880" s="38" t="s">
        <v>2801</v>
      </c>
      <c r="E2880" s="209">
        <v>0.75</v>
      </c>
      <c r="F2880" s="208">
        <v>28.6615</v>
      </c>
      <c r="G2880" s="36">
        <f t="shared" si="44"/>
        <v>21.496124999999999</v>
      </c>
      <c r="H2880" s="41">
        <f>SUM(G2880:G2881)</f>
        <v>39.265875000000001</v>
      </c>
      <c r="I2880" s="42"/>
      <c r="J2880" s="32">
        <v>0</v>
      </c>
    </row>
    <row r="2881" spans="1:10" ht="15.75" hidden="1" thickBot="1" x14ac:dyDescent="0.3">
      <c r="A2881" s="243"/>
      <c r="B2881" s="246"/>
      <c r="C2881" s="38" t="s">
        <v>11326</v>
      </c>
      <c r="D2881" s="38" t="s">
        <v>2801</v>
      </c>
      <c r="E2881" s="209">
        <v>0.75</v>
      </c>
      <c r="F2881" s="208">
        <v>23.693000000000001</v>
      </c>
      <c r="G2881" s="36">
        <f t="shared" si="44"/>
        <v>17.769750000000002</v>
      </c>
      <c r="H2881" s="37"/>
      <c r="I2881" s="33"/>
      <c r="J2881" s="32">
        <v>0</v>
      </c>
    </row>
    <row r="2882" spans="1:10" ht="15.75" hidden="1" thickBot="1" x14ac:dyDescent="0.3">
      <c r="A2882" s="244"/>
      <c r="B2882" s="247"/>
      <c r="C2882" s="44"/>
      <c r="D2882" s="44"/>
      <c r="E2882" s="210"/>
      <c r="F2882" s="211" t="s">
        <v>12</v>
      </c>
      <c r="G2882" s="47" t="str">
        <f t="shared" si="44"/>
        <v/>
      </c>
      <c r="H2882" s="48"/>
      <c r="I2882" s="33"/>
      <c r="J2882" s="32">
        <v>0</v>
      </c>
    </row>
    <row r="2883" spans="1:10" ht="15.75" hidden="1" thickBot="1" x14ac:dyDescent="0.3">
      <c r="A2883" s="242" t="s">
        <v>696</v>
      </c>
      <c r="B2883" s="245" t="s">
        <v>4373</v>
      </c>
      <c r="C2883" s="26"/>
      <c r="D2883" s="27" t="s">
        <v>67</v>
      </c>
      <c r="E2883" s="205"/>
      <c r="F2883" s="212" t="s">
        <v>12</v>
      </c>
      <c r="G2883" s="29" t="str">
        <f t="shared" si="44"/>
        <v/>
      </c>
      <c r="H2883" s="30"/>
      <c r="I2883" s="31"/>
      <c r="J2883" s="32">
        <v>0</v>
      </c>
    </row>
    <row r="2884" spans="1:10" ht="15.75" hidden="1" thickBot="1" x14ac:dyDescent="0.3">
      <c r="A2884" s="243"/>
      <c r="B2884" s="246"/>
      <c r="C2884" s="34"/>
      <c r="D2884" s="34"/>
      <c r="E2884" s="207"/>
      <c r="F2884" s="213" t="s">
        <v>12</v>
      </c>
      <c r="G2884" s="36" t="str">
        <f t="shared" si="44"/>
        <v/>
      </c>
      <c r="H2884" s="37"/>
      <c r="I2884" s="33"/>
      <c r="J2884" s="32">
        <v>0</v>
      </c>
    </row>
    <row r="2885" spans="1:10" ht="15.75" hidden="1" thickBot="1" x14ac:dyDescent="0.3">
      <c r="A2885" s="243"/>
      <c r="B2885" s="246"/>
      <c r="C2885" s="38" t="s">
        <v>11702</v>
      </c>
      <c r="D2885" s="38" t="s">
        <v>161</v>
      </c>
      <c r="E2885" s="209">
        <v>1</v>
      </c>
      <c r="F2885" s="214">
        <v>290.71899999999999</v>
      </c>
      <c r="G2885" s="36">
        <f t="shared" si="44"/>
        <v>290.71899999999999</v>
      </c>
      <c r="H2885" s="41">
        <f>SUM(G2885:G2891)</f>
        <v>409.82089899999994</v>
      </c>
      <c r="I2885" s="42"/>
      <c r="J2885" s="32">
        <v>0</v>
      </c>
    </row>
    <row r="2886" spans="1:10" ht="39" hidden="1" thickBot="1" x14ac:dyDescent="0.3">
      <c r="A2886" s="243"/>
      <c r="B2886" s="246"/>
      <c r="C2886" s="38" t="s">
        <v>11601</v>
      </c>
      <c r="D2886" s="38" t="s">
        <v>82</v>
      </c>
      <c r="E2886" s="209">
        <v>1.7050000000000001</v>
      </c>
      <c r="F2886" s="214">
        <v>0.38949999999999996</v>
      </c>
      <c r="G2886" s="36">
        <f t="shared" ref="G2886:G2949" si="45">IF(ISNUMBER(F2886),E2886*F2886,"")</f>
        <v>0.66409750000000001</v>
      </c>
      <c r="H2886" s="37"/>
      <c r="I2886" s="33"/>
      <c r="J2886" s="32">
        <v>0</v>
      </c>
    </row>
    <row r="2887" spans="1:10" ht="15.75" hidden="1" thickBot="1" x14ac:dyDescent="0.3">
      <c r="A2887" s="243"/>
      <c r="B2887" s="246"/>
      <c r="C2887" s="38" t="s">
        <v>11700</v>
      </c>
      <c r="D2887" s="38" t="s">
        <v>1043</v>
      </c>
      <c r="E2887" s="209">
        <v>0.748</v>
      </c>
      <c r="F2887" s="214">
        <v>41.001999999999995</v>
      </c>
      <c r="G2887" s="36">
        <f t="shared" si="45"/>
        <v>30.669495999999995</v>
      </c>
      <c r="H2887" s="37"/>
      <c r="I2887" s="33"/>
      <c r="J2887" s="32">
        <v>0</v>
      </c>
    </row>
    <row r="2888" spans="1:10" ht="26.25" hidden="1" thickBot="1" x14ac:dyDescent="0.3">
      <c r="A2888" s="243"/>
      <c r="B2888" s="246"/>
      <c r="C2888" s="38" t="s">
        <v>11527</v>
      </c>
      <c r="D2888" s="38" t="s">
        <v>1303</v>
      </c>
      <c r="E2888" s="209">
        <v>2.3220000000000001</v>
      </c>
      <c r="F2888" s="214">
        <v>2.4889999999999999</v>
      </c>
      <c r="G2888" s="36">
        <f t="shared" si="45"/>
        <v>5.779458</v>
      </c>
      <c r="H2888" s="37"/>
      <c r="I2888" s="33"/>
      <c r="J2888" s="32">
        <v>0</v>
      </c>
    </row>
    <row r="2889" spans="1:10" ht="15.75" hidden="1" thickBot="1" x14ac:dyDescent="0.3">
      <c r="A2889" s="243"/>
      <c r="B2889" s="246"/>
      <c r="C2889" s="38" t="s">
        <v>11563</v>
      </c>
      <c r="D2889" s="38" t="s">
        <v>82</v>
      </c>
      <c r="E2889" s="209">
        <v>0.309</v>
      </c>
      <c r="F2889" s="214">
        <v>28.148499999999999</v>
      </c>
      <c r="G2889" s="36">
        <f t="shared" si="45"/>
        <v>8.6978864999999992</v>
      </c>
      <c r="H2889" s="37"/>
      <c r="I2889" s="33"/>
      <c r="J2889" s="32">
        <v>0</v>
      </c>
    </row>
    <row r="2890" spans="1:10" ht="15.75" hidden="1" thickBot="1" x14ac:dyDescent="0.3">
      <c r="A2890" s="243"/>
      <c r="B2890" s="246"/>
      <c r="C2890" s="38" t="s">
        <v>11326</v>
      </c>
      <c r="D2890" s="38" t="s">
        <v>2801</v>
      </c>
      <c r="E2890" s="209">
        <v>1.3779999999999999</v>
      </c>
      <c r="F2890" s="208">
        <v>23.693000000000001</v>
      </c>
      <c r="G2890" s="36">
        <f t="shared" si="45"/>
        <v>32.648953999999996</v>
      </c>
      <c r="H2890" s="37"/>
      <c r="I2890" s="33"/>
      <c r="J2890" s="32">
        <v>0</v>
      </c>
    </row>
    <row r="2891" spans="1:10" ht="15.75" hidden="1" thickBot="1" x14ac:dyDescent="0.3">
      <c r="A2891" s="243"/>
      <c r="B2891" s="246"/>
      <c r="C2891" s="38" t="s">
        <v>11498</v>
      </c>
      <c r="D2891" s="38" t="s">
        <v>2801</v>
      </c>
      <c r="E2891" s="209">
        <v>1.4179999999999999</v>
      </c>
      <c r="F2891" s="208">
        <v>28.6615</v>
      </c>
      <c r="G2891" s="36">
        <f t="shared" si="45"/>
        <v>40.642007</v>
      </c>
      <c r="H2891" s="37"/>
      <c r="I2891" s="33"/>
      <c r="J2891" s="32">
        <v>0</v>
      </c>
    </row>
    <row r="2892" spans="1:10" ht="15.75" hidden="1" thickBot="1" x14ac:dyDescent="0.3">
      <c r="A2892" s="244"/>
      <c r="B2892" s="247"/>
      <c r="C2892" s="44"/>
      <c r="D2892" s="44"/>
      <c r="E2892" s="210"/>
      <c r="F2892" s="211" t="s">
        <v>12</v>
      </c>
      <c r="G2892" s="47" t="str">
        <f t="shared" si="45"/>
        <v/>
      </c>
      <c r="H2892" s="48"/>
      <c r="I2892" s="33"/>
      <c r="J2892" s="32">
        <v>0</v>
      </c>
    </row>
    <row r="2893" spans="1:10" ht="15.75" hidden="1" thickBot="1" x14ac:dyDescent="0.3">
      <c r="A2893" s="242" t="s">
        <v>697</v>
      </c>
      <c r="B2893" s="245" t="s">
        <v>4374</v>
      </c>
      <c r="C2893" s="26"/>
      <c r="D2893" s="27" t="s">
        <v>17</v>
      </c>
      <c r="E2893" s="205"/>
      <c r="F2893" s="212" t="s">
        <v>12</v>
      </c>
      <c r="G2893" s="29" t="str">
        <f t="shared" si="45"/>
        <v/>
      </c>
      <c r="H2893" s="30"/>
      <c r="I2893" s="31"/>
      <c r="J2893" s="32">
        <v>0</v>
      </c>
    </row>
    <row r="2894" spans="1:10" ht="15.75" hidden="1" thickBot="1" x14ac:dyDescent="0.3">
      <c r="A2894" s="243"/>
      <c r="B2894" s="246"/>
      <c r="C2894" s="34"/>
      <c r="D2894" s="34"/>
      <c r="E2894" s="207"/>
      <c r="F2894" s="213" t="s">
        <v>12</v>
      </c>
      <c r="G2894" s="36" t="str">
        <f t="shared" si="45"/>
        <v/>
      </c>
      <c r="H2894" s="37"/>
      <c r="I2894" s="33"/>
      <c r="J2894" s="32">
        <v>0</v>
      </c>
    </row>
    <row r="2895" spans="1:10" ht="15.75" hidden="1" thickBot="1" x14ac:dyDescent="0.3">
      <c r="A2895" s="243"/>
      <c r="B2895" s="246"/>
      <c r="C2895" s="38" t="s">
        <v>11498</v>
      </c>
      <c r="D2895" s="38" t="s">
        <v>2801</v>
      </c>
      <c r="E2895" s="209">
        <v>0.15</v>
      </c>
      <c r="F2895" s="214">
        <v>28.6615</v>
      </c>
      <c r="G2895" s="36">
        <f t="shared" si="45"/>
        <v>4.2992249999999999</v>
      </c>
      <c r="H2895" s="41">
        <f>SUM(G2895:G2896)</f>
        <v>4.2992249999999999</v>
      </c>
      <c r="I2895" s="42"/>
      <c r="J2895" s="32">
        <v>0</v>
      </c>
    </row>
    <row r="2896" spans="1:10" ht="26.25" hidden="1" thickBot="1" x14ac:dyDescent="0.3">
      <c r="A2896" s="243"/>
      <c r="B2896" s="246"/>
      <c r="C2896" s="38" t="s">
        <v>698</v>
      </c>
      <c r="D2896" s="38" t="s">
        <v>17</v>
      </c>
      <c r="E2896" s="209">
        <v>1</v>
      </c>
      <c r="F2896" s="208" t="s">
        <v>12</v>
      </c>
      <c r="G2896" s="36" t="str">
        <f t="shared" si="45"/>
        <v/>
      </c>
      <c r="H2896" s="37"/>
      <c r="I2896" s="33"/>
      <c r="J2896" s="32">
        <v>0</v>
      </c>
    </row>
    <row r="2897" spans="1:10" ht="15.75" hidden="1" thickBot="1" x14ac:dyDescent="0.3">
      <c r="A2897" s="244"/>
      <c r="B2897" s="247"/>
      <c r="C2897" s="44"/>
      <c r="D2897" s="44"/>
      <c r="E2897" s="210"/>
      <c r="F2897" s="211" t="s">
        <v>12</v>
      </c>
      <c r="G2897" s="47" t="str">
        <f t="shared" si="45"/>
        <v/>
      </c>
      <c r="H2897" s="48"/>
      <c r="I2897" s="33"/>
      <c r="J2897" s="32">
        <v>0</v>
      </c>
    </row>
    <row r="2898" spans="1:10" ht="15.75" hidden="1" thickBot="1" x14ac:dyDescent="0.3">
      <c r="A2898" s="242" t="s">
        <v>699</v>
      </c>
      <c r="B2898" s="245" t="s">
        <v>4375</v>
      </c>
      <c r="C2898" s="26"/>
      <c r="D2898" s="27" t="s">
        <v>17</v>
      </c>
      <c r="E2898" s="205"/>
      <c r="F2898" s="212" t="s">
        <v>12</v>
      </c>
      <c r="G2898" s="29" t="str">
        <f t="shared" si="45"/>
        <v/>
      </c>
      <c r="H2898" s="30"/>
      <c r="I2898" s="31"/>
      <c r="J2898" s="32">
        <v>0</v>
      </c>
    </row>
    <row r="2899" spans="1:10" ht="15.75" hidden="1" thickBot="1" x14ac:dyDescent="0.3">
      <c r="A2899" s="243"/>
      <c r="B2899" s="246"/>
      <c r="C2899" s="34"/>
      <c r="D2899" s="34"/>
      <c r="E2899" s="207"/>
      <c r="F2899" s="213" t="s">
        <v>12</v>
      </c>
      <c r="G2899" s="36" t="str">
        <f t="shared" si="45"/>
        <v/>
      </c>
      <c r="H2899" s="37"/>
      <c r="I2899" s="33"/>
      <c r="J2899" s="32">
        <v>0</v>
      </c>
    </row>
    <row r="2900" spans="1:10" ht="15.75" hidden="1" thickBot="1" x14ac:dyDescent="0.3">
      <c r="A2900" s="243"/>
      <c r="B2900" s="246"/>
      <c r="C2900" s="38" t="s">
        <v>11498</v>
      </c>
      <c r="D2900" s="38" t="s">
        <v>2801</v>
      </c>
      <c r="E2900" s="209">
        <v>0.3</v>
      </c>
      <c r="F2900" s="214">
        <v>28.6615</v>
      </c>
      <c r="G2900" s="36">
        <f t="shared" si="45"/>
        <v>8.5984499999999997</v>
      </c>
      <c r="H2900" s="41">
        <f>SUM(G2900:G2901)</f>
        <v>8.5984499999999997</v>
      </c>
      <c r="I2900" s="42"/>
      <c r="J2900" s="32">
        <v>0</v>
      </c>
    </row>
    <row r="2901" spans="1:10" ht="26.25" hidden="1" thickBot="1" x14ac:dyDescent="0.3">
      <c r="A2901" s="243"/>
      <c r="B2901" s="246"/>
      <c r="C2901" s="38" t="s">
        <v>700</v>
      </c>
      <c r="D2901" s="58" t="s">
        <v>17</v>
      </c>
      <c r="E2901" s="209">
        <v>1</v>
      </c>
      <c r="F2901" s="208" t="s">
        <v>12</v>
      </c>
      <c r="G2901" s="36" t="str">
        <f t="shared" si="45"/>
        <v/>
      </c>
      <c r="H2901" s="37"/>
      <c r="I2901" s="33"/>
      <c r="J2901" s="32">
        <v>0</v>
      </c>
    </row>
    <row r="2902" spans="1:10" ht="15.75" hidden="1" thickBot="1" x14ac:dyDescent="0.3">
      <c r="A2902" s="244"/>
      <c r="B2902" s="247"/>
      <c r="C2902" s="44"/>
      <c r="D2902" s="44"/>
      <c r="E2902" s="210"/>
      <c r="F2902" s="211" t="s">
        <v>12</v>
      </c>
      <c r="G2902" s="47" t="str">
        <f t="shared" si="45"/>
        <v/>
      </c>
      <c r="H2902" s="48"/>
      <c r="I2902" s="33"/>
      <c r="J2902" s="32">
        <v>0</v>
      </c>
    </row>
    <row r="2903" spans="1:10" ht="15.75" hidden="1" thickBot="1" x14ac:dyDescent="0.3">
      <c r="A2903" s="242" t="s">
        <v>701</v>
      </c>
      <c r="B2903" s="245" t="s">
        <v>4376</v>
      </c>
      <c r="C2903" s="26"/>
      <c r="D2903" s="27" t="s">
        <v>17</v>
      </c>
      <c r="E2903" s="205"/>
      <c r="F2903" s="212" t="s">
        <v>12</v>
      </c>
      <c r="G2903" s="29" t="str">
        <f t="shared" si="45"/>
        <v/>
      </c>
      <c r="H2903" s="30"/>
      <c r="I2903" s="31"/>
      <c r="J2903" s="32">
        <v>0</v>
      </c>
    </row>
    <row r="2904" spans="1:10" ht="15.75" hidden="1" thickBot="1" x14ac:dyDescent="0.3">
      <c r="A2904" s="243"/>
      <c r="B2904" s="246"/>
      <c r="C2904" s="34"/>
      <c r="D2904" s="34"/>
      <c r="E2904" s="207"/>
      <c r="F2904" s="213" t="s">
        <v>12</v>
      </c>
      <c r="G2904" s="36" t="str">
        <f t="shared" si="45"/>
        <v/>
      </c>
      <c r="H2904" s="37"/>
      <c r="I2904" s="33"/>
      <c r="J2904" s="32">
        <v>0</v>
      </c>
    </row>
    <row r="2905" spans="1:10" ht="15.75" hidden="1" thickBot="1" x14ac:dyDescent="0.3">
      <c r="A2905" s="243"/>
      <c r="B2905" s="246"/>
      <c r="C2905" s="38" t="s">
        <v>11498</v>
      </c>
      <c r="D2905" s="38" t="s">
        <v>2801</v>
      </c>
      <c r="E2905" s="209">
        <v>0.15</v>
      </c>
      <c r="F2905" s="214">
        <v>28.6615</v>
      </c>
      <c r="G2905" s="36">
        <f t="shared" si="45"/>
        <v>4.2992249999999999</v>
      </c>
      <c r="H2905" s="41">
        <f>SUM(G2905:G2906)</f>
        <v>4.2992249999999999</v>
      </c>
      <c r="I2905" s="42"/>
      <c r="J2905" s="32">
        <v>0</v>
      </c>
    </row>
    <row r="2906" spans="1:10" ht="26.25" hidden="1" thickBot="1" x14ac:dyDescent="0.3">
      <c r="A2906" s="243"/>
      <c r="B2906" s="246"/>
      <c r="C2906" s="38" t="s">
        <v>702</v>
      </c>
      <c r="D2906" s="38" t="s">
        <v>17</v>
      </c>
      <c r="E2906" s="209">
        <v>1</v>
      </c>
      <c r="F2906" s="208" t="s">
        <v>12</v>
      </c>
      <c r="G2906" s="36" t="str">
        <f t="shared" si="45"/>
        <v/>
      </c>
      <c r="H2906" s="37"/>
      <c r="I2906" s="33"/>
      <c r="J2906" s="32">
        <v>0</v>
      </c>
    </row>
    <row r="2907" spans="1:10" ht="15.75" hidden="1" thickBot="1" x14ac:dyDescent="0.3">
      <c r="A2907" s="244"/>
      <c r="B2907" s="247"/>
      <c r="C2907" s="44"/>
      <c r="D2907" s="44"/>
      <c r="E2907" s="210"/>
      <c r="F2907" s="211" t="s">
        <v>12</v>
      </c>
      <c r="G2907" s="47" t="str">
        <f t="shared" si="45"/>
        <v/>
      </c>
      <c r="H2907" s="48"/>
      <c r="I2907" s="33"/>
      <c r="J2907" s="32">
        <v>0</v>
      </c>
    </row>
    <row r="2908" spans="1:10" ht="15.75" hidden="1" thickBot="1" x14ac:dyDescent="0.3">
      <c r="A2908" s="242" t="s">
        <v>703</v>
      </c>
      <c r="B2908" s="245" t="s">
        <v>4377</v>
      </c>
      <c r="C2908" s="26"/>
      <c r="D2908" s="27" t="s">
        <v>17</v>
      </c>
      <c r="E2908" s="205"/>
      <c r="F2908" s="212" t="s">
        <v>12</v>
      </c>
      <c r="G2908" s="29" t="str">
        <f t="shared" si="45"/>
        <v/>
      </c>
      <c r="H2908" s="30"/>
      <c r="I2908" s="31"/>
      <c r="J2908" s="32">
        <v>0</v>
      </c>
    </row>
    <row r="2909" spans="1:10" ht="15.75" hidden="1" thickBot="1" x14ac:dyDescent="0.3">
      <c r="A2909" s="243"/>
      <c r="B2909" s="246"/>
      <c r="C2909" s="34"/>
      <c r="D2909" s="34"/>
      <c r="E2909" s="207"/>
      <c r="F2909" s="213" t="s">
        <v>12</v>
      </c>
      <c r="G2909" s="36" t="str">
        <f t="shared" si="45"/>
        <v/>
      </c>
      <c r="H2909" s="37"/>
      <c r="I2909" s="33"/>
      <c r="J2909" s="32">
        <v>0</v>
      </c>
    </row>
    <row r="2910" spans="1:10" ht="15.75" hidden="1" thickBot="1" x14ac:dyDescent="0.3">
      <c r="A2910" s="243"/>
      <c r="B2910" s="246"/>
      <c r="C2910" s="38" t="s">
        <v>11498</v>
      </c>
      <c r="D2910" s="38" t="s">
        <v>2801</v>
      </c>
      <c r="E2910" s="209">
        <v>0.3</v>
      </c>
      <c r="F2910" s="214">
        <v>28.6615</v>
      </c>
      <c r="G2910" s="36">
        <f t="shared" si="45"/>
        <v>8.5984499999999997</v>
      </c>
      <c r="H2910" s="41">
        <f>SUM(G2910:G2911)</f>
        <v>8.5984499999999997</v>
      </c>
      <c r="I2910" s="42"/>
      <c r="J2910" s="32">
        <v>0</v>
      </c>
    </row>
    <row r="2911" spans="1:10" ht="26.25" hidden="1" thickBot="1" x14ac:dyDescent="0.3">
      <c r="A2911" s="243"/>
      <c r="B2911" s="246"/>
      <c r="C2911" s="38" t="s">
        <v>704</v>
      </c>
      <c r="D2911" s="38" t="s">
        <v>17</v>
      </c>
      <c r="E2911" s="209">
        <v>1</v>
      </c>
      <c r="F2911" s="208" t="s">
        <v>12</v>
      </c>
      <c r="G2911" s="36" t="str">
        <f t="shared" si="45"/>
        <v/>
      </c>
      <c r="H2911" s="37"/>
      <c r="I2911" s="33"/>
      <c r="J2911" s="32">
        <v>0</v>
      </c>
    </row>
    <row r="2912" spans="1:10" ht="15.75" hidden="1" thickBot="1" x14ac:dyDescent="0.3">
      <c r="A2912" s="243"/>
      <c r="B2912" s="246"/>
      <c r="C2912" s="38"/>
      <c r="D2912" s="38"/>
      <c r="E2912" s="209"/>
      <c r="F2912" s="208" t="s">
        <v>12</v>
      </c>
      <c r="G2912" s="36" t="str">
        <f t="shared" si="45"/>
        <v/>
      </c>
      <c r="H2912" s="37"/>
      <c r="I2912" s="33"/>
      <c r="J2912" s="32">
        <v>0</v>
      </c>
    </row>
    <row r="2913" spans="1:10" ht="39.75" hidden="1" thickBot="1" x14ac:dyDescent="0.3">
      <c r="A2913" s="243"/>
      <c r="B2913" s="246"/>
      <c r="C2913" s="77" t="s">
        <v>705</v>
      </c>
      <c r="D2913" s="38"/>
      <c r="E2913" s="209"/>
      <c r="F2913" s="208" t="s">
        <v>12</v>
      </c>
      <c r="G2913" s="36" t="str">
        <f t="shared" si="45"/>
        <v/>
      </c>
      <c r="H2913" s="37"/>
      <c r="I2913" s="33"/>
      <c r="J2913" s="32">
        <v>0</v>
      </c>
    </row>
    <row r="2914" spans="1:10" ht="15.75" hidden="1" thickBot="1" x14ac:dyDescent="0.3">
      <c r="A2914" s="244"/>
      <c r="B2914" s="247"/>
      <c r="C2914" s="44"/>
      <c r="D2914" s="44"/>
      <c r="E2914" s="210"/>
      <c r="F2914" s="211" t="s">
        <v>12</v>
      </c>
      <c r="G2914" s="47" t="str">
        <f t="shared" si="45"/>
        <v/>
      </c>
      <c r="H2914" s="48"/>
      <c r="I2914" s="33"/>
      <c r="J2914" s="32">
        <v>0</v>
      </c>
    </row>
    <row r="2915" spans="1:10" ht="15.75" hidden="1" thickBot="1" x14ac:dyDescent="0.3">
      <c r="A2915" s="242" t="s">
        <v>706</v>
      </c>
      <c r="B2915" s="245" t="s">
        <v>4378</v>
      </c>
      <c r="C2915" s="26"/>
      <c r="D2915" s="27" t="s">
        <v>17</v>
      </c>
      <c r="E2915" s="205"/>
      <c r="F2915" s="212" t="s">
        <v>12</v>
      </c>
      <c r="G2915" s="29" t="str">
        <f t="shared" si="45"/>
        <v/>
      </c>
      <c r="H2915" s="30"/>
      <c r="I2915" s="31"/>
      <c r="J2915" s="32">
        <v>0</v>
      </c>
    </row>
    <row r="2916" spans="1:10" ht="15.75" hidden="1" thickBot="1" x14ac:dyDescent="0.3">
      <c r="A2916" s="243"/>
      <c r="B2916" s="246"/>
      <c r="C2916" s="34"/>
      <c r="D2916" s="34"/>
      <c r="E2916" s="207"/>
      <c r="F2916" s="213" t="s">
        <v>12</v>
      </c>
      <c r="G2916" s="36" t="str">
        <f t="shared" si="45"/>
        <v/>
      </c>
      <c r="H2916" s="37"/>
      <c r="I2916" s="33"/>
      <c r="J2916" s="32">
        <v>0</v>
      </c>
    </row>
    <row r="2917" spans="1:10" ht="15.75" hidden="1" thickBot="1" x14ac:dyDescent="0.3">
      <c r="A2917" s="243"/>
      <c r="B2917" s="246"/>
      <c r="C2917" s="38" t="s">
        <v>11498</v>
      </c>
      <c r="D2917" s="38" t="s">
        <v>2801</v>
      </c>
      <c r="E2917" s="209">
        <v>0.15</v>
      </c>
      <c r="F2917" s="214">
        <v>28.6615</v>
      </c>
      <c r="G2917" s="36">
        <f t="shared" si="45"/>
        <v>4.2992249999999999</v>
      </c>
      <c r="H2917" s="41">
        <f>SUM(G2917:G2918)</f>
        <v>4.2992249999999999</v>
      </c>
      <c r="I2917" s="42"/>
      <c r="J2917" s="32">
        <v>0</v>
      </c>
    </row>
    <row r="2918" spans="1:10" ht="15.75" hidden="1" thickBot="1" x14ac:dyDescent="0.3">
      <c r="A2918" s="243"/>
      <c r="B2918" s="246"/>
      <c r="C2918" s="38" t="s">
        <v>707</v>
      </c>
      <c r="D2918" s="38" t="s">
        <v>17</v>
      </c>
      <c r="E2918" s="209">
        <v>1</v>
      </c>
      <c r="F2918" s="208" t="s">
        <v>12</v>
      </c>
      <c r="G2918" s="36" t="str">
        <f t="shared" si="45"/>
        <v/>
      </c>
      <c r="H2918" s="37"/>
      <c r="I2918" s="33"/>
      <c r="J2918" s="32">
        <v>0</v>
      </c>
    </row>
    <row r="2919" spans="1:10" ht="15.75" hidden="1" thickBot="1" x14ac:dyDescent="0.3">
      <c r="A2919" s="244"/>
      <c r="B2919" s="247"/>
      <c r="C2919" s="44"/>
      <c r="D2919" s="44"/>
      <c r="E2919" s="210"/>
      <c r="F2919" s="211" t="s">
        <v>12</v>
      </c>
      <c r="G2919" s="47" t="str">
        <f t="shared" si="45"/>
        <v/>
      </c>
      <c r="H2919" s="48"/>
      <c r="I2919" s="33"/>
      <c r="J2919" s="32">
        <v>0</v>
      </c>
    </row>
    <row r="2920" spans="1:10" ht="15.75" hidden="1" thickBot="1" x14ac:dyDescent="0.3">
      <c r="A2920" s="242" t="s">
        <v>708</v>
      </c>
      <c r="B2920" s="245" t="s">
        <v>4379</v>
      </c>
      <c r="C2920" s="26"/>
      <c r="D2920" s="27" t="s">
        <v>17</v>
      </c>
      <c r="E2920" s="205"/>
      <c r="F2920" s="212" t="s">
        <v>12</v>
      </c>
      <c r="G2920" s="29" t="str">
        <f t="shared" si="45"/>
        <v/>
      </c>
      <c r="H2920" s="30"/>
      <c r="I2920" s="31"/>
      <c r="J2920" s="32">
        <v>0</v>
      </c>
    </row>
    <row r="2921" spans="1:10" ht="15.75" hidden="1" thickBot="1" x14ac:dyDescent="0.3">
      <c r="A2921" s="243"/>
      <c r="B2921" s="246"/>
      <c r="C2921" s="34"/>
      <c r="D2921" s="34"/>
      <c r="E2921" s="207"/>
      <c r="F2921" s="213" t="s">
        <v>12</v>
      </c>
      <c r="G2921" s="36" t="str">
        <f t="shared" si="45"/>
        <v/>
      </c>
      <c r="H2921" s="37"/>
      <c r="I2921" s="33"/>
      <c r="J2921" s="32">
        <v>0</v>
      </c>
    </row>
    <row r="2922" spans="1:10" ht="15.75" hidden="1" thickBot="1" x14ac:dyDescent="0.3">
      <c r="A2922" s="243"/>
      <c r="B2922" s="246"/>
      <c r="C2922" s="38" t="s">
        <v>11498</v>
      </c>
      <c r="D2922" s="38" t="s">
        <v>2801</v>
      </c>
      <c r="E2922" s="209">
        <v>0.4</v>
      </c>
      <c r="F2922" s="214">
        <v>28.6615</v>
      </c>
      <c r="G2922" s="36">
        <f t="shared" si="45"/>
        <v>11.464600000000001</v>
      </c>
      <c r="H2922" s="41">
        <f>SUM(G2922:G2923)</f>
        <v>11.464600000000001</v>
      </c>
      <c r="I2922" s="42"/>
      <c r="J2922" s="32">
        <v>0</v>
      </c>
    </row>
    <row r="2923" spans="1:10" ht="26.25" hidden="1" thickBot="1" x14ac:dyDescent="0.3">
      <c r="A2923" s="243"/>
      <c r="B2923" s="246"/>
      <c r="C2923" s="38" t="s">
        <v>709</v>
      </c>
      <c r="D2923" s="38" t="s">
        <v>17</v>
      </c>
      <c r="E2923" s="209">
        <v>1</v>
      </c>
      <c r="F2923" s="208" t="s">
        <v>12</v>
      </c>
      <c r="G2923" s="36" t="str">
        <f t="shared" si="45"/>
        <v/>
      </c>
      <c r="H2923" s="37"/>
      <c r="I2923" s="33"/>
      <c r="J2923" s="32">
        <v>0</v>
      </c>
    </row>
    <row r="2924" spans="1:10" ht="15.75" hidden="1" thickBot="1" x14ac:dyDescent="0.3">
      <c r="A2924" s="244"/>
      <c r="B2924" s="247"/>
      <c r="C2924" s="44"/>
      <c r="D2924" s="44"/>
      <c r="E2924" s="210"/>
      <c r="F2924" s="211" t="s">
        <v>12</v>
      </c>
      <c r="G2924" s="47" t="str">
        <f t="shared" si="45"/>
        <v/>
      </c>
      <c r="H2924" s="48"/>
      <c r="I2924" s="33"/>
      <c r="J2924" s="32">
        <v>0</v>
      </c>
    </row>
    <row r="2925" spans="1:10" ht="15.75" hidden="1" thickBot="1" x14ac:dyDescent="0.3">
      <c r="A2925" s="242" t="s">
        <v>710</v>
      </c>
      <c r="B2925" s="245" t="s">
        <v>4380</v>
      </c>
      <c r="C2925" s="26"/>
      <c r="D2925" s="27" t="s">
        <v>17</v>
      </c>
      <c r="E2925" s="205"/>
      <c r="F2925" s="212" t="s">
        <v>12</v>
      </c>
      <c r="G2925" s="29" t="str">
        <f t="shared" si="45"/>
        <v/>
      </c>
      <c r="H2925" s="30"/>
      <c r="I2925" s="31"/>
      <c r="J2925" s="32">
        <v>0</v>
      </c>
    </row>
    <row r="2926" spans="1:10" ht="15.75" hidden="1" thickBot="1" x14ac:dyDescent="0.3">
      <c r="A2926" s="243"/>
      <c r="B2926" s="246"/>
      <c r="C2926" s="34"/>
      <c r="D2926" s="34"/>
      <c r="E2926" s="207"/>
      <c r="F2926" s="213" t="s">
        <v>12</v>
      </c>
      <c r="G2926" s="36" t="str">
        <f t="shared" si="45"/>
        <v/>
      </c>
      <c r="H2926" s="37"/>
      <c r="I2926" s="33"/>
      <c r="J2926" s="32">
        <v>0</v>
      </c>
    </row>
    <row r="2927" spans="1:10" ht="15.75" hidden="1" thickBot="1" x14ac:dyDescent="0.3">
      <c r="A2927" s="243"/>
      <c r="B2927" s="246"/>
      <c r="C2927" s="38" t="s">
        <v>11498</v>
      </c>
      <c r="D2927" s="38" t="s">
        <v>2801</v>
      </c>
      <c r="E2927" s="209">
        <v>0.4</v>
      </c>
      <c r="F2927" s="214">
        <v>28.6615</v>
      </c>
      <c r="G2927" s="36">
        <f t="shared" si="45"/>
        <v>11.464600000000001</v>
      </c>
      <c r="H2927" s="41">
        <f>SUM(G2927:G2928)</f>
        <v>11.464600000000001</v>
      </c>
      <c r="I2927" s="42"/>
      <c r="J2927" s="32">
        <v>0</v>
      </c>
    </row>
    <row r="2928" spans="1:10" ht="39" hidden="1" thickBot="1" x14ac:dyDescent="0.3">
      <c r="A2928" s="243"/>
      <c r="B2928" s="246"/>
      <c r="C2928" s="38" t="s">
        <v>711</v>
      </c>
      <c r="D2928" s="38" t="s">
        <v>17</v>
      </c>
      <c r="E2928" s="209">
        <v>1</v>
      </c>
      <c r="F2928" s="208" t="s">
        <v>12</v>
      </c>
      <c r="G2928" s="36" t="str">
        <f t="shared" si="45"/>
        <v/>
      </c>
      <c r="H2928" s="37"/>
      <c r="I2928" s="33"/>
      <c r="J2928" s="32">
        <v>0</v>
      </c>
    </row>
    <row r="2929" spans="1:10" ht="15.75" hidden="1" thickBot="1" x14ac:dyDescent="0.3">
      <c r="A2929" s="244"/>
      <c r="B2929" s="247"/>
      <c r="C2929" s="44"/>
      <c r="D2929" s="44"/>
      <c r="E2929" s="210"/>
      <c r="F2929" s="211" t="s">
        <v>12</v>
      </c>
      <c r="G2929" s="47" t="str">
        <f t="shared" si="45"/>
        <v/>
      </c>
      <c r="H2929" s="48"/>
      <c r="I2929" s="33"/>
      <c r="J2929" s="32">
        <v>0</v>
      </c>
    </row>
    <row r="2930" spans="1:10" ht="15.75" hidden="1" thickBot="1" x14ac:dyDescent="0.3">
      <c r="A2930" s="242" t="s">
        <v>712</v>
      </c>
      <c r="B2930" s="245" t="s">
        <v>4381</v>
      </c>
      <c r="C2930" s="26"/>
      <c r="D2930" s="27" t="s">
        <v>17</v>
      </c>
      <c r="E2930" s="205"/>
      <c r="F2930" s="212" t="s">
        <v>12</v>
      </c>
      <c r="G2930" s="29" t="str">
        <f t="shared" si="45"/>
        <v/>
      </c>
      <c r="H2930" s="30"/>
      <c r="I2930" s="31"/>
      <c r="J2930" s="32">
        <v>0</v>
      </c>
    </row>
    <row r="2931" spans="1:10" ht="15.75" hidden="1" thickBot="1" x14ac:dyDescent="0.3">
      <c r="A2931" s="243"/>
      <c r="B2931" s="246"/>
      <c r="C2931" s="34"/>
      <c r="D2931" s="34"/>
      <c r="E2931" s="207"/>
      <c r="F2931" s="213" t="s">
        <v>12</v>
      </c>
      <c r="G2931" s="36" t="str">
        <f t="shared" si="45"/>
        <v/>
      </c>
      <c r="H2931" s="37"/>
      <c r="I2931" s="33"/>
      <c r="J2931" s="32">
        <v>0</v>
      </c>
    </row>
    <row r="2932" spans="1:10" ht="15.75" hidden="1" thickBot="1" x14ac:dyDescent="0.3">
      <c r="A2932" s="243"/>
      <c r="B2932" s="246"/>
      <c r="C2932" s="38" t="s">
        <v>11498</v>
      </c>
      <c r="D2932" s="38" t="s">
        <v>2801</v>
      </c>
      <c r="E2932" s="209">
        <v>0.4</v>
      </c>
      <c r="F2932" s="214">
        <v>28.6615</v>
      </c>
      <c r="G2932" s="36">
        <f t="shared" si="45"/>
        <v>11.464600000000001</v>
      </c>
      <c r="H2932" s="41">
        <f>SUM(G2932:G2933)</f>
        <v>11.464600000000001</v>
      </c>
      <c r="I2932" s="42"/>
      <c r="J2932" s="32">
        <v>0</v>
      </c>
    </row>
    <row r="2933" spans="1:10" ht="26.25" hidden="1" thickBot="1" x14ac:dyDescent="0.3">
      <c r="A2933" s="243"/>
      <c r="B2933" s="246"/>
      <c r="C2933" s="38" t="s">
        <v>713</v>
      </c>
      <c r="D2933" s="38" t="s">
        <v>17</v>
      </c>
      <c r="E2933" s="209">
        <v>1</v>
      </c>
      <c r="F2933" s="208" t="s">
        <v>12</v>
      </c>
      <c r="G2933" s="36" t="str">
        <f t="shared" si="45"/>
        <v/>
      </c>
      <c r="H2933" s="37"/>
      <c r="I2933" s="33"/>
      <c r="J2933" s="32">
        <v>0</v>
      </c>
    </row>
    <row r="2934" spans="1:10" ht="15.75" hidden="1" thickBot="1" x14ac:dyDescent="0.3">
      <c r="A2934" s="244"/>
      <c r="B2934" s="247"/>
      <c r="C2934" s="44"/>
      <c r="D2934" s="44"/>
      <c r="E2934" s="210"/>
      <c r="F2934" s="211" t="s">
        <v>12</v>
      </c>
      <c r="G2934" s="47" t="str">
        <f t="shared" si="45"/>
        <v/>
      </c>
      <c r="H2934" s="48"/>
      <c r="I2934" s="33"/>
      <c r="J2934" s="32">
        <v>0</v>
      </c>
    </row>
    <row r="2935" spans="1:10" ht="15.75" hidden="1" thickBot="1" x14ac:dyDescent="0.3">
      <c r="A2935" s="242" t="s">
        <v>714</v>
      </c>
      <c r="B2935" s="245" t="s">
        <v>4382</v>
      </c>
      <c r="C2935" s="26"/>
      <c r="D2935" s="27" t="s">
        <v>17</v>
      </c>
      <c r="E2935" s="205"/>
      <c r="F2935" s="212" t="s">
        <v>12</v>
      </c>
      <c r="G2935" s="29" t="str">
        <f t="shared" si="45"/>
        <v/>
      </c>
      <c r="H2935" s="30"/>
      <c r="I2935" s="31"/>
      <c r="J2935" s="32">
        <v>0</v>
      </c>
    </row>
    <row r="2936" spans="1:10" ht="15.75" hidden="1" thickBot="1" x14ac:dyDescent="0.3">
      <c r="A2936" s="243"/>
      <c r="B2936" s="246"/>
      <c r="C2936" s="34"/>
      <c r="D2936" s="34"/>
      <c r="E2936" s="207"/>
      <c r="F2936" s="213" t="s">
        <v>12</v>
      </c>
      <c r="G2936" s="36" t="str">
        <f t="shared" si="45"/>
        <v/>
      </c>
      <c r="H2936" s="37"/>
      <c r="I2936" s="33"/>
      <c r="J2936" s="32">
        <v>0</v>
      </c>
    </row>
    <row r="2937" spans="1:10" ht="15.75" hidden="1" thickBot="1" x14ac:dyDescent="0.3">
      <c r="A2937" s="243"/>
      <c r="B2937" s="246"/>
      <c r="C2937" s="38" t="s">
        <v>11498</v>
      </c>
      <c r="D2937" s="38" t="s">
        <v>2801</v>
      </c>
      <c r="E2937" s="209">
        <v>0.25</v>
      </c>
      <c r="F2937" s="214">
        <v>28.6615</v>
      </c>
      <c r="G2937" s="36">
        <f t="shared" si="45"/>
        <v>7.165375</v>
      </c>
      <c r="H2937" s="41">
        <f>SUM(G2937:G2938)</f>
        <v>7.165375</v>
      </c>
      <c r="I2937" s="42"/>
      <c r="J2937" s="32">
        <v>0</v>
      </c>
    </row>
    <row r="2938" spans="1:10" ht="39" hidden="1" thickBot="1" x14ac:dyDescent="0.3">
      <c r="A2938" s="243"/>
      <c r="B2938" s="246"/>
      <c r="C2938" s="38" t="s">
        <v>715</v>
      </c>
      <c r="D2938" s="38" t="s">
        <v>17</v>
      </c>
      <c r="E2938" s="209">
        <v>1</v>
      </c>
      <c r="F2938" s="208" t="s">
        <v>12</v>
      </c>
      <c r="G2938" s="36" t="str">
        <f t="shared" si="45"/>
        <v/>
      </c>
      <c r="H2938" s="37"/>
      <c r="I2938" s="33"/>
      <c r="J2938" s="32">
        <v>0</v>
      </c>
    </row>
    <row r="2939" spans="1:10" ht="15.75" hidden="1" thickBot="1" x14ac:dyDescent="0.3">
      <c r="A2939" s="244"/>
      <c r="B2939" s="247"/>
      <c r="C2939" s="44"/>
      <c r="D2939" s="44"/>
      <c r="E2939" s="210"/>
      <c r="F2939" s="211" t="s">
        <v>12</v>
      </c>
      <c r="G2939" s="47" t="str">
        <f t="shared" si="45"/>
        <v/>
      </c>
      <c r="H2939" s="48"/>
      <c r="I2939" s="33"/>
      <c r="J2939" s="32">
        <v>0</v>
      </c>
    </row>
    <row r="2940" spans="1:10" ht="15.75" hidden="1" thickBot="1" x14ac:dyDescent="0.3">
      <c r="A2940" s="242" t="s">
        <v>716</v>
      </c>
      <c r="B2940" s="245" t="s">
        <v>4383</v>
      </c>
      <c r="C2940" s="26"/>
      <c r="D2940" s="27" t="s">
        <v>17</v>
      </c>
      <c r="E2940" s="205"/>
      <c r="F2940" s="212" t="s">
        <v>12</v>
      </c>
      <c r="G2940" s="29" t="str">
        <f t="shared" si="45"/>
        <v/>
      </c>
      <c r="H2940" s="30"/>
      <c r="I2940" s="31"/>
      <c r="J2940" s="32">
        <v>0</v>
      </c>
    </row>
    <row r="2941" spans="1:10" ht="15.75" hidden="1" thickBot="1" x14ac:dyDescent="0.3">
      <c r="A2941" s="243"/>
      <c r="B2941" s="246"/>
      <c r="C2941" s="34"/>
      <c r="D2941" s="34"/>
      <c r="E2941" s="207"/>
      <c r="F2941" s="213" t="s">
        <v>12</v>
      </c>
      <c r="G2941" s="36" t="str">
        <f t="shared" si="45"/>
        <v/>
      </c>
      <c r="H2941" s="37"/>
      <c r="I2941" s="33"/>
      <c r="J2941" s="32">
        <v>0</v>
      </c>
    </row>
    <row r="2942" spans="1:10" ht="15.75" hidden="1" thickBot="1" x14ac:dyDescent="0.3">
      <c r="A2942" s="243"/>
      <c r="B2942" s="246"/>
      <c r="C2942" s="38" t="s">
        <v>11498</v>
      </c>
      <c r="D2942" s="38" t="s">
        <v>2801</v>
      </c>
      <c r="E2942" s="209">
        <v>0.25</v>
      </c>
      <c r="F2942" s="214">
        <v>28.6615</v>
      </c>
      <c r="G2942" s="36">
        <f t="shared" si="45"/>
        <v>7.165375</v>
      </c>
      <c r="H2942" s="41">
        <f>SUM(G2942:G2943)</f>
        <v>7.165375</v>
      </c>
      <c r="I2942" s="42"/>
      <c r="J2942" s="32">
        <v>0</v>
      </c>
    </row>
    <row r="2943" spans="1:10" ht="39" hidden="1" thickBot="1" x14ac:dyDescent="0.3">
      <c r="A2943" s="243"/>
      <c r="B2943" s="246"/>
      <c r="C2943" s="38" t="s">
        <v>717</v>
      </c>
      <c r="D2943" s="38" t="s">
        <v>17</v>
      </c>
      <c r="E2943" s="209">
        <v>1</v>
      </c>
      <c r="F2943" s="208" t="s">
        <v>12</v>
      </c>
      <c r="G2943" s="36" t="str">
        <f t="shared" si="45"/>
        <v/>
      </c>
      <c r="H2943" s="37"/>
      <c r="I2943" s="33"/>
      <c r="J2943" s="32">
        <v>0</v>
      </c>
    </row>
    <row r="2944" spans="1:10" ht="15.75" hidden="1" thickBot="1" x14ac:dyDescent="0.3">
      <c r="A2944" s="244"/>
      <c r="B2944" s="247"/>
      <c r="C2944" s="44"/>
      <c r="D2944" s="44"/>
      <c r="E2944" s="210"/>
      <c r="F2944" s="211" t="s">
        <v>12</v>
      </c>
      <c r="G2944" s="47" t="str">
        <f t="shared" si="45"/>
        <v/>
      </c>
      <c r="H2944" s="48"/>
      <c r="I2944" s="33"/>
      <c r="J2944" s="32">
        <v>0</v>
      </c>
    </row>
    <row r="2945" spans="1:10" ht="15.75" hidden="1" thickBot="1" x14ac:dyDescent="0.3">
      <c r="A2945" s="242" t="s">
        <v>718</v>
      </c>
      <c r="B2945" s="245" t="s">
        <v>4384</v>
      </c>
      <c r="C2945" s="26"/>
      <c r="D2945" s="27" t="s">
        <v>17</v>
      </c>
      <c r="E2945" s="205"/>
      <c r="F2945" s="212" t="s">
        <v>12</v>
      </c>
      <c r="G2945" s="29" t="str">
        <f t="shared" si="45"/>
        <v/>
      </c>
      <c r="H2945" s="30"/>
      <c r="I2945" s="31"/>
      <c r="J2945" s="32">
        <v>0</v>
      </c>
    </row>
    <row r="2946" spans="1:10" ht="15.75" hidden="1" thickBot="1" x14ac:dyDescent="0.3">
      <c r="A2946" s="243"/>
      <c r="B2946" s="246"/>
      <c r="C2946" s="34"/>
      <c r="D2946" s="34"/>
      <c r="E2946" s="207"/>
      <c r="F2946" s="213" t="s">
        <v>12</v>
      </c>
      <c r="G2946" s="36" t="str">
        <f t="shared" si="45"/>
        <v/>
      </c>
      <c r="H2946" s="37"/>
      <c r="I2946" s="33"/>
      <c r="J2946" s="32">
        <v>0</v>
      </c>
    </row>
    <row r="2947" spans="1:10" ht="15.75" hidden="1" thickBot="1" x14ac:dyDescent="0.3">
      <c r="A2947" s="243"/>
      <c r="B2947" s="246"/>
      <c r="C2947" s="38" t="s">
        <v>11498</v>
      </c>
      <c r="D2947" s="38" t="s">
        <v>2801</v>
      </c>
      <c r="E2947" s="209">
        <v>0.25</v>
      </c>
      <c r="F2947" s="214">
        <v>28.6615</v>
      </c>
      <c r="G2947" s="36">
        <f t="shared" si="45"/>
        <v>7.165375</v>
      </c>
      <c r="H2947" s="41">
        <f>SUM(G2947:G2948)</f>
        <v>7.165375</v>
      </c>
      <c r="I2947" s="42"/>
      <c r="J2947" s="32">
        <v>0</v>
      </c>
    </row>
    <row r="2948" spans="1:10" ht="39" hidden="1" thickBot="1" x14ac:dyDescent="0.3">
      <c r="A2948" s="243"/>
      <c r="B2948" s="246"/>
      <c r="C2948" s="38" t="s">
        <v>719</v>
      </c>
      <c r="D2948" s="38" t="s">
        <v>17</v>
      </c>
      <c r="E2948" s="209">
        <v>1</v>
      </c>
      <c r="F2948" s="208" t="s">
        <v>12</v>
      </c>
      <c r="G2948" s="36" t="str">
        <f t="shared" si="45"/>
        <v/>
      </c>
      <c r="H2948" s="37"/>
      <c r="I2948" s="33"/>
      <c r="J2948" s="32">
        <v>0</v>
      </c>
    </row>
    <row r="2949" spans="1:10" ht="15.75" hidden="1" thickBot="1" x14ac:dyDescent="0.3">
      <c r="A2949" s="244"/>
      <c r="B2949" s="247"/>
      <c r="C2949" s="44"/>
      <c r="D2949" s="44"/>
      <c r="E2949" s="210"/>
      <c r="F2949" s="211" t="s">
        <v>12</v>
      </c>
      <c r="G2949" s="47" t="str">
        <f t="shared" si="45"/>
        <v/>
      </c>
      <c r="H2949" s="48"/>
      <c r="I2949" s="33"/>
      <c r="J2949" s="32">
        <v>0</v>
      </c>
    </row>
    <row r="2950" spans="1:10" ht="15.75" hidden="1" thickBot="1" x14ac:dyDescent="0.3">
      <c r="A2950" s="242" t="s">
        <v>720</v>
      </c>
      <c r="B2950" s="245" t="s">
        <v>4385</v>
      </c>
      <c r="C2950" s="26"/>
      <c r="D2950" s="27" t="s">
        <v>17</v>
      </c>
      <c r="E2950" s="205"/>
      <c r="F2950" s="212" t="s">
        <v>12</v>
      </c>
      <c r="G2950" s="29" t="str">
        <f t="shared" ref="G2950:G3013" si="46">IF(ISNUMBER(F2950),E2950*F2950,"")</f>
        <v/>
      </c>
      <c r="H2950" s="30"/>
      <c r="I2950" s="31"/>
      <c r="J2950" s="32">
        <v>0</v>
      </c>
    </row>
    <row r="2951" spans="1:10" ht="15.75" hidden="1" thickBot="1" x14ac:dyDescent="0.3">
      <c r="A2951" s="243"/>
      <c r="B2951" s="246"/>
      <c r="C2951" s="34"/>
      <c r="D2951" s="34"/>
      <c r="E2951" s="207"/>
      <c r="F2951" s="213" t="s">
        <v>12</v>
      </c>
      <c r="G2951" s="36" t="str">
        <f t="shared" si="46"/>
        <v/>
      </c>
      <c r="H2951" s="37"/>
      <c r="I2951" s="33"/>
      <c r="J2951" s="32">
        <v>0</v>
      </c>
    </row>
    <row r="2952" spans="1:10" ht="15.75" hidden="1" thickBot="1" x14ac:dyDescent="0.3">
      <c r="A2952" s="243"/>
      <c r="B2952" s="246"/>
      <c r="C2952" s="38" t="s">
        <v>11498</v>
      </c>
      <c r="D2952" s="38" t="s">
        <v>2801</v>
      </c>
      <c r="E2952" s="209">
        <v>0.25</v>
      </c>
      <c r="F2952" s="214">
        <v>28.6615</v>
      </c>
      <c r="G2952" s="36">
        <f t="shared" si="46"/>
        <v>7.165375</v>
      </c>
      <c r="H2952" s="41">
        <f>SUM(G2952:G2953)</f>
        <v>7.165375</v>
      </c>
      <c r="I2952" s="42"/>
      <c r="J2952" s="32">
        <v>0</v>
      </c>
    </row>
    <row r="2953" spans="1:10" ht="26.25" hidden="1" thickBot="1" x14ac:dyDescent="0.3">
      <c r="A2953" s="243"/>
      <c r="B2953" s="246"/>
      <c r="C2953" s="38" t="s">
        <v>721</v>
      </c>
      <c r="D2953" s="38" t="s">
        <v>17</v>
      </c>
      <c r="E2953" s="209">
        <v>1</v>
      </c>
      <c r="F2953" s="208" t="s">
        <v>12</v>
      </c>
      <c r="G2953" s="36" t="str">
        <f t="shared" si="46"/>
        <v/>
      </c>
      <c r="H2953" s="37"/>
      <c r="I2953" s="33"/>
      <c r="J2953" s="32">
        <v>0</v>
      </c>
    </row>
    <row r="2954" spans="1:10" ht="15.75" hidden="1" thickBot="1" x14ac:dyDescent="0.3">
      <c r="A2954" s="244"/>
      <c r="B2954" s="247"/>
      <c r="C2954" s="44"/>
      <c r="D2954" s="44"/>
      <c r="E2954" s="210"/>
      <c r="F2954" s="211" t="s">
        <v>12</v>
      </c>
      <c r="G2954" s="47" t="str">
        <f t="shared" si="46"/>
        <v/>
      </c>
      <c r="H2954" s="48"/>
      <c r="I2954" s="33"/>
      <c r="J2954" s="32">
        <v>0</v>
      </c>
    </row>
    <row r="2955" spans="1:10" ht="15.75" hidden="1" thickBot="1" x14ac:dyDescent="0.3">
      <c r="A2955" s="242" t="s">
        <v>722</v>
      </c>
      <c r="B2955" s="245" t="s">
        <v>4386</v>
      </c>
      <c r="C2955" s="26"/>
      <c r="D2955" s="27" t="s">
        <v>17</v>
      </c>
      <c r="E2955" s="205"/>
      <c r="F2955" s="212" t="s">
        <v>12</v>
      </c>
      <c r="G2955" s="29" t="str">
        <f t="shared" si="46"/>
        <v/>
      </c>
      <c r="H2955" s="30"/>
      <c r="I2955" s="31"/>
      <c r="J2955" s="32">
        <v>0</v>
      </c>
    </row>
    <row r="2956" spans="1:10" ht="15.75" hidden="1" thickBot="1" x14ac:dyDescent="0.3">
      <c r="A2956" s="243"/>
      <c r="B2956" s="246"/>
      <c r="C2956" s="34"/>
      <c r="D2956" s="34"/>
      <c r="E2956" s="207"/>
      <c r="F2956" s="213" t="s">
        <v>12</v>
      </c>
      <c r="G2956" s="36" t="str">
        <f t="shared" si="46"/>
        <v/>
      </c>
      <c r="H2956" s="37"/>
      <c r="I2956" s="33"/>
      <c r="J2956" s="32">
        <v>0</v>
      </c>
    </row>
    <row r="2957" spans="1:10" ht="15.75" hidden="1" thickBot="1" x14ac:dyDescent="0.3">
      <c r="A2957" s="243"/>
      <c r="B2957" s="246"/>
      <c r="C2957" s="38" t="s">
        <v>11498</v>
      </c>
      <c r="D2957" s="38" t="s">
        <v>2801</v>
      </c>
      <c r="E2957" s="209">
        <v>1.8180000000000001</v>
      </c>
      <c r="F2957" s="214">
        <v>28.6615</v>
      </c>
      <c r="G2957" s="36">
        <f t="shared" si="46"/>
        <v>52.106607000000004</v>
      </c>
      <c r="H2957" s="41">
        <f>SUM(G2957:G2960)</f>
        <v>93.972138000000001</v>
      </c>
      <c r="I2957" s="42"/>
      <c r="J2957" s="32">
        <v>0</v>
      </c>
    </row>
    <row r="2958" spans="1:10" ht="15.75" hidden="1" thickBot="1" x14ac:dyDescent="0.3">
      <c r="A2958" s="243"/>
      <c r="B2958" s="246"/>
      <c r="C2958" s="38" t="s">
        <v>11326</v>
      </c>
      <c r="D2958" s="38" t="s">
        <v>2801</v>
      </c>
      <c r="E2958" s="209">
        <v>1.7669999999999999</v>
      </c>
      <c r="F2958" s="208">
        <v>23.693000000000001</v>
      </c>
      <c r="G2958" s="36">
        <f t="shared" si="46"/>
        <v>41.865530999999997</v>
      </c>
      <c r="H2958" s="37"/>
      <c r="I2958" s="33"/>
      <c r="J2958" s="32">
        <v>0</v>
      </c>
    </row>
    <row r="2959" spans="1:10" ht="15.75" hidden="1" thickBot="1" x14ac:dyDescent="0.3">
      <c r="A2959" s="243"/>
      <c r="B2959" s="246"/>
      <c r="C2959" s="38" t="s">
        <v>205</v>
      </c>
      <c r="D2959" s="38" t="s">
        <v>17</v>
      </c>
      <c r="E2959" s="209">
        <v>1</v>
      </c>
      <c r="F2959" s="208" t="s">
        <v>12</v>
      </c>
      <c r="G2959" s="33" t="str">
        <f t="shared" si="46"/>
        <v/>
      </c>
      <c r="H2959" s="37"/>
      <c r="I2959" s="33"/>
      <c r="J2959" s="32">
        <v>0</v>
      </c>
    </row>
    <row r="2960" spans="1:10" ht="39" hidden="1" thickBot="1" x14ac:dyDescent="0.3">
      <c r="A2960" s="243"/>
      <c r="B2960" s="246"/>
      <c r="C2960" s="38" t="s">
        <v>204</v>
      </c>
      <c r="D2960" s="38" t="s">
        <v>17</v>
      </c>
      <c r="E2960" s="209">
        <v>1</v>
      </c>
      <c r="F2960" s="208" t="s">
        <v>12</v>
      </c>
      <c r="G2960" s="36" t="str">
        <f t="shared" si="46"/>
        <v/>
      </c>
      <c r="H2960" s="37"/>
      <c r="I2960" s="33"/>
      <c r="J2960" s="32">
        <v>0</v>
      </c>
    </row>
    <row r="2961" spans="1:10" ht="15.75" hidden="1" thickBot="1" x14ac:dyDescent="0.3">
      <c r="A2961" s="244"/>
      <c r="B2961" s="247"/>
      <c r="C2961" s="44"/>
      <c r="D2961" s="44"/>
      <c r="E2961" s="210"/>
      <c r="F2961" s="211" t="s">
        <v>12</v>
      </c>
      <c r="G2961" s="47" t="str">
        <f t="shared" si="46"/>
        <v/>
      </c>
      <c r="H2961" s="48"/>
      <c r="I2961" s="33"/>
      <c r="J2961" s="32">
        <v>0</v>
      </c>
    </row>
    <row r="2962" spans="1:10" ht="15.75" hidden="1" thickBot="1" x14ac:dyDescent="0.3">
      <c r="A2962" s="242" t="s">
        <v>723</v>
      </c>
      <c r="B2962" s="245" t="s">
        <v>4387</v>
      </c>
      <c r="C2962" s="26"/>
      <c r="D2962" s="27" t="s">
        <v>17</v>
      </c>
      <c r="E2962" s="205"/>
      <c r="F2962" s="212" t="s">
        <v>12</v>
      </c>
      <c r="G2962" s="29" t="str">
        <f t="shared" si="46"/>
        <v/>
      </c>
      <c r="H2962" s="30"/>
      <c r="I2962" s="31"/>
      <c r="J2962" s="32">
        <v>0</v>
      </c>
    </row>
    <row r="2963" spans="1:10" ht="15.75" hidden="1" thickBot="1" x14ac:dyDescent="0.3">
      <c r="A2963" s="243"/>
      <c r="B2963" s="246"/>
      <c r="C2963" s="34"/>
      <c r="D2963" s="34"/>
      <c r="E2963" s="207"/>
      <c r="F2963" s="213" t="s">
        <v>12</v>
      </c>
      <c r="G2963" s="36" t="str">
        <f t="shared" si="46"/>
        <v/>
      </c>
      <c r="H2963" s="37"/>
      <c r="I2963" s="33"/>
      <c r="J2963" s="32">
        <v>0</v>
      </c>
    </row>
    <row r="2964" spans="1:10" ht="15.75" hidden="1" thickBot="1" x14ac:dyDescent="0.3">
      <c r="A2964" s="243"/>
      <c r="B2964" s="246"/>
      <c r="C2964" s="38" t="s">
        <v>11498</v>
      </c>
      <c r="D2964" s="38" t="s">
        <v>2801</v>
      </c>
      <c r="E2964" s="209">
        <v>0.2</v>
      </c>
      <c r="F2964" s="214">
        <v>28.6615</v>
      </c>
      <c r="G2964" s="36">
        <f t="shared" si="46"/>
        <v>5.7323000000000004</v>
      </c>
      <c r="H2964" s="41">
        <f>SUM(G2964:G2965)</f>
        <v>5.7323000000000004</v>
      </c>
      <c r="I2964" s="42"/>
      <c r="J2964" s="32">
        <v>0</v>
      </c>
    </row>
    <row r="2965" spans="1:10" ht="39" hidden="1" thickBot="1" x14ac:dyDescent="0.3">
      <c r="A2965" s="243"/>
      <c r="B2965" s="246"/>
      <c r="C2965" s="38" t="s">
        <v>724</v>
      </c>
      <c r="D2965" s="38" t="s">
        <v>17</v>
      </c>
      <c r="E2965" s="209">
        <v>1</v>
      </c>
      <c r="F2965" s="208" t="s">
        <v>12</v>
      </c>
      <c r="G2965" s="36" t="str">
        <f t="shared" si="46"/>
        <v/>
      </c>
      <c r="H2965" s="37"/>
      <c r="I2965" s="33"/>
      <c r="J2965" s="32">
        <v>0</v>
      </c>
    </row>
    <row r="2966" spans="1:10" ht="15.75" hidden="1" thickBot="1" x14ac:dyDescent="0.3">
      <c r="A2966" s="244"/>
      <c r="B2966" s="247"/>
      <c r="C2966" s="44"/>
      <c r="D2966" s="44"/>
      <c r="E2966" s="210"/>
      <c r="F2966" s="211" t="s">
        <v>12</v>
      </c>
      <c r="G2966" s="47" t="str">
        <f t="shared" si="46"/>
        <v/>
      </c>
      <c r="H2966" s="48"/>
      <c r="I2966" s="33"/>
      <c r="J2966" s="32">
        <v>0</v>
      </c>
    </row>
    <row r="2967" spans="1:10" ht="15.75" hidden="1" thickBot="1" x14ac:dyDescent="0.3">
      <c r="A2967" s="242" t="s">
        <v>725</v>
      </c>
      <c r="B2967" s="245" t="s">
        <v>4388</v>
      </c>
      <c r="C2967" s="26"/>
      <c r="D2967" s="27" t="s">
        <v>17</v>
      </c>
      <c r="E2967" s="205"/>
      <c r="F2967" s="212" t="s">
        <v>12</v>
      </c>
      <c r="G2967" s="29" t="str">
        <f t="shared" si="46"/>
        <v/>
      </c>
      <c r="H2967" s="30"/>
      <c r="I2967" s="31"/>
      <c r="J2967" s="32">
        <v>0</v>
      </c>
    </row>
    <row r="2968" spans="1:10" ht="15.75" hidden="1" thickBot="1" x14ac:dyDescent="0.3">
      <c r="A2968" s="243"/>
      <c r="B2968" s="246"/>
      <c r="C2968" s="34"/>
      <c r="D2968" s="34"/>
      <c r="E2968" s="207"/>
      <c r="F2968" s="213" t="s">
        <v>12</v>
      </c>
      <c r="G2968" s="36" t="str">
        <f t="shared" si="46"/>
        <v/>
      </c>
      <c r="H2968" s="37"/>
      <c r="I2968" s="33"/>
      <c r="J2968" s="32">
        <v>0</v>
      </c>
    </row>
    <row r="2969" spans="1:10" ht="15.75" hidden="1" thickBot="1" x14ac:dyDescent="0.3">
      <c r="A2969" s="243"/>
      <c r="B2969" s="246"/>
      <c r="C2969" s="38" t="s">
        <v>11498</v>
      </c>
      <c r="D2969" s="38" t="s">
        <v>2801</v>
      </c>
      <c r="E2969" s="209">
        <v>0.4</v>
      </c>
      <c r="F2969" s="214">
        <v>28.6615</v>
      </c>
      <c r="G2969" s="36">
        <f t="shared" si="46"/>
        <v>11.464600000000001</v>
      </c>
      <c r="H2969" s="41">
        <f>SUM(G2969:G2970)</f>
        <v>11.464600000000001</v>
      </c>
      <c r="I2969" s="42"/>
      <c r="J2969" s="32">
        <v>0</v>
      </c>
    </row>
    <row r="2970" spans="1:10" ht="15.75" hidden="1" thickBot="1" x14ac:dyDescent="0.3">
      <c r="A2970" s="243"/>
      <c r="B2970" s="246"/>
      <c r="C2970" s="38" t="s">
        <v>726</v>
      </c>
      <c r="D2970" s="58" t="s">
        <v>17</v>
      </c>
      <c r="E2970" s="209">
        <v>1</v>
      </c>
      <c r="F2970" s="208" t="s">
        <v>12</v>
      </c>
      <c r="G2970" s="36" t="str">
        <f t="shared" si="46"/>
        <v/>
      </c>
      <c r="H2970" s="37"/>
      <c r="I2970" s="33"/>
      <c r="J2970" s="32">
        <v>0</v>
      </c>
    </row>
    <row r="2971" spans="1:10" ht="15.75" hidden="1" thickBot="1" x14ac:dyDescent="0.3">
      <c r="A2971" s="244"/>
      <c r="B2971" s="247"/>
      <c r="C2971" s="44"/>
      <c r="D2971" s="44"/>
      <c r="E2971" s="210"/>
      <c r="F2971" s="211" t="s">
        <v>12</v>
      </c>
      <c r="G2971" s="47" t="str">
        <f t="shared" si="46"/>
        <v/>
      </c>
      <c r="H2971" s="48"/>
      <c r="I2971" s="33"/>
      <c r="J2971" s="32">
        <v>0</v>
      </c>
    </row>
    <row r="2972" spans="1:10" ht="15.75" hidden="1" thickBot="1" x14ac:dyDescent="0.3">
      <c r="A2972" s="242" t="s">
        <v>727</v>
      </c>
      <c r="B2972" s="245" t="s">
        <v>4389</v>
      </c>
      <c r="C2972" s="26"/>
      <c r="D2972" s="27" t="s">
        <v>17</v>
      </c>
      <c r="E2972" s="205"/>
      <c r="F2972" s="212" t="s">
        <v>12</v>
      </c>
      <c r="G2972" s="29" t="str">
        <f t="shared" si="46"/>
        <v/>
      </c>
      <c r="H2972" s="30"/>
      <c r="I2972" s="31"/>
      <c r="J2972" s="32">
        <v>0</v>
      </c>
    </row>
    <row r="2973" spans="1:10" ht="15.75" hidden="1" thickBot="1" x14ac:dyDescent="0.3">
      <c r="A2973" s="243"/>
      <c r="B2973" s="246"/>
      <c r="C2973" s="34"/>
      <c r="D2973" s="34"/>
      <c r="E2973" s="207"/>
      <c r="F2973" s="213" t="s">
        <v>12</v>
      </c>
      <c r="G2973" s="36" t="str">
        <f t="shared" si="46"/>
        <v/>
      </c>
      <c r="H2973" s="37"/>
      <c r="I2973" s="33"/>
      <c r="J2973" s="32">
        <v>0</v>
      </c>
    </row>
    <row r="2974" spans="1:10" ht="15.75" hidden="1" thickBot="1" x14ac:dyDescent="0.3">
      <c r="A2974" s="243"/>
      <c r="B2974" s="246"/>
      <c r="C2974" s="38" t="s">
        <v>11498</v>
      </c>
      <c r="D2974" s="38" t="s">
        <v>2801</v>
      </c>
      <c r="E2974" s="209">
        <v>0.3</v>
      </c>
      <c r="F2974" s="214">
        <v>28.6615</v>
      </c>
      <c r="G2974" s="36">
        <f t="shared" si="46"/>
        <v>8.5984499999999997</v>
      </c>
      <c r="H2974" s="41">
        <f>SUM(G2974:G2975)</f>
        <v>8.5984499999999997</v>
      </c>
      <c r="I2974" s="42"/>
      <c r="J2974" s="32">
        <v>0</v>
      </c>
    </row>
    <row r="2975" spans="1:10" ht="26.25" hidden="1" thickBot="1" x14ac:dyDescent="0.3">
      <c r="A2975" s="243"/>
      <c r="B2975" s="246"/>
      <c r="C2975" s="38" t="s">
        <v>728</v>
      </c>
      <c r="D2975" s="58" t="s">
        <v>17</v>
      </c>
      <c r="E2975" s="209">
        <v>1</v>
      </c>
      <c r="F2975" s="208" t="s">
        <v>12</v>
      </c>
      <c r="G2975" s="36" t="str">
        <f t="shared" si="46"/>
        <v/>
      </c>
      <c r="H2975" s="37"/>
      <c r="I2975" s="33"/>
      <c r="J2975" s="32">
        <v>0</v>
      </c>
    </row>
    <row r="2976" spans="1:10" ht="15.75" hidden="1" thickBot="1" x14ac:dyDescent="0.3">
      <c r="A2976" s="244"/>
      <c r="B2976" s="247"/>
      <c r="C2976" s="44"/>
      <c r="D2976" s="44"/>
      <c r="E2976" s="210"/>
      <c r="F2976" s="211" t="s">
        <v>12</v>
      </c>
      <c r="G2976" s="47" t="str">
        <f t="shared" si="46"/>
        <v/>
      </c>
      <c r="H2976" s="48"/>
      <c r="I2976" s="33"/>
      <c r="J2976" s="32">
        <v>0</v>
      </c>
    </row>
    <row r="2977" spans="1:10" ht="15.75" hidden="1" thickBot="1" x14ac:dyDescent="0.3">
      <c r="A2977" s="242" t="s">
        <v>729</v>
      </c>
      <c r="B2977" s="245" t="s">
        <v>4390</v>
      </c>
      <c r="C2977" s="26"/>
      <c r="D2977" s="27" t="s">
        <v>105</v>
      </c>
      <c r="E2977" s="205"/>
      <c r="F2977" s="212" t="s">
        <v>12</v>
      </c>
      <c r="G2977" s="29" t="str">
        <f t="shared" si="46"/>
        <v/>
      </c>
      <c r="H2977" s="30"/>
      <c r="I2977" s="31"/>
      <c r="J2977" s="32">
        <v>0</v>
      </c>
    </row>
    <row r="2978" spans="1:10" ht="15.75" hidden="1" thickBot="1" x14ac:dyDescent="0.3">
      <c r="A2978" s="243"/>
      <c r="B2978" s="246"/>
      <c r="C2978" s="34"/>
      <c r="D2978" s="34"/>
      <c r="E2978" s="207"/>
      <c r="F2978" s="213" t="s">
        <v>12</v>
      </c>
      <c r="G2978" s="36" t="str">
        <f t="shared" si="46"/>
        <v/>
      </c>
      <c r="H2978" s="37"/>
      <c r="I2978" s="33"/>
      <c r="J2978" s="32">
        <v>0</v>
      </c>
    </row>
    <row r="2979" spans="1:10" ht="15.75" hidden="1" thickBot="1" x14ac:dyDescent="0.3">
      <c r="A2979" s="243"/>
      <c r="B2979" s="246"/>
      <c r="C2979" s="38" t="s">
        <v>11498</v>
      </c>
      <c r="D2979" s="38" t="s">
        <v>2801</v>
      </c>
      <c r="E2979" s="209">
        <v>0.2</v>
      </c>
      <c r="F2979" s="214">
        <v>28.6615</v>
      </c>
      <c r="G2979" s="36">
        <f t="shared" si="46"/>
        <v>5.7323000000000004</v>
      </c>
      <c r="H2979" s="41">
        <f>SUM(G2979:G2980)</f>
        <v>13.522679999999999</v>
      </c>
      <c r="I2979" s="42"/>
      <c r="J2979" s="32">
        <v>0</v>
      </c>
    </row>
    <row r="2980" spans="1:10" ht="15.75" hidden="1" thickBot="1" x14ac:dyDescent="0.3">
      <c r="A2980" s="243"/>
      <c r="B2980" s="246"/>
      <c r="C2980" s="38" t="s">
        <v>11700</v>
      </c>
      <c r="D2980" s="38" t="s">
        <v>1043</v>
      </c>
      <c r="E2980" s="209">
        <v>0.19</v>
      </c>
      <c r="F2980" s="208">
        <v>41.001999999999995</v>
      </c>
      <c r="G2980" s="36">
        <f t="shared" si="46"/>
        <v>7.790379999999999</v>
      </c>
      <c r="H2980" s="37"/>
      <c r="I2980" s="33"/>
      <c r="J2980" s="32">
        <v>0</v>
      </c>
    </row>
    <row r="2981" spans="1:10" ht="15.75" hidden="1" thickBot="1" x14ac:dyDescent="0.3">
      <c r="A2981" s="243"/>
      <c r="B2981" s="246"/>
      <c r="C2981" s="38"/>
      <c r="D2981" s="38"/>
      <c r="E2981" s="209"/>
      <c r="F2981" s="208" t="s">
        <v>12</v>
      </c>
      <c r="G2981" s="36" t="str">
        <f t="shared" si="46"/>
        <v/>
      </c>
      <c r="H2981" s="37"/>
      <c r="I2981" s="33"/>
      <c r="J2981" s="32">
        <v>0</v>
      </c>
    </row>
    <row r="2982" spans="1:10" ht="26.25" hidden="1" thickBot="1" x14ac:dyDescent="0.3">
      <c r="A2982" s="243"/>
      <c r="B2982" s="246"/>
      <c r="C2982" s="55" t="s">
        <v>730</v>
      </c>
      <c r="D2982" s="38"/>
      <c r="E2982" s="209"/>
      <c r="F2982" s="208" t="s">
        <v>12</v>
      </c>
      <c r="G2982" s="36" t="str">
        <f t="shared" si="46"/>
        <v/>
      </c>
      <c r="H2982" s="37"/>
      <c r="I2982" s="33"/>
      <c r="J2982" s="32">
        <v>0</v>
      </c>
    </row>
    <row r="2983" spans="1:10" ht="39" hidden="1" thickBot="1" x14ac:dyDescent="0.3">
      <c r="A2983" s="243"/>
      <c r="B2983" s="246"/>
      <c r="C2983" s="61" t="s">
        <v>731</v>
      </c>
      <c r="D2983" s="226"/>
      <c r="E2983" s="209"/>
      <c r="F2983" s="208" t="s">
        <v>12</v>
      </c>
      <c r="G2983" s="36" t="str">
        <f t="shared" si="46"/>
        <v/>
      </c>
      <c r="H2983" s="37"/>
      <c r="I2983" s="33"/>
      <c r="J2983" s="32">
        <v>0</v>
      </c>
    </row>
    <row r="2984" spans="1:10" ht="15.75" hidden="1" thickBot="1" x14ac:dyDescent="0.3">
      <c r="A2984" s="244"/>
      <c r="B2984" s="247"/>
      <c r="C2984" s="44"/>
      <c r="D2984" s="44"/>
      <c r="E2984" s="210"/>
      <c r="F2984" s="211" t="s">
        <v>12</v>
      </c>
      <c r="G2984" s="47" t="str">
        <f t="shared" si="46"/>
        <v/>
      </c>
      <c r="H2984" s="48"/>
      <c r="I2984" s="33"/>
      <c r="J2984" s="32">
        <v>0</v>
      </c>
    </row>
    <row r="2985" spans="1:10" ht="15.75" hidden="1" thickBot="1" x14ac:dyDescent="0.3">
      <c r="A2985" s="242" t="s">
        <v>732</v>
      </c>
      <c r="B2985" s="245" t="s">
        <v>4391</v>
      </c>
      <c r="C2985" s="26"/>
      <c r="D2985" s="27" t="s">
        <v>105</v>
      </c>
      <c r="E2985" s="205"/>
      <c r="F2985" s="212" t="s">
        <v>12</v>
      </c>
      <c r="G2985" s="29" t="str">
        <f t="shared" si="46"/>
        <v/>
      </c>
      <c r="H2985" s="30"/>
      <c r="I2985" s="31"/>
      <c r="J2985" s="32">
        <v>0</v>
      </c>
    </row>
    <row r="2986" spans="1:10" ht="15.75" hidden="1" thickBot="1" x14ac:dyDescent="0.3">
      <c r="A2986" s="251"/>
      <c r="B2986" s="246"/>
      <c r="C2986" s="34"/>
      <c r="D2986" s="34"/>
      <c r="E2986" s="207"/>
      <c r="F2986" s="213" t="s">
        <v>12</v>
      </c>
      <c r="G2986" s="36" t="str">
        <f t="shared" si="46"/>
        <v/>
      </c>
      <c r="H2986" s="37"/>
      <c r="I2986" s="33"/>
      <c r="J2986" s="32">
        <v>0</v>
      </c>
    </row>
    <row r="2987" spans="1:10" ht="15.75" hidden="1" thickBot="1" x14ac:dyDescent="0.3">
      <c r="A2987" s="251"/>
      <c r="B2987" s="246"/>
      <c r="C2987" s="38" t="s">
        <v>11498</v>
      </c>
      <c r="D2987" s="38" t="s">
        <v>2801</v>
      </c>
      <c r="E2987" s="209">
        <v>0.3</v>
      </c>
      <c r="F2987" s="214">
        <v>28.6615</v>
      </c>
      <c r="G2987" s="36">
        <f t="shared" si="46"/>
        <v>8.5984499999999997</v>
      </c>
      <c r="H2987" s="41">
        <f>SUM(G2987:G2988)</f>
        <v>40.292996000000002</v>
      </c>
      <c r="I2987" s="42"/>
      <c r="J2987" s="32">
        <v>0</v>
      </c>
    </row>
    <row r="2988" spans="1:10" ht="15.75" hidden="1" thickBot="1" x14ac:dyDescent="0.3">
      <c r="A2988" s="251"/>
      <c r="B2988" s="246"/>
      <c r="C2988" s="38" t="s">
        <v>11700</v>
      </c>
      <c r="D2988" s="38" t="s">
        <v>1043</v>
      </c>
      <c r="E2988" s="209">
        <v>0.77300000000000002</v>
      </c>
      <c r="F2988" s="208">
        <v>41.001999999999995</v>
      </c>
      <c r="G2988" s="36">
        <f t="shared" si="46"/>
        <v>31.694545999999999</v>
      </c>
      <c r="H2988" s="37"/>
      <c r="I2988" s="33"/>
      <c r="J2988" s="32">
        <v>0</v>
      </c>
    </row>
    <row r="2989" spans="1:10" ht="15.75" hidden="1" thickBot="1" x14ac:dyDescent="0.3">
      <c r="A2989" s="251"/>
      <c r="B2989" s="246"/>
      <c r="C2989" s="38"/>
      <c r="D2989" s="58"/>
      <c r="E2989" s="209"/>
      <c r="F2989" s="208" t="s">
        <v>12</v>
      </c>
      <c r="G2989" s="36" t="str">
        <f t="shared" si="46"/>
        <v/>
      </c>
      <c r="H2989" s="37"/>
      <c r="I2989" s="33"/>
      <c r="J2989" s="32">
        <v>0</v>
      </c>
    </row>
    <row r="2990" spans="1:10" ht="26.25" hidden="1" thickBot="1" x14ac:dyDescent="0.3">
      <c r="A2990" s="251"/>
      <c r="B2990" s="246"/>
      <c r="C2990" s="55" t="s">
        <v>733</v>
      </c>
      <c r="D2990" s="58"/>
      <c r="E2990" s="209"/>
      <c r="F2990" s="208" t="s">
        <v>12</v>
      </c>
      <c r="G2990" s="36" t="str">
        <f t="shared" si="46"/>
        <v/>
      </c>
      <c r="H2990" s="37"/>
      <c r="I2990" s="33"/>
      <c r="J2990" s="32">
        <v>0</v>
      </c>
    </row>
    <row r="2991" spans="1:10" ht="26.25" hidden="1" thickBot="1" x14ac:dyDescent="0.3">
      <c r="A2991" s="251"/>
      <c r="B2991" s="246"/>
      <c r="C2991" s="61" t="s">
        <v>734</v>
      </c>
      <c r="D2991" s="58"/>
      <c r="E2991" s="209"/>
      <c r="F2991" s="208" t="s">
        <v>12</v>
      </c>
      <c r="G2991" s="36" t="str">
        <f t="shared" si="46"/>
        <v/>
      </c>
      <c r="H2991" s="37"/>
      <c r="I2991" s="33"/>
      <c r="J2991" s="32">
        <v>0</v>
      </c>
    </row>
    <row r="2992" spans="1:10" ht="15.75" hidden="1" thickBot="1" x14ac:dyDescent="0.3">
      <c r="A2992" s="252"/>
      <c r="B2992" s="247"/>
      <c r="C2992" s="44"/>
      <c r="D2992" s="44"/>
      <c r="E2992" s="210"/>
      <c r="F2992" s="211" t="s">
        <v>12</v>
      </c>
      <c r="G2992" s="47" t="str">
        <f t="shared" si="46"/>
        <v/>
      </c>
      <c r="H2992" s="48"/>
      <c r="I2992" s="33"/>
      <c r="J2992" s="32">
        <v>0</v>
      </c>
    </row>
    <row r="2993" spans="1:10" ht="15.75" hidden="1" thickBot="1" x14ac:dyDescent="0.3">
      <c r="A2993" s="242" t="s">
        <v>735</v>
      </c>
      <c r="B2993" s="245" t="s">
        <v>4392</v>
      </c>
      <c r="C2993" s="26"/>
      <c r="D2993" s="27" t="s">
        <v>105</v>
      </c>
      <c r="E2993" s="205"/>
      <c r="F2993" s="212" t="s">
        <v>12</v>
      </c>
      <c r="G2993" s="29" t="str">
        <f t="shared" si="46"/>
        <v/>
      </c>
      <c r="H2993" s="30"/>
      <c r="I2993" s="31"/>
      <c r="J2993" s="32">
        <v>0</v>
      </c>
    </row>
    <row r="2994" spans="1:10" ht="15.75" hidden="1" thickBot="1" x14ac:dyDescent="0.3">
      <c r="A2994" s="251"/>
      <c r="B2994" s="246"/>
      <c r="C2994" s="34"/>
      <c r="D2994" s="34"/>
      <c r="E2994" s="207"/>
      <c r="F2994" s="213" t="s">
        <v>12</v>
      </c>
      <c r="G2994" s="36" t="str">
        <f t="shared" si="46"/>
        <v/>
      </c>
      <c r="H2994" s="37"/>
      <c r="I2994" s="33"/>
      <c r="J2994" s="32">
        <v>0</v>
      </c>
    </row>
    <row r="2995" spans="1:10" ht="15.75" hidden="1" thickBot="1" x14ac:dyDescent="0.3">
      <c r="A2995" s="251"/>
      <c r="B2995" s="246"/>
      <c r="C2995" s="38" t="s">
        <v>11498</v>
      </c>
      <c r="D2995" s="38" t="s">
        <v>2801</v>
      </c>
      <c r="E2995" s="209">
        <v>0.2</v>
      </c>
      <c r="F2995" s="214">
        <v>28.6615</v>
      </c>
      <c r="G2995" s="36">
        <f t="shared" si="46"/>
        <v>5.7323000000000004</v>
      </c>
      <c r="H2995" s="41">
        <f>SUM(G2995:G2996)</f>
        <v>17.253861999999998</v>
      </c>
      <c r="I2995" s="42"/>
      <c r="J2995" s="32">
        <v>0</v>
      </c>
    </row>
    <row r="2996" spans="1:10" ht="15.75" hidden="1" thickBot="1" x14ac:dyDescent="0.3">
      <c r="A2996" s="251"/>
      <c r="B2996" s="246"/>
      <c r="C2996" s="38" t="s">
        <v>11700</v>
      </c>
      <c r="D2996" s="38" t="s">
        <v>1043</v>
      </c>
      <c r="E2996" s="209">
        <v>0.28100000000000003</v>
      </c>
      <c r="F2996" s="208">
        <v>41.001999999999995</v>
      </c>
      <c r="G2996" s="36">
        <f t="shared" si="46"/>
        <v>11.521561999999999</v>
      </c>
      <c r="H2996" s="37"/>
      <c r="I2996" s="33"/>
      <c r="J2996" s="32">
        <v>0</v>
      </c>
    </row>
    <row r="2997" spans="1:10" ht="15.75" hidden="1" thickBot="1" x14ac:dyDescent="0.3">
      <c r="A2997" s="251"/>
      <c r="B2997" s="246"/>
      <c r="C2997" s="38"/>
      <c r="D2997" s="58"/>
      <c r="E2997" s="209"/>
      <c r="F2997" s="208" t="s">
        <v>12</v>
      </c>
      <c r="G2997" s="36" t="str">
        <f t="shared" si="46"/>
        <v/>
      </c>
      <c r="H2997" s="37"/>
      <c r="I2997" s="33"/>
      <c r="J2997" s="32">
        <v>0</v>
      </c>
    </row>
    <row r="2998" spans="1:10" ht="26.25" hidden="1" thickBot="1" x14ac:dyDescent="0.3">
      <c r="A2998" s="251"/>
      <c r="B2998" s="246"/>
      <c r="C2998" s="55" t="s">
        <v>736</v>
      </c>
      <c r="D2998" s="58"/>
      <c r="E2998" s="209"/>
      <c r="F2998" s="208" t="s">
        <v>12</v>
      </c>
      <c r="G2998" s="36" t="str">
        <f t="shared" si="46"/>
        <v/>
      </c>
      <c r="H2998" s="37"/>
      <c r="I2998" s="33"/>
      <c r="J2998" s="32">
        <v>0</v>
      </c>
    </row>
    <row r="2999" spans="1:10" ht="26.25" hidden="1" thickBot="1" x14ac:dyDescent="0.3">
      <c r="A2999" s="251"/>
      <c r="B2999" s="246"/>
      <c r="C2999" s="61" t="s">
        <v>734</v>
      </c>
      <c r="D2999" s="58"/>
      <c r="E2999" s="209"/>
      <c r="F2999" s="208" t="s">
        <v>12</v>
      </c>
      <c r="G2999" s="36" t="str">
        <f t="shared" si="46"/>
        <v/>
      </c>
      <c r="H2999" s="37"/>
      <c r="I2999" s="33"/>
      <c r="J2999" s="32">
        <v>0</v>
      </c>
    </row>
    <row r="3000" spans="1:10" ht="15.75" hidden="1" thickBot="1" x14ac:dyDescent="0.3">
      <c r="A3000" s="252"/>
      <c r="B3000" s="247"/>
      <c r="C3000" s="44"/>
      <c r="D3000" s="44"/>
      <c r="E3000" s="210"/>
      <c r="F3000" s="211" t="s">
        <v>12</v>
      </c>
      <c r="G3000" s="47" t="str">
        <f t="shared" si="46"/>
        <v/>
      </c>
      <c r="H3000" s="48"/>
      <c r="I3000" s="33"/>
      <c r="J3000" s="32">
        <v>0</v>
      </c>
    </row>
    <row r="3001" spans="1:10" ht="15.75" hidden="1" thickBot="1" x14ac:dyDescent="0.3">
      <c r="A3001" s="242" t="s">
        <v>737</v>
      </c>
      <c r="B3001" s="245" t="s">
        <v>4393</v>
      </c>
      <c r="C3001" s="26"/>
      <c r="D3001" s="27" t="s">
        <v>105</v>
      </c>
      <c r="E3001" s="205"/>
      <c r="F3001" s="212" t="s">
        <v>12</v>
      </c>
      <c r="G3001" s="29" t="str">
        <f t="shared" si="46"/>
        <v/>
      </c>
      <c r="H3001" s="30"/>
      <c r="I3001" s="31"/>
      <c r="J3001" s="32">
        <v>0</v>
      </c>
    </row>
    <row r="3002" spans="1:10" ht="15.75" hidden="1" thickBot="1" x14ac:dyDescent="0.3">
      <c r="A3002" s="251"/>
      <c r="B3002" s="246"/>
      <c r="C3002" s="34"/>
      <c r="D3002" s="34"/>
      <c r="E3002" s="207"/>
      <c r="F3002" s="213" t="s">
        <v>12</v>
      </c>
      <c r="G3002" s="36" t="str">
        <f t="shared" si="46"/>
        <v/>
      </c>
      <c r="H3002" s="37"/>
      <c r="I3002" s="33"/>
      <c r="J3002" s="32">
        <v>0</v>
      </c>
    </row>
    <row r="3003" spans="1:10" ht="15.75" hidden="1" thickBot="1" x14ac:dyDescent="0.3">
      <c r="A3003" s="251"/>
      <c r="B3003" s="246"/>
      <c r="C3003" s="38" t="s">
        <v>11498</v>
      </c>
      <c r="D3003" s="38" t="s">
        <v>2801</v>
      </c>
      <c r="E3003" s="209">
        <v>0.3</v>
      </c>
      <c r="F3003" s="214">
        <v>28.6615</v>
      </c>
      <c r="G3003" s="36">
        <f t="shared" si="46"/>
        <v>8.5984499999999997</v>
      </c>
      <c r="H3003" s="41">
        <f>SUM(G3003:G3004)</f>
        <v>27.090351999999999</v>
      </c>
      <c r="I3003" s="42"/>
      <c r="J3003" s="32">
        <v>0</v>
      </c>
    </row>
    <row r="3004" spans="1:10" ht="15.75" hidden="1" thickBot="1" x14ac:dyDescent="0.3">
      <c r="A3004" s="251"/>
      <c r="B3004" s="246"/>
      <c r="C3004" s="38" t="s">
        <v>11700</v>
      </c>
      <c r="D3004" s="38" t="s">
        <v>1043</v>
      </c>
      <c r="E3004" s="209">
        <v>0.45100000000000001</v>
      </c>
      <c r="F3004" s="208">
        <v>41.001999999999995</v>
      </c>
      <c r="G3004" s="36">
        <f t="shared" si="46"/>
        <v>18.491902</v>
      </c>
      <c r="H3004" s="37"/>
      <c r="I3004" s="33"/>
      <c r="J3004" s="32">
        <v>0</v>
      </c>
    </row>
    <row r="3005" spans="1:10" ht="15.75" hidden="1" thickBot="1" x14ac:dyDescent="0.3">
      <c r="A3005" s="251"/>
      <c r="B3005" s="246"/>
      <c r="C3005" s="38"/>
      <c r="D3005" s="58"/>
      <c r="E3005" s="209"/>
      <c r="F3005" s="208" t="s">
        <v>12</v>
      </c>
      <c r="G3005" s="36" t="str">
        <f t="shared" si="46"/>
        <v/>
      </c>
      <c r="H3005" s="37"/>
      <c r="I3005" s="33"/>
      <c r="J3005" s="32">
        <v>0</v>
      </c>
    </row>
    <row r="3006" spans="1:10" ht="26.25" hidden="1" thickBot="1" x14ac:dyDescent="0.3">
      <c r="A3006" s="251"/>
      <c r="B3006" s="246"/>
      <c r="C3006" s="55" t="s">
        <v>736</v>
      </c>
      <c r="D3006" s="58"/>
      <c r="E3006" s="209"/>
      <c r="F3006" s="208" t="s">
        <v>12</v>
      </c>
      <c r="G3006" s="36" t="str">
        <f t="shared" si="46"/>
        <v/>
      </c>
      <c r="H3006" s="37"/>
      <c r="I3006" s="33"/>
      <c r="J3006" s="32">
        <v>0</v>
      </c>
    </row>
    <row r="3007" spans="1:10" ht="26.25" hidden="1" thickBot="1" x14ac:dyDescent="0.3">
      <c r="A3007" s="251"/>
      <c r="B3007" s="246"/>
      <c r="C3007" s="61" t="s">
        <v>734</v>
      </c>
      <c r="D3007" s="58"/>
      <c r="E3007" s="209"/>
      <c r="F3007" s="208" t="s">
        <v>12</v>
      </c>
      <c r="G3007" s="36" t="str">
        <f t="shared" si="46"/>
        <v/>
      </c>
      <c r="H3007" s="37"/>
      <c r="I3007" s="33"/>
      <c r="J3007" s="32">
        <v>0</v>
      </c>
    </row>
    <row r="3008" spans="1:10" ht="15.75" hidden="1" thickBot="1" x14ac:dyDescent="0.3">
      <c r="A3008" s="252"/>
      <c r="B3008" s="247"/>
      <c r="C3008" s="44"/>
      <c r="D3008" s="44"/>
      <c r="E3008" s="210"/>
      <c r="F3008" s="211" t="s">
        <v>12</v>
      </c>
      <c r="G3008" s="47" t="str">
        <f t="shared" si="46"/>
        <v/>
      </c>
      <c r="H3008" s="48"/>
      <c r="I3008" s="33"/>
      <c r="J3008" s="32">
        <v>0</v>
      </c>
    </row>
    <row r="3009" spans="1:10" ht="15.75" hidden="1" thickBot="1" x14ac:dyDescent="0.3">
      <c r="A3009" s="242" t="s">
        <v>738</v>
      </c>
      <c r="B3009" s="245" t="s">
        <v>4394</v>
      </c>
      <c r="C3009" s="26"/>
      <c r="D3009" s="27" t="s">
        <v>105</v>
      </c>
      <c r="E3009" s="205"/>
      <c r="F3009" s="212" t="s">
        <v>12</v>
      </c>
      <c r="G3009" s="29" t="str">
        <f t="shared" si="46"/>
        <v/>
      </c>
      <c r="H3009" s="30"/>
      <c r="I3009" s="31"/>
      <c r="J3009" s="32">
        <v>0</v>
      </c>
    </row>
    <row r="3010" spans="1:10" ht="15.75" hidden="1" thickBot="1" x14ac:dyDescent="0.3">
      <c r="A3010" s="251"/>
      <c r="B3010" s="246"/>
      <c r="C3010" s="34"/>
      <c r="D3010" s="34"/>
      <c r="E3010" s="207"/>
      <c r="F3010" s="213" t="s">
        <v>12</v>
      </c>
      <c r="G3010" s="36" t="str">
        <f t="shared" si="46"/>
        <v/>
      </c>
      <c r="H3010" s="37"/>
      <c r="I3010" s="33"/>
      <c r="J3010" s="32">
        <v>0</v>
      </c>
    </row>
    <row r="3011" spans="1:10" ht="15.75" hidden="1" thickBot="1" x14ac:dyDescent="0.3">
      <c r="A3011" s="251"/>
      <c r="B3011" s="246"/>
      <c r="C3011" s="38" t="s">
        <v>11498</v>
      </c>
      <c r="D3011" s="38" t="s">
        <v>2801</v>
      </c>
      <c r="E3011" s="209">
        <v>0.15</v>
      </c>
      <c r="F3011" s="214">
        <v>28.6615</v>
      </c>
      <c r="G3011" s="36">
        <f t="shared" si="46"/>
        <v>4.2992249999999999</v>
      </c>
      <c r="H3011" s="41">
        <f>SUM(G3011:G3012)</f>
        <v>8.8094450000000002</v>
      </c>
      <c r="I3011" s="42"/>
      <c r="J3011" s="32">
        <v>0</v>
      </c>
    </row>
    <row r="3012" spans="1:10" ht="15.75" hidden="1" thickBot="1" x14ac:dyDescent="0.3">
      <c r="A3012" s="251"/>
      <c r="B3012" s="246"/>
      <c r="C3012" s="38" t="s">
        <v>11700</v>
      </c>
      <c r="D3012" s="38" t="s">
        <v>1043</v>
      </c>
      <c r="E3012" s="209">
        <v>0.11</v>
      </c>
      <c r="F3012" s="208">
        <v>41.001999999999995</v>
      </c>
      <c r="G3012" s="36">
        <f t="shared" si="46"/>
        <v>4.5102199999999995</v>
      </c>
      <c r="H3012" s="37"/>
      <c r="I3012" s="33"/>
      <c r="J3012" s="32">
        <v>0</v>
      </c>
    </row>
    <row r="3013" spans="1:10" ht="15.75" hidden="1" thickBot="1" x14ac:dyDescent="0.3">
      <c r="A3013" s="251"/>
      <c r="B3013" s="246"/>
      <c r="C3013" s="38"/>
      <c r="D3013" s="58"/>
      <c r="E3013" s="209"/>
      <c r="F3013" s="208" t="s">
        <v>12</v>
      </c>
      <c r="G3013" s="36" t="str">
        <f t="shared" si="46"/>
        <v/>
      </c>
      <c r="H3013" s="37"/>
      <c r="I3013" s="33"/>
      <c r="J3013" s="32">
        <v>0</v>
      </c>
    </row>
    <row r="3014" spans="1:10" ht="26.25" hidden="1" thickBot="1" x14ac:dyDescent="0.3">
      <c r="A3014" s="251"/>
      <c r="B3014" s="246"/>
      <c r="C3014" s="55" t="s">
        <v>739</v>
      </c>
      <c r="D3014" s="58"/>
      <c r="E3014" s="209"/>
      <c r="F3014" s="208" t="s">
        <v>12</v>
      </c>
      <c r="G3014" s="36" t="str">
        <f t="shared" ref="G3014:G3077" si="47">IF(ISNUMBER(F3014),E3014*F3014,"")</f>
        <v/>
      </c>
      <c r="H3014" s="37"/>
      <c r="I3014" s="33"/>
      <c r="J3014" s="32">
        <v>0</v>
      </c>
    </row>
    <row r="3015" spans="1:10" ht="26.25" hidden="1" thickBot="1" x14ac:dyDescent="0.3">
      <c r="A3015" s="251"/>
      <c r="B3015" s="246"/>
      <c r="C3015" s="61" t="s">
        <v>734</v>
      </c>
      <c r="D3015" s="58"/>
      <c r="E3015" s="209"/>
      <c r="F3015" s="208" t="s">
        <v>12</v>
      </c>
      <c r="G3015" s="36" t="str">
        <f t="shared" si="47"/>
        <v/>
      </c>
      <c r="H3015" s="37"/>
      <c r="I3015" s="33"/>
      <c r="J3015" s="32">
        <v>0</v>
      </c>
    </row>
    <row r="3016" spans="1:10" ht="15.75" hidden="1" thickBot="1" x14ac:dyDescent="0.3">
      <c r="A3016" s="252"/>
      <c r="B3016" s="247"/>
      <c r="C3016" s="44"/>
      <c r="D3016" s="44"/>
      <c r="E3016" s="210"/>
      <c r="F3016" s="211" t="s">
        <v>12</v>
      </c>
      <c r="G3016" s="47" t="str">
        <f t="shared" si="47"/>
        <v/>
      </c>
      <c r="H3016" s="48"/>
      <c r="I3016" s="33"/>
      <c r="J3016" s="32">
        <v>0</v>
      </c>
    </row>
    <row r="3017" spans="1:10" ht="15.75" hidden="1" thickBot="1" x14ac:dyDescent="0.3">
      <c r="A3017" s="242" t="s">
        <v>740</v>
      </c>
      <c r="B3017" s="245" t="s">
        <v>4395</v>
      </c>
      <c r="C3017" s="26"/>
      <c r="D3017" s="27" t="s">
        <v>17</v>
      </c>
      <c r="E3017" s="205"/>
      <c r="F3017" s="212" t="s">
        <v>12</v>
      </c>
      <c r="G3017" s="29" t="str">
        <f t="shared" si="47"/>
        <v/>
      </c>
      <c r="H3017" s="30"/>
      <c r="I3017" s="31"/>
      <c r="J3017" s="32">
        <v>0</v>
      </c>
    </row>
    <row r="3018" spans="1:10" ht="15.75" hidden="1" thickBot="1" x14ac:dyDescent="0.3">
      <c r="A3018" s="243"/>
      <c r="B3018" s="246"/>
      <c r="C3018" s="34"/>
      <c r="D3018" s="34"/>
      <c r="E3018" s="207"/>
      <c r="F3018" s="213" t="s">
        <v>12</v>
      </c>
      <c r="G3018" s="36" t="str">
        <f t="shared" si="47"/>
        <v/>
      </c>
      <c r="H3018" s="37"/>
      <c r="I3018" s="33"/>
      <c r="J3018" s="32">
        <v>0</v>
      </c>
    </row>
    <row r="3019" spans="1:10" ht="15.75" hidden="1" thickBot="1" x14ac:dyDescent="0.3">
      <c r="A3019" s="243"/>
      <c r="B3019" s="246"/>
      <c r="C3019" s="38" t="s">
        <v>11498</v>
      </c>
      <c r="D3019" s="38" t="s">
        <v>2801</v>
      </c>
      <c r="E3019" s="209">
        <v>0.3</v>
      </c>
      <c r="F3019" s="214">
        <v>28.6615</v>
      </c>
      <c r="G3019" s="36">
        <f t="shared" si="47"/>
        <v>8.5984499999999997</v>
      </c>
      <c r="H3019" s="41">
        <f>SUM(G3019:G3020)</f>
        <v>8.5984499999999997</v>
      </c>
      <c r="I3019" s="42"/>
      <c r="J3019" s="32">
        <v>0</v>
      </c>
    </row>
    <row r="3020" spans="1:10" ht="26.25" hidden="1" thickBot="1" x14ac:dyDescent="0.3">
      <c r="A3020" s="243"/>
      <c r="B3020" s="246"/>
      <c r="C3020" s="38" t="s">
        <v>741</v>
      </c>
      <c r="D3020" s="38" t="s">
        <v>17</v>
      </c>
      <c r="E3020" s="209">
        <v>1</v>
      </c>
      <c r="F3020" s="208" t="s">
        <v>12</v>
      </c>
      <c r="G3020" s="36" t="str">
        <f t="shared" si="47"/>
        <v/>
      </c>
      <c r="H3020" s="37"/>
      <c r="I3020" s="33"/>
      <c r="J3020" s="32">
        <v>0</v>
      </c>
    </row>
    <row r="3021" spans="1:10" ht="15.75" hidden="1" thickBot="1" x14ac:dyDescent="0.3">
      <c r="A3021" s="244"/>
      <c r="B3021" s="247"/>
      <c r="C3021" s="44"/>
      <c r="D3021" s="44"/>
      <c r="E3021" s="210"/>
      <c r="F3021" s="211" t="s">
        <v>12</v>
      </c>
      <c r="G3021" s="47" t="str">
        <f t="shared" si="47"/>
        <v/>
      </c>
      <c r="H3021" s="48"/>
      <c r="I3021" s="33"/>
      <c r="J3021" s="32">
        <v>0</v>
      </c>
    </row>
    <row r="3022" spans="1:10" ht="15.75" hidden="1" thickBot="1" x14ac:dyDescent="0.3">
      <c r="A3022" s="242" t="s">
        <v>742</v>
      </c>
      <c r="B3022" s="245" t="s">
        <v>4396</v>
      </c>
      <c r="C3022" s="26"/>
      <c r="D3022" s="27" t="s">
        <v>105</v>
      </c>
      <c r="E3022" s="205"/>
      <c r="F3022" s="212" t="s">
        <v>12</v>
      </c>
      <c r="G3022" s="29" t="str">
        <f t="shared" si="47"/>
        <v/>
      </c>
      <c r="H3022" s="30"/>
      <c r="I3022" s="31"/>
      <c r="J3022" s="32">
        <v>0</v>
      </c>
    </row>
    <row r="3023" spans="1:10" ht="15.75" hidden="1" thickBot="1" x14ac:dyDescent="0.3">
      <c r="A3023" s="243"/>
      <c r="B3023" s="246"/>
      <c r="C3023" s="34"/>
      <c r="D3023" s="34"/>
      <c r="E3023" s="207"/>
      <c r="F3023" s="213" t="s">
        <v>12</v>
      </c>
      <c r="G3023" s="36" t="str">
        <f t="shared" si="47"/>
        <v/>
      </c>
      <c r="H3023" s="37"/>
      <c r="I3023" s="33"/>
      <c r="J3023" s="32">
        <v>0</v>
      </c>
    </row>
    <row r="3024" spans="1:10" ht="15.75" hidden="1" thickBot="1" x14ac:dyDescent="0.3">
      <c r="A3024" s="243"/>
      <c r="B3024" s="246"/>
      <c r="C3024" s="38" t="s">
        <v>11498</v>
      </c>
      <c r="D3024" s="38" t="s">
        <v>2801</v>
      </c>
      <c r="E3024" s="209">
        <v>0.3</v>
      </c>
      <c r="F3024" s="214">
        <v>28.6615</v>
      </c>
      <c r="G3024" s="36">
        <f t="shared" si="47"/>
        <v>8.5984499999999997</v>
      </c>
      <c r="H3024" s="41">
        <f>SUM(G3024:G3025)</f>
        <v>8.5984499999999997</v>
      </c>
      <c r="I3024" s="42"/>
      <c r="J3024" s="32">
        <v>0</v>
      </c>
    </row>
    <row r="3025" spans="1:10" ht="51.75" hidden="1" thickBot="1" x14ac:dyDescent="0.3">
      <c r="A3025" s="243"/>
      <c r="B3025" s="246"/>
      <c r="C3025" s="38" t="s">
        <v>743</v>
      </c>
      <c r="D3025" s="38" t="s">
        <v>17</v>
      </c>
      <c r="E3025" s="209">
        <v>1</v>
      </c>
      <c r="F3025" s="208" t="s">
        <v>12</v>
      </c>
      <c r="G3025" s="36" t="str">
        <f t="shared" si="47"/>
        <v/>
      </c>
      <c r="H3025" s="37"/>
      <c r="I3025" s="33"/>
      <c r="J3025" s="32">
        <v>0</v>
      </c>
    </row>
    <row r="3026" spans="1:10" ht="15.75" hidden="1" thickBot="1" x14ac:dyDescent="0.3">
      <c r="A3026" s="244"/>
      <c r="B3026" s="247"/>
      <c r="C3026" s="44"/>
      <c r="D3026" s="44"/>
      <c r="E3026" s="210"/>
      <c r="F3026" s="211" t="s">
        <v>12</v>
      </c>
      <c r="G3026" s="47" t="str">
        <f t="shared" si="47"/>
        <v/>
      </c>
      <c r="H3026" s="48"/>
      <c r="I3026" s="33"/>
      <c r="J3026" s="32">
        <v>0</v>
      </c>
    </row>
    <row r="3027" spans="1:10" ht="15.75" hidden="1" thickBot="1" x14ac:dyDescent="0.3">
      <c r="A3027" s="242" t="s">
        <v>744</v>
      </c>
      <c r="B3027" s="245" t="s">
        <v>4397</v>
      </c>
      <c r="C3027" s="26"/>
      <c r="D3027" s="27" t="s">
        <v>17</v>
      </c>
      <c r="E3027" s="205"/>
      <c r="F3027" s="212" t="s">
        <v>12</v>
      </c>
      <c r="G3027" s="29" t="str">
        <f t="shared" si="47"/>
        <v/>
      </c>
      <c r="H3027" s="30"/>
      <c r="I3027" s="31"/>
      <c r="J3027" s="32">
        <v>0</v>
      </c>
    </row>
    <row r="3028" spans="1:10" ht="15.75" hidden="1" thickBot="1" x14ac:dyDescent="0.3">
      <c r="A3028" s="243"/>
      <c r="B3028" s="246"/>
      <c r="C3028" s="34"/>
      <c r="D3028" s="34"/>
      <c r="E3028" s="207"/>
      <c r="F3028" s="213" t="s">
        <v>12</v>
      </c>
      <c r="G3028" s="36" t="str">
        <f t="shared" si="47"/>
        <v/>
      </c>
      <c r="H3028" s="37"/>
      <c r="I3028" s="33"/>
      <c r="J3028" s="32">
        <v>0</v>
      </c>
    </row>
    <row r="3029" spans="1:10" ht="15.75" hidden="1" thickBot="1" x14ac:dyDescent="0.3">
      <c r="A3029" s="243"/>
      <c r="B3029" s="246"/>
      <c r="C3029" s="38" t="s">
        <v>11498</v>
      </c>
      <c r="D3029" s="38" t="s">
        <v>2801</v>
      </c>
      <c r="E3029" s="209">
        <v>0.15</v>
      </c>
      <c r="F3029" s="214">
        <v>28.6615</v>
      </c>
      <c r="G3029" s="36">
        <f t="shared" si="47"/>
        <v>4.2992249999999999</v>
      </c>
      <c r="H3029" s="41">
        <f>SUM(G3029:G3030)</f>
        <v>4.2992249999999999</v>
      </c>
      <c r="I3029" s="42"/>
      <c r="J3029" s="32">
        <v>0</v>
      </c>
    </row>
    <row r="3030" spans="1:10" ht="26.25" hidden="1" thickBot="1" x14ac:dyDescent="0.3">
      <c r="A3030" s="243"/>
      <c r="B3030" s="246"/>
      <c r="C3030" s="38" t="s">
        <v>745</v>
      </c>
      <c r="D3030" s="38" t="s">
        <v>17</v>
      </c>
      <c r="E3030" s="209">
        <v>1</v>
      </c>
      <c r="F3030" s="208" t="s">
        <v>12</v>
      </c>
      <c r="G3030" s="36" t="str">
        <f t="shared" si="47"/>
        <v/>
      </c>
      <c r="H3030" s="37"/>
      <c r="I3030" s="33"/>
      <c r="J3030" s="32">
        <v>0</v>
      </c>
    </row>
    <row r="3031" spans="1:10" ht="15.75" hidden="1" thickBot="1" x14ac:dyDescent="0.3">
      <c r="A3031" s="244"/>
      <c r="B3031" s="247"/>
      <c r="C3031" s="44"/>
      <c r="D3031" s="44"/>
      <c r="E3031" s="210"/>
      <c r="F3031" s="211" t="s">
        <v>12</v>
      </c>
      <c r="G3031" s="47" t="str">
        <f t="shared" si="47"/>
        <v/>
      </c>
      <c r="H3031" s="48"/>
      <c r="I3031" s="33"/>
      <c r="J3031" s="32">
        <v>0</v>
      </c>
    </row>
    <row r="3032" spans="1:10" ht="15.75" hidden="1" thickBot="1" x14ac:dyDescent="0.3">
      <c r="A3032" s="242" t="s">
        <v>746</v>
      </c>
      <c r="B3032" s="245" t="s">
        <v>4398</v>
      </c>
      <c r="C3032" s="26"/>
      <c r="D3032" s="27" t="s">
        <v>17</v>
      </c>
      <c r="E3032" s="205"/>
      <c r="F3032" s="212" t="s">
        <v>12</v>
      </c>
      <c r="G3032" s="29" t="str">
        <f t="shared" si="47"/>
        <v/>
      </c>
      <c r="H3032" s="30"/>
      <c r="I3032" s="31"/>
      <c r="J3032" s="32">
        <v>0</v>
      </c>
    </row>
    <row r="3033" spans="1:10" ht="15.75" hidden="1" thickBot="1" x14ac:dyDescent="0.3">
      <c r="A3033" s="243"/>
      <c r="B3033" s="246"/>
      <c r="C3033" s="34"/>
      <c r="D3033" s="34"/>
      <c r="E3033" s="207"/>
      <c r="F3033" s="213" t="s">
        <v>12</v>
      </c>
      <c r="G3033" s="36" t="str">
        <f t="shared" si="47"/>
        <v/>
      </c>
      <c r="H3033" s="37"/>
      <c r="I3033" s="33"/>
      <c r="J3033" s="32">
        <v>0</v>
      </c>
    </row>
    <row r="3034" spans="1:10" ht="15.75" hidden="1" thickBot="1" x14ac:dyDescent="0.3">
      <c r="A3034" s="243"/>
      <c r="B3034" s="246"/>
      <c r="C3034" s="38" t="s">
        <v>11498</v>
      </c>
      <c r="D3034" s="38" t="s">
        <v>2801</v>
      </c>
      <c r="E3034" s="209">
        <v>0.15</v>
      </c>
      <c r="F3034" s="214">
        <v>28.6615</v>
      </c>
      <c r="G3034" s="36">
        <f t="shared" si="47"/>
        <v>4.2992249999999999</v>
      </c>
      <c r="H3034" s="41">
        <f>SUM(G3034:G3035)</f>
        <v>4.2992249999999999</v>
      </c>
      <c r="I3034" s="42"/>
      <c r="J3034" s="32">
        <v>0</v>
      </c>
    </row>
    <row r="3035" spans="1:10" ht="26.25" hidden="1" thickBot="1" x14ac:dyDescent="0.3">
      <c r="A3035" s="243"/>
      <c r="B3035" s="246"/>
      <c r="C3035" s="38" t="s">
        <v>747</v>
      </c>
      <c r="D3035" s="38" t="s">
        <v>17</v>
      </c>
      <c r="E3035" s="209">
        <v>1</v>
      </c>
      <c r="F3035" s="208" t="s">
        <v>12</v>
      </c>
      <c r="G3035" s="36" t="str">
        <f t="shared" si="47"/>
        <v/>
      </c>
      <c r="H3035" s="37"/>
      <c r="I3035" s="33"/>
      <c r="J3035" s="32">
        <v>0</v>
      </c>
    </row>
    <row r="3036" spans="1:10" ht="15.75" hidden="1" thickBot="1" x14ac:dyDescent="0.3">
      <c r="A3036" s="244"/>
      <c r="B3036" s="247"/>
      <c r="C3036" s="44"/>
      <c r="D3036" s="44"/>
      <c r="E3036" s="210"/>
      <c r="F3036" s="211" t="s">
        <v>12</v>
      </c>
      <c r="G3036" s="47" t="str">
        <f t="shared" si="47"/>
        <v/>
      </c>
      <c r="H3036" s="48"/>
      <c r="I3036" s="33"/>
      <c r="J3036" s="32">
        <v>0</v>
      </c>
    </row>
    <row r="3037" spans="1:10" ht="15.75" hidden="1" thickBot="1" x14ac:dyDescent="0.3">
      <c r="A3037" s="242" t="s">
        <v>748</v>
      </c>
      <c r="B3037" s="245" t="s">
        <v>4399</v>
      </c>
      <c r="C3037" s="26"/>
      <c r="D3037" s="27" t="s">
        <v>17</v>
      </c>
      <c r="E3037" s="205"/>
      <c r="F3037" s="212" t="s">
        <v>12</v>
      </c>
      <c r="G3037" s="29" t="str">
        <f t="shared" si="47"/>
        <v/>
      </c>
      <c r="H3037" s="30"/>
      <c r="I3037" s="31"/>
      <c r="J3037" s="32">
        <v>0</v>
      </c>
    </row>
    <row r="3038" spans="1:10" ht="15.75" hidden="1" thickBot="1" x14ac:dyDescent="0.3">
      <c r="A3038" s="243"/>
      <c r="B3038" s="246"/>
      <c r="C3038" s="34"/>
      <c r="D3038" s="34"/>
      <c r="E3038" s="207"/>
      <c r="F3038" s="213" t="s">
        <v>12</v>
      </c>
      <c r="G3038" s="36" t="str">
        <f t="shared" si="47"/>
        <v/>
      </c>
      <c r="H3038" s="37"/>
      <c r="I3038" s="33"/>
      <c r="J3038" s="32">
        <v>0</v>
      </c>
    </row>
    <row r="3039" spans="1:10" ht="15.75" hidden="1" thickBot="1" x14ac:dyDescent="0.3">
      <c r="A3039" s="243"/>
      <c r="B3039" s="246"/>
      <c r="C3039" s="38" t="s">
        <v>11498</v>
      </c>
      <c r="D3039" s="38" t="s">
        <v>2801</v>
      </c>
      <c r="E3039" s="209">
        <v>0.1</v>
      </c>
      <c r="F3039" s="214">
        <v>28.6615</v>
      </c>
      <c r="G3039" s="36">
        <f t="shared" si="47"/>
        <v>2.8661500000000002</v>
      </c>
      <c r="H3039" s="41">
        <f>SUM(G3039:G3040)</f>
        <v>2.8661500000000002</v>
      </c>
      <c r="I3039" s="42"/>
      <c r="J3039" s="32">
        <v>0</v>
      </c>
    </row>
    <row r="3040" spans="1:10" ht="39" hidden="1" thickBot="1" x14ac:dyDescent="0.3">
      <c r="A3040" s="243"/>
      <c r="B3040" s="246"/>
      <c r="C3040" s="38" t="s">
        <v>749</v>
      </c>
      <c r="D3040" s="38" t="s">
        <v>17</v>
      </c>
      <c r="E3040" s="209">
        <v>1</v>
      </c>
      <c r="F3040" s="208" t="s">
        <v>12</v>
      </c>
      <c r="G3040" s="36" t="str">
        <f t="shared" si="47"/>
        <v/>
      </c>
      <c r="H3040" s="37"/>
      <c r="I3040" s="33"/>
      <c r="J3040" s="32">
        <v>0</v>
      </c>
    </row>
    <row r="3041" spans="1:10" ht="15.75" hidden="1" thickBot="1" x14ac:dyDescent="0.3">
      <c r="A3041" s="244"/>
      <c r="B3041" s="247"/>
      <c r="C3041" s="44"/>
      <c r="D3041" s="44"/>
      <c r="E3041" s="210"/>
      <c r="F3041" s="211" t="s">
        <v>12</v>
      </c>
      <c r="G3041" s="47" t="str">
        <f t="shared" si="47"/>
        <v/>
      </c>
      <c r="H3041" s="48"/>
      <c r="I3041" s="33"/>
      <c r="J3041" s="32">
        <v>0</v>
      </c>
    </row>
    <row r="3042" spans="1:10" ht="15.75" hidden="1" thickBot="1" x14ac:dyDescent="0.3">
      <c r="A3042" s="242" t="s">
        <v>750</v>
      </c>
      <c r="B3042" s="245" t="s">
        <v>4400</v>
      </c>
      <c r="C3042" s="26"/>
      <c r="D3042" s="27" t="s">
        <v>17</v>
      </c>
      <c r="E3042" s="205"/>
      <c r="F3042" s="212" t="s">
        <v>12</v>
      </c>
      <c r="G3042" s="29" t="str">
        <f t="shared" si="47"/>
        <v/>
      </c>
      <c r="H3042" s="30"/>
      <c r="I3042" s="31"/>
      <c r="J3042" s="32">
        <v>0</v>
      </c>
    </row>
    <row r="3043" spans="1:10" ht="15.75" hidden="1" thickBot="1" x14ac:dyDescent="0.3">
      <c r="A3043" s="243"/>
      <c r="B3043" s="246"/>
      <c r="C3043" s="34"/>
      <c r="D3043" s="34"/>
      <c r="E3043" s="207"/>
      <c r="F3043" s="213" t="s">
        <v>12</v>
      </c>
      <c r="G3043" s="36" t="str">
        <f t="shared" si="47"/>
        <v/>
      </c>
      <c r="H3043" s="37"/>
      <c r="I3043" s="33"/>
      <c r="J3043" s="32">
        <v>0</v>
      </c>
    </row>
    <row r="3044" spans="1:10" ht="15.75" hidden="1" thickBot="1" x14ac:dyDescent="0.3">
      <c r="A3044" s="243"/>
      <c r="B3044" s="246"/>
      <c r="C3044" s="38" t="s">
        <v>11498</v>
      </c>
      <c r="D3044" s="38" t="s">
        <v>2801</v>
      </c>
      <c r="E3044" s="209">
        <v>0.4</v>
      </c>
      <c r="F3044" s="214">
        <v>28.6615</v>
      </c>
      <c r="G3044" s="36">
        <f t="shared" si="47"/>
        <v>11.464600000000001</v>
      </c>
      <c r="H3044" s="41">
        <f>SUM(G3044:G3045)</f>
        <v>11.464600000000001</v>
      </c>
      <c r="I3044" s="42"/>
      <c r="J3044" s="32">
        <v>0</v>
      </c>
    </row>
    <row r="3045" spans="1:10" ht="39" hidden="1" thickBot="1" x14ac:dyDescent="0.3">
      <c r="A3045" s="243"/>
      <c r="B3045" s="246"/>
      <c r="C3045" s="38" t="s">
        <v>751</v>
      </c>
      <c r="D3045" s="38" t="s">
        <v>17</v>
      </c>
      <c r="E3045" s="209">
        <v>1</v>
      </c>
      <c r="F3045" s="208" t="s">
        <v>12</v>
      </c>
      <c r="G3045" s="36" t="str">
        <f t="shared" si="47"/>
        <v/>
      </c>
      <c r="H3045" s="37"/>
      <c r="I3045" s="33"/>
      <c r="J3045" s="32">
        <v>0</v>
      </c>
    </row>
    <row r="3046" spans="1:10" ht="15.75" hidden="1" thickBot="1" x14ac:dyDescent="0.3">
      <c r="A3046" s="244"/>
      <c r="B3046" s="247"/>
      <c r="C3046" s="44"/>
      <c r="D3046" s="44"/>
      <c r="E3046" s="210"/>
      <c r="F3046" s="211" t="s">
        <v>12</v>
      </c>
      <c r="G3046" s="47" t="str">
        <f t="shared" si="47"/>
        <v/>
      </c>
      <c r="H3046" s="48"/>
      <c r="I3046" s="33"/>
      <c r="J3046" s="32">
        <v>0</v>
      </c>
    </row>
    <row r="3047" spans="1:10" ht="15.75" hidden="1" thickBot="1" x14ac:dyDescent="0.3">
      <c r="A3047" s="242" t="s">
        <v>752</v>
      </c>
      <c r="B3047" s="245" t="s">
        <v>4401</v>
      </c>
      <c r="C3047" s="26"/>
      <c r="D3047" s="27" t="s">
        <v>17</v>
      </c>
      <c r="E3047" s="205"/>
      <c r="F3047" s="212" t="s">
        <v>12</v>
      </c>
      <c r="G3047" s="29" t="str">
        <f t="shared" si="47"/>
        <v/>
      </c>
      <c r="H3047" s="30"/>
      <c r="I3047" s="31"/>
      <c r="J3047" s="32">
        <v>0</v>
      </c>
    </row>
    <row r="3048" spans="1:10" ht="15.75" hidden="1" thickBot="1" x14ac:dyDescent="0.3">
      <c r="A3048" s="243"/>
      <c r="B3048" s="246"/>
      <c r="C3048" s="34"/>
      <c r="D3048" s="34"/>
      <c r="E3048" s="207"/>
      <c r="F3048" s="213" t="s">
        <v>12</v>
      </c>
      <c r="G3048" s="36" t="str">
        <f t="shared" si="47"/>
        <v/>
      </c>
      <c r="H3048" s="37"/>
      <c r="I3048" s="33"/>
      <c r="J3048" s="32">
        <v>0</v>
      </c>
    </row>
    <row r="3049" spans="1:10" ht="15.75" hidden="1" thickBot="1" x14ac:dyDescent="0.3">
      <c r="A3049" s="243"/>
      <c r="B3049" s="246"/>
      <c r="C3049" s="38" t="s">
        <v>11498</v>
      </c>
      <c r="D3049" s="38" t="s">
        <v>2801</v>
      </c>
      <c r="E3049" s="209">
        <v>0.4</v>
      </c>
      <c r="F3049" s="214">
        <v>28.6615</v>
      </c>
      <c r="G3049" s="36">
        <f t="shared" si="47"/>
        <v>11.464600000000001</v>
      </c>
      <c r="H3049" s="41">
        <f>SUM(G3049:G3050)</f>
        <v>11.464600000000001</v>
      </c>
      <c r="I3049" s="42"/>
      <c r="J3049" s="32">
        <v>0</v>
      </c>
    </row>
    <row r="3050" spans="1:10" ht="39" hidden="1" thickBot="1" x14ac:dyDescent="0.3">
      <c r="A3050" s="243"/>
      <c r="B3050" s="246"/>
      <c r="C3050" s="38" t="s">
        <v>753</v>
      </c>
      <c r="D3050" s="38" t="s">
        <v>17</v>
      </c>
      <c r="E3050" s="209">
        <v>1</v>
      </c>
      <c r="F3050" s="208" t="s">
        <v>12</v>
      </c>
      <c r="G3050" s="36" t="str">
        <f t="shared" si="47"/>
        <v/>
      </c>
      <c r="H3050" s="37"/>
      <c r="I3050" s="33"/>
      <c r="J3050" s="32">
        <v>0</v>
      </c>
    </row>
    <row r="3051" spans="1:10" ht="15.75" hidden="1" thickBot="1" x14ac:dyDescent="0.3">
      <c r="A3051" s="244"/>
      <c r="B3051" s="247"/>
      <c r="C3051" s="44"/>
      <c r="D3051" s="44"/>
      <c r="E3051" s="210"/>
      <c r="F3051" s="211" t="s">
        <v>12</v>
      </c>
      <c r="G3051" s="47" t="str">
        <f t="shared" si="47"/>
        <v/>
      </c>
      <c r="H3051" s="48"/>
      <c r="I3051" s="33"/>
      <c r="J3051" s="32">
        <v>0</v>
      </c>
    </row>
    <row r="3052" spans="1:10" ht="15.75" hidden="1" thickBot="1" x14ac:dyDescent="0.3">
      <c r="A3052" s="242" t="s">
        <v>754</v>
      </c>
      <c r="B3052" s="245" t="s">
        <v>4402</v>
      </c>
      <c r="C3052" s="26"/>
      <c r="D3052" s="27" t="s">
        <v>17</v>
      </c>
      <c r="E3052" s="205"/>
      <c r="F3052" s="212" t="s">
        <v>12</v>
      </c>
      <c r="G3052" s="29" t="str">
        <f t="shared" si="47"/>
        <v/>
      </c>
      <c r="H3052" s="30"/>
      <c r="I3052" s="31"/>
      <c r="J3052" s="32">
        <v>0</v>
      </c>
    </row>
    <row r="3053" spans="1:10" ht="15.75" hidden="1" thickBot="1" x14ac:dyDescent="0.3">
      <c r="A3053" s="243"/>
      <c r="B3053" s="246"/>
      <c r="C3053" s="34"/>
      <c r="D3053" s="34"/>
      <c r="E3053" s="207"/>
      <c r="F3053" s="213" t="s">
        <v>12</v>
      </c>
      <c r="G3053" s="36" t="str">
        <f t="shared" si="47"/>
        <v/>
      </c>
      <c r="H3053" s="37"/>
      <c r="I3053" s="33"/>
      <c r="J3053" s="32">
        <v>0</v>
      </c>
    </row>
    <row r="3054" spans="1:10" ht="15.75" hidden="1" thickBot="1" x14ac:dyDescent="0.3">
      <c r="A3054" s="243"/>
      <c r="B3054" s="246"/>
      <c r="C3054" s="38" t="s">
        <v>11498</v>
      </c>
      <c r="D3054" s="38" t="s">
        <v>2801</v>
      </c>
      <c r="E3054" s="209">
        <v>0.3</v>
      </c>
      <c r="F3054" s="214">
        <v>28.6615</v>
      </c>
      <c r="G3054" s="36">
        <f t="shared" si="47"/>
        <v>8.5984499999999997</v>
      </c>
      <c r="H3054" s="41">
        <f>SUM(G3054:G3055)</f>
        <v>8.5984499999999997</v>
      </c>
      <c r="I3054" s="42"/>
      <c r="J3054" s="32">
        <v>0</v>
      </c>
    </row>
    <row r="3055" spans="1:10" ht="26.25" hidden="1" thickBot="1" x14ac:dyDescent="0.3">
      <c r="A3055" s="243"/>
      <c r="B3055" s="246"/>
      <c r="C3055" s="38" t="s">
        <v>755</v>
      </c>
      <c r="D3055" s="38" t="s">
        <v>17</v>
      </c>
      <c r="E3055" s="209">
        <v>1</v>
      </c>
      <c r="F3055" s="208" t="s">
        <v>12</v>
      </c>
      <c r="G3055" s="36" t="str">
        <f t="shared" si="47"/>
        <v/>
      </c>
      <c r="H3055" s="37"/>
      <c r="I3055" s="33"/>
      <c r="J3055" s="32">
        <v>0</v>
      </c>
    </row>
    <row r="3056" spans="1:10" ht="15.75" hidden="1" thickBot="1" x14ac:dyDescent="0.3">
      <c r="A3056" s="244"/>
      <c r="B3056" s="247"/>
      <c r="C3056" s="44"/>
      <c r="D3056" s="44"/>
      <c r="E3056" s="210"/>
      <c r="F3056" s="211" t="s">
        <v>12</v>
      </c>
      <c r="G3056" s="47" t="str">
        <f t="shared" si="47"/>
        <v/>
      </c>
      <c r="H3056" s="48"/>
      <c r="I3056" s="33"/>
      <c r="J3056" s="32">
        <v>0</v>
      </c>
    </row>
    <row r="3057" spans="1:10" ht="15.75" hidden="1" thickBot="1" x14ac:dyDescent="0.3">
      <c r="A3057" s="242" t="s">
        <v>756</v>
      </c>
      <c r="B3057" s="245" t="s">
        <v>4403</v>
      </c>
      <c r="C3057" s="26"/>
      <c r="D3057" s="27" t="s">
        <v>17</v>
      </c>
      <c r="E3057" s="205"/>
      <c r="F3057" s="212" t="s">
        <v>12</v>
      </c>
      <c r="G3057" s="29" t="str">
        <f t="shared" si="47"/>
        <v/>
      </c>
      <c r="H3057" s="30"/>
      <c r="I3057" s="31"/>
      <c r="J3057" s="32">
        <v>0</v>
      </c>
    </row>
    <row r="3058" spans="1:10" ht="15.75" hidden="1" thickBot="1" x14ac:dyDescent="0.3">
      <c r="A3058" s="243"/>
      <c r="B3058" s="246"/>
      <c r="C3058" s="34"/>
      <c r="D3058" s="34"/>
      <c r="E3058" s="207"/>
      <c r="F3058" s="213" t="s">
        <v>12</v>
      </c>
      <c r="G3058" s="36" t="str">
        <f t="shared" si="47"/>
        <v/>
      </c>
      <c r="H3058" s="37"/>
      <c r="I3058" s="33"/>
      <c r="J3058" s="32">
        <v>0</v>
      </c>
    </row>
    <row r="3059" spans="1:10" ht="15.75" hidden="1" thickBot="1" x14ac:dyDescent="0.3">
      <c r="A3059" s="243"/>
      <c r="B3059" s="246"/>
      <c r="C3059" s="38" t="s">
        <v>11498</v>
      </c>
      <c r="D3059" s="38" t="s">
        <v>2801</v>
      </c>
      <c r="E3059" s="209">
        <v>0.2</v>
      </c>
      <c r="F3059" s="214">
        <v>28.6615</v>
      </c>
      <c r="G3059" s="36">
        <f t="shared" si="47"/>
        <v>5.7323000000000004</v>
      </c>
      <c r="H3059" s="41">
        <f>SUM(G3059:G3060)</f>
        <v>5.7323000000000004</v>
      </c>
      <c r="I3059" s="42"/>
      <c r="J3059" s="32">
        <v>0</v>
      </c>
    </row>
    <row r="3060" spans="1:10" ht="26.25" hidden="1" thickBot="1" x14ac:dyDescent="0.3">
      <c r="A3060" s="243"/>
      <c r="B3060" s="246"/>
      <c r="C3060" s="38" t="s">
        <v>757</v>
      </c>
      <c r="D3060" s="38" t="s">
        <v>17</v>
      </c>
      <c r="E3060" s="209">
        <v>1</v>
      </c>
      <c r="F3060" s="208" t="s">
        <v>12</v>
      </c>
      <c r="G3060" s="36" t="str">
        <f t="shared" si="47"/>
        <v/>
      </c>
      <c r="H3060" s="37"/>
      <c r="I3060" s="33"/>
      <c r="J3060" s="32">
        <v>0</v>
      </c>
    </row>
    <row r="3061" spans="1:10" ht="15.75" hidden="1" thickBot="1" x14ac:dyDescent="0.3">
      <c r="A3061" s="244"/>
      <c r="B3061" s="247"/>
      <c r="C3061" s="44"/>
      <c r="D3061" s="44"/>
      <c r="E3061" s="210"/>
      <c r="F3061" s="211" t="s">
        <v>12</v>
      </c>
      <c r="G3061" s="47" t="str">
        <f t="shared" si="47"/>
        <v/>
      </c>
      <c r="H3061" s="48"/>
      <c r="I3061" s="33"/>
      <c r="J3061" s="32">
        <v>0</v>
      </c>
    </row>
    <row r="3062" spans="1:10" ht="15.75" hidden="1" thickBot="1" x14ac:dyDescent="0.3">
      <c r="A3062" s="242" t="s">
        <v>758</v>
      </c>
      <c r="B3062" s="245" t="s">
        <v>4404</v>
      </c>
      <c r="C3062" s="26"/>
      <c r="D3062" s="27" t="s">
        <v>17</v>
      </c>
      <c r="E3062" s="205"/>
      <c r="F3062" s="212" t="s">
        <v>12</v>
      </c>
      <c r="G3062" s="29" t="str">
        <f t="shared" si="47"/>
        <v/>
      </c>
      <c r="H3062" s="30"/>
      <c r="I3062" s="31"/>
      <c r="J3062" s="32">
        <v>0</v>
      </c>
    </row>
    <row r="3063" spans="1:10" ht="15.75" hidden="1" thickBot="1" x14ac:dyDescent="0.3">
      <c r="A3063" s="243"/>
      <c r="B3063" s="246"/>
      <c r="C3063" s="34"/>
      <c r="D3063" s="34"/>
      <c r="E3063" s="207"/>
      <c r="F3063" s="213" t="s">
        <v>12</v>
      </c>
      <c r="G3063" s="36" t="str">
        <f t="shared" si="47"/>
        <v/>
      </c>
      <c r="H3063" s="37"/>
      <c r="I3063" s="33"/>
      <c r="J3063" s="32">
        <v>0</v>
      </c>
    </row>
    <row r="3064" spans="1:10" ht="15.75" hidden="1" thickBot="1" x14ac:dyDescent="0.3">
      <c r="A3064" s="243"/>
      <c r="B3064" s="246"/>
      <c r="C3064" s="38" t="s">
        <v>11498</v>
      </c>
      <c r="D3064" s="38" t="s">
        <v>2801</v>
      </c>
      <c r="E3064" s="209">
        <v>0.2</v>
      </c>
      <c r="F3064" s="214">
        <v>28.6615</v>
      </c>
      <c r="G3064" s="36">
        <f t="shared" si="47"/>
        <v>5.7323000000000004</v>
      </c>
      <c r="H3064" s="41">
        <f>SUM(G3064:G3065)</f>
        <v>5.7323000000000004</v>
      </c>
      <c r="I3064" s="42"/>
      <c r="J3064" s="32">
        <v>0</v>
      </c>
    </row>
    <row r="3065" spans="1:10" ht="26.25" hidden="1" thickBot="1" x14ac:dyDescent="0.3">
      <c r="A3065" s="243"/>
      <c r="B3065" s="246"/>
      <c r="C3065" s="38" t="s">
        <v>759</v>
      </c>
      <c r="D3065" s="58" t="s">
        <v>17</v>
      </c>
      <c r="E3065" s="209">
        <v>1</v>
      </c>
      <c r="F3065" s="208" t="s">
        <v>12</v>
      </c>
      <c r="G3065" s="36" t="str">
        <f t="shared" si="47"/>
        <v/>
      </c>
      <c r="H3065" s="37"/>
      <c r="I3065" s="33"/>
      <c r="J3065" s="32">
        <v>0</v>
      </c>
    </row>
    <row r="3066" spans="1:10" ht="15.75" hidden="1" thickBot="1" x14ac:dyDescent="0.3">
      <c r="A3066" s="244"/>
      <c r="B3066" s="247"/>
      <c r="C3066" s="44"/>
      <c r="D3066" s="44"/>
      <c r="E3066" s="210"/>
      <c r="F3066" s="211" t="s">
        <v>12</v>
      </c>
      <c r="G3066" s="47" t="str">
        <f t="shared" si="47"/>
        <v/>
      </c>
      <c r="H3066" s="48"/>
      <c r="I3066" s="33"/>
      <c r="J3066" s="32">
        <v>0</v>
      </c>
    </row>
    <row r="3067" spans="1:10" ht="15.75" hidden="1" thickBot="1" x14ac:dyDescent="0.3">
      <c r="A3067" s="242" t="s">
        <v>760</v>
      </c>
      <c r="B3067" s="245" t="s">
        <v>4405</v>
      </c>
      <c r="C3067" s="26"/>
      <c r="D3067" s="27" t="s">
        <v>67</v>
      </c>
      <c r="E3067" s="205"/>
      <c r="F3067" s="212" t="s">
        <v>12</v>
      </c>
      <c r="G3067" s="29" t="str">
        <f t="shared" si="47"/>
        <v/>
      </c>
      <c r="H3067" s="30"/>
      <c r="I3067" s="31"/>
      <c r="J3067" s="32">
        <v>0</v>
      </c>
    </row>
    <row r="3068" spans="1:10" ht="15.75" hidden="1" thickBot="1" x14ac:dyDescent="0.3">
      <c r="A3068" s="243"/>
      <c r="B3068" s="246"/>
      <c r="C3068" s="34"/>
      <c r="D3068" s="34"/>
      <c r="E3068" s="207"/>
      <c r="F3068" s="213" t="s">
        <v>12</v>
      </c>
      <c r="G3068" s="36" t="str">
        <f t="shared" si="47"/>
        <v/>
      </c>
      <c r="H3068" s="37"/>
      <c r="I3068" s="33"/>
      <c r="J3068" s="32">
        <v>0</v>
      </c>
    </row>
    <row r="3069" spans="1:10" ht="39" hidden="1" thickBot="1" x14ac:dyDescent="0.3">
      <c r="A3069" s="243"/>
      <c r="B3069" s="246"/>
      <c r="C3069" s="38" t="s">
        <v>11601</v>
      </c>
      <c r="D3069" s="38" t="s">
        <v>82</v>
      </c>
      <c r="E3069" s="209">
        <v>2.1960000000000002</v>
      </c>
      <c r="F3069" s="214">
        <v>0.38949999999999996</v>
      </c>
      <c r="G3069" s="36">
        <f t="shared" si="47"/>
        <v>0.85534199999999994</v>
      </c>
      <c r="H3069" s="41">
        <f>SUM(G3069:G3075)</f>
        <v>899.26612399999988</v>
      </c>
      <c r="I3069" s="42"/>
      <c r="J3069" s="32">
        <v>0</v>
      </c>
    </row>
    <row r="3070" spans="1:10" ht="26.25" hidden="1" thickBot="1" x14ac:dyDescent="0.3">
      <c r="A3070" s="243"/>
      <c r="B3070" s="246"/>
      <c r="C3070" s="38" t="s">
        <v>11703</v>
      </c>
      <c r="D3070" s="38" t="s">
        <v>1303</v>
      </c>
      <c r="E3070" s="209">
        <v>3.4159999999999999</v>
      </c>
      <c r="F3070" s="214">
        <v>13.014999999999999</v>
      </c>
      <c r="G3070" s="36">
        <f t="shared" si="47"/>
        <v>44.459239999999994</v>
      </c>
      <c r="H3070" s="37"/>
      <c r="I3070" s="33"/>
      <c r="J3070" s="32">
        <v>0</v>
      </c>
    </row>
    <row r="3071" spans="1:10" ht="15.75" hidden="1" thickBot="1" x14ac:dyDescent="0.3">
      <c r="A3071" s="243"/>
      <c r="B3071" s="246"/>
      <c r="C3071" s="38" t="s">
        <v>11700</v>
      </c>
      <c r="D3071" s="38" t="s">
        <v>1043</v>
      </c>
      <c r="E3071" s="209">
        <v>0.96399999999999997</v>
      </c>
      <c r="F3071" s="208">
        <v>41.001999999999995</v>
      </c>
      <c r="G3071" s="36">
        <f t="shared" si="47"/>
        <v>39.525927999999993</v>
      </c>
      <c r="H3071" s="37"/>
      <c r="I3071" s="33"/>
      <c r="J3071" s="32">
        <v>0</v>
      </c>
    </row>
    <row r="3072" spans="1:10" ht="26.25" hidden="1" thickBot="1" x14ac:dyDescent="0.3">
      <c r="A3072" s="243"/>
      <c r="B3072" s="246"/>
      <c r="C3072" s="38" t="s">
        <v>11704</v>
      </c>
      <c r="D3072" s="38" t="s">
        <v>161</v>
      </c>
      <c r="E3072" s="209">
        <v>1</v>
      </c>
      <c r="F3072" s="208">
        <v>720.8694999999999</v>
      </c>
      <c r="G3072" s="36">
        <f t="shared" si="47"/>
        <v>720.8694999999999</v>
      </c>
      <c r="H3072" s="37"/>
      <c r="I3072" s="33"/>
      <c r="J3072" s="32">
        <v>0</v>
      </c>
    </row>
    <row r="3073" spans="1:10" ht="26.25" hidden="1" thickBot="1" x14ac:dyDescent="0.3">
      <c r="A3073" s="243"/>
      <c r="B3073" s="246"/>
      <c r="C3073" s="38" t="s">
        <v>11527</v>
      </c>
      <c r="D3073" s="38" t="s">
        <v>1303</v>
      </c>
      <c r="E3073" s="209">
        <v>2.992</v>
      </c>
      <c r="F3073" s="208">
        <v>2.4889999999999999</v>
      </c>
      <c r="G3073" s="36">
        <f t="shared" si="47"/>
        <v>7.4470879999999999</v>
      </c>
      <c r="H3073" s="37"/>
      <c r="I3073" s="33"/>
      <c r="J3073" s="32">
        <v>0</v>
      </c>
    </row>
    <row r="3074" spans="1:10" ht="15.75" hidden="1" thickBot="1" x14ac:dyDescent="0.3">
      <c r="A3074" s="243"/>
      <c r="B3074" s="246"/>
      <c r="C3074" s="38" t="s">
        <v>11326</v>
      </c>
      <c r="D3074" s="38" t="s">
        <v>2801</v>
      </c>
      <c r="E3074" s="209">
        <v>1.619</v>
      </c>
      <c r="F3074" s="208">
        <v>23.693000000000001</v>
      </c>
      <c r="G3074" s="36">
        <f t="shared" si="47"/>
        <v>38.358967</v>
      </c>
      <c r="H3074" s="37"/>
      <c r="I3074" s="33"/>
      <c r="J3074" s="32">
        <v>0</v>
      </c>
    </row>
    <row r="3075" spans="1:10" ht="15.75" hidden="1" thickBot="1" x14ac:dyDescent="0.3">
      <c r="A3075" s="243"/>
      <c r="B3075" s="246"/>
      <c r="C3075" s="38" t="s">
        <v>11498</v>
      </c>
      <c r="D3075" s="38" t="s">
        <v>2801</v>
      </c>
      <c r="E3075" s="209">
        <v>1.6659999999999999</v>
      </c>
      <c r="F3075" s="208">
        <v>28.6615</v>
      </c>
      <c r="G3075" s="36">
        <f t="shared" si="47"/>
        <v>47.750059</v>
      </c>
      <c r="H3075" s="37"/>
      <c r="I3075" s="33"/>
      <c r="J3075" s="32">
        <v>0</v>
      </c>
    </row>
    <row r="3076" spans="1:10" ht="15.75" hidden="1" thickBot="1" x14ac:dyDescent="0.3">
      <c r="A3076" s="244"/>
      <c r="B3076" s="247"/>
      <c r="C3076" s="44"/>
      <c r="D3076" s="44"/>
      <c r="E3076" s="210"/>
      <c r="F3076" s="211" t="s">
        <v>12</v>
      </c>
      <c r="G3076" s="47" t="str">
        <f t="shared" si="47"/>
        <v/>
      </c>
      <c r="H3076" s="48"/>
      <c r="I3076" s="33"/>
      <c r="J3076" s="32">
        <v>0</v>
      </c>
    </row>
    <row r="3077" spans="1:10" ht="15.75" hidden="1" thickBot="1" x14ac:dyDescent="0.3">
      <c r="A3077" s="242" t="s">
        <v>761</v>
      </c>
      <c r="B3077" s="245" t="s">
        <v>4408</v>
      </c>
      <c r="C3077" s="26"/>
      <c r="D3077" s="27" t="s">
        <v>17</v>
      </c>
      <c r="E3077" s="205"/>
      <c r="F3077" s="212" t="s">
        <v>12</v>
      </c>
      <c r="G3077" s="29" t="str">
        <f t="shared" si="47"/>
        <v/>
      </c>
      <c r="H3077" s="30"/>
      <c r="I3077" s="31"/>
      <c r="J3077" s="32">
        <v>0</v>
      </c>
    </row>
    <row r="3078" spans="1:10" ht="15.75" hidden="1" thickBot="1" x14ac:dyDescent="0.3">
      <c r="A3078" s="243"/>
      <c r="B3078" s="246"/>
      <c r="C3078" s="34"/>
      <c r="D3078" s="34"/>
      <c r="E3078" s="207"/>
      <c r="F3078" s="213" t="s">
        <v>12</v>
      </c>
      <c r="G3078" s="36" t="str">
        <f t="shared" ref="G3078:G3141" si="48">IF(ISNUMBER(F3078),E3078*F3078,"")</f>
        <v/>
      </c>
      <c r="H3078" s="37"/>
      <c r="I3078" s="33"/>
      <c r="J3078" s="32">
        <v>0</v>
      </c>
    </row>
    <row r="3079" spans="1:10" ht="15.75" hidden="1" thickBot="1" x14ac:dyDescent="0.3">
      <c r="A3079" s="243"/>
      <c r="B3079" s="246"/>
      <c r="C3079" s="38" t="s">
        <v>11498</v>
      </c>
      <c r="D3079" s="38" t="s">
        <v>2801</v>
      </c>
      <c r="E3079" s="209">
        <v>0.2</v>
      </c>
      <c r="F3079" s="214">
        <v>28.6615</v>
      </c>
      <c r="G3079" s="36">
        <f t="shared" si="48"/>
        <v>5.7323000000000004</v>
      </c>
      <c r="H3079" s="41">
        <f>SUM(G3079:G3080)</f>
        <v>5.7323000000000004</v>
      </c>
      <c r="I3079" s="42"/>
      <c r="J3079" s="32">
        <v>0</v>
      </c>
    </row>
    <row r="3080" spans="1:10" ht="26.25" hidden="1" thickBot="1" x14ac:dyDescent="0.3">
      <c r="A3080" s="243"/>
      <c r="B3080" s="246"/>
      <c r="C3080" s="38" t="s">
        <v>762</v>
      </c>
      <c r="D3080" s="38" t="s">
        <v>17</v>
      </c>
      <c r="E3080" s="209">
        <v>1</v>
      </c>
      <c r="F3080" s="208" t="s">
        <v>12</v>
      </c>
      <c r="G3080" s="36" t="str">
        <f t="shared" si="48"/>
        <v/>
      </c>
      <c r="H3080" s="37"/>
      <c r="I3080" s="33"/>
      <c r="J3080" s="32">
        <v>0</v>
      </c>
    </row>
    <row r="3081" spans="1:10" ht="15.75" hidden="1" thickBot="1" x14ac:dyDescent="0.3">
      <c r="A3081" s="244"/>
      <c r="B3081" s="247"/>
      <c r="C3081" s="44"/>
      <c r="D3081" s="44"/>
      <c r="E3081" s="210"/>
      <c r="F3081" s="211" t="s">
        <v>12</v>
      </c>
      <c r="G3081" s="47" t="str">
        <f t="shared" si="48"/>
        <v/>
      </c>
      <c r="H3081" s="48"/>
      <c r="I3081" s="33"/>
      <c r="J3081" s="32">
        <v>0</v>
      </c>
    </row>
    <row r="3082" spans="1:10" ht="15.75" hidden="1" thickBot="1" x14ac:dyDescent="0.3">
      <c r="A3082" s="242" t="s">
        <v>763</v>
      </c>
      <c r="B3082" s="245" t="s">
        <v>4409</v>
      </c>
      <c r="C3082" s="26"/>
      <c r="D3082" s="27" t="s">
        <v>17</v>
      </c>
      <c r="E3082" s="205"/>
      <c r="F3082" s="212" t="s">
        <v>12</v>
      </c>
      <c r="G3082" s="29" t="str">
        <f t="shared" si="48"/>
        <v/>
      </c>
      <c r="H3082" s="30"/>
      <c r="I3082" s="31"/>
      <c r="J3082" s="32">
        <v>0</v>
      </c>
    </row>
    <row r="3083" spans="1:10" ht="15.75" hidden="1" thickBot="1" x14ac:dyDescent="0.3">
      <c r="A3083" s="243"/>
      <c r="B3083" s="246"/>
      <c r="C3083" s="34"/>
      <c r="D3083" s="34"/>
      <c r="E3083" s="207"/>
      <c r="F3083" s="213" t="s">
        <v>12</v>
      </c>
      <c r="G3083" s="36" t="str">
        <f t="shared" si="48"/>
        <v/>
      </c>
      <c r="H3083" s="37"/>
      <c r="I3083" s="33"/>
      <c r="J3083" s="32">
        <v>0</v>
      </c>
    </row>
    <row r="3084" spans="1:10" ht="15.75" hidden="1" thickBot="1" x14ac:dyDescent="0.3">
      <c r="A3084" s="243"/>
      <c r="B3084" s="246"/>
      <c r="C3084" s="38" t="s">
        <v>11498</v>
      </c>
      <c r="D3084" s="38" t="s">
        <v>2801</v>
      </c>
      <c r="E3084" s="209">
        <v>0.2</v>
      </c>
      <c r="F3084" s="214">
        <v>28.6615</v>
      </c>
      <c r="G3084" s="36">
        <f t="shared" si="48"/>
        <v>5.7323000000000004</v>
      </c>
      <c r="H3084" s="41">
        <f>SUM(G3084:G3085)</f>
        <v>5.7323000000000004</v>
      </c>
      <c r="I3084" s="42"/>
      <c r="J3084" s="32">
        <v>0</v>
      </c>
    </row>
    <row r="3085" spans="1:10" ht="39" hidden="1" thickBot="1" x14ac:dyDescent="0.3">
      <c r="A3085" s="243"/>
      <c r="B3085" s="246"/>
      <c r="C3085" s="38" t="s">
        <v>764</v>
      </c>
      <c r="D3085" s="38" t="s">
        <v>17</v>
      </c>
      <c r="E3085" s="209">
        <v>1</v>
      </c>
      <c r="F3085" s="208" t="s">
        <v>12</v>
      </c>
      <c r="G3085" s="36" t="str">
        <f t="shared" si="48"/>
        <v/>
      </c>
      <c r="H3085" s="37"/>
      <c r="I3085" s="33"/>
      <c r="J3085" s="32">
        <v>0</v>
      </c>
    </row>
    <row r="3086" spans="1:10" ht="15.75" hidden="1" thickBot="1" x14ac:dyDescent="0.3">
      <c r="A3086" s="244"/>
      <c r="B3086" s="247"/>
      <c r="C3086" s="44"/>
      <c r="D3086" s="44"/>
      <c r="E3086" s="210"/>
      <c r="F3086" s="211" t="s">
        <v>12</v>
      </c>
      <c r="G3086" s="47" t="str">
        <f t="shared" si="48"/>
        <v/>
      </c>
      <c r="H3086" s="48"/>
      <c r="I3086" s="33"/>
      <c r="J3086" s="32">
        <v>0</v>
      </c>
    </row>
    <row r="3087" spans="1:10" ht="15.75" hidden="1" thickBot="1" x14ac:dyDescent="0.3">
      <c r="A3087" s="242" t="s">
        <v>765</v>
      </c>
      <c r="B3087" s="245" t="s">
        <v>4410</v>
      </c>
      <c r="C3087" s="26"/>
      <c r="D3087" s="27" t="s">
        <v>17</v>
      </c>
      <c r="E3087" s="205"/>
      <c r="F3087" s="212" t="s">
        <v>12</v>
      </c>
      <c r="G3087" s="29" t="str">
        <f t="shared" si="48"/>
        <v/>
      </c>
      <c r="H3087" s="30"/>
      <c r="I3087" s="31"/>
      <c r="J3087" s="32">
        <v>0</v>
      </c>
    </row>
    <row r="3088" spans="1:10" ht="15.75" hidden="1" thickBot="1" x14ac:dyDescent="0.3">
      <c r="A3088" s="243"/>
      <c r="B3088" s="246"/>
      <c r="C3088" s="34"/>
      <c r="D3088" s="34"/>
      <c r="E3088" s="207"/>
      <c r="F3088" s="213" t="s">
        <v>12</v>
      </c>
      <c r="G3088" s="36" t="str">
        <f t="shared" si="48"/>
        <v/>
      </c>
      <c r="H3088" s="37"/>
      <c r="I3088" s="33"/>
      <c r="J3088" s="32">
        <v>0</v>
      </c>
    </row>
    <row r="3089" spans="1:10" ht="15.75" hidden="1" thickBot="1" x14ac:dyDescent="0.3">
      <c r="A3089" s="243"/>
      <c r="B3089" s="246"/>
      <c r="C3089" s="38" t="s">
        <v>11498</v>
      </c>
      <c r="D3089" s="38" t="s">
        <v>2801</v>
      </c>
      <c r="E3089" s="209">
        <v>0.2</v>
      </c>
      <c r="F3089" s="214">
        <v>28.6615</v>
      </c>
      <c r="G3089" s="36">
        <f t="shared" si="48"/>
        <v>5.7323000000000004</v>
      </c>
      <c r="H3089" s="41">
        <f>SUM(G3089:G3090)</f>
        <v>5.7323000000000004</v>
      </c>
      <c r="I3089" s="42"/>
      <c r="J3089" s="32">
        <v>0</v>
      </c>
    </row>
    <row r="3090" spans="1:10" ht="26.25" hidden="1" thickBot="1" x14ac:dyDescent="0.3">
      <c r="A3090" s="243"/>
      <c r="B3090" s="246"/>
      <c r="C3090" s="38" t="s">
        <v>766</v>
      </c>
      <c r="D3090" s="38" t="s">
        <v>17</v>
      </c>
      <c r="E3090" s="209">
        <v>1</v>
      </c>
      <c r="F3090" s="208" t="s">
        <v>12</v>
      </c>
      <c r="G3090" s="36" t="str">
        <f t="shared" si="48"/>
        <v/>
      </c>
      <c r="H3090" s="37"/>
      <c r="I3090" s="33"/>
      <c r="J3090" s="32">
        <v>0</v>
      </c>
    </row>
    <row r="3091" spans="1:10" ht="15.75" hidden="1" thickBot="1" x14ac:dyDescent="0.3">
      <c r="A3091" s="244"/>
      <c r="B3091" s="247"/>
      <c r="C3091" s="44"/>
      <c r="D3091" s="44"/>
      <c r="E3091" s="210"/>
      <c r="F3091" s="211" t="s">
        <v>12</v>
      </c>
      <c r="G3091" s="47" t="str">
        <f t="shared" si="48"/>
        <v/>
      </c>
      <c r="H3091" s="48"/>
      <c r="I3091" s="33"/>
      <c r="J3091" s="32">
        <v>0</v>
      </c>
    </row>
    <row r="3092" spans="1:10" ht="15.75" hidden="1" thickBot="1" x14ac:dyDescent="0.3">
      <c r="A3092" s="242" t="s">
        <v>767</v>
      </c>
      <c r="B3092" s="245" t="s">
        <v>4411</v>
      </c>
      <c r="C3092" s="26"/>
      <c r="D3092" s="27" t="s">
        <v>17</v>
      </c>
      <c r="E3092" s="205"/>
      <c r="F3092" s="212" t="s">
        <v>12</v>
      </c>
      <c r="G3092" s="29" t="str">
        <f t="shared" si="48"/>
        <v/>
      </c>
      <c r="H3092" s="30"/>
      <c r="I3092" s="31"/>
      <c r="J3092" s="32">
        <v>0</v>
      </c>
    </row>
    <row r="3093" spans="1:10" ht="15.75" hidden="1" thickBot="1" x14ac:dyDescent="0.3">
      <c r="A3093" s="243"/>
      <c r="B3093" s="246"/>
      <c r="C3093" s="34"/>
      <c r="D3093" s="34"/>
      <c r="E3093" s="207"/>
      <c r="F3093" s="213" t="s">
        <v>12</v>
      </c>
      <c r="G3093" s="36" t="str">
        <f t="shared" si="48"/>
        <v/>
      </c>
      <c r="H3093" s="37"/>
      <c r="I3093" s="33"/>
      <c r="J3093" s="32">
        <v>0</v>
      </c>
    </row>
    <row r="3094" spans="1:10" ht="15.75" hidden="1" thickBot="1" x14ac:dyDescent="0.3">
      <c r="A3094" s="243"/>
      <c r="B3094" s="246"/>
      <c r="C3094" s="38" t="s">
        <v>11498</v>
      </c>
      <c r="D3094" s="38" t="s">
        <v>2801</v>
      </c>
      <c r="E3094" s="209">
        <v>1.5</v>
      </c>
      <c r="F3094" s="214">
        <v>28.6615</v>
      </c>
      <c r="G3094" s="36">
        <f t="shared" si="48"/>
        <v>42.992249999999999</v>
      </c>
      <c r="H3094" s="41">
        <f>SUM(G3094:G3095)</f>
        <v>42.992249999999999</v>
      </c>
      <c r="I3094" s="42"/>
      <c r="J3094" s="32">
        <v>0</v>
      </c>
    </row>
    <row r="3095" spans="1:10" ht="51.75" hidden="1" thickBot="1" x14ac:dyDescent="0.3">
      <c r="A3095" s="243"/>
      <c r="B3095" s="246"/>
      <c r="C3095" s="78" t="s">
        <v>768</v>
      </c>
      <c r="D3095" s="38" t="s">
        <v>17</v>
      </c>
      <c r="E3095" s="209">
        <v>1</v>
      </c>
      <c r="F3095" s="208" t="s">
        <v>12</v>
      </c>
      <c r="G3095" s="36" t="str">
        <f t="shared" si="48"/>
        <v/>
      </c>
      <c r="H3095" s="37"/>
      <c r="I3095" s="33"/>
      <c r="J3095" s="32">
        <v>0</v>
      </c>
    </row>
    <row r="3096" spans="1:10" ht="15.75" hidden="1" thickBot="1" x14ac:dyDescent="0.3">
      <c r="A3096" s="244"/>
      <c r="B3096" s="247"/>
      <c r="C3096" s="44"/>
      <c r="D3096" s="44"/>
      <c r="E3096" s="210"/>
      <c r="F3096" s="211" t="s">
        <v>12</v>
      </c>
      <c r="G3096" s="47" t="str">
        <f t="shared" si="48"/>
        <v/>
      </c>
      <c r="H3096" s="48"/>
      <c r="I3096" s="33"/>
      <c r="J3096" s="32">
        <v>0</v>
      </c>
    </row>
    <row r="3097" spans="1:10" ht="15.75" hidden="1" thickBot="1" x14ac:dyDescent="0.3">
      <c r="A3097" s="242" t="s">
        <v>769</v>
      </c>
      <c r="B3097" s="245" t="s">
        <v>4412</v>
      </c>
      <c r="C3097" s="26"/>
      <c r="D3097" s="27" t="s">
        <v>17</v>
      </c>
      <c r="E3097" s="205"/>
      <c r="F3097" s="212" t="s">
        <v>12</v>
      </c>
      <c r="G3097" s="29" t="str">
        <f t="shared" si="48"/>
        <v/>
      </c>
      <c r="H3097" s="30"/>
      <c r="I3097" s="31"/>
      <c r="J3097" s="32">
        <v>0</v>
      </c>
    </row>
    <row r="3098" spans="1:10" ht="15.75" hidden="1" thickBot="1" x14ac:dyDescent="0.3">
      <c r="A3098" s="243"/>
      <c r="B3098" s="246"/>
      <c r="C3098" s="34"/>
      <c r="D3098" s="34"/>
      <c r="E3098" s="207"/>
      <c r="F3098" s="213" t="s">
        <v>12</v>
      </c>
      <c r="G3098" s="36" t="str">
        <f t="shared" si="48"/>
        <v/>
      </c>
      <c r="H3098" s="37"/>
      <c r="I3098" s="33"/>
      <c r="J3098" s="32">
        <v>0</v>
      </c>
    </row>
    <row r="3099" spans="1:10" ht="15.75" hidden="1" thickBot="1" x14ac:dyDescent="0.3">
      <c r="A3099" s="243"/>
      <c r="B3099" s="246"/>
      <c r="C3099" s="38" t="s">
        <v>11498</v>
      </c>
      <c r="D3099" s="38" t="s">
        <v>2801</v>
      </c>
      <c r="E3099" s="209">
        <v>1.5</v>
      </c>
      <c r="F3099" s="214">
        <v>28.6615</v>
      </c>
      <c r="G3099" s="36">
        <f t="shared" si="48"/>
        <v>42.992249999999999</v>
      </c>
      <c r="H3099" s="41">
        <f>SUM(G3099:G3100)</f>
        <v>42.992249999999999</v>
      </c>
      <c r="I3099" s="42"/>
      <c r="J3099" s="32">
        <v>0</v>
      </c>
    </row>
    <row r="3100" spans="1:10" ht="15.75" hidden="1" thickBot="1" x14ac:dyDescent="0.3">
      <c r="A3100" s="243"/>
      <c r="B3100" s="246"/>
      <c r="C3100" s="38" t="s">
        <v>770</v>
      </c>
      <c r="D3100" s="38" t="s">
        <v>17</v>
      </c>
      <c r="E3100" s="209">
        <v>1</v>
      </c>
      <c r="F3100" s="208" t="s">
        <v>12</v>
      </c>
      <c r="G3100" s="36" t="str">
        <f t="shared" si="48"/>
        <v/>
      </c>
      <c r="H3100" s="37"/>
      <c r="I3100" s="33"/>
      <c r="J3100" s="32">
        <v>0</v>
      </c>
    </row>
    <row r="3101" spans="1:10" ht="15.75" hidden="1" thickBot="1" x14ac:dyDescent="0.3">
      <c r="A3101" s="244"/>
      <c r="B3101" s="247"/>
      <c r="C3101" s="44"/>
      <c r="D3101" s="44"/>
      <c r="E3101" s="210"/>
      <c r="F3101" s="211" t="s">
        <v>12</v>
      </c>
      <c r="G3101" s="47" t="str">
        <f t="shared" si="48"/>
        <v/>
      </c>
      <c r="H3101" s="48"/>
      <c r="I3101" s="33"/>
      <c r="J3101" s="32">
        <v>0</v>
      </c>
    </row>
    <row r="3102" spans="1:10" ht="15.75" hidden="1" thickBot="1" x14ac:dyDescent="0.3">
      <c r="A3102" s="242" t="s">
        <v>771</v>
      </c>
      <c r="B3102" s="245" t="s">
        <v>4413</v>
      </c>
      <c r="C3102" s="26"/>
      <c r="D3102" s="27" t="s">
        <v>17</v>
      </c>
      <c r="E3102" s="205"/>
      <c r="F3102" s="212" t="s">
        <v>12</v>
      </c>
      <c r="G3102" s="29" t="str">
        <f t="shared" si="48"/>
        <v/>
      </c>
      <c r="H3102" s="30"/>
      <c r="I3102" s="31"/>
      <c r="J3102" s="32">
        <v>0</v>
      </c>
    </row>
    <row r="3103" spans="1:10" ht="15.75" hidden="1" thickBot="1" x14ac:dyDescent="0.3">
      <c r="A3103" s="243"/>
      <c r="B3103" s="246"/>
      <c r="C3103" s="34"/>
      <c r="D3103" s="34"/>
      <c r="E3103" s="207"/>
      <c r="F3103" s="213" t="s">
        <v>12</v>
      </c>
      <c r="G3103" s="36" t="str">
        <f t="shared" si="48"/>
        <v/>
      </c>
      <c r="H3103" s="37"/>
      <c r="I3103" s="33"/>
      <c r="J3103" s="32">
        <v>0</v>
      </c>
    </row>
    <row r="3104" spans="1:10" ht="15.75" hidden="1" thickBot="1" x14ac:dyDescent="0.3">
      <c r="A3104" s="243"/>
      <c r="B3104" s="246"/>
      <c r="C3104" s="38" t="s">
        <v>11498</v>
      </c>
      <c r="D3104" s="38" t="s">
        <v>2801</v>
      </c>
      <c r="E3104" s="209">
        <v>1</v>
      </c>
      <c r="F3104" s="214">
        <v>28.6615</v>
      </c>
      <c r="G3104" s="36">
        <f t="shared" si="48"/>
        <v>28.6615</v>
      </c>
      <c r="H3104" s="41">
        <f>SUM(G3104:G3105)</f>
        <v>28.6615</v>
      </c>
      <c r="I3104" s="42"/>
      <c r="J3104" s="32">
        <v>0</v>
      </c>
    </row>
    <row r="3105" spans="1:10" ht="26.25" hidden="1" thickBot="1" x14ac:dyDescent="0.3">
      <c r="A3105" s="243"/>
      <c r="B3105" s="246"/>
      <c r="C3105" s="38" t="s">
        <v>772</v>
      </c>
      <c r="D3105" s="38" t="s">
        <v>17</v>
      </c>
      <c r="E3105" s="209">
        <v>1</v>
      </c>
      <c r="F3105" s="208" t="s">
        <v>12</v>
      </c>
      <c r="G3105" s="36" t="str">
        <f t="shared" si="48"/>
        <v/>
      </c>
      <c r="H3105" s="37"/>
      <c r="I3105" s="33"/>
      <c r="J3105" s="32">
        <v>0</v>
      </c>
    </row>
    <row r="3106" spans="1:10" ht="15.75" hidden="1" thickBot="1" x14ac:dyDescent="0.3">
      <c r="A3106" s="244"/>
      <c r="B3106" s="247"/>
      <c r="C3106" s="44"/>
      <c r="D3106" s="44"/>
      <c r="E3106" s="210"/>
      <c r="F3106" s="211" t="s">
        <v>12</v>
      </c>
      <c r="G3106" s="47" t="str">
        <f t="shared" si="48"/>
        <v/>
      </c>
      <c r="H3106" s="48"/>
      <c r="I3106" s="33"/>
      <c r="J3106" s="32">
        <v>0</v>
      </c>
    </row>
    <row r="3107" spans="1:10" ht="15.75" hidden="1" thickBot="1" x14ac:dyDescent="0.3">
      <c r="A3107" s="242" t="s">
        <v>773</v>
      </c>
      <c r="B3107" s="245" t="s">
        <v>4414</v>
      </c>
      <c r="C3107" s="26"/>
      <c r="D3107" s="27" t="s">
        <v>17</v>
      </c>
      <c r="E3107" s="205"/>
      <c r="F3107" s="212" t="s">
        <v>12</v>
      </c>
      <c r="G3107" s="29" t="str">
        <f t="shared" si="48"/>
        <v/>
      </c>
      <c r="H3107" s="30"/>
      <c r="I3107" s="31"/>
      <c r="J3107" s="32">
        <v>0</v>
      </c>
    </row>
    <row r="3108" spans="1:10" ht="15.75" hidden="1" thickBot="1" x14ac:dyDescent="0.3">
      <c r="A3108" s="243"/>
      <c r="B3108" s="246"/>
      <c r="C3108" s="34"/>
      <c r="D3108" s="34"/>
      <c r="E3108" s="207"/>
      <c r="F3108" s="213" t="s">
        <v>12</v>
      </c>
      <c r="G3108" s="36" t="str">
        <f t="shared" si="48"/>
        <v/>
      </c>
      <c r="H3108" s="37"/>
      <c r="I3108" s="33"/>
      <c r="J3108" s="32">
        <v>0</v>
      </c>
    </row>
    <row r="3109" spans="1:10" ht="15.75" hidden="1" thickBot="1" x14ac:dyDescent="0.3">
      <c r="A3109" s="243"/>
      <c r="B3109" s="246"/>
      <c r="C3109" s="38" t="s">
        <v>11498</v>
      </c>
      <c r="D3109" s="38" t="s">
        <v>2801</v>
      </c>
      <c r="E3109" s="209">
        <v>0.1</v>
      </c>
      <c r="F3109" s="214">
        <v>28.6615</v>
      </c>
      <c r="G3109" s="36">
        <f t="shared" si="48"/>
        <v>2.8661500000000002</v>
      </c>
      <c r="H3109" s="41">
        <f>SUM(G3109:G3110)</f>
        <v>2.8661500000000002</v>
      </c>
      <c r="I3109" s="42"/>
      <c r="J3109" s="32">
        <v>0</v>
      </c>
    </row>
    <row r="3110" spans="1:10" ht="26.25" hidden="1" thickBot="1" x14ac:dyDescent="0.3">
      <c r="A3110" s="243"/>
      <c r="B3110" s="246"/>
      <c r="C3110" s="38" t="s">
        <v>774</v>
      </c>
      <c r="D3110" s="38" t="s">
        <v>17</v>
      </c>
      <c r="E3110" s="209">
        <v>1</v>
      </c>
      <c r="F3110" s="208" t="s">
        <v>12</v>
      </c>
      <c r="G3110" s="36" t="str">
        <f t="shared" si="48"/>
        <v/>
      </c>
      <c r="H3110" s="37"/>
      <c r="I3110" s="33"/>
      <c r="J3110" s="32">
        <v>0</v>
      </c>
    </row>
    <row r="3111" spans="1:10" ht="15.75" hidden="1" thickBot="1" x14ac:dyDescent="0.3">
      <c r="A3111" s="244"/>
      <c r="B3111" s="247"/>
      <c r="C3111" s="44"/>
      <c r="D3111" s="44"/>
      <c r="E3111" s="210"/>
      <c r="F3111" s="211" t="s">
        <v>12</v>
      </c>
      <c r="G3111" s="47" t="str">
        <f t="shared" si="48"/>
        <v/>
      </c>
      <c r="H3111" s="48"/>
      <c r="I3111" s="33"/>
      <c r="J3111" s="32">
        <v>0</v>
      </c>
    </row>
    <row r="3112" spans="1:10" ht="15.75" hidden="1" thickBot="1" x14ac:dyDescent="0.3">
      <c r="A3112" s="242" t="s">
        <v>775</v>
      </c>
      <c r="B3112" s="245" t="s">
        <v>4415</v>
      </c>
      <c r="C3112" s="26"/>
      <c r="D3112" s="27" t="s">
        <v>17</v>
      </c>
      <c r="E3112" s="205"/>
      <c r="F3112" s="212" t="s">
        <v>12</v>
      </c>
      <c r="G3112" s="29" t="str">
        <f t="shared" si="48"/>
        <v/>
      </c>
      <c r="H3112" s="30"/>
      <c r="I3112" s="31"/>
      <c r="J3112" s="32">
        <v>0</v>
      </c>
    </row>
    <row r="3113" spans="1:10" ht="15.75" hidden="1" thickBot="1" x14ac:dyDescent="0.3">
      <c r="A3113" s="243"/>
      <c r="B3113" s="246"/>
      <c r="C3113" s="34"/>
      <c r="D3113" s="34"/>
      <c r="E3113" s="207"/>
      <c r="F3113" s="213" t="s">
        <v>12</v>
      </c>
      <c r="G3113" s="36" t="str">
        <f t="shared" si="48"/>
        <v/>
      </c>
      <c r="H3113" s="37"/>
      <c r="I3113" s="33"/>
      <c r="J3113" s="32">
        <v>0</v>
      </c>
    </row>
    <row r="3114" spans="1:10" ht="15.75" hidden="1" thickBot="1" x14ac:dyDescent="0.3">
      <c r="A3114" s="243"/>
      <c r="B3114" s="246"/>
      <c r="C3114" s="38" t="s">
        <v>11498</v>
      </c>
      <c r="D3114" s="38" t="s">
        <v>2801</v>
      </c>
      <c r="E3114" s="209">
        <v>0.2</v>
      </c>
      <c r="F3114" s="214">
        <v>28.6615</v>
      </c>
      <c r="G3114" s="36">
        <f t="shared" si="48"/>
        <v>5.7323000000000004</v>
      </c>
      <c r="H3114" s="41">
        <f>SUM(G3114:G3115)</f>
        <v>5.7323000000000004</v>
      </c>
      <c r="I3114" s="42"/>
      <c r="J3114" s="32">
        <v>0</v>
      </c>
    </row>
    <row r="3115" spans="1:10" ht="26.25" hidden="1" thickBot="1" x14ac:dyDescent="0.3">
      <c r="A3115" s="243"/>
      <c r="B3115" s="246"/>
      <c r="C3115" s="38" t="s">
        <v>776</v>
      </c>
      <c r="D3115" s="38" t="s">
        <v>17</v>
      </c>
      <c r="E3115" s="209">
        <v>1</v>
      </c>
      <c r="F3115" s="208" t="s">
        <v>12</v>
      </c>
      <c r="G3115" s="36" t="str">
        <f t="shared" si="48"/>
        <v/>
      </c>
      <c r="H3115" s="37"/>
      <c r="I3115" s="33"/>
      <c r="J3115" s="32">
        <v>0</v>
      </c>
    </row>
    <row r="3116" spans="1:10" ht="15.75" hidden="1" thickBot="1" x14ac:dyDescent="0.3">
      <c r="A3116" s="244"/>
      <c r="B3116" s="247"/>
      <c r="C3116" s="44"/>
      <c r="D3116" s="44"/>
      <c r="E3116" s="210"/>
      <c r="F3116" s="211" t="s">
        <v>12</v>
      </c>
      <c r="G3116" s="47" t="str">
        <f t="shared" si="48"/>
        <v/>
      </c>
      <c r="H3116" s="48"/>
      <c r="I3116" s="33"/>
      <c r="J3116" s="32">
        <v>0</v>
      </c>
    </row>
    <row r="3117" spans="1:10" ht="15.75" hidden="1" thickBot="1" x14ac:dyDescent="0.3">
      <c r="A3117" s="242" t="s">
        <v>777</v>
      </c>
      <c r="B3117" s="245" t="s">
        <v>4416</v>
      </c>
      <c r="C3117" s="26"/>
      <c r="D3117" s="27" t="s">
        <v>17</v>
      </c>
      <c r="E3117" s="205"/>
      <c r="F3117" s="212" t="s">
        <v>12</v>
      </c>
      <c r="G3117" s="29" t="str">
        <f t="shared" si="48"/>
        <v/>
      </c>
      <c r="H3117" s="30"/>
      <c r="I3117" s="31"/>
      <c r="J3117" s="32">
        <v>0</v>
      </c>
    </row>
    <row r="3118" spans="1:10" ht="15.75" hidden="1" thickBot="1" x14ac:dyDescent="0.3">
      <c r="A3118" s="243"/>
      <c r="B3118" s="246"/>
      <c r="C3118" s="34"/>
      <c r="D3118" s="34"/>
      <c r="E3118" s="207"/>
      <c r="F3118" s="213" t="s">
        <v>12</v>
      </c>
      <c r="G3118" s="36" t="str">
        <f t="shared" si="48"/>
        <v/>
      </c>
      <c r="H3118" s="37"/>
      <c r="I3118" s="33"/>
      <c r="J3118" s="32">
        <v>0</v>
      </c>
    </row>
    <row r="3119" spans="1:10" ht="15.75" hidden="1" thickBot="1" x14ac:dyDescent="0.3">
      <c r="A3119" s="243"/>
      <c r="B3119" s="246"/>
      <c r="C3119" s="38" t="s">
        <v>11498</v>
      </c>
      <c r="D3119" s="38" t="s">
        <v>2801</v>
      </c>
      <c r="E3119" s="209">
        <v>0.2</v>
      </c>
      <c r="F3119" s="214">
        <v>28.6615</v>
      </c>
      <c r="G3119" s="36">
        <f t="shared" si="48"/>
        <v>5.7323000000000004</v>
      </c>
      <c r="H3119" s="41">
        <f>SUM(G3119:G3120)</f>
        <v>5.7323000000000004</v>
      </c>
      <c r="I3119" s="42"/>
      <c r="J3119" s="32">
        <v>0</v>
      </c>
    </row>
    <row r="3120" spans="1:10" ht="39" hidden="1" thickBot="1" x14ac:dyDescent="0.3">
      <c r="A3120" s="243"/>
      <c r="B3120" s="246"/>
      <c r="C3120" s="38" t="s">
        <v>778</v>
      </c>
      <c r="D3120" s="38" t="s">
        <v>17</v>
      </c>
      <c r="E3120" s="209">
        <v>1</v>
      </c>
      <c r="F3120" s="208" t="s">
        <v>12</v>
      </c>
      <c r="G3120" s="36" t="str">
        <f t="shared" si="48"/>
        <v/>
      </c>
      <c r="H3120" s="37"/>
      <c r="I3120" s="33"/>
      <c r="J3120" s="32">
        <v>0</v>
      </c>
    </row>
    <row r="3121" spans="1:10" ht="15.75" hidden="1" thickBot="1" x14ac:dyDescent="0.3">
      <c r="A3121" s="244"/>
      <c r="B3121" s="247"/>
      <c r="C3121" s="44"/>
      <c r="D3121" s="44"/>
      <c r="E3121" s="210"/>
      <c r="F3121" s="211" t="s">
        <v>12</v>
      </c>
      <c r="G3121" s="47" t="str">
        <f t="shared" si="48"/>
        <v/>
      </c>
      <c r="H3121" s="48"/>
      <c r="I3121" s="33"/>
      <c r="J3121" s="32">
        <v>0</v>
      </c>
    </row>
    <row r="3122" spans="1:10" ht="15.75" hidden="1" thickBot="1" x14ac:dyDescent="0.3">
      <c r="A3122" s="242" t="s">
        <v>779</v>
      </c>
      <c r="B3122" s="245" t="s">
        <v>4417</v>
      </c>
      <c r="C3122" s="26"/>
      <c r="D3122" s="27" t="s">
        <v>105</v>
      </c>
      <c r="E3122" s="205"/>
      <c r="F3122" s="212" t="s">
        <v>12</v>
      </c>
      <c r="G3122" s="29" t="str">
        <f t="shared" si="48"/>
        <v/>
      </c>
      <c r="H3122" s="30"/>
      <c r="I3122" s="31"/>
      <c r="J3122" s="32">
        <v>0</v>
      </c>
    </row>
    <row r="3123" spans="1:10" ht="15.75" hidden="1" thickBot="1" x14ac:dyDescent="0.3">
      <c r="A3123" s="251"/>
      <c r="B3123" s="246"/>
      <c r="C3123" s="34"/>
      <c r="D3123" s="34"/>
      <c r="E3123" s="207"/>
      <c r="F3123" s="213" t="s">
        <v>12</v>
      </c>
      <c r="G3123" s="36" t="str">
        <f t="shared" si="48"/>
        <v/>
      </c>
      <c r="H3123" s="37"/>
      <c r="I3123" s="33"/>
      <c r="J3123" s="32">
        <v>0</v>
      </c>
    </row>
    <row r="3124" spans="1:10" ht="15.75" hidden="1" thickBot="1" x14ac:dyDescent="0.3">
      <c r="A3124" s="251"/>
      <c r="B3124" s="246"/>
      <c r="C3124" s="38" t="s">
        <v>11498</v>
      </c>
      <c r="D3124" s="38" t="s">
        <v>2801</v>
      </c>
      <c r="E3124" s="209">
        <v>0.25</v>
      </c>
      <c r="F3124" s="214">
        <v>28.6615</v>
      </c>
      <c r="G3124" s="36">
        <f t="shared" si="48"/>
        <v>7.165375</v>
      </c>
      <c r="H3124" s="41">
        <f>SUM(G3124:G3125)</f>
        <v>42.140080999999995</v>
      </c>
      <c r="I3124" s="42"/>
      <c r="J3124" s="32">
        <v>0</v>
      </c>
    </row>
    <row r="3125" spans="1:10" ht="15.75" hidden="1" thickBot="1" x14ac:dyDescent="0.3">
      <c r="A3125" s="251"/>
      <c r="B3125" s="246"/>
      <c r="C3125" s="38" t="s">
        <v>11700</v>
      </c>
      <c r="D3125" s="38" t="s">
        <v>1043</v>
      </c>
      <c r="E3125" s="209">
        <v>0.85299999999999998</v>
      </c>
      <c r="F3125" s="208">
        <v>41.001999999999995</v>
      </c>
      <c r="G3125" s="36">
        <f t="shared" si="48"/>
        <v>34.974705999999998</v>
      </c>
      <c r="H3125" s="37"/>
      <c r="I3125" s="33"/>
      <c r="J3125" s="32">
        <v>0</v>
      </c>
    </row>
    <row r="3126" spans="1:10" ht="15.75" hidden="1" thickBot="1" x14ac:dyDescent="0.3">
      <c r="A3126" s="251"/>
      <c r="B3126" s="246"/>
      <c r="C3126" s="38"/>
      <c r="D3126" s="58"/>
      <c r="E3126" s="209"/>
      <c r="F3126" s="208" t="s">
        <v>12</v>
      </c>
      <c r="G3126" s="36" t="str">
        <f t="shared" si="48"/>
        <v/>
      </c>
      <c r="H3126" s="37"/>
      <c r="I3126" s="33"/>
      <c r="J3126" s="32">
        <v>0</v>
      </c>
    </row>
    <row r="3127" spans="1:10" ht="26.25" hidden="1" thickBot="1" x14ac:dyDescent="0.3">
      <c r="A3127" s="251"/>
      <c r="B3127" s="246"/>
      <c r="C3127" s="55" t="s">
        <v>780</v>
      </c>
      <c r="D3127" s="58"/>
      <c r="E3127" s="209"/>
      <c r="F3127" s="208" t="s">
        <v>12</v>
      </c>
      <c r="G3127" s="36" t="str">
        <f t="shared" si="48"/>
        <v/>
      </c>
      <c r="H3127" s="37"/>
      <c r="I3127" s="33"/>
      <c r="J3127" s="32">
        <v>0</v>
      </c>
    </row>
    <row r="3128" spans="1:10" ht="26.25" hidden="1" thickBot="1" x14ac:dyDescent="0.3">
      <c r="A3128" s="251"/>
      <c r="B3128" s="246"/>
      <c r="C3128" s="61" t="s">
        <v>734</v>
      </c>
      <c r="D3128" s="58"/>
      <c r="E3128" s="209"/>
      <c r="F3128" s="208" t="s">
        <v>12</v>
      </c>
      <c r="G3128" s="36" t="str">
        <f t="shared" si="48"/>
        <v/>
      </c>
      <c r="H3128" s="37"/>
      <c r="I3128" s="33"/>
      <c r="J3128" s="32">
        <v>0</v>
      </c>
    </row>
    <row r="3129" spans="1:10" ht="15.75" hidden="1" thickBot="1" x14ac:dyDescent="0.3">
      <c r="A3129" s="252"/>
      <c r="B3129" s="247"/>
      <c r="C3129" s="44"/>
      <c r="D3129" s="44"/>
      <c r="E3129" s="210"/>
      <c r="F3129" s="211" t="s">
        <v>12</v>
      </c>
      <c r="G3129" s="47" t="str">
        <f t="shared" si="48"/>
        <v/>
      </c>
      <c r="H3129" s="48"/>
      <c r="I3129" s="33"/>
      <c r="J3129" s="32">
        <v>0</v>
      </c>
    </row>
    <row r="3130" spans="1:10" ht="15.75" hidden="1" thickBot="1" x14ac:dyDescent="0.3">
      <c r="A3130" s="242" t="s">
        <v>781</v>
      </c>
      <c r="B3130" s="245" t="s">
        <v>4418</v>
      </c>
      <c r="C3130" s="26"/>
      <c r="D3130" s="27" t="s">
        <v>105</v>
      </c>
      <c r="E3130" s="205"/>
      <c r="F3130" s="212" t="s">
        <v>12</v>
      </c>
      <c r="G3130" s="29" t="str">
        <f t="shared" si="48"/>
        <v/>
      </c>
      <c r="H3130" s="30"/>
      <c r="I3130" s="31"/>
      <c r="J3130" s="32">
        <v>0</v>
      </c>
    </row>
    <row r="3131" spans="1:10" ht="15.75" hidden="1" thickBot="1" x14ac:dyDescent="0.3">
      <c r="A3131" s="243"/>
      <c r="B3131" s="246"/>
      <c r="C3131" s="34"/>
      <c r="D3131" s="34"/>
      <c r="E3131" s="207"/>
      <c r="F3131" s="213" t="s">
        <v>12</v>
      </c>
      <c r="G3131" s="36" t="str">
        <f t="shared" si="48"/>
        <v/>
      </c>
      <c r="H3131" s="37"/>
      <c r="I3131" s="33"/>
      <c r="J3131" s="32">
        <v>0</v>
      </c>
    </row>
    <row r="3132" spans="1:10" ht="15.75" hidden="1" thickBot="1" x14ac:dyDescent="0.3">
      <c r="A3132" s="243"/>
      <c r="B3132" s="246"/>
      <c r="C3132" s="38" t="s">
        <v>11498</v>
      </c>
      <c r="D3132" s="38" t="s">
        <v>2801</v>
      </c>
      <c r="E3132" s="209">
        <v>0.2</v>
      </c>
      <c r="F3132" s="214">
        <v>28.6615</v>
      </c>
      <c r="G3132" s="36">
        <f t="shared" si="48"/>
        <v>5.7323000000000004</v>
      </c>
      <c r="H3132" s="41">
        <f>SUM(G3132:G3133)</f>
        <v>5.7323000000000004</v>
      </c>
      <c r="I3132" s="42"/>
      <c r="J3132" s="32">
        <v>0</v>
      </c>
    </row>
    <row r="3133" spans="1:10" ht="26.25" hidden="1" thickBot="1" x14ac:dyDescent="0.3">
      <c r="A3133" s="243"/>
      <c r="B3133" s="246"/>
      <c r="C3133" s="38" t="s">
        <v>782</v>
      </c>
      <c r="D3133" s="38" t="s">
        <v>105</v>
      </c>
      <c r="E3133" s="209">
        <v>0.11899999999999999</v>
      </c>
      <c r="F3133" s="208" t="s">
        <v>12</v>
      </c>
      <c r="G3133" s="36" t="str">
        <f t="shared" si="48"/>
        <v/>
      </c>
      <c r="H3133" s="37"/>
      <c r="I3133" s="33"/>
      <c r="J3133" s="32">
        <v>0</v>
      </c>
    </row>
    <row r="3134" spans="1:10" ht="15.75" hidden="1" thickBot="1" x14ac:dyDescent="0.3">
      <c r="A3134" s="244"/>
      <c r="B3134" s="247"/>
      <c r="C3134" s="44"/>
      <c r="D3134" s="44"/>
      <c r="E3134" s="210"/>
      <c r="F3134" s="211" t="s">
        <v>12</v>
      </c>
      <c r="G3134" s="47" t="str">
        <f t="shared" si="48"/>
        <v/>
      </c>
      <c r="H3134" s="48"/>
      <c r="I3134" s="33"/>
      <c r="J3134" s="32">
        <v>0</v>
      </c>
    </row>
    <row r="3135" spans="1:10" ht="15.75" hidden="1" thickBot="1" x14ac:dyDescent="0.3">
      <c r="A3135" s="242" t="s">
        <v>783</v>
      </c>
      <c r="B3135" s="245" t="s">
        <v>4419</v>
      </c>
      <c r="C3135" s="26"/>
      <c r="D3135" s="27" t="s">
        <v>105</v>
      </c>
      <c r="E3135" s="205"/>
      <c r="F3135" s="212" t="s">
        <v>12</v>
      </c>
      <c r="G3135" s="29" t="str">
        <f t="shared" si="48"/>
        <v/>
      </c>
      <c r="H3135" s="30"/>
      <c r="I3135" s="31"/>
      <c r="J3135" s="32">
        <v>0</v>
      </c>
    </row>
    <row r="3136" spans="1:10" ht="15.75" hidden="1" thickBot="1" x14ac:dyDescent="0.3">
      <c r="A3136" s="251"/>
      <c r="B3136" s="246"/>
      <c r="C3136" s="34"/>
      <c r="D3136" s="34"/>
      <c r="E3136" s="207"/>
      <c r="F3136" s="213" t="s">
        <v>12</v>
      </c>
      <c r="G3136" s="36" t="str">
        <f t="shared" si="48"/>
        <v/>
      </c>
      <c r="H3136" s="37"/>
      <c r="I3136" s="33"/>
      <c r="J3136" s="32">
        <v>0</v>
      </c>
    </row>
    <row r="3137" spans="1:10" ht="15.75" hidden="1" thickBot="1" x14ac:dyDescent="0.3">
      <c r="A3137" s="251"/>
      <c r="B3137" s="246"/>
      <c r="C3137" s="38" t="s">
        <v>11498</v>
      </c>
      <c r="D3137" s="38" t="s">
        <v>2801</v>
      </c>
      <c r="E3137" s="209">
        <v>0.3</v>
      </c>
      <c r="F3137" s="214">
        <v>28.6615</v>
      </c>
      <c r="G3137" s="36">
        <f t="shared" si="48"/>
        <v>8.5984499999999997</v>
      </c>
      <c r="H3137" s="41">
        <f>SUM(G3137:G3138)</f>
        <v>13.477687999999999</v>
      </c>
      <c r="I3137" s="42"/>
      <c r="J3137" s="32">
        <v>0</v>
      </c>
    </row>
    <row r="3138" spans="1:10" ht="15.75" hidden="1" thickBot="1" x14ac:dyDescent="0.3">
      <c r="A3138" s="251"/>
      <c r="B3138" s="246"/>
      <c r="C3138" s="38" t="s">
        <v>11700</v>
      </c>
      <c r="D3138" s="38" t="s">
        <v>1043</v>
      </c>
      <c r="E3138" s="209">
        <v>0.11899999999999999</v>
      </c>
      <c r="F3138" s="208">
        <v>41.001999999999995</v>
      </c>
      <c r="G3138" s="36">
        <f t="shared" si="48"/>
        <v>4.8792379999999991</v>
      </c>
      <c r="H3138" s="37"/>
      <c r="I3138" s="33"/>
      <c r="J3138" s="32">
        <v>0</v>
      </c>
    </row>
    <row r="3139" spans="1:10" ht="15.75" hidden="1" thickBot="1" x14ac:dyDescent="0.3">
      <c r="A3139" s="251"/>
      <c r="B3139" s="246"/>
      <c r="C3139" s="38"/>
      <c r="D3139" s="38"/>
      <c r="E3139" s="209"/>
      <c r="F3139" s="208" t="s">
        <v>12</v>
      </c>
      <c r="G3139" s="36" t="str">
        <f t="shared" si="48"/>
        <v/>
      </c>
      <c r="H3139" s="37"/>
      <c r="I3139" s="33"/>
      <c r="J3139" s="32">
        <v>0</v>
      </c>
    </row>
    <row r="3140" spans="1:10" ht="39" hidden="1" thickBot="1" x14ac:dyDescent="0.3">
      <c r="A3140" s="251"/>
      <c r="B3140" s="246"/>
      <c r="C3140" s="55" t="s">
        <v>784</v>
      </c>
      <c r="D3140" s="38"/>
      <c r="E3140" s="209"/>
      <c r="F3140" s="208" t="s">
        <v>12</v>
      </c>
      <c r="G3140" s="36" t="str">
        <f t="shared" si="48"/>
        <v/>
      </c>
      <c r="H3140" s="37"/>
      <c r="I3140" s="33"/>
      <c r="J3140" s="32">
        <v>0</v>
      </c>
    </row>
    <row r="3141" spans="1:10" ht="15.75" hidden="1" thickBot="1" x14ac:dyDescent="0.3">
      <c r="A3141" s="251"/>
      <c r="B3141" s="246"/>
      <c r="C3141" s="61" t="s">
        <v>785</v>
      </c>
      <c r="D3141" s="38"/>
      <c r="E3141" s="209"/>
      <c r="F3141" s="208" t="s">
        <v>12</v>
      </c>
      <c r="G3141" s="36" t="str">
        <f t="shared" si="48"/>
        <v/>
      </c>
      <c r="H3141" s="37"/>
      <c r="I3141" s="33"/>
      <c r="J3141" s="32">
        <v>0</v>
      </c>
    </row>
    <row r="3142" spans="1:10" ht="15.75" hidden="1" thickBot="1" x14ac:dyDescent="0.3">
      <c r="A3142" s="252"/>
      <c r="B3142" s="247"/>
      <c r="C3142" s="44"/>
      <c r="D3142" s="44"/>
      <c r="E3142" s="210"/>
      <c r="F3142" s="211" t="s">
        <v>12</v>
      </c>
      <c r="G3142" s="47" t="str">
        <f t="shared" ref="G3142:G3205" si="49">IF(ISNUMBER(F3142),E3142*F3142,"")</f>
        <v/>
      </c>
      <c r="H3142" s="48"/>
      <c r="I3142" s="33"/>
      <c r="J3142" s="32">
        <v>0</v>
      </c>
    </row>
    <row r="3143" spans="1:10" ht="15.75" hidden="1" thickBot="1" x14ac:dyDescent="0.3">
      <c r="A3143" s="242" t="s">
        <v>786</v>
      </c>
      <c r="B3143" s="245" t="s">
        <v>4420</v>
      </c>
      <c r="C3143" s="26"/>
      <c r="D3143" s="27" t="s">
        <v>17</v>
      </c>
      <c r="E3143" s="205"/>
      <c r="F3143" s="212" t="s">
        <v>12</v>
      </c>
      <c r="G3143" s="29" t="str">
        <f t="shared" si="49"/>
        <v/>
      </c>
      <c r="H3143" s="30"/>
      <c r="I3143" s="31"/>
      <c r="J3143" s="32">
        <v>0</v>
      </c>
    </row>
    <row r="3144" spans="1:10" ht="15.75" hidden="1" thickBot="1" x14ac:dyDescent="0.3">
      <c r="A3144" s="243"/>
      <c r="B3144" s="246"/>
      <c r="C3144" s="34"/>
      <c r="D3144" s="34"/>
      <c r="E3144" s="207"/>
      <c r="F3144" s="213" t="s">
        <v>12</v>
      </c>
      <c r="G3144" s="36" t="str">
        <f t="shared" si="49"/>
        <v/>
      </c>
      <c r="H3144" s="37"/>
      <c r="I3144" s="33"/>
      <c r="J3144" s="32">
        <v>0</v>
      </c>
    </row>
    <row r="3145" spans="1:10" ht="15.75" hidden="1" thickBot="1" x14ac:dyDescent="0.3">
      <c r="A3145" s="243"/>
      <c r="B3145" s="246"/>
      <c r="C3145" s="38" t="s">
        <v>11498</v>
      </c>
      <c r="D3145" s="38" t="s">
        <v>2801</v>
      </c>
      <c r="E3145" s="209">
        <v>1.5</v>
      </c>
      <c r="F3145" s="214">
        <v>28.6615</v>
      </c>
      <c r="G3145" s="36">
        <f t="shared" si="49"/>
        <v>42.992249999999999</v>
      </c>
      <c r="H3145" s="41">
        <f>SUM(G3145:G3145)</f>
        <v>42.992249999999999</v>
      </c>
      <c r="I3145" s="42"/>
      <c r="J3145" s="32">
        <v>0</v>
      </c>
    </row>
    <row r="3146" spans="1:10" ht="15.75" hidden="1" thickBot="1" x14ac:dyDescent="0.3">
      <c r="A3146" s="244"/>
      <c r="B3146" s="247"/>
      <c r="C3146" s="44"/>
      <c r="D3146" s="44"/>
      <c r="E3146" s="210"/>
      <c r="F3146" s="211" t="s">
        <v>12</v>
      </c>
      <c r="G3146" s="47" t="str">
        <f t="shared" si="49"/>
        <v/>
      </c>
      <c r="H3146" s="48"/>
      <c r="I3146" s="33"/>
      <c r="J3146" s="32">
        <v>0</v>
      </c>
    </row>
    <row r="3147" spans="1:10" ht="15.75" hidden="1" thickBot="1" x14ac:dyDescent="0.3">
      <c r="A3147" s="242" t="s">
        <v>787</v>
      </c>
      <c r="B3147" s="245" t="s">
        <v>4421</v>
      </c>
      <c r="C3147" s="26"/>
      <c r="D3147" s="27" t="s">
        <v>67</v>
      </c>
      <c r="E3147" s="205"/>
      <c r="F3147" s="212" t="s">
        <v>12</v>
      </c>
      <c r="G3147" s="29" t="str">
        <f t="shared" si="49"/>
        <v/>
      </c>
      <c r="H3147" s="30"/>
      <c r="I3147" s="31"/>
      <c r="J3147" s="32">
        <v>0</v>
      </c>
    </row>
    <row r="3148" spans="1:10" ht="15.75" hidden="1" thickBot="1" x14ac:dyDescent="0.3">
      <c r="A3148" s="243"/>
      <c r="B3148" s="246"/>
      <c r="C3148" s="34"/>
      <c r="D3148" s="34"/>
      <c r="E3148" s="207"/>
      <c r="F3148" s="213" t="s">
        <v>12</v>
      </c>
      <c r="G3148" s="36" t="str">
        <f t="shared" si="49"/>
        <v/>
      </c>
      <c r="H3148" s="37"/>
      <c r="I3148" s="33"/>
      <c r="J3148" s="32">
        <v>0</v>
      </c>
    </row>
    <row r="3149" spans="1:10" ht="15.75" hidden="1" thickBot="1" x14ac:dyDescent="0.3">
      <c r="A3149" s="243"/>
      <c r="B3149" s="246"/>
      <c r="C3149" s="38" t="s">
        <v>11498</v>
      </c>
      <c r="D3149" s="38" t="s">
        <v>2801</v>
      </c>
      <c r="E3149" s="209">
        <v>0.47899999999999998</v>
      </c>
      <c r="F3149" s="214">
        <v>28.6615</v>
      </c>
      <c r="G3149" s="36">
        <f t="shared" si="49"/>
        <v>13.728858499999999</v>
      </c>
      <c r="H3149" s="41">
        <f>SUM(G3149:G3153)</f>
        <v>94.8015355</v>
      </c>
      <c r="I3149" s="42"/>
      <c r="J3149" s="32">
        <v>0</v>
      </c>
    </row>
    <row r="3150" spans="1:10" ht="15.75" hidden="1" thickBot="1" x14ac:dyDescent="0.3">
      <c r="A3150" s="243"/>
      <c r="B3150" s="246"/>
      <c r="C3150" s="38" t="s">
        <v>11326</v>
      </c>
      <c r="D3150" s="38" t="s">
        <v>2801</v>
      </c>
      <c r="E3150" s="209">
        <v>0.46600000000000003</v>
      </c>
      <c r="F3150" s="214">
        <v>23.693000000000001</v>
      </c>
      <c r="G3150" s="36">
        <f t="shared" si="49"/>
        <v>11.040938000000001</v>
      </c>
      <c r="H3150" s="37"/>
      <c r="I3150" s="33"/>
      <c r="J3150" s="32">
        <v>0</v>
      </c>
    </row>
    <row r="3151" spans="1:10" ht="26.25" hidden="1" thickBot="1" x14ac:dyDescent="0.3">
      <c r="A3151" s="243"/>
      <c r="B3151" s="246"/>
      <c r="C3151" s="38" t="s">
        <v>11703</v>
      </c>
      <c r="D3151" s="38" t="s">
        <v>1303</v>
      </c>
      <c r="E3151" s="209">
        <v>4.609</v>
      </c>
      <c r="F3151" s="208">
        <v>13.014999999999999</v>
      </c>
      <c r="G3151" s="36">
        <f t="shared" si="49"/>
        <v>59.986134999999997</v>
      </c>
      <c r="H3151" s="37"/>
      <c r="I3151" s="33"/>
      <c r="J3151" s="32">
        <v>0</v>
      </c>
    </row>
    <row r="3152" spans="1:10" ht="26.25" hidden="1" thickBot="1" x14ac:dyDescent="0.3">
      <c r="A3152" s="243"/>
      <c r="B3152" s="246"/>
      <c r="C3152" s="38" t="s">
        <v>11527</v>
      </c>
      <c r="D3152" s="38" t="s">
        <v>1303</v>
      </c>
      <c r="E3152" s="209">
        <v>4.0359999999999996</v>
      </c>
      <c r="F3152" s="208">
        <v>2.4889999999999999</v>
      </c>
      <c r="G3152" s="36">
        <f t="shared" si="49"/>
        <v>10.045603999999999</v>
      </c>
      <c r="H3152" s="37"/>
      <c r="I3152" s="33"/>
      <c r="J3152" s="32">
        <v>0</v>
      </c>
    </row>
    <row r="3153" spans="1:10" ht="15.75" hidden="1" thickBot="1" x14ac:dyDescent="0.3">
      <c r="A3153" s="243"/>
      <c r="B3153" s="246"/>
      <c r="C3153" s="38" t="s">
        <v>788</v>
      </c>
      <c r="D3153" s="38" t="s">
        <v>67</v>
      </c>
      <c r="E3153" s="209">
        <v>1</v>
      </c>
      <c r="F3153" s="208" t="s">
        <v>12</v>
      </c>
      <c r="G3153" s="36" t="str">
        <f t="shared" si="49"/>
        <v/>
      </c>
      <c r="H3153" s="37"/>
      <c r="I3153" s="33"/>
      <c r="J3153" s="32">
        <v>0</v>
      </c>
    </row>
    <row r="3154" spans="1:10" ht="15.75" hidden="1" thickBot="1" x14ac:dyDescent="0.3">
      <c r="A3154" s="244"/>
      <c r="B3154" s="247"/>
      <c r="C3154" s="44"/>
      <c r="D3154" s="44"/>
      <c r="E3154" s="210"/>
      <c r="F3154" s="211" t="s">
        <v>12</v>
      </c>
      <c r="G3154" s="47" t="str">
        <f t="shared" si="49"/>
        <v/>
      </c>
      <c r="H3154" s="48"/>
      <c r="I3154" s="33"/>
      <c r="J3154" s="32">
        <v>0</v>
      </c>
    </row>
    <row r="3155" spans="1:10" ht="15.75" hidden="1" thickBot="1" x14ac:dyDescent="0.3">
      <c r="A3155" s="242" t="s">
        <v>789</v>
      </c>
      <c r="B3155" s="245" t="s">
        <v>4422</v>
      </c>
      <c r="C3155" s="26"/>
      <c r="D3155" s="27" t="s">
        <v>17</v>
      </c>
      <c r="E3155" s="205"/>
      <c r="F3155" s="212" t="s">
        <v>12</v>
      </c>
      <c r="G3155" s="29" t="str">
        <f t="shared" si="49"/>
        <v/>
      </c>
      <c r="H3155" s="30"/>
      <c r="I3155" s="31"/>
      <c r="J3155" s="32">
        <v>0</v>
      </c>
    </row>
    <row r="3156" spans="1:10" ht="15.75" hidden="1" thickBot="1" x14ac:dyDescent="0.3">
      <c r="A3156" s="243"/>
      <c r="B3156" s="246"/>
      <c r="C3156" s="34"/>
      <c r="D3156" s="34"/>
      <c r="E3156" s="207"/>
      <c r="F3156" s="213" t="s">
        <v>12</v>
      </c>
      <c r="G3156" s="36" t="str">
        <f t="shared" si="49"/>
        <v/>
      </c>
      <c r="H3156" s="37"/>
      <c r="I3156" s="33"/>
      <c r="J3156" s="32">
        <v>0</v>
      </c>
    </row>
    <row r="3157" spans="1:10" ht="15.75" hidden="1" thickBot="1" x14ac:dyDescent="0.3">
      <c r="A3157" s="243"/>
      <c r="B3157" s="246"/>
      <c r="C3157" s="38" t="s">
        <v>11498</v>
      </c>
      <c r="D3157" s="38" t="s">
        <v>2801</v>
      </c>
      <c r="E3157" s="209">
        <v>0.4</v>
      </c>
      <c r="F3157" s="214">
        <v>28.6615</v>
      </c>
      <c r="G3157" s="36">
        <f t="shared" si="49"/>
        <v>11.464600000000001</v>
      </c>
      <c r="H3157" s="41">
        <f>SUM(G3157:G3158)</f>
        <v>11.464600000000001</v>
      </c>
      <c r="I3157" s="42"/>
      <c r="J3157" s="32">
        <v>0</v>
      </c>
    </row>
    <row r="3158" spans="1:10" ht="15.75" hidden="1" thickBot="1" x14ac:dyDescent="0.3">
      <c r="A3158" s="243"/>
      <c r="B3158" s="246"/>
      <c r="C3158" s="38" t="s">
        <v>790</v>
      </c>
      <c r="D3158" s="58" t="s">
        <v>17</v>
      </c>
      <c r="E3158" s="209">
        <v>1</v>
      </c>
      <c r="F3158" s="208" t="s">
        <v>12</v>
      </c>
      <c r="G3158" s="36" t="str">
        <f t="shared" si="49"/>
        <v/>
      </c>
      <c r="H3158" s="37"/>
      <c r="I3158" s="33"/>
      <c r="J3158" s="32">
        <v>0</v>
      </c>
    </row>
    <row r="3159" spans="1:10" ht="15.75" hidden="1" thickBot="1" x14ac:dyDescent="0.3">
      <c r="A3159" s="244"/>
      <c r="B3159" s="247"/>
      <c r="C3159" s="44"/>
      <c r="D3159" s="44"/>
      <c r="E3159" s="210"/>
      <c r="F3159" s="211" t="s">
        <v>12</v>
      </c>
      <c r="G3159" s="47" t="str">
        <f t="shared" si="49"/>
        <v/>
      </c>
      <c r="H3159" s="48"/>
      <c r="I3159" s="33"/>
      <c r="J3159" s="32">
        <v>0</v>
      </c>
    </row>
    <row r="3160" spans="1:10" ht="15.75" hidden="1" thickBot="1" x14ac:dyDescent="0.3">
      <c r="A3160" s="242" t="s">
        <v>791</v>
      </c>
      <c r="B3160" s="245" t="s">
        <v>4423</v>
      </c>
      <c r="C3160" s="26"/>
      <c r="D3160" s="27" t="s">
        <v>71</v>
      </c>
      <c r="E3160" s="205"/>
      <c r="F3160" s="212" t="s">
        <v>12</v>
      </c>
      <c r="G3160" s="29" t="str">
        <f t="shared" si="49"/>
        <v/>
      </c>
      <c r="H3160" s="30"/>
      <c r="I3160" s="31"/>
      <c r="J3160" s="32">
        <v>0</v>
      </c>
    </row>
    <row r="3161" spans="1:10" ht="15.75" hidden="1" thickBot="1" x14ac:dyDescent="0.3">
      <c r="A3161" s="243"/>
      <c r="B3161" s="246"/>
      <c r="C3161" s="34"/>
      <c r="D3161" s="34"/>
      <c r="E3161" s="207"/>
      <c r="F3161" s="213" t="s">
        <v>12</v>
      </c>
      <c r="G3161" s="36" t="str">
        <f t="shared" si="49"/>
        <v/>
      </c>
      <c r="H3161" s="37"/>
      <c r="I3161" s="33"/>
      <c r="J3161" s="32">
        <v>0</v>
      </c>
    </row>
    <row r="3162" spans="1:10" ht="39" hidden="1" thickBot="1" x14ac:dyDescent="0.3">
      <c r="A3162" s="243"/>
      <c r="B3162" s="246"/>
      <c r="C3162" s="38" t="s">
        <v>11323</v>
      </c>
      <c r="D3162" s="38" t="s">
        <v>82</v>
      </c>
      <c r="E3162" s="209">
        <v>0.74299999999999999</v>
      </c>
      <c r="F3162" s="208">
        <v>0.20899999999999999</v>
      </c>
      <c r="G3162" s="36">
        <f t="shared" si="49"/>
        <v>0.15528699999999998</v>
      </c>
      <c r="H3162" s="41">
        <f>SUM(G3162:G3166)</f>
        <v>11.827667200000002</v>
      </c>
      <c r="I3162" s="42"/>
      <c r="J3162" s="32">
        <v>0</v>
      </c>
    </row>
    <row r="3163" spans="1:10" ht="26.25" hidden="1" thickBot="1" x14ac:dyDescent="0.3">
      <c r="A3163" s="243"/>
      <c r="B3163" s="246"/>
      <c r="C3163" s="38" t="s">
        <v>11324</v>
      </c>
      <c r="D3163" s="38" t="s">
        <v>1043</v>
      </c>
      <c r="E3163" s="209">
        <v>2.5000000000000001E-2</v>
      </c>
      <c r="F3163" s="208">
        <v>19</v>
      </c>
      <c r="G3163" s="36">
        <f t="shared" si="49"/>
        <v>0.47500000000000003</v>
      </c>
      <c r="H3163" s="37"/>
      <c r="I3163" s="33"/>
      <c r="J3163" s="32">
        <v>0</v>
      </c>
    </row>
    <row r="3164" spans="1:10" ht="15.75" hidden="1" thickBot="1" x14ac:dyDescent="0.3">
      <c r="A3164" s="243"/>
      <c r="B3164" s="246"/>
      <c r="C3164" s="38" t="s">
        <v>11305</v>
      </c>
      <c r="D3164" s="38" t="s">
        <v>2801</v>
      </c>
      <c r="E3164" s="209">
        <v>9.1999999999999998E-3</v>
      </c>
      <c r="F3164" s="208">
        <v>24.519499999999997</v>
      </c>
      <c r="G3164" s="36">
        <f t="shared" si="49"/>
        <v>0.22557939999999996</v>
      </c>
      <c r="H3164" s="37"/>
      <c r="I3164" s="33"/>
      <c r="J3164" s="32">
        <v>0</v>
      </c>
    </row>
    <row r="3165" spans="1:10" ht="15.75" hidden="1" thickBot="1" x14ac:dyDescent="0.3">
      <c r="A3165" s="243"/>
      <c r="B3165" s="246"/>
      <c r="C3165" s="38" t="s">
        <v>11306</v>
      </c>
      <c r="D3165" s="38" t="s">
        <v>2801</v>
      </c>
      <c r="E3165" s="209">
        <v>5.6099999999999997E-2</v>
      </c>
      <c r="F3165" s="208">
        <v>30.837</v>
      </c>
      <c r="G3165" s="36">
        <f t="shared" si="49"/>
        <v>1.7299556999999999</v>
      </c>
      <c r="H3165" s="37"/>
      <c r="I3165" s="33"/>
      <c r="J3165" s="32">
        <v>0</v>
      </c>
    </row>
    <row r="3166" spans="1:10" ht="15.75" hidden="1" thickBot="1" x14ac:dyDescent="0.3">
      <c r="A3166" s="243"/>
      <c r="B3166" s="246"/>
      <c r="C3166" s="38" t="s">
        <v>11356</v>
      </c>
      <c r="D3166" s="38" t="s">
        <v>1043</v>
      </c>
      <c r="E3166" s="209">
        <v>1</v>
      </c>
      <c r="F3166" s="217">
        <f>IF(ISNUMBER('Comp.Aux1'!$G$170), 'Comp.Aux1'!$G$170, 0)</f>
        <v>9.2418451000000026</v>
      </c>
      <c r="G3166" s="36">
        <f t="shared" si="49"/>
        <v>9.2418451000000026</v>
      </c>
      <c r="H3166" s="37"/>
      <c r="I3166" s="33"/>
      <c r="J3166" s="32">
        <v>0</v>
      </c>
    </row>
    <row r="3167" spans="1:10" ht="15.75" hidden="1" thickBot="1" x14ac:dyDescent="0.3">
      <c r="A3167" s="244"/>
      <c r="B3167" s="247"/>
      <c r="C3167" s="44"/>
      <c r="D3167" s="44"/>
      <c r="E3167" s="210"/>
      <c r="F3167" s="211" t="s">
        <v>12</v>
      </c>
      <c r="G3167" s="47" t="str">
        <f t="shared" si="49"/>
        <v/>
      </c>
      <c r="H3167" s="48"/>
      <c r="I3167" s="33"/>
      <c r="J3167" s="32">
        <v>0</v>
      </c>
    </row>
    <row r="3168" spans="1:10" ht="15.75" hidden="1" thickBot="1" x14ac:dyDescent="0.3">
      <c r="A3168" s="242" t="s">
        <v>792</v>
      </c>
      <c r="B3168" s="245" t="s">
        <v>4424</v>
      </c>
      <c r="C3168" s="26"/>
      <c r="D3168" s="27" t="s">
        <v>17</v>
      </c>
      <c r="E3168" s="205"/>
      <c r="F3168" s="212" t="s">
        <v>12</v>
      </c>
      <c r="G3168" s="29" t="str">
        <f t="shared" si="49"/>
        <v/>
      </c>
      <c r="H3168" s="30"/>
      <c r="I3168" s="31"/>
      <c r="J3168" s="32">
        <v>0</v>
      </c>
    </row>
    <row r="3169" spans="1:10" ht="15.75" hidden="1" thickBot="1" x14ac:dyDescent="0.3">
      <c r="A3169" s="243"/>
      <c r="B3169" s="246"/>
      <c r="C3169" s="34"/>
      <c r="D3169" s="34"/>
      <c r="E3169" s="207"/>
      <c r="F3169" s="213" t="s">
        <v>12</v>
      </c>
      <c r="G3169" s="36" t="str">
        <f t="shared" si="49"/>
        <v/>
      </c>
      <c r="H3169" s="37"/>
      <c r="I3169" s="33"/>
      <c r="J3169" s="32">
        <v>0</v>
      </c>
    </row>
    <row r="3170" spans="1:10" ht="15.75" hidden="1" thickBot="1" x14ac:dyDescent="0.3">
      <c r="A3170" s="243"/>
      <c r="B3170" s="246"/>
      <c r="C3170" s="38" t="s">
        <v>11498</v>
      </c>
      <c r="D3170" s="38" t="s">
        <v>2801</v>
      </c>
      <c r="E3170" s="209">
        <v>0.2</v>
      </c>
      <c r="F3170" s="214">
        <v>28.6615</v>
      </c>
      <c r="G3170" s="36">
        <f t="shared" si="49"/>
        <v>5.7323000000000004</v>
      </c>
      <c r="H3170" s="41">
        <f>SUM(G3170:G3171)</f>
        <v>5.7323000000000004</v>
      </c>
      <c r="I3170" s="42"/>
      <c r="J3170" s="32">
        <v>0</v>
      </c>
    </row>
    <row r="3171" spans="1:10" ht="26.25" hidden="1" thickBot="1" x14ac:dyDescent="0.3">
      <c r="A3171" s="243"/>
      <c r="B3171" s="246"/>
      <c r="C3171" s="38" t="s">
        <v>793</v>
      </c>
      <c r="D3171" s="38" t="s">
        <v>17</v>
      </c>
      <c r="E3171" s="209">
        <v>1</v>
      </c>
      <c r="F3171" s="208" t="s">
        <v>12</v>
      </c>
      <c r="G3171" s="36" t="str">
        <f t="shared" si="49"/>
        <v/>
      </c>
      <c r="H3171" s="37"/>
      <c r="I3171" s="33"/>
      <c r="J3171" s="32">
        <v>0</v>
      </c>
    </row>
    <row r="3172" spans="1:10" ht="15.75" hidden="1" thickBot="1" x14ac:dyDescent="0.3">
      <c r="A3172" s="244"/>
      <c r="B3172" s="247"/>
      <c r="C3172" s="44"/>
      <c r="D3172" s="44"/>
      <c r="E3172" s="210"/>
      <c r="F3172" s="211" t="s">
        <v>12</v>
      </c>
      <c r="G3172" s="47" t="str">
        <f t="shared" si="49"/>
        <v/>
      </c>
      <c r="H3172" s="48"/>
      <c r="I3172" s="33"/>
      <c r="J3172" s="32">
        <v>0</v>
      </c>
    </row>
    <row r="3173" spans="1:10" ht="15.75" hidden="1" thickBot="1" x14ac:dyDescent="0.3">
      <c r="A3173" s="242" t="s">
        <v>794</v>
      </c>
      <c r="B3173" s="245" t="s">
        <v>4425</v>
      </c>
      <c r="C3173" s="26"/>
      <c r="D3173" s="27" t="s">
        <v>17</v>
      </c>
      <c r="E3173" s="205"/>
      <c r="F3173" s="212" t="s">
        <v>12</v>
      </c>
      <c r="G3173" s="29" t="str">
        <f t="shared" si="49"/>
        <v/>
      </c>
      <c r="H3173" s="30"/>
      <c r="I3173" s="31"/>
      <c r="J3173" s="32">
        <v>0</v>
      </c>
    </row>
    <row r="3174" spans="1:10" ht="15.75" hidden="1" thickBot="1" x14ac:dyDescent="0.3">
      <c r="A3174" s="243"/>
      <c r="B3174" s="246"/>
      <c r="C3174" s="34"/>
      <c r="D3174" s="34"/>
      <c r="E3174" s="207"/>
      <c r="F3174" s="213" t="s">
        <v>12</v>
      </c>
      <c r="G3174" s="36" t="str">
        <f t="shared" si="49"/>
        <v/>
      </c>
      <c r="H3174" s="37"/>
      <c r="I3174" s="33"/>
      <c r="J3174" s="32">
        <v>0</v>
      </c>
    </row>
    <row r="3175" spans="1:10" ht="15.75" hidden="1" thickBot="1" x14ac:dyDescent="0.3">
      <c r="A3175" s="243"/>
      <c r="B3175" s="246"/>
      <c r="C3175" s="38" t="s">
        <v>11498</v>
      </c>
      <c r="D3175" s="38" t="s">
        <v>2801</v>
      </c>
      <c r="E3175" s="209">
        <v>0.3</v>
      </c>
      <c r="F3175" s="214">
        <v>28.6615</v>
      </c>
      <c r="G3175" s="36">
        <f t="shared" si="49"/>
        <v>8.5984499999999997</v>
      </c>
      <c r="H3175" s="41">
        <f>SUM(G3175:G3176)</f>
        <v>8.5984499999999997</v>
      </c>
      <c r="I3175" s="42"/>
      <c r="J3175" s="32">
        <v>0</v>
      </c>
    </row>
    <row r="3176" spans="1:10" ht="39" hidden="1" thickBot="1" x14ac:dyDescent="0.3">
      <c r="A3176" s="243"/>
      <c r="B3176" s="246"/>
      <c r="C3176" s="38" t="s">
        <v>795</v>
      </c>
      <c r="D3176" s="38" t="s">
        <v>17</v>
      </c>
      <c r="E3176" s="209">
        <v>1</v>
      </c>
      <c r="F3176" s="208" t="s">
        <v>12</v>
      </c>
      <c r="G3176" s="36" t="str">
        <f t="shared" si="49"/>
        <v/>
      </c>
      <c r="H3176" s="37"/>
      <c r="I3176" s="33"/>
      <c r="J3176" s="32">
        <v>0</v>
      </c>
    </row>
    <row r="3177" spans="1:10" ht="15.75" hidden="1" thickBot="1" x14ac:dyDescent="0.3">
      <c r="A3177" s="244"/>
      <c r="B3177" s="247"/>
      <c r="C3177" s="44"/>
      <c r="D3177" s="44"/>
      <c r="E3177" s="210"/>
      <c r="F3177" s="211" t="s">
        <v>12</v>
      </c>
      <c r="G3177" s="47" t="str">
        <f t="shared" si="49"/>
        <v/>
      </c>
      <c r="H3177" s="48"/>
      <c r="I3177" s="33"/>
      <c r="J3177" s="32">
        <v>0</v>
      </c>
    </row>
    <row r="3178" spans="1:10" ht="15.75" hidden="1" thickBot="1" x14ac:dyDescent="0.3">
      <c r="A3178" s="242" t="s">
        <v>796</v>
      </c>
      <c r="B3178" s="245" t="s">
        <v>4426</v>
      </c>
      <c r="C3178" s="26"/>
      <c r="D3178" s="27" t="s">
        <v>17</v>
      </c>
      <c r="E3178" s="205"/>
      <c r="F3178" s="212" t="s">
        <v>12</v>
      </c>
      <c r="G3178" s="29" t="str">
        <f t="shared" si="49"/>
        <v/>
      </c>
      <c r="H3178" s="30"/>
      <c r="I3178" s="31"/>
      <c r="J3178" s="32">
        <v>0</v>
      </c>
    </row>
    <row r="3179" spans="1:10" ht="15.75" hidden="1" thickBot="1" x14ac:dyDescent="0.3">
      <c r="A3179" s="243"/>
      <c r="B3179" s="246"/>
      <c r="C3179" s="34"/>
      <c r="D3179" s="34"/>
      <c r="E3179" s="207"/>
      <c r="F3179" s="213" t="s">
        <v>12</v>
      </c>
      <c r="G3179" s="36" t="str">
        <f t="shared" si="49"/>
        <v/>
      </c>
      <c r="H3179" s="37"/>
      <c r="I3179" s="33"/>
      <c r="J3179" s="32">
        <v>0</v>
      </c>
    </row>
    <row r="3180" spans="1:10" ht="15.75" hidden="1" thickBot="1" x14ac:dyDescent="0.3">
      <c r="A3180" s="243"/>
      <c r="B3180" s="246"/>
      <c r="C3180" s="38" t="s">
        <v>11498</v>
      </c>
      <c r="D3180" s="38" t="s">
        <v>2801</v>
      </c>
      <c r="E3180" s="209">
        <v>0.3</v>
      </c>
      <c r="F3180" s="214">
        <v>28.6615</v>
      </c>
      <c r="G3180" s="36">
        <f t="shared" si="49"/>
        <v>8.5984499999999997</v>
      </c>
      <c r="H3180" s="41">
        <f>SUM(G3180:G3181)</f>
        <v>8.5984499999999997</v>
      </c>
      <c r="I3180" s="42"/>
      <c r="J3180" s="32">
        <v>0</v>
      </c>
    </row>
    <row r="3181" spans="1:10" ht="39" hidden="1" thickBot="1" x14ac:dyDescent="0.3">
      <c r="A3181" s="243"/>
      <c r="B3181" s="246"/>
      <c r="C3181" s="38" t="s">
        <v>797</v>
      </c>
      <c r="D3181" s="38" t="s">
        <v>17</v>
      </c>
      <c r="E3181" s="209">
        <v>1</v>
      </c>
      <c r="F3181" s="208" t="s">
        <v>12</v>
      </c>
      <c r="G3181" s="36" t="str">
        <f t="shared" si="49"/>
        <v/>
      </c>
      <c r="H3181" s="37"/>
      <c r="I3181" s="33"/>
      <c r="J3181" s="32">
        <v>0</v>
      </c>
    </row>
    <row r="3182" spans="1:10" ht="15.75" hidden="1" thickBot="1" x14ac:dyDescent="0.3">
      <c r="A3182" s="244"/>
      <c r="B3182" s="247"/>
      <c r="C3182" s="44"/>
      <c r="D3182" s="44"/>
      <c r="E3182" s="210"/>
      <c r="F3182" s="211" t="s">
        <v>12</v>
      </c>
      <c r="G3182" s="47" t="str">
        <f t="shared" si="49"/>
        <v/>
      </c>
      <c r="H3182" s="48"/>
      <c r="I3182" s="33"/>
      <c r="J3182" s="32">
        <v>0</v>
      </c>
    </row>
    <row r="3183" spans="1:10" ht="15.75" hidden="1" thickBot="1" x14ac:dyDescent="0.3">
      <c r="A3183" s="242" t="s">
        <v>798</v>
      </c>
      <c r="B3183" s="245" t="s">
        <v>4427</v>
      </c>
      <c r="C3183" s="26"/>
      <c r="D3183" s="27" t="s">
        <v>17</v>
      </c>
      <c r="E3183" s="205"/>
      <c r="F3183" s="212" t="s">
        <v>12</v>
      </c>
      <c r="G3183" s="29" t="str">
        <f t="shared" si="49"/>
        <v/>
      </c>
      <c r="H3183" s="30"/>
      <c r="I3183" s="31"/>
      <c r="J3183" s="32">
        <v>0</v>
      </c>
    </row>
    <row r="3184" spans="1:10" ht="15.75" hidden="1" thickBot="1" x14ac:dyDescent="0.3">
      <c r="A3184" s="243"/>
      <c r="B3184" s="246"/>
      <c r="C3184" s="34"/>
      <c r="D3184" s="34"/>
      <c r="E3184" s="207"/>
      <c r="F3184" s="213" t="s">
        <v>12</v>
      </c>
      <c r="G3184" s="36" t="str">
        <f t="shared" si="49"/>
        <v/>
      </c>
      <c r="H3184" s="37"/>
      <c r="I3184" s="33"/>
      <c r="J3184" s="32">
        <v>0</v>
      </c>
    </row>
    <row r="3185" spans="1:10" ht="15.75" hidden="1" thickBot="1" x14ac:dyDescent="0.3">
      <c r="A3185" s="243"/>
      <c r="B3185" s="246"/>
      <c r="C3185" s="38" t="s">
        <v>11498</v>
      </c>
      <c r="D3185" s="38" t="s">
        <v>2801</v>
      </c>
      <c r="E3185" s="209">
        <v>0.3</v>
      </c>
      <c r="F3185" s="214">
        <v>28.6615</v>
      </c>
      <c r="G3185" s="36">
        <f t="shared" si="49"/>
        <v>8.5984499999999997</v>
      </c>
      <c r="H3185" s="41">
        <f>SUM(G3185:G3186)</f>
        <v>8.5984499999999997</v>
      </c>
      <c r="I3185" s="42"/>
      <c r="J3185" s="32">
        <v>0</v>
      </c>
    </row>
    <row r="3186" spans="1:10" ht="26.25" hidden="1" thickBot="1" x14ac:dyDescent="0.3">
      <c r="A3186" s="243"/>
      <c r="B3186" s="246"/>
      <c r="C3186" s="38" t="s">
        <v>799</v>
      </c>
      <c r="D3186" s="38" t="s">
        <v>17</v>
      </c>
      <c r="E3186" s="209">
        <v>1</v>
      </c>
      <c r="F3186" s="208" t="s">
        <v>12</v>
      </c>
      <c r="G3186" s="36" t="str">
        <f t="shared" si="49"/>
        <v/>
      </c>
      <c r="H3186" s="37"/>
      <c r="I3186" s="33"/>
      <c r="J3186" s="32">
        <v>0</v>
      </c>
    </row>
    <row r="3187" spans="1:10" ht="15.75" hidden="1" thickBot="1" x14ac:dyDescent="0.3">
      <c r="A3187" s="244"/>
      <c r="B3187" s="247"/>
      <c r="C3187" s="44"/>
      <c r="D3187" s="44"/>
      <c r="E3187" s="210"/>
      <c r="F3187" s="211" t="s">
        <v>12</v>
      </c>
      <c r="G3187" s="47" t="str">
        <f t="shared" si="49"/>
        <v/>
      </c>
      <c r="H3187" s="48"/>
      <c r="I3187" s="33"/>
      <c r="J3187" s="32">
        <v>0</v>
      </c>
    </row>
    <row r="3188" spans="1:10" ht="15.75" hidden="1" thickBot="1" x14ac:dyDescent="0.3">
      <c r="A3188" s="242" t="s">
        <v>800</v>
      </c>
      <c r="B3188" s="245" t="s">
        <v>4428</v>
      </c>
      <c r="C3188" s="26"/>
      <c r="D3188" s="27" t="s">
        <v>17</v>
      </c>
      <c r="E3188" s="205"/>
      <c r="F3188" s="212" t="s">
        <v>12</v>
      </c>
      <c r="G3188" s="29" t="str">
        <f t="shared" si="49"/>
        <v/>
      </c>
      <c r="H3188" s="30"/>
      <c r="I3188" s="31"/>
      <c r="J3188" s="32">
        <v>0</v>
      </c>
    </row>
    <row r="3189" spans="1:10" ht="15.75" hidden="1" thickBot="1" x14ac:dyDescent="0.3">
      <c r="A3189" s="243"/>
      <c r="B3189" s="246"/>
      <c r="C3189" s="34"/>
      <c r="D3189" s="34"/>
      <c r="E3189" s="207"/>
      <c r="F3189" s="213" t="s">
        <v>12</v>
      </c>
      <c r="G3189" s="36" t="str">
        <f t="shared" si="49"/>
        <v/>
      </c>
      <c r="H3189" s="37"/>
      <c r="I3189" s="33"/>
      <c r="J3189" s="32">
        <v>0</v>
      </c>
    </row>
    <row r="3190" spans="1:10" ht="15.75" hidden="1" thickBot="1" x14ac:dyDescent="0.3">
      <c r="A3190" s="243"/>
      <c r="B3190" s="246"/>
      <c r="C3190" s="38" t="s">
        <v>11498</v>
      </c>
      <c r="D3190" s="38" t="s">
        <v>2801</v>
      </c>
      <c r="E3190" s="209">
        <v>0.15</v>
      </c>
      <c r="F3190" s="214">
        <v>28.6615</v>
      </c>
      <c r="G3190" s="36">
        <f t="shared" si="49"/>
        <v>4.2992249999999999</v>
      </c>
      <c r="H3190" s="41">
        <f>SUM(G3190:G3191)</f>
        <v>4.2992249999999999</v>
      </c>
      <c r="I3190" s="42"/>
      <c r="J3190" s="32">
        <v>0</v>
      </c>
    </row>
    <row r="3191" spans="1:10" ht="26.25" hidden="1" thickBot="1" x14ac:dyDescent="0.3">
      <c r="A3191" s="243"/>
      <c r="B3191" s="246"/>
      <c r="C3191" s="38" t="s">
        <v>801</v>
      </c>
      <c r="D3191" s="38" t="s">
        <v>17</v>
      </c>
      <c r="E3191" s="209">
        <v>1</v>
      </c>
      <c r="F3191" s="208" t="s">
        <v>12</v>
      </c>
      <c r="G3191" s="36" t="str">
        <f t="shared" si="49"/>
        <v/>
      </c>
      <c r="H3191" s="37"/>
      <c r="I3191" s="33"/>
      <c r="J3191" s="32">
        <v>0</v>
      </c>
    </row>
    <row r="3192" spans="1:10" ht="15.75" hidden="1" thickBot="1" x14ac:dyDescent="0.3">
      <c r="A3192" s="244"/>
      <c r="B3192" s="247"/>
      <c r="C3192" s="44"/>
      <c r="D3192" s="44"/>
      <c r="E3192" s="210"/>
      <c r="F3192" s="211" t="s">
        <v>12</v>
      </c>
      <c r="G3192" s="47" t="str">
        <f t="shared" si="49"/>
        <v/>
      </c>
      <c r="H3192" s="48"/>
      <c r="I3192" s="33"/>
      <c r="J3192" s="32">
        <v>0</v>
      </c>
    </row>
    <row r="3193" spans="1:10" ht="15.75" hidden="1" thickBot="1" x14ac:dyDescent="0.3">
      <c r="A3193" s="242" t="s">
        <v>802</v>
      </c>
      <c r="B3193" s="245" t="s">
        <v>4429</v>
      </c>
      <c r="C3193" s="26"/>
      <c r="D3193" s="27" t="s">
        <v>17</v>
      </c>
      <c r="E3193" s="205"/>
      <c r="F3193" s="212" t="s">
        <v>12</v>
      </c>
      <c r="G3193" s="29" t="str">
        <f t="shared" si="49"/>
        <v/>
      </c>
      <c r="H3193" s="30"/>
      <c r="I3193" s="31"/>
      <c r="J3193" s="32">
        <v>0</v>
      </c>
    </row>
    <row r="3194" spans="1:10" ht="15.75" hidden="1" thickBot="1" x14ac:dyDescent="0.3">
      <c r="A3194" s="243"/>
      <c r="B3194" s="246"/>
      <c r="C3194" s="34"/>
      <c r="D3194" s="34"/>
      <c r="E3194" s="207"/>
      <c r="F3194" s="213" t="s">
        <v>12</v>
      </c>
      <c r="G3194" s="36" t="str">
        <f t="shared" si="49"/>
        <v/>
      </c>
      <c r="H3194" s="37"/>
      <c r="I3194" s="33"/>
      <c r="J3194" s="32">
        <v>0</v>
      </c>
    </row>
    <row r="3195" spans="1:10" ht="15.75" hidden="1" thickBot="1" x14ac:dyDescent="0.3">
      <c r="A3195" s="243"/>
      <c r="B3195" s="246"/>
      <c r="C3195" s="38" t="s">
        <v>11498</v>
      </c>
      <c r="D3195" s="38" t="s">
        <v>2801</v>
      </c>
      <c r="E3195" s="209">
        <v>0.15</v>
      </c>
      <c r="F3195" s="214">
        <v>28.6615</v>
      </c>
      <c r="G3195" s="36">
        <f t="shared" si="49"/>
        <v>4.2992249999999999</v>
      </c>
      <c r="H3195" s="41">
        <f>SUM(G3195:G3196)</f>
        <v>4.2992249999999999</v>
      </c>
      <c r="I3195" s="42"/>
      <c r="J3195" s="32">
        <v>0</v>
      </c>
    </row>
    <row r="3196" spans="1:10" ht="26.25" hidden="1" thickBot="1" x14ac:dyDescent="0.3">
      <c r="A3196" s="243"/>
      <c r="B3196" s="246"/>
      <c r="C3196" s="38" t="s">
        <v>803</v>
      </c>
      <c r="D3196" s="38" t="s">
        <v>17</v>
      </c>
      <c r="E3196" s="209">
        <v>1</v>
      </c>
      <c r="F3196" s="208" t="s">
        <v>12</v>
      </c>
      <c r="G3196" s="36" t="str">
        <f t="shared" si="49"/>
        <v/>
      </c>
      <c r="H3196" s="37"/>
      <c r="I3196" s="33"/>
      <c r="J3196" s="32">
        <v>0</v>
      </c>
    </row>
    <row r="3197" spans="1:10" ht="15.75" hidden="1" thickBot="1" x14ac:dyDescent="0.3">
      <c r="A3197" s="244"/>
      <c r="B3197" s="247"/>
      <c r="C3197" s="44"/>
      <c r="D3197" s="44"/>
      <c r="E3197" s="210"/>
      <c r="F3197" s="211" t="s">
        <v>12</v>
      </c>
      <c r="G3197" s="47" t="str">
        <f t="shared" si="49"/>
        <v/>
      </c>
      <c r="H3197" s="48"/>
      <c r="I3197" s="33"/>
      <c r="J3197" s="32">
        <v>0</v>
      </c>
    </row>
    <row r="3198" spans="1:10" ht="15.75" hidden="1" thickBot="1" x14ac:dyDescent="0.3">
      <c r="A3198" s="242" t="s">
        <v>804</v>
      </c>
      <c r="B3198" s="245" t="s">
        <v>4430</v>
      </c>
      <c r="C3198" s="26"/>
      <c r="D3198" s="27" t="s">
        <v>17</v>
      </c>
      <c r="E3198" s="205"/>
      <c r="F3198" s="212" t="s">
        <v>12</v>
      </c>
      <c r="G3198" s="29" t="str">
        <f t="shared" si="49"/>
        <v/>
      </c>
      <c r="H3198" s="30"/>
      <c r="I3198" s="31"/>
      <c r="J3198" s="32">
        <v>0</v>
      </c>
    </row>
    <row r="3199" spans="1:10" ht="15.75" hidden="1" thickBot="1" x14ac:dyDescent="0.3">
      <c r="A3199" s="243"/>
      <c r="B3199" s="246"/>
      <c r="C3199" s="34"/>
      <c r="D3199" s="34"/>
      <c r="E3199" s="207"/>
      <c r="F3199" s="213" t="s">
        <v>12</v>
      </c>
      <c r="G3199" s="36" t="str">
        <f t="shared" si="49"/>
        <v/>
      </c>
      <c r="H3199" s="37"/>
      <c r="I3199" s="33"/>
      <c r="J3199" s="32">
        <v>0</v>
      </c>
    </row>
    <row r="3200" spans="1:10" ht="15.75" hidden="1" thickBot="1" x14ac:dyDescent="0.3">
      <c r="A3200" s="243"/>
      <c r="B3200" s="246"/>
      <c r="C3200" s="38" t="s">
        <v>11498</v>
      </c>
      <c r="D3200" s="38" t="s">
        <v>2801</v>
      </c>
      <c r="E3200" s="209">
        <v>0.15</v>
      </c>
      <c r="F3200" s="214">
        <v>28.6615</v>
      </c>
      <c r="G3200" s="36">
        <f t="shared" si="49"/>
        <v>4.2992249999999999</v>
      </c>
      <c r="H3200" s="41">
        <f>SUM(G3200:G3201)</f>
        <v>4.2992249999999999</v>
      </c>
      <c r="I3200" s="42"/>
      <c r="J3200" s="32">
        <v>0</v>
      </c>
    </row>
    <row r="3201" spans="1:10" ht="26.25" hidden="1" thickBot="1" x14ac:dyDescent="0.3">
      <c r="A3201" s="243"/>
      <c r="B3201" s="246"/>
      <c r="C3201" s="38" t="s">
        <v>805</v>
      </c>
      <c r="D3201" s="38" t="s">
        <v>17</v>
      </c>
      <c r="E3201" s="209">
        <v>1</v>
      </c>
      <c r="F3201" s="208" t="s">
        <v>12</v>
      </c>
      <c r="G3201" s="36" t="str">
        <f t="shared" si="49"/>
        <v/>
      </c>
      <c r="H3201" s="37"/>
      <c r="I3201" s="33"/>
      <c r="J3201" s="32">
        <v>0</v>
      </c>
    </row>
    <row r="3202" spans="1:10" ht="15.75" hidden="1" thickBot="1" x14ac:dyDescent="0.3">
      <c r="A3202" s="244"/>
      <c r="B3202" s="247"/>
      <c r="C3202" s="44"/>
      <c r="D3202" s="44"/>
      <c r="E3202" s="210"/>
      <c r="F3202" s="211" t="s">
        <v>12</v>
      </c>
      <c r="G3202" s="47" t="str">
        <f t="shared" si="49"/>
        <v/>
      </c>
      <c r="H3202" s="48"/>
      <c r="I3202" s="33"/>
      <c r="J3202" s="32">
        <v>0</v>
      </c>
    </row>
    <row r="3203" spans="1:10" ht="15.75" hidden="1" thickBot="1" x14ac:dyDescent="0.3">
      <c r="A3203" s="242" t="s">
        <v>806</v>
      </c>
      <c r="B3203" s="245" t="s">
        <v>4431</v>
      </c>
      <c r="C3203" s="26"/>
      <c r="D3203" s="27" t="s">
        <v>17</v>
      </c>
      <c r="E3203" s="205"/>
      <c r="F3203" s="212" t="s">
        <v>12</v>
      </c>
      <c r="G3203" s="29" t="str">
        <f t="shared" si="49"/>
        <v/>
      </c>
      <c r="H3203" s="30"/>
      <c r="I3203" s="31"/>
      <c r="J3203" s="32">
        <v>0</v>
      </c>
    </row>
    <row r="3204" spans="1:10" ht="15.75" hidden="1" thickBot="1" x14ac:dyDescent="0.3">
      <c r="A3204" s="243"/>
      <c r="B3204" s="246"/>
      <c r="C3204" s="34"/>
      <c r="D3204" s="34"/>
      <c r="E3204" s="207"/>
      <c r="F3204" s="213" t="s">
        <v>12</v>
      </c>
      <c r="G3204" s="36" t="str">
        <f t="shared" si="49"/>
        <v/>
      </c>
      <c r="H3204" s="37"/>
      <c r="I3204" s="33"/>
      <c r="J3204" s="32">
        <v>0</v>
      </c>
    </row>
    <row r="3205" spans="1:10" ht="15.75" hidden="1" thickBot="1" x14ac:dyDescent="0.3">
      <c r="A3205" s="243"/>
      <c r="B3205" s="246"/>
      <c r="C3205" s="38" t="s">
        <v>11498</v>
      </c>
      <c r="D3205" s="38" t="s">
        <v>2801</v>
      </c>
      <c r="E3205" s="209">
        <v>0.15</v>
      </c>
      <c r="F3205" s="214">
        <v>28.6615</v>
      </c>
      <c r="G3205" s="36">
        <f t="shared" si="49"/>
        <v>4.2992249999999999</v>
      </c>
      <c r="H3205" s="41">
        <f>SUM(G3205:G3206)</f>
        <v>4.2992249999999999</v>
      </c>
      <c r="I3205" s="42"/>
      <c r="J3205" s="32">
        <v>0</v>
      </c>
    </row>
    <row r="3206" spans="1:10" ht="15.75" hidden="1" thickBot="1" x14ac:dyDescent="0.3">
      <c r="A3206" s="243"/>
      <c r="B3206" s="246"/>
      <c r="C3206" s="38" t="s">
        <v>807</v>
      </c>
      <c r="D3206" s="38" t="s">
        <v>17</v>
      </c>
      <c r="E3206" s="209">
        <v>1</v>
      </c>
      <c r="F3206" s="208" t="s">
        <v>12</v>
      </c>
      <c r="G3206" s="36" t="str">
        <f t="shared" ref="G3206:G3269" si="50">IF(ISNUMBER(F3206),E3206*F3206,"")</f>
        <v/>
      </c>
      <c r="H3206" s="37"/>
      <c r="I3206" s="33"/>
      <c r="J3206" s="32">
        <v>0</v>
      </c>
    </row>
    <row r="3207" spans="1:10" ht="15.75" hidden="1" thickBot="1" x14ac:dyDescent="0.3">
      <c r="A3207" s="244"/>
      <c r="B3207" s="247"/>
      <c r="C3207" s="44"/>
      <c r="D3207" s="44"/>
      <c r="E3207" s="210"/>
      <c r="F3207" s="211" t="s">
        <v>12</v>
      </c>
      <c r="G3207" s="47" t="str">
        <f t="shared" si="50"/>
        <v/>
      </c>
      <c r="H3207" s="48"/>
      <c r="I3207" s="33"/>
      <c r="J3207" s="32">
        <v>0</v>
      </c>
    </row>
    <row r="3208" spans="1:10" ht="15.75" hidden="1" thickBot="1" x14ac:dyDescent="0.3">
      <c r="A3208" s="242" t="s">
        <v>808</v>
      </c>
      <c r="B3208" s="245" t="s">
        <v>4432</v>
      </c>
      <c r="C3208" s="26"/>
      <c r="D3208" s="27" t="s">
        <v>17</v>
      </c>
      <c r="E3208" s="205"/>
      <c r="F3208" s="212" t="s">
        <v>12</v>
      </c>
      <c r="G3208" s="29" t="str">
        <f t="shared" si="50"/>
        <v/>
      </c>
      <c r="H3208" s="30"/>
      <c r="I3208" s="31"/>
      <c r="J3208" s="32">
        <v>0</v>
      </c>
    </row>
    <row r="3209" spans="1:10" ht="15.75" hidden="1" thickBot="1" x14ac:dyDescent="0.3">
      <c r="A3209" s="243"/>
      <c r="B3209" s="246"/>
      <c r="C3209" s="34"/>
      <c r="D3209" s="34"/>
      <c r="E3209" s="207"/>
      <c r="F3209" s="213" t="s">
        <v>12</v>
      </c>
      <c r="G3209" s="36" t="str">
        <f t="shared" si="50"/>
        <v/>
      </c>
      <c r="H3209" s="37"/>
      <c r="I3209" s="33"/>
      <c r="J3209" s="32">
        <v>0</v>
      </c>
    </row>
    <row r="3210" spans="1:10" ht="15.75" hidden="1" thickBot="1" x14ac:dyDescent="0.3">
      <c r="A3210" s="243"/>
      <c r="B3210" s="246"/>
      <c r="C3210" s="38" t="s">
        <v>11498</v>
      </c>
      <c r="D3210" s="38" t="s">
        <v>2801</v>
      </c>
      <c r="E3210" s="209">
        <v>0.4</v>
      </c>
      <c r="F3210" s="214">
        <v>28.6615</v>
      </c>
      <c r="G3210" s="36">
        <f t="shared" si="50"/>
        <v>11.464600000000001</v>
      </c>
      <c r="H3210" s="41">
        <f>SUM(G3210:G3211)</f>
        <v>11.464600000000001</v>
      </c>
      <c r="I3210" s="42"/>
      <c r="J3210" s="32">
        <v>0</v>
      </c>
    </row>
    <row r="3211" spans="1:10" ht="39" hidden="1" thickBot="1" x14ac:dyDescent="0.3">
      <c r="A3211" s="243"/>
      <c r="B3211" s="246"/>
      <c r="C3211" s="38" t="s">
        <v>809</v>
      </c>
      <c r="D3211" s="38" t="s">
        <v>17</v>
      </c>
      <c r="E3211" s="209">
        <v>1</v>
      </c>
      <c r="F3211" s="208" t="s">
        <v>12</v>
      </c>
      <c r="G3211" s="36" t="str">
        <f t="shared" si="50"/>
        <v/>
      </c>
      <c r="H3211" s="37"/>
      <c r="I3211" s="33"/>
      <c r="J3211" s="32">
        <v>0</v>
      </c>
    </row>
    <row r="3212" spans="1:10" ht="15.75" hidden="1" thickBot="1" x14ac:dyDescent="0.3">
      <c r="A3212" s="244"/>
      <c r="B3212" s="247"/>
      <c r="C3212" s="44"/>
      <c r="D3212" s="44"/>
      <c r="E3212" s="210"/>
      <c r="F3212" s="211" t="s">
        <v>12</v>
      </c>
      <c r="G3212" s="47" t="str">
        <f t="shared" si="50"/>
        <v/>
      </c>
      <c r="H3212" s="48"/>
      <c r="I3212" s="33"/>
      <c r="J3212" s="32">
        <v>0</v>
      </c>
    </row>
    <row r="3213" spans="1:10" ht="15.75" hidden="1" thickBot="1" x14ac:dyDescent="0.3">
      <c r="A3213" s="242" t="s">
        <v>810</v>
      </c>
      <c r="B3213" s="245" t="s">
        <v>4433</v>
      </c>
      <c r="C3213" s="26"/>
      <c r="D3213" s="27" t="s">
        <v>4434</v>
      </c>
      <c r="E3213" s="205"/>
      <c r="F3213" s="212" t="s">
        <v>12</v>
      </c>
      <c r="G3213" s="29" t="str">
        <f t="shared" si="50"/>
        <v/>
      </c>
      <c r="H3213" s="30"/>
      <c r="I3213" s="31"/>
      <c r="J3213" s="32">
        <v>0</v>
      </c>
    </row>
    <row r="3214" spans="1:10" ht="15.75" hidden="1" thickBot="1" x14ac:dyDescent="0.3">
      <c r="A3214" s="251"/>
      <c r="B3214" s="246"/>
      <c r="C3214" s="34"/>
      <c r="D3214" s="34"/>
      <c r="E3214" s="207"/>
      <c r="F3214" s="213" t="s">
        <v>12</v>
      </c>
      <c r="G3214" s="36" t="str">
        <f t="shared" si="50"/>
        <v/>
      </c>
      <c r="H3214" s="37"/>
      <c r="I3214" s="33"/>
      <c r="J3214" s="32">
        <v>0</v>
      </c>
    </row>
    <row r="3215" spans="1:10" ht="15.75" hidden="1" thickBot="1" x14ac:dyDescent="0.3">
      <c r="A3215" s="251"/>
      <c r="B3215" s="246"/>
      <c r="C3215" s="38" t="s">
        <v>11326</v>
      </c>
      <c r="D3215" s="38" t="s">
        <v>2801</v>
      </c>
      <c r="E3215" s="209">
        <v>2.9209999999999998</v>
      </c>
      <c r="F3215" s="214">
        <v>23.693000000000001</v>
      </c>
      <c r="G3215" s="36">
        <f t="shared" si="50"/>
        <v>69.207252999999994</v>
      </c>
      <c r="H3215" s="41">
        <f>SUM(G3215:G3215)</f>
        <v>69.207252999999994</v>
      </c>
      <c r="I3215" s="42"/>
      <c r="J3215" s="32">
        <v>0</v>
      </c>
    </row>
    <row r="3216" spans="1:10" ht="15.75" hidden="1" thickBot="1" x14ac:dyDescent="0.3">
      <c r="A3216" s="251"/>
      <c r="B3216" s="246"/>
      <c r="C3216" s="38"/>
      <c r="D3216" s="38"/>
      <c r="E3216" s="209"/>
      <c r="F3216" s="208" t="s">
        <v>12</v>
      </c>
      <c r="G3216" s="36" t="str">
        <f t="shared" si="50"/>
        <v/>
      </c>
      <c r="H3216" s="37"/>
      <c r="I3216" s="33"/>
      <c r="J3216" s="32">
        <v>0</v>
      </c>
    </row>
    <row r="3217" spans="1:10" ht="15.75" hidden="1" thickBot="1" x14ac:dyDescent="0.3">
      <c r="A3217" s="251"/>
      <c r="B3217" s="246"/>
      <c r="C3217" s="61" t="s">
        <v>785</v>
      </c>
      <c r="D3217" s="38"/>
      <c r="E3217" s="209"/>
      <c r="F3217" s="208" t="s">
        <v>12</v>
      </c>
      <c r="G3217" s="36" t="str">
        <f t="shared" si="50"/>
        <v/>
      </c>
      <c r="H3217" s="37"/>
      <c r="I3217" s="33"/>
      <c r="J3217" s="32">
        <v>0</v>
      </c>
    </row>
    <row r="3218" spans="1:10" ht="15.75" hidden="1" thickBot="1" x14ac:dyDescent="0.3">
      <c r="A3218" s="252"/>
      <c r="B3218" s="247"/>
      <c r="C3218" s="44"/>
      <c r="D3218" s="44"/>
      <c r="E3218" s="210"/>
      <c r="F3218" s="211" t="s">
        <v>12</v>
      </c>
      <c r="G3218" s="47" t="str">
        <f t="shared" si="50"/>
        <v/>
      </c>
      <c r="H3218" s="48"/>
      <c r="I3218" s="33"/>
      <c r="J3218" s="32">
        <v>0</v>
      </c>
    </row>
    <row r="3219" spans="1:10" ht="15.75" hidden="1" thickBot="1" x14ac:dyDescent="0.3">
      <c r="A3219" s="242" t="s">
        <v>811</v>
      </c>
      <c r="B3219" s="245" t="s">
        <v>4435</v>
      </c>
      <c r="C3219" s="26"/>
      <c r="D3219" s="27" t="s">
        <v>67</v>
      </c>
      <c r="E3219" s="205"/>
      <c r="F3219" s="212" t="s">
        <v>12</v>
      </c>
      <c r="G3219" s="29" t="str">
        <f t="shared" si="50"/>
        <v/>
      </c>
      <c r="H3219" s="30"/>
      <c r="I3219" s="31"/>
      <c r="J3219" s="32">
        <v>0</v>
      </c>
    </row>
    <row r="3220" spans="1:10" ht="15.75" hidden="1" thickBot="1" x14ac:dyDescent="0.3">
      <c r="A3220" s="243"/>
      <c r="B3220" s="246"/>
      <c r="C3220" s="34"/>
      <c r="D3220" s="34"/>
      <c r="E3220" s="207"/>
      <c r="F3220" s="213" t="s">
        <v>12</v>
      </c>
      <c r="G3220" s="36" t="str">
        <f t="shared" si="50"/>
        <v/>
      </c>
      <c r="H3220" s="37"/>
      <c r="I3220" s="33"/>
      <c r="J3220" s="32">
        <v>0</v>
      </c>
    </row>
    <row r="3221" spans="1:10" ht="15.75" hidden="1" thickBot="1" x14ac:dyDescent="0.3">
      <c r="A3221" s="243"/>
      <c r="B3221" s="246"/>
      <c r="C3221" s="38" t="s">
        <v>11498</v>
      </c>
      <c r="D3221" s="38" t="s">
        <v>2801</v>
      </c>
      <c r="E3221" s="209">
        <v>1.5</v>
      </c>
      <c r="F3221" s="214">
        <v>28.6615</v>
      </c>
      <c r="G3221" s="36">
        <f t="shared" si="50"/>
        <v>42.992249999999999</v>
      </c>
      <c r="H3221" s="41">
        <f>SUM(G3221:G3223)</f>
        <v>192.16125</v>
      </c>
      <c r="I3221" s="42"/>
      <c r="J3221" s="32">
        <v>0</v>
      </c>
    </row>
    <row r="3222" spans="1:10" ht="15.75" hidden="1" thickBot="1" x14ac:dyDescent="0.3">
      <c r="A3222" s="243"/>
      <c r="B3222" s="246"/>
      <c r="C3222" s="38" t="s">
        <v>11326</v>
      </c>
      <c r="D3222" s="38" t="s">
        <v>2801</v>
      </c>
      <c r="E3222" s="209">
        <v>1</v>
      </c>
      <c r="F3222" s="214">
        <v>23.693000000000001</v>
      </c>
      <c r="G3222" s="36">
        <f t="shared" si="50"/>
        <v>23.693000000000001</v>
      </c>
      <c r="H3222" s="37"/>
      <c r="I3222" s="33"/>
      <c r="J3222" s="32">
        <v>0</v>
      </c>
    </row>
    <row r="3223" spans="1:10" ht="15.75" hidden="1" thickBot="1" x14ac:dyDescent="0.3">
      <c r="A3223" s="243"/>
      <c r="B3223" s="246"/>
      <c r="C3223" s="38" t="s">
        <v>11705</v>
      </c>
      <c r="D3223" s="38" t="s">
        <v>161</v>
      </c>
      <c r="E3223" s="209">
        <v>1</v>
      </c>
      <c r="F3223" s="208">
        <v>125.476</v>
      </c>
      <c r="G3223" s="36">
        <f t="shared" si="50"/>
        <v>125.476</v>
      </c>
      <c r="H3223" s="37"/>
      <c r="I3223" s="33"/>
      <c r="J3223" s="32">
        <v>0</v>
      </c>
    </row>
    <row r="3224" spans="1:10" ht="15.75" hidden="1" thickBot="1" x14ac:dyDescent="0.3">
      <c r="A3224" s="244"/>
      <c r="B3224" s="247"/>
      <c r="C3224" s="44"/>
      <c r="D3224" s="44"/>
      <c r="E3224" s="210"/>
      <c r="F3224" s="211" t="s">
        <v>12</v>
      </c>
      <c r="G3224" s="47" t="str">
        <f t="shared" si="50"/>
        <v/>
      </c>
      <c r="H3224" s="48"/>
      <c r="I3224" s="33"/>
      <c r="J3224" s="32">
        <v>0</v>
      </c>
    </row>
    <row r="3225" spans="1:10" ht="15.75" hidden="1" thickBot="1" x14ac:dyDescent="0.3">
      <c r="A3225" s="242" t="s">
        <v>812</v>
      </c>
      <c r="B3225" s="245" t="s">
        <v>4436</v>
      </c>
      <c r="C3225" s="26"/>
      <c r="D3225" s="27" t="s">
        <v>67</v>
      </c>
      <c r="E3225" s="205"/>
      <c r="F3225" s="212" t="s">
        <v>12</v>
      </c>
      <c r="G3225" s="29" t="str">
        <f t="shared" si="50"/>
        <v/>
      </c>
      <c r="H3225" s="30"/>
      <c r="I3225" s="31"/>
      <c r="J3225" s="32">
        <v>0</v>
      </c>
    </row>
    <row r="3226" spans="1:10" ht="15.75" hidden="1" thickBot="1" x14ac:dyDescent="0.3">
      <c r="A3226" s="243"/>
      <c r="B3226" s="246"/>
      <c r="C3226" s="34"/>
      <c r="D3226" s="34"/>
      <c r="E3226" s="207"/>
      <c r="F3226" s="213" t="s">
        <v>12</v>
      </c>
      <c r="G3226" s="36" t="str">
        <f t="shared" si="50"/>
        <v/>
      </c>
      <c r="H3226" s="37"/>
      <c r="I3226" s="33"/>
      <c r="J3226" s="32">
        <v>0</v>
      </c>
    </row>
    <row r="3227" spans="1:10" ht="15.75" hidden="1" thickBot="1" x14ac:dyDescent="0.3">
      <c r="A3227" s="243"/>
      <c r="B3227" s="246"/>
      <c r="C3227" s="38" t="s">
        <v>11498</v>
      </c>
      <c r="D3227" s="38" t="s">
        <v>2801</v>
      </c>
      <c r="E3227" s="209">
        <v>1.5</v>
      </c>
      <c r="F3227" s="214">
        <v>28.6615</v>
      </c>
      <c r="G3227" s="36">
        <f t="shared" si="50"/>
        <v>42.992249999999999</v>
      </c>
      <c r="H3227" s="41">
        <f>SUM(G3227:G3229)</f>
        <v>283.40874999999994</v>
      </c>
      <c r="I3227" s="42"/>
      <c r="J3227" s="32">
        <v>0</v>
      </c>
    </row>
    <row r="3228" spans="1:10" ht="15.75" hidden="1" thickBot="1" x14ac:dyDescent="0.3">
      <c r="A3228" s="243"/>
      <c r="B3228" s="246"/>
      <c r="C3228" s="38" t="s">
        <v>11326</v>
      </c>
      <c r="D3228" s="38" t="s">
        <v>2801</v>
      </c>
      <c r="E3228" s="209">
        <v>1</v>
      </c>
      <c r="F3228" s="214">
        <v>23.693000000000001</v>
      </c>
      <c r="G3228" s="36">
        <f t="shared" si="50"/>
        <v>23.693000000000001</v>
      </c>
      <c r="H3228" s="37"/>
      <c r="I3228" s="33"/>
      <c r="J3228" s="32">
        <v>0</v>
      </c>
    </row>
    <row r="3229" spans="1:10" ht="15.75" hidden="1" thickBot="1" x14ac:dyDescent="0.3">
      <c r="A3229" s="243"/>
      <c r="B3229" s="246"/>
      <c r="C3229" s="38" t="s">
        <v>11706</v>
      </c>
      <c r="D3229" s="38" t="s">
        <v>161</v>
      </c>
      <c r="E3229" s="209">
        <v>1</v>
      </c>
      <c r="F3229" s="208">
        <v>216.72349999999997</v>
      </c>
      <c r="G3229" s="36">
        <f t="shared" si="50"/>
        <v>216.72349999999997</v>
      </c>
      <c r="H3229" s="37"/>
      <c r="I3229" s="33"/>
      <c r="J3229" s="32">
        <v>0</v>
      </c>
    </row>
    <row r="3230" spans="1:10" ht="15.75" hidden="1" thickBot="1" x14ac:dyDescent="0.3">
      <c r="A3230" s="244"/>
      <c r="B3230" s="247"/>
      <c r="C3230" s="44"/>
      <c r="D3230" s="44"/>
      <c r="E3230" s="210"/>
      <c r="F3230" s="211" t="s">
        <v>12</v>
      </c>
      <c r="G3230" s="47" t="str">
        <f t="shared" si="50"/>
        <v/>
      </c>
      <c r="H3230" s="48"/>
      <c r="I3230" s="33"/>
      <c r="J3230" s="32">
        <v>0</v>
      </c>
    </row>
    <row r="3231" spans="1:10" ht="15.75" hidden="1" thickBot="1" x14ac:dyDescent="0.3">
      <c r="A3231" s="242" t="s">
        <v>813</v>
      </c>
      <c r="B3231" s="245" t="s">
        <v>4437</v>
      </c>
      <c r="C3231" s="26"/>
      <c r="D3231" s="27" t="s">
        <v>105</v>
      </c>
      <c r="E3231" s="205"/>
      <c r="F3231" s="212" t="s">
        <v>12</v>
      </c>
      <c r="G3231" s="29" t="str">
        <f t="shared" si="50"/>
        <v/>
      </c>
      <c r="H3231" s="30"/>
      <c r="I3231" s="31"/>
      <c r="J3231" s="32">
        <v>0</v>
      </c>
    </row>
    <row r="3232" spans="1:10" ht="15.75" hidden="1" thickBot="1" x14ac:dyDescent="0.3">
      <c r="A3232" s="243"/>
      <c r="B3232" s="246"/>
      <c r="C3232" s="34"/>
      <c r="D3232" s="34"/>
      <c r="E3232" s="207"/>
      <c r="F3232" s="213" t="s">
        <v>12</v>
      </c>
      <c r="G3232" s="36" t="str">
        <f t="shared" si="50"/>
        <v/>
      </c>
      <c r="H3232" s="37"/>
      <c r="I3232" s="33"/>
      <c r="J3232" s="32">
        <v>0</v>
      </c>
    </row>
    <row r="3233" spans="1:10" ht="15.75" hidden="1" thickBot="1" x14ac:dyDescent="0.3">
      <c r="A3233" s="243"/>
      <c r="B3233" s="246"/>
      <c r="C3233" s="38" t="s">
        <v>11498</v>
      </c>
      <c r="D3233" s="38" t="s">
        <v>2801</v>
      </c>
      <c r="E3233" s="209">
        <v>0.5</v>
      </c>
      <c r="F3233" s="214">
        <v>28.6615</v>
      </c>
      <c r="G3233" s="36">
        <f t="shared" si="50"/>
        <v>14.33075</v>
      </c>
      <c r="H3233" s="41">
        <f>SUM(G3233:G3235)</f>
        <v>39.424999999999997</v>
      </c>
      <c r="I3233" s="42"/>
      <c r="J3233" s="32">
        <v>0</v>
      </c>
    </row>
    <row r="3234" spans="1:10" ht="15.75" hidden="1" thickBot="1" x14ac:dyDescent="0.3">
      <c r="A3234" s="243"/>
      <c r="B3234" s="246"/>
      <c r="C3234" s="38" t="s">
        <v>11326</v>
      </c>
      <c r="D3234" s="38" t="s">
        <v>2801</v>
      </c>
      <c r="E3234" s="209">
        <v>0.25</v>
      </c>
      <c r="F3234" s="214">
        <v>23.693000000000001</v>
      </c>
      <c r="G3234" s="36">
        <f t="shared" si="50"/>
        <v>5.9232500000000003</v>
      </c>
      <c r="H3234" s="37"/>
      <c r="I3234" s="33"/>
      <c r="J3234" s="32">
        <v>0</v>
      </c>
    </row>
    <row r="3235" spans="1:10" ht="15.75" hidden="1" thickBot="1" x14ac:dyDescent="0.3">
      <c r="A3235" s="243"/>
      <c r="B3235" s="246"/>
      <c r="C3235" s="38" t="s">
        <v>11562</v>
      </c>
      <c r="D3235" s="38" t="s">
        <v>1043</v>
      </c>
      <c r="E3235" s="209">
        <v>2</v>
      </c>
      <c r="F3235" s="208">
        <v>9.5854999999999997</v>
      </c>
      <c r="G3235" s="36">
        <f t="shared" si="50"/>
        <v>19.170999999999999</v>
      </c>
      <c r="H3235" s="37"/>
      <c r="I3235" s="33"/>
      <c r="J3235" s="32">
        <v>0</v>
      </c>
    </row>
    <row r="3236" spans="1:10" ht="15.75" hidden="1" thickBot="1" x14ac:dyDescent="0.3">
      <c r="A3236" s="244"/>
      <c r="B3236" s="247"/>
      <c r="C3236" s="44"/>
      <c r="D3236" s="44"/>
      <c r="E3236" s="210"/>
      <c r="F3236" s="211" t="s">
        <v>12</v>
      </c>
      <c r="G3236" s="47" t="str">
        <f t="shared" si="50"/>
        <v/>
      </c>
      <c r="H3236" s="48"/>
      <c r="I3236" s="33"/>
      <c r="J3236" s="32">
        <v>0</v>
      </c>
    </row>
    <row r="3237" spans="1:10" ht="15.75" hidden="1" thickBot="1" x14ac:dyDescent="0.3">
      <c r="A3237" s="242" t="s">
        <v>814</v>
      </c>
      <c r="B3237" s="245" t="s">
        <v>4438</v>
      </c>
      <c r="C3237" s="26"/>
      <c r="D3237" s="27" t="s">
        <v>67</v>
      </c>
      <c r="E3237" s="205"/>
      <c r="F3237" s="212" t="s">
        <v>12</v>
      </c>
      <c r="G3237" s="29" t="str">
        <f t="shared" si="50"/>
        <v/>
      </c>
      <c r="H3237" s="30"/>
      <c r="I3237" s="31"/>
      <c r="J3237" s="32">
        <v>0</v>
      </c>
    </row>
    <row r="3238" spans="1:10" ht="15.75" hidden="1" thickBot="1" x14ac:dyDescent="0.3">
      <c r="A3238" s="243"/>
      <c r="B3238" s="246"/>
      <c r="C3238" s="34"/>
      <c r="D3238" s="34"/>
      <c r="E3238" s="207"/>
      <c r="F3238" s="213" t="s">
        <v>12</v>
      </c>
      <c r="G3238" s="36" t="str">
        <f t="shared" si="50"/>
        <v/>
      </c>
      <c r="H3238" s="37"/>
      <c r="I3238" s="33"/>
      <c r="J3238" s="32">
        <v>0</v>
      </c>
    </row>
    <row r="3239" spans="1:10" ht="15.75" hidden="1" thickBot="1" x14ac:dyDescent="0.3">
      <c r="A3239" s="243"/>
      <c r="B3239" s="246"/>
      <c r="C3239" s="38" t="s">
        <v>11326</v>
      </c>
      <c r="D3239" s="38" t="s">
        <v>2801</v>
      </c>
      <c r="E3239" s="209">
        <v>1</v>
      </c>
      <c r="F3239" s="214">
        <v>23.693000000000001</v>
      </c>
      <c r="G3239" s="36">
        <f t="shared" si="50"/>
        <v>23.693000000000001</v>
      </c>
      <c r="H3239" s="41">
        <f>SUM(G3239:G3240)</f>
        <v>66.685249999999996</v>
      </c>
      <c r="I3239" s="42"/>
      <c r="J3239" s="32">
        <v>0</v>
      </c>
    </row>
    <row r="3240" spans="1:10" ht="15.75" hidden="1" thickBot="1" x14ac:dyDescent="0.3">
      <c r="A3240" s="243"/>
      <c r="B3240" s="246"/>
      <c r="C3240" s="38" t="s">
        <v>11498</v>
      </c>
      <c r="D3240" s="38" t="s">
        <v>2801</v>
      </c>
      <c r="E3240" s="209">
        <v>1.5</v>
      </c>
      <c r="F3240" s="214">
        <v>28.6615</v>
      </c>
      <c r="G3240" s="36">
        <f t="shared" si="50"/>
        <v>42.992249999999999</v>
      </c>
      <c r="H3240" s="37"/>
      <c r="I3240" s="33"/>
      <c r="J3240" s="32">
        <v>0</v>
      </c>
    </row>
    <row r="3241" spans="1:10" ht="15.75" hidden="1" thickBot="1" x14ac:dyDescent="0.3">
      <c r="A3241" s="244"/>
      <c r="B3241" s="247"/>
      <c r="C3241" s="44"/>
      <c r="D3241" s="44"/>
      <c r="E3241" s="210"/>
      <c r="F3241" s="211" t="s">
        <v>12</v>
      </c>
      <c r="G3241" s="47" t="str">
        <f t="shared" si="50"/>
        <v/>
      </c>
      <c r="H3241" s="48"/>
      <c r="I3241" s="33"/>
      <c r="J3241" s="32">
        <v>0</v>
      </c>
    </row>
    <row r="3242" spans="1:10" ht="15.75" hidden="1" thickBot="1" x14ac:dyDescent="0.3">
      <c r="A3242" s="242" t="s">
        <v>815</v>
      </c>
      <c r="B3242" s="245" t="s">
        <v>816</v>
      </c>
      <c r="C3242" s="26"/>
      <c r="D3242" s="27" t="s">
        <v>67</v>
      </c>
      <c r="E3242" s="205"/>
      <c r="F3242" s="212" t="s">
        <v>12</v>
      </c>
      <c r="G3242" s="29" t="str">
        <f t="shared" si="50"/>
        <v/>
      </c>
      <c r="H3242" s="30"/>
      <c r="I3242" s="31"/>
      <c r="J3242" s="32">
        <v>0</v>
      </c>
    </row>
    <row r="3243" spans="1:10" ht="15.75" hidden="1" thickBot="1" x14ac:dyDescent="0.3">
      <c r="A3243" s="243"/>
      <c r="B3243" s="246"/>
      <c r="C3243" s="34"/>
      <c r="D3243" s="34"/>
      <c r="E3243" s="207"/>
      <c r="F3243" s="213" t="s">
        <v>12</v>
      </c>
      <c r="G3243" s="36" t="str">
        <f t="shared" si="50"/>
        <v/>
      </c>
      <c r="H3243" s="37"/>
      <c r="I3243" s="33"/>
      <c r="J3243" s="32">
        <v>0</v>
      </c>
    </row>
    <row r="3244" spans="1:10" ht="15.75" hidden="1" thickBot="1" x14ac:dyDescent="0.3">
      <c r="A3244" s="243"/>
      <c r="B3244" s="246"/>
      <c r="C3244" s="38" t="s">
        <v>816</v>
      </c>
      <c r="D3244" s="58" t="s">
        <v>67</v>
      </c>
      <c r="E3244" s="209">
        <v>1</v>
      </c>
      <c r="F3244" s="214" t="s">
        <v>12</v>
      </c>
      <c r="G3244" s="36" t="str">
        <f t="shared" si="50"/>
        <v/>
      </c>
      <c r="H3244" s="41">
        <f>SUM(G3244:G3246)</f>
        <v>66.685249999999996</v>
      </c>
      <c r="I3244" s="42"/>
      <c r="J3244" s="32">
        <v>0</v>
      </c>
    </row>
    <row r="3245" spans="1:10" ht="15.75" hidden="1" thickBot="1" x14ac:dyDescent="0.3">
      <c r="A3245" s="243"/>
      <c r="B3245" s="246"/>
      <c r="C3245" s="38" t="s">
        <v>11326</v>
      </c>
      <c r="D3245" s="38" t="s">
        <v>2801</v>
      </c>
      <c r="E3245" s="209">
        <v>1</v>
      </c>
      <c r="F3245" s="208">
        <v>23.693000000000001</v>
      </c>
      <c r="G3245" s="36">
        <f t="shared" si="50"/>
        <v>23.693000000000001</v>
      </c>
      <c r="H3245" s="37"/>
      <c r="I3245" s="33"/>
      <c r="J3245" s="32">
        <v>0</v>
      </c>
    </row>
    <row r="3246" spans="1:10" ht="15.75" hidden="1" thickBot="1" x14ac:dyDescent="0.3">
      <c r="A3246" s="243"/>
      <c r="B3246" s="246"/>
      <c r="C3246" s="38" t="s">
        <v>11498</v>
      </c>
      <c r="D3246" s="38" t="s">
        <v>2801</v>
      </c>
      <c r="E3246" s="209">
        <v>1.5</v>
      </c>
      <c r="F3246" s="208">
        <v>28.6615</v>
      </c>
      <c r="G3246" s="36">
        <f t="shared" si="50"/>
        <v>42.992249999999999</v>
      </c>
      <c r="H3246" s="37"/>
      <c r="I3246" s="33"/>
      <c r="J3246" s="32">
        <v>0</v>
      </c>
    </row>
    <row r="3247" spans="1:10" ht="15.75" hidden="1" thickBot="1" x14ac:dyDescent="0.3">
      <c r="A3247" s="244"/>
      <c r="B3247" s="247"/>
      <c r="C3247" s="44"/>
      <c r="D3247" s="44"/>
      <c r="E3247" s="210"/>
      <c r="F3247" s="211" t="s">
        <v>12</v>
      </c>
      <c r="G3247" s="47" t="str">
        <f t="shared" si="50"/>
        <v/>
      </c>
      <c r="H3247" s="48"/>
      <c r="I3247" s="33"/>
      <c r="J3247" s="32">
        <v>0</v>
      </c>
    </row>
    <row r="3248" spans="1:10" ht="15.75" hidden="1" thickBot="1" x14ac:dyDescent="0.3">
      <c r="A3248" s="242" t="s">
        <v>817</v>
      </c>
      <c r="B3248" s="245" t="s">
        <v>4439</v>
      </c>
      <c r="C3248" s="26"/>
      <c r="D3248" s="27" t="s">
        <v>17</v>
      </c>
      <c r="E3248" s="205"/>
      <c r="F3248" s="212" t="s">
        <v>12</v>
      </c>
      <c r="G3248" s="29" t="str">
        <f t="shared" si="50"/>
        <v/>
      </c>
      <c r="H3248" s="30"/>
      <c r="I3248" s="31"/>
      <c r="J3248" s="32">
        <v>0</v>
      </c>
    </row>
    <row r="3249" spans="1:10" ht="15.75" hidden="1" thickBot="1" x14ac:dyDescent="0.3">
      <c r="A3249" s="243"/>
      <c r="B3249" s="246"/>
      <c r="C3249" s="34"/>
      <c r="D3249" s="34"/>
      <c r="E3249" s="207"/>
      <c r="F3249" s="213" t="s">
        <v>12</v>
      </c>
      <c r="G3249" s="36" t="str">
        <f t="shared" si="50"/>
        <v/>
      </c>
      <c r="H3249" s="37"/>
      <c r="I3249" s="33"/>
      <c r="J3249" s="32">
        <v>0</v>
      </c>
    </row>
    <row r="3250" spans="1:10" ht="15.75" hidden="1" thickBot="1" x14ac:dyDescent="0.3">
      <c r="A3250" s="243"/>
      <c r="B3250" s="246"/>
      <c r="C3250" s="38" t="s">
        <v>11498</v>
      </c>
      <c r="D3250" s="38" t="s">
        <v>2801</v>
      </c>
      <c r="E3250" s="209">
        <v>0.1</v>
      </c>
      <c r="F3250" s="214">
        <v>28.6615</v>
      </c>
      <c r="G3250" s="36">
        <f t="shared" si="50"/>
        <v>2.8661500000000002</v>
      </c>
      <c r="H3250" s="41">
        <f>SUM(G3250:G3251)</f>
        <v>9.6776499999999999</v>
      </c>
      <c r="I3250" s="42"/>
      <c r="J3250" s="32">
        <v>0</v>
      </c>
    </row>
    <row r="3251" spans="1:10" ht="26.25" hidden="1" thickBot="1" x14ac:dyDescent="0.3">
      <c r="A3251" s="243"/>
      <c r="B3251" s="246"/>
      <c r="C3251" s="38" t="s">
        <v>11707</v>
      </c>
      <c r="D3251" s="38" t="s">
        <v>82</v>
      </c>
      <c r="E3251" s="209">
        <v>1</v>
      </c>
      <c r="F3251" s="208">
        <v>6.8114999999999997</v>
      </c>
      <c r="G3251" s="36">
        <f t="shared" si="50"/>
        <v>6.8114999999999997</v>
      </c>
      <c r="H3251" s="37"/>
      <c r="I3251" s="33"/>
      <c r="J3251" s="32">
        <v>0</v>
      </c>
    </row>
    <row r="3252" spans="1:10" ht="15.75" hidden="1" thickBot="1" x14ac:dyDescent="0.3">
      <c r="A3252" s="244"/>
      <c r="B3252" s="247"/>
      <c r="C3252" s="44"/>
      <c r="D3252" s="44"/>
      <c r="E3252" s="210"/>
      <c r="F3252" s="211" t="s">
        <v>12</v>
      </c>
      <c r="G3252" s="47" t="str">
        <f t="shared" si="50"/>
        <v/>
      </c>
      <c r="H3252" s="48"/>
      <c r="I3252" s="33"/>
      <c r="J3252" s="32">
        <v>0</v>
      </c>
    </row>
    <row r="3253" spans="1:10" ht="15.75" hidden="1" thickBot="1" x14ac:dyDescent="0.3">
      <c r="A3253" s="242" t="s">
        <v>818</v>
      </c>
      <c r="B3253" s="245" t="s">
        <v>4440</v>
      </c>
      <c r="C3253" s="26"/>
      <c r="D3253" s="27" t="s">
        <v>1789</v>
      </c>
      <c r="E3253" s="205"/>
      <c r="F3253" s="212" t="s">
        <v>12</v>
      </c>
      <c r="G3253" s="29" t="str">
        <f t="shared" si="50"/>
        <v/>
      </c>
      <c r="H3253" s="30"/>
      <c r="I3253" s="31"/>
      <c r="J3253" s="32">
        <v>0</v>
      </c>
    </row>
    <row r="3254" spans="1:10" ht="15.75" hidden="1" thickBot="1" x14ac:dyDescent="0.3">
      <c r="A3254" s="243"/>
      <c r="B3254" s="246"/>
      <c r="C3254" s="34"/>
      <c r="D3254" s="34"/>
      <c r="E3254" s="207"/>
      <c r="F3254" s="213" t="s">
        <v>12</v>
      </c>
      <c r="G3254" s="36" t="str">
        <f t="shared" si="50"/>
        <v/>
      </c>
      <c r="H3254" s="37"/>
      <c r="I3254" s="33"/>
      <c r="J3254" s="32">
        <v>0</v>
      </c>
    </row>
    <row r="3255" spans="1:10" ht="15.75" hidden="1" thickBot="1" x14ac:dyDescent="0.3">
      <c r="A3255" s="243"/>
      <c r="B3255" s="246"/>
      <c r="C3255" s="38" t="s">
        <v>11421</v>
      </c>
      <c r="D3255" s="38" t="s">
        <v>2801</v>
      </c>
      <c r="E3255" s="209">
        <v>4.8468999999999998</v>
      </c>
      <c r="F3255" s="208">
        <v>31.055499999999995</v>
      </c>
      <c r="G3255" s="36">
        <f t="shared" si="50"/>
        <v>150.52290294999997</v>
      </c>
      <c r="H3255" s="41">
        <f>SUM(G3255:G3257)</f>
        <v>4825.0820938500001</v>
      </c>
      <c r="I3255" s="42"/>
      <c r="J3255" s="32">
        <v>0</v>
      </c>
    </row>
    <row r="3256" spans="1:10" ht="15.75" hidden="1" thickBot="1" x14ac:dyDescent="0.3">
      <c r="A3256" s="243"/>
      <c r="B3256" s="246"/>
      <c r="C3256" s="38" t="s">
        <v>11326</v>
      </c>
      <c r="D3256" s="38" t="s">
        <v>2801</v>
      </c>
      <c r="E3256" s="209">
        <v>3.2313000000000001</v>
      </c>
      <c r="F3256" s="208">
        <v>23.693000000000001</v>
      </c>
      <c r="G3256" s="36">
        <f t="shared" si="50"/>
        <v>76.559190900000004</v>
      </c>
      <c r="H3256" s="37"/>
      <c r="I3256" s="33"/>
      <c r="J3256" s="32">
        <v>0</v>
      </c>
    </row>
    <row r="3257" spans="1:10" ht="15.75" hidden="1" thickBot="1" x14ac:dyDescent="0.3">
      <c r="A3257" s="243"/>
      <c r="B3257" s="246"/>
      <c r="C3257" s="38" t="s">
        <v>11708</v>
      </c>
      <c r="D3257" s="38" t="s">
        <v>1043</v>
      </c>
      <c r="E3257" s="209">
        <v>2200</v>
      </c>
      <c r="F3257" s="208">
        <v>2.09</v>
      </c>
      <c r="G3257" s="36">
        <f t="shared" si="50"/>
        <v>4598</v>
      </c>
      <c r="H3257" s="37"/>
      <c r="I3257" s="33"/>
      <c r="J3257" s="32">
        <v>0</v>
      </c>
    </row>
    <row r="3258" spans="1:10" ht="15.75" hidden="1" thickBot="1" x14ac:dyDescent="0.3">
      <c r="A3258" s="243"/>
      <c r="B3258" s="246"/>
      <c r="C3258" s="38"/>
      <c r="D3258" s="58"/>
      <c r="E3258" s="209"/>
      <c r="F3258" s="208" t="s">
        <v>12</v>
      </c>
      <c r="G3258" s="36" t="str">
        <f t="shared" si="50"/>
        <v/>
      </c>
      <c r="H3258" s="37"/>
      <c r="I3258" s="33"/>
      <c r="J3258" s="32">
        <v>0</v>
      </c>
    </row>
    <row r="3259" spans="1:10" ht="26.25" hidden="1" thickBot="1" x14ac:dyDescent="0.3">
      <c r="A3259" s="243"/>
      <c r="B3259" s="246"/>
      <c r="C3259" s="55" t="s">
        <v>819</v>
      </c>
      <c r="D3259" s="58"/>
      <c r="E3259" s="209"/>
      <c r="F3259" s="208" t="s">
        <v>12</v>
      </c>
      <c r="G3259" s="36" t="str">
        <f t="shared" si="50"/>
        <v/>
      </c>
      <c r="H3259" s="37"/>
      <c r="I3259" s="33"/>
      <c r="J3259" s="32">
        <v>0</v>
      </c>
    </row>
    <row r="3260" spans="1:10" ht="30.75" hidden="1" thickBot="1" x14ac:dyDescent="0.3">
      <c r="A3260" s="243"/>
      <c r="B3260" s="246"/>
      <c r="C3260" s="79" t="s">
        <v>820</v>
      </c>
      <c r="D3260" s="58"/>
      <c r="E3260" s="209"/>
      <c r="F3260" s="208" t="s">
        <v>12</v>
      </c>
      <c r="G3260" s="36" t="str">
        <f t="shared" si="50"/>
        <v/>
      </c>
      <c r="H3260" s="37"/>
      <c r="I3260" s="33"/>
      <c r="J3260" s="32">
        <v>0</v>
      </c>
    </row>
    <row r="3261" spans="1:10" ht="15.75" hidden="1" thickBot="1" x14ac:dyDescent="0.3">
      <c r="A3261" s="244"/>
      <c r="B3261" s="247"/>
      <c r="C3261" s="44"/>
      <c r="D3261" s="44"/>
      <c r="E3261" s="210"/>
      <c r="F3261" s="211" t="s">
        <v>12</v>
      </c>
      <c r="G3261" s="47" t="str">
        <f t="shared" si="50"/>
        <v/>
      </c>
      <c r="H3261" s="48"/>
      <c r="I3261" s="33"/>
      <c r="J3261" s="32">
        <v>0</v>
      </c>
    </row>
    <row r="3262" spans="1:10" ht="15.75" hidden="1" thickBot="1" x14ac:dyDescent="0.3">
      <c r="A3262" s="242" t="s">
        <v>821</v>
      </c>
      <c r="B3262" s="245" t="s">
        <v>4441</v>
      </c>
      <c r="C3262" s="26"/>
      <c r="D3262" s="27" t="s">
        <v>71</v>
      </c>
      <c r="E3262" s="205"/>
      <c r="F3262" s="212" t="s">
        <v>12</v>
      </c>
      <c r="G3262" s="29" t="str">
        <f t="shared" si="50"/>
        <v/>
      </c>
      <c r="H3262" s="30"/>
      <c r="I3262" s="31"/>
      <c r="J3262" s="32">
        <v>0</v>
      </c>
    </row>
    <row r="3263" spans="1:10" ht="15.75" hidden="1" thickBot="1" x14ac:dyDescent="0.3">
      <c r="A3263" s="243"/>
      <c r="B3263" s="246"/>
      <c r="C3263" s="34"/>
      <c r="D3263" s="34"/>
      <c r="E3263" s="207"/>
      <c r="F3263" s="213" t="s">
        <v>12</v>
      </c>
      <c r="G3263" s="36" t="str">
        <f t="shared" si="50"/>
        <v/>
      </c>
      <c r="H3263" s="37"/>
      <c r="I3263" s="33"/>
      <c r="J3263" s="32">
        <v>0</v>
      </c>
    </row>
    <row r="3264" spans="1:10" ht="39" hidden="1" thickBot="1" x14ac:dyDescent="0.3">
      <c r="A3264" s="243"/>
      <c r="B3264" s="246"/>
      <c r="C3264" s="38" t="s">
        <v>11323</v>
      </c>
      <c r="D3264" s="38" t="s">
        <v>82</v>
      </c>
      <c r="E3264" s="209">
        <v>0.36699999999999999</v>
      </c>
      <c r="F3264" s="208">
        <v>0.20899999999999999</v>
      </c>
      <c r="G3264" s="36">
        <f t="shared" si="50"/>
        <v>7.6702999999999993E-2</v>
      </c>
      <c r="H3264" s="41">
        <f>SUM(G3264:G3268)</f>
        <v>8.7010690000000004</v>
      </c>
      <c r="I3264" s="42"/>
      <c r="J3264" s="32">
        <v>0</v>
      </c>
    </row>
    <row r="3265" spans="1:10" ht="26.25" hidden="1" thickBot="1" x14ac:dyDescent="0.3">
      <c r="A3265" s="243"/>
      <c r="B3265" s="246"/>
      <c r="C3265" s="38" t="s">
        <v>11324</v>
      </c>
      <c r="D3265" s="38" t="s">
        <v>1043</v>
      </c>
      <c r="E3265" s="209">
        <v>2.5000000000000001E-2</v>
      </c>
      <c r="F3265" s="208">
        <v>19</v>
      </c>
      <c r="G3265" s="36">
        <f t="shared" si="50"/>
        <v>0.47500000000000003</v>
      </c>
      <c r="H3265" s="37"/>
      <c r="I3265" s="33"/>
      <c r="J3265" s="32">
        <v>0</v>
      </c>
    </row>
    <row r="3266" spans="1:10" ht="15.75" hidden="1" thickBot="1" x14ac:dyDescent="0.3">
      <c r="A3266" s="243"/>
      <c r="B3266" s="246"/>
      <c r="C3266" s="38" t="s">
        <v>11305</v>
      </c>
      <c r="D3266" s="38" t="s">
        <v>2801</v>
      </c>
      <c r="E3266" s="209">
        <v>4.1999999999999997E-3</v>
      </c>
      <c r="F3266" s="208">
        <v>24.519499999999997</v>
      </c>
      <c r="G3266" s="36">
        <f t="shared" si="50"/>
        <v>0.10298189999999999</v>
      </c>
      <c r="H3266" s="37"/>
      <c r="I3266" s="33"/>
      <c r="J3266" s="32">
        <v>0</v>
      </c>
    </row>
    <row r="3267" spans="1:10" ht="15.75" hidden="1" thickBot="1" x14ac:dyDescent="0.3">
      <c r="A3267" s="243"/>
      <c r="B3267" s="246"/>
      <c r="C3267" s="38" t="s">
        <v>11306</v>
      </c>
      <c r="D3267" s="38" t="s">
        <v>2801</v>
      </c>
      <c r="E3267" s="209">
        <v>2.5700000000000001E-2</v>
      </c>
      <c r="F3267" s="208">
        <v>30.837</v>
      </c>
      <c r="G3267" s="36">
        <f t="shared" si="50"/>
        <v>0.79251090000000002</v>
      </c>
      <c r="H3267" s="37"/>
      <c r="I3267" s="33"/>
      <c r="J3267" s="32">
        <v>0</v>
      </c>
    </row>
    <row r="3268" spans="1:10" ht="15.75" hidden="1" thickBot="1" x14ac:dyDescent="0.3">
      <c r="A3268" s="243"/>
      <c r="B3268" s="246"/>
      <c r="C3268" s="38" t="s">
        <v>11357</v>
      </c>
      <c r="D3268" s="38" t="s">
        <v>1043</v>
      </c>
      <c r="E3268" s="209">
        <v>1</v>
      </c>
      <c r="F3268" s="217">
        <f>IF(ISNUMBER('Comp.Aux1'!$G$176), 'Comp.Aux1'!$G$176, 0)</f>
        <v>7.2538732000000001</v>
      </c>
      <c r="G3268" s="36">
        <f t="shared" si="50"/>
        <v>7.2538732000000001</v>
      </c>
      <c r="H3268" s="37"/>
      <c r="I3268" s="33"/>
      <c r="J3268" s="32">
        <v>0</v>
      </c>
    </row>
    <row r="3269" spans="1:10" ht="15.75" hidden="1" thickBot="1" x14ac:dyDescent="0.3">
      <c r="A3269" s="244"/>
      <c r="B3269" s="247"/>
      <c r="C3269" s="44"/>
      <c r="D3269" s="44"/>
      <c r="E3269" s="210"/>
      <c r="F3269" s="211" t="s">
        <v>12</v>
      </c>
      <c r="G3269" s="47" t="str">
        <f t="shared" si="50"/>
        <v/>
      </c>
      <c r="H3269" s="48"/>
      <c r="I3269" s="33"/>
      <c r="J3269" s="32">
        <v>0</v>
      </c>
    </row>
    <row r="3270" spans="1:10" ht="15.75" hidden="1" thickBot="1" x14ac:dyDescent="0.3">
      <c r="A3270" s="242" t="s">
        <v>822</v>
      </c>
      <c r="B3270" s="245" t="s">
        <v>4442</v>
      </c>
      <c r="C3270" s="26"/>
      <c r="D3270" s="27" t="s">
        <v>71</v>
      </c>
      <c r="E3270" s="205"/>
      <c r="F3270" s="212" t="s">
        <v>12</v>
      </c>
      <c r="G3270" s="29" t="str">
        <f t="shared" ref="G3270:G3333" si="51">IF(ISNUMBER(F3270),E3270*F3270,"")</f>
        <v/>
      </c>
      <c r="H3270" s="30"/>
      <c r="I3270" s="31"/>
      <c r="J3270" s="32">
        <v>0</v>
      </c>
    </row>
    <row r="3271" spans="1:10" ht="15.75" hidden="1" thickBot="1" x14ac:dyDescent="0.3">
      <c r="A3271" s="243"/>
      <c r="B3271" s="246"/>
      <c r="C3271" s="34"/>
      <c r="D3271" s="34"/>
      <c r="E3271" s="207"/>
      <c r="F3271" s="213" t="s">
        <v>12</v>
      </c>
      <c r="G3271" s="36" t="str">
        <f t="shared" si="51"/>
        <v/>
      </c>
      <c r="H3271" s="37"/>
      <c r="I3271" s="33"/>
      <c r="J3271" s="32">
        <v>0</v>
      </c>
    </row>
    <row r="3272" spans="1:10" ht="39" hidden="1" thickBot="1" x14ac:dyDescent="0.3">
      <c r="A3272" s="243"/>
      <c r="B3272" s="246"/>
      <c r="C3272" s="38" t="s">
        <v>11323</v>
      </c>
      <c r="D3272" s="38" t="s">
        <v>82</v>
      </c>
      <c r="E3272" s="209">
        <v>0.21199999999999999</v>
      </c>
      <c r="F3272" s="208">
        <v>0.20899999999999999</v>
      </c>
      <c r="G3272" s="36">
        <f t="shared" si="51"/>
        <v>4.4308E-2</v>
      </c>
      <c r="H3272" s="41">
        <f>SUM(G3272:G3276)</f>
        <v>8.3593407000000006</v>
      </c>
      <c r="I3272" s="42"/>
      <c r="J3272" s="32">
        <v>0</v>
      </c>
    </row>
    <row r="3273" spans="1:10" ht="26.25" hidden="1" thickBot="1" x14ac:dyDescent="0.3">
      <c r="A3273" s="243"/>
      <c r="B3273" s="246"/>
      <c r="C3273" s="38" t="s">
        <v>11324</v>
      </c>
      <c r="D3273" s="38" t="s">
        <v>1043</v>
      </c>
      <c r="E3273" s="209">
        <v>2.5000000000000001E-2</v>
      </c>
      <c r="F3273" s="208">
        <v>19</v>
      </c>
      <c r="G3273" s="36">
        <f t="shared" si="51"/>
        <v>0.47500000000000003</v>
      </c>
      <c r="H3273" s="37"/>
      <c r="I3273" s="33"/>
      <c r="J3273" s="32">
        <v>0</v>
      </c>
    </row>
    <row r="3274" spans="1:10" ht="15.75" hidden="1" thickBot="1" x14ac:dyDescent="0.3">
      <c r="A3274" s="243"/>
      <c r="B3274" s="246"/>
      <c r="C3274" s="38" t="s">
        <v>11305</v>
      </c>
      <c r="D3274" s="38" t="s">
        <v>2801</v>
      </c>
      <c r="E3274" s="209">
        <v>3.2000000000000002E-3</v>
      </c>
      <c r="F3274" s="208">
        <v>24.519499999999997</v>
      </c>
      <c r="G3274" s="36">
        <f t="shared" si="51"/>
        <v>7.8462400000000002E-2</v>
      </c>
      <c r="H3274" s="37"/>
      <c r="I3274" s="33"/>
      <c r="J3274" s="32">
        <v>0</v>
      </c>
    </row>
    <row r="3275" spans="1:10" ht="15.75" hidden="1" thickBot="1" x14ac:dyDescent="0.3">
      <c r="A3275" s="243"/>
      <c r="B3275" s="246"/>
      <c r="C3275" s="38" t="s">
        <v>11306</v>
      </c>
      <c r="D3275" s="38" t="s">
        <v>2801</v>
      </c>
      <c r="E3275" s="209">
        <v>1.9400000000000001E-2</v>
      </c>
      <c r="F3275" s="208">
        <v>30.837</v>
      </c>
      <c r="G3275" s="36">
        <f t="shared" si="51"/>
        <v>0.59823780000000004</v>
      </c>
      <c r="H3275" s="37"/>
      <c r="I3275" s="33"/>
      <c r="J3275" s="32">
        <v>0</v>
      </c>
    </row>
    <row r="3276" spans="1:10" ht="15.75" hidden="1" thickBot="1" x14ac:dyDescent="0.3">
      <c r="A3276" s="243"/>
      <c r="B3276" s="246"/>
      <c r="C3276" s="38" t="s">
        <v>11297</v>
      </c>
      <c r="D3276" s="38" t="s">
        <v>1043</v>
      </c>
      <c r="E3276" s="209">
        <v>1</v>
      </c>
      <c r="F3276" s="217">
        <f>IF(ISNUMBER('Comp.Aux1'!$G$182), 'Comp.Aux1'!$G$182, 0)</f>
        <v>7.1633325000000001</v>
      </c>
      <c r="G3276" s="36">
        <f t="shared" si="51"/>
        <v>7.1633325000000001</v>
      </c>
      <c r="H3276" s="37"/>
      <c r="I3276" s="33"/>
      <c r="J3276" s="32">
        <v>0</v>
      </c>
    </row>
    <row r="3277" spans="1:10" ht="15.75" hidden="1" thickBot="1" x14ac:dyDescent="0.3">
      <c r="A3277" s="244"/>
      <c r="B3277" s="247"/>
      <c r="C3277" s="44"/>
      <c r="D3277" s="44"/>
      <c r="E3277" s="210"/>
      <c r="F3277" s="211" t="s">
        <v>12</v>
      </c>
      <c r="G3277" s="47" t="str">
        <f t="shared" si="51"/>
        <v/>
      </c>
      <c r="H3277" s="48"/>
      <c r="I3277" s="33"/>
      <c r="J3277" s="32">
        <v>0</v>
      </c>
    </row>
    <row r="3278" spans="1:10" ht="15.75" hidden="1" thickBot="1" x14ac:dyDescent="0.3">
      <c r="A3278" s="242" t="s">
        <v>823</v>
      </c>
      <c r="B3278" s="245" t="s">
        <v>4443</v>
      </c>
      <c r="C3278" s="26"/>
      <c r="D3278" s="27" t="s">
        <v>17</v>
      </c>
      <c r="E3278" s="205"/>
      <c r="F3278" s="212" t="s">
        <v>12</v>
      </c>
      <c r="G3278" s="29" t="str">
        <f t="shared" si="51"/>
        <v/>
      </c>
      <c r="H3278" s="30"/>
      <c r="I3278" s="31"/>
      <c r="J3278" s="32">
        <v>0</v>
      </c>
    </row>
    <row r="3279" spans="1:10" ht="15.75" hidden="1" thickBot="1" x14ac:dyDescent="0.3">
      <c r="A3279" s="243"/>
      <c r="B3279" s="246"/>
      <c r="C3279" s="80"/>
      <c r="D3279" s="34"/>
      <c r="E3279" s="207"/>
      <c r="F3279" s="213" t="s">
        <v>12</v>
      </c>
      <c r="G3279" s="36" t="str">
        <f t="shared" si="51"/>
        <v/>
      </c>
      <c r="H3279" s="37"/>
      <c r="I3279" s="33"/>
      <c r="J3279" s="32">
        <v>0</v>
      </c>
    </row>
    <row r="3280" spans="1:10" ht="15.75" hidden="1" thickBot="1" x14ac:dyDescent="0.3">
      <c r="A3280" s="243"/>
      <c r="B3280" s="246"/>
      <c r="C3280" s="38" t="s">
        <v>11326</v>
      </c>
      <c r="D3280" s="38" t="s">
        <v>2801</v>
      </c>
      <c r="E3280" s="209">
        <v>0.55000000000000004</v>
      </c>
      <c r="F3280" s="208">
        <v>23.693000000000001</v>
      </c>
      <c r="G3280" s="36">
        <f t="shared" si="51"/>
        <v>13.031150000000002</v>
      </c>
      <c r="H3280" s="41">
        <f>SUM(G3280:G3281)</f>
        <v>44.558800000000005</v>
      </c>
      <c r="I3280" s="42"/>
      <c r="J3280" s="32">
        <v>0</v>
      </c>
    </row>
    <row r="3281" spans="1:10" ht="15.75" hidden="1" thickBot="1" x14ac:dyDescent="0.3">
      <c r="A3281" s="243"/>
      <c r="B3281" s="246"/>
      <c r="C3281" s="38" t="s">
        <v>11498</v>
      </c>
      <c r="D3281" s="38" t="s">
        <v>2801</v>
      </c>
      <c r="E3281" s="209">
        <v>1.1000000000000001</v>
      </c>
      <c r="F3281" s="208">
        <v>28.6615</v>
      </c>
      <c r="G3281" s="36">
        <f t="shared" si="51"/>
        <v>31.527650000000001</v>
      </c>
      <c r="H3281" s="37"/>
      <c r="I3281" s="33"/>
      <c r="J3281" s="32">
        <v>0</v>
      </c>
    </row>
    <row r="3282" spans="1:10" ht="15.75" hidden="1" thickBot="1" x14ac:dyDescent="0.3">
      <c r="A3282" s="244"/>
      <c r="B3282" s="247"/>
      <c r="C3282" s="44"/>
      <c r="D3282" s="44"/>
      <c r="E3282" s="210"/>
      <c r="F3282" s="211" t="s">
        <v>12</v>
      </c>
      <c r="G3282" s="47" t="str">
        <f t="shared" si="51"/>
        <v/>
      </c>
      <c r="H3282" s="48"/>
      <c r="I3282" s="33"/>
      <c r="J3282" s="32">
        <v>0</v>
      </c>
    </row>
    <row r="3283" spans="1:10" ht="15.75" hidden="1" thickBot="1" x14ac:dyDescent="0.3">
      <c r="A3283" s="242" t="s">
        <v>824</v>
      </c>
      <c r="B3283" s="245" t="s">
        <v>4444</v>
      </c>
      <c r="C3283" s="26"/>
      <c r="D3283" s="27" t="s">
        <v>1789</v>
      </c>
      <c r="E3283" s="205"/>
      <c r="F3283" s="212" t="s">
        <v>12</v>
      </c>
      <c r="G3283" s="29" t="str">
        <f t="shared" si="51"/>
        <v/>
      </c>
      <c r="H3283" s="30"/>
      <c r="I3283" s="31"/>
      <c r="J3283" s="32">
        <v>0</v>
      </c>
    </row>
    <row r="3284" spans="1:10" ht="15.75" hidden="1" thickBot="1" x14ac:dyDescent="0.3">
      <c r="A3284" s="243"/>
      <c r="B3284" s="246"/>
      <c r="C3284" s="34"/>
      <c r="D3284" s="34"/>
      <c r="E3284" s="207"/>
      <c r="F3284" s="213" t="s">
        <v>12</v>
      </c>
      <c r="G3284" s="36" t="str">
        <f t="shared" si="51"/>
        <v/>
      </c>
      <c r="H3284" s="37"/>
      <c r="I3284" s="33"/>
      <c r="J3284" s="32">
        <v>0</v>
      </c>
    </row>
    <row r="3285" spans="1:10" ht="15.75" hidden="1" thickBot="1" x14ac:dyDescent="0.3">
      <c r="A3285" s="243"/>
      <c r="B3285" s="246"/>
      <c r="C3285" s="38" t="s">
        <v>11326</v>
      </c>
      <c r="D3285" s="38" t="s">
        <v>2801</v>
      </c>
      <c r="E3285" s="209">
        <v>3.9557666999999999</v>
      </c>
      <c r="F3285" s="208">
        <v>23.693000000000001</v>
      </c>
      <c r="G3285" s="36">
        <f t="shared" si="51"/>
        <v>93.723980423100002</v>
      </c>
      <c r="H3285" s="41">
        <f>SUM(G3285:G3285)</f>
        <v>93.723980423100002</v>
      </c>
      <c r="I3285" s="42"/>
      <c r="J3285" s="32">
        <v>0</v>
      </c>
    </row>
    <row r="3286" spans="1:10" ht="15.75" hidden="1" thickBot="1" x14ac:dyDescent="0.3">
      <c r="A3286" s="244"/>
      <c r="B3286" s="247"/>
      <c r="C3286" s="44"/>
      <c r="D3286" s="44"/>
      <c r="E3286" s="210"/>
      <c r="F3286" s="211" t="s">
        <v>12</v>
      </c>
      <c r="G3286" s="47" t="str">
        <f t="shared" si="51"/>
        <v/>
      </c>
      <c r="H3286" s="48"/>
      <c r="I3286" s="33"/>
      <c r="J3286" s="32">
        <v>0</v>
      </c>
    </row>
    <row r="3287" spans="1:10" ht="15.75" hidden="1" thickBot="1" x14ac:dyDescent="0.3">
      <c r="A3287" s="242" t="s">
        <v>825</v>
      </c>
      <c r="B3287" s="245" t="s">
        <v>4445</v>
      </c>
      <c r="C3287" s="26"/>
      <c r="D3287" s="27" t="s">
        <v>1789</v>
      </c>
      <c r="E3287" s="205"/>
      <c r="F3287" s="212" t="s">
        <v>12</v>
      </c>
      <c r="G3287" s="29" t="str">
        <f t="shared" si="51"/>
        <v/>
      </c>
      <c r="H3287" s="30"/>
      <c r="I3287" s="31"/>
      <c r="J3287" s="32">
        <v>0</v>
      </c>
    </row>
    <row r="3288" spans="1:10" ht="15.75" hidden="1" thickBot="1" x14ac:dyDescent="0.3">
      <c r="A3288" s="243"/>
      <c r="B3288" s="246"/>
      <c r="C3288" s="34"/>
      <c r="D3288" s="34"/>
      <c r="E3288" s="207"/>
      <c r="F3288" s="213" t="s">
        <v>12</v>
      </c>
      <c r="G3288" s="36" t="str">
        <f t="shared" si="51"/>
        <v/>
      </c>
      <c r="H3288" s="37"/>
      <c r="I3288" s="33"/>
      <c r="J3288" s="32">
        <v>0</v>
      </c>
    </row>
    <row r="3289" spans="1:10" ht="51.75" hidden="1" thickBot="1" x14ac:dyDescent="0.3">
      <c r="A3289" s="243"/>
      <c r="B3289" s="246"/>
      <c r="C3289" s="38" t="s">
        <v>11709</v>
      </c>
      <c r="D3289" s="38" t="s">
        <v>1049</v>
      </c>
      <c r="E3289" s="209">
        <v>5.4000000000000003E-3</v>
      </c>
      <c r="F3289" s="208">
        <v>306.53649999999999</v>
      </c>
      <c r="G3289" s="36">
        <f t="shared" si="51"/>
        <v>1.6552971000000001</v>
      </c>
      <c r="H3289" s="41">
        <f>SUM(G3289:G3292)</f>
        <v>27.070097999999998</v>
      </c>
      <c r="I3289" s="42"/>
      <c r="J3289" s="32">
        <v>0</v>
      </c>
    </row>
    <row r="3290" spans="1:10" ht="51.75" hidden="1" thickBot="1" x14ac:dyDescent="0.3">
      <c r="A3290" s="243"/>
      <c r="B3290" s="246"/>
      <c r="C3290" s="38" t="s">
        <v>11710</v>
      </c>
      <c r="D3290" s="38" t="s">
        <v>1060</v>
      </c>
      <c r="E3290" s="209">
        <v>5.9999999999999995E-4</v>
      </c>
      <c r="F3290" s="208">
        <v>72.693999999999988</v>
      </c>
      <c r="G3290" s="36">
        <f t="shared" si="51"/>
        <v>4.3616399999999993E-2</v>
      </c>
      <c r="H3290" s="37"/>
      <c r="I3290" s="33"/>
      <c r="J3290" s="32">
        <v>0</v>
      </c>
    </row>
    <row r="3291" spans="1:10" ht="15.75" hidden="1" thickBot="1" x14ac:dyDescent="0.3">
      <c r="A3291" s="243"/>
      <c r="B3291" s="246"/>
      <c r="C3291" s="38" t="s">
        <v>11326</v>
      </c>
      <c r="D3291" s="38" t="s">
        <v>2801</v>
      </c>
      <c r="E3291" s="209">
        <v>0.78659999999999997</v>
      </c>
      <c r="F3291" s="208">
        <v>23.693000000000001</v>
      </c>
      <c r="G3291" s="36">
        <f t="shared" si="51"/>
        <v>18.636913799999999</v>
      </c>
      <c r="H3291" s="37"/>
      <c r="I3291" s="33"/>
      <c r="J3291" s="32">
        <v>0</v>
      </c>
    </row>
    <row r="3292" spans="1:10" ht="39" hidden="1" thickBot="1" x14ac:dyDescent="0.3">
      <c r="A3292" s="243"/>
      <c r="B3292" s="246"/>
      <c r="C3292" s="38" t="s">
        <v>11447</v>
      </c>
      <c r="D3292" s="38" t="s">
        <v>1049</v>
      </c>
      <c r="E3292" s="209">
        <v>0.19620000000000001</v>
      </c>
      <c r="F3292" s="208">
        <v>34.323500000000003</v>
      </c>
      <c r="G3292" s="36">
        <f t="shared" si="51"/>
        <v>6.7342707000000006</v>
      </c>
      <c r="H3292" s="37"/>
      <c r="I3292" s="33"/>
      <c r="J3292" s="32">
        <v>0</v>
      </c>
    </row>
    <row r="3293" spans="1:10" ht="15.75" hidden="1" thickBot="1" x14ac:dyDescent="0.3">
      <c r="A3293" s="244"/>
      <c r="B3293" s="247"/>
      <c r="C3293" s="44"/>
      <c r="D3293" s="44"/>
      <c r="E3293" s="210"/>
      <c r="F3293" s="211" t="s">
        <v>12</v>
      </c>
      <c r="G3293" s="47" t="str">
        <f t="shared" si="51"/>
        <v/>
      </c>
      <c r="H3293" s="48"/>
      <c r="I3293" s="33"/>
      <c r="J3293" s="32">
        <v>0</v>
      </c>
    </row>
    <row r="3294" spans="1:10" ht="15.75" hidden="1" thickBot="1" x14ac:dyDescent="0.3">
      <c r="A3294" s="242" t="s">
        <v>826</v>
      </c>
      <c r="B3294" s="245" t="s">
        <v>4446</v>
      </c>
      <c r="C3294" s="26"/>
      <c r="D3294" s="27" t="s">
        <v>1789</v>
      </c>
      <c r="E3294" s="205"/>
      <c r="F3294" s="212" t="s">
        <v>12</v>
      </c>
      <c r="G3294" s="29" t="str">
        <f t="shared" si="51"/>
        <v/>
      </c>
      <c r="H3294" s="30"/>
      <c r="I3294" s="31"/>
      <c r="J3294" s="32">
        <v>0</v>
      </c>
    </row>
    <row r="3295" spans="1:10" ht="15.75" hidden="1" thickBot="1" x14ac:dyDescent="0.3">
      <c r="A3295" s="243"/>
      <c r="B3295" s="246"/>
      <c r="C3295" s="34"/>
      <c r="D3295" s="34"/>
      <c r="E3295" s="207"/>
      <c r="F3295" s="213" t="s">
        <v>12</v>
      </c>
      <c r="G3295" s="36" t="str">
        <f t="shared" si="51"/>
        <v/>
      </c>
      <c r="H3295" s="37"/>
      <c r="I3295" s="33"/>
      <c r="J3295" s="32">
        <v>0</v>
      </c>
    </row>
    <row r="3296" spans="1:10" ht="51.75" hidden="1" thickBot="1" x14ac:dyDescent="0.3">
      <c r="A3296" s="243"/>
      <c r="B3296" s="246"/>
      <c r="C3296" s="38" t="s">
        <v>11709</v>
      </c>
      <c r="D3296" s="38" t="s">
        <v>1049</v>
      </c>
      <c r="E3296" s="209">
        <v>5.4000000000000003E-3</v>
      </c>
      <c r="F3296" s="208">
        <v>306.53649999999999</v>
      </c>
      <c r="G3296" s="36">
        <f t="shared" si="51"/>
        <v>1.6552971000000001</v>
      </c>
      <c r="H3296" s="41">
        <f>SUM(G3296:G3302)</f>
        <v>171.18456861487499</v>
      </c>
      <c r="I3296" s="42"/>
      <c r="J3296" s="32">
        <v>0</v>
      </c>
    </row>
    <row r="3297" spans="1:10" ht="51.75" hidden="1" thickBot="1" x14ac:dyDescent="0.3">
      <c r="A3297" s="243"/>
      <c r="B3297" s="246"/>
      <c r="C3297" s="38" t="s">
        <v>11710</v>
      </c>
      <c r="D3297" s="38" t="s">
        <v>1060</v>
      </c>
      <c r="E3297" s="209">
        <v>5.9999999999999995E-4</v>
      </c>
      <c r="F3297" s="208">
        <v>72.693999999999988</v>
      </c>
      <c r="G3297" s="36">
        <f t="shared" si="51"/>
        <v>4.3616399999999993E-2</v>
      </c>
      <c r="H3297" s="37"/>
      <c r="I3297" s="33"/>
      <c r="J3297" s="32">
        <v>0</v>
      </c>
    </row>
    <row r="3298" spans="1:10" ht="26.25" hidden="1" thickBot="1" x14ac:dyDescent="0.3">
      <c r="A3298" s="243"/>
      <c r="B3298" s="246"/>
      <c r="C3298" s="38" t="s">
        <v>11711</v>
      </c>
      <c r="D3298" s="38" t="s">
        <v>2881</v>
      </c>
      <c r="E3298" s="209">
        <v>1.3889</v>
      </c>
      <c r="F3298" s="208">
        <v>36.821999999999996</v>
      </c>
      <c r="G3298" s="36">
        <f t="shared" si="51"/>
        <v>51.142075799999994</v>
      </c>
      <c r="H3298" s="37"/>
      <c r="I3298" s="33"/>
      <c r="J3298" s="32">
        <v>0</v>
      </c>
    </row>
    <row r="3299" spans="1:10" ht="15.75" hidden="1" thickBot="1" x14ac:dyDescent="0.3">
      <c r="A3299" s="243"/>
      <c r="B3299" s="246"/>
      <c r="C3299" s="38" t="s">
        <v>11326</v>
      </c>
      <c r="D3299" s="38" t="s">
        <v>2801</v>
      </c>
      <c r="E3299" s="209">
        <v>0.78659999999999997</v>
      </c>
      <c r="F3299" s="208">
        <v>23.693000000000001</v>
      </c>
      <c r="G3299" s="36">
        <f t="shared" si="51"/>
        <v>18.636913799999999</v>
      </c>
      <c r="H3299" s="37"/>
      <c r="I3299" s="33"/>
      <c r="J3299" s="32">
        <v>0</v>
      </c>
    </row>
    <row r="3300" spans="1:10" ht="39" hidden="1" thickBot="1" x14ac:dyDescent="0.3">
      <c r="A3300" s="243"/>
      <c r="B3300" s="246"/>
      <c r="C3300" s="38" t="s">
        <v>11447</v>
      </c>
      <c r="D3300" s="38" t="s">
        <v>1049</v>
      </c>
      <c r="E3300" s="209">
        <v>0.19620000000000001</v>
      </c>
      <c r="F3300" s="208">
        <v>34.323500000000003</v>
      </c>
      <c r="G3300" s="36">
        <f t="shared" si="51"/>
        <v>6.7342707000000006</v>
      </c>
      <c r="H3300" s="37"/>
      <c r="I3300" s="33"/>
      <c r="J3300" s="32">
        <v>0</v>
      </c>
    </row>
    <row r="3301" spans="1:10" ht="51.75" hidden="1" thickBot="1" x14ac:dyDescent="0.3">
      <c r="A3301" s="243"/>
      <c r="B3301" s="246"/>
      <c r="C3301" s="38" t="s">
        <v>11286</v>
      </c>
      <c r="D3301" s="38" t="s">
        <v>2881</v>
      </c>
      <c r="E3301" s="209">
        <v>1.3889</v>
      </c>
      <c r="F3301" s="217">
        <f>IF(ISNUMBER('Comp.Aux1'!$G$335), 'Comp.Aux1'!$G$335, 0)</f>
        <v>8.5522277499999984</v>
      </c>
      <c r="G3301" s="36">
        <f t="shared" si="51"/>
        <v>11.878189121974998</v>
      </c>
      <c r="H3301" s="37"/>
      <c r="I3301" s="33"/>
      <c r="J3301" s="32">
        <v>0</v>
      </c>
    </row>
    <row r="3302" spans="1:10" ht="39" hidden="1" thickBot="1" x14ac:dyDescent="0.3">
      <c r="A3302" s="243"/>
      <c r="B3302" s="246"/>
      <c r="C3302" s="38" t="s">
        <v>11284</v>
      </c>
      <c r="D3302" s="38" t="s">
        <v>11341</v>
      </c>
      <c r="E3302" s="209">
        <v>27.777999999999999</v>
      </c>
      <c r="F3302" s="217">
        <f>IF(ISNUMBER('Comp.Aux1'!$G$199), 'Comp.Aux1'!$G$199, 0)</f>
        <v>2.9193680499999997</v>
      </c>
      <c r="G3302" s="36">
        <f t="shared" si="51"/>
        <v>81.09420569289999</v>
      </c>
      <c r="H3302" s="37"/>
      <c r="I3302" s="33"/>
      <c r="J3302" s="32">
        <v>0</v>
      </c>
    </row>
    <row r="3303" spans="1:10" ht="15.75" hidden="1" thickBot="1" x14ac:dyDescent="0.3">
      <c r="A3303" s="243"/>
      <c r="B3303" s="246"/>
      <c r="C3303" s="57"/>
      <c r="D3303" s="58"/>
      <c r="E3303" s="209"/>
      <c r="F3303" s="214" t="s">
        <v>12</v>
      </c>
      <c r="G3303" s="36" t="str">
        <f t="shared" si="51"/>
        <v/>
      </c>
      <c r="H3303" s="37"/>
      <c r="I3303" s="33"/>
      <c r="J3303" s="32">
        <v>0</v>
      </c>
    </row>
    <row r="3304" spans="1:10" ht="26.25" hidden="1" thickBot="1" x14ac:dyDescent="0.3">
      <c r="A3304" s="243"/>
      <c r="B3304" s="246"/>
      <c r="C3304" s="55" t="s">
        <v>827</v>
      </c>
      <c r="D3304" s="58"/>
      <c r="E3304" s="209"/>
      <c r="F3304" s="214" t="s">
        <v>12</v>
      </c>
      <c r="G3304" s="36" t="str">
        <f t="shared" si="51"/>
        <v/>
      </c>
      <c r="H3304" s="37"/>
      <c r="I3304" s="33"/>
      <c r="J3304" s="32">
        <v>0</v>
      </c>
    </row>
    <row r="3305" spans="1:10" ht="15.75" hidden="1" thickBot="1" x14ac:dyDescent="0.3">
      <c r="A3305" s="244"/>
      <c r="B3305" s="247"/>
      <c r="C3305" s="44"/>
      <c r="D3305" s="44"/>
      <c r="E3305" s="210"/>
      <c r="F3305" s="211" t="s">
        <v>12</v>
      </c>
      <c r="G3305" s="46" t="str">
        <f t="shared" si="51"/>
        <v/>
      </c>
      <c r="H3305" s="48"/>
      <c r="I3305" s="33"/>
      <c r="J3305" s="32">
        <v>0</v>
      </c>
    </row>
    <row r="3306" spans="1:10" ht="15.75" hidden="1" thickBot="1" x14ac:dyDescent="0.3">
      <c r="A3306" s="242" t="s">
        <v>828</v>
      </c>
      <c r="B3306" s="245" t="s">
        <v>4447</v>
      </c>
      <c r="C3306" s="26"/>
      <c r="D3306" s="27" t="s">
        <v>105</v>
      </c>
      <c r="E3306" s="205"/>
      <c r="F3306" s="212" t="s">
        <v>12</v>
      </c>
      <c r="G3306" s="29" t="str">
        <f t="shared" si="51"/>
        <v/>
      </c>
      <c r="H3306" s="30"/>
      <c r="I3306" s="31"/>
      <c r="J3306" s="32">
        <v>0</v>
      </c>
    </row>
    <row r="3307" spans="1:10" ht="15.75" hidden="1" thickBot="1" x14ac:dyDescent="0.3">
      <c r="A3307" s="243"/>
      <c r="B3307" s="246"/>
      <c r="C3307" s="34"/>
      <c r="D3307" s="34"/>
      <c r="E3307" s="207"/>
      <c r="F3307" s="213" t="s">
        <v>12</v>
      </c>
      <c r="G3307" s="36" t="str">
        <f t="shared" si="51"/>
        <v/>
      </c>
      <c r="H3307" s="37"/>
      <c r="I3307" s="33"/>
      <c r="J3307" s="32">
        <v>0</v>
      </c>
    </row>
    <row r="3308" spans="1:10" ht="26.25" hidden="1" thickBot="1" x14ac:dyDescent="0.3">
      <c r="A3308" s="243"/>
      <c r="B3308" s="246"/>
      <c r="C3308" s="38" t="s">
        <v>11712</v>
      </c>
      <c r="D3308" s="38" t="s">
        <v>1303</v>
      </c>
      <c r="E3308" s="209">
        <v>1.0225</v>
      </c>
      <c r="F3308" s="208">
        <v>85.176999999999992</v>
      </c>
      <c r="G3308" s="36">
        <f t="shared" si="51"/>
        <v>87.093482499999993</v>
      </c>
      <c r="H3308" s="41">
        <f>SUM(G3308:G3310)</f>
        <v>95.611537799999994</v>
      </c>
      <c r="I3308" s="42"/>
      <c r="J3308" s="32">
        <v>0</v>
      </c>
    </row>
    <row r="3309" spans="1:10" ht="26.25" hidden="1" thickBot="1" x14ac:dyDescent="0.3">
      <c r="A3309" s="243"/>
      <c r="B3309" s="246"/>
      <c r="C3309" s="38" t="s">
        <v>11417</v>
      </c>
      <c r="D3309" s="38" t="s">
        <v>2801</v>
      </c>
      <c r="E3309" s="209">
        <v>0.15670000000000001</v>
      </c>
      <c r="F3309" s="208">
        <v>23.997</v>
      </c>
      <c r="G3309" s="36">
        <f t="shared" si="51"/>
        <v>3.7603299000000003</v>
      </c>
      <c r="H3309" s="37"/>
      <c r="I3309" s="33"/>
      <c r="J3309" s="32">
        <v>0</v>
      </c>
    </row>
    <row r="3310" spans="1:10" ht="26.25" hidden="1" thickBot="1" x14ac:dyDescent="0.3">
      <c r="A3310" s="243"/>
      <c r="B3310" s="246"/>
      <c r="C3310" s="38" t="s">
        <v>11418</v>
      </c>
      <c r="D3310" s="38" t="s">
        <v>2801</v>
      </c>
      <c r="E3310" s="209">
        <v>0.15670000000000001</v>
      </c>
      <c r="F3310" s="208">
        <v>30.361999999999998</v>
      </c>
      <c r="G3310" s="36">
        <f t="shared" si="51"/>
        <v>4.7577254</v>
      </c>
      <c r="H3310" s="37"/>
      <c r="I3310" s="33"/>
      <c r="J3310" s="32">
        <v>0</v>
      </c>
    </row>
    <row r="3311" spans="1:10" ht="15.75" hidden="1" thickBot="1" x14ac:dyDescent="0.3">
      <c r="A3311" s="244"/>
      <c r="B3311" s="247"/>
      <c r="C3311" s="44"/>
      <c r="D3311" s="44"/>
      <c r="E3311" s="210"/>
      <c r="F3311" s="211" t="s">
        <v>12</v>
      </c>
      <c r="G3311" s="47" t="str">
        <f t="shared" si="51"/>
        <v/>
      </c>
      <c r="H3311" s="48"/>
      <c r="I3311" s="33"/>
      <c r="J3311" s="32">
        <v>0</v>
      </c>
    </row>
    <row r="3312" spans="1:10" ht="15.75" hidden="1" thickBot="1" x14ac:dyDescent="0.3">
      <c r="A3312" s="242" t="s">
        <v>829</v>
      </c>
      <c r="B3312" s="245" t="s">
        <v>4448</v>
      </c>
      <c r="C3312" s="26"/>
      <c r="D3312" s="27" t="s">
        <v>105</v>
      </c>
      <c r="E3312" s="205"/>
      <c r="F3312" s="212" t="s">
        <v>12</v>
      </c>
      <c r="G3312" s="29" t="str">
        <f t="shared" si="51"/>
        <v/>
      </c>
      <c r="H3312" s="30"/>
      <c r="I3312" s="31"/>
      <c r="J3312" s="32">
        <v>0</v>
      </c>
    </row>
    <row r="3313" spans="1:10" ht="15.75" hidden="1" thickBot="1" x14ac:dyDescent="0.3">
      <c r="A3313" s="243"/>
      <c r="B3313" s="246"/>
      <c r="C3313" s="34"/>
      <c r="D3313" s="34"/>
      <c r="E3313" s="207"/>
      <c r="F3313" s="213" t="s">
        <v>12</v>
      </c>
      <c r="G3313" s="36" t="str">
        <f t="shared" si="51"/>
        <v/>
      </c>
      <c r="H3313" s="37"/>
      <c r="I3313" s="33"/>
      <c r="J3313" s="32">
        <v>0</v>
      </c>
    </row>
    <row r="3314" spans="1:10" ht="26.25" hidden="1" thickBot="1" x14ac:dyDescent="0.3">
      <c r="A3314" s="243"/>
      <c r="B3314" s="246"/>
      <c r="C3314" s="38" t="s">
        <v>11713</v>
      </c>
      <c r="D3314" s="38" t="s">
        <v>1303</v>
      </c>
      <c r="E3314" s="209">
        <v>1.0225</v>
      </c>
      <c r="F3314" s="208">
        <v>108.1005</v>
      </c>
      <c r="G3314" s="36">
        <f t="shared" si="51"/>
        <v>110.53276124999999</v>
      </c>
      <c r="H3314" s="41">
        <f>SUM(G3314:G3316)</f>
        <v>120.02384264999999</v>
      </c>
      <c r="I3314" s="42"/>
      <c r="J3314" s="32">
        <v>0</v>
      </c>
    </row>
    <row r="3315" spans="1:10" ht="26.25" hidden="1" thickBot="1" x14ac:dyDescent="0.3">
      <c r="A3315" s="243"/>
      <c r="B3315" s="246"/>
      <c r="C3315" s="38" t="s">
        <v>11417</v>
      </c>
      <c r="D3315" s="38" t="s">
        <v>2801</v>
      </c>
      <c r="E3315" s="209">
        <v>0.17460000000000001</v>
      </c>
      <c r="F3315" s="208">
        <v>23.997</v>
      </c>
      <c r="G3315" s="36">
        <f t="shared" si="51"/>
        <v>4.1898762000000005</v>
      </c>
      <c r="H3315" s="37"/>
      <c r="I3315" s="33"/>
      <c r="J3315" s="32">
        <v>0</v>
      </c>
    </row>
    <row r="3316" spans="1:10" ht="26.25" hidden="1" thickBot="1" x14ac:dyDescent="0.3">
      <c r="A3316" s="243"/>
      <c r="B3316" s="246"/>
      <c r="C3316" s="38" t="s">
        <v>11418</v>
      </c>
      <c r="D3316" s="38" t="s">
        <v>2801</v>
      </c>
      <c r="E3316" s="209">
        <v>0.17460000000000001</v>
      </c>
      <c r="F3316" s="208">
        <v>30.361999999999998</v>
      </c>
      <c r="G3316" s="36">
        <f t="shared" si="51"/>
        <v>5.3012052000000001</v>
      </c>
      <c r="H3316" s="37"/>
      <c r="I3316" s="33"/>
      <c r="J3316" s="32">
        <v>0</v>
      </c>
    </row>
    <row r="3317" spans="1:10" ht="15.75" hidden="1" thickBot="1" x14ac:dyDescent="0.3">
      <c r="A3317" s="244"/>
      <c r="B3317" s="247"/>
      <c r="C3317" s="44"/>
      <c r="D3317" s="44"/>
      <c r="E3317" s="210"/>
      <c r="F3317" s="211" t="s">
        <v>12</v>
      </c>
      <c r="G3317" s="47" t="str">
        <f t="shared" si="51"/>
        <v/>
      </c>
      <c r="H3317" s="48"/>
      <c r="I3317" s="33"/>
      <c r="J3317" s="32">
        <v>0</v>
      </c>
    </row>
    <row r="3318" spans="1:10" ht="15.75" hidden="1" thickBot="1" x14ac:dyDescent="0.3">
      <c r="A3318" s="242" t="s">
        <v>830</v>
      </c>
      <c r="B3318" s="245" t="s">
        <v>4449</v>
      </c>
      <c r="C3318" s="26"/>
      <c r="D3318" s="27" t="s">
        <v>105</v>
      </c>
      <c r="E3318" s="205"/>
      <c r="F3318" s="212" t="s">
        <v>12</v>
      </c>
      <c r="G3318" s="29" t="str">
        <f t="shared" si="51"/>
        <v/>
      </c>
      <c r="H3318" s="30"/>
      <c r="I3318" s="31"/>
      <c r="J3318" s="32">
        <v>0</v>
      </c>
    </row>
    <row r="3319" spans="1:10" ht="15.75" hidden="1" thickBot="1" x14ac:dyDescent="0.3">
      <c r="A3319" s="243"/>
      <c r="B3319" s="246"/>
      <c r="C3319" s="34"/>
      <c r="D3319" s="34"/>
      <c r="E3319" s="207"/>
      <c r="F3319" s="213" t="s">
        <v>12</v>
      </c>
      <c r="G3319" s="36" t="str">
        <f t="shared" si="51"/>
        <v/>
      </c>
      <c r="H3319" s="37"/>
      <c r="I3319" s="33"/>
      <c r="J3319" s="32">
        <v>0</v>
      </c>
    </row>
    <row r="3320" spans="1:10" ht="26.25" hidden="1" thickBot="1" x14ac:dyDescent="0.3">
      <c r="A3320" s="243"/>
      <c r="B3320" s="246"/>
      <c r="C3320" s="38" t="s">
        <v>11714</v>
      </c>
      <c r="D3320" s="38" t="s">
        <v>1303</v>
      </c>
      <c r="E3320" s="209">
        <v>1.0225</v>
      </c>
      <c r="F3320" s="208">
        <v>211.98299999999998</v>
      </c>
      <c r="G3320" s="36">
        <f t="shared" si="51"/>
        <v>216.75261749999996</v>
      </c>
      <c r="H3320" s="41">
        <f>SUM(G3320:G3322)</f>
        <v>221.44923509999998</v>
      </c>
      <c r="I3320" s="42"/>
      <c r="J3320" s="32">
        <v>0</v>
      </c>
    </row>
    <row r="3321" spans="1:10" ht="26.25" hidden="1" thickBot="1" x14ac:dyDescent="0.3">
      <c r="A3321" s="243"/>
      <c r="B3321" s="246"/>
      <c r="C3321" s="38" t="s">
        <v>11417</v>
      </c>
      <c r="D3321" s="38" t="s">
        <v>2801</v>
      </c>
      <c r="E3321" s="209">
        <v>8.6400000000000005E-2</v>
      </c>
      <c r="F3321" s="208">
        <v>23.997</v>
      </c>
      <c r="G3321" s="36">
        <f t="shared" si="51"/>
        <v>2.0733408</v>
      </c>
      <c r="H3321" s="37"/>
      <c r="I3321" s="33"/>
      <c r="J3321" s="32">
        <v>0</v>
      </c>
    </row>
    <row r="3322" spans="1:10" ht="26.25" hidden="1" thickBot="1" x14ac:dyDescent="0.3">
      <c r="A3322" s="243"/>
      <c r="B3322" s="246"/>
      <c r="C3322" s="38" t="s">
        <v>11418</v>
      </c>
      <c r="D3322" s="38" t="s">
        <v>2801</v>
      </c>
      <c r="E3322" s="209">
        <v>8.6400000000000005E-2</v>
      </c>
      <c r="F3322" s="208">
        <v>30.361999999999998</v>
      </c>
      <c r="G3322" s="36">
        <f t="shared" si="51"/>
        <v>2.6232768000000002</v>
      </c>
      <c r="H3322" s="37"/>
      <c r="I3322" s="33"/>
      <c r="J3322" s="32">
        <v>0</v>
      </c>
    </row>
    <row r="3323" spans="1:10" ht="15.75" hidden="1" thickBot="1" x14ac:dyDescent="0.3">
      <c r="A3323" s="244"/>
      <c r="B3323" s="247"/>
      <c r="C3323" s="44"/>
      <c r="D3323" s="44"/>
      <c r="E3323" s="210"/>
      <c r="F3323" s="211" t="s">
        <v>12</v>
      </c>
      <c r="G3323" s="47" t="str">
        <f t="shared" si="51"/>
        <v/>
      </c>
      <c r="H3323" s="48"/>
      <c r="I3323" s="33"/>
      <c r="J3323" s="32">
        <v>0</v>
      </c>
    </row>
    <row r="3324" spans="1:10" ht="15.75" hidden="1" thickBot="1" x14ac:dyDescent="0.3">
      <c r="A3324" s="242" t="s">
        <v>831</v>
      </c>
      <c r="B3324" s="245" t="s">
        <v>4450</v>
      </c>
      <c r="C3324" s="26"/>
      <c r="D3324" s="27" t="s">
        <v>17</v>
      </c>
      <c r="E3324" s="205"/>
      <c r="F3324" s="212" t="s">
        <v>12</v>
      </c>
      <c r="G3324" s="29" t="str">
        <f t="shared" si="51"/>
        <v/>
      </c>
      <c r="H3324" s="30"/>
      <c r="I3324" s="31"/>
      <c r="J3324" s="32">
        <v>0</v>
      </c>
    </row>
    <row r="3325" spans="1:10" ht="15.75" hidden="1" thickBot="1" x14ac:dyDescent="0.3">
      <c r="A3325" s="243"/>
      <c r="B3325" s="246"/>
      <c r="C3325" s="34"/>
      <c r="D3325" s="34"/>
      <c r="E3325" s="207"/>
      <c r="F3325" s="213" t="s">
        <v>12</v>
      </c>
      <c r="G3325" s="36" t="str">
        <f t="shared" si="51"/>
        <v/>
      </c>
      <c r="H3325" s="37"/>
      <c r="I3325" s="33"/>
      <c r="J3325" s="32">
        <v>0</v>
      </c>
    </row>
    <row r="3326" spans="1:10" ht="39" hidden="1" thickBot="1" x14ac:dyDescent="0.3">
      <c r="A3326" s="243"/>
      <c r="B3326" s="246"/>
      <c r="C3326" s="38" t="s">
        <v>11584</v>
      </c>
      <c r="D3326" s="38" t="s">
        <v>82</v>
      </c>
      <c r="E3326" s="209">
        <v>2</v>
      </c>
      <c r="F3326" s="208">
        <v>19.741</v>
      </c>
      <c r="G3326" s="36">
        <f t="shared" si="51"/>
        <v>39.481999999999999</v>
      </c>
      <c r="H3326" s="41">
        <f>SUM(G3326:G3332)</f>
        <v>721.67435330000001</v>
      </c>
      <c r="I3326" s="42"/>
      <c r="J3326" s="32">
        <v>0</v>
      </c>
    </row>
    <row r="3327" spans="1:10" ht="26.25" hidden="1" thickBot="1" x14ac:dyDescent="0.3">
      <c r="A3327" s="243"/>
      <c r="B3327" s="246"/>
      <c r="C3327" s="38" t="s">
        <v>11567</v>
      </c>
      <c r="D3327" s="38" t="s">
        <v>82</v>
      </c>
      <c r="E3327" s="209">
        <v>1</v>
      </c>
      <c r="F3327" s="208">
        <v>15.266499999999999</v>
      </c>
      <c r="G3327" s="36">
        <f t="shared" si="51"/>
        <v>15.266499999999999</v>
      </c>
      <c r="H3327" s="37"/>
      <c r="I3327" s="33"/>
      <c r="J3327" s="32">
        <v>0</v>
      </c>
    </row>
    <row r="3328" spans="1:10" ht="26.25" hidden="1" thickBot="1" x14ac:dyDescent="0.3">
      <c r="A3328" s="243"/>
      <c r="B3328" s="246"/>
      <c r="C3328" s="38" t="s">
        <v>11715</v>
      </c>
      <c r="D3328" s="38" t="s">
        <v>82</v>
      </c>
      <c r="E3328" s="209">
        <v>1</v>
      </c>
      <c r="F3328" s="208">
        <v>612.38900000000001</v>
      </c>
      <c r="G3328" s="36">
        <f t="shared" si="51"/>
        <v>612.38900000000001</v>
      </c>
      <c r="H3328" s="37"/>
      <c r="I3328" s="33"/>
      <c r="J3328" s="32">
        <v>0</v>
      </c>
    </row>
    <row r="3329" spans="1:10" ht="15.75" hidden="1" thickBot="1" x14ac:dyDescent="0.3">
      <c r="A3329" s="243"/>
      <c r="B3329" s="246"/>
      <c r="C3329" s="38" t="s">
        <v>11547</v>
      </c>
      <c r="D3329" s="38" t="s">
        <v>1043</v>
      </c>
      <c r="E3329" s="209">
        <v>8.8099999999999998E-2</v>
      </c>
      <c r="F3329" s="208">
        <v>71.667999999999992</v>
      </c>
      <c r="G3329" s="36">
        <f t="shared" si="51"/>
        <v>6.3139507999999989</v>
      </c>
      <c r="H3329" s="37"/>
      <c r="I3329" s="33"/>
      <c r="J3329" s="32">
        <v>0</v>
      </c>
    </row>
    <row r="3330" spans="1:10" ht="26.25" hidden="1" thickBot="1" x14ac:dyDescent="0.3">
      <c r="A3330" s="243"/>
      <c r="B3330" s="246"/>
      <c r="C3330" s="38" t="s">
        <v>11418</v>
      </c>
      <c r="D3330" s="38" t="s">
        <v>2801</v>
      </c>
      <c r="E3330" s="209">
        <v>1.1539999999999999</v>
      </c>
      <c r="F3330" s="208">
        <v>30.361999999999998</v>
      </c>
      <c r="G3330" s="36">
        <f t="shared" si="51"/>
        <v>35.037747999999993</v>
      </c>
      <c r="H3330" s="37"/>
      <c r="I3330" s="33"/>
      <c r="J3330" s="32">
        <v>0</v>
      </c>
    </row>
    <row r="3331" spans="1:10" ht="15.75" hidden="1" thickBot="1" x14ac:dyDescent="0.3">
      <c r="A3331" s="243"/>
      <c r="B3331" s="246"/>
      <c r="C3331" s="38" t="s">
        <v>11326</v>
      </c>
      <c r="D3331" s="38" t="s">
        <v>2801</v>
      </c>
      <c r="E3331" s="209">
        <v>0.55649999999999999</v>
      </c>
      <c r="F3331" s="208">
        <v>23.693000000000001</v>
      </c>
      <c r="G3331" s="36">
        <f t="shared" si="51"/>
        <v>13.185154500000001</v>
      </c>
      <c r="H3331" s="37"/>
      <c r="I3331" s="33"/>
      <c r="J3331" s="32">
        <v>0</v>
      </c>
    </row>
    <row r="3332" spans="1:10" ht="26.25" hidden="1" thickBot="1" x14ac:dyDescent="0.3">
      <c r="A3332" s="243"/>
      <c r="B3332" s="246"/>
      <c r="C3332" s="38" t="s">
        <v>210</v>
      </c>
      <c r="D3332" s="38" t="s">
        <v>17</v>
      </c>
      <c r="E3332" s="209">
        <v>1</v>
      </c>
      <c r="F3332" s="214" t="s">
        <v>12</v>
      </c>
      <c r="G3332" s="36" t="str">
        <f t="shared" si="51"/>
        <v/>
      </c>
      <c r="H3332" s="37"/>
      <c r="I3332" s="33"/>
      <c r="J3332" s="32">
        <v>0</v>
      </c>
    </row>
    <row r="3333" spans="1:10" ht="15.75" hidden="1" thickBot="1" x14ac:dyDescent="0.3">
      <c r="A3333" s="244"/>
      <c r="B3333" s="247"/>
      <c r="C3333" s="44"/>
      <c r="D3333" s="44"/>
      <c r="E3333" s="210"/>
      <c r="F3333" s="211" t="s">
        <v>12</v>
      </c>
      <c r="G3333" s="47" t="str">
        <f t="shared" si="51"/>
        <v/>
      </c>
      <c r="H3333" s="48"/>
      <c r="I3333" s="33"/>
      <c r="J3333" s="32">
        <v>0</v>
      </c>
    </row>
    <row r="3334" spans="1:10" ht="15.75" hidden="1" thickBot="1" x14ac:dyDescent="0.3">
      <c r="A3334" s="242" t="s">
        <v>832</v>
      </c>
      <c r="B3334" s="245" t="s">
        <v>4451</v>
      </c>
      <c r="C3334" s="26"/>
      <c r="D3334" s="27" t="s">
        <v>17</v>
      </c>
      <c r="E3334" s="205"/>
      <c r="F3334" s="212" t="s">
        <v>12</v>
      </c>
      <c r="G3334" s="29" t="str">
        <f t="shared" ref="G3334:G3397" si="52">IF(ISNUMBER(F3334),E3334*F3334,"")</f>
        <v/>
      </c>
      <c r="H3334" s="30"/>
      <c r="I3334" s="31"/>
      <c r="J3334" s="32">
        <v>0</v>
      </c>
    </row>
    <row r="3335" spans="1:10" ht="15.75" hidden="1" thickBot="1" x14ac:dyDescent="0.3">
      <c r="A3335" s="243"/>
      <c r="B3335" s="246"/>
      <c r="C3335" s="34"/>
      <c r="D3335" s="34"/>
      <c r="E3335" s="207"/>
      <c r="F3335" s="213" t="s">
        <v>12</v>
      </c>
      <c r="G3335" s="36" t="str">
        <f t="shared" si="52"/>
        <v/>
      </c>
      <c r="H3335" s="37"/>
      <c r="I3335" s="33"/>
      <c r="J3335" s="32">
        <v>0</v>
      </c>
    </row>
    <row r="3336" spans="1:10" ht="26.25" hidden="1" thickBot="1" x14ac:dyDescent="0.3">
      <c r="A3336" s="243"/>
      <c r="B3336" s="246"/>
      <c r="C3336" s="38" t="s">
        <v>833</v>
      </c>
      <c r="D3336" s="58" t="s">
        <v>86</v>
      </c>
      <c r="E3336" s="209">
        <v>1</v>
      </c>
      <c r="F3336" s="208" t="s">
        <v>12</v>
      </c>
      <c r="G3336" s="36" t="str">
        <f t="shared" si="52"/>
        <v/>
      </c>
      <c r="H3336" s="41">
        <f>SUM(G3336:G3337)</f>
        <v>2.3693000000000004</v>
      </c>
      <c r="I3336" s="42"/>
      <c r="J3336" s="32">
        <v>0</v>
      </c>
    </row>
    <row r="3337" spans="1:10" ht="15.75" hidden="1" thickBot="1" x14ac:dyDescent="0.3">
      <c r="A3337" s="243"/>
      <c r="B3337" s="246"/>
      <c r="C3337" s="38" t="s">
        <v>11326</v>
      </c>
      <c r="D3337" s="38" t="s">
        <v>2801</v>
      </c>
      <c r="E3337" s="209">
        <v>0.1</v>
      </c>
      <c r="F3337" s="208">
        <v>23.693000000000001</v>
      </c>
      <c r="G3337" s="36">
        <f t="shared" si="52"/>
        <v>2.3693000000000004</v>
      </c>
      <c r="H3337" s="37"/>
      <c r="I3337" s="33"/>
      <c r="J3337" s="32">
        <v>0</v>
      </c>
    </row>
    <row r="3338" spans="1:10" ht="15.75" hidden="1" thickBot="1" x14ac:dyDescent="0.3">
      <c r="A3338" s="244"/>
      <c r="B3338" s="247"/>
      <c r="C3338" s="44"/>
      <c r="D3338" s="44"/>
      <c r="E3338" s="210"/>
      <c r="F3338" s="211" t="s">
        <v>12</v>
      </c>
      <c r="G3338" s="47" t="str">
        <f t="shared" si="52"/>
        <v/>
      </c>
      <c r="H3338" s="48"/>
      <c r="I3338" s="33"/>
      <c r="J3338" s="32">
        <v>0</v>
      </c>
    </row>
    <row r="3339" spans="1:10" ht="15.75" hidden="1" thickBot="1" x14ac:dyDescent="0.3">
      <c r="A3339" s="242" t="s">
        <v>834</v>
      </c>
      <c r="B3339" s="245" t="s">
        <v>4452</v>
      </c>
      <c r="C3339" s="26"/>
      <c r="D3339" s="27" t="s">
        <v>17</v>
      </c>
      <c r="E3339" s="205"/>
      <c r="F3339" s="212" t="s">
        <v>12</v>
      </c>
      <c r="G3339" s="29" t="str">
        <f t="shared" si="52"/>
        <v/>
      </c>
      <c r="H3339" s="30"/>
      <c r="I3339" s="31"/>
      <c r="J3339" s="32">
        <v>0</v>
      </c>
    </row>
    <row r="3340" spans="1:10" ht="15.75" hidden="1" thickBot="1" x14ac:dyDescent="0.3">
      <c r="A3340" s="243"/>
      <c r="B3340" s="246"/>
      <c r="C3340" s="34"/>
      <c r="D3340" s="34"/>
      <c r="E3340" s="207"/>
      <c r="F3340" s="213" t="s">
        <v>12</v>
      </c>
      <c r="G3340" s="36" t="str">
        <f t="shared" si="52"/>
        <v/>
      </c>
      <c r="H3340" s="37"/>
      <c r="I3340" s="33"/>
      <c r="J3340" s="32">
        <v>0</v>
      </c>
    </row>
    <row r="3341" spans="1:10" ht="26.25" hidden="1" thickBot="1" x14ac:dyDescent="0.3">
      <c r="A3341" s="243"/>
      <c r="B3341" s="246"/>
      <c r="C3341" s="38" t="s">
        <v>835</v>
      </c>
      <c r="D3341" s="58" t="s">
        <v>86</v>
      </c>
      <c r="E3341" s="209">
        <v>1</v>
      </c>
      <c r="F3341" s="208" t="s">
        <v>12</v>
      </c>
      <c r="G3341" s="36" t="str">
        <f t="shared" si="52"/>
        <v/>
      </c>
      <c r="H3341" s="41">
        <f>SUM(G3341:G3344)</f>
        <v>14.595262299999998</v>
      </c>
      <c r="I3341" s="42"/>
      <c r="J3341" s="32">
        <v>0</v>
      </c>
    </row>
    <row r="3342" spans="1:10" ht="15.75" hidden="1" thickBot="1" x14ac:dyDescent="0.3">
      <c r="A3342" s="243"/>
      <c r="B3342" s="246"/>
      <c r="C3342" s="38" t="s">
        <v>11577</v>
      </c>
      <c r="D3342" s="38" t="s">
        <v>82</v>
      </c>
      <c r="E3342" s="209">
        <v>1.9199999999999998E-2</v>
      </c>
      <c r="F3342" s="208">
        <v>14.715499999999999</v>
      </c>
      <c r="G3342" s="36">
        <f t="shared" si="52"/>
        <v>0.28253759999999994</v>
      </c>
      <c r="H3342" s="37"/>
      <c r="I3342" s="33"/>
      <c r="J3342" s="32">
        <v>0</v>
      </c>
    </row>
    <row r="3343" spans="1:10" ht="26.25" hidden="1" thickBot="1" x14ac:dyDescent="0.3">
      <c r="A3343" s="243"/>
      <c r="B3343" s="246"/>
      <c r="C3343" s="38" t="s">
        <v>11418</v>
      </c>
      <c r="D3343" s="38" t="s">
        <v>2801</v>
      </c>
      <c r="E3343" s="209">
        <v>0.26329999999999998</v>
      </c>
      <c r="F3343" s="208">
        <v>30.361999999999998</v>
      </c>
      <c r="G3343" s="36">
        <f t="shared" si="52"/>
        <v>7.9943145999999992</v>
      </c>
      <c r="H3343" s="37"/>
      <c r="I3343" s="33"/>
      <c r="J3343" s="32">
        <v>0</v>
      </c>
    </row>
    <row r="3344" spans="1:10" ht="26.25" hidden="1" thickBot="1" x14ac:dyDescent="0.3">
      <c r="A3344" s="243"/>
      <c r="B3344" s="246"/>
      <c r="C3344" s="38" t="s">
        <v>11417</v>
      </c>
      <c r="D3344" s="38" t="s">
        <v>2801</v>
      </c>
      <c r="E3344" s="209">
        <v>0.26329999999999998</v>
      </c>
      <c r="F3344" s="208">
        <v>23.997</v>
      </c>
      <c r="G3344" s="36">
        <f t="shared" si="52"/>
        <v>6.3184100999999995</v>
      </c>
      <c r="H3344" s="37"/>
      <c r="I3344" s="33"/>
      <c r="J3344" s="32">
        <v>0</v>
      </c>
    </row>
    <row r="3345" spans="1:10" ht="15.75" hidden="1" thickBot="1" x14ac:dyDescent="0.3">
      <c r="A3345" s="244"/>
      <c r="B3345" s="247"/>
      <c r="C3345" s="44"/>
      <c r="D3345" s="44"/>
      <c r="E3345" s="210"/>
      <c r="F3345" s="211" t="s">
        <v>12</v>
      </c>
      <c r="G3345" s="47" t="str">
        <f t="shared" si="52"/>
        <v/>
      </c>
      <c r="H3345" s="48"/>
      <c r="I3345" s="33"/>
      <c r="J3345" s="32">
        <v>0</v>
      </c>
    </row>
    <row r="3346" spans="1:10" ht="15.75" hidden="1" thickBot="1" x14ac:dyDescent="0.3">
      <c r="A3346" s="242" t="s">
        <v>836</v>
      </c>
      <c r="B3346" s="245" t="s">
        <v>4453</v>
      </c>
      <c r="C3346" s="26"/>
      <c r="D3346" s="27" t="s">
        <v>105</v>
      </c>
      <c r="E3346" s="205"/>
      <c r="F3346" s="212" t="s">
        <v>12</v>
      </c>
      <c r="G3346" s="29" t="str">
        <f t="shared" si="52"/>
        <v/>
      </c>
      <c r="H3346" s="30"/>
      <c r="I3346" s="31"/>
      <c r="J3346" s="32">
        <v>0</v>
      </c>
    </row>
    <row r="3347" spans="1:10" ht="15.75" hidden="1" thickBot="1" x14ac:dyDescent="0.3">
      <c r="A3347" s="243"/>
      <c r="B3347" s="246"/>
      <c r="C3347" s="34"/>
      <c r="D3347" s="34"/>
      <c r="E3347" s="207"/>
      <c r="F3347" s="213" t="s">
        <v>12</v>
      </c>
      <c r="G3347" s="36" t="str">
        <f t="shared" si="52"/>
        <v/>
      </c>
      <c r="H3347" s="37"/>
      <c r="I3347" s="33"/>
      <c r="J3347" s="32">
        <v>0</v>
      </c>
    </row>
    <row r="3348" spans="1:10" ht="15.75" hidden="1" thickBot="1" x14ac:dyDescent="0.3">
      <c r="A3348" s="243"/>
      <c r="B3348" s="246"/>
      <c r="C3348" s="38" t="s">
        <v>837</v>
      </c>
      <c r="D3348" s="38" t="s">
        <v>105</v>
      </c>
      <c r="E3348" s="209">
        <v>1.0149999999999999</v>
      </c>
      <c r="F3348" s="208" t="s">
        <v>12</v>
      </c>
      <c r="G3348" s="36" t="str">
        <f t="shared" si="52"/>
        <v/>
      </c>
      <c r="H3348" s="41">
        <f>SUM(G3348:G3351)</f>
        <v>3.4673004999999999</v>
      </c>
      <c r="I3348" s="42"/>
      <c r="J3348" s="32">
        <v>0</v>
      </c>
    </row>
    <row r="3349" spans="1:10" ht="26.25" hidden="1" thickBot="1" x14ac:dyDescent="0.3">
      <c r="A3349" s="243"/>
      <c r="B3349" s="246"/>
      <c r="C3349" s="38" t="s">
        <v>11616</v>
      </c>
      <c r="D3349" s="38" t="s">
        <v>82</v>
      </c>
      <c r="E3349" s="209">
        <v>8.9999999999999993E-3</v>
      </c>
      <c r="F3349" s="208">
        <v>4.3605</v>
      </c>
      <c r="G3349" s="36">
        <f t="shared" si="52"/>
        <v>3.9244499999999995E-2</v>
      </c>
      <c r="H3349" s="37"/>
      <c r="I3349" s="33"/>
      <c r="J3349" s="32">
        <v>0</v>
      </c>
    </row>
    <row r="3350" spans="1:10" ht="15.75" hidden="1" thickBot="1" x14ac:dyDescent="0.3">
      <c r="A3350" s="243"/>
      <c r="B3350" s="246"/>
      <c r="C3350" s="38" t="s">
        <v>11426</v>
      </c>
      <c r="D3350" s="38" t="s">
        <v>2801</v>
      </c>
      <c r="E3350" s="209">
        <v>6.08E-2</v>
      </c>
      <c r="F3350" s="208">
        <v>24.946999999999999</v>
      </c>
      <c r="G3350" s="36">
        <f t="shared" si="52"/>
        <v>1.5167775999999999</v>
      </c>
      <c r="H3350" s="37"/>
      <c r="I3350" s="33"/>
      <c r="J3350" s="32">
        <v>0</v>
      </c>
    </row>
    <row r="3351" spans="1:10" ht="15.75" hidden="1" thickBot="1" x14ac:dyDescent="0.3">
      <c r="A3351" s="243"/>
      <c r="B3351" s="246"/>
      <c r="C3351" s="38" t="s">
        <v>11427</v>
      </c>
      <c r="D3351" s="38" t="s">
        <v>2801</v>
      </c>
      <c r="E3351" s="209">
        <v>6.08E-2</v>
      </c>
      <c r="F3351" s="208">
        <v>31.435500000000001</v>
      </c>
      <c r="G3351" s="36">
        <f t="shared" si="52"/>
        <v>1.9112784</v>
      </c>
      <c r="H3351" s="37"/>
      <c r="I3351" s="33"/>
      <c r="J3351" s="32">
        <v>0</v>
      </c>
    </row>
    <row r="3352" spans="1:10" ht="15.75" hidden="1" thickBot="1" x14ac:dyDescent="0.3">
      <c r="A3352" s="244"/>
      <c r="B3352" s="247"/>
      <c r="C3352" s="44"/>
      <c r="D3352" s="44"/>
      <c r="E3352" s="210"/>
      <c r="F3352" s="211" t="s">
        <v>12</v>
      </c>
      <c r="G3352" s="47" t="str">
        <f t="shared" si="52"/>
        <v/>
      </c>
      <c r="H3352" s="48"/>
      <c r="I3352" s="33"/>
      <c r="J3352" s="32">
        <v>0</v>
      </c>
    </row>
    <row r="3353" spans="1:10" ht="15.75" hidden="1" thickBot="1" x14ac:dyDescent="0.3">
      <c r="A3353" s="242" t="s">
        <v>838</v>
      </c>
      <c r="B3353" s="245" t="s">
        <v>4454</v>
      </c>
      <c r="C3353" s="26"/>
      <c r="D3353" s="27" t="s">
        <v>105</v>
      </c>
      <c r="E3353" s="205"/>
      <c r="F3353" s="212" t="s">
        <v>12</v>
      </c>
      <c r="G3353" s="29" t="str">
        <f t="shared" si="52"/>
        <v/>
      </c>
      <c r="H3353" s="30"/>
      <c r="I3353" s="31"/>
      <c r="J3353" s="32">
        <v>0</v>
      </c>
    </row>
    <row r="3354" spans="1:10" ht="15.75" hidden="1" thickBot="1" x14ac:dyDescent="0.3">
      <c r="A3354" s="243"/>
      <c r="B3354" s="246"/>
      <c r="C3354" s="34"/>
      <c r="D3354" s="34"/>
      <c r="E3354" s="207"/>
      <c r="F3354" s="213" t="s">
        <v>12</v>
      </c>
      <c r="G3354" s="36" t="str">
        <f t="shared" si="52"/>
        <v/>
      </c>
      <c r="H3354" s="37"/>
      <c r="I3354" s="33"/>
      <c r="J3354" s="32">
        <v>0</v>
      </c>
    </row>
    <row r="3355" spans="1:10" ht="15.75" hidden="1" thickBot="1" x14ac:dyDescent="0.3">
      <c r="A3355" s="243"/>
      <c r="B3355" s="246"/>
      <c r="C3355" s="38" t="s">
        <v>839</v>
      </c>
      <c r="D3355" s="38" t="s">
        <v>105</v>
      </c>
      <c r="E3355" s="209">
        <v>1.0149999999999999</v>
      </c>
      <c r="F3355" s="208" t="s">
        <v>12</v>
      </c>
      <c r="G3355" s="36" t="str">
        <f t="shared" si="52"/>
        <v/>
      </c>
      <c r="H3355" s="41">
        <f>SUM(G3355:G3358)</f>
        <v>3.9691047499999996</v>
      </c>
      <c r="I3355" s="42"/>
      <c r="J3355" s="32">
        <v>0</v>
      </c>
    </row>
    <row r="3356" spans="1:10" ht="26.25" hidden="1" thickBot="1" x14ac:dyDescent="0.3">
      <c r="A3356" s="243"/>
      <c r="B3356" s="246"/>
      <c r="C3356" s="38" t="s">
        <v>11616</v>
      </c>
      <c r="D3356" s="38" t="s">
        <v>82</v>
      </c>
      <c r="E3356" s="209">
        <v>8.9999999999999993E-3</v>
      </c>
      <c r="F3356" s="208">
        <v>4.3605</v>
      </c>
      <c r="G3356" s="36">
        <f t="shared" si="52"/>
        <v>3.9244499999999995E-2</v>
      </c>
      <c r="H3356" s="37"/>
      <c r="I3356" s="33"/>
      <c r="J3356" s="32">
        <v>0</v>
      </c>
    </row>
    <row r="3357" spans="1:10" ht="15.75" hidden="1" thickBot="1" x14ac:dyDescent="0.3">
      <c r="A3357" s="243"/>
      <c r="B3357" s="246"/>
      <c r="C3357" s="38" t="s">
        <v>11426</v>
      </c>
      <c r="D3357" s="38" t="s">
        <v>2801</v>
      </c>
      <c r="E3357" s="209">
        <v>6.9699999999999998E-2</v>
      </c>
      <c r="F3357" s="208">
        <v>24.946999999999999</v>
      </c>
      <c r="G3357" s="36">
        <f t="shared" si="52"/>
        <v>1.7388058999999998</v>
      </c>
      <c r="H3357" s="37"/>
      <c r="I3357" s="33"/>
      <c r="J3357" s="32">
        <v>0</v>
      </c>
    </row>
    <row r="3358" spans="1:10" ht="15.75" hidden="1" thickBot="1" x14ac:dyDescent="0.3">
      <c r="A3358" s="243"/>
      <c r="B3358" s="246"/>
      <c r="C3358" s="38" t="s">
        <v>11427</v>
      </c>
      <c r="D3358" s="38" t="s">
        <v>2801</v>
      </c>
      <c r="E3358" s="209">
        <v>6.9699999999999998E-2</v>
      </c>
      <c r="F3358" s="208">
        <v>31.435500000000001</v>
      </c>
      <c r="G3358" s="36">
        <f t="shared" si="52"/>
        <v>2.1910543499999999</v>
      </c>
      <c r="H3358" s="37"/>
      <c r="I3358" s="33"/>
      <c r="J3358" s="32">
        <v>0</v>
      </c>
    </row>
    <row r="3359" spans="1:10" ht="15.75" hidden="1" thickBot="1" x14ac:dyDescent="0.3">
      <c r="A3359" s="244"/>
      <c r="B3359" s="247"/>
      <c r="C3359" s="44"/>
      <c r="D3359" s="44"/>
      <c r="E3359" s="210"/>
      <c r="F3359" s="211" t="s">
        <v>12</v>
      </c>
      <c r="G3359" s="47" t="str">
        <f t="shared" si="52"/>
        <v/>
      </c>
      <c r="H3359" s="48"/>
      <c r="I3359" s="33"/>
      <c r="J3359" s="32">
        <v>0</v>
      </c>
    </row>
    <row r="3360" spans="1:10" ht="15.75" hidden="1" thickBot="1" x14ac:dyDescent="0.3">
      <c r="A3360" s="242" t="s">
        <v>840</v>
      </c>
      <c r="B3360" s="245" t="s">
        <v>4455</v>
      </c>
      <c r="C3360" s="26"/>
      <c r="D3360" s="27" t="s">
        <v>105</v>
      </c>
      <c r="E3360" s="205"/>
      <c r="F3360" s="212" t="s">
        <v>12</v>
      </c>
      <c r="G3360" s="29" t="str">
        <f t="shared" si="52"/>
        <v/>
      </c>
      <c r="H3360" s="30"/>
      <c r="I3360" s="31"/>
      <c r="J3360" s="32">
        <v>0</v>
      </c>
    </row>
    <row r="3361" spans="1:10" ht="15.75" hidden="1" thickBot="1" x14ac:dyDescent="0.3">
      <c r="A3361" s="243"/>
      <c r="B3361" s="246"/>
      <c r="C3361" s="34"/>
      <c r="D3361" s="34"/>
      <c r="E3361" s="207"/>
      <c r="F3361" s="213" t="s">
        <v>12</v>
      </c>
      <c r="G3361" s="36" t="str">
        <f t="shared" si="52"/>
        <v/>
      </c>
      <c r="H3361" s="37"/>
      <c r="I3361" s="33"/>
      <c r="J3361" s="32">
        <v>0</v>
      </c>
    </row>
    <row r="3362" spans="1:10" ht="15.75" hidden="1" thickBot="1" x14ac:dyDescent="0.3">
      <c r="A3362" s="243"/>
      <c r="B3362" s="246"/>
      <c r="C3362" s="38" t="s">
        <v>841</v>
      </c>
      <c r="D3362" s="38" t="s">
        <v>105</v>
      </c>
      <c r="E3362" s="209">
        <v>1.0149999999999999</v>
      </c>
      <c r="F3362" s="208" t="s">
        <v>12</v>
      </c>
      <c r="G3362" s="36" t="str">
        <f t="shared" si="52"/>
        <v/>
      </c>
      <c r="H3362" s="41">
        <f>SUM(G3362:G3365)</f>
        <v>4.7189920000000001</v>
      </c>
      <c r="I3362" s="42"/>
      <c r="J3362" s="32">
        <v>0</v>
      </c>
    </row>
    <row r="3363" spans="1:10" ht="26.25" hidden="1" thickBot="1" x14ac:dyDescent="0.3">
      <c r="A3363" s="243"/>
      <c r="B3363" s="246"/>
      <c r="C3363" s="38" t="s">
        <v>11616</v>
      </c>
      <c r="D3363" s="38" t="s">
        <v>82</v>
      </c>
      <c r="E3363" s="209">
        <v>8.9999999999999993E-3</v>
      </c>
      <c r="F3363" s="208">
        <v>4.3605</v>
      </c>
      <c r="G3363" s="36">
        <f t="shared" si="52"/>
        <v>3.9244499999999995E-2</v>
      </c>
      <c r="H3363" s="37"/>
      <c r="I3363" s="33"/>
      <c r="J3363" s="32">
        <v>0</v>
      </c>
    </row>
    <row r="3364" spans="1:10" ht="15.75" hidden="1" thickBot="1" x14ac:dyDescent="0.3">
      <c r="A3364" s="243"/>
      <c r="B3364" s="246"/>
      <c r="C3364" s="38" t="s">
        <v>11426</v>
      </c>
      <c r="D3364" s="38" t="s">
        <v>2801</v>
      </c>
      <c r="E3364" s="209">
        <v>8.3000000000000004E-2</v>
      </c>
      <c r="F3364" s="208">
        <v>24.946999999999999</v>
      </c>
      <c r="G3364" s="36">
        <f t="shared" si="52"/>
        <v>2.0706009999999999</v>
      </c>
      <c r="H3364" s="37"/>
      <c r="I3364" s="33"/>
      <c r="J3364" s="32">
        <v>0</v>
      </c>
    </row>
    <row r="3365" spans="1:10" ht="15.75" hidden="1" thickBot="1" x14ac:dyDescent="0.3">
      <c r="A3365" s="243"/>
      <c r="B3365" s="246"/>
      <c r="C3365" s="38" t="s">
        <v>11427</v>
      </c>
      <c r="D3365" s="38" t="s">
        <v>2801</v>
      </c>
      <c r="E3365" s="209">
        <v>8.3000000000000004E-2</v>
      </c>
      <c r="F3365" s="208">
        <v>31.435500000000001</v>
      </c>
      <c r="G3365" s="36">
        <f t="shared" si="52"/>
        <v>2.6091465</v>
      </c>
      <c r="H3365" s="37"/>
      <c r="I3365" s="33"/>
      <c r="J3365" s="32">
        <v>0</v>
      </c>
    </row>
    <row r="3366" spans="1:10" ht="15.75" hidden="1" thickBot="1" x14ac:dyDescent="0.3">
      <c r="A3366" s="244"/>
      <c r="B3366" s="247"/>
      <c r="C3366" s="44"/>
      <c r="D3366" s="44"/>
      <c r="E3366" s="210"/>
      <c r="F3366" s="211" t="s">
        <v>12</v>
      </c>
      <c r="G3366" s="47" t="str">
        <f t="shared" si="52"/>
        <v/>
      </c>
      <c r="H3366" s="48"/>
      <c r="I3366" s="33"/>
      <c r="J3366" s="32">
        <v>0</v>
      </c>
    </row>
    <row r="3367" spans="1:10" ht="15.75" hidden="1" thickBot="1" x14ac:dyDescent="0.3">
      <c r="A3367" s="242" t="s">
        <v>842</v>
      </c>
      <c r="B3367" s="245" t="s">
        <v>4456</v>
      </c>
      <c r="C3367" s="26"/>
      <c r="D3367" s="27" t="s">
        <v>105</v>
      </c>
      <c r="E3367" s="205"/>
      <c r="F3367" s="212" t="s">
        <v>12</v>
      </c>
      <c r="G3367" s="29" t="str">
        <f t="shared" si="52"/>
        <v/>
      </c>
      <c r="H3367" s="30"/>
      <c r="I3367" s="31"/>
      <c r="J3367" s="32">
        <v>0</v>
      </c>
    </row>
    <row r="3368" spans="1:10" ht="15.75" hidden="1" thickBot="1" x14ac:dyDescent="0.3">
      <c r="A3368" s="243"/>
      <c r="B3368" s="246"/>
      <c r="C3368" s="34"/>
      <c r="D3368" s="34"/>
      <c r="E3368" s="207"/>
      <c r="F3368" s="213" t="s">
        <v>12</v>
      </c>
      <c r="G3368" s="36" t="str">
        <f t="shared" si="52"/>
        <v/>
      </c>
      <c r="H3368" s="37"/>
      <c r="I3368" s="33"/>
      <c r="J3368" s="32">
        <v>0</v>
      </c>
    </row>
    <row r="3369" spans="1:10" ht="15.75" hidden="1" thickBot="1" x14ac:dyDescent="0.3">
      <c r="A3369" s="243"/>
      <c r="B3369" s="246"/>
      <c r="C3369" s="38" t="s">
        <v>843</v>
      </c>
      <c r="D3369" s="38" t="s">
        <v>105</v>
      </c>
      <c r="E3369" s="209">
        <v>1.0149999999999999</v>
      </c>
      <c r="F3369" s="208" t="s">
        <v>12</v>
      </c>
      <c r="G3369" s="36" t="str">
        <f t="shared" si="52"/>
        <v/>
      </c>
      <c r="H3369" s="41">
        <f>SUM(G3369:G3372)</f>
        <v>5.7169622499999999</v>
      </c>
      <c r="I3369" s="42"/>
      <c r="J3369" s="32">
        <v>0</v>
      </c>
    </row>
    <row r="3370" spans="1:10" ht="26.25" hidden="1" thickBot="1" x14ac:dyDescent="0.3">
      <c r="A3370" s="243"/>
      <c r="B3370" s="246"/>
      <c r="C3370" s="38" t="s">
        <v>11616</v>
      </c>
      <c r="D3370" s="38" t="s">
        <v>82</v>
      </c>
      <c r="E3370" s="209">
        <v>8.9999999999999993E-3</v>
      </c>
      <c r="F3370" s="208">
        <v>4.3605</v>
      </c>
      <c r="G3370" s="36">
        <f t="shared" si="52"/>
        <v>3.9244499999999995E-2</v>
      </c>
      <c r="H3370" s="37"/>
      <c r="I3370" s="33"/>
      <c r="J3370" s="32">
        <v>0</v>
      </c>
    </row>
    <row r="3371" spans="1:10" ht="15.75" hidden="1" thickBot="1" x14ac:dyDescent="0.3">
      <c r="A3371" s="243"/>
      <c r="B3371" s="246"/>
      <c r="C3371" s="38" t="s">
        <v>11426</v>
      </c>
      <c r="D3371" s="38" t="s">
        <v>2801</v>
      </c>
      <c r="E3371" s="209">
        <v>0.1007</v>
      </c>
      <c r="F3371" s="208">
        <v>24.946999999999999</v>
      </c>
      <c r="G3371" s="36">
        <f t="shared" si="52"/>
        <v>2.5121628999999999</v>
      </c>
      <c r="H3371" s="37"/>
      <c r="I3371" s="33"/>
      <c r="J3371" s="32">
        <v>0</v>
      </c>
    </row>
    <row r="3372" spans="1:10" ht="15.75" hidden="1" thickBot="1" x14ac:dyDescent="0.3">
      <c r="A3372" s="243"/>
      <c r="B3372" s="246"/>
      <c r="C3372" s="38" t="s">
        <v>11427</v>
      </c>
      <c r="D3372" s="38" t="s">
        <v>2801</v>
      </c>
      <c r="E3372" s="209">
        <v>0.1007</v>
      </c>
      <c r="F3372" s="208">
        <v>31.435500000000001</v>
      </c>
      <c r="G3372" s="36">
        <f t="shared" si="52"/>
        <v>3.1655548499999999</v>
      </c>
      <c r="H3372" s="37"/>
      <c r="I3372" s="33"/>
      <c r="J3372" s="32">
        <v>0</v>
      </c>
    </row>
    <row r="3373" spans="1:10" ht="15.75" hidden="1" thickBot="1" x14ac:dyDescent="0.3">
      <c r="A3373" s="244"/>
      <c r="B3373" s="247"/>
      <c r="C3373" s="44"/>
      <c r="D3373" s="44"/>
      <c r="E3373" s="210"/>
      <c r="F3373" s="211" t="s">
        <v>12</v>
      </c>
      <c r="G3373" s="47" t="str">
        <f t="shared" si="52"/>
        <v/>
      </c>
      <c r="H3373" s="48"/>
      <c r="I3373" s="33"/>
      <c r="J3373" s="32">
        <v>0</v>
      </c>
    </row>
    <row r="3374" spans="1:10" ht="15.75" hidden="1" thickBot="1" x14ac:dyDescent="0.3">
      <c r="A3374" s="242" t="s">
        <v>844</v>
      </c>
      <c r="B3374" s="245" t="s">
        <v>4457</v>
      </c>
      <c r="C3374" s="26"/>
      <c r="D3374" s="27" t="s">
        <v>105</v>
      </c>
      <c r="E3374" s="205"/>
      <c r="F3374" s="212" t="s">
        <v>12</v>
      </c>
      <c r="G3374" s="29" t="str">
        <f t="shared" si="52"/>
        <v/>
      </c>
      <c r="H3374" s="30"/>
      <c r="I3374" s="31"/>
      <c r="J3374" s="32">
        <v>0</v>
      </c>
    </row>
    <row r="3375" spans="1:10" ht="15.75" hidden="1" thickBot="1" x14ac:dyDescent="0.3">
      <c r="A3375" s="243"/>
      <c r="B3375" s="246"/>
      <c r="C3375" s="34"/>
      <c r="D3375" s="34"/>
      <c r="E3375" s="207"/>
      <c r="F3375" s="213" t="s">
        <v>12</v>
      </c>
      <c r="G3375" s="36" t="str">
        <f t="shared" si="52"/>
        <v/>
      </c>
      <c r="H3375" s="37"/>
      <c r="I3375" s="33"/>
      <c r="J3375" s="32">
        <v>0</v>
      </c>
    </row>
    <row r="3376" spans="1:10" ht="15.75" hidden="1" thickBot="1" x14ac:dyDescent="0.3">
      <c r="A3376" s="243"/>
      <c r="B3376" s="246"/>
      <c r="C3376" s="38" t="s">
        <v>845</v>
      </c>
      <c r="D3376" s="38" t="s">
        <v>105</v>
      </c>
      <c r="E3376" s="209">
        <v>1.0149999999999999</v>
      </c>
      <c r="F3376" s="208" t="s">
        <v>12</v>
      </c>
      <c r="G3376" s="36" t="str">
        <f t="shared" si="52"/>
        <v/>
      </c>
      <c r="H3376" s="41">
        <f>SUM(G3376:G3379)</f>
        <v>6.9630155000000009</v>
      </c>
      <c r="I3376" s="42"/>
      <c r="J3376" s="32">
        <v>0</v>
      </c>
    </row>
    <row r="3377" spans="1:10" ht="26.25" hidden="1" thickBot="1" x14ac:dyDescent="0.3">
      <c r="A3377" s="243"/>
      <c r="B3377" s="246"/>
      <c r="C3377" s="38" t="s">
        <v>11616</v>
      </c>
      <c r="D3377" s="38" t="s">
        <v>82</v>
      </c>
      <c r="E3377" s="209">
        <v>8.9999999999999993E-3</v>
      </c>
      <c r="F3377" s="208">
        <v>4.3605</v>
      </c>
      <c r="G3377" s="36">
        <f t="shared" si="52"/>
        <v>3.9244499999999995E-2</v>
      </c>
      <c r="H3377" s="37"/>
      <c r="I3377" s="33"/>
      <c r="J3377" s="32">
        <v>0</v>
      </c>
    </row>
    <row r="3378" spans="1:10" ht="15.75" hidden="1" thickBot="1" x14ac:dyDescent="0.3">
      <c r="A3378" s="243"/>
      <c r="B3378" s="246"/>
      <c r="C3378" s="38" t="s">
        <v>11426</v>
      </c>
      <c r="D3378" s="38" t="s">
        <v>2801</v>
      </c>
      <c r="E3378" s="209">
        <v>0.12280000000000001</v>
      </c>
      <c r="F3378" s="208">
        <v>24.946999999999999</v>
      </c>
      <c r="G3378" s="36">
        <f t="shared" si="52"/>
        <v>3.0634915999999999</v>
      </c>
      <c r="H3378" s="37"/>
      <c r="I3378" s="33"/>
      <c r="J3378" s="32">
        <v>0</v>
      </c>
    </row>
    <row r="3379" spans="1:10" ht="15.75" hidden="1" thickBot="1" x14ac:dyDescent="0.3">
      <c r="A3379" s="243"/>
      <c r="B3379" s="246"/>
      <c r="C3379" s="38" t="s">
        <v>11427</v>
      </c>
      <c r="D3379" s="38" t="s">
        <v>2801</v>
      </c>
      <c r="E3379" s="209">
        <v>0.12280000000000001</v>
      </c>
      <c r="F3379" s="208">
        <v>31.435500000000001</v>
      </c>
      <c r="G3379" s="36">
        <f t="shared" si="52"/>
        <v>3.8602794000000005</v>
      </c>
      <c r="H3379" s="37"/>
      <c r="I3379" s="33"/>
      <c r="J3379" s="32">
        <v>0</v>
      </c>
    </row>
    <row r="3380" spans="1:10" ht="15.75" hidden="1" thickBot="1" x14ac:dyDescent="0.3">
      <c r="A3380" s="244"/>
      <c r="B3380" s="247"/>
      <c r="C3380" s="44"/>
      <c r="D3380" s="44"/>
      <c r="E3380" s="210"/>
      <c r="F3380" s="211" t="s">
        <v>12</v>
      </c>
      <c r="G3380" s="47" t="str">
        <f t="shared" si="52"/>
        <v/>
      </c>
      <c r="H3380" s="48"/>
      <c r="I3380" s="33"/>
      <c r="J3380" s="32">
        <v>0</v>
      </c>
    </row>
    <row r="3381" spans="1:10" ht="15.75" hidden="1" thickBot="1" x14ac:dyDescent="0.3">
      <c r="A3381" s="242" t="s">
        <v>846</v>
      </c>
      <c r="B3381" s="245" t="s">
        <v>4458</v>
      </c>
      <c r="C3381" s="26"/>
      <c r="D3381" s="27" t="s">
        <v>105</v>
      </c>
      <c r="E3381" s="205"/>
      <c r="F3381" s="212" t="s">
        <v>12</v>
      </c>
      <c r="G3381" s="29" t="str">
        <f t="shared" si="52"/>
        <v/>
      </c>
      <c r="H3381" s="30"/>
      <c r="I3381" s="31"/>
      <c r="J3381" s="32">
        <v>0</v>
      </c>
    </row>
    <row r="3382" spans="1:10" ht="15.75" hidden="1" thickBot="1" x14ac:dyDescent="0.3">
      <c r="A3382" s="243"/>
      <c r="B3382" s="246"/>
      <c r="C3382" s="34"/>
      <c r="D3382" s="34"/>
      <c r="E3382" s="207"/>
      <c r="F3382" s="213" t="s">
        <v>12</v>
      </c>
      <c r="G3382" s="36" t="str">
        <f t="shared" si="52"/>
        <v/>
      </c>
      <c r="H3382" s="37"/>
      <c r="I3382" s="33"/>
      <c r="J3382" s="32">
        <v>0</v>
      </c>
    </row>
    <row r="3383" spans="1:10" ht="15.75" hidden="1" thickBot="1" x14ac:dyDescent="0.3">
      <c r="A3383" s="243"/>
      <c r="B3383" s="246"/>
      <c r="C3383" s="38" t="s">
        <v>847</v>
      </c>
      <c r="D3383" s="38" t="s">
        <v>105</v>
      </c>
      <c r="E3383" s="209">
        <v>1.0149999999999999</v>
      </c>
      <c r="F3383" s="208" t="s">
        <v>12</v>
      </c>
      <c r="G3383" s="36" t="str">
        <f t="shared" si="52"/>
        <v/>
      </c>
      <c r="H3383" s="41">
        <f>SUM(G3383:G3386)</f>
        <v>8.2147069999999989</v>
      </c>
      <c r="I3383" s="42"/>
      <c r="J3383" s="32">
        <v>0</v>
      </c>
    </row>
    <row r="3384" spans="1:10" ht="26.25" hidden="1" thickBot="1" x14ac:dyDescent="0.3">
      <c r="A3384" s="243"/>
      <c r="B3384" s="246"/>
      <c r="C3384" s="38" t="s">
        <v>11616</v>
      </c>
      <c r="D3384" s="38" t="s">
        <v>82</v>
      </c>
      <c r="E3384" s="209">
        <v>8.9999999999999993E-3</v>
      </c>
      <c r="F3384" s="208">
        <v>4.3605</v>
      </c>
      <c r="G3384" s="36">
        <f t="shared" si="52"/>
        <v>3.9244499999999995E-2</v>
      </c>
      <c r="H3384" s="37"/>
      <c r="I3384" s="33"/>
      <c r="J3384" s="32">
        <v>0</v>
      </c>
    </row>
    <row r="3385" spans="1:10" ht="15.75" hidden="1" thickBot="1" x14ac:dyDescent="0.3">
      <c r="A3385" s="243"/>
      <c r="B3385" s="246"/>
      <c r="C3385" s="38" t="s">
        <v>11426</v>
      </c>
      <c r="D3385" s="38" t="s">
        <v>2801</v>
      </c>
      <c r="E3385" s="209">
        <v>0.14499999999999999</v>
      </c>
      <c r="F3385" s="208">
        <v>24.946999999999999</v>
      </c>
      <c r="G3385" s="36">
        <f t="shared" si="52"/>
        <v>3.6173149999999996</v>
      </c>
      <c r="H3385" s="37"/>
      <c r="I3385" s="33"/>
      <c r="J3385" s="32">
        <v>0</v>
      </c>
    </row>
    <row r="3386" spans="1:10" ht="15.75" hidden="1" thickBot="1" x14ac:dyDescent="0.3">
      <c r="A3386" s="243"/>
      <c r="B3386" s="246"/>
      <c r="C3386" s="38" t="s">
        <v>11427</v>
      </c>
      <c r="D3386" s="38" t="s">
        <v>2801</v>
      </c>
      <c r="E3386" s="209">
        <v>0.14499999999999999</v>
      </c>
      <c r="F3386" s="208">
        <v>31.435500000000001</v>
      </c>
      <c r="G3386" s="36">
        <f t="shared" si="52"/>
        <v>4.5581474999999996</v>
      </c>
      <c r="H3386" s="37"/>
      <c r="I3386" s="33"/>
      <c r="J3386" s="32">
        <v>0</v>
      </c>
    </row>
    <row r="3387" spans="1:10" ht="15.75" hidden="1" thickBot="1" x14ac:dyDescent="0.3">
      <c r="A3387" s="244"/>
      <c r="B3387" s="247"/>
      <c r="C3387" s="44"/>
      <c r="D3387" s="44"/>
      <c r="E3387" s="210"/>
      <c r="F3387" s="211" t="s">
        <v>12</v>
      </c>
      <c r="G3387" s="47" t="str">
        <f t="shared" si="52"/>
        <v/>
      </c>
      <c r="H3387" s="48"/>
      <c r="I3387" s="33"/>
      <c r="J3387" s="32">
        <v>0</v>
      </c>
    </row>
    <row r="3388" spans="1:10" ht="15.75" hidden="1" thickBot="1" x14ac:dyDescent="0.3">
      <c r="A3388" s="242" t="s">
        <v>848</v>
      </c>
      <c r="B3388" s="245" t="s">
        <v>4459</v>
      </c>
      <c r="C3388" s="26"/>
      <c r="D3388" s="27" t="s">
        <v>105</v>
      </c>
      <c r="E3388" s="205"/>
      <c r="F3388" s="212" t="s">
        <v>12</v>
      </c>
      <c r="G3388" s="29" t="str">
        <f t="shared" si="52"/>
        <v/>
      </c>
      <c r="H3388" s="30"/>
      <c r="I3388" s="31"/>
      <c r="J3388" s="32">
        <v>0</v>
      </c>
    </row>
    <row r="3389" spans="1:10" ht="15.75" hidden="1" thickBot="1" x14ac:dyDescent="0.3">
      <c r="A3389" s="243"/>
      <c r="B3389" s="246"/>
      <c r="C3389" s="34"/>
      <c r="D3389" s="34"/>
      <c r="E3389" s="207"/>
      <c r="F3389" s="213" t="s">
        <v>12</v>
      </c>
      <c r="G3389" s="36" t="str">
        <f t="shared" si="52"/>
        <v/>
      </c>
      <c r="H3389" s="37"/>
      <c r="I3389" s="33"/>
      <c r="J3389" s="32">
        <v>0</v>
      </c>
    </row>
    <row r="3390" spans="1:10" ht="15.75" hidden="1" thickBot="1" x14ac:dyDescent="0.3">
      <c r="A3390" s="243"/>
      <c r="B3390" s="246"/>
      <c r="C3390" s="38" t="s">
        <v>849</v>
      </c>
      <c r="D3390" s="38" t="s">
        <v>105</v>
      </c>
      <c r="E3390" s="209">
        <v>1.0149999999999999</v>
      </c>
      <c r="F3390" s="208" t="s">
        <v>12</v>
      </c>
      <c r="G3390" s="36" t="str">
        <f t="shared" si="52"/>
        <v/>
      </c>
      <c r="H3390" s="41">
        <f>SUM(G3390:G3393)</f>
        <v>9.708843250000001</v>
      </c>
      <c r="I3390" s="42"/>
      <c r="J3390" s="32">
        <v>0</v>
      </c>
    </row>
    <row r="3391" spans="1:10" ht="26.25" hidden="1" thickBot="1" x14ac:dyDescent="0.3">
      <c r="A3391" s="243"/>
      <c r="B3391" s="246"/>
      <c r="C3391" s="38" t="s">
        <v>11616</v>
      </c>
      <c r="D3391" s="38" t="s">
        <v>82</v>
      </c>
      <c r="E3391" s="209">
        <v>8.9999999999999993E-3</v>
      </c>
      <c r="F3391" s="208">
        <v>4.3605</v>
      </c>
      <c r="G3391" s="36">
        <f t="shared" si="52"/>
        <v>3.9244499999999995E-2</v>
      </c>
      <c r="H3391" s="37"/>
      <c r="I3391" s="33"/>
      <c r="J3391" s="32">
        <v>0</v>
      </c>
    </row>
    <row r="3392" spans="1:10" ht="15.75" hidden="1" thickBot="1" x14ac:dyDescent="0.3">
      <c r="A3392" s="243"/>
      <c r="B3392" s="246"/>
      <c r="C3392" s="38" t="s">
        <v>11426</v>
      </c>
      <c r="D3392" s="38" t="s">
        <v>2801</v>
      </c>
      <c r="E3392" s="209">
        <v>0.17150000000000001</v>
      </c>
      <c r="F3392" s="208">
        <v>24.946999999999999</v>
      </c>
      <c r="G3392" s="36">
        <f t="shared" si="52"/>
        <v>4.2784105000000006</v>
      </c>
      <c r="H3392" s="37"/>
      <c r="I3392" s="33"/>
      <c r="J3392" s="32">
        <v>0</v>
      </c>
    </row>
    <row r="3393" spans="1:10" ht="15.75" hidden="1" thickBot="1" x14ac:dyDescent="0.3">
      <c r="A3393" s="243"/>
      <c r="B3393" s="246"/>
      <c r="C3393" s="38" t="s">
        <v>11427</v>
      </c>
      <c r="D3393" s="38" t="s">
        <v>2801</v>
      </c>
      <c r="E3393" s="209">
        <v>0.17150000000000001</v>
      </c>
      <c r="F3393" s="208">
        <v>31.435500000000001</v>
      </c>
      <c r="G3393" s="36">
        <f t="shared" si="52"/>
        <v>5.3911882500000008</v>
      </c>
      <c r="H3393" s="37"/>
      <c r="I3393" s="33"/>
      <c r="J3393" s="32">
        <v>0</v>
      </c>
    </row>
    <row r="3394" spans="1:10" ht="15.75" hidden="1" thickBot="1" x14ac:dyDescent="0.3">
      <c r="A3394" s="244"/>
      <c r="B3394" s="247"/>
      <c r="C3394" s="44"/>
      <c r="D3394" s="44"/>
      <c r="E3394" s="210"/>
      <c r="F3394" s="211" t="s">
        <v>12</v>
      </c>
      <c r="G3394" s="47" t="str">
        <f t="shared" si="52"/>
        <v/>
      </c>
      <c r="H3394" s="48"/>
      <c r="I3394" s="33"/>
      <c r="J3394" s="32">
        <v>0</v>
      </c>
    </row>
    <row r="3395" spans="1:10" ht="15.75" hidden="1" thickBot="1" x14ac:dyDescent="0.3">
      <c r="A3395" s="242" t="s">
        <v>850</v>
      </c>
      <c r="B3395" s="245" t="s">
        <v>4460</v>
      </c>
      <c r="C3395" s="26"/>
      <c r="D3395" s="27" t="s">
        <v>105</v>
      </c>
      <c r="E3395" s="205"/>
      <c r="F3395" s="212" t="s">
        <v>12</v>
      </c>
      <c r="G3395" s="29" t="str">
        <f t="shared" si="52"/>
        <v/>
      </c>
      <c r="H3395" s="30"/>
      <c r="I3395" s="31"/>
      <c r="J3395" s="32">
        <v>0</v>
      </c>
    </row>
    <row r="3396" spans="1:10" ht="15.75" hidden="1" thickBot="1" x14ac:dyDescent="0.3">
      <c r="A3396" s="243"/>
      <c r="B3396" s="246"/>
      <c r="C3396" s="34"/>
      <c r="D3396" s="34"/>
      <c r="E3396" s="207"/>
      <c r="F3396" s="213" t="s">
        <v>12</v>
      </c>
      <c r="G3396" s="36" t="str">
        <f t="shared" si="52"/>
        <v/>
      </c>
      <c r="H3396" s="37"/>
      <c r="I3396" s="33"/>
      <c r="J3396" s="32">
        <v>0</v>
      </c>
    </row>
    <row r="3397" spans="1:10" ht="15.75" hidden="1" thickBot="1" x14ac:dyDescent="0.3">
      <c r="A3397" s="243"/>
      <c r="B3397" s="246"/>
      <c r="C3397" s="38" t="s">
        <v>851</v>
      </c>
      <c r="D3397" s="38" t="s">
        <v>105</v>
      </c>
      <c r="E3397" s="209">
        <v>1.0149999999999999</v>
      </c>
      <c r="F3397" s="208" t="s">
        <v>12</v>
      </c>
      <c r="G3397" s="36" t="str">
        <f t="shared" si="52"/>
        <v/>
      </c>
      <c r="H3397" s="41">
        <f>SUM(G3397:G3400)</f>
        <v>11.45670075</v>
      </c>
      <c r="I3397" s="42"/>
      <c r="J3397" s="32">
        <v>0</v>
      </c>
    </row>
    <row r="3398" spans="1:10" ht="26.25" hidden="1" thickBot="1" x14ac:dyDescent="0.3">
      <c r="A3398" s="243"/>
      <c r="B3398" s="246"/>
      <c r="C3398" s="38" t="s">
        <v>11616</v>
      </c>
      <c r="D3398" s="38" t="s">
        <v>82</v>
      </c>
      <c r="E3398" s="209">
        <v>8.9999999999999993E-3</v>
      </c>
      <c r="F3398" s="208">
        <v>4.3605</v>
      </c>
      <c r="G3398" s="36">
        <f t="shared" ref="G3398:G3461" si="53">IF(ISNUMBER(F3398),E3398*F3398,"")</f>
        <v>3.9244499999999995E-2</v>
      </c>
      <c r="H3398" s="37"/>
      <c r="I3398" s="33"/>
      <c r="J3398" s="32">
        <v>0</v>
      </c>
    </row>
    <row r="3399" spans="1:10" ht="15.75" hidden="1" thickBot="1" x14ac:dyDescent="0.3">
      <c r="A3399" s="243"/>
      <c r="B3399" s="246"/>
      <c r="C3399" s="38" t="s">
        <v>11426</v>
      </c>
      <c r="D3399" s="38" t="s">
        <v>2801</v>
      </c>
      <c r="E3399" s="209">
        <v>0.20250000000000001</v>
      </c>
      <c r="F3399" s="208">
        <v>24.946999999999999</v>
      </c>
      <c r="G3399" s="36">
        <f t="shared" si="53"/>
        <v>5.0517675000000004</v>
      </c>
      <c r="H3399" s="37"/>
      <c r="I3399" s="33"/>
      <c r="J3399" s="32">
        <v>0</v>
      </c>
    </row>
    <row r="3400" spans="1:10" ht="15.75" hidden="1" thickBot="1" x14ac:dyDescent="0.3">
      <c r="A3400" s="243"/>
      <c r="B3400" s="246"/>
      <c r="C3400" s="38" t="s">
        <v>11427</v>
      </c>
      <c r="D3400" s="38" t="s">
        <v>2801</v>
      </c>
      <c r="E3400" s="209">
        <v>0.20250000000000001</v>
      </c>
      <c r="F3400" s="208">
        <v>31.435500000000001</v>
      </c>
      <c r="G3400" s="36">
        <f t="shared" si="53"/>
        <v>6.3656887500000003</v>
      </c>
      <c r="H3400" s="37"/>
      <c r="I3400" s="33"/>
      <c r="J3400" s="32">
        <v>0</v>
      </c>
    </row>
    <row r="3401" spans="1:10" ht="15.75" hidden="1" thickBot="1" x14ac:dyDescent="0.3">
      <c r="A3401" s="244"/>
      <c r="B3401" s="247"/>
      <c r="C3401" s="44"/>
      <c r="D3401" s="44"/>
      <c r="E3401" s="210"/>
      <c r="F3401" s="211" t="s">
        <v>12</v>
      </c>
      <c r="G3401" s="47" t="str">
        <f t="shared" si="53"/>
        <v/>
      </c>
      <c r="H3401" s="48"/>
      <c r="I3401" s="33"/>
      <c r="J3401" s="32">
        <v>0</v>
      </c>
    </row>
    <row r="3402" spans="1:10" ht="15.75" hidden="1" thickBot="1" x14ac:dyDescent="0.3">
      <c r="A3402" s="242" t="s">
        <v>852</v>
      </c>
      <c r="B3402" s="245" t="s">
        <v>4461</v>
      </c>
      <c r="C3402" s="26"/>
      <c r="D3402" s="27" t="s">
        <v>105</v>
      </c>
      <c r="E3402" s="205"/>
      <c r="F3402" s="212" t="s">
        <v>12</v>
      </c>
      <c r="G3402" s="29" t="str">
        <f t="shared" si="53"/>
        <v/>
      </c>
      <c r="H3402" s="30"/>
      <c r="I3402" s="31"/>
      <c r="J3402" s="32">
        <v>0</v>
      </c>
    </row>
    <row r="3403" spans="1:10" ht="15.75" hidden="1" thickBot="1" x14ac:dyDescent="0.3">
      <c r="A3403" s="243"/>
      <c r="B3403" s="246"/>
      <c r="C3403" s="34"/>
      <c r="D3403" s="34"/>
      <c r="E3403" s="207"/>
      <c r="F3403" s="213" t="s">
        <v>12</v>
      </c>
      <c r="G3403" s="36" t="str">
        <f t="shared" si="53"/>
        <v/>
      </c>
      <c r="H3403" s="37"/>
      <c r="I3403" s="33"/>
      <c r="J3403" s="32">
        <v>0</v>
      </c>
    </row>
    <row r="3404" spans="1:10" ht="15.75" hidden="1" thickBot="1" x14ac:dyDescent="0.3">
      <c r="A3404" s="243"/>
      <c r="B3404" s="246"/>
      <c r="C3404" s="38" t="s">
        <v>853</v>
      </c>
      <c r="D3404" s="38" t="s">
        <v>105</v>
      </c>
      <c r="E3404" s="209">
        <v>1.0149999999999999</v>
      </c>
      <c r="F3404" s="208" t="s">
        <v>12</v>
      </c>
      <c r="G3404" s="36" t="str">
        <f t="shared" si="53"/>
        <v/>
      </c>
      <c r="H3404" s="41">
        <f>SUM(G3404:G3407)</f>
        <v>14.2025285</v>
      </c>
      <c r="I3404" s="42"/>
      <c r="J3404" s="32">
        <v>0</v>
      </c>
    </row>
    <row r="3405" spans="1:10" ht="26.25" hidden="1" thickBot="1" x14ac:dyDescent="0.3">
      <c r="A3405" s="243"/>
      <c r="B3405" s="246"/>
      <c r="C3405" s="38" t="s">
        <v>11616</v>
      </c>
      <c r="D3405" s="38" t="s">
        <v>82</v>
      </c>
      <c r="E3405" s="209">
        <v>8.9999999999999993E-3</v>
      </c>
      <c r="F3405" s="208">
        <v>4.3605</v>
      </c>
      <c r="G3405" s="36">
        <f t="shared" si="53"/>
        <v>3.9244499999999995E-2</v>
      </c>
      <c r="H3405" s="37"/>
      <c r="I3405" s="33"/>
      <c r="J3405" s="32">
        <v>0</v>
      </c>
    </row>
    <row r="3406" spans="1:10" ht="15.75" hidden="1" thickBot="1" x14ac:dyDescent="0.3">
      <c r="A3406" s="243"/>
      <c r="B3406" s="246"/>
      <c r="C3406" s="38" t="s">
        <v>11426</v>
      </c>
      <c r="D3406" s="38" t="s">
        <v>2801</v>
      </c>
      <c r="E3406" s="209">
        <v>0.25119999999999998</v>
      </c>
      <c r="F3406" s="208">
        <v>24.946999999999999</v>
      </c>
      <c r="G3406" s="36">
        <f t="shared" si="53"/>
        <v>6.2666863999999993</v>
      </c>
      <c r="H3406" s="37"/>
      <c r="I3406" s="33"/>
      <c r="J3406" s="32">
        <v>0</v>
      </c>
    </row>
    <row r="3407" spans="1:10" ht="15.75" hidden="1" thickBot="1" x14ac:dyDescent="0.3">
      <c r="A3407" s="243"/>
      <c r="B3407" s="246"/>
      <c r="C3407" s="38" t="s">
        <v>11427</v>
      </c>
      <c r="D3407" s="38" t="s">
        <v>2801</v>
      </c>
      <c r="E3407" s="209">
        <v>0.25119999999999998</v>
      </c>
      <c r="F3407" s="208">
        <v>31.435500000000001</v>
      </c>
      <c r="G3407" s="36">
        <f t="shared" si="53"/>
        <v>7.8965975999999998</v>
      </c>
      <c r="H3407" s="37"/>
      <c r="I3407" s="33"/>
      <c r="J3407" s="32">
        <v>0</v>
      </c>
    </row>
    <row r="3408" spans="1:10" ht="15.75" hidden="1" thickBot="1" x14ac:dyDescent="0.3">
      <c r="A3408" s="244"/>
      <c r="B3408" s="247"/>
      <c r="C3408" s="44"/>
      <c r="D3408" s="44"/>
      <c r="E3408" s="210"/>
      <c r="F3408" s="211" t="s">
        <v>12</v>
      </c>
      <c r="G3408" s="47" t="str">
        <f t="shared" si="53"/>
        <v/>
      </c>
      <c r="H3408" s="48"/>
      <c r="I3408" s="33"/>
      <c r="J3408" s="32">
        <v>0</v>
      </c>
    </row>
    <row r="3409" spans="1:10" ht="15.75" hidden="1" thickBot="1" x14ac:dyDescent="0.3">
      <c r="A3409" s="242" t="s">
        <v>854</v>
      </c>
      <c r="B3409" s="245" t="s">
        <v>4462</v>
      </c>
      <c r="C3409" s="26"/>
      <c r="D3409" s="27" t="s">
        <v>67</v>
      </c>
      <c r="E3409" s="205"/>
      <c r="F3409" s="212" t="s">
        <v>12</v>
      </c>
      <c r="G3409" s="29" t="str">
        <f t="shared" si="53"/>
        <v/>
      </c>
      <c r="H3409" s="30"/>
      <c r="I3409" s="31"/>
      <c r="J3409" s="32">
        <v>0</v>
      </c>
    </row>
    <row r="3410" spans="1:10" ht="15.75" hidden="1" thickBot="1" x14ac:dyDescent="0.3">
      <c r="A3410" s="243"/>
      <c r="B3410" s="246"/>
      <c r="C3410" s="34"/>
      <c r="D3410" s="34"/>
      <c r="E3410" s="207"/>
      <c r="F3410" s="213" t="s">
        <v>12</v>
      </c>
      <c r="G3410" s="36" t="str">
        <f t="shared" si="53"/>
        <v/>
      </c>
      <c r="H3410" s="37"/>
      <c r="I3410" s="33"/>
      <c r="J3410" s="32">
        <v>0</v>
      </c>
    </row>
    <row r="3411" spans="1:10" ht="26.25" hidden="1" thickBot="1" x14ac:dyDescent="0.3">
      <c r="A3411" s="243"/>
      <c r="B3411" s="246"/>
      <c r="C3411" s="38" t="s">
        <v>11492</v>
      </c>
      <c r="D3411" s="38" t="s">
        <v>2801</v>
      </c>
      <c r="E3411" s="209">
        <v>0.55459999999999998</v>
      </c>
      <c r="F3411" s="208">
        <v>25.383999999999997</v>
      </c>
      <c r="G3411" s="36">
        <f t="shared" si="53"/>
        <v>14.077966399999998</v>
      </c>
      <c r="H3411" s="41">
        <f>SUM(G3411:G3413)</f>
        <v>19.01071015902</v>
      </c>
      <c r="I3411" s="42"/>
      <c r="J3411" s="32">
        <v>0</v>
      </c>
    </row>
    <row r="3412" spans="1:10" ht="15.75" hidden="1" thickBot="1" x14ac:dyDescent="0.3">
      <c r="A3412" s="243"/>
      <c r="B3412" s="246"/>
      <c r="C3412" s="38" t="s">
        <v>11326</v>
      </c>
      <c r="D3412" s="38" t="s">
        <v>2801</v>
      </c>
      <c r="E3412" s="209">
        <v>0.10584</v>
      </c>
      <c r="F3412" s="208">
        <v>23.693000000000001</v>
      </c>
      <c r="G3412" s="36">
        <f t="shared" si="53"/>
        <v>2.5076671200000002</v>
      </c>
      <c r="H3412" s="37"/>
      <c r="I3412" s="33"/>
      <c r="J3412" s="32">
        <v>0</v>
      </c>
    </row>
    <row r="3413" spans="1:10" ht="51.75" hidden="1" thickBot="1" x14ac:dyDescent="0.3">
      <c r="A3413" s="243"/>
      <c r="B3413" s="246"/>
      <c r="C3413" s="38" t="s">
        <v>11358</v>
      </c>
      <c r="D3413" s="38" t="s">
        <v>11480</v>
      </c>
      <c r="E3413" s="209">
        <v>0.1673</v>
      </c>
      <c r="F3413" s="217">
        <f>IF(ISNUMBER('Comp.Aux1'!$G$187), 'Comp.Aux1'!$G$187, 0)</f>
        <v>14.495377400000001</v>
      </c>
      <c r="G3413" s="36">
        <f t="shared" si="53"/>
        <v>2.4250766390200003</v>
      </c>
      <c r="H3413" s="37"/>
      <c r="I3413" s="33"/>
      <c r="J3413" s="32">
        <v>0</v>
      </c>
    </row>
    <row r="3414" spans="1:10" ht="15.75" hidden="1" thickBot="1" x14ac:dyDescent="0.3">
      <c r="A3414" s="244"/>
      <c r="B3414" s="247"/>
      <c r="C3414" s="44"/>
      <c r="D3414" s="44"/>
      <c r="E3414" s="210"/>
      <c r="F3414" s="211" t="s">
        <v>12</v>
      </c>
      <c r="G3414" s="47" t="str">
        <f t="shared" si="53"/>
        <v/>
      </c>
      <c r="H3414" s="48"/>
      <c r="I3414" s="33"/>
      <c r="J3414" s="32">
        <v>0</v>
      </c>
    </row>
    <row r="3415" spans="1:10" ht="15.75" hidden="1" thickBot="1" x14ac:dyDescent="0.3">
      <c r="A3415" s="242" t="s">
        <v>855</v>
      </c>
      <c r="B3415" s="245" t="s">
        <v>4463</v>
      </c>
      <c r="C3415" s="26"/>
      <c r="D3415" s="27" t="s">
        <v>105</v>
      </c>
      <c r="E3415" s="205"/>
      <c r="F3415" s="212" t="s">
        <v>12</v>
      </c>
      <c r="G3415" s="29" t="str">
        <f t="shared" si="53"/>
        <v/>
      </c>
      <c r="H3415" s="30"/>
      <c r="I3415" s="31"/>
      <c r="J3415" s="32">
        <v>0</v>
      </c>
    </row>
    <row r="3416" spans="1:10" ht="15.75" hidden="1" thickBot="1" x14ac:dyDescent="0.3">
      <c r="A3416" s="243"/>
      <c r="B3416" s="246"/>
      <c r="C3416" s="34"/>
      <c r="D3416" s="34"/>
      <c r="E3416" s="207"/>
      <c r="F3416" s="213" t="s">
        <v>12</v>
      </c>
      <c r="G3416" s="36" t="str">
        <f t="shared" si="53"/>
        <v/>
      </c>
      <c r="H3416" s="37"/>
      <c r="I3416" s="33"/>
      <c r="J3416" s="32">
        <v>0</v>
      </c>
    </row>
    <row r="3417" spans="1:10" ht="26.25" hidden="1" thickBot="1" x14ac:dyDescent="0.3">
      <c r="A3417" s="243"/>
      <c r="B3417" s="246"/>
      <c r="C3417" s="38" t="s">
        <v>11492</v>
      </c>
      <c r="D3417" s="38" t="s">
        <v>2801</v>
      </c>
      <c r="E3417" s="209">
        <v>0.69767999999999997</v>
      </c>
      <c r="F3417" s="208">
        <v>25.383999999999997</v>
      </c>
      <c r="G3417" s="36">
        <f t="shared" si="53"/>
        <v>17.709909119999995</v>
      </c>
      <c r="H3417" s="41">
        <f>SUM(G3417:G3419)</f>
        <v>26.691536854799995</v>
      </c>
      <c r="I3417" s="42"/>
      <c r="J3417" s="32">
        <v>0</v>
      </c>
    </row>
    <row r="3418" spans="1:10" ht="15.75" hidden="1" thickBot="1" x14ac:dyDescent="0.3">
      <c r="A3418" s="243"/>
      <c r="B3418" s="246"/>
      <c r="C3418" s="38" t="s">
        <v>11326</v>
      </c>
      <c r="D3418" s="38" t="s">
        <v>2801</v>
      </c>
      <c r="E3418" s="209">
        <v>0.13314000000000001</v>
      </c>
      <c r="F3418" s="208">
        <v>23.693000000000001</v>
      </c>
      <c r="G3418" s="36">
        <f t="shared" si="53"/>
        <v>3.1544860200000002</v>
      </c>
      <c r="H3418" s="37"/>
      <c r="I3418" s="42"/>
      <c r="J3418" s="32">
        <v>0</v>
      </c>
    </row>
    <row r="3419" spans="1:10" ht="51.75" hidden="1" thickBot="1" x14ac:dyDescent="0.3">
      <c r="A3419" s="243"/>
      <c r="B3419" s="246"/>
      <c r="C3419" s="38" t="s">
        <v>11358</v>
      </c>
      <c r="D3419" s="38" t="s">
        <v>11480</v>
      </c>
      <c r="E3419" s="209">
        <v>0.40200000000000002</v>
      </c>
      <c r="F3419" s="217">
        <f>IF(ISNUMBER('Comp.Aux1'!$G$187), 'Comp.Aux1'!$G$187, 0)</f>
        <v>14.495377400000001</v>
      </c>
      <c r="G3419" s="36">
        <f t="shared" si="53"/>
        <v>5.8271417148000006</v>
      </c>
      <c r="H3419" s="37"/>
      <c r="I3419" s="33"/>
      <c r="J3419" s="32">
        <v>0</v>
      </c>
    </row>
    <row r="3420" spans="1:10" ht="15.75" hidden="1" thickBot="1" x14ac:dyDescent="0.3">
      <c r="A3420" s="244"/>
      <c r="B3420" s="247"/>
      <c r="C3420" s="44"/>
      <c r="D3420" s="44"/>
      <c r="E3420" s="210"/>
      <c r="F3420" s="211" t="s">
        <v>12</v>
      </c>
      <c r="G3420" s="47" t="str">
        <f t="shared" si="53"/>
        <v/>
      </c>
      <c r="H3420" s="48"/>
      <c r="I3420" s="33"/>
      <c r="J3420" s="32">
        <v>0</v>
      </c>
    </row>
    <row r="3421" spans="1:10" ht="15.75" hidden="1" thickBot="1" x14ac:dyDescent="0.3">
      <c r="A3421" s="242" t="s">
        <v>856</v>
      </c>
      <c r="B3421" s="245" t="s">
        <v>4466</v>
      </c>
      <c r="C3421" s="26"/>
      <c r="D3421" s="27" t="s">
        <v>3162</v>
      </c>
      <c r="E3421" s="205"/>
      <c r="F3421" s="212" t="s">
        <v>12</v>
      </c>
      <c r="G3421" s="29" t="str">
        <f t="shared" si="53"/>
        <v/>
      </c>
      <c r="H3421" s="30"/>
      <c r="I3421" s="31"/>
      <c r="J3421" s="32">
        <v>0</v>
      </c>
    </row>
    <row r="3422" spans="1:10" ht="15.75" hidden="1" thickBot="1" x14ac:dyDescent="0.3">
      <c r="A3422" s="243"/>
      <c r="B3422" s="246"/>
      <c r="C3422" s="34"/>
      <c r="D3422" s="34"/>
      <c r="E3422" s="207"/>
      <c r="F3422" s="213" t="s">
        <v>12</v>
      </c>
      <c r="G3422" s="36" t="str">
        <f t="shared" si="53"/>
        <v/>
      </c>
      <c r="H3422" s="37"/>
      <c r="I3422" s="33"/>
      <c r="J3422" s="32">
        <v>0</v>
      </c>
    </row>
    <row r="3423" spans="1:10" ht="26.25" hidden="1" thickBot="1" x14ac:dyDescent="0.3">
      <c r="A3423" s="243"/>
      <c r="B3423" s="246"/>
      <c r="C3423" s="38" t="s">
        <v>11716</v>
      </c>
      <c r="D3423" s="38" t="s">
        <v>82</v>
      </c>
      <c r="E3423" s="209">
        <v>0.54900000000000004</v>
      </c>
      <c r="F3423" s="208">
        <v>0.19949999999999998</v>
      </c>
      <c r="G3423" s="36">
        <f t="shared" si="53"/>
        <v>0.1095255</v>
      </c>
      <c r="H3423" s="41">
        <f>SUM(G3423:G3426)</f>
        <v>4.8292254779999997</v>
      </c>
      <c r="I3423" s="42"/>
      <c r="J3423" s="32">
        <v>0</v>
      </c>
    </row>
    <row r="3424" spans="1:10" ht="26.25" hidden="1" thickBot="1" x14ac:dyDescent="0.3">
      <c r="A3424" s="243"/>
      <c r="B3424" s="246"/>
      <c r="C3424" s="38" t="s">
        <v>11717</v>
      </c>
      <c r="D3424" s="38" t="s">
        <v>161</v>
      </c>
      <c r="E3424" s="209">
        <v>0.3997</v>
      </c>
      <c r="F3424" s="208">
        <v>2.5745</v>
      </c>
      <c r="G3424" s="36">
        <f t="shared" si="53"/>
        <v>1.02902765</v>
      </c>
      <c r="H3424" s="37"/>
      <c r="I3424" s="33"/>
      <c r="J3424" s="32">
        <v>0</v>
      </c>
    </row>
    <row r="3425" spans="1:10" ht="15.75" hidden="1" thickBot="1" x14ac:dyDescent="0.3">
      <c r="A3425" s="243"/>
      <c r="B3425" s="246"/>
      <c r="C3425" s="38" t="s">
        <v>11317</v>
      </c>
      <c r="D3425" s="38" t="s">
        <v>2801</v>
      </c>
      <c r="E3425" s="209">
        <v>6.5339999999999995E-2</v>
      </c>
      <c r="F3425" s="208">
        <v>24.358000000000001</v>
      </c>
      <c r="G3425" s="36">
        <f t="shared" si="53"/>
        <v>1.59155172</v>
      </c>
      <c r="H3425" s="37"/>
      <c r="I3425" s="33"/>
      <c r="J3425" s="32">
        <v>0</v>
      </c>
    </row>
    <row r="3426" spans="1:10" ht="15.75" hidden="1" thickBot="1" x14ac:dyDescent="0.3">
      <c r="A3426" s="243"/>
      <c r="B3426" s="246"/>
      <c r="C3426" s="38" t="s">
        <v>11318</v>
      </c>
      <c r="D3426" s="38" t="s">
        <v>2801</v>
      </c>
      <c r="E3426" s="209">
        <v>6.8536E-2</v>
      </c>
      <c r="F3426" s="208">
        <v>30.628</v>
      </c>
      <c r="G3426" s="36">
        <f t="shared" si="53"/>
        <v>2.0991206079999998</v>
      </c>
      <c r="H3426" s="37"/>
      <c r="I3426" s="33"/>
      <c r="J3426" s="32">
        <v>0</v>
      </c>
    </row>
    <row r="3427" spans="1:10" ht="15.75" hidden="1" thickBot="1" x14ac:dyDescent="0.3">
      <c r="A3427" s="243"/>
      <c r="B3427" s="246"/>
      <c r="C3427" s="38"/>
      <c r="D3427" s="58"/>
      <c r="E3427" s="209"/>
      <c r="F3427" s="208" t="s">
        <v>12</v>
      </c>
      <c r="G3427" s="36" t="str">
        <f t="shared" si="53"/>
        <v/>
      </c>
      <c r="H3427" s="37"/>
      <c r="I3427" s="33"/>
      <c r="J3427" s="32">
        <v>0</v>
      </c>
    </row>
    <row r="3428" spans="1:10" ht="26.25" hidden="1" thickBot="1" x14ac:dyDescent="0.3">
      <c r="A3428" s="243"/>
      <c r="B3428" s="246"/>
      <c r="C3428" s="61" t="s">
        <v>857</v>
      </c>
      <c r="D3428" s="58"/>
      <c r="E3428" s="209"/>
      <c r="F3428" s="208" t="s">
        <v>12</v>
      </c>
      <c r="G3428" s="36" t="str">
        <f t="shared" si="53"/>
        <v/>
      </c>
      <c r="H3428" s="37"/>
      <c r="I3428" s="33"/>
      <c r="J3428" s="32">
        <v>0</v>
      </c>
    </row>
    <row r="3429" spans="1:10" ht="15.75" hidden="1" thickBot="1" x14ac:dyDescent="0.3">
      <c r="A3429" s="244"/>
      <c r="B3429" s="247"/>
      <c r="C3429" s="44"/>
      <c r="D3429" s="44"/>
      <c r="E3429" s="210"/>
      <c r="F3429" s="211" t="s">
        <v>12</v>
      </c>
      <c r="G3429" s="47" t="str">
        <f t="shared" si="53"/>
        <v/>
      </c>
      <c r="H3429" s="48"/>
      <c r="I3429" s="33"/>
      <c r="J3429" s="32">
        <v>0</v>
      </c>
    </row>
    <row r="3430" spans="1:10" ht="15.75" hidden="1" thickBot="1" x14ac:dyDescent="0.3">
      <c r="A3430" s="242" t="s">
        <v>858</v>
      </c>
      <c r="B3430" s="245" t="s">
        <v>4469</v>
      </c>
      <c r="C3430" s="26"/>
      <c r="D3430" s="27" t="s">
        <v>17</v>
      </c>
      <c r="E3430" s="205"/>
      <c r="F3430" s="212" t="s">
        <v>12</v>
      </c>
      <c r="G3430" s="29" t="str">
        <f t="shared" si="53"/>
        <v/>
      </c>
      <c r="H3430" s="30"/>
      <c r="I3430" s="31"/>
      <c r="J3430" s="32">
        <v>0</v>
      </c>
    </row>
    <row r="3431" spans="1:10" ht="15.75" hidden="1" thickBot="1" x14ac:dyDescent="0.3">
      <c r="A3431" s="243"/>
      <c r="B3431" s="246"/>
      <c r="C3431" s="34"/>
      <c r="D3431" s="34"/>
      <c r="E3431" s="207"/>
      <c r="F3431" s="213" t="s">
        <v>12</v>
      </c>
      <c r="G3431" s="36" t="str">
        <f t="shared" si="53"/>
        <v/>
      </c>
      <c r="H3431" s="37"/>
      <c r="I3431" s="33"/>
      <c r="J3431" s="32">
        <v>0</v>
      </c>
    </row>
    <row r="3432" spans="1:10" ht="15.75" hidden="1" thickBot="1" x14ac:dyDescent="0.3">
      <c r="A3432" s="243"/>
      <c r="B3432" s="246"/>
      <c r="C3432" s="38" t="s">
        <v>11684</v>
      </c>
      <c r="D3432" s="38" t="s">
        <v>2801</v>
      </c>
      <c r="E3432" s="209">
        <v>2.5</v>
      </c>
      <c r="F3432" s="208">
        <v>30.837</v>
      </c>
      <c r="G3432" s="36">
        <f t="shared" si="53"/>
        <v>77.092500000000001</v>
      </c>
      <c r="H3432" s="41">
        <f>SUM(G3432:G3433)</f>
        <v>199.69</v>
      </c>
      <c r="I3432" s="42"/>
      <c r="J3432" s="32">
        <v>0</v>
      </c>
    </row>
    <row r="3433" spans="1:10" ht="15.75" hidden="1" thickBot="1" x14ac:dyDescent="0.3">
      <c r="A3433" s="243"/>
      <c r="B3433" s="246"/>
      <c r="C3433" s="38" t="s">
        <v>11683</v>
      </c>
      <c r="D3433" s="38" t="s">
        <v>2801</v>
      </c>
      <c r="E3433" s="209">
        <v>5</v>
      </c>
      <c r="F3433" s="208">
        <v>24.519499999999997</v>
      </c>
      <c r="G3433" s="36">
        <f t="shared" si="53"/>
        <v>122.59749999999998</v>
      </c>
      <c r="H3433" s="37"/>
      <c r="I3433" s="33"/>
      <c r="J3433" s="32">
        <v>0</v>
      </c>
    </row>
    <row r="3434" spans="1:10" ht="15.75" hidden="1" thickBot="1" x14ac:dyDescent="0.3">
      <c r="A3434" s="244"/>
      <c r="B3434" s="247"/>
      <c r="C3434" s="44"/>
      <c r="D3434" s="44"/>
      <c r="E3434" s="210"/>
      <c r="F3434" s="211" t="s">
        <v>12</v>
      </c>
      <c r="G3434" s="47" t="str">
        <f t="shared" si="53"/>
        <v/>
      </c>
      <c r="H3434" s="48"/>
      <c r="I3434" s="33"/>
      <c r="J3434" s="32">
        <v>0</v>
      </c>
    </row>
    <row r="3435" spans="1:10" ht="15.75" hidden="1" thickBot="1" x14ac:dyDescent="0.3">
      <c r="A3435" s="242" t="s">
        <v>859</v>
      </c>
      <c r="B3435" s="245" t="s">
        <v>4470</v>
      </c>
      <c r="C3435" s="26"/>
      <c r="D3435" s="27" t="s">
        <v>17</v>
      </c>
      <c r="E3435" s="205"/>
      <c r="F3435" s="212" t="s">
        <v>12</v>
      </c>
      <c r="G3435" s="29" t="str">
        <f t="shared" si="53"/>
        <v/>
      </c>
      <c r="H3435" s="30"/>
      <c r="I3435" s="31"/>
      <c r="J3435" s="32">
        <v>0</v>
      </c>
    </row>
    <row r="3436" spans="1:10" ht="15.75" hidden="1" thickBot="1" x14ac:dyDescent="0.3">
      <c r="A3436" s="243"/>
      <c r="B3436" s="246"/>
      <c r="C3436" s="34"/>
      <c r="D3436" s="34"/>
      <c r="E3436" s="207"/>
      <c r="F3436" s="213" t="s">
        <v>12</v>
      </c>
      <c r="G3436" s="36" t="str">
        <f t="shared" si="53"/>
        <v/>
      </c>
      <c r="H3436" s="37"/>
      <c r="I3436" s="33"/>
      <c r="J3436" s="32">
        <v>0</v>
      </c>
    </row>
    <row r="3437" spans="1:10" ht="26.25" hidden="1" thickBot="1" x14ac:dyDescent="0.3">
      <c r="A3437" s="243"/>
      <c r="B3437" s="246"/>
      <c r="C3437" s="38" t="s">
        <v>860</v>
      </c>
      <c r="D3437" s="58" t="s">
        <v>86</v>
      </c>
      <c r="E3437" s="209">
        <v>1</v>
      </c>
      <c r="F3437" s="208" t="s">
        <v>12</v>
      </c>
      <c r="G3437" s="36" t="str">
        <f t="shared" si="53"/>
        <v/>
      </c>
      <c r="H3437" s="41">
        <f>SUM(G3437:G3440)</f>
        <v>8.266556099999999</v>
      </c>
      <c r="I3437" s="42"/>
      <c r="J3437" s="32">
        <v>0</v>
      </c>
    </row>
    <row r="3438" spans="1:10" ht="15.75" hidden="1" thickBot="1" x14ac:dyDescent="0.3">
      <c r="A3438" s="243"/>
      <c r="B3438" s="246"/>
      <c r="C3438" s="38" t="s">
        <v>11577</v>
      </c>
      <c r="D3438" s="38" t="s">
        <v>82</v>
      </c>
      <c r="E3438" s="209">
        <v>1.32E-2</v>
      </c>
      <c r="F3438" s="208">
        <v>14.715499999999999</v>
      </c>
      <c r="G3438" s="36">
        <f t="shared" si="53"/>
        <v>0.19424459999999999</v>
      </c>
      <c r="H3438" s="37"/>
      <c r="I3438" s="33"/>
      <c r="J3438" s="32">
        <v>0</v>
      </c>
    </row>
    <row r="3439" spans="1:10" ht="26.25" hidden="1" thickBot="1" x14ac:dyDescent="0.3">
      <c r="A3439" s="243"/>
      <c r="B3439" s="246"/>
      <c r="C3439" s="38" t="s">
        <v>11418</v>
      </c>
      <c r="D3439" s="38" t="s">
        <v>2801</v>
      </c>
      <c r="E3439" s="209">
        <v>0.14849999999999999</v>
      </c>
      <c r="F3439" s="208">
        <v>30.361999999999998</v>
      </c>
      <c r="G3439" s="36">
        <f t="shared" si="53"/>
        <v>4.5087569999999992</v>
      </c>
      <c r="H3439" s="37"/>
      <c r="I3439" s="33"/>
      <c r="J3439" s="32">
        <v>0</v>
      </c>
    </row>
    <row r="3440" spans="1:10" ht="26.25" hidden="1" thickBot="1" x14ac:dyDescent="0.3">
      <c r="A3440" s="243"/>
      <c r="B3440" s="246"/>
      <c r="C3440" s="38" t="s">
        <v>11417</v>
      </c>
      <c r="D3440" s="38" t="s">
        <v>2801</v>
      </c>
      <c r="E3440" s="209">
        <v>0.14849999999999999</v>
      </c>
      <c r="F3440" s="208">
        <v>23.997</v>
      </c>
      <c r="G3440" s="36">
        <f t="shared" si="53"/>
        <v>3.5635545</v>
      </c>
      <c r="H3440" s="37"/>
      <c r="I3440" s="33"/>
      <c r="J3440" s="32">
        <v>0</v>
      </c>
    </row>
    <row r="3441" spans="1:10" ht="15.75" hidden="1" thickBot="1" x14ac:dyDescent="0.3">
      <c r="A3441" s="244"/>
      <c r="B3441" s="247"/>
      <c r="C3441" s="44"/>
      <c r="D3441" s="44"/>
      <c r="E3441" s="210"/>
      <c r="F3441" s="211" t="s">
        <v>12</v>
      </c>
      <c r="G3441" s="47" t="str">
        <f t="shared" si="53"/>
        <v/>
      </c>
      <c r="H3441" s="48"/>
      <c r="I3441" s="33"/>
      <c r="J3441" s="32">
        <v>0</v>
      </c>
    </row>
    <row r="3442" spans="1:10" ht="15.75" hidden="1" thickBot="1" x14ac:dyDescent="0.3">
      <c r="A3442" s="242" t="s">
        <v>861</v>
      </c>
      <c r="B3442" s="245" t="s">
        <v>4471</v>
      </c>
      <c r="C3442" s="26"/>
      <c r="D3442" s="27" t="s">
        <v>17</v>
      </c>
      <c r="E3442" s="205"/>
      <c r="F3442" s="212" t="s">
        <v>12</v>
      </c>
      <c r="G3442" s="29" t="str">
        <f t="shared" si="53"/>
        <v/>
      </c>
      <c r="H3442" s="30"/>
      <c r="I3442" s="31"/>
      <c r="J3442" s="32">
        <v>0</v>
      </c>
    </row>
    <row r="3443" spans="1:10" ht="15.75" hidden="1" thickBot="1" x14ac:dyDescent="0.3">
      <c r="A3443" s="243"/>
      <c r="B3443" s="246"/>
      <c r="C3443" s="34"/>
      <c r="D3443" s="34"/>
      <c r="E3443" s="207"/>
      <c r="F3443" s="213" t="s">
        <v>12</v>
      </c>
      <c r="G3443" s="36" t="str">
        <f t="shared" si="53"/>
        <v/>
      </c>
      <c r="H3443" s="37"/>
      <c r="I3443" s="33"/>
      <c r="J3443" s="32">
        <v>0</v>
      </c>
    </row>
    <row r="3444" spans="1:10" ht="15.75" hidden="1" thickBot="1" x14ac:dyDescent="0.3">
      <c r="A3444" s="243"/>
      <c r="B3444" s="246"/>
      <c r="C3444" s="38" t="s">
        <v>11577</v>
      </c>
      <c r="D3444" s="38" t="s">
        <v>82</v>
      </c>
      <c r="E3444" s="209">
        <v>1.06E-2</v>
      </c>
      <c r="F3444" s="208">
        <v>14.715499999999999</v>
      </c>
      <c r="G3444" s="36">
        <f t="shared" si="53"/>
        <v>0.15598429999999999</v>
      </c>
      <c r="H3444" s="41">
        <f>SUM(G3444:G3447)</f>
        <v>6.1463461000000006</v>
      </c>
      <c r="I3444" s="42"/>
      <c r="J3444" s="32">
        <v>0</v>
      </c>
    </row>
    <row r="3445" spans="1:10" ht="26.25" hidden="1" thickBot="1" x14ac:dyDescent="0.3">
      <c r="A3445" s="243"/>
      <c r="B3445" s="246"/>
      <c r="C3445" s="38" t="s">
        <v>862</v>
      </c>
      <c r="D3445" s="58" t="s">
        <v>86</v>
      </c>
      <c r="E3445" s="209">
        <v>1</v>
      </c>
      <c r="F3445" s="208" t="s">
        <v>12</v>
      </c>
      <c r="G3445" s="36" t="str">
        <f t="shared" si="53"/>
        <v/>
      </c>
      <c r="H3445" s="37"/>
      <c r="I3445" s="33"/>
      <c r="J3445" s="32">
        <v>0</v>
      </c>
    </row>
    <row r="3446" spans="1:10" ht="26.25" hidden="1" thickBot="1" x14ac:dyDescent="0.3">
      <c r="A3446" s="243"/>
      <c r="B3446" s="246"/>
      <c r="C3446" s="38" t="s">
        <v>11417</v>
      </c>
      <c r="D3446" s="38" t="s">
        <v>2801</v>
      </c>
      <c r="E3446" s="209">
        <v>0.11020000000000001</v>
      </c>
      <c r="F3446" s="208">
        <v>23.997</v>
      </c>
      <c r="G3446" s="36">
        <f t="shared" si="53"/>
        <v>2.6444694000000002</v>
      </c>
      <c r="H3446" s="37"/>
      <c r="I3446" s="33"/>
      <c r="J3446" s="32">
        <v>0</v>
      </c>
    </row>
    <row r="3447" spans="1:10" ht="26.25" hidden="1" thickBot="1" x14ac:dyDescent="0.3">
      <c r="A3447" s="243"/>
      <c r="B3447" s="246"/>
      <c r="C3447" s="38" t="s">
        <v>11418</v>
      </c>
      <c r="D3447" s="38" t="s">
        <v>2801</v>
      </c>
      <c r="E3447" s="209">
        <v>0.11020000000000001</v>
      </c>
      <c r="F3447" s="208">
        <v>30.361999999999998</v>
      </c>
      <c r="G3447" s="36">
        <f t="shared" si="53"/>
        <v>3.3458923999999999</v>
      </c>
      <c r="H3447" s="37"/>
      <c r="I3447" s="33"/>
      <c r="J3447" s="32">
        <v>0</v>
      </c>
    </row>
    <row r="3448" spans="1:10" ht="15.75" hidden="1" thickBot="1" x14ac:dyDescent="0.3">
      <c r="A3448" s="244"/>
      <c r="B3448" s="247"/>
      <c r="C3448" s="44"/>
      <c r="D3448" s="44"/>
      <c r="E3448" s="210"/>
      <c r="F3448" s="211" t="s">
        <v>12</v>
      </c>
      <c r="G3448" s="47" t="str">
        <f t="shared" si="53"/>
        <v/>
      </c>
      <c r="H3448" s="48"/>
      <c r="I3448" s="33"/>
      <c r="J3448" s="32">
        <v>0</v>
      </c>
    </row>
    <row r="3449" spans="1:10" ht="15.75" hidden="1" thickBot="1" x14ac:dyDescent="0.3">
      <c r="A3449" s="242" t="s">
        <v>863</v>
      </c>
      <c r="B3449" s="245" t="s">
        <v>4474</v>
      </c>
      <c r="C3449" s="26"/>
      <c r="D3449" s="27" t="s">
        <v>17</v>
      </c>
      <c r="E3449" s="205"/>
      <c r="F3449" s="212" t="s">
        <v>12</v>
      </c>
      <c r="G3449" s="29" t="str">
        <f t="shared" si="53"/>
        <v/>
      </c>
      <c r="H3449" s="30"/>
      <c r="I3449" s="31"/>
      <c r="J3449" s="32">
        <v>0</v>
      </c>
    </row>
    <row r="3450" spans="1:10" ht="15.75" hidden="1" thickBot="1" x14ac:dyDescent="0.3">
      <c r="A3450" s="243"/>
      <c r="B3450" s="246"/>
      <c r="C3450" s="34"/>
      <c r="D3450" s="34"/>
      <c r="E3450" s="207"/>
      <c r="F3450" s="213" t="s">
        <v>12</v>
      </c>
      <c r="G3450" s="36" t="str">
        <f t="shared" si="53"/>
        <v/>
      </c>
      <c r="H3450" s="37"/>
      <c r="I3450" s="33"/>
      <c r="J3450" s="32">
        <v>0</v>
      </c>
    </row>
    <row r="3451" spans="1:10" ht="39" hidden="1" thickBot="1" x14ac:dyDescent="0.3">
      <c r="A3451" s="243"/>
      <c r="B3451" s="246"/>
      <c r="C3451" s="38" t="s">
        <v>11718</v>
      </c>
      <c r="D3451" s="38" t="s">
        <v>82</v>
      </c>
      <c r="E3451" s="209">
        <v>1</v>
      </c>
      <c r="F3451" s="208">
        <v>209.0855</v>
      </c>
      <c r="G3451" s="36">
        <f t="shared" si="53"/>
        <v>209.0855</v>
      </c>
      <c r="H3451" s="41">
        <f>SUM(G3451:G3454)</f>
        <v>262.22714479583499</v>
      </c>
      <c r="I3451" s="42"/>
      <c r="J3451" s="32">
        <v>0</v>
      </c>
    </row>
    <row r="3452" spans="1:10" ht="26.25" hidden="1" thickBot="1" x14ac:dyDescent="0.3">
      <c r="A3452" s="243"/>
      <c r="B3452" s="246"/>
      <c r="C3452" s="38" t="s">
        <v>11377</v>
      </c>
      <c r="D3452" s="38" t="s">
        <v>2881</v>
      </c>
      <c r="E3452" s="209">
        <v>4.4000000000000003E-3</v>
      </c>
      <c r="F3452" s="208">
        <v>688.25221496250003</v>
      </c>
      <c r="G3452" s="36">
        <f t="shared" si="53"/>
        <v>3.0283097458350001</v>
      </c>
      <c r="H3452" s="37"/>
      <c r="I3452" s="33"/>
      <c r="J3452" s="32">
        <v>0</v>
      </c>
    </row>
    <row r="3453" spans="1:10" ht="15.75" hidden="1" thickBot="1" x14ac:dyDescent="0.3">
      <c r="A3453" s="243"/>
      <c r="B3453" s="246"/>
      <c r="C3453" s="38" t="s">
        <v>11421</v>
      </c>
      <c r="D3453" s="38" t="s">
        <v>2801</v>
      </c>
      <c r="E3453" s="209">
        <v>1.0088999999999999</v>
      </c>
      <c r="F3453" s="208">
        <v>31.055499999999995</v>
      </c>
      <c r="G3453" s="36">
        <f t="shared" si="53"/>
        <v>31.331893949999991</v>
      </c>
      <c r="H3453" s="37"/>
      <c r="I3453" s="33"/>
      <c r="J3453" s="32">
        <v>0</v>
      </c>
    </row>
    <row r="3454" spans="1:10" ht="15.75" hidden="1" thickBot="1" x14ac:dyDescent="0.3">
      <c r="A3454" s="243"/>
      <c r="B3454" s="246"/>
      <c r="C3454" s="38" t="s">
        <v>11326</v>
      </c>
      <c r="D3454" s="38" t="s">
        <v>2801</v>
      </c>
      <c r="E3454" s="209">
        <v>0.79269999999999996</v>
      </c>
      <c r="F3454" s="208">
        <v>23.693000000000001</v>
      </c>
      <c r="G3454" s="36">
        <f t="shared" si="53"/>
        <v>18.781441099999999</v>
      </c>
      <c r="H3454" s="37"/>
      <c r="I3454" s="33"/>
      <c r="J3454" s="32">
        <v>0</v>
      </c>
    </row>
    <row r="3455" spans="1:10" ht="15.75" hidden="1" thickBot="1" x14ac:dyDescent="0.3">
      <c r="A3455" s="244"/>
      <c r="B3455" s="247"/>
      <c r="C3455" s="44"/>
      <c r="D3455" s="44"/>
      <c r="E3455" s="210"/>
      <c r="F3455" s="211" t="s">
        <v>12</v>
      </c>
      <c r="G3455" s="47" t="str">
        <f t="shared" si="53"/>
        <v/>
      </c>
      <c r="H3455" s="48"/>
      <c r="I3455" s="33"/>
      <c r="J3455" s="32">
        <v>0</v>
      </c>
    </row>
    <row r="3456" spans="1:10" ht="15.75" hidden="1" thickBot="1" x14ac:dyDescent="0.3">
      <c r="A3456" s="251" t="s">
        <v>864</v>
      </c>
      <c r="B3456" s="246" t="s">
        <v>4475</v>
      </c>
      <c r="C3456" s="26"/>
      <c r="D3456" s="27" t="s">
        <v>3112</v>
      </c>
      <c r="E3456" s="205"/>
      <c r="F3456" s="206" t="s">
        <v>12</v>
      </c>
      <c r="G3456" s="29" t="str">
        <f t="shared" si="53"/>
        <v/>
      </c>
      <c r="H3456" s="30"/>
      <c r="I3456" s="31"/>
      <c r="J3456" s="32">
        <v>0</v>
      </c>
    </row>
    <row r="3457" spans="1:10" ht="15.75" hidden="1" thickBot="1" x14ac:dyDescent="0.3">
      <c r="A3457" s="243"/>
      <c r="B3457" s="246"/>
      <c r="C3457" s="34"/>
      <c r="D3457" s="34"/>
      <c r="E3457" s="207"/>
      <c r="F3457" s="208" t="s">
        <v>12</v>
      </c>
      <c r="G3457" s="36" t="str">
        <f t="shared" si="53"/>
        <v/>
      </c>
      <c r="H3457" s="37"/>
      <c r="I3457" s="33"/>
      <c r="J3457" s="32">
        <v>0</v>
      </c>
    </row>
    <row r="3458" spans="1:10" ht="15.75" hidden="1" thickBot="1" x14ac:dyDescent="0.3">
      <c r="A3458" s="243"/>
      <c r="B3458" s="246"/>
      <c r="C3458" s="38" t="s">
        <v>11719</v>
      </c>
      <c r="D3458" s="38" t="s">
        <v>2801</v>
      </c>
      <c r="E3458" s="209">
        <v>1</v>
      </c>
      <c r="F3458" s="208">
        <v>124.89649999999999</v>
      </c>
      <c r="G3458" s="36">
        <f t="shared" si="53"/>
        <v>124.89649999999999</v>
      </c>
      <c r="H3458" s="41">
        <f>SUM(G3458:G3458)</f>
        <v>124.89649999999999</v>
      </c>
      <c r="I3458" s="42"/>
      <c r="J3458" s="32">
        <v>0</v>
      </c>
    </row>
    <row r="3459" spans="1:10" ht="15.75" hidden="1" thickBot="1" x14ac:dyDescent="0.3">
      <c r="A3459" s="244"/>
      <c r="B3459" s="247"/>
      <c r="C3459" s="44"/>
      <c r="D3459" s="44"/>
      <c r="E3459" s="210"/>
      <c r="F3459" s="211" t="s">
        <v>12</v>
      </c>
      <c r="G3459" s="47" t="str">
        <f t="shared" si="53"/>
        <v/>
      </c>
      <c r="H3459" s="48"/>
      <c r="I3459" s="33"/>
      <c r="J3459" s="32">
        <v>0</v>
      </c>
    </row>
    <row r="3460" spans="1:10" ht="15.75" hidden="1" thickBot="1" x14ac:dyDescent="0.3">
      <c r="A3460" s="242" t="s">
        <v>865</v>
      </c>
      <c r="B3460" s="245" t="s">
        <v>4476</v>
      </c>
      <c r="C3460" s="26"/>
      <c r="D3460" s="27" t="s">
        <v>4477</v>
      </c>
      <c r="E3460" s="205"/>
      <c r="F3460" s="212" t="s">
        <v>12</v>
      </c>
      <c r="G3460" s="29" t="str">
        <f t="shared" si="53"/>
        <v/>
      </c>
      <c r="H3460" s="30"/>
      <c r="I3460" s="31"/>
      <c r="J3460" s="32">
        <v>0</v>
      </c>
    </row>
    <row r="3461" spans="1:10" ht="15.75" hidden="1" thickBot="1" x14ac:dyDescent="0.3">
      <c r="A3461" s="251"/>
      <c r="B3461" s="246"/>
      <c r="C3461" s="34"/>
      <c r="D3461" s="34"/>
      <c r="E3461" s="207"/>
      <c r="F3461" s="213" t="s">
        <v>12</v>
      </c>
      <c r="G3461" s="36" t="str">
        <f t="shared" si="53"/>
        <v/>
      </c>
      <c r="H3461" s="37"/>
      <c r="I3461" s="33"/>
      <c r="J3461" s="32">
        <v>0</v>
      </c>
    </row>
    <row r="3462" spans="1:10" ht="39" hidden="1" thickBot="1" x14ac:dyDescent="0.3">
      <c r="A3462" s="251"/>
      <c r="B3462" s="246"/>
      <c r="C3462" s="38" t="s">
        <v>11720</v>
      </c>
      <c r="D3462" s="38" t="s">
        <v>11487</v>
      </c>
      <c r="E3462" s="209">
        <v>1</v>
      </c>
      <c r="F3462" s="208">
        <v>819.375</v>
      </c>
      <c r="G3462" s="36">
        <f t="shared" ref="G3462:G3525" si="54">IF(ISNUMBER(F3462),E3462*F3462,"")</f>
        <v>819.375</v>
      </c>
      <c r="H3462" s="41">
        <f>SUM(G3462:G3462)</f>
        <v>819.375</v>
      </c>
      <c r="I3462" s="42"/>
      <c r="J3462" s="32">
        <v>0</v>
      </c>
    </row>
    <row r="3463" spans="1:10" ht="15.75" hidden="1" thickBot="1" x14ac:dyDescent="0.3">
      <c r="A3463" s="252"/>
      <c r="B3463" s="247"/>
      <c r="C3463" s="44"/>
      <c r="D3463" s="44"/>
      <c r="E3463" s="210"/>
      <c r="F3463" s="211" t="s">
        <v>12</v>
      </c>
      <c r="G3463" s="47" t="str">
        <f t="shared" si="54"/>
        <v/>
      </c>
      <c r="H3463" s="48"/>
      <c r="I3463" s="33"/>
      <c r="J3463" s="32">
        <v>0</v>
      </c>
    </row>
    <row r="3464" spans="1:10" ht="15.75" hidden="1" thickBot="1" x14ac:dyDescent="0.3">
      <c r="A3464" s="242" t="s">
        <v>866</v>
      </c>
      <c r="B3464" s="245" t="s">
        <v>4480</v>
      </c>
      <c r="C3464" s="26"/>
      <c r="D3464" s="27" t="s">
        <v>67</v>
      </c>
      <c r="E3464" s="205"/>
      <c r="F3464" s="212" t="s">
        <v>12</v>
      </c>
      <c r="G3464" s="29" t="str">
        <f t="shared" si="54"/>
        <v/>
      </c>
      <c r="H3464" s="30"/>
      <c r="I3464" s="31"/>
      <c r="J3464" s="32">
        <v>0</v>
      </c>
    </row>
    <row r="3465" spans="1:10" ht="15.75" hidden="1" thickBot="1" x14ac:dyDescent="0.3">
      <c r="A3465" s="243"/>
      <c r="B3465" s="246"/>
      <c r="C3465" s="34"/>
      <c r="D3465" s="34"/>
      <c r="E3465" s="207"/>
      <c r="F3465" s="213" t="s">
        <v>12</v>
      </c>
      <c r="G3465" s="36" t="str">
        <f t="shared" si="54"/>
        <v/>
      </c>
      <c r="H3465" s="37"/>
      <c r="I3465" s="33"/>
      <c r="J3465" s="32">
        <v>0</v>
      </c>
    </row>
    <row r="3466" spans="1:10" ht="15.75" hidden="1" thickBot="1" x14ac:dyDescent="0.3">
      <c r="A3466" s="243"/>
      <c r="B3466" s="246"/>
      <c r="C3466" s="38" t="s">
        <v>11326</v>
      </c>
      <c r="D3466" s="38" t="s">
        <v>2801</v>
      </c>
      <c r="E3466" s="209">
        <v>8.8999999999999996E-2</v>
      </c>
      <c r="F3466" s="208">
        <v>23.693000000000001</v>
      </c>
      <c r="G3466" s="36">
        <f t="shared" si="54"/>
        <v>2.1086770000000001</v>
      </c>
      <c r="H3466" s="41">
        <f>SUM(G3466:G3467)</f>
        <v>2.1582669999999999</v>
      </c>
      <c r="I3466" s="42"/>
      <c r="J3466" s="32">
        <v>0</v>
      </c>
    </row>
    <row r="3467" spans="1:10" ht="39" hidden="1" thickBot="1" x14ac:dyDescent="0.3">
      <c r="A3467" s="243"/>
      <c r="B3467" s="246"/>
      <c r="C3467" s="38" t="s">
        <v>11721</v>
      </c>
      <c r="D3467" s="38" t="s">
        <v>1049</v>
      </c>
      <c r="E3467" s="209">
        <v>1.4999999999999999E-2</v>
      </c>
      <c r="F3467" s="208">
        <v>3.306</v>
      </c>
      <c r="G3467" s="36">
        <f t="shared" si="54"/>
        <v>4.9590000000000002E-2</v>
      </c>
      <c r="H3467" s="37"/>
      <c r="I3467" s="33"/>
      <c r="J3467" s="32">
        <v>0</v>
      </c>
    </row>
    <row r="3468" spans="1:10" ht="15.75" hidden="1" thickBot="1" x14ac:dyDescent="0.3">
      <c r="A3468" s="244"/>
      <c r="B3468" s="247"/>
      <c r="C3468" s="44"/>
      <c r="D3468" s="44"/>
      <c r="E3468" s="210"/>
      <c r="F3468" s="211" t="s">
        <v>12</v>
      </c>
      <c r="G3468" s="47" t="str">
        <f t="shared" si="54"/>
        <v/>
      </c>
      <c r="H3468" s="48"/>
      <c r="I3468" s="33"/>
      <c r="J3468" s="32">
        <v>0</v>
      </c>
    </row>
    <row r="3469" spans="1:10" ht="15.75" hidden="1" thickBot="1" x14ac:dyDescent="0.3">
      <c r="A3469" s="242" t="s">
        <v>867</v>
      </c>
      <c r="B3469" s="245" t="s">
        <v>4481</v>
      </c>
      <c r="C3469" s="26"/>
      <c r="D3469" s="27" t="s">
        <v>67</v>
      </c>
      <c r="E3469" s="205"/>
      <c r="F3469" s="216" t="s">
        <v>12</v>
      </c>
      <c r="G3469" s="29" t="str">
        <f t="shared" si="54"/>
        <v/>
      </c>
      <c r="H3469" s="30"/>
      <c r="I3469" s="31"/>
      <c r="J3469" s="32">
        <v>0</v>
      </c>
    </row>
    <row r="3470" spans="1:10" ht="15.75" hidden="1" thickBot="1" x14ac:dyDescent="0.3">
      <c r="A3470" s="243"/>
      <c r="B3470" s="246"/>
      <c r="C3470" s="34"/>
      <c r="D3470" s="34"/>
      <c r="E3470" s="207"/>
      <c r="F3470" s="219" t="s">
        <v>12</v>
      </c>
      <c r="G3470" s="66" t="str">
        <f t="shared" si="54"/>
        <v/>
      </c>
      <c r="H3470" s="67"/>
      <c r="I3470" s="68"/>
      <c r="J3470" s="32">
        <v>0</v>
      </c>
    </row>
    <row r="3471" spans="1:10" ht="15.75" hidden="1" thickBot="1" x14ac:dyDescent="0.3">
      <c r="A3471" s="243"/>
      <c r="B3471" s="246"/>
      <c r="C3471" s="38" t="s">
        <v>11497</v>
      </c>
      <c r="D3471" s="38" t="s">
        <v>2801</v>
      </c>
      <c r="E3471" s="209">
        <v>0.25</v>
      </c>
      <c r="F3471" s="219">
        <v>30.912999999999997</v>
      </c>
      <c r="G3471" s="66">
        <f t="shared" si="54"/>
        <v>7.7282499999999992</v>
      </c>
      <c r="H3471" s="41">
        <f>SUM(G3471:G3472)</f>
        <v>7.7282499999999992</v>
      </c>
      <c r="I3471" s="42"/>
      <c r="J3471" s="32">
        <v>0</v>
      </c>
    </row>
    <row r="3472" spans="1:10" ht="15.75" hidden="1" thickBot="1" x14ac:dyDescent="0.3">
      <c r="A3472" s="244"/>
      <c r="B3472" s="247"/>
      <c r="C3472" s="44"/>
      <c r="D3472" s="44"/>
      <c r="E3472" s="210"/>
      <c r="F3472" s="225" t="s">
        <v>12</v>
      </c>
      <c r="G3472" s="75" t="str">
        <f t="shared" si="54"/>
        <v/>
      </c>
      <c r="H3472" s="76"/>
      <c r="I3472" s="68"/>
      <c r="J3472" s="32">
        <v>0</v>
      </c>
    </row>
    <row r="3473" spans="1:10" ht="15.75" hidden="1" thickBot="1" x14ac:dyDescent="0.3">
      <c r="A3473" s="242" t="s">
        <v>868</v>
      </c>
      <c r="B3473" s="245" t="s">
        <v>4482</v>
      </c>
      <c r="C3473" s="26"/>
      <c r="D3473" s="27" t="s">
        <v>67</v>
      </c>
      <c r="E3473" s="205"/>
      <c r="F3473" s="216" t="s">
        <v>12</v>
      </c>
      <c r="G3473" s="29" t="str">
        <f t="shared" si="54"/>
        <v/>
      </c>
      <c r="H3473" s="30"/>
      <c r="I3473" s="31"/>
      <c r="J3473" s="32">
        <v>0</v>
      </c>
    </row>
    <row r="3474" spans="1:10" ht="15.75" hidden="1" thickBot="1" x14ac:dyDescent="0.3">
      <c r="A3474" s="243"/>
      <c r="B3474" s="246"/>
      <c r="C3474" s="34"/>
      <c r="D3474" s="34"/>
      <c r="E3474" s="207"/>
      <c r="F3474" s="219" t="s">
        <v>12</v>
      </c>
      <c r="G3474" s="66" t="str">
        <f t="shared" si="54"/>
        <v/>
      </c>
      <c r="H3474" s="67"/>
      <c r="I3474" s="68"/>
      <c r="J3474" s="32">
        <v>0</v>
      </c>
    </row>
    <row r="3475" spans="1:10" ht="15.75" hidden="1" thickBot="1" x14ac:dyDescent="0.3">
      <c r="A3475" s="243"/>
      <c r="B3475" s="246"/>
      <c r="C3475" s="38" t="s">
        <v>11326</v>
      </c>
      <c r="D3475" s="38" t="s">
        <v>2801</v>
      </c>
      <c r="E3475" s="209">
        <v>1.25</v>
      </c>
      <c r="F3475" s="219">
        <v>23.693000000000001</v>
      </c>
      <c r="G3475" s="66">
        <f t="shared" si="54"/>
        <v>29.616250000000001</v>
      </c>
      <c r="H3475" s="41">
        <f>SUM(G3475:G3475)</f>
        <v>29.616250000000001</v>
      </c>
      <c r="I3475" s="42"/>
      <c r="J3475" s="32">
        <v>0</v>
      </c>
    </row>
    <row r="3476" spans="1:10" ht="15.75" hidden="1" thickBot="1" x14ac:dyDescent="0.3">
      <c r="A3476" s="244"/>
      <c r="B3476" s="247"/>
      <c r="C3476" s="44"/>
      <c r="D3476" s="44"/>
      <c r="E3476" s="210"/>
      <c r="F3476" s="225" t="s">
        <v>12</v>
      </c>
      <c r="G3476" s="75" t="str">
        <f t="shared" si="54"/>
        <v/>
      </c>
      <c r="H3476" s="76"/>
      <c r="I3476" s="68"/>
      <c r="J3476" s="32">
        <v>0</v>
      </c>
    </row>
    <row r="3477" spans="1:10" ht="15.75" hidden="1" thickBot="1" x14ac:dyDescent="0.3">
      <c r="A3477" s="242" t="s">
        <v>869</v>
      </c>
      <c r="B3477" s="245" t="s">
        <v>4483</v>
      </c>
      <c r="C3477" s="26"/>
      <c r="D3477" s="27" t="s">
        <v>67</v>
      </c>
      <c r="E3477" s="205"/>
      <c r="F3477" s="216" t="s">
        <v>12</v>
      </c>
      <c r="G3477" s="29" t="str">
        <f t="shared" si="54"/>
        <v/>
      </c>
      <c r="H3477" s="30"/>
      <c r="I3477" s="31"/>
      <c r="J3477" s="32">
        <v>0</v>
      </c>
    </row>
    <row r="3478" spans="1:10" ht="15.75" hidden="1" thickBot="1" x14ac:dyDescent="0.3">
      <c r="A3478" s="243"/>
      <c r="B3478" s="246"/>
      <c r="C3478" s="34"/>
      <c r="D3478" s="34"/>
      <c r="E3478" s="207"/>
      <c r="F3478" s="219" t="s">
        <v>12</v>
      </c>
      <c r="G3478" s="66" t="str">
        <f t="shared" si="54"/>
        <v/>
      </c>
      <c r="H3478" s="67"/>
      <c r="I3478" s="68"/>
      <c r="J3478" s="32">
        <v>0</v>
      </c>
    </row>
    <row r="3479" spans="1:10" ht="51.75" hidden="1" thickBot="1" x14ac:dyDescent="0.3">
      <c r="A3479" s="243"/>
      <c r="B3479" s="246"/>
      <c r="C3479" s="38" t="s">
        <v>11722</v>
      </c>
      <c r="D3479" s="38" t="s">
        <v>1043</v>
      </c>
      <c r="E3479" s="209">
        <v>1.5</v>
      </c>
      <c r="F3479" s="219">
        <v>18.230499999999999</v>
      </c>
      <c r="G3479" s="66">
        <f t="shared" si="54"/>
        <v>27.345749999999999</v>
      </c>
      <c r="H3479" s="41">
        <f>SUM(G3479:G3482)</f>
        <v>52.017269949999999</v>
      </c>
      <c r="I3479" s="42"/>
      <c r="J3479" s="32">
        <v>0</v>
      </c>
    </row>
    <row r="3480" spans="1:10" ht="15.75" hidden="1" thickBot="1" x14ac:dyDescent="0.3">
      <c r="A3480" s="243"/>
      <c r="B3480" s="246"/>
      <c r="C3480" s="38" t="s">
        <v>11723</v>
      </c>
      <c r="D3480" s="38" t="s">
        <v>161</v>
      </c>
      <c r="E3480" s="209">
        <v>1.3512999999999999</v>
      </c>
      <c r="F3480" s="219">
        <v>6.6310000000000002</v>
      </c>
      <c r="G3480" s="66">
        <f t="shared" si="54"/>
        <v>8.9604703000000008</v>
      </c>
      <c r="H3480" s="67"/>
      <c r="I3480" s="42"/>
      <c r="J3480" s="32">
        <v>0</v>
      </c>
    </row>
    <row r="3481" spans="1:10" ht="15.75" hidden="1" thickBot="1" x14ac:dyDescent="0.3">
      <c r="A3481" s="243"/>
      <c r="B3481" s="246"/>
      <c r="C3481" s="38" t="s">
        <v>11414</v>
      </c>
      <c r="D3481" s="38" t="s">
        <v>2801</v>
      </c>
      <c r="E3481" s="209">
        <v>9.69E-2</v>
      </c>
      <c r="F3481" s="219">
        <v>24.358000000000001</v>
      </c>
      <c r="G3481" s="66">
        <f t="shared" si="54"/>
        <v>2.3602902000000001</v>
      </c>
      <c r="H3481" s="67"/>
      <c r="I3481" s="68"/>
      <c r="J3481" s="32">
        <v>0</v>
      </c>
    </row>
    <row r="3482" spans="1:10" ht="15.75" hidden="1" thickBot="1" x14ac:dyDescent="0.3">
      <c r="A3482" s="243"/>
      <c r="B3482" s="246"/>
      <c r="C3482" s="38" t="s">
        <v>11520</v>
      </c>
      <c r="D3482" s="38" t="s">
        <v>2801</v>
      </c>
      <c r="E3482" s="209">
        <v>0.4299</v>
      </c>
      <c r="F3482" s="219">
        <v>31.055499999999995</v>
      </c>
      <c r="G3482" s="66">
        <f t="shared" si="54"/>
        <v>13.350759449999998</v>
      </c>
      <c r="H3482" s="67"/>
      <c r="I3482" s="68"/>
      <c r="J3482" s="32">
        <v>0</v>
      </c>
    </row>
    <row r="3483" spans="1:10" ht="15.75" hidden="1" thickBot="1" x14ac:dyDescent="0.3">
      <c r="A3483" s="244"/>
      <c r="B3483" s="247"/>
      <c r="C3483" s="44"/>
      <c r="D3483" s="44"/>
      <c r="E3483" s="210"/>
      <c r="F3483" s="225" t="s">
        <v>12</v>
      </c>
      <c r="G3483" s="75" t="str">
        <f t="shared" si="54"/>
        <v/>
      </c>
      <c r="H3483" s="76"/>
      <c r="I3483" s="68"/>
      <c r="J3483" s="32">
        <v>0</v>
      </c>
    </row>
    <row r="3484" spans="1:10" ht="15.75" hidden="1" thickBot="1" x14ac:dyDescent="0.3">
      <c r="A3484" s="242" t="s">
        <v>870</v>
      </c>
      <c r="B3484" s="245" t="s">
        <v>4484</v>
      </c>
      <c r="C3484" s="26"/>
      <c r="D3484" s="27" t="s">
        <v>67</v>
      </c>
      <c r="E3484" s="205"/>
      <c r="F3484" s="216" t="s">
        <v>12</v>
      </c>
      <c r="G3484" s="29" t="str">
        <f t="shared" si="54"/>
        <v/>
      </c>
      <c r="H3484" s="30"/>
      <c r="I3484" s="31"/>
      <c r="J3484" s="32">
        <v>0</v>
      </c>
    </row>
    <row r="3485" spans="1:10" ht="15.75" hidden="1" thickBot="1" x14ac:dyDescent="0.3">
      <c r="A3485" s="243"/>
      <c r="B3485" s="246"/>
      <c r="C3485" s="34"/>
      <c r="D3485" s="34"/>
      <c r="E3485" s="207"/>
      <c r="F3485" s="219" t="s">
        <v>12</v>
      </c>
      <c r="G3485" s="66" t="str">
        <f t="shared" si="54"/>
        <v/>
      </c>
      <c r="H3485" s="67"/>
      <c r="I3485" s="68"/>
      <c r="J3485" s="32">
        <v>0</v>
      </c>
    </row>
    <row r="3486" spans="1:10" ht="15.75" hidden="1" thickBot="1" x14ac:dyDescent="0.3">
      <c r="A3486" s="243"/>
      <c r="B3486" s="246"/>
      <c r="C3486" s="38" t="s">
        <v>11724</v>
      </c>
      <c r="D3486" s="38" t="s">
        <v>161</v>
      </c>
      <c r="E3486" s="209">
        <v>1.04</v>
      </c>
      <c r="F3486" s="219">
        <v>1.9569999999999999</v>
      </c>
      <c r="G3486" s="66">
        <f t="shared" si="54"/>
        <v>2.0352799999999998</v>
      </c>
      <c r="H3486" s="41">
        <f>SUM(G3486:G3489)</f>
        <v>61.262093032812501</v>
      </c>
      <c r="I3486" s="42"/>
      <c r="J3486" s="32">
        <v>0</v>
      </c>
    </row>
    <row r="3487" spans="1:10" ht="26.25" hidden="1" thickBot="1" x14ac:dyDescent="0.3">
      <c r="A3487" s="243"/>
      <c r="B3487" s="246"/>
      <c r="C3487" s="38" t="s">
        <v>11364</v>
      </c>
      <c r="D3487" s="38" t="s">
        <v>2881</v>
      </c>
      <c r="E3487" s="209">
        <v>3.5000000000000003E-2</v>
      </c>
      <c r="F3487" s="227">
        <f>IF(ISNUMBER('Comp.Aux1'!$G$252), 'Comp.Aux1'!$G$252, 0)</f>
        <v>973.42520093749999</v>
      </c>
      <c r="G3487" s="66">
        <f t="shared" si="54"/>
        <v>34.069882032812501</v>
      </c>
      <c r="H3487" s="67"/>
      <c r="I3487" s="68"/>
      <c r="J3487" s="32">
        <v>0</v>
      </c>
    </row>
    <row r="3488" spans="1:10" ht="15.75" hidden="1" thickBot="1" x14ac:dyDescent="0.3">
      <c r="A3488" s="243"/>
      <c r="B3488" s="246"/>
      <c r="C3488" s="38" t="s">
        <v>11421</v>
      </c>
      <c r="D3488" s="38" t="s">
        <v>2801</v>
      </c>
      <c r="E3488" s="209">
        <v>0.69120000000000004</v>
      </c>
      <c r="F3488" s="219">
        <v>31.055499999999995</v>
      </c>
      <c r="G3488" s="66">
        <f t="shared" si="54"/>
        <v>21.465561599999997</v>
      </c>
      <c r="H3488" s="67"/>
      <c r="I3488" s="68"/>
      <c r="J3488" s="32">
        <v>0</v>
      </c>
    </row>
    <row r="3489" spans="1:10" ht="15.75" hidden="1" thickBot="1" x14ac:dyDescent="0.3">
      <c r="A3489" s="243"/>
      <c r="B3489" s="246"/>
      <c r="C3489" s="38" t="s">
        <v>11326</v>
      </c>
      <c r="D3489" s="38" t="s">
        <v>2801</v>
      </c>
      <c r="E3489" s="209">
        <v>0.15579999999999999</v>
      </c>
      <c r="F3489" s="219">
        <v>23.693000000000001</v>
      </c>
      <c r="G3489" s="66">
        <f t="shared" si="54"/>
        <v>3.6913694000000001</v>
      </c>
      <c r="H3489" s="67"/>
      <c r="I3489" s="68"/>
      <c r="J3489" s="32">
        <v>0</v>
      </c>
    </row>
    <row r="3490" spans="1:10" ht="15.75" hidden="1" thickBot="1" x14ac:dyDescent="0.3">
      <c r="A3490" s="244"/>
      <c r="B3490" s="247"/>
      <c r="C3490" s="44"/>
      <c r="D3490" s="44"/>
      <c r="E3490" s="210"/>
      <c r="F3490" s="225" t="s">
        <v>12</v>
      </c>
      <c r="G3490" s="75" t="str">
        <f t="shared" si="54"/>
        <v/>
      </c>
      <c r="H3490" s="76"/>
      <c r="I3490" s="68"/>
      <c r="J3490" s="32">
        <v>0</v>
      </c>
    </row>
    <row r="3491" spans="1:10" ht="15.75" hidden="1" thickBot="1" x14ac:dyDescent="0.3">
      <c r="A3491" s="242" t="s">
        <v>871</v>
      </c>
      <c r="B3491" s="245" t="s">
        <v>4485</v>
      </c>
      <c r="C3491" s="26"/>
      <c r="D3491" s="27" t="s">
        <v>67</v>
      </c>
      <c r="E3491" s="205"/>
      <c r="F3491" s="216" t="s">
        <v>12</v>
      </c>
      <c r="G3491" s="29" t="str">
        <f t="shared" si="54"/>
        <v/>
      </c>
      <c r="H3491" s="30"/>
      <c r="I3491" s="31"/>
      <c r="J3491" s="32">
        <v>0</v>
      </c>
    </row>
    <row r="3492" spans="1:10" ht="15.75" hidden="1" thickBot="1" x14ac:dyDescent="0.3">
      <c r="A3492" s="243"/>
      <c r="B3492" s="246"/>
      <c r="C3492" s="34"/>
      <c r="D3492" s="34"/>
      <c r="E3492" s="207"/>
      <c r="F3492" s="219" t="s">
        <v>12</v>
      </c>
      <c r="G3492" s="66" t="str">
        <f t="shared" si="54"/>
        <v/>
      </c>
      <c r="H3492" s="67"/>
      <c r="I3492" s="68"/>
      <c r="J3492" s="32">
        <v>0</v>
      </c>
    </row>
    <row r="3493" spans="1:10" ht="26.25" hidden="1" thickBot="1" x14ac:dyDescent="0.3">
      <c r="A3493" s="243"/>
      <c r="B3493" s="246"/>
      <c r="C3493" s="38" t="s">
        <v>11725</v>
      </c>
      <c r="D3493" s="38" t="s">
        <v>161</v>
      </c>
      <c r="E3493" s="209">
        <v>1.05</v>
      </c>
      <c r="F3493" s="219">
        <v>10.734999999999999</v>
      </c>
      <c r="G3493" s="66">
        <f t="shared" si="54"/>
        <v>11.271749999999999</v>
      </c>
      <c r="H3493" s="41">
        <f>SUM(G3493:G3496)</f>
        <v>72.73159788281248</v>
      </c>
      <c r="I3493" s="42"/>
      <c r="J3493" s="32">
        <v>0</v>
      </c>
    </row>
    <row r="3494" spans="1:10" ht="26.25" hidden="1" thickBot="1" x14ac:dyDescent="0.3">
      <c r="A3494" s="243"/>
      <c r="B3494" s="246"/>
      <c r="C3494" s="38" t="s">
        <v>11364</v>
      </c>
      <c r="D3494" s="38" t="s">
        <v>2881</v>
      </c>
      <c r="E3494" s="209">
        <v>3.5000000000000003E-2</v>
      </c>
      <c r="F3494" s="227">
        <f>IF(ISNUMBER('Comp.Aux1'!$G$252), 'Comp.Aux1'!$G$252, 0)</f>
        <v>973.42520093749999</v>
      </c>
      <c r="G3494" s="66">
        <f t="shared" si="54"/>
        <v>34.069882032812501</v>
      </c>
      <c r="H3494" s="67"/>
      <c r="I3494" s="68"/>
      <c r="J3494" s="32">
        <v>0</v>
      </c>
    </row>
    <row r="3495" spans="1:10" ht="15.75" hidden="1" thickBot="1" x14ac:dyDescent="0.3">
      <c r="A3495" s="243"/>
      <c r="B3495" s="246"/>
      <c r="C3495" s="38" t="s">
        <v>11421</v>
      </c>
      <c r="D3495" s="38" t="s">
        <v>2801</v>
      </c>
      <c r="E3495" s="209">
        <v>0.75249999999999995</v>
      </c>
      <c r="F3495" s="219">
        <v>31.055499999999995</v>
      </c>
      <c r="G3495" s="66">
        <f t="shared" si="54"/>
        <v>23.369263749999995</v>
      </c>
      <c r="H3495" s="67"/>
      <c r="I3495" s="68"/>
      <c r="J3495" s="32">
        <v>0</v>
      </c>
    </row>
    <row r="3496" spans="1:10" ht="15.75" hidden="1" thickBot="1" x14ac:dyDescent="0.3">
      <c r="A3496" s="243"/>
      <c r="B3496" s="246"/>
      <c r="C3496" s="38" t="s">
        <v>11326</v>
      </c>
      <c r="D3496" s="38" t="s">
        <v>2801</v>
      </c>
      <c r="E3496" s="209">
        <v>0.16969999999999999</v>
      </c>
      <c r="F3496" s="219">
        <v>23.693000000000001</v>
      </c>
      <c r="G3496" s="66">
        <f t="shared" si="54"/>
        <v>4.0207021000000003</v>
      </c>
      <c r="H3496" s="67"/>
      <c r="I3496" s="68"/>
      <c r="J3496" s="32">
        <v>0</v>
      </c>
    </row>
    <row r="3497" spans="1:10" ht="15.75" hidden="1" thickBot="1" x14ac:dyDescent="0.3">
      <c r="A3497" s="244"/>
      <c r="B3497" s="247"/>
      <c r="C3497" s="44"/>
      <c r="D3497" s="44"/>
      <c r="E3497" s="210"/>
      <c r="F3497" s="225" t="s">
        <v>12</v>
      </c>
      <c r="G3497" s="75" t="str">
        <f t="shared" si="54"/>
        <v/>
      </c>
      <c r="H3497" s="76"/>
      <c r="I3497" s="68"/>
      <c r="J3497" s="32">
        <v>0</v>
      </c>
    </row>
    <row r="3498" spans="1:10" ht="15.75" hidden="1" thickBot="1" x14ac:dyDescent="0.3">
      <c r="A3498" s="242" t="s">
        <v>872</v>
      </c>
      <c r="B3498" s="245" t="s">
        <v>4486</v>
      </c>
      <c r="C3498" s="26"/>
      <c r="D3498" s="27" t="s">
        <v>67</v>
      </c>
      <c r="E3498" s="205"/>
      <c r="F3498" s="216" t="s">
        <v>12</v>
      </c>
      <c r="G3498" s="29" t="str">
        <f t="shared" si="54"/>
        <v/>
      </c>
      <c r="H3498" s="30"/>
      <c r="I3498" s="31"/>
      <c r="J3498" s="32">
        <v>0</v>
      </c>
    </row>
    <row r="3499" spans="1:10" ht="15.75" hidden="1" thickBot="1" x14ac:dyDescent="0.3">
      <c r="A3499" s="243"/>
      <c r="B3499" s="246"/>
      <c r="C3499" s="34"/>
      <c r="D3499" s="34"/>
      <c r="E3499" s="207"/>
      <c r="F3499" s="219" t="s">
        <v>12</v>
      </c>
      <c r="G3499" s="66" t="str">
        <f t="shared" si="54"/>
        <v/>
      </c>
      <c r="H3499" s="67"/>
      <c r="I3499" s="68"/>
      <c r="J3499" s="32">
        <v>0</v>
      </c>
    </row>
    <row r="3500" spans="1:10" ht="15.75" hidden="1" thickBot="1" x14ac:dyDescent="0.3">
      <c r="A3500" s="243"/>
      <c r="B3500" s="246"/>
      <c r="C3500" s="38" t="s">
        <v>11497</v>
      </c>
      <c r="D3500" s="38" t="s">
        <v>2801</v>
      </c>
      <c r="E3500" s="209">
        <v>0.4</v>
      </c>
      <c r="F3500" s="219">
        <v>30.912999999999997</v>
      </c>
      <c r="G3500" s="66">
        <f t="shared" si="54"/>
        <v>12.3652</v>
      </c>
      <c r="H3500" s="41">
        <f>SUM(G3500:G3501)</f>
        <v>21.842400000000001</v>
      </c>
      <c r="I3500" s="42"/>
      <c r="J3500" s="32">
        <v>0</v>
      </c>
    </row>
    <row r="3501" spans="1:10" ht="15.75" hidden="1" thickBot="1" x14ac:dyDescent="0.3">
      <c r="A3501" s="243"/>
      <c r="B3501" s="246"/>
      <c r="C3501" s="38" t="s">
        <v>11326</v>
      </c>
      <c r="D3501" s="38" t="s">
        <v>2801</v>
      </c>
      <c r="E3501" s="209">
        <v>0.4</v>
      </c>
      <c r="F3501" s="219">
        <v>23.693000000000001</v>
      </c>
      <c r="G3501" s="66">
        <f t="shared" si="54"/>
        <v>9.4772000000000016</v>
      </c>
      <c r="H3501" s="67"/>
      <c r="I3501" s="68"/>
      <c r="J3501" s="32">
        <v>0</v>
      </c>
    </row>
    <row r="3502" spans="1:10" ht="15.75" hidden="1" thickBot="1" x14ac:dyDescent="0.3">
      <c r="A3502" s="244"/>
      <c r="B3502" s="247"/>
      <c r="C3502" s="44"/>
      <c r="D3502" s="44"/>
      <c r="E3502" s="210"/>
      <c r="F3502" s="225" t="s">
        <v>12</v>
      </c>
      <c r="G3502" s="75" t="str">
        <f t="shared" si="54"/>
        <v/>
      </c>
      <c r="H3502" s="76"/>
      <c r="I3502" s="68"/>
      <c r="J3502" s="32">
        <v>0</v>
      </c>
    </row>
    <row r="3503" spans="1:10" ht="15.75" hidden="1" thickBot="1" x14ac:dyDescent="0.3">
      <c r="A3503" s="242" t="s">
        <v>873</v>
      </c>
      <c r="B3503" s="245" t="s">
        <v>4487</v>
      </c>
      <c r="C3503" s="26"/>
      <c r="D3503" s="27" t="s">
        <v>67</v>
      </c>
      <c r="E3503" s="205"/>
      <c r="F3503" s="216" t="s">
        <v>12</v>
      </c>
      <c r="G3503" s="29" t="str">
        <f t="shared" si="54"/>
        <v/>
      </c>
      <c r="H3503" s="30"/>
      <c r="I3503" s="31"/>
      <c r="J3503" s="32">
        <v>0</v>
      </c>
    </row>
    <row r="3504" spans="1:10" ht="15.75" hidden="1" thickBot="1" x14ac:dyDescent="0.3">
      <c r="A3504" s="243"/>
      <c r="B3504" s="246"/>
      <c r="C3504" s="34"/>
      <c r="D3504" s="34"/>
      <c r="E3504" s="207"/>
      <c r="F3504" s="219" t="s">
        <v>12</v>
      </c>
      <c r="G3504" s="66" t="str">
        <f t="shared" si="54"/>
        <v/>
      </c>
      <c r="H3504" s="67"/>
      <c r="I3504" s="68"/>
      <c r="J3504" s="32">
        <v>0</v>
      </c>
    </row>
    <row r="3505" spans="1:10" ht="15.75" hidden="1" thickBot="1" x14ac:dyDescent="0.3">
      <c r="A3505" s="243"/>
      <c r="B3505" s="246"/>
      <c r="C3505" s="38" t="s">
        <v>11497</v>
      </c>
      <c r="D3505" s="38" t="s">
        <v>2801</v>
      </c>
      <c r="E3505" s="209">
        <v>1.2</v>
      </c>
      <c r="F3505" s="219">
        <v>30.912999999999997</v>
      </c>
      <c r="G3505" s="66">
        <f t="shared" si="54"/>
        <v>37.095599999999997</v>
      </c>
      <c r="H3505" s="41">
        <f>SUM(G3505:G3506)</f>
        <v>65.527199999999993</v>
      </c>
      <c r="I3505" s="42"/>
      <c r="J3505" s="32">
        <v>0</v>
      </c>
    </row>
    <row r="3506" spans="1:10" ht="15.75" hidden="1" thickBot="1" x14ac:dyDescent="0.3">
      <c r="A3506" s="243"/>
      <c r="B3506" s="246"/>
      <c r="C3506" s="38" t="s">
        <v>11326</v>
      </c>
      <c r="D3506" s="38" t="s">
        <v>2801</v>
      </c>
      <c r="E3506" s="209">
        <v>1.2</v>
      </c>
      <c r="F3506" s="219">
        <v>23.693000000000001</v>
      </c>
      <c r="G3506" s="66">
        <f t="shared" si="54"/>
        <v>28.4316</v>
      </c>
      <c r="H3506" s="67"/>
      <c r="I3506" s="68"/>
      <c r="J3506" s="32">
        <v>0</v>
      </c>
    </row>
    <row r="3507" spans="1:10" ht="15.75" hidden="1" thickBot="1" x14ac:dyDescent="0.3">
      <c r="A3507" s="244"/>
      <c r="B3507" s="247"/>
      <c r="C3507" s="44"/>
      <c r="D3507" s="44"/>
      <c r="E3507" s="210"/>
      <c r="F3507" s="225" t="s">
        <v>12</v>
      </c>
      <c r="G3507" s="75" t="str">
        <f t="shared" si="54"/>
        <v/>
      </c>
      <c r="H3507" s="76"/>
      <c r="I3507" s="68"/>
      <c r="J3507" s="32">
        <v>0</v>
      </c>
    </row>
    <row r="3508" spans="1:10" ht="15.75" hidden="1" thickBot="1" x14ac:dyDescent="0.3">
      <c r="A3508" s="242" t="s">
        <v>874</v>
      </c>
      <c r="B3508" s="245" t="s">
        <v>4488</v>
      </c>
      <c r="C3508" s="26"/>
      <c r="D3508" s="27" t="s">
        <v>67</v>
      </c>
      <c r="E3508" s="205"/>
      <c r="F3508" s="216" t="s">
        <v>12</v>
      </c>
      <c r="G3508" s="29" t="str">
        <f t="shared" si="54"/>
        <v/>
      </c>
      <c r="H3508" s="30"/>
      <c r="I3508" s="31"/>
      <c r="J3508" s="32">
        <v>0</v>
      </c>
    </row>
    <row r="3509" spans="1:10" ht="15.75" hidden="1" thickBot="1" x14ac:dyDescent="0.3">
      <c r="A3509" s="243"/>
      <c r="B3509" s="246"/>
      <c r="C3509" s="34"/>
      <c r="D3509" s="34"/>
      <c r="E3509" s="207"/>
      <c r="F3509" s="219" t="s">
        <v>12</v>
      </c>
      <c r="G3509" s="66" t="str">
        <f t="shared" si="54"/>
        <v/>
      </c>
      <c r="H3509" s="67"/>
      <c r="I3509" s="68"/>
      <c r="J3509" s="32">
        <v>0</v>
      </c>
    </row>
    <row r="3510" spans="1:10" ht="15.75" hidden="1" thickBot="1" x14ac:dyDescent="0.3">
      <c r="A3510" s="243"/>
      <c r="B3510" s="246"/>
      <c r="C3510" s="38" t="s">
        <v>11726</v>
      </c>
      <c r="D3510" s="38" t="s">
        <v>161</v>
      </c>
      <c r="E3510" s="209">
        <v>1.05</v>
      </c>
      <c r="F3510" s="219">
        <v>5.1869999999999994</v>
      </c>
      <c r="G3510" s="66">
        <f t="shared" si="54"/>
        <v>5.4463499999999998</v>
      </c>
      <c r="H3510" s="41">
        <f>SUM(G3510:G3511)</f>
        <v>10.184950000000001</v>
      </c>
      <c r="I3510" s="42"/>
      <c r="J3510" s="32">
        <v>0</v>
      </c>
    </row>
    <row r="3511" spans="1:10" ht="15.75" hidden="1" thickBot="1" x14ac:dyDescent="0.3">
      <c r="A3511" s="243"/>
      <c r="B3511" s="246"/>
      <c r="C3511" s="38" t="s">
        <v>11326</v>
      </c>
      <c r="D3511" s="38" t="s">
        <v>2801</v>
      </c>
      <c r="E3511" s="209">
        <v>0.2</v>
      </c>
      <c r="F3511" s="219">
        <v>23.693000000000001</v>
      </c>
      <c r="G3511" s="66">
        <f t="shared" si="54"/>
        <v>4.7386000000000008</v>
      </c>
      <c r="H3511" s="67"/>
      <c r="I3511" s="68"/>
      <c r="J3511" s="32">
        <v>0</v>
      </c>
    </row>
    <row r="3512" spans="1:10" ht="15.75" hidden="1" thickBot="1" x14ac:dyDescent="0.3">
      <c r="A3512" s="244"/>
      <c r="B3512" s="247"/>
      <c r="C3512" s="44"/>
      <c r="D3512" s="44"/>
      <c r="E3512" s="210"/>
      <c r="F3512" s="225" t="s">
        <v>12</v>
      </c>
      <c r="G3512" s="75" t="str">
        <f t="shared" si="54"/>
        <v/>
      </c>
      <c r="H3512" s="76"/>
      <c r="I3512" s="68"/>
      <c r="J3512" s="32">
        <v>0</v>
      </c>
    </row>
    <row r="3513" spans="1:10" ht="15.75" hidden="1" thickBot="1" x14ac:dyDescent="0.3">
      <c r="A3513" s="242" t="s">
        <v>875</v>
      </c>
      <c r="B3513" s="245" t="s">
        <v>4489</v>
      </c>
      <c r="C3513" s="26"/>
      <c r="D3513" s="27" t="s">
        <v>67</v>
      </c>
      <c r="E3513" s="205"/>
      <c r="F3513" s="216" t="s">
        <v>12</v>
      </c>
      <c r="G3513" s="29" t="str">
        <f t="shared" si="54"/>
        <v/>
      </c>
      <c r="H3513" s="30"/>
      <c r="I3513" s="31"/>
      <c r="J3513" s="32">
        <v>0</v>
      </c>
    </row>
    <row r="3514" spans="1:10" ht="15.75" hidden="1" thickBot="1" x14ac:dyDescent="0.3">
      <c r="A3514" s="243"/>
      <c r="B3514" s="246"/>
      <c r="C3514" s="34"/>
      <c r="D3514" s="34"/>
      <c r="E3514" s="207"/>
      <c r="F3514" s="219" t="s">
        <v>12</v>
      </c>
      <c r="G3514" s="66" t="str">
        <f t="shared" si="54"/>
        <v/>
      </c>
      <c r="H3514" s="67"/>
      <c r="I3514" s="68"/>
      <c r="J3514" s="32">
        <v>0</v>
      </c>
    </row>
    <row r="3515" spans="1:10" ht="15.75" hidden="1" thickBot="1" x14ac:dyDescent="0.3">
      <c r="A3515" s="243"/>
      <c r="B3515" s="246"/>
      <c r="C3515" s="38" t="s">
        <v>11326</v>
      </c>
      <c r="D3515" s="38" t="s">
        <v>2801</v>
      </c>
      <c r="E3515" s="209">
        <v>0.3</v>
      </c>
      <c r="F3515" s="219">
        <v>23.693000000000001</v>
      </c>
      <c r="G3515" s="66">
        <f t="shared" si="54"/>
        <v>7.1078999999999999</v>
      </c>
      <c r="H3515" s="41">
        <f>SUM(G3515)</f>
        <v>7.1078999999999999</v>
      </c>
      <c r="I3515" s="42"/>
      <c r="J3515" s="32">
        <v>0</v>
      </c>
    </row>
    <row r="3516" spans="1:10" ht="15.75" hidden="1" thickBot="1" x14ac:dyDescent="0.3">
      <c r="A3516" s="244"/>
      <c r="B3516" s="247"/>
      <c r="C3516" s="44"/>
      <c r="D3516" s="44"/>
      <c r="E3516" s="210"/>
      <c r="F3516" s="225" t="s">
        <v>12</v>
      </c>
      <c r="G3516" s="75" t="str">
        <f t="shared" si="54"/>
        <v/>
      </c>
      <c r="H3516" s="76"/>
      <c r="I3516" s="68"/>
      <c r="J3516" s="32">
        <v>0</v>
      </c>
    </row>
    <row r="3517" spans="1:10" ht="15.75" hidden="1" thickBot="1" x14ac:dyDescent="0.3">
      <c r="A3517" s="242" t="s">
        <v>876</v>
      </c>
      <c r="B3517" s="245" t="s">
        <v>4490</v>
      </c>
      <c r="C3517" s="26"/>
      <c r="D3517" s="27" t="s">
        <v>17</v>
      </c>
      <c r="E3517" s="205"/>
      <c r="F3517" s="216" t="s">
        <v>12</v>
      </c>
      <c r="G3517" s="29" t="str">
        <f t="shared" si="54"/>
        <v/>
      </c>
      <c r="H3517" s="30"/>
      <c r="I3517" s="31"/>
      <c r="J3517" s="32">
        <v>0</v>
      </c>
    </row>
    <row r="3518" spans="1:10" ht="15.75" hidden="1" thickBot="1" x14ac:dyDescent="0.3">
      <c r="A3518" s="243"/>
      <c r="B3518" s="246"/>
      <c r="C3518" s="34"/>
      <c r="D3518" s="34"/>
      <c r="E3518" s="207"/>
      <c r="F3518" s="219" t="s">
        <v>12</v>
      </c>
      <c r="G3518" s="66" t="str">
        <f t="shared" si="54"/>
        <v/>
      </c>
      <c r="H3518" s="67"/>
      <c r="I3518" s="68"/>
      <c r="J3518" s="32">
        <v>0</v>
      </c>
    </row>
    <row r="3519" spans="1:10" ht="15.75" hidden="1" thickBot="1" x14ac:dyDescent="0.3">
      <c r="A3519" s="243"/>
      <c r="B3519" s="246"/>
      <c r="C3519" s="38" t="s">
        <v>11326</v>
      </c>
      <c r="D3519" s="38" t="s">
        <v>2801</v>
      </c>
      <c r="E3519" s="209">
        <v>0.1</v>
      </c>
      <c r="F3519" s="219">
        <v>23.693000000000001</v>
      </c>
      <c r="G3519" s="66">
        <f t="shared" si="54"/>
        <v>2.3693000000000004</v>
      </c>
      <c r="H3519" s="41">
        <f>SUM(G3519)</f>
        <v>2.3693000000000004</v>
      </c>
      <c r="I3519" s="42"/>
      <c r="J3519" s="32">
        <v>0</v>
      </c>
    </row>
    <row r="3520" spans="1:10" ht="15.75" hidden="1" thickBot="1" x14ac:dyDescent="0.3">
      <c r="A3520" s="244"/>
      <c r="B3520" s="247"/>
      <c r="C3520" s="44"/>
      <c r="D3520" s="44"/>
      <c r="E3520" s="210"/>
      <c r="F3520" s="225" t="s">
        <v>12</v>
      </c>
      <c r="G3520" s="75" t="str">
        <f t="shared" si="54"/>
        <v/>
      </c>
      <c r="H3520" s="76"/>
      <c r="I3520" s="68"/>
      <c r="J3520" s="32">
        <v>0</v>
      </c>
    </row>
    <row r="3521" spans="1:10" ht="15.75" hidden="1" thickBot="1" x14ac:dyDescent="0.3">
      <c r="A3521" s="242" t="s">
        <v>877</v>
      </c>
      <c r="B3521" s="245" t="s">
        <v>4491</v>
      </c>
      <c r="C3521" s="26"/>
      <c r="D3521" s="27" t="s">
        <v>17</v>
      </c>
      <c r="E3521" s="205"/>
      <c r="F3521" s="216" t="s">
        <v>12</v>
      </c>
      <c r="G3521" s="29" t="str">
        <f t="shared" si="54"/>
        <v/>
      </c>
      <c r="H3521" s="30"/>
      <c r="I3521" s="31"/>
      <c r="J3521" s="32">
        <v>0</v>
      </c>
    </row>
    <row r="3522" spans="1:10" ht="15.75" hidden="1" thickBot="1" x14ac:dyDescent="0.3">
      <c r="A3522" s="243"/>
      <c r="B3522" s="246"/>
      <c r="C3522" s="34"/>
      <c r="D3522" s="34"/>
      <c r="E3522" s="207"/>
      <c r="F3522" s="219" t="s">
        <v>12</v>
      </c>
      <c r="G3522" s="66" t="str">
        <f t="shared" si="54"/>
        <v/>
      </c>
      <c r="H3522" s="67"/>
      <c r="I3522" s="68"/>
      <c r="J3522" s="32">
        <v>0</v>
      </c>
    </row>
    <row r="3523" spans="1:10" ht="15.75" hidden="1" thickBot="1" x14ac:dyDescent="0.3">
      <c r="A3523" s="243"/>
      <c r="B3523" s="246"/>
      <c r="C3523" s="38" t="s">
        <v>11421</v>
      </c>
      <c r="D3523" s="38" t="s">
        <v>2801</v>
      </c>
      <c r="E3523" s="209">
        <v>0.2</v>
      </c>
      <c r="F3523" s="219">
        <v>31.055499999999995</v>
      </c>
      <c r="G3523" s="66">
        <f t="shared" si="54"/>
        <v>6.2110999999999992</v>
      </c>
      <c r="H3523" s="41">
        <f>SUM(G3523:G3527)</f>
        <v>11.260342539851401</v>
      </c>
      <c r="I3523" s="42"/>
      <c r="J3523" s="32">
        <v>0</v>
      </c>
    </row>
    <row r="3524" spans="1:10" ht="15.75" hidden="1" thickBot="1" x14ac:dyDescent="0.3">
      <c r="A3524" s="243"/>
      <c r="B3524" s="246"/>
      <c r="C3524" s="38" t="s">
        <v>11326</v>
      </c>
      <c r="D3524" s="38" t="s">
        <v>2801</v>
      </c>
      <c r="E3524" s="209">
        <v>0.2</v>
      </c>
      <c r="F3524" s="219">
        <v>23.693000000000001</v>
      </c>
      <c r="G3524" s="66">
        <f t="shared" si="54"/>
        <v>4.7386000000000008</v>
      </c>
      <c r="H3524" s="67"/>
      <c r="I3524" s="68"/>
      <c r="J3524" s="32">
        <v>0</v>
      </c>
    </row>
    <row r="3525" spans="1:10" ht="15.75" hidden="1" thickBot="1" x14ac:dyDescent="0.3">
      <c r="A3525" s="243"/>
      <c r="B3525" s="246"/>
      <c r="C3525" s="38" t="s">
        <v>878</v>
      </c>
      <c r="D3525" s="38" t="s">
        <v>86</v>
      </c>
      <c r="E3525" s="209">
        <v>3.2000000000000001E-2</v>
      </c>
      <c r="F3525" s="219" t="s">
        <v>12</v>
      </c>
      <c r="G3525" s="66" t="str">
        <f t="shared" si="54"/>
        <v/>
      </c>
      <c r="H3525" s="67"/>
      <c r="I3525" s="68"/>
      <c r="J3525" s="32">
        <v>0</v>
      </c>
    </row>
    <row r="3526" spans="1:10" ht="15.75" hidden="1" thickBot="1" x14ac:dyDescent="0.3">
      <c r="A3526" s="243"/>
      <c r="B3526" s="246"/>
      <c r="C3526" s="38" t="s">
        <v>879</v>
      </c>
      <c r="D3526" s="38" t="s">
        <v>880</v>
      </c>
      <c r="E3526" s="209">
        <v>0.2</v>
      </c>
      <c r="F3526" s="219" t="s">
        <v>12</v>
      </c>
      <c r="G3526" s="66" t="str">
        <f t="shared" ref="G3526:G3589" si="55">IF(ISNUMBER(F3526),E3526*F3526,"")</f>
        <v/>
      </c>
      <c r="H3526" s="67"/>
      <c r="I3526" s="68"/>
      <c r="J3526" s="32">
        <v>0</v>
      </c>
    </row>
    <row r="3527" spans="1:10" ht="39" hidden="1" thickBot="1" x14ac:dyDescent="0.3">
      <c r="A3527" s="243"/>
      <c r="B3527" s="246"/>
      <c r="C3527" s="38" t="s">
        <v>11363</v>
      </c>
      <c r="D3527" s="38" t="s">
        <v>2881</v>
      </c>
      <c r="E3527" s="209">
        <v>4.0000000000000002E-4</v>
      </c>
      <c r="F3527" s="227">
        <f>IF(ISNUMBER('Comp.Aux1'!$G$237), 'Comp.Aux1'!$G$237, 0)</f>
        <v>776.60634962849986</v>
      </c>
      <c r="G3527" s="66">
        <f t="shared" si="55"/>
        <v>0.31064253985139995</v>
      </c>
      <c r="H3527" s="67"/>
      <c r="I3527" s="68"/>
      <c r="J3527" s="32">
        <v>0</v>
      </c>
    </row>
    <row r="3528" spans="1:10" ht="15.75" hidden="1" thickBot="1" x14ac:dyDescent="0.3">
      <c r="A3528" s="243"/>
      <c r="B3528" s="246"/>
      <c r="C3528" s="38"/>
      <c r="D3528" s="38"/>
      <c r="E3528" s="209"/>
      <c r="F3528" s="219" t="s">
        <v>12</v>
      </c>
      <c r="G3528" s="66" t="str">
        <f t="shared" si="55"/>
        <v/>
      </c>
      <c r="H3528" s="67"/>
      <c r="I3528" s="68"/>
      <c r="J3528" s="32">
        <v>0</v>
      </c>
    </row>
    <row r="3529" spans="1:10" ht="15.75" hidden="1" thickBot="1" x14ac:dyDescent="0.3">
      <c r="A3529" s="243"/>
      <c r="B3529" s="246"/>
      <c r="C3529" s="81" t="s">
        <v>881</v>
      </c>
      <c r="D3529" s="38"/>
      <c r="E3529" s="209"/>
      <c r="F3529" s="219" t="s">
        <v>12</v>
      </c>
      <c r="G3529" s="66" t="str">
        <f t="shared" si="55"/>
        <v/>
      </c>
      <c r="H3529" s="67"/>
      <c r="I3529" s="68"/>
      <c r="J3529" s="32">
        <v>0</v>
      </c>
    </row>
    <row r="3530" spans="1:10" ht="15.75" hidden="1" thickBot="1" x14ac:dyDescent="0.3">
      <c r="A3530" s="244"/>
      <c r="B3530" s="247"/>
      <c r="C3530" s="44"/>
      <c r="D3530" s="44"/>
      <c r="E3530" s="210"/>
      <c r="F3530" s="225" t="s">
        <v>12</v>
      </c>
      <c r="G3530" s="75" t="str">
        <f t="shared" si="55"/>
        <v/>
      </c>
      <c r="H3530" s="76"/>
      <c r="I3530" s="68"/>
      <c r="J3530" s="32">
        <v>0</v>
      </c>
    </row>
    <row r="3531" spans="1:10" ht="15.75" hidden="1" thickBot="1" x14ac:dyDescent="0.3">
      <c r="A3531" s="242" t="s">
        <v>882</v>
      </c>
      <c r="B3531" s="245" t="s">
        <v>4492</v>
      </c>
      <c r="C3531" s="26"/>
      <c r="D3531" s="27" t="s">
        <v>17</v>
      </c>
      <c r="E3531" s="205"/>
      <c r="F3531" s="216" t="s">
        <v>12</v>
      </c>
      <c r="G3531" s="29" t="str">
        <f t="shared" si="55"/>
        <v/>
      </c>
      <c r="H3531" s="30"/>
      <c r="I3531" s="31"/>
      <c r="J3531" s="32">
        <v>0</v>
      </c>
    </row>
    <row r="3532" spans="1:10" ht="15.75" hidden="1" thickBot="1" x14ac:dyDescent="0.3">
      <c r="A3532" s="243"/>
      <c r="B3532" s="246"/>
      <c r="C3532" s="34"/>
      <c r="D3532" s="34"/>
      <c r="E3532" s="207"/>
      <c r="F3532" s="219" t="s">
        <v>12</v>
      </c>
      <c r="G3532" s="66" t="str">
        <f t="shared" si="55"/>
        <v/>
      </c>
      <c r="H3532" s="67"/>
      <c r="I3532" s="68"/>
      <c r="J3532" s="32">
        <v>0</v>
      </c>
    </row>
    <row r="3533" spans="1:10" ht="15.75" hidden="1" thickBot="1" x14ac:dyDescent="0.3">
      <c r="A3533" s="243"/>
      <c r="B3533" s="246"/>
      <c r="C3533" s="38" t="s">
        <v>11421</v>
      </c>
      <c r="D3533" s="38" t="s">
        <v>2801</v>
      </c>
      <c r="E3533" s="209">
        <v>0.2</v>
      </c>
      <c r="F3533" s="219">
        <v>31.055499999999995</v>
      </c>
      <c r="G3533" s="66">
        <f t="shared" si="55"/>
        <v>6.2110999999999992</v>
      </c>
      <c r="H3533" s="41">
        <f>SUM(G3533:G3538)</f>
        <v>11.260342539851401</v>
      </c>
      <c r="I3533" s="42"/>
      <c r="J3533" s="32">
        <v>0</v>
      </c>
    </row>
    <row r="3534" spans="1:10" ht="15.75" hidden="1" thickBot="1" x14ac:dyDescent="0.3">
      <c r="A3534" s="243"/>
      <c r="B3534" s="246"/>
      <c r="C3534" s="38" t="s">
        <v>11326</v>
      </c>
      <c r="D3534" s="38" t="s">
        <v>2801</v>
      </c>
      <c r="E3534" s="209">
        <v>0.2</v>
      </c>
      <c r="F3534" s="219">
        <v>23.693000000000001</v>
      </c>
      <c r="G3534" s="66">
        <f t="shared" si="55"/>
        <v>4.7386000000000008</v>
      </c>
      <c r="H3534" s="67"/>
      <c r="I3534" s="68"/>
      <c r="J3534" s="32">
        <v>0</v>
      </c>
    </row>
    <row r="3535" spans="1:10" ht="15.75" hidden="1" thickBot="1" x14ac:dyDescent="0.3">
      <c r="A3535" s="243"/>
      <c r="B3535" s="246"/>
      <c r="C3535" s="38" t="s">
        <v>878</v>
      </c>
      <c r="D3535" s="38" t="s">
        <v>86</v>
      </c>
      <c r="E3535" s="209">
        <v>3.2000000000000001E-2</v>
      </c>
      <c r="F3535" s="219" t="s">
        <v>12</v>
      </c>
      <c r="G3535" s="66" t="str">
        <f t="shared" si="55"/>
        <v/>
      </c>
      <c r="H3535" s="67"/>
      <c r="I3535" s="68"/>
      <c r="J3535" s="32">
        <v>0</v>
      </c>
    </row>
    <row r="3536" spans="1:10" ht="15.75" hidden="1" thickBot="1" x14ac:dyDescent="0.3">
      <c r="A3536" s="243"/>
      <c r="B3536" s="246"/>
      <c r="C3536" s="38" t="s">
        <v>879</v>
      </c>
      <c r="D3536" s="38" t="s">
        <v>880</v>
      </c>
      <c r="E3536" s="209">
        <v>0.2</v>
      </c>
      <c r="F3536" s="219" t="s">
        <v>12</v>
      </c>
      <c r="G3536" s="66" t="str">
        <f t="shared" si="55"/>
        <v/>
      </c>
      <c r="H3536" s="67"/>
      <c r="I3536" s="68"/>
      <c r="J3536" s="32">
        <v>0</v>
      </c>
    </row>
    <row r="3537" spans="1:10" ht="15.75" hidden="1" thickBot="1" x14ac:dyDescent="0.3">
      <c r="A3537" s="243"/>
      <c r="B3537" s="246"/>
      <c r="C3537" s="38" t="s">
        <v>883</v>
      </c>
      <c r="D3537" s="38" t="s">
        <v>86</v>
      </c>
      <c r="E3537" s="209">
        <v>1</v>
      </c>
      <c r="F3537" s="219" t="s">
        <v>12</v>
      </c>
      <c r="G3537" s="66" t="str">
        <f t="shared" si="55"/>
        <v/>
      </c>
      <c r="H3537" s="67"/>
      <c r="I3537" s="68"/>
      <c r="J3537" s="32">
        <v>0</v>
      </c>
    </row>
    <row r="3538" spans="1:10" ht="39" hidden="1" thickBot="1" x14ac:dyDescent="0.3">
      <c r="A3538" s="243"/>
      <c r="B3538" s="246"/>
      <c r="C3538" s="38" t="s">
        <v>11363</v>
      </c>
      <c r="D3538" s="38" t="s">
        <v>2881</v>
      </c>
      <c r="E3538" s="209">
        <v>4.0000000000000002E-4</v>
      </c>
      <c r="F3538" s="227">
        <f>IF(ISNUMBER('Comp.Aux1'!$G$237), 'Comp.Aux1'!$G$237, 0)</f>
        <v>776.60634962849986</v>
      </c>
      <c r="G3538" s="66">
        <f t="shared" si="55"/>
        <v>0.31064253985139995</v>
      </c>
      <c r="H3538" s="67"/>
      <c r="I3538" s="68"/>
      <c r="J3538" s="32">
        <v>0</v>
      </c>
    </row>
    <row r="3539" spans="1:10" ht="15.75" hidden="1" thickBot="1" x14ac:dyDescent="0.3">
      <c r="A3539" s="243"/>
      <c r="B3539" s="246"/>
      <c r="C3539" s="38"/>
      <c r="D3539" s="38"/>
      <c r="E3539" s="209"/>
      <c r="F3539" s="219" t="s">
        <v>12</v>
      </c>
      <c r="G3539" s="66" t="str">
        <f t="shared" si="55"/>
        <v/>
      </c>
      <c r="H3539" s="67"/>
      <c r="I3539" s="68"/>
      <c r="J3539" s="32">
        <v>0</v>
      </c>
    </row>
    <row r="3540" spans="1:10" ht="15.75" hidden="1" thickBot="1" x14ac:dyDescent="0.3">
      <c r="A3540" s="243"/>
      <c r="B3540" s="246"/>
      <c r="C3540" s="81" t="s">
        <v>881</v>
      </c>
      <c r="D3540" s="38"/>
      <c r="E3540" s="209"/>
      <c r="F3540" s="219" t="s">
        <v>12</v>
      </c>
      <c r="G3540" s="66" t="str">
        <f t="shared" si="55"/>
        <v/>
      </c>
      <c r="H3540" s="67"/>
      <c r="I3540" s="68"/>
      <c r="J3540" s="32">
        <v>0</v>
      </c>
    </row>
    <row r="3541" spans="1:10" ht="15.75" hidden="1" thickBot="1" x14ac:dyDescent="0.3">
      <c r="A3541" s="244"/>
      <c r="B3541" s="247"/>
      <c r="C3541" s="38"/>
      <c r="D3541" s="38"/>
      <c r="E3541" s="209"/>
      <c r="F3541" s="219" t="s">
        <v>12</v>
      </c>
      <c r="G3541" s="66" t="str">
        <f t="shared" si="55"/>
        <v/>
      </c>
      <c r="H3541" s="67"/>
      <c r="I3541" s="68"/>
      <c r="J3541" s="32">
        <v>0</v>
      </c>
    </row>
    <row r="3542" spans="1:10" ht="15.75" hidden="1" thickBot="1" x14ac:dyDescent="0.3">
      <c r="A3542" s="242" t="s">
        <v>884</v>
      </c>
      <c r="B3542" s="245" t="s">
        <v>4493</v>
      </c>
      <c r="C3542" s="26"/>
      <c r="D3542" s="27" t="s">
        <v>17</v>
      </c>
      <c r="E3542" s="205"/>
      <c r="F3542" s="216" t="s">
        <v>12</v>
      </c>
      <c r="G3542" s="29" t="str">
        <f t="shared" si="55"/>
        <v/>
      </c>
      <c r="H3542" s="30"/>
      <c r="I3542" s="31"/>
      <c r="J3542" s="32">
        <v>0</v>
      </c>
    </row>
    <row r="3543" spans="1:10" ht="15.75" hidden="1" thickBot="1" x14ac:dyDescent="0.3">
      <c r="A3543" s="243"/>
      <c r="B3543" s="246"/>
      <c r="C3543" s="34"/>
      <c r="D3543" s="34"/>
      <c r="E3543" s="207"/>
      <c r="F3543" s="219" t="s">
        <v>12</v>
      </c>
      <c r="G3543" s="66" t="str">
        <f t="shared" si="55"/>
        <v/>
      </c>
      <c r="H3543" s="67"/>
      <c r="I3543" s="68"/>
      <c r="J3543" s="32">
        <v>0</v>
      </c>
    </row>
    <row r="3544" spans="1:10" ht="15.75" hidden="1" thickBot="1" x14ac:dyDescent="0.3">
      <c r="A3544" s="243"/>
      <c r="B3544" s="246"/>
      <c r="C3544" s="38" t="s">
        <v>11421</v>
      </c>
      <c r="D3544" s="38" t="s">
        <v>2801</v>
      </c>
      <c r="E3544" s="209">
        <v>0.2</v>
      </c>
      <c r="F3544" s="219">
        <v>31.055499999999995</v>
      </c>
      <c r="G3544" s="66">
        <f t="shared" si="55"/>
        <v>6.2110999999999992</v>
      </c>
      <c r="H3544" s="41">
        <f>SUM(G3544:G3549)</f>
        <v>11.260342539851401</v>
      </c>
      <c r="I3544" s="42"/>
      <c r="J3544" s="32">
        <v>0</v>
      </c>
    </row>
    <row r="3545" spans="1:10" ht="15.75" hidden="1" thickBot="1" x14ac:dyDescent="0.3">
      <c r="A3545" s="243"/>
      <c r="B3545" s="246"/>
      <c r="C3545" s="38" t="s">
        <v>11326</v>
      </c>
      <c r="D3545" s="38" t="s">
        <v>2801</v>
      </c>
      <c r="E3545" s="209">
        <v>0.2</v>
      </c>
      <c r="F3545" s="219">
        <v>23.693000000000001</v>
      </c>
      <c r="G3545" s="66">
        <f t="shared" si="55"/>
        <v>4.7386000000000008</v>
      </c>
      <c r="H3545" s="67"/>
      <c r="I3545" s="68"/>
      <c r="J3545" s="32">
        <v>0</v>
      </c>
    </row>
    <row r="3546" spans="1:10" ht="15.75" hidden="1" thickBot="1" x14ac:dyDescent="0.3">
      <c r="A3546" s="243"/>
      <c r="B3546" s="246"/>
      <c r="C3546" s="38" t="s">
        <v>878</v>
      </c>
      <c r="D3546" s="38" t="s">
        <v>86</v>
      </c>
      <c r="E3546" s="209">
        <v>3.2000000000000001E-2</v>
      </c>
      <c r="F3546" s="219" t="s">
        <v>12</v>
      </c>
      <c r="G3546" s="66" t="str">
        <f t="shared" si="55"/>
        <v/>
      </c>
      <c r="H3546" s="67"/>
      <c r="I3546" s="68"/>
      <c r="J3546" s="32">
        <v>0</v>
      </c>
    </row>
    <row r="3547" spans="1:10" ht="15.75" hidden="1" thickBot="1" x14ac:dyDescent="0.3">
      <c r="A3547" s="243"/>
      <c r="B3547" s="246"/>
      <c r="C3547" s="38" t="s">
        <v>879</v>
      </c>
      <c r="D3547" s="38" t="s">
        <v>880</v>
      </c>
      <c r="E3547" s="209">
        <v>0.2</v>
      </c>
      <c r="F3547" s="219" t="s">
        <v>12</v>
      </c>
      <c r="G3547" s="66" t="str">
        <f t="shared" si="55"/>
        <v/>
      </c>
      <c r="H3547" s="67"/>
      <c r="I3547" s="68"/>
      <c r="J3547" s="32">
        <v>0</v>
      </c>
    </row>
    <row r="3548" spans="1:10" ht="15.75" hidden="1" thickBot="1" x14ac:dyDescent="0.3">
      <c r="A3548" s="243"/>
      <c r="B3548" s="246"/>
      <c r="C3548" s="38" t="s">
        <v>885</v>
      </c>
      <c r="D3548" s="38" t="s">
        <v>86</v>
      </c>
      <c r="E3548" s="209">
        <v>1</v>
      </c>
      <c r="F3548" s="219" t="s">
        <v>12</v>
      </c>
      <c r="G3548" s="66" t="str">
        <f t="shared" si="55"/>
        <v/>
      </c>
      <c r="H3548" s="67"/>
      <c r="I3548" s="68"/>
      <c r="J3548" s="32">
        <v>0</v>
      </c>
    </row>
    <row r="3549" spans="1:10" ht="39" hidden="1" thickBot="1" x14ac:dyDescent="0.3">
      <c r="A3549" s="243"/>
      <c r="B3549" s="246"/>
      <c r="C3549" s="38" t="s">
        <v>11363</v>
      </c>
      <c r="D3549" s="38" t="s">
        <v>2881</v>
      </c>
      <c r="E3549" s="209">
        <v>4.0000000000000002E-4</v>
      </c>
      <c r="F3549" s="227">
        <f>IF(ISNUMBER('Comp.Aux1'!$G$237), 'Comp.Aux1'!$G$237, 0)</f>
        <v>776.60634962849986</v>
      </c>
      <c r="G3549" s="66">
        <f t="shared" si="55"/>
        <v>0.31064253985139995</v>
      </c>
      <c r="H3549" s="67"/>
      <c r="I3549" s="68"/>
      <c r="J3549" s="32">
        <v>0</v>
      </c>
    </row>
    <row r="3550" spans="1:10" ht="15.75" hidden="1" thickBot="1" x14ac:dyDescent="0.3">
      <c r="A3550" s="243"/>
      <c r="B3550" s="246"/>
      <c r="C3550" s="38"/>
      <c r="D3550" s="38"/>
      <c r="E3550" s="209"/>
      <c r="F3550" s="219" t="s">
        <v>12</v>
      </c>
      <c r="G3550" s="66" t="str">
        <f t="shared" si="55"/>
        <v/>
      </c>
      <c r="H3550" s="67"/>
      <c r="I3550" s="68"/>
      <c r="J3550" s="32">
        <v>0</v>
      </c>
    </row>
    <row r="3551" spans="1:10" ht="15.75" hidden="1" thickBot="1" x14ac:dyDescent="0.3">
      <c r="A3551" s="243"/>
      <c r="B3551" s="246"/>
      <c r="C3551" s="81" t="s">
        <v>881</v>
      </c>
      <c r="D3551" s="38"/>
      <c r="E3551" s="209"/>
      <c r="F3551" s="219" t="s">
        <v>12</v>
      </c>
      <c r="G3551" s="66" t="str">
        <f t="shared" si="55"/>
        <v/>
      </c>
      <c r="H3551" s="67"/>
      <c r="I3551" s="68"/>
      <c r="J3551" s="32">
        <v>0</v>
      </c>
    </row>
    <row r="3552" spans="1:10" ht="15.75" hidden="1" thickBot="1" x14ac:dyDescent="0.3">
      <c r="A3552" s="244"/>
      <c r="B3552" s="247"/>
      <c r="C3552" s="44"/>
      <c r="D3552" s="44"/>
      <c r="E3552" s="210"/>
      <c r="F3552" s="225" t="s">
        <v>12</v>
      </c>
      <c r="G3552" s="75" t="str">
        <f t="shared" si="55"/>
        <v/>
      </c>
      <c r="H3552" s="76"/>
      <c r="I3552" s="68"/>
      <c r="J3552" s="32">
        <v>0</v>
      </c>
    </row>
    <row r="3553" spans="1:10" ht="15.75" hidden="1" thickBot="1" x14ac:dyDescent="0.3">
      <c r="A3553" s="242" t="s">
        <v>886</v>
      </c>
      <c r="B3553" s="245" t="s">
        <v>4494</v>
      </c>
      <c r="C3553" s="26"/>
      <c r="D3553" s="27" t="s">
        <v>67</v>
      </c>
      <c r="E3553" s="205"/>
      <c r="F3553" s="216" t="s">
        <v>12</v>
      </c>
      <c r="G3553" s="29" t="str">
        <f t="shared" si="55"/>
        <v/>
      </c>
      <c r="H3553" s="30"/>
      <c r="I3553" s="31"/>
      <c r="J3553" s="32">
        <v>0</v>
      </c>
    </row>
    <row r="3554" spans="1:10" ht="15.75" hidden="1" thickBot="1" x14ac:dyDescent="0.3">
      <c r="A3554" s="243"/>
      <c r="B3554" s="246"/>
      <c r="C3554" s="34"/>
      <c r="D3554" s="34"/>
      <c r="E3554" s="207"/>
      <c r="F3554" s="219" t="s">
        <v>12</v>
      </c>
      <c r="G3554" s="66" t="str">
        <f t="shared" si="55"/>
        <v/>
      </c>
      <c r="H3554" s="67"/>
      <c r="I3554" s="68"/>
      <c r="J3554" s="32">
        <v>0</v>
      </c>
    </row>
    <row r="3555" spans="1:10" ht="15.75" hidden="1" thickBot="1" x14ac:dyDescent="0.3">
      <c r="A3555" s="243"/>
      <c r="B3555" s="246"/>
      <c r="C3555" s="38" t="s">
        <v>887</v>
      </c>
      <c r="D3555" s="38" t="s">
        <v>67</v>
      </c>
      <c r="E3555" s="209">
        <v>1.05</v>
      </c>
      <c r="F3555" s="219" t="s">
        <v>12</v>
      </c>
      <c r="G3555" s="66" t="str">
        <f t="shared" si="55"/>
        <v/>
      </c>
      <c r="H3555" s="41">
        <f>SUM(G3555:G3559)</f>
        <v>64.962900000000005</v>
      </c>
      <c r="I3555" s="42"/>
      <c r="J3555" s="32">
        <v>0</v>
      </c>
    </row>
    <row r="3556" spans="1:10" ht="15.75" hidden="1" thickBot="1" x14ac:dyDescent="0.3">
      <c r="A3556" s="243"/>
      <c r="B3556" s="246"/>
      <c r="C3556" s="38" t="s">
        <v>11497</v>
      </c>
      <c r="D3556" s="38" t="s">
        <v>2801</v>
      </c>
      <c r="E3556" s="209">
        <v>1.35</v>
      </c>
      <c r="F3556" s="219">
        <v>30.912999999999997</v>
      </c>
      <c r="G3556" s="66">
        <f t="shared" si="55"/>
        <v>41.732549999999996</v>
      </c>
      <c r="H3556" s="67"/>
      <c r="I3556" s="68"/>
      <c r="J3556" s="32">
        <v>0</v>
      </c>
    </row>
    <row r="3557" spans="1:10" ht="15.75" hidden="1" thickBot="1" x14ac:dyDescent="0.3">
      <c r="A3557" s="243"/>
      <c r="B3557" s="246"/>
      <c r="C3557" s="38" t="s">
        <v>11326</v>
      </c>
      <c r="D3557" s="38" t="s">
        <v>2801</v>
      </c>
      <c r="E3557" s="209">
        <v>0.6</v>
      </c>
      <c r="F3557" s="219">
        <v>23.693000000000001</v>
      </c>
      <c r="G3557" s="66">
        <f t="shared" si="55"/>
        <v>14.2158</v>
      </c>
      <c r="H3557" s="67"/>
      <c r="I3557" s="68"/>
      <c r="J3557" s="32">
        <v>0</v>
      </c>
    </row>
    <row r="3558" spans="1:10" ht="15.75" hidden="1" thickBot="1" x14ac:dyDescent="0.3">
      <c r="A3558" s="243"/>
      <c r="B3558" s="246"/>
      <c r="C3558" s="38" t="s">
        <v>11542</v>
      </c>
      <c r="D3558" s="38" t="s">
        <v>1043</v>
      </c>
      <c r="E3558" s="209">
        <v>4.5</v>
      </c>
      <c r="F3558" s="219">
        <v>1.7765</v>
      </c>
      <c r="G3558" s="66">
        <f t="shared" si="55"/>
        <v>7.9942500000000001</v>
      </c>
      <c r="H3558" s="67"/>
      <c r="I3558" s="68"/>
      <c r="J3558" s="32">
        <v>0</v>
      </c>
    </row>
    <row r="3559" spans="1:10" ht="15.75" hidden="1" thickBot="1" x14ac:dyDescent="0.3">
      <c r="A3559" s="243"/>
      <c r="B3559" s="246"/>
      <c r="C3559" s="38" t="s">
        <v>11541</v>
      </c>
      <c r="D3559" s="38" t="s">
        <v>1043</v>
      </c>
      <c r="E3559" s="209">
        <v>0.3</v>
      </c>
      <c r="F3559" s="219">
        <v>3.4009999999999998</v>
      </c>
      <c r="G3559" s="66">
        <f t="shared" si="55"/>
        <v>1.0203</v>
      </c>
      <c r="H3559" s="67"/>
      <c r="I3559" s="68"/>
      <c r="J3559" s="32">
        <v>0</v>
      </c>
    </row>
    <row r="3560" spans="1:10" ht="15.75" hidden="1" thickBot="1" x14ac:dyDescent="0.3">
      <c r="A3560" s="244"/>
      <c r="B3560" s="247"/>
      <c r="C3560" s="44"/>
      <c r="D3560" s="44"/>
      <c r="E3560" s="210"/>
      <c r="F3560" s="225" t="s">
        <v>12</v>
      </c>
      <c r="G3560" s="75" t="str">
        <f t="shared" si="55"/>
        <v/>
      </c>
      <c r="H3560" s="76"/>
      <c r="I3560" s="68"/>
      <c r="J3560" s="32">
        <v>0</v>
      </c>
    </row>
    <row r="3561" spans="1:10" ht="15.75" hidden="1" thickBot="1" x14ac:dyDescent="0.3">
      <c r="A3561" s="242" t="s">
        <v>888</v>
      </c>
      <c r="B3561" s="245" t="s">
        <v>4495</v>
      </c>
      <c r="C3561" s="26"/>
      <c r="D3561" s="27" t="s">
        <v>67</v>
      </c>
      <c r="E3561" s="205"/>
      <c r="F3561" s="216" t="s">
        <v>12</v>
      </c>
      <c r="G3561" s="29" t="str">
        <f t="shared" si="55"/>
        <v/>
      </c>
      <c r="H3561" s="30"/>
      <c r="I3561" s="31"/>
      <c r="J3561" s="32">
        <v>0</v>
      </c>
    </row>
    <row r="3562" spans="1:10" ht="15.75" hidden="1" thickBot="1" x14ac:dyDescent="0.3">
      <c r="A3562" s="243"/>
      <c r="B3562" s="246"/>
      <c r="C3562" s="34"/>
      <c r="D3562" s="34"/>
      <c r="E3562" s="207"/>
      <c r="F3562" s="219" t="s">
        <v>12</v>
      </c>
      <c r="G3562" s="66" t="str">
        <f t="shared" si="55"/>
        <v/>
      </c>
      <c r="H3562" s="67"/>
      <c r="I3562" s="68"/>
      <c r="J3562" s="32">
        <v>0</v>
      </c>
    </row>
    <row r="3563" spans="1:10" ht="15.75" hidden="1" thickBot="1" x14ac:dyDescent="0.3">
      <c r="A3563" s="243"/>
      <c r="B3563" s="246"/>
      <c r="C3563" s="38" t="s">
        <v>887</v>
      </c>
      <c r="D3563" s="38" t="s">
        <v>67</v>
      </c>
      <c r="E3563" s="209">
        <v>1.05</v>
      </c>
      <c r="F3563" s="219" t="s">
        <v>12</v>
      </c>
      <c r="G3563" s="66" t="str">
        <f t="shared" si="55"/>
        <v/>
      </c>
      <c r="H3563" s="41">
        <f>SUM(G3563:G3573)</f>
        <v>85.947210634962858</v>
      </c>
      <c r="I3563" s="42"/>
      <c r="J3563" s="32">
        <v>0</v>
      </c>
    </row>
    <row r="3564" spans="1:10" ht="15.75" hidden="1" thickBot="1" x14ac:dyDescent="0.3">
      <c r="A3564" s="243"/>
      <c r="B3564" s="246"/>
      <c r="C3564" s="38" t="s">
        <v>11497</v>
      </c>
      <c r="D3564" s="38" t="s">
        <v>2801</v>
      </c>
      <c r="E3564" s="209">
        <v>1.35</v>
      </c>
      <c r="F3564" s="219">
        <v>30.912999999999997</v>
      </c>
      <c r="G3564" s="66">
        <f t="shared" si="55"/>
        <v>41.732549999999996</v>
      </c>
      <c r="H3564" s="67"/>
      <c r="I3564" s="68"/>
      <c r="J3564" s="32">
        <v>0</v>
      </c>
    </row>
    <row r="3565" spans="1:10" ht="15.75" hidden="1" thickBot="1" x14ac:dyDescent="0.3">
      <c r="A3565" s="243"/>
      <c r="B3565" s="246"/>
      <c r="C3565" s="38" t="s">
        <v>11421</v>
      </c>
      <c r="D3565" s="38" t="s">
        <v>2801</v>
      </c>
      <c r="E3565" s="209">
        <v>0.1</v>
      </c>
      <c r="F3565" s="219">
        <v>31.055499999999995</v>
      </c>
      <c r="G3565" s="66">
        <f t="shared" si="55"/>
        <v>3.1055499999999996</v>
      </c>
      <c r="H3565" s="67"/>
      <c r="I3565" s="68"/>
      <c r="J3565" s="32">
        <v>0</v>
      </c>
    </row>
    <row r="3566" spans="1:10" ht="15.75" hidden="1" thickBot="1" x14ac:dyDescent="0.3">
      <c r="A3566" s="243"/>
      <c r="B3566" s="246"/>
      <c r="C3566" s="38" t="s">
        <v>11326</v>
      </c>
      <c r="D3566" s="38" t="s">
        <v>2801</v>
      </c>
      <c r="E3566" s="209">
        <v>0.79999999999999993</v>
      </c>
      <c r="F3566" s="219">
        <v>23.693000000000001</v>
      </c>
      <c r="G3566" s="66">
        <f t="shared" si="55"/>
        <v>18.9544</v>
      </c>
      <c r="H3566" s="67"/>
      <c r="I3566" s="68"/>
      <c r="J3566" s="32">
        <v>0</v>
      </c>
    </row>
    <row r="3567" spans="1:10" ht="15.75" hidden="1" thickBot="1" x14ac:dyDescent="0.3">
      <c r="A3567" s="243"/>
      <c r="B3567" s="246"/>
      <c r="C3567" s="38" t="s">
        <v>11542</v>
      </c>
      <c r="D3567" s="38" t="s">
        <v>1043</v>
      </c>
      <c r="E3567" s="209">
        <v>4.5</v>
      </c>
      <c r="F3567" s="219">
        <v>1.7765</v>
      </c>
      <c r="G3567" s="66">
        <f t="shared" si="55"/>
        <v>7.9942500000000001</v>
      </c>
      <c r="H3567" s="67"/>
      <c r="I3567" s="68"/>
      <c r="J3567" s="32">
        <v>0</v>
      </c>
    </row>
    <row r="3568" spans="1:10" ht="15.75" hidden="1" thickBot="1" x14ac:dyDescent="0.3">
      <c r="A3568" s="243"/>
      <c r="B3568" s="246"/>
      <c r="C3568" s="38" t="s">
        <v>11541</v>
      </c>
      <c r="D3568" s="38" t="s">
        <v>1043</v>
      </c>
      <c r="E3568" s="209">
        <v>0.3</v>
      </c>
      <c r="F3568" s="219">
        <v>3.4009999999999998</v>
      </c>
      <c r="G3568" s="66">
        <f t="shared" si="55"/>
        <v>1.0203</v>
      </c>
      <c r="H3568" s="67"/>
      <c r="I3568" s="68"/>
      <c r="J3568" s="32">
        <v>0</v>
      </c>
    </row>
    <row r="3569" spans="1:10" ht="26.25" hidden="1" thickBot="1" x14ac:dyDescent="0.3">
      <c r="A3569" s="243"/>
      <c r="B3569" s="246"/>
      <c r="C3569" s="38" t="s">
        <v>11727</v>
      </c>
      <c r="D3569" s="38" t="s">
        <v>82</v>
      </c>
      <c r="E3569" s="209">
        <v>6.2499999999999991</v>
      </c>
      <c r="F3569" s="219">
        <v>2.09</v>
      </c>
      <c r="G3569" s="66">
        <f t="shared" si="55"/>
        <v>13.062499999999996</v>
      </c>
      <c r="H3569" s="67"/>
      <c r="I3569" s="68"/>
      <c r="J3569" s="32">
        <v>0</v>
      </c>
    </row>
    <row r="3570" spans="1:10" ht="15.75" hidden="1" thickBot="1" x14ac:dyDescent="0.3">
      <c r="A3570" s="243"/>
      <c r="B3570" s="246"/>
      <c r="C3570" s="38" t="s">
        <v>878</v>
      </c>
      <c r="D3570" s="38" t="s">
        <v>86</v>
      </c>
      <c r="E3570" s="209">
        <v>0.15</v>
      </c>
      <c r="F3570" s="219" t="s">
        <v>12</v>
      </c>
      <c r="G3570" s="66" t="str">
        <f t="shared" si="55"/>
        <v/>
      </c>
      <c r="H3570" s="67"/>
      <c r="I3570" s="68"/>
      <c r="J3570" s="32">
        <v>0</v>
      </c>
    </row>
    <row r="3571" spans="1:10" ht="15.75" hidden="1" thickBot="1" x14ac:dyDescent="0.3">
      <c r="A3571" s="243"/>
      <c r="B3571" s="246"/>
      <c r="C3571" s="38" t="s">
        <v>879</v>
      </c>
      <c r="D3571" s="38" t="s">
        <v>880</v>
      </c>
      <c r="E3571" s="209">
        <v>0.9375</v>
      </c>
      <c r="F3571" s="219" t="s">
        <v>12</v>
      </c>
      <c r="G3571" s="66" t="str">
        <f t="shared" si="55"/>
        <v/>
      </c>
      <c r="H3571" s="67"/>
      <c r="I3571" s="68"/>
      <c r="J3571" s="32">
        <v>0</v>
      </c>
    </row>
    <row r="3572" spans="1:10" ht="15.75" hidden="1" thickBot="1" x14ac:dyDescent="0.3">
      <c r="A3572" s="243"/>
      <c r="B3572" s="246"/>
      <c r="C3572" s="38" t="s">
        <v>889</v>
      </c>
      <c r="D3572" s="38" t="s">
        <v>86</v>
      </c>
      <c r="E3572" s="209">
        <v>6.2499999999999991</v>
      </c>
      <c r="F3572" s="219" t="s">
        <v>12</v>
      </c>
      <c r="G3572" s="66" t="str">
        <f t="shared" si="55"/>
        <v/>
      </c>
      <c r="H3572" s="67"/>
      <c r="I3572" s="68"/>
      <c r="J3572" s="32">
        <v>0</v>
      </c>
    </row>
    <row r="3573" spans="1:10" ht="39" hidden="1" thickBot="1" x14ac:dyDescent="0.3">
      <c r="A3573" s="243"/>
      <c r="B3573" s="246"/>
      <c r="C3573" s="38" t="s">
        <v>11363</v>
      </c>
      <c r="D3573" s="38" t="s">
        <v>2881</v>
      </c>
      <c r="E3573" s="209">
        <v>1E-4</v>
      </c>
      <c r="F3573" s="227">
        <f>IF(ISNUMBER('Comp.Aux1'!$G$237), 'Comp.Aux1'!$G$237, 0)</f>
        <v>776.60634962849986</v>
      </c>
      <c r="G3573" s="66">
        <f t="shared" si="55"/>
        <v>7.7660634962849986E-2</v>
      </c>
      <c r="H3573" s="67"/>
      <c r="I3573" s="68"/>
      <c r="J3573" s="32">
        <v>0</v>
      </c>
    </row>
    <row r="3574" spans="1:10" ht="15.75" hidden="1" thickBot="1" x14ac:dyDescent="0.3">
      <c r="A3574" s="243"/>
      <c r="B3574" s="246"/>
      <c r="C3574" s="38"/>
      <c r="D3574" s="38"/>
      <c r="E3574" s="209"/>
      <c r="F3574" s="219" t="s">
        <v>12</v>
      </c>
      <c r="G3574" s="66" t="str">
        <f t="shared" si="55"/>
        <v/>
      </c>
      <c r="H3574" s="67"/>
      <c r="I3574" s="68"/>
      <c r="J3574" s="32">
        <v>0</v>
      </c>
    </row>
    <row r="3575" spans="1:10" ht="15.75" hidden="1" thickBot="1" x14ac:dyDescent="0.3">
      <c r="A3575" s="243"/>
      <c r="B3575" s="246"/>
      <c r="C3575" s="81" t="s">
        <v>890</v>
      </c>
      <c r="D3575" s="38"/>
      <c r="E3575" s="209"/>
      <c r="F3575" s="219" t="s">
        <v>12</v>
      </c>
      <c r="G3575" s="66" t="str">
        <f t="shared" si="55"/>
        <v/>
      </c>
      <c r="H3575" s="67"/>
      <c r="I3575" s="68"/>
      <c r="J3575" s="32">
        <v>0</v>
      </c>
    </row>
    <row r="3576" spans="1:10" ht="26.25" hidden="1" thickBot="1" x14ac:dyDescent="0.3">
      <c r="A3576" s="243"/>
      <c r="B3576" s="246"/>
      <c r="C3576" s="81" t="s">
        <v>891</v>
      </c>
      <c r="D3576" s="38"/>
      <c r="E3576" s="209"/>
      <c r="F3576" s="219" t="s">
        <v>12</v>
      </c>
      <c r="G3576" s="66" t="str">
        <f t="shared" si="55"/>
        <v/>
      </c>
      <c r="H3576" s="67"/>
      <c r="I3576" s="68"/>
      <c r="J3576" s="32">
        <v>0</v>
      </c>
    </row>
    <row r="3577" spans="1:10" ht="15.75" hidden="1" thickBot="1" x14ac:dyDescent="0.3">
      <c r="A3577" s="244"/>
      <c r="B3577" s="247"/>
      <c r="C3577" s="38"/>
      <c r="D3577" s="38"/>
      <c r="E3577" s="209"/>
      <c r="F3577" s="219" t="s">
        <v>12</v>
      </c>
      <c r="G3577" s="66" t="str">
        <f t="shared" si="55"/>
        <v/>
      </c>
      <c r="H3577" s="67"/>
      <c r="I3577" s="68"/>
      <c r="J3577" s="32">
        <v>0</v>
      </c>
    </row>
    <row r="3578" spans="1:10" ht="15.75" hidden="1" thickBot="1" x14ac:dyDescent="0.3">
      <c r="A3578" s="242" t="s">
        <v>892</v>
      </c>
      <c r="B3578" s="245" t="s">
        <v>4496</v>
      </c>
      <c r="C3578" s="26"/>
      <c r="D3578" s="27" t="s">
        <v>67</v>
      </c>
      <c r="E3578" s="205"/>
      <c r="F3578" s="216" t="s">
        <v>12</v>
      </c>
      <c r="G3578" s="29" t="str">
        <f t="shared" si="55"/>
        <v/>
      </c>
      <c r="H3578" s="30"/>
      <c r="I3578" s="31"/>
      <c r="J3578" s="32">
        <v>0</v>
      </c>
    </row>
    <row r="3579" spans="1:10" ht="15.75" hidden="1" thickBot="1" x14ac:dyDescent="0.3">
      <c r="A3579" s="243"/>
      <c r="B3579" s="246"/>
      <c r="C3579" s="34"/>
      <c r="D3579" s="34"/>
      <c r="E3579" s="207"/>
      <c r="F3579" s="219" t="s">
        <v>12</v>
      </c>
      <c r="G3579" s="66" t="str">
        <f t="shared" si="55"/>
        <v/>
      </c>
      <c r="H3579" s="67"/>
      <c r="I3579" s="68"/>
      <c r="J3579" s="32">
        <v>0</v>
      </c>
    </row>
    <row r="3580" spans="1:10" ht="15.75" hidden="1" thickBot="1" x14ac:dyDescent="0.3">
      <c r="A3580" s="243"/>
      <c r="B3580" s="246"/>
      <c r="C3580" s="38" t="s">
        <v>893</v>
      </c>
      <c r="D3580" s="38" t="s">
        <v>67</v>
      </c>
      <c r="E3580" s="209">
        <v>1.05</v>
      </c>
      <c r="F3580" s="219" t="s">
        <v>12</v>
      </c>
      <c r="G3580" s="66" t="str">
        <f t="shared" si="55"/>
        <v/>
      </c>
      <c r="H3580" s="41">
        <f>SUM(G3580:G3584)</f>
        <v>64.962900000000005</v>
      </c>
      <c r="I3580" s="42"/>
      <c r="J3580" s="32">
        <v>0</v>
      </c>
    </row>
    <row r="3581" spans="1:10" ht="15.75" hidden="1" thickBot="1" x14ac:dyDescent="0.3">
      <c r="A3581" s="243"/>
      <c r="B3581" s="246"/>
      <c r="C3581" s="38" t="s">
        <v>11497</v>
      </c>
      <c r="D3581" s="38" t="s">
        <v>2801</v>
      </c>
      <c r="E3581" s="209">
        <v>1.35</v>
      </c>
      <c r="F3581" s="219">
        <v>30.912999999999997</v>
      </c>
      <c r="G3581" s="66">
        <f t="shared" si="55"/>
        <v>41.732549999999996</v>
      </c>
      <c r="H3581" s="67"/>
      <c r="I3581" s="68"/>
      <c r="J3581" s="32">
        <v>0</v>
      </c>
    </row>
    <row r="3582" spans="1:10" ht="15.75" hidden="1" thickBot="1" x14ac:dyDescent="0.3">
      <c r="A3582" s="243"/>
      <c r="B3582" s="246"/>
      <c r="C3582" s="38" t="s">
        <v>11326</v>
      </c>
      <c r="D3582" s="38" t="s">
        <v>2801</v>
      </c>
      <c r="E3582" s="209">
        <v>0.6</v>
      </c>
      <c r="F3582" s="219">
        <v>23.693000000000001</v>
      </c>
      <c r="G3582" s="66">
        <f t="shared" si="55"/>
        <v>14.2158</v>
      </c>
      <c r="H3582" s="67"/>
      <c r="I3582" s="68"/>
      <c r="J3582" s="32">
        <v>0</v>
      </c>
    </row>
    <row r="3583" spans="1:10" ht="15.75" hidden="1" thickBot="1" x14ac:dyDescent="0.3">
      <c r="A3583" s="243"/>
      <c r="B3583" s="246"/>
      <c r="C3583" s="38" t="s">
        <v>11542</v>
      </c>
      <c r="D3583" s="38" t="s">
        <v>1043</v>
      </c>
      <c r="E3583" s="209">
        <v>4.5</v>
      </c>
      <c r="F3583" s="219">
        <v>1.7765</v>
      </c>
      <c r="G3583" s="66">
        <f t="shared" si="55"/>
        <v>7.9942500000000001</v>
      </c>
      <c r="H3583" s="67"/>
      <c r="I3583" s="68"/>
      <c r="J3583" s="32">
        <v>0</v>
      </c>
    </row>
    <row r="3584" spans="1:10" ht="15.75" hidden="1" thickBot="1" x14ac:dyDescent="0.3">
      <c r="A3584" s="243"/>
      <c r="B3584" s="246"/>
      <c r="C3584" s="38" t="s">
        <v>11541</v>
      </c>
      <c r="D3584" s="38" t="s">
        <v>1043</v>
      </c>
      <c r="E3584" s="209">
        <v>0.3</v>
      </c>
      <c r="F3584" s="219">
        <v>3.4009999999999998</v>
      </c>
      <c r="G3584" s="66">
        <f t="shared" si="55"/>
        <v>1.0203</v>
      </c>
      <c r="H3584" s="67"/>
      <c r="I3584" s="68"/>
      <c r="J3584" s="32">
        <v>0</v>
      </c>
    </row>
    <row r="3585" spans="1:10" ht="15.75" hidden="1" thickBot="1" x14ac:dyDescent="0.3">
      <c r="A3585" s="244"/>
      <c r="B3585" s="247"/>
      <c r="C3585" s="44"/>
      <c r="D3585" s="44"/>
      <c r="E3585" s="210"/>
      <c r="F3585" s="225" t="s">
        <v>12</v>
      </c>
      <c r="G3585" s="75" t="str">
        <f t="shared" si="55"/>
        <v/>
      </c>
      <c r="H3585" s="76"/>
      <c r="I3585" s="68"/>
      <c r="J3585" s="32">
        <v>0</v>
      </c>
    </row>
    <row r="3586" spans="1:10" ht="15.75" hidden="1" thickBot="1" x14ac:dyDescent="0.3">
      <c r="A3586" s="242" t="s">
        <v>894</v>
      </c>
      <c r="B3586" s="245" t="s">
        <v>4497</v>
      </c>
      <c r="C3586" s="26"/>
      <c r="D3586" s="27" t="s">
        <v>67</v>
      </c>
      <c r="E3586" s="205"/>
      <c r="F3586" s="216" t="s">
        <v>12</v>
      </c>
      <c r="G3586" s="29" t="str">
        <f t="shared" si="55"/>
        <v/>
      </c>
      <c r="H3586" s="30"/>
      <c r="I3586" s="31"/>
      <c r="J3586" s="32">
        <v>0</v>
      </c>
    </row>
    <row r="3587" spans="1:10" ht="15.75" hidden="1" thickBot="1" x14ac:dyDescent="0.3">
      <c r="A3587" s="243"/>
      <c r="B3587" s="246"/>
      <c r="C3587" s="34"/>
      <c r="D3587" s="34"/>
      <c r="E3587" s="207"/>
      <c r="F3587" s="219" t="s">
        <v>12</v>
      </c>
      <c r="G3587" s="66" t="str">
        <f t="shared" si="55"/>
        <v/>
      </c>
      <c r="H3587" s="67"/>
      <c r="I3587" s="68"/>
      <c r="J3587" s="32">
        <v>0</v>
      </c>
    </row>
    <row r="3588" spans="1:10" ht="15.75" hidden="1" thickBot="1" x14ac:dyDescent="0.3">
      <c r="A3588" s="243"/>
      <c r="B3588" s="246"/>
      <c r="C3588" s="38" t="s">
        <v>893</v>
      </c>
      <c r="D3588" s="38" t="s">
        <v>67</v>
      </c>
      <c r="E3588" s="209">
        <v>1.05</v>
      </c>
      <c r="F3588" s="219" t="s">
        <v>12</v>
      </c>
      <c r="G3588" s="66" t="str">
        <f t="shared" si="55"/>
        <v/>
      </c>
      <c r="H3588" s="41">
        <f>SUM(G3588:G3598)</f>
        <v>85.947210634962858</v>
      </c>
      <c r="I3588" s="42"/>
      <c r="J3588" s="32">
        <v>0</v>
      </c>
    </row>
    <row r="3589" spans="1:10" ht="15.75" hidden="1" thickBot="1" x14ac:dyDescent="0.3">
      <c r="A3589" s="243"/>
      <c r="B3589" s="246"/>
      <c r="C3589" s="38" t="s">
        <v>11497</v>
      </c>
      <c r="D3589" s="38" t="s">
        <v>2801</v>
      </c>
      <c r="E3589" s="209">
        <v>1.35</v>
      </c>
      <c r="F3589" s="219">
        <v>30.912999999999997</v>
      </c>
      <c r="G3589" s="66">
        <f t="shared" si="55"/>
        <v>41.732549999999996</v>
      </c>
      <c r="H3589" s="67"/>
      <c r="I3589" s="68"/>
      <c r="J3589" s="32">
        <v>0</v>
      </c>
    </row>
    <row r="3590" spans="1:10" ht="15.75" hidden="1" thickBot="1" x14ac:dyDescent="0.3">
      <c r="A3590" s="243"/>
      <c r="B3590" s="246"/>
      <c r="C3590" s="38" t="s">
        <v>11421</v>
      </c>
      <c r="D3590" s="38" t="s">
        <v>2801</v>
      </c>
      <c r="E3590" s="209">
        <v>0.1</v>
      </c>
      <c r="F3590" s="219">
        <v>31.055499999999995</v>
      </c>
      <c r="G3590" s="66">
        <f t="shared" ref="G3590:G3653" si="56">IF(ISNUMBER(F3590),E3590*F3590,"")</f>
        <v>3.1055499999999996</v>
      </c>
      <c r="H3590" s="67"/>
      <c r="I3590" s="68"/>
      <c r="J3590" s="32">
        <v>0</v>
      </c>
    </row>
    <row r="3591" spans="1:10" ht="15.75" hidden="1" thickBot="1" x14ac:dyDescent="0.3">
      <c r="A3591" s="243"/>
      <c r="B3591" s="246"/>
      <c r="C3591" s="38" t="s">
        <v>11326</v>
      </c>
      <c r="D3591" s="38" t="s">
        <v>2801</v>
      </c>
      <c r="E3591" s="209">
        <v>0.79999999999999993</v>
      </c>
      <c r="F3591" s="219">
        <v>23.693000000000001</v>
      </c>
      <c r="G3591" s="66">
        <f t="shared" si="56"/>
        <v>18.9544</v>
      </c>
      <c r="H3591" s="67"/>
      <c r="I3591" s="68"/>
      <c r="J3591" s="32">
        <v>0</v>
      </c>
    </row>
    <row r="3592" spans="1:10" ht="15.75" hidden="1" thickBot="1" x14ac:dyDescent="0.3">
      <c r="A3592" s="243"/>
      <c r="B3592" s="246"/>
      <c r="C3592" s="38" t="s">
        <v>11542</v>
      </c>
      <c r="D3592" s="38" t="s">
        <v>1043</v>
      </c>
      <c r="E3592" s="209">
        <v>4.5</v>
      </c>
      <c r="F3592" s="219">
        <v>1.7765</v>
      </c>
      <c r="G3592" s="66">
        <f t="shared" si="56"/>
        <v>7.9942500000000001</v>
      </c>
      <c r="H3592" s="67"/>
      <c r="I3592" s="68"/>
      <c r="J3592" s="32">
        <v>0</v>
      </c>
    </row>
    <row r="3593" spans="1:10" ht="15.75" hidden="1" thickBot="1" x14ac:dyDescent="0.3">
      <c r="A3593" s="243"/>
      <c r="B3593" s="246"/>
      <c r="C3593" s="38" t="s">
        <v>11541</v>
      </c>
      <c r="D3593" s="38" t="s">
        <v>1043</v>
      </c>
      <c r="E3593" s="209">
        <v>0.3</v>
      </c>
      <c r="F3593" s="219">
        <v>3.4009999999999998</v>
      </c>
      <c r="G3593" s="66">
        <f t="shared" si="56"/>
        <v>1.0203</v>
      </c>
      <c r="H3593" s="67"/>
      <c r="I3593" s="68"/>
      <c r="J3593" s="32">
        <v>0</v>
      </c>
    </row>
    <row r="3594" spans="1:10" ht="26.25" hidden="1" thickBot="1" x14ac:dyDescent="0.3">
      <c r="A3594" s="243"/>
      <c r="B3594" s="246"/>
      <c r="C3594" s="38" t="s">
        <v>11727</v>
      </c>
      <c r="D3594" s="38" t="s">
        <v>82</v>
      </c>
      <c r="E3594" s="209">
        <v>6.2499999999999991</v>
      </c>
      <c r="F3594" s="219">
        <v>2.09</v>
      </c>
      <c r="G3594" s="66">
        <f t="shared" si="56"/>
        <v>13.062499999999996</v>
      </c>
      <c r="H3594" s="67"/>
      <c r="I3594" s="68"/>
      <c r="J3594" s="32">
        <v>0</v>
      </c>
    </row>
    <row r="3595" spans="1:10" ht="15.75" hidden="1" thickBot="1" x14ac:dyDescent="0.3">
      <c r="A3595" s="243"/>
      <c r="B3595" s="246"/>
      <c r="C3595" s="38" t="s">
        <v>878</v>
      </c>
      <c r="D3595" s="38" t="s">
        <v>86</v>
      </c>
      <c r="E3595" s="209">
        <v>0.15</v>
      </c>
      <c r="F3595" s="219" t="s">
        <v>12</v>
      </c>
      <c r="G3595" s="66" t="str">
        <f t="shared" si="56"/>
        <v/>
      </c>
      <c r="H3595" s="67"/>
      <c r="I3595" s="68"/>
      <c r="J3595" s="32">
        <v>0</v>
      </c>
    </row>
    <row r="3596" spans="1:10" ht="15.75" hidden="1" thickBot="1" x14ac:dyDescent="0.3">
      <c r="A3596" s="243"/>
      <c r="B3596" s="246"/>
      <c r="C3596" s="38" t="s">
        <v>879</v>
      </c>
      <c r="D3596" s="38" t="s">
        <v>880</v>
      </c>
      <c r="E3596" s="209">
        <v>0.9375</v>
      </c>
      <c r="F3596" s="219" t="s">
        <v>12</v>
      </c>
      <c r="G3596" s="66" t="str">
        <f t="shared" si="56"/>
        <v/>
      </c>
      <c r="H3596" s="67"/>
      <c r="I3596" s="68"/>
      <c r="J3596" s="32">
        <v>0</v>
      </c>
    </row>
    <row r="3597" spans="1:10" ht="15.75" hidden="1" thickBot="1" x14ac:dyDescent="0.3">
      <c r="A3597" s="243"/>
      <c r="B3597" s="246"/>
      <c r="C3597" s="38" t="s">
        <v>889</v>
      </c>
      <c r="D3597" s="38" t="s">
        <v>86</v>
      </c>
      <c r="E3597" s="209">
        <v>6.2499999999999991</v>
      </c>
      <c r="F3597" s="219" t="s">
        <v>12</v>
      </c>
      <c r="G3597" s="66" t="str">
        <f t="shared" si="56"/>
        <v/>
      </c>
      <c r="H3597" s="67"/>
      <c r="I3597" s="68"/>
      <c r="J3597" s="32">
        <v>0</v>
      </c>
    </row>
    <row r="3598" spans="1:10" ht="39" hidden="1" thickBot="1" x14ac:dyDescent="0.3">
      <c r="A3598" s="243"/>
      <c r="B3598" s="246"/>
      <c r="C3598" s="38" t="s">
        <v>11363</v>
      </c>
      <c r="D3598" s="38" t="s">
        <v>2881</v>
      </c>
      <c r="E3598" s="209">
        <v>1E-4</v>
      </c>
      <c r="F3598" s="227">
        <f>IF(ISNUMBER('Comp.Aux1'!$G$237), 'Comp.Aux1'!$G$237, 0)</f>
        <v>776.60634962849986</v>
      </c>
      <c r="G3598" s="66">
        <f t="shared" si="56"/>
        <v>7.7660634962849986E-2</v>
      </c>
      <c r="H3598" s="67"/>
      <c r="I3598" s="68"/>
      <c r="J3598" s="32">
        <v>0</v>
      </c>
    </row>
    <row r="3599" spans="1:10" ht="15.75" hidden="1" thickBot="1" x14ac:dyDescent="0.3">
      <c r="A3599" s="243"/>
      <c r="B3599" s="246"/>
      <c r="C3599" s="38"/>
      <c r="D3599" s="38"/>
      <c r="E3599" s="209"/>
      <c r="F3599" s="219" t="s">
        <v>12</v>
      </c>
      <c r="G3599" s="66" t="str">
        <f t="shared" si="56"/>
        <v/>
      </c>
      <c r="H3599" s="67"/>
      <c r="I3599" s="68"/>
      <c r="J3599" s="32">
        <v>0</v>
      </c>
    </row>
    <row r="3600" spans="1:10" ht="15.75" hidden="1" thickBot="1" x14ac:dyDescent="0.3">
      <c r="A3600" s="243"/>
      <c r="B3600" s="246"/>
      <c r="C3600" s="81" t="s">
        <v>890</v>
      </c>
      <c r="D3600" s="38"/>
      <c r="E3600" s="209"/>
      <c r="F3600" s="219" t="s">
        <v>12</v>
      </c>
      <c r="G3600" s="66" t="str">
        <f t="shared" si="56"/>
        <v/>
      </c>
      <c r="H3600" s="67"/>
      <c r="I3600" s="68"/>
      <c r="J3600" s="32">
        <v>0</v>
      </c>
    </row>
    <row r="3601" spans="1:10" ht="26.25" hidden="1" thickBot="1" x14ac:dyDescent="0.3">
      <c r="A3601" s="243"/>
      <c r="B3601" s="246"/>
      <c r="C3601" s="81" t="s">
        <v>891</v>
      </c>
      <c r="D3601" s="38"/>
      <c r="E3601" s="209"/>
      <c r="F3601" s="219" t="s">
        <v>12</v>
      </c>
      <c r="G3601" s="66" t="str">
        <f t="shared" si="56"/>
        <v/>
      </c>
      <c r="H3601" s="67"/>
      <c r="I3601" s="68"/>
      <c r="J3601" s="32">
        <v>0</v>
      </c>
    </row>
    <row r="3602" spans="1:10" ht="15.75" hidden="1" thickBot="1" x14ac:dyDescent="0.3">
      <c r="A3602" s="244"/>
      <c r="B3602" s="247"/>
      <c r="C3602" s="44"/>
      <c r="D3602" s="44"/>
      <c r="E3602" s="210"/>
      <c r="F3602" s="225" t="s">
        <v>12</v>
      </c>
      <c r="G3602" s="75" t="str">
        <f t="shared" si="56"/>
        <v/>
      </c>
      <c r="H3602" s="76"/>
      <c r="I3602" s="68"/>
      <c r="J3602" s="32">
        <v>0</v>
      </c>
    </row>
    <row r="3603" spans="1:10" ht="15.75" hidden="1" thickBot="1" x14ac:dyDescent="0.3">
      <c r="A3603" s="242" t="s">
        <v>895</v>
      </c>
      <c r="B3603" s="245" t="s">
        <v>4498</v>
      </c>
      <c r="C3603" s="26"/>
      <c r="D3603" s="27" t="s">
        <v>67</v>
      </c>
      <c r="E3603" s="205"/>
      <c r="F3603" s="216" t="s">
        <v>12</v>
      </c>
      <c r="G3603" s="29" t="str">
        <f t="shared" si="56"/>
        <v/>
      </c>
      <c r="H3603" s="30"/>
      <c r="I3603" s="31"/>
      <c r="J3603" s="32">
        <v>0</v>
      </c>
    </row>
    <row r="3604" spans="1:10" ht="15.75" hidden="1" thickBot="1" x14ac:dyDescent="0.3">
      <c r="A3604" s="243"/>
      <c r="B3604" s="246"/>
      <c r="C3604" s="34"/>
      <c r="D3604" s="34"/>
      <c r="E3604" s="207"/>
      <c r="F3604" s="219" t="s">
        <v>12</v>
      </c>
      <c r="G3604" s="66" t="str">
        <f t="shared" si="56"/>
        <v/>
      </c>
      <c r="H3604" s="67"/>
      <c r="I3604" s="68"/>
      <c r="J3604" s="32">
        <v>0</v>
      </c>
    </row>
    <row r="3605" spans="1:10" ht="15.75" hidden="1" thickBot="1" x14ac:dyDescent="0.3">
      <c r="A3605" s="243"/>
      <c r="B3605" s="246"/>
      <c r="C3605" s="38" t="s">
        <v>893</v>
      </c>
      <c r="D3605" s="38" t="s">
        <v>67</v>
      </c>
      <c r="E3605" s="209">
        <v>1.05</v>
      </c>
      <c r="F3605" s="219" t="s">
        <v>12</v>
      </c>
      <c r="G3605" s="66" t="str">
        <f t="shared" si="56"/>
        <v/>
      </c>
      <c r="H3605" s="41">
        <f>SUM(G3605:G3609)</f>
        <v>10.09755</v>
      </c>
      <c r="I3605" s="42"/>
      <c r="J3605" s="32">
        <v>0</v>
      </c>
    </row>
    <row r="3606" spans="1:10" ht="15.75" hidden="1" thickBot="1" x14ac:dyDescent="0.3">
      <c r="A3606" s="243"/>
      <c r="B3606" s="246"/>
      <c r="C3606" s="38" t="s">
        <v>11497</v>
      </c>
      <c r="D3606" s="38" t="s">
        <v>2801</v>
      </c>
      <c r="E3606" s="209">
        <v>0.25</v>
      </c>
      <c r="F3606" s="219">
        <v>30.912999999999997</v>
      </c>
      <c r="G3606" s="66">
        <f t="shared" si="56"/>
        <v>7.7282499999999992</v>
      </c>
      <c r="H3606" s="67"/>
      <c r="I3606" s="68"/>
      <c r="J3606" s="32">
        <v>0</v>
      </c>
    </row>
    <row r="3607" spans="1:10" ht="15.75" hidden="1" thickBot="1" x14ac:dyDescent="0.3">
      <c r="A3607" s="243"/>
      <c r="B3607" s="246"/>
      <c r="C3607" s="38" t="s">
        <v>11326</v>
      </c>
      <c r="D3607" s="38" t="s">
        <v>2801</v>
      </c>
      <c r="E3607" s="209">
        <v>0.1</v>
      </c>
      <c r="F3607" s="219">
        <v>23.693000000000001</v>
      </c>
      <c r="G3607" s="66">
        <f t="shared" si="56"/>
        <v>2.3693000000000004</v>
      </c>
      <c r="H3607" s="67"/>
      <c r="I3607" s="68"/>
      <c r="J3607" s="32">
        <v>0</v>
      </c>
    </row>
    <row r="3608" spans="1:10" ht="15.75" hidden="1" thickBot="1" x14ac:dyDescent="0.3">
      <c r="A3608" s="243"/>
      <c r="B3608" s="246"/>
      <c r="C3608" s="38" t="s">
        <v>878</v>
      </c>
      <c r="D3608" s="38" t="s">
        <v>86</v>
      </c>
      <c r="E3608" s="209">
        <v>4.9999999999999996E-2</v>
      </c>
      <c r="F3608" s="219" t="s">
        <v>12</v>
      </c>
      <c r="G3608" s="66" t="str">
        <f t="shared" si="56"/>
        <v/>
      </c>
      <c r="H3608" s="67"/>
      <c r="I3608" s="68"/>
      <c r="J3608" s="32">
        <v>0</v>
      </c>
    </row>
    <row r="3609" spans="1:10" ht="15.75" hidden="1" thickBot="1" x14ac:dyDescent="0.3">
      <c r="A3609" s="243"/>
      <c r="B3609" s="246"/>
      <c r="C3609" s="38" t="s">
        <v>879</v>
      </c>
      <c r="D3609" s="38" t="s">
        <v>880</v>
      </c>
      <c r="E3609" s="209">
        <v>0.3125</v>
      </c>
      <c r="F3609" s="219" t="s">
        <v>12</v>
      </c>
      <c r="G3609" s="66" t="str">
        <f t="shared" si="56"/>
        <v/>
      </c>
      <c r="H3609" s="67"/>
      <c r="I3609" s="68"/>
      <c r="J3609" s="32">
        <v>0</v>
      </c>
    </row>
    <row r="3610" spans="1:10" ht="15.75" hidden="1" thickBot="1" x14ac:dyDescent="0.3">
      <c r="A3610" s="243"/>
      <c r="B3610" s="246"/>
      <c r="C3610" s="38"/>
      <c r="D3610" s="38"/>
      <c r="E3610" s="209"/>
      <c r="F3610" s="219" t="s">
        <v>12</v>
      </c>
      <c r="G3610" s="66" t="str">
        <f t="shared" si="56"/>
        <v/>
      </c>
      <c r="H3610" s="67"/>
      <c r="I3610" s="68"/>
      <c r="J3610" s="32">
        <v>0</v>
      </c>
    </row>
    <row r="3611" spans="1:10" ht="15.75" hidden="1" thickBot="1" x14ac:dyDescent="0.3">
      <c r="A3611" s="243"/>
      <c r="B3611" s="246"/>
      <c r="C3611" s="81" t="s">
        <v>896</v>
      </c>
      <c r="D3611" s="38"/>
      <c r="E3611" s="209"/>
      <c r="F3611" s="219" t="s">
        <v>12</v>
      </c>
      <c r="G3611" s="66" t="str">
        <f t="shared" si="56"/>
        <v/>
      </c>
      <c r="H3611" s="67"/>
      <c r="I3611" s="68"/>
      <c r="J3611" s="32">
        <v>0</v>
      </c>
    </row>
    <row r="3612" spans="1:10" ht="15.75" hidden="1" thickBot="1" x14ac:dyDescent="0.3">
      <c r="A3612" s="244"/>
      <c r="B3612" s="247"/>
      <c r="C3612" s="44"/>
      <c r="D3612" s="44"/>
      <c r="E3612" s="210"/>
      <c r="F3612" s="225" t="s">
        <v>12</v>
      </c>
      <c r="G3612" s="75" t="str">
        <f t="shared" si="56"/>
        <v/>
      </c>
      <c r="H3612" s="76"/>
      <c r="I3612" s="68"/>
      <c r="J3612" s="32">
        <v>0</v>
      </c>
    </row>
    <row r="3613" spans="1:10" ht="15.75" hidden="1" thickBot="1" x14ac:dyDescent="0.3">
      <c r="A3613" s="242" t="s">
        <v>897</v>
      </c>
      <c r="B3613" s="245" t="s">
        <v>4499</v>
      </c>
      <c r="C3613" s="26"/>
      <c r="D3613" s="27" t="s">
        <v>67</v>
      </c>
      <c r="E3613" s="205"/>
      <c r="F3613" s="216" t="s">
        <v>12</v>
      </c>
      <c r="G3613" s="29" t="str">
        <f t="shared" si="56"/>
        <v/>
      </c>
      <c r="H3613" s="30"/>
      <c r="I3613" s="31"/>
      <c r="J3613" s="32">
        <v>0</v>
      </c>
    </row>
    <row r="3614" spans="1:10" ht="15.75" hidden="1" thickBot="1" x14ac:dyDescent="0.3">
      <c r="A3614" s="243"/>
      <c r="B3614" s="246"/>
      <c r="C3614" s="34"/>
      <c r="D3614" s="34"/>
      <c r="E3614" s="207"/>
      <c r="F3614" s="219" t="s">
        <v>12</v>
      </c>
      <c r="G3614" s="66" t="str">
        <f t="shared" si="56"/>
        <v/>
      </c>
      <c r="H3614" s="67"/>
      <c r="I3614" s="68"/>
      <c r="J3614" s="32">
        <v>0</v>
      </c>
    </row>
    <row r="3615" spans="1:10" ht="15.75" hidden="1" thickBot="1" x14ac:dyDescent="0.3">
      <c r="A3615" s="243"/>
      <c r="B3615" s="246"/>
      <c r="C3615" s="38" t="s">
        <v>11497</v>
      </c>
      <c r="D3615" s="38" t="s">
        <v>2801</v>
      </c>
      <c r="E3615" s="209">
        <v>0.25</v>
      </c>
      <c r="F3615" s="219">
        <v>30.912999999999997</v>
      </c>
      <c r="G3615" s="66">
        <f t="shared" si="56"/>
        <v>7.7282499999999992</v>
      </c>
      <c r="H3615" s="41">
        <f>SUM(G3615:G3618)</f>
        <v>10.09755</v>
      </c>
      <c r="I3615" s="42"/>
      <c r="J3615" s="32">
        <v>0</v>
      </c>
    </row>
    <row r="3616" spans="1:10" ht="15.75" hidden="1" thickBot="1" x14ac:dyDescent="0.3">
      <c r="A3616" s="243"/>
      <c r="B3616" s="246"/>
      <c r="C3616" s="38" t="s">
        <v>11326</v>
      </c>
      <c r="D3616" s="38" t="s">
        <v>2801</v>
      </c>
      <c r="E3616" s="209">
        <v>0.1</v>
      </c>
      <c r="F3616" s="219">
        <v>23.693000000000001</v>
      </c>
      <c r="G3616" s="66">
        <f t="shared" si="56"/>
        <v>2.3693000000000004</v>
      </c>
      <c r="H3616" s="67"/>
      <c r="I3616" s="68"/>
      <c r="J3616" s="32">
        <v>0</v>
      </c>
    </row>
    <row r="3617" spans="1:10" ht="15.75" hidden="1" thickBot="1" x14ac:dyDescent="0.3">
      <c r="A3617" s="243"/>
      <c r="B3617" s="246"/>
      <c r="C3617" s="38" t="s">
        <v>878</v>
      </c>
      <c r="D3617" s="38" t="s">
        <v>86</v>
      </c>
      <c r="E3617" s="209">
        <v>4.9999999999999996E-2</v>
      </c>
      <c r="F3617" s="219" t="s">
        <v>12</v>
      </c>
      <c r="G3617" s="66" t="str">
        <f t="shared" si="56"/>
        <v/>
      </c>
      <c r="H3617" s="67"/>
      <c r="I3617" s="68"/>
      <c r="J3617" s="32">
        <v>0</v>
      </c>
    </row>
    <row r="3618" spans="1:10" ht="15.75" hidden="1" thickBot="1" x14ac:dyDescent="0.3">
      <c r="A3618" s="243"/>
      <c r="B3618" s="246"/>
      <c r="C3618" s="38" t="s">
        <v>879</v>
      </c>
      <c r="D3618" s="38" t="s">
        <v>880</v>
      </c>
      <c r="E3618" s="209">
        <v>0.3125</v>
      </c>
      <c r="F3618" s="219" t="s">
        <v>12</v>
      </c>
      <c r="G3618" s="66" t="str">
        <f t="shared" si="56"/>
        <v/>
      </c>
      <c r="H3618" s="67"/>
      <c r="I3618" s="68"/>
      <c r="J3618" s="32">
        <v>0</v>
      </c>
    </row>
    <row r="3619" spans="1:10" ht="15.75" hidden="1" thickBot="1" x14ac:dyDescent="0.3">
      <c r="A3619" s="243"/>
      <c r="B3619" s="246"/>
      <c r="C3619" s="38"/>
      <c r="D3619" s="38"/>
      <c r="E3619" s="209"/>
      <c r="F3619" s="219" t="s">
        <v>12</v>
      </c>
      <c r="G3619" s="66" t="str">
        <f t="shared" si="56"/>
        <v/>
      </c>
      <c r="H3619" s="67"/>
      <c r="I3619" s="68"/>
      <c r="J3619" s="32">
        <v>0</v>
      </c>
    </row>
    <row r="3620" spans="1:10" ht="15.75" hidden="1" thickBot="1" x14ac:dyDescent="0.3">
      <c r="A3620" s="243"/>
      <c r="B3620" s="246"/>
      <c r="C3620" s="81" t="s">
        <v>896</v>
      </c>
      <c r="D3620" s="38"/>
      <c r="E3620" s="209"/>
      <c r="F3620" s="219" t="s">
        <v>12</v>
      </c>
      <c r="G3620" s="66" t="str">
        <f t="shared" si="56"/>
        <v/>
      </c>
      <c r="H3620" s="67"/>
      <c r="I3620" s="68"/>
      <c r="J3620" s="32">
        <v>0</v>
      </c>
    </row>
    <row r="3621" spans="1:10" ht="15.75" hidden="1" thickBot="1" x14ac:dyDescent="0.3">
      <c r="A3621" s="244"/>
      <c r="B3621" s="247"/>
      <c r="C3621" s="38"/>
      <c r="D3621" s="38"/>
      <c r="E3621" s="209"/>
      <c r="F3621" s="219" t="s">
        <v>12</v>
      </c>
      <c r="G3621" s="66" t="str">
        <f t="shared" si="56"/>
        <v/>
      </c>
      <c r="H3621" s="67"/>
      <c r="I3621" s="68"/>
      <c r="J3621" s="32">
        <v>0</v>
      </c>
    </row>
    <row r="3622" spans="1:10" ht="15.75" hidden="1" thickBot="1" x14ac:dyDescent="0.3">
      <c r="A3622" s="242" t="s">
        <v>898</v>
      </c>
      <c r="B3622" s="245" t="s">
        <v>4500</v>
      </c>
      <c r="C3622" s="26"/>
      <c r="D3622" s="27" t="s">
        <v>67</v>
      </c>
      <c r="E3622" s="205"/>
      <c r="F3622" s="216" t="s">
        <v>12</v>
      </c>
      <c r="G3622" s="29" t="str">
        <f t="shared" si="56"/>
        <v/>
      </c>
      <c r="H3622" s="30"/>
      <c r="I3622" s="31"/>
      <c r="J3622" s="32">
        <v>0</v>
      </c>
    </row>
    <row r="3623" spans="1:10" ht="15.75" hidden="1" thickBot="1" x14ac:dyDescent="0.3">
      <c r="A3623" s="243"/>
      <c r="B3623" s="246"/>
      <c r="C3623" s="34"/>
      <c r="D3623" s="34"/>
      <c r="E3623" s="207"/>
      <c r="F3623" s="219" t="s">
        <v>12</v>
      </c>
      <c r="G3623" s="66" t="str">
        <f t="shared" si="56"/>
        <v/>
      </c>
      <c r="H3623" s="67"/>
      <c r="I3623" s="68"/>
      <c r="J3623" s="32">
        <v>0</v>
      </c>
    </row>
    <row r="3624" spans="1:10" ht="15.75" hidden="1" thickBot="1" x14ac:dyDescent="0.3">
      <c r="A3624" s="243"/>
      <c r="B3624" s="246"/>
      <c r="C3624" s="38" t="s">
        <v>11497</v>
      </c>
      <c r="D3624" s="38" t="s">
        <v>2801</v>
      </c>
      <c r="E3624" s="209">
        <v>1.35</v>
      </c>
      <c r="F3624" s="219">
        <v>30.912999999999997</v>
      </c>
      <c r="G3624" s="66">
        <f t="shared" si="56"/>
        <v>41.732549999999996</v>
      </c>
      <c r="H3624" s="41">
        <f>SUM(G3624:G3627)</f>
        <v>64.962900000000005</v>
      </c>
      <c r="I3624" s="42"/>
      <c r="J3624" s="32">
        <v>0</v>
      </c>
    </row>
    <row r="3625" spans="1:10" ht="15.75" hidden="1" thickBot="1" x14ac:dyDescent="0.3">
      <c r="A3625" s="243"/>
      <c r="B3625" s="246"/>
      <c r="C3625" s="38" t="s">
        <v>11326</v>
      </c>
      <c r="D3625" s="38" t="s">
        <v>2801</v>
      </c>
      <c r="E3625" s="209">
        <v>0.6</v>
      </c>
      <c r="F3625" s="219">
        <v>23.693000000000001</v>
      </c>
      <c r="G3625" s="66">
        <f t="shared" si="56"/>
        <v>14.2158</v>
      </c>
      <c r="H3625" s="67"/>
      <c r="I3625" s="68"/>
      <c r="J3625" s="32">
        <v>0</v>
      </c>
    </row>
    <row r="3626" spans="1:10" ht="15.75" hidden="1" thickBot="1" x14ac:dyDescent="0.3">
      <c r="A3626" s="243"/>
      <c r="B3626" s="246"/>
      <c r="C3626" s="38" t="s">
        <v>11542</v>
      </c>
      <c r="D3626" s="38" t="s">
        <v>1043</v>
      </c>
      <c r="E3626" s="209">
        <v>4.5</v>
      </c>
      <c r="F3626" s="219">
        <v>1.7765</v>
      </c>
      <c r="G3626" s="66">
        <f t="shared" si="56"/>
        <v>7.9942500000000001</v>
      </c>
      <c r="H3626" s="67"/>
      <c r="I3626" s="68"/>
      <c r="J3626" s="32">
        <v>0</v>
      </c>
    </row>
    <row r="3627" spans="1:10" ht="15.75" hidden="1" thickBot="1" x14ac:dyDescent="0.3">
      <c r="A3627" s="243"/>
      <c r="B3627" s="246"/>
      <c r="C3627" s="38" t="s">
        <v>11541</v>
      </c>
      <c r="D3627" s="38" t="s">
        <v>1043</v>
      </c>
      <c r="E3627" s="209">
        <v>0.3</v>
      </c>
      <c r="F3627" s="219">
        <v>3.4009999999999998</v>
      </c>
      <c r="G3627" s="66">
        <f t="shared" si="56"/>
        <v>1.0203</v>
      </c>
      <c r="H3627" s="67"/>
      <c r="I3627" s="68"/>
      <c r="J3627" s="32">
        <v>0</v>
      </c>
    </row>
    <row r="3628" spans="1:10" ht="15.75" hidden="1" thickBot="1" x14ac:dyDescent="0.3">
      <c r="A3628" s="244"/>
      <c r="B3628" s="247"/>
      <c r="C3628" s="44"/>
      <c r="D3628" s="44"/>
      <c r="E3628" s="210"/>
      <c r="F3628" s="225" t="s">
        <v>12</v>
      </c>
      <c r="G3628" s="75" t="str">
        <f t="shared" si="56"/>
        <v/>
      </c>
      <c r="H3628" s="76"/>
      <c r="I3628" s="68"/>
      <c r="J3628" s="32">
        <v>0</v>
      </c>
    </row>
    <row r="3629" spans="1:10" ht="15.75" hidden="1" thickBot="1" x14ac:dyDescent="0.3">
      <c r="A3629" s="242" t="s">
        <v>899</v>
      </c>
      <c r="B3629" s="245" t="s">
        <v>4501</v>
      </c>
      <c r="C3629" s="26"/>
      <c r="D3629" s="27" t="s">
        <v>67</v>
      </c>
      <c r="E3629" s="205"/>
      <c r="F3629" s="216" t="s">
        <v>12</v>
      </c>
      <c r="G3629" s="29" t="str">
        <f t="shared" si="56"/>
        <v/>
      </c>
      <c r="H3629" s="30"/>
      <c r="I3629" s="31"/>
      <c r="J3629" s="32">
        <v>0</v>
      </c>
    </row>
    <row r="3630" spans="1:10" ht="15.75" hidden="1" thickBot="1" x14ac:dyDescent="0.3">
      <c r="A3630" s="243"/>
      <c r="B3630" s="246"/>
      <c r="C3630" s="34"/>
      <c r="D3630" s="34"/>
      <c r="E3630" s="207"/>
      <c r="F3630" s="219" t="s">
        <v>12</v>
      </c>
      <c r="G3630" s="66" t="str">
        <f t="shared" si="56"/>
        <v/>
      </c>
      <c r="H3630" s="67"/>
      <c r="I3630" s="68"/>
      <c r="J3630" s="32">
        <v>0</v>
      </c>
    </row>
    <row r="3631" spans="1:10" ht="15.75" hidden="1" thickBot="1" x14ac:dyDescent="0.3">
      <c r="A3631" s="243"/>
      <c r="B3631" s="246"/>
      <c r="C3631" s="38" t="s">
        <v>11497</v>
      </c>
      <c r="D3631" s="38" t="s">
        <v>2801</v>
      </c>
      <c r="E3631" s="209">
        <v>1.35</v>
      </c>
      <c r="F3631" s="219">
        <v>30.912999999999997</v>
      </c>
      <c r="G3631" s="66">
        <f t="shared" si="56"/>
        <v>41.732549999999996</v>
      </c>
      <c r="H3631" s="41">
        <f>SUM(G3631:G3640)</f>
        <v>85.947210634962858</v>
      </c>
      <c r="I3631" s="42"/>
      <c r="J3631" s="32">
        <v>0</v>
      </c>
    </row>
    <row r="3632" spans="1:10" ht="15.75" hidden="1" thickBot="1" x14ac:dyDescent="0.3">
      <c r="A3632" s="243"/>
      <c r="B3632" s="246"/>
      <c r="C3632" s="38" t="s">
        <v>11421</v>
      </c>
      <c r="D3632" s="38" t="s">
        <v>2801</v>
      </c>
      <c r="E3632" s="209">
        <v>0.1</v>
      </c>
      <c r="F3632" s="219">
        <v>31.055499999999995</v>
      </c>
      <c r="G3632" s="66">
        <f t="shared" si="56"/>
        <v>3.1055499999999996</v>
      </c>
      <c r="H3632" s="67"/>
      <c r="I3632" s="68"/>
      <c r="J3632" s="32">
        <v>0</v>
      </c>
    </row>
    <row r="3633" spans="1:10" ht="15.75" hidden="1" thickBot="1" x14ac:dyDescent="0.3">
      <c r="A3633" s="243"/>
      <c r="B3633" s="246"/>
      <c r="C3633" s="38" t="s">
        <v>11326</v>
      </c>
      <c r="D3633" s="38" t="s">
        <v>2801</v>
      </c>
      <c r="E3633" s="209">
        <v>0.79999999999999993</v>
      </c>
      <c r="F3633" s="219">
        <v>23.693000000000001</v>
      </c>
      <c r="G3633" s="66">
        <f t="shared" si="56"/>
        <v>18.9544</v>
      </c>
      <c r="H3633" s="67"/>
      <c r="I3633" s="68"/>
      <c r="J3633" s="32">
        <v>0</v>
      </c>
    </row>
    <row r="3634" spans="1:10" ht="15.75" hidden="1" thickBot="1" x14ac:dyDescent="0.3">
      <c r="A3634" s="243"/>
      <c r="B3634" s="246"/>
      <c r="C3634" s="38" t="s">
        <v>11542</v>
      </c>
      <c r="D3634" s="38" t="s">
        <v>1043</v>
      </c>
      <c r="E3634" s="209">
        <v>4.5</v>
      </c>
      <c r="F3634" s="219">
        <v>1.7765</v>
      </c>
      <c r="G3634" s="66">
        <f t="shared" si="56"/>
        <v>7.9942500000000001</v>
      </c>
      <c r="H3634" s="67"/>
      <c r="I3634" s="68"/>
      <c r="J3634" s="32">
        <v>0</v>
      </c>
    </row>
    <row r="3635" spans="1:10" ht="15.75" hidden="1" thickBot="1" x14ac:dyDescent="0.3">
      <c r="A3635" s="243"/>
      <c r="B3635" s="246"/>
      <c r="C3635" s="38" t="s">
        <v>11541</v>
      </c>
      <c r="D3635" s="38" t="s">
        <v>1043</v>
      </c>
      <c r="E3635" s="209">
        <v>0.3</v>
      </c>
      <c r="F3635" s="219">
        <v>3.4009999999999998</v>
      </c>
      <c r="G3635" s="66">
        <f t="shared" si="56"/>
        <v>1.0203</v>
      </c>
      <c r="H3635" s="67"/>
      <c r="I3635" s="68"/>
      <c r="J3635" s="32">
        <v>0</v>
      </c>
    </row>
    <row r="3636" spans="1:10" ht="26.25" hidden="1" thickBot="1" x14ac:dyDescent="0.3">
      <c r="A3636" s="243"/>
      <c r="B3636" s="246"/>
      <c r="C3636" s="38" t="s">
        <v>11727</v>
      </c>
      <c r="D3636" s="38" t="s">
        <v>82</v>
      </c>
      <c r="E3636" s="209">
        <v>6.2499999999999991</v>
      </c>
      <c r="F3636" s="219">
        <v>2.09</v>
      </c>
      <c r="G3636" s="66">
        <f t="shared" si="56"/>
        <v>13.062499999999996</v>
      </c>
      <c r="H3636" s="67"/>
      <c r="I3636" s="68"/>
      <c r="J3636" s="32">
        <v>0</v>
      </c>
    </row>
    <row r="3637" spans="1:10" ht="15.75" hidden="1" thickBot="1" x14ac:dyDescent="0.3">
      <c r="A3637" s="243"/>
      <c r="B3637" s="246"/>
      <c r="C3637" s="38" t="s">
        <v>878</v>
      </c>
      <c r="D3637" s="38" t="s">
        <v>86</v>
      </c>
      <c r="E3637" s="209">
        <v>0.15</v>
      </c>
      <c r="F3637" s="219" t="s">
        <v>12</v>
      </c>
      <c r="G3637" s="66" t="str">
        <f t="shared" si="56"/>
        <v/>
      </c>
      <c r="H3637" s="67"/>
      <c r="I3637" s="68"/>
      <c r="J3637" s="32">
        <v>0</v>
      </c>
    </row>
    <row r="3638" spans="1:10" ht="15.75" hidden="1" thickBot="1" x14ac:dyDescent="0.3">
      <c r="A3638" s="243"/>
      <c r="B3638" s="246"/>
      <c r="C3638" s="38" t="s">
        <v>879</v>
      </c>
      <c r="D3638" s="38" t="s">
        <v>880</v>
      </c>
      <c r="E3638" s="209">
        <v>0.9375</v>
      </c>
      <c r="F3638" s="219" t="s">
        <v>12</v>
      </c>
      <c r="G3638" s="66" t="str">
        <f t="shared" si="56"/>
        <v/>
      </c>
      <c r="H3638" s="67"/>
      <c r="I3638" s="68"/>
      <c r="J3638" s="32">
        <v>0</v>
      </c>
    </row>
    <row r="3639" spans="1:10" ht="15.75" hidden="1" thickBot="1" x14ac:dyDescent="0.3">
      <c r="A3639" s="243"/>
      <c r="B3639" s="246"/>
      <c r="C3639" s="38" t="s">
        <v>889</v>
      </c>
      <c r="D3639" s="38" t="s">
        <v>86</v>
      </c>
      <c r="E3639" s="209">
        <v>6.2499999999999991</v>
      </c>
      <c r="F3639" s="219" t="s">
        <v>12</v>
      </c>
      <c r="G3639" s="66" t="str">
        <f t="shared" si="56"/>
        <v/>
      </c>
      <c r="H3639" s="67"/>
      <c r="I3639" s="68"/>
      <c r="J3639" s="32">
        <v>0</v>
      </c>
    </row>
    <row r="3640" spans="1:10" ht="39" hidden="1" thickBot="1" x14ac:dyDescent="0.3">
      <c r="A3640" s="243"/>
      <c r="B3640" s="246"/>
      <c r="C3640" s="38" t="s">
        <v>11363</v>
      </c>
      <c r="D3640" s="38" t="s">
        <v>2881</v>
      </c>
      <c r="E3640" s="209">
        <v>1E-4</v>
      </c>
      <c r="F3640" s="227">
        <f>IF(ISNUMBER('Comp.Aux1'!$G$237), 'Comp.Aux1'!$G$237, 0)</f>
        <v>776.60634962849986</v>
      </c>
      <c r="G3640" s="66">
        <f t="shared" si="56"/>
        <v>7.7660634962849986E-2</v>
      </c>
      <c r="H3640" s="67"/>
      <c r="I3640" s="68"/>
      <c r="J3640" s="32">
        <v>0</v>
      </c>
    </row>
    <row r="3641" spans="1:10" ht="15.75" hidden="1" thickBot="1" x14ac:dyDescent="0.3">
      <c r="A3641" s="243"/>
      <c r="B3641" s="246"/>
      <c r="C3641" s="38"/>
      <c r="D3641" s="38"/>
      <c r="E3641" s="209"/>
      <c r="F3641" s="219" t="s">
        <v>12</v>
      </c>
      <c r="G3641" s="66" t="str">
        <f t="shared" si="56"/>
        <v/>
      </c>
      <c r="H3641" s="67"/>
      <c r="I3641" s="68"/>
      <c r="J3641" s="32">
        <v>0</v>
      </c>
    </row>
    <row r="3642" spans="1:10" ht="15.75" hidden="1" thickBot="1" x14ac:dyDescent="0.3">
      <c r="A3642" s="243"/>
      <c r="B3642" s="246"/>
      <c r="C3642" s="81" t="s">
        <v>890</v>
      </c>
      <c r="D3642" s="38"/>
      <c r="E3642" s="209"/>
      <c r="F3642" s="219" t="s">
        <v>12</v>
      </c>
      <c r="G3642" s="66" t="str">
        <f t="shared" si="56"/>
        <v/>
      </c>
      <c r="H3642" s="67"/>
      <c r="I3642" s="68"/>
      <c r="J3642" s="32">
        <v>0</v>
      </c>
    </row>
    <row r="3643" spans="1:10" ht="26.25" hidden="1" thickBot="1" x14ac:dyDescent="0.3">
      <c r="A3643" s="243"/>
      <c r="B3643" s="246"/>
      <c r="C3643" s="81" t="s">
        <v>891</v>
      </c>
      <c r="D3643" s="38"/>
      <c r="E3643" s="209"/>
      <c r="F3643" s="219" t="s">
        <v>12</v>
      </c>
      <c r="G3643" s="66" t="str">
        <f t="shared" si="56"/>
        <v/>
      </c>
      <c r="H3643" s="67"/>
      <c r="I3643" s="68"/>
      <c r="J3643" s="32">
        <v>0</v>
      </c>
    </row>
    <row r="3644" spans="1:10" ht="15.75" hidden="1" thickBot="1" x14ac:dyDescent="0.3">
      <c r="A3644" s="244"/>
      <c r="B3644" s="247"/>
      <c r="C3644" s="44"/>
      <c r="D3644" s="44"/>
      <c r="E3644" s="210"/>
      <c r="F3644" s="225" t="s">
        <v>12</v>
      </c>
      <c r="G3644" s="75" t="str">
        <f t="shared" si="56"/>
        <v/>
      </c>
      <c r="H3644" s="76"/>
      <c r="I3644" s="68"/>
      <c r="J3644" s="32">
        <v>0</v>
      </c>
    </row>
    <row r="3645" spans="1:10" ht="15.75" hidden="1" thickBot="1" x14ac:dyDescent="0.3">
      <c r="A3645" s="242" t="s">
        <v>900</v>
      </c>
      <c r="B3645" s="245" t="s">
        <v>4502</v>
      </c>
      <c r="C3645" s="26"/>
      <c r="D3645" s="27" t="s">
        <v>67</v>
      </c>
      <c r="E3645" s="205"/>
      <c r="F3645" s="216" t="s">
        <v>12</v>
      </c>
      <c r="G3645" s="29" t="str">
        <f t="shared" si="56"/>
        <v/>
      </c>
      <c r="H3645" s="30"/>
      <c r="I3645" s="31"/>
      <c r="J3645" s="32">
        <v>0</v>
      </c>
    </row>
    <row r="3646" spans="1:10" ht="15.75" hidden="1" thickBot="1" x14ac:dyDescent="0.3">
      <c r="A3646" s="251"/>
      <c r="B3646" s="246"/>
      <c r="C3646" s="34"/>
      <c r="D3646" s="34"/>
      <c r="E3646" s="207"/>
      <c r="F3646" s="219" t="s">
        <v>12</v>
      </c>
      <c r="G3646" s="66" t="str">
        <f t="shared" si="56"/>
        <v/>
      </c>
      <c r="H3646" s="67"/>
      <c r="I3646" s="68"/>
      <c r="J3646" s="32">
        <v>0</v>
      </c>
    </row>
    <row r="3647" spans="1:10" ht="15.75" hidden="1" thickBot="1" x14ac:dyDescent="0.3">
      <c r="A3647" s="251"/>
      <c r="B3647" s="246"/>
      <c r="C3647" s="38" t="s">
        <v>11338</v>
      </c>
      <c r="D3647" s="38" t="s">
        <v>2801</v>
      </c>
      <c r="E3647" s="209">
        <v>0.4</v>
      </c>
      <c r="F3647" s="219">
        <v>32.6325</v>
      </c>
      <c r="G3647" s="66">
        <f t="shared" si="56"/>
        <v>13.053000000000001</v>
      </c>
      <c r="H3647" s="41">
        <f>SUM(G3647:G3649)</f>
        <v>15.681650000000001</v>
      </c>
      <c r="I3647" s="42"/>
      <c r="J3647" s="32">
        <v>0</v>
      </c>
    </row>
    <row r="3648" spans="1:10" ht="15.75" hidden="1" thickBot="1" x14ac:dyDescent="0.3">
      <c r="A3648" s="251"/>
      <c r="B3648" s="246"/>
      <c r="C3648" s="38" t="s">
        <v>11506</v>
      </c>
      <c r="D3648" s="38" t="s">
        <v>2801</v>
      </c>
      <c r="E3648" s="209">
        <v>0.1</v>
      </c>
      <c r="F3648" s="219">
        <v>26.2865</v>
      </c>
      <c r="G3648" s="66">
        <f t="shared" si="56"/>
        <v>2.6286500000000004</v>
      </c>
      <c r="H3648" s="67"/>
      <c r="I3648" s="68"/>
      <c r="J3648" s="32">
        <v>0</v>
      </c>
    </row>
    <row r="3649" spans="1:10" ht="15.75" hidden="1" thickBot="1" x14ac:dyDescent="0.3">
      <c r="A3649" s="251"/>
      <c r="B3649" s="246"/>
      <c r="C3649" s="38" t="s">
        <v>901</v>
      </c>
      <c r="D3649" s="64" t="s">
        <v>69</v>
      </c>
      <c r="E3649" s="209">
        <v>0.33</v>
      </c>
      <c r="F3649" s="219" t="s">
        <v>12</v>
      </c>
      <c r="G3649" s="66" t="str">
        <f t="shared" si="56"/>
        <v/>
      </c>
      <c r="H3649" s="67"/>
      <c r="I3649" s="68"/>
      <c r="J3649" s="32">
        <v>0</v>
      </c>
    </row>
    <row r="3650" spans="1:10" ht="15.75" hidden="1" thickBot="1" x14ac:dyDescent="0.3">
      <c r="A3650" s="252"/>
      <c r="B3650" s="247"/>
      <c r="C3650" s="44"/>
      <c r="D3650" s="44"/>
      <c r="E3650" s="210"/>
      <c r="F3650" s="225" t="s">
        <v>12</v>
      </c>
      <c r="G3650" s="75" t="str">
        <f t="shared" si="56"/>
        <v/>
      </c>
      <c r="H3650" s="76"/>
      <c r="I3650" s="68"/>
      <c r="J3650" s="32">
        <v>0</v>
      </c>
    </row>
    <row r="3651" spans="1:10" ht="15.75" hidden="1" thickBot="1" x14ac:dyDescent="0.3">
      <c r="A3651" s="242" t="s">
        <v>902</v>
      </c>
      <c r="B3651" s="245" t="s">
        <v>4503</v>
      </c>
      <c r="C3651" s="26"/>
      <c r="D3651" s="27" t="s">
        <v>105</v>
      </c>
      <c r="E3651" s="205"/>
      <c r="F3651" s="216" t="s">
        <v>12</v>
      </c>
      <c r="G3651" s="29" t="str">
        <f t="shared" si="56"/>
        <v/>
      </c>
      <c r="H3651" s="30"/>
      <c r="I3651" s="31"/>
      <c r="J3651" s="32">
        <v>0</v>
      </c>
    </row>
    <row r="3652" spans="1:10" ht="15.75" hidden="1" thickBot="1" x14ac:dyDescent="0.3">
      <c r="A3652" s="251"/>
      <c r="B3652" s="246"/>
      <c r="C3652" s="34"/>
      <c r="D3652" s="34"/>
      <c r="E3652" s="207"/>
      <c r="F3652" s="219" t="s">
        <v>12</v>
      </c>
      <c r="G3652" s="66" t="str">
        <f t="shared" si="56"/>
        <v/>
      </c>
      <c r="H3652" s="67"/>
      <c r="I3652" s="68"/>
      <c r="J3652" s="32">
        <v>0</v>
      </c>
    </row>
    <row r="3653" spans="1:10" ht="15.75" hidden="1" thickBot="1" x14ac:dyDescent="0.3">
      <c r="A3653" s="251"/>
      <c r="B3653" s="246"/>
      <c r="C3653" s="38" t="s">
        <v>11497</v>
      </c>
      <c r="D3653" s="38" t="s">
        <v>2801</v>
      </c>
      <c r="E3653" s="209">
        <v>0.6</v>
      </c>
      <c r="F3653" s="219">
        <v>30.912999999999997</v>
      </c>
      <c r="G3653" s="66">
        <f t="shared" si="56"/>
        <v>18.547799999999999</v>
      </c>
      <c r="H3653" s="41">
        <f>SUM(G3653:G3655)</f>
        <v>28.024999999999999</v>
      </c>
      <c r="I3653" s="42"/>
      <c r="J3653" s="32">
        <v>0</v>
      </c>
    </row>
    <row r="3654" spans="1:10" ht="15.75" hidden="1" thickBot="1" x14ac:dyDescent="0.3">
      <c r="A3654" s="251"/>
      <c r="B3654" s="246"/>
      <c r="C3654" s="38" t="s">
        <v>11326</v>
      </c>
      <c r="D3654" s="38" t="s">
        <v>2801</v>
      </c>
      <c r="E3654" s="209">
        <v>0.4</v>
      </c>
      <c r="F3654" s="219">
        <v>23.693000000000001</v>
      </c>
      <c r="G3654" s="66">
        <f t="shared" ref="G3654:G3717" si="57">IF(ISNUMBER(F3654),E3654*F3654,"")</f>
        <v>9.4772000000000016</v>
      </c>
      <c r="H3654" s="67"/>
      <c r="I3654" s="68"/>
      <c r="J3654" s="32">
        <v>0</v>
      </c>
    </row>
    <row r="3655" spans="1:10" ht="26.25" hidden="1" thickBot="1" x14ac:dyDescent="0.3">
      <c r="A3655" s="251"/>
      <c r="B3655" s="246"/>
      <c r="C3655" s="38" t="s">
        <v>903</v>
      </c>
      <c r="D3655" s="58" t="s">
        <v>105</v>
      </c>
      <c r="E3655" s="209">
        <v>1</v>
      </c>
      <c r="F3655" s="219" t="s">
        <v>12</v>
      </c>
      <c r="G3655" s="66" t="str">
        <f t="shared" si="57"/>
        <v/>
      </c>
      <c r="H3655" s="67"/>
      <c r="I3655" s="68"/>
      <c r="J3655" s="32">
        <v>0</v>
      </c>
    </row>
    <row r="3656" spans="1:10" ht="15.75" hidden="1" thickBot="1" x14ac:dyDescent="0.3">
      <c r="A3656" s="252"/>
      <c r="B3656" s="247"/>
      <c r="C3656" s="44"/>
      <c r="D3656" s="44"/>
      <c r="E3656" s="210"/>
      <c r="F3656" s="225" t="s">
        <v>12</v>
      </c>
      <c r="G3656" s="75" t="str">
        <f t="shared" si="57"/>
        <v/>
      </c>
      <c r="H3656" s="76"/>
      <c r="I3656" s="68"/>
      <c r="J3656" s="32">
        <v>0</v>
      </c>
    </row>
    <row r="3657" spans="1:10" ht="15.75" hidden="1" thickBot="1" x14ac:dyDescent="0.3">
      <c r="A3657" s="242" t="s">
        <v>904</v>
      </c>
      <c r="B3657" s="245" t="s">
        <v>4504</v>
      </c>
      <c r="C3657" s="26"/>
      <c r="D3657" s="27" t="s">
        <v>67</v>
      </c>
      <c r="E3657" s="205"/>
      <c r="F3657" s="216" t="s">
        <v>12</v>
      </c>
      <c r="G3657" s="29" t="str">
        <f t="shared" si="57"/>
        <v/>
      </c>
      <c r="H3657" s="30"/>
      <c r="I3657" s="31"/>
      <c r="J3657" s="32">
        <v>0</v>
      </c>
    </row>
    <row r="3658" spans="1:10" ht="15.75" hidden="1" thickBot="1" x14ac:dyDescent="0.3">
      <c r="A3658" s="251"/>
      <c r="B3658" s="246"/>
      <c r="C3658" s="34"/>
      <c r="D3658" s="34"/>
      <c r="E3658" s="207"/>
      <c r="F3658" s="219" t="s">
        <v>12</v>
      </c>
      <c r="G3658" s="66" t="str">
        <f t="shared" si="57"/>
        <v/>
      </c>
      <c r="H3658" s="67"/>
      <c r="I3658" s="68"/>
      <c r="J3658" s="32">
        <v>0</v>
      </c>
    </row>
    <row r="3659" spans="1:10" ht="15.75" hidden="1" thickBot="1" x14ac:dyDescent="0.3">
      <c r="A3659" s="251"/>
      <c r="B3659" s="246"/>
      <c r="C3659" s="38" t="s">
        <v>905</v>
      </c>
      <c r="D3659" s="38" t="s">
        <v>67</v>
      </c>
      <c r="E3659" s="209">
        <v>1.05</v>
      </c>
      <c r="F3659" s="219" t="s">
        <v>12</v>
      </c>
      <c r="G3659" s="66" t="str">
        <f t="shared" si="57"/>
        <v/>
      </c>
      <c r="H3659" s="41">
        <f>SUM(G3659:G3663)</f>
        <v>147.35334099999997</v>
      </c>
      <c r="I3659" s="42"/>
      <c r="J3659" s="32">
        <v>0</v>
      </c>
    </row>
    <row r="3660" spans="1:10" ht="15.75" hidden="1" thickBot="1" x14ac:dyDescent="0.3">
      <c r="A3660" s="251"/>
      <c r="B3660" s="246"/>
      <c r="C3660" s="38" t="s">
        <v>11542</v>
      </c>
      <c r="D3660" s="38" t="s">
        <v>1043</v>
      </c>
      <c r="E3660" s="209">
        <v>8.6140000000000008</v>
      </c>
      <c r="F3660" s="219">
        <v>1.7765</v>
      </c>
      <c r="G3660" s="66">
        <f t="shared" si="57"/>
        <v>15.302771000000002</v>
      </c>
      <c r="H3660" s="67"/>
      <c r="I3660" s="68"/>
      <c r="J3660" s="32">
        <v>0</v>
      </c>
    </row>
    <row r="3661" spans="1:10" ht="15.75" hidden="1" thickBot="1" x14ac:dyDescent="0.3">
      <c r="A3661" s="251"/>
      <c r="B3661" s="246"/>
      <c r="C3661" s="38" t="s">
        <v>11497</v>
      </c>
      <c r="D3661" s="38" t="s">
        <v>2801</v>
      </c>
      <c r="E3661" s="209">
        <v>2.9899999999999998</v>
      </c>
      <c r="F3661" s="219">
        <v>30.912999999999997</v>
      </c>
      <c r="G3661" s="66">
        <f t="shared" si="57"/>
        <v>92.42986999999998</v>
      </c>
      <c r="H3661" s="67"/>
      <c r="I3661" s="68"/>
      <c r="J3661" s="32">
        <v>0</v>
      </c>
    </row>
    <row r="3662" spans="1:10" ht="15.75" hidden="1" thickBot="1" x14ac:dyDescent="0.3">
      <c r="A3662" s="251"/>
      <c r="B3662" s="246"/>
      <c r="C3662" s="38" t="s">
        <v>11326</v>
      </c>
      <c r="D3662" s="38" t="s">
        <v>2801</v>
      </c>
      <c r="E3662" s="209">
        <v>1.4999999999999998</v>
      </c>
      <c r="F3662" s="219">
        <v>23.693000000000001</v>
      </c>
      <c r="G3662" s="66">
        <f t="shared" si="57"/>
        <v>35.539499999999997</v>
      </c>
      <c r="H3662" s="67"/>
      <c r="I3662" s="68"/>
      <c r="J3662" s="32">
        <v>0</v>
      </c>
    </row>
    <row r="3663" spans="1:10" ht="15.75" hidden="1" thickBot="1" x14ac:dyDescent="0.3">
      <c r="A3663" s="251"/>
      <c r="B3663" s="246"/>
      <c r="C3663" s="38" t="s">
        <v>11541</v>
      </c>
      <c r="D3663" s="38" t="s">
        <v>1043</v>
      </c>
      <c r="E3663" s="209">
        <v>1.2</v>
      </c>
      <c r="F3663" s="219">
        <v>3.4009999999999998</v>
      </c>
      <c r="G3663" s="66">
        <f t="shared" si="57"/>
        <v>4.0811999999999999</v>
      </c>
      <c r="H3663" s="67"/>
      <c r="I3663" s="68"/>
      <c r="J3663" s="32">
        <v>0</v>
      </c>
    </row>
    <row r="3664" spans="1:10" ht="15.75" hidden="1" thickBot="1" x14ac:dyDescent="0.3">
      <c r="A3664" s="252"/>
      <c r="B3664" s="247"/>
      <c r="C3664" s="44"/>
      <c r="D3664" s="44"/>
      <c r="E3664" s="210"/>
      <c r="F3664" s="225" t="s">
        <v>12</v>
      </c>
      <c r="G3664" s="75" t="str">
        <f t="shared" si="57"/>
        <v/>
      </c>
      <c r="H3664" s="76"/>
      <c r="I3664" s="68"/>
      <c r="J3664" s="32">
        <v>0</v>
      </c>
    </row>
    <row r="3665" spans="1:10" ht="15.75" hidden="1" thickBot="1" x14ac:dyDescent="0.3">
      <c r="A3665" s="242" t="s">
        <v>906</v>
      </c>
      <c r="B3665" s="245" t="s">
        <v>4505</v>
      </c>
      <c r="C3665" s="26"/>
      <c r="D3665" s="27" t="s">
        <v>17</v>
      </c>
      <c r="E3665" s="205"/>
      <c r="F3665" s="216" t="s">
        <v>12</v>
      </c>
      <c r="G3665" s="29" t="str">
        <f t="shared" si="57"/>
        <v/>
      </c>
      <c r="H3665" s="30"/>
      <c r="I3665" s="31"/>
      <c r="J3665" s="32">
        <v>0</v>
      </c>
    </row>
    <row r="3666" spans="1:10" ht="15.75" hidden="1" thickBot="1" x14ac:dyDescent="0.3">
      <c r="A3666" s="251"/>
      <c r="B3666" s="246"/>
      <c r="C3666" s="34"/>
      <c r="D3666" s="34"/>
      <c r="E3666" s="207"/>
      <c r="F3666" s="219" t="s">
        <v>12</v>
      </c>
      <c r="G3666" s="66" t="str">
        <f t="shared" si="57"/>
        <v/>
      </c>
      <c r="H3666" s="67"/>
      <c r="I3666" s="68"/>
      <c r="J3666" s="32">
        <v>0</v>
      </c>
    </row>
    <row r="3667" spans="1:10" ht="15.75" hidden="1" thickBot="1" x14ac:dyDescent="0.3">
      <c r="A3667" s="251"/>
      <c r="B3667" s="246"/>
      <c r="C3667" s="38" t="s">
        <v>11326</v>
      </c>
      <c r="D3667" s="38" t="s">
        <v>2801</v>
      </c>
      <c r="E3667" s="209">
        <v>0.05</v>
      </c>
      <c r="F3667" s="219">
        <v>23.693000000000001</v>
      </c>
      <c r="G3667" s="66">
        <f t="shared" si="57"/>
        <v>1.1846500000000002</v>
      </c>
      <c r="H3667" s="41">
        <f>SUM(G3667:G3670)</f>
        <v>1.3547000000000002</v>
      </c>
      <c r="I3667" s="42"/>
      <c r="J3667" s="32">
        <v>0</v>
      </c>
    </row>
    <row r="3668" spans="1:10" ht="15.75" hidden="1" thickBot="1" x14ac:dyDescent="0.3">
      <c r="A3668" s="251"/>
      <c r="B3668" s="246"/>
      <c r="C3668" s="38" t="s">
        <v>907</v>
      </c>
      <c r="D3668" s="38" t="s">
        <v>908</v>
      </c>
      <c r="E3668" s="209">
        <v>2.5000000000000001E-2</v>
      </c>
      <c r="F3668" s="219" t="s">
        <v>12</v>
      </c>
      <c r="G3668" s="66" t="str">
        <f t="shared" si="57"/>
        <v/>
      </c>
      <c r="H3668" s="67"/>
      <c r="I3668" s="68"/>
      <c r="J3668" s="32">
        <v>0</v>
      </c>
    </row>
    <row r="3669" spans="1:10" ht="15.75" hidden="1" thickBot="1" x14ac:dyDescent="0.3">
      <c r="A3669" s="251"/>
      <c r="B3669" s="246"/>
      <c r="C3669" s="38" t="s">
        <v>909</v>
      </c>
      <c r="D3669" s="38" t="s">
        <v>17</v>
      </c>
      <c r="E3669" s="209">
        <v>0.25</v>
      </c>
      <c r="F3669" s="219" t="s">
        <v>12</v>
      </c>
      <c r="G3669" s="66" t="str">
        <f t="shared" si="57"/>
        <v/>
      </c>
      <c r="H3669" s="67"/>
      <c r="I3669" s="68"/>
      <c r="J3669" s="32">
        <v>0</v>
      </c>
    </row>
    <row r="3670" spans="1:10" ht="15.75" hidden="1" thickBot="1" x14ac:dyDescent="0.3">
      <c r="A3670" s="251"/>
      <c r="B3670" s="246"/>
      <c r="C3670" s="38" t="s">
        <v>11541</v>
      </c>
      <c r="D3670" s="38" t="s">
        <v>1043</v>
      </c>
      <c r="E3670" s="209">
        <v>0.05</v>
      </c>
      <c r="F3670" s="219">
        <v>3.4009999999999998</v>
      </c>
      <c r="G3670" s="66">
        <f t="shared" si="57"/>
        <v>0.17005000000000001</v>
      </c>
      <c r="H3670" s="67"/>
      <c r="I3670" s="68"/>
      <c r="J3670" s="32">
        <v>0</v>
      </c>
    </row>
    <row r="3671" spans="1:10" ht="15.75" hidden="1" thickBot="1" x14ac:dyDescent="0.3">
      <c r="A3671" s="252"/>
      <c r="B3671" s="247"/>
      <c r="C3671" s="44"/>
      <c r="D3671" s="44"/>
      <c r="E3671" s="210"/>
      <c r="F3671" s="225" t="s">
        <v>12</v>
      </c>
      <c r="G3671" s="75" t="str">
        <f t="shared" si="57"/>
        <v/>
      </c>
      <c r="H3671" s="76"/>
      <c r="I3671" s="68"/>
      <c r="J3671" s="32">
        <v>0</v>
      </c>
    </row>
    <row r="3672" spans="1:10" ht="15.75" hidden="1" thickBot="1" x14ac:dyDescent="0.3">
      <c r="A3672" s="242" t="s">
        <v>910</v>
      </c>
      <c r="B3672" s="245" t="s">
        <v>4506</v>
      </c>
      <c r="C3672" s="26"/>
      <c r="D3672" s="27" t="s">
        <v>67</v>
      </c>
      <c r="E3672" s="205"/>
      <c r="F3672" s="216" t="s">
        <v>12</v>
      </c>
      <c r="G3672" s="29" t="str">
        <f t="shared" si="57"/>
        <v/>
      </c>
      <c r="H3672" s="30"/>
      <c r="I3672" s="31"/>
      <c r="J3672" s="32">
        <v>0</v>
      </c>
    </row>
    <row r="3673" spans="1:10" ht="15.75" hidden="1" thickBot="1" x14ac:dyDescent="0.3">
      <c r="A3673" s="251"/>
      <c r="B3673" s="246"/>
      <c r="C3673" s="34"/>
      <c r="D3673" s="34"/>
      <c r="E3673" s="207"/>
      <c r="F3673" s="219" t="s">
        <v>12</v>
      </c>
      <c r="G3673" s="66" t="str">
        <f t="shared" si="57"/>
        <v/>
      </c>
      <c r="H3673" s="67"/>
      <c r="I3673" s="68"/>
      <c r="J3673" s="32">
        <v>0</v>
      </c>
    </row>
    <row r="3674" spans="1:10" ht="15.75" hidden="1" thickBot="1" x14ac:dyDescent="0.3">
      <c r="A3674" s="251"/>
      <c r="B3674" s="246"/>
      <c r="C3674" s="38" t="s">
        <v>11326</v>
      </c>
      <c r="D3674" s="38" t="s">
        <v>2801</v>
      </c>
      <c r="E3674" s="209">
        <v>0.25</v>
      </c>
      <c r="F3674" s="219">
        <v>23.693000000000001</v>
      </c>
      <c r="G3674" s="66">
        <f t="shared" si="57"/>
        <v>5.9232500000000003</v>
      </c>
      <c r="H3674" s="41">
        <f>SUM(G3674:G3675)</f>
        <v>7.7223790000000001</v>
      </c>
      <c r="I3674" s="42"/>
      <c r="J3674" s="32">
        <v>0</v>
      </c>
    </row>
    <row r="3675" spans="1:10" ht="15.75" hidden="1" thickBot="1" x14ac:dyDescent="0.3">
      <c r="A3675" s="251"/>
      <c r="B3675" s="246"/>
      <c r="C3675" s="38" t="s">
        <v>11541</v>
      </c>
      <c r="D3675" s="38" t="s">
        <v>1043</v>
      </c>
      <c r="E3675" s="209">
        <v>0.52900000000000003</v>
      </c>
      <c r="F3675" s="219">
        <v>3.4009999999999998</v>
      </c>
      <c r="G3675" s="66">
        <f t="shared" si="57"/>
        <v>1.799129</v>
      </c>
      <c r="H3675" s="67"/>
      <c r="I3675" s="68"/>
      <c r="J3675" s="32">
        <v>0</v>
      </c>
    </row>
    <row r="3676" spans="1:10" ht="15.75" hidden="1" thickBot="1" x14ac:dyDescent="0.3">
      <c r="A3676" s="252"/>
      <c r="B3676" s="247"/>
      <c r="C3676" s="44"/>
      <c r="D3676" s="44"/>
      <c r="E3676" s="210"/>
      <c r="F3676" s="225" t="s">
        <v>12</v>
      </c>
      <c r="G3676" s="75" t="str">
        <f t="shared" si="57"/>
        <v/>
      </c>
      <c r="H3676" s="76"/>
      <c r="I3676" s="68"/>
      <c r="J3676" s="32">
        <v>0</v>
      </c>
    </row>
    <row r="3677" spans="1:10" ht="15.75" hidden="1" thickBot="1" x14ac:dyDescent="0.3">
      <c r="A3677" s="242" t="s">
        <v>911</v>
      </c>
      <c r="B3677" s="245" t="s">
        <v>4507</v>
      </c>
      <c r="C3677" s="26"/>
      <c r="D3677" s="27" t="s">
        <v>105</v>
      </c>
      <c r="E3677" s="205"/>
      <c r="F3677" s="216" t="s">
        <v>12</v>
      </c>
      <c r="G3677" s="29" t="str">
        <f t="shared" si="57"/>
        <v/>
      </c>
      <c r="H3677" s="30"/>
      <c r="I3677" s="31"/>
      <c r="J3677" s="32">
        <v>0</v>
      </c>
    </row>
    <row r="3678" spans="1:10" ht="15.75" hidden="1" thickBot="1" x14ac:dyDescent="0.3">
      <c r="A3678" s="251"/>
      <c r="B3678" s="246"/>
      <c r="C3678" s="34"/>
      <c r="D3678" s="34"/>
      <c r="E3678" s="207"/>
      <c r="F3678" s="219" t="s">
        <v>12</v>
      </c>
      <c r="G3678" s="66" t="str">
        <f t="shared" si="57"/>
        <v/>
      </c>
      <c r="H3678" s="67"/>
      <c r="I3678" s="68"/>
      <c r="J3678" s="32">
        <v>0</v>
      </c>
    </row>
    <row r="3679" spans="1:10" ht="15.75" hidden="1" thickBot="1" x14ac:dyDescent="0.3">
      <c r="A3679" s="251"/>
      <c r="B3679" s="246"/>
      <c r="C3679" s="38" t="s">
        <v>11421</v>
      </c>
      <c r="D3679" s="38" t="s">
        <v>2801</v>
      </c>
      <c r="E3679" s="209">
        <v>1.85</v>
      </c>
      <c r="F3679" s="219">
        <v>31.055499999999995</v>
      </c>
      <c r="G3679" s="66">
        <f t="shared" si="57"/>
        <v>57.452674999999992</v>
      </c>
      <c r="H3679" s="41">
        <f>SUM(G3679:G3683)</f>
        <v>105.136595</v>
      </c>
      <c r="I3679" s="42"/>
      <c r="J3679" s="32">
        <v>0</v>
      </c>
    </row>
    <row r="3680" spans="1:10" ht="15.75" hidden="1" thickBot="1" x14ac:dyDescent="0.3">
      <c r="A3680" s="251"/>
      <c r="B3680" s="246"/>
      <c r="C3680" s="38" t="s">
        <v>11326</v>
      </c>
      <c r="D3680" s="38" t="s">
        <v>2801</v>
      </c>
      <c r="E3680" s="209">
        <v>0.374</v>
      </c>
      <c r="F3680" s="219">
        <v>23.693000000000001</v>
      </c>
      <c r="G3680" s="66">
        <f t="shared" si="57"/>
        <v>8.8611820000000012</v>
      </c>
      <c r="H3680" s="67"/>
      <c r="I3680" s="68"/>
      <c r="J3680" s="32">
        <v>0</v>
      </c>
    </row>
    <row r="3681" spans="1:10" ht="15.75" hidden="1" thickBot="1" x14ac:dyDescent="0.3">
      <c r="A3681" s="251"/>
      <c r="B3681" s="246"/>
      <c r="C3681" s="38" t="s">
        <v>11728</v>
      </c>
      <c r="D3681" s="38" t="s">
        <v>69</v>
      </c>
      <c r="E3681" s="209">
        <v>6.0000000000000001E-3</v>
      </c>
      <c r="F3681" s="219">
        <v>690.97299999999996</v>
      </c>
      <c r="G3681" s="66">
        <f t="shared" si="57"/>
        <v>4.1458379999999995</v>
      </c>
      <c r="H3681" s="67"/>
      <c r="I3681" s="68"/>
      <c r="J3681" s="32">
        <v>0</v>
      </c>
    </row>
    <row r="3682" spans="1:10" ht="26.25" hidden="1" thickBot="1" x14ac:dyDescent="0.3">
      <c r="A3682" s="251"/>
      <c r="B3682" s="246"/>
      <c r="C3682" s="38" t="s">
        <v>11729</v>
      </c>
      <c r="D3682" s="38" t="s">
        <v>1303</v>
      </c>
      <c r="E3682" s="209">
        <v>1</v>
      </c>
      <c r="F3682" s="219">
        <v>0.59849999999999992</v>
      </c>
      <c r="G3682" s="66">
        <f t="shared" si="57"/>
        <v>0.59849999999999992</v>
      </c>
      <c r="H3682" s="67"/>
      <c r="I3682" s="68"/>
      <c r="J3682" s="32">
        <v>0</v>
      </c>
    </row>
    <row r="3683" spans="1:10" ht="26.25" hidden="1" thickBot="1" x14ac:dyDescent="0.3">
      <c r="A3683" s="251"/>
      <c r="B3683" s="246"/>
      <c r="C3683" s="38" t="s">
        <v>11467</v>
      </c>
      <c r="D3683" s="38" t="s">
        <v>11486</v>
      </c>
      <c r="E3683" s="209">
        <v>0.8</v>
      </c>
      <c r="F3683" s="219">
        <v>42.597999999999999</v>
      </c>
      <c r="G3683" s="66">
        <f t="shared" si="57"/>
        <v>34.078400000000002</v>
      </c>
      <c r="H3683" s="67"/>
      <c r="I3683" s="68"/>
      <c r="J3683" s="32">
        <v>0</v>
      </c>
    </row>
    <row r="3684" spans="1:10" ht="15.75" hidden="1" thickBot="1" x14ac:dyDescent="0.3">
      <c r="A3684" s="251"/>
      <c r="B3684" s="246"/>
      <c r="C3684" s="38"/>
      <c r="D3684" s="38"/>
      <c r="E3684" s="209"/>
      <c r="F3684" s="219" t="s">
        <v>12</v>
      </c>
      <c r="G3684" s="66" t="str">
        <f t="shared" si="57"/>
        <v/>
      </c>
      <c r="H3684" s="67"/>
      <c r="I3684" s="68"/>
      <c r="J3684" s="32">
        <v>0</v>
      </c>
    </row>
    <row r="3685" spans="1:10" ht="15.75" hidden="1" thickBot="1" x14ac:dyDescent="0.3">
      <c r="A3685" s="251"/>
      <c r="B3685" s="246"/>
      <c r="C3685" s="38" t="s">
        <v>912</v>
      </c>
      <c r="D3685" s="38"/>
      <c r="E3685" s="209"/>
      <c r="F3685" s="219"/>
      <c r="G3685" s="66" t="str">
        <f t="shared" si="57"/>
        <v/>
      </c>
      <c r="H3685" s="67"/>
      <c r="I3685" s="68"/>
      <c r="J3685" s="32">
        <v>0</v>
      </c>
    </row>
    <row r="3686" spans="1:10" ht="15.75" hidden="1" thickBot="1" x14ac:dyDescent="0.3">
      <c r="A3686" s="252"/>
      <c r="B3686" s="247"/>
      <c r="C3686" s="44"/>
      <c r="D3686" s="44"/>
      <c r="E3686" s="210"/>
      <c r="F3686" s="225"/>
      <c r="G3686" s="75" t="str">
        <f t="shared" si="57"/>
        <v/>
      </c>
      <c r="H3686" s="76"/>
      <c r="I3686" s="68"/>
      <c r="J3686" s="32">
        <v>0</v>
      </c>
    </row>
    <row r="3687" spans="1:10" ht="15.75" hidden="1" thickBot="1" x14ac:dyDescent="0.3">
      <c r="A3687" s="242" t="s">
        <v>913</v>
      </c>
      <c r="B3687" s="245" t="s">
        <v>4508</v>
      </c>
      <c r="C3687" s="26"/>
      <c r="D3687" s="27" t="s">
        <v>105</v>
      </c>
      <c r="E3687" s="205"/>
      <c r="F3687" s="216" t="s">
        <v>12</v>
      </c>
      <c r="G3687" s="29" t="str">
        <f t="shared" si="57"/>
        <v/>
      </c>
      <c r="H3687" s="30"/>
      <c r="I3687" s="31"/>
      <c r="J3687" s="32">
        <v>0</v>
      </c>
    </row>
    <row r="3688" spans="1:10" ht="15.75" hidden="1" thickBot="1" x14ac:dyDescent="0.3">
      <c r="A3688" s="251"/>
      <c r="B3688" s="246"/>
      <c r="C3688" s="34"/>
      <c r="D3688" s="34"/>
      <c r="E3688" s="207"/>
      <c r="F3688" s="219" t="s">
        <v>12</v>
      </c>
      <c r="G3688" s="66" t="str">
        <f t="shared" si="57"/>
        <v/>
      </c>
      <c r="H3688" s="67"/>
      <c r="I3688" s="68"/>
      <c r="J3688" s="32">
        <v>0</v>
      </c>
    </row>
    <row r="3689" spans="1:10" ht="15.75" hidden="1" thickBot="1" x14ac:dyDescent="0.3">
      <c r="A3689" s="251"/>
      <c r="B3689" s="246"/>
      <c r="C3689" s="38" t="s">
        <v>11498</v>
      </c>
      <c r="D3689" s="38" t="s">
        <v>2801</v>
      </c>
      <c r="E3689" s="209">
        <v>0.68100000000000005</v>
      </c>
      <c r="F3689" s="219">
        <v>28.6615</v>
      </c>
      <c r="G3689" s="66">
        <f t="shared" si="57"/>
        <v>19.5184815</v>
      </c>
      <c r="H3689" s="41">
        <f>SUM(G3689:G3690)</f>
        <v>34.427781499999995</v>
      </c>
      <c r="I3689" s="42"/>
      <c r="J3689" s="32">
        <v>0</v>
      </c>
    </row>
    <row r="3690" spans="1:10" ht="26.25" hidden="1" thickBot="1" x14ac:dyDescent="0.3">
      <c r="A3690" s="251"/>
      <c r="B3690" s="246"/>
      <c r="C3690" s="38" t="s">
        <v>11467</v>
      </c>
      <c r="D3690" s="38" t="s">
        <v>11486</v>
      </c>
      <c r="E3690" s="209">
        <v>0.35</v>
      </c>
      <c r="F3690" s="219">
        <v>42.597999999999999</v>
      </c>
      <c r="G3690" s="66">
        <f t="shared" si="57"/>
        <v>14.909299999999998</v>
      </c>
      <c r="H3690" s="67"/>
      <c r="I3690" s="68"/>
      <c r="J3690" s="32">
        <v>0</v>
      </c>
    </row>
    <row r="3691" spans="1:10" ht="15.75" hidden="1" thickBot="1" x14ac:dyDescent="0.3">
      <c r="A3691" s="252"/>
      <c r="B3691" s="247"/>
      <c r="C3691" s="38"/>
      <c r="D3691" s="38"/>
      <c r="E3691" s="209"/>
      <c r="F3691" s="219" t="s">
        <v>12</v>
      </c>
      <c r="G3691" s="66" t="str">
        <f t="shared" si="57"/>
        <v/>
      </c>
      <c r="H3691" s="67"/>
      <c r="I3691" s="68"/>
      <c r="J3691" s="32">
        <v>0</v>
      </c>
    </row>
    <row r="3692" spans="1:10" ht="15.75" hidden="1" thickBot="1" x14ac:dyDescent="0.3">
      <c r="A3692" s="242" t="s">
        <v>914</v>
      </c>
      <c r="B3692" s="245" t="s">
        <v>4511</v>
      </c>
      <c r="C3692" s="26"/>
      <c r="D3692" s="27" t="s">
        <v>17</v>
      </c>
      <c r="E3692" s="205"/>
      <c r="F3692" s="216" t="s">
        <v>12</v>
      </c>
      <c r="G3692" s="29" t="str">
        <f t="shared" si="57"/>
        <v/>
      </c>
      <c r="H3692" s="30"/>
      <c r="I3692" s="31"/>
      <c r="J3692" s="32">
        <v>0</v>
      </c>
    </row>
    <row r="3693" spans="1:10" ht="15.75" hidden="1" thickBot="1" x14ac:dyDescent="0.3">
      <c r="A3693" s="251"/>
      <c r="B3693" s="246"/>
      <c r="C3693" s="34"/>
      <c r="D3693" s="34"/>
      <c r="E3693" s="207"/>
      <c r="F3693" s="219" t="s">
        <v>12</v>
      </c>
      <c r="G3693" s="66" t="str">
        <f t="shared" si="57"/>
        <v/>
      </c>
      <c r="H3693" s="67"/>
      <c r="I3693" s="68"/>
      <c r="J3693" s="32">
        <v>0</v>
      </c>
    </row>
    <row r="3694" spans="1:10" ht="26.25" hidden="1" thickBot="1" x14ac:dyDescent="0.3">
      <c r="A3694" s="251"/>
      <c r="B3694" s="246"/>
      <c r="C3694" s="38" t="s">
        <v>11730</v>
      </c>
      <c r="D3694" s="38" t="s">
        <v>82</v>
      </c>
      <c r="E3694" s="209">
        <v>1</v>
      </c>
      <c r="F3694" s="219">
        <v>91.105000000000004</v>
      </c>
      <c r="G3694" s="66">
        <f t="shared" si="57"/>
        <v>91.105000000000004</v>
      </c>
      <c r="H3694" s="41">
        <f>SUM(G3694:G3697)</f>
        <v>108.0851005</v>
      </c>
      <c r="I3694" s="42"/>
      <c r="J3694" s="32">
        <v>0</v>
      </c>
    </row>
    <row r="3695" spans="1:10" ht="15.75" hidden="1" thickBot="1" x14ac:dyDescent="0.3">
      <c r="A3695" s="251"/>
      <c r="B3695" s="246"/>
      <c r="C3695" s="38" t="s">
        <v>11586</v>
      </c>
      <c r="D3695" s="38" t="s">
        <v>82</v>
      </c>
      <c r="E3695" s="209">
        <v>2.1000000000000001E-2</v>
      </c>
      <c r="F3695" s="219">
        <v>3.9899999999999998</v>
      </c>
      <c r="G3695" s="66">
        <f t="shared" si="57"/>
        <v>8.3790000000000003E-2</v>
      </c>
      <c r="H3695" s="67"/>
      <c r="I3695" s="68"/>
      <c r="J3695" s="32">
        <v>0</v>
      </c>
    </row>
    <row r="3696" spans="1:10" ht="26.25" hidden="1" thickBot="1" x14ac:dyDescent="0.3">
      <c r="A3696" s="251"/>
      <c r="B3696" s="246"/>
      <c r="C3696" s="38" t="s">
        <v>11418</v>
      </c>
      <c r="D3696" s="38" t="s">
        <v>2801</v>
      </c>
      <c r="E3696" s="209">
        <v>0.44669999999999999</v>
      </c>
      <c r="F3696" s="219">
        <v>30.361999999999998</v>
      </c>
      <c r="G3696" s="66">
        <f t="shared" si="57"/>
        <v>13.562705399999999</v>
      </c>
      <c r="H3696" s="67"/>
      <c r="I3696" s="68"/>
      <c r="J3696" s="32">
        <v>0</v>
      </c>
    </row>
    <row r="3697" spans="1:10" ht="15.75" hidden="1" thickBot="1" x14ac:dyDescent="0.3">
      <c r="A3697" s="251"/>
      <c r="B3697" s="246"/>
      <c r="C3697" s="38" t="s">
        <v>11326</v>
      </c>
      <c r="D3697" s="38" t="s">
        <v>2801</v>
      </c>
      <c r="E3697" s="209">
        <v>0.14069999999999999</v>
      </c>
      <c r="F3697" s="219">
        <v>23.693000000000001</v>
      </c>
      <c r="G3697" s="66">
        <f t="shared" si="57"/>
        <v>3.3336051000000002</v>
      </c>
      <c r="H3697" s="67"/>
      <c r="I3697" s="68"/>
      <c r="J3697" s="32">
        <v>0</v>
      </c>
    </row>
    <row r="3698" spans="1:10" ht="15.75" hidden="1" thickBot="1" x14ac:dyDescent="0.3">
      <c r="A3698" s="252"/>
      <c r="B3698" s="247"/>
      <c r="C3698" s="44"/>
      <c r="D3698" s="44"/>
      <c r="E3698" s="210"/>
      <c r="F3698" s="225" t="s">
        <v>12</v>
      </c>
      <c r="G3698" s="75" t="str">
        <f t="shared" si="57"/>
        <v/>
      </c>
      <c r="H3698" s="76"/>
      <c r="I3698" s="68"/>
      <c r="J3698" s="32">
        <v>0</v>
      </c>
    </row>
    <row r="3699" spans="1:10" ht="15.75" hidden="1" thickBot="1" x14ac:dyDescent="0.3">
      <c r="A3699" s="242" t="s">
        <v>915</v>
      </c>
      <c r="B3699" s="245" t="s">
        <v>4512</v>
      </c>
      <c r="C3699" s="26"/>
      <c r="D3699" s="27" t="s">
        <v>1789</v>
      </c>
      <c r="E3699" s="205"/>
      <c r="F3699" s="216" t="s">
        <v>12</v>
      </c>
      <c r="G3699" s="29" t="str">
        <f t="shared" si="57"/>
        <v/>
      </c>
      <c r="H3699" s="30"/>
      <c r="I3699" s="31"/>
      <c r="J3699" s="32">
        <v>0</v>
      </c>
    </row>
    <row r="3700" spans="1:10" ht="15.75" hidden="1" thickBot="1" x14ac:dyDescent="0.3">
      <c r="A3700" s="251"/>
      <c r="B3700" s="246"/>
      <c r="C3700" s="34"/>
      <c r="D3700" s="34"/>
      <c r="E3700" s="207"/>
      <c r="F3700" s="219" t="s">
        <v>12</v>
      </c>
      <c r="G3700" s="66" t="str">
        <f t="shared" si="57"/>
        <v/>
      </c>
      <c r="H3700" s="67"/>
      <c r="I3700" s="68"/>
      <c r="J3700" s="32">
        <v>0</v>
      </c>
    </row>
    <row r="3701" spans="1:10" ht="15.75" hidden="1" thickBot="1" x14ac:dyDescent="0.3">
      <c r="A3701" s="251"/>
      <c r="B3701" s="246"/>
      <c r="C3701" s="38" t="s">
        <v>11421</v>
      </c>
      <c r="D3701" s="38" t="s">
        <v>2801</v>
      </c>
      <c r="E3701" s="209">
        <v>5.0830000000000002</v>
      </c>
      <c r="F3701" s="219">
        <v>31.055499999999995</v>
      </c>
      <c r="G3701" s="66">
        <f t="shared" si="57"/>
        <v>157.85510649999998</v>
      </c>
      <c r="H3701" s="41">
        <f>SUM(G3701:G3703)</f>
        <v>1030.6624524681349</v>
      </c>
      <c r="I3701" s="42"/>
      <c r="J3701" s="32">
        <v>0</v>
      </c>
    </row>
    <row r="3702" spans="1:10" ht="15.75" hidden="1" thickBot="1" x14ac:dyDescent="0.3">
      <c r="A3702" s="251"/>
      <c r="B3702" s="246"/>
      <c r="C3702" s="38" t="s">
        <v>11326</v>
      </c>
      <c r="D3702" s="38" t="s">
        <v>2801</v>
      </c>
      <c r="E3702" s="209">
        <v>1.8380000000000001</v>
      </c>
      <c r="F3702" s="219">
        <v>23.693000000000001</v>
      </c>
      <c r="G3702" s="66">
        <f t="shared" si="57"/>
        <v>43.547734000000005</v>
      </c>
      <c r="H3702" s="67"/>
      <c r="I3702" s="68"/>
      <c r="J3702" s="32">
        <v>0</v>
      </c>
    </row>
    <row r="3703" spans="1:10" ht="39" hidden="1" thickBot="1" x14ac:dyDescent="0.3">
      <c r="A3703" s="251"/>
      <c r="B3703" s="246"/>
      <c r="C3703" s="38" t="s">
        <v>11368</v>
      </c>
      <c r="D3703" s="38" t="s">
        <v>2881</v>
      </c>
      <c r="E3703" s="209">
        <v>1.38</v>
      </c>
      <c r="F3703" s="227">
        <f>IF(ISNUMBER('Comp.Aux1'!$G$309), 'Comp.Aux1'!$G$309, 0)</f>
        <v>600.91276229574999</v>
      </c>
      <c r="G3703" s="66">
        <f t="shared" si="57"/>
        <v>829.25961196813489</v>
      </c>
      <c r="H3703" s="67"/>
      <c r="I3703" s="68"/>
      <c r="J3703" s="32">
        <v>0</v>
      </c>
    </row>
    <row r="3704" spans="1:10" ht="15.75" hidden="1" thickBot="1" x14ac:dyDescent="0.3">
      <c r="A3704" s="252"/>
      <c r="B3704" s="247"/>
      <c r="C3704" s="44"/>
      <c r="D3704" s="44"/>
      <c r="E3704" s="210"/>
      <c r="F3704" s="225" t="s">
        <v>12</v>
      </c>
      <c r="G3704" s="75" t="str">
        <f t="shared" si="57"/>
        <v/>
      </c>
      <c r="H3704" s="76"/>
      <c r="I3704" s="68"/>
      <c r="J3704" s="32">
        <v>0</v>
      </c>
    </row>
    <row r="3705" spans="1:10" ht="15.75" thickBot="1" x14ac:dyDescent="0.3">
      <c r="A3705" s="242" t="s">
        <v>916</v>
      </c>
      <c r="B3705" s="245" t="s">
        <v>4513</v>
      </c>
      <c r="C3705" s="26"/>
      <c r="D3705" s="27" t="s">
        <v>67</v>
      </c>
      <c r="E3705" s="205"/>
      <c r="F3705" s="216" t="s">
        <v>12</v>
      </c>
      <c r="G3705" s="29" t="str">
        <f t="shared" si="57"/>
        <v/>
      </c>
      <c r="H3705" s="30"/>
      <c r="I3705" s="31"/>
      <c r="J3705" s="32">
        <v>80.2</v>
      </c>
    </row>
    <row r="3706" spans="1:10" x14ac:dyDescent="0.25">
      <c r="A3706" s="243"/>
      <c r="B3706" s="246"/>
      <c r="C3706" s="34"/>
      <c r="D3706" s="34"/>
      <c r="E3706" s="207"/>
      <c r="F3706" s="219" t="s">
        <v>12</v>
      </c>
      <c r="G3706" s="66" t="str">
        <f t="shared" si="57"/>
        <v/>
      </c>
      <c r="H3706" s="67"/>
      <c r="I3706" s="68"/>
      <c r="J3706" s="32">
        <v>80.2</v>
      </c>
    </row>
    <row r="3707" spans="1:10" ht="38.25" x14ac:dyDescent="0.25">
      <c r="A3707" s="243"/>
      <c r="B3707" s="246"/>
      <c r="C3707" s="38" t="s">
        <v>11731</v>
      </c>
      <c r="D3707" s="38" t="s">
        <v>2881</v>
      </c>
      <c r="E3707" s="209">
        <v>8.14E-2</v>
      </c>
      <c r="F3707" s="219">
        <v>477.84999999999997</v>
      </c>
      <c r="G3707" s="66">
        <f t="shared" si="57"/>
        <v>38.896989999999995</v>
      </c>
      <c r="H3707" s="41">
        <f>SUM(G3707:G3713)</f>
        <v>116.01153094999999</v>
      </c>
      <c r="I3707" s="42"/>
      <c r="J3707" s="32">
        <v>80.2</v>
      </c>
    </row>
    <row r="3708" spans="1:10" ht="25.5" x14ac:dyDescent="0.25">
      <c r="A3708" s="243"/>
      <c r="B3708" s="246"/>
      <c r="C3708" s="38" t="s">
        <v>11732</v>
      </c>
      <c r="D3708" s="38" t="s">
        <v>1043</v>
      </c>
      <c r="E3708" s="209">
        <v>4</v>
      </c>
      <c r="F3708" s="219">
        <v>10.9345</v>
      </c>
      <c r="G3708" s="66">
        <f t="shared" si="57"/>
        <v>43.738</v>
      </c>
      <c r="H3708" s="67"/>
      <c r="I3708" s="68"/>
      <c r="J3708" s="32">
        <v>80.2</v>
      </c>
    </row>
    <row r="3709" spans="1:10" x14ac:dyDescent="0.25">
      <c r="A3709" s="243"/>
      <c r="B3709" s="246"/>
      <c r="C3709" s="38" t="s">
        <v>11421</v>
      </c>
      <c r="D3709" s="38" t="s">
        <v>2801</v>
      </c>
      <c r="E3709" s="209">
        <v>0.1119</v>
      </c>
      <c r="F3709" s="219">
        <v>31.055499999999995</v>
      </c>
      <c r="G3709" s="66">
        <f t="shared" si="57"/>
        <v>3.4751104499999994</v>
      </c>
      <c r="H3709" s="67"/>
      <c r="I3709" s="68"/>
      <c r="J3709" s="32">
        <v>80.2</v>
      </c>
    </row>
    <row r="3710" spans="1:10" x14ac:dyDescent="0.25">
      <c r="A3710" s="243"/>
      <c r="B3710" s="246"/>
      <c r="C3710" s="38" t="s">
        <v>11326</v>
      </c>
      <c r="D3710" s="38" t="s">
        <v>2801</v>
      </c>
      <c r="E3710" s="209">
        <v>4.6600000000000003E-2</v>
      </c>
      <c r="F3710" s="219">
        <v>23.693000000000001</v>
      </c>
      <c r="G3710" s="66">
        <f t="shared" si="57"/>
        <v>1.1040938</v>
      </c>
      <c r="H3710" s="67"/>
      <c r="I3710" s="68"/>
      <c r="J3710" s="32">
        <v>80.2</v>
      </c>
    </row>
    <row r="3711" spans="1:10" ht="25.5" x14ac:dyDescent="0.25">
      <c r="A3711" s="243"/>
      <c r="B3711" s="246"/>
      <c r="C3711" s="38" t="s">
        <v>11733</v>
      </c>
      <c r="D3711" s="38" t="s">
        <v>1049</v>
      </c>
      <c r="E3711" s="209">
        <v>7.0000000000000001E-3</v>
      </c>
      <c r="F3711" s="219">
        <v>10.326499999999999</v>
      </c>
      <c r="G3711" s="66">
        <f t="shared" si="57"/>
        <v>7.2285500000000003E-2</v>
      </c>
      <c r="H3711" s="67"/>
      <c r="I3711" s="68"/>
      <c r="J3711" s="32">
        <v>80.2</v>
      </c>
    </row>
    <row r="3712" spans="1:10" ht="38.25" x14ac:dyDescent="0.25">
      <c r="A3712" s="243"/>
      <c r="B3712" s="246"/>
      <c r="C3712" s="38" t="s">
        <v>11734</v>
      </c>
      <c r="D3712" s="38" t="s">
        <v>161</v>
      </c>
      <c r="E3712" s="209">
        <v>1.0815999999999999</v>
      </c>
      <c r="F3712" s="219">
        <v>22.619499999999999</v>
      </c>
      <c r="G3712" s="66">
        <f t="shared" si="57"/>
        <v>24.465251199999997</v>
      </c>
      <c r="H3712" s="67"/>
      <c r="I3712" s="68"/>
      <c r="J3712" s="32">
        <v>80.2</v>
      </c>
    </row>
    <row r="3713" spans="1:10" ht="25.5" x14ac:dyDescent="0.25">
      <c r="A3713" s="243"/>
      <c r="B3713" s="246"/>
      <c r="C3713" s="38" t="s">
        <v>11467</v>
      </c>
      <c r="D3713" s="38" t="s">
        <v>11486</v>
      </c>
      <c r="E3713" s="209">
        <v>0.1</v>
      </c>
      <c r="F3713" s="219">
        <v>42.597999999999999</v>
      </c>
      <c r="G3713" s="66">
        <f t="shared" si="57"/>
        <v>4.2598000000000003</v>
      </c>
      <c r="H3713" s="67"/>
      <c r="I3713" s="68"/>
      <c r="J3713" s="32">
        <v>80.2</v>
      </c>
    </row>
    <row r="3714" spans="1:10" ht="15.75" thickBot="1" x14ac:dyDescent="0.3">
      <c r="A3714" s="244"/>
      <c r="B3714" s="247"/>
      <c r="C3714" s="44"/>
      <c r="D3714" s="44"/>
      <c r="E3714" s="210"/>
      <c r="F3714" s="225" t="s">
        <v>12</v>
      </c>
      <c r="G3714" s="75" t="str">
        <f t="shared" si="57"/>
        <v/>
      </c>
      <c r="H3714" s="76"/>
      <c r="I3714" s="68"/>
      <c r="J3714" s="32">
        <v>80.2</v>
      </c>
    </row>
    <row r="3715" spans="1:10" ht="15.75" hidden="1" thickBot="1" x14ac:dyDescent="0.3">
      <c r="A3715" s="242" t="s">
        <v>917</v>
      </c>
      <c r="B3715" s="245" t="s">
        <v>4514</v>
      </c>
      <c r="C3715" s="26"/>
      <c r="D3715" s="27" t="s">
        <v>17</v>
      </c>
      <c r="E3715" s="205"/>
      <c r="F3715" s="216" t="s">
        <v>12</v>
      </c>
      <c r="G3715" s="29" t="str">
        <f t="shared" si="57"/>
        <v/>
      </c>
      <c r="H3715" s="30"/>
      <c r="I3715" s="31"/>
      <c r="J3715" s="32">
        <v>0</v>
      </c>
    </row>
    <row r="3716" spans="1:10" ht="15.75" hidden="1" thickBot="1" x14ac:dyDescent="0.3">
      <c r="A3716" s="251"/>
      <c r="B3716" s="246"/>
      <c r="C3716" s="34"/>
      <c r="D3716" s="34"/>
      <c r="E3716" s="207"/>
      <c r="F3716" s="219" t="s">
        <v>12</v>
      </c>
      <c r="G3716" s="66" t="str">
        <f t="shared" si="57"/>
        <v/>
      </c>
      <c r="H3716" s="67"/>
      <c r="I3716" s="68"/>
      <c r="J3716" s="32">
        <v>0</v>
      </c>
    </row>
    <row r="3717" spans="1:10" ht="26.25" hidden="1" thickBot="1" x14ac:dyDescent="0.3">
      <c r="A3717" s="251"/>
      <c r="B3717" s="246"/>
      <c r="C3717" s="38" t="s">
        <v>11418</v>
      </c>
      <c r="D3717" s="38" t="s">
        <v>2801</v>
      </c>
      <c r="E3717" s="209">
        <v>3</v>
      </c>
      <c r="F3717" s="219">
        <v>30.361999999999998</v>
      </c>
      <c r="G3717" s="66">
        <f t="shared" si="57"/>
        <v>91.085999999999999</v>
      </c>
      <c r="H3717" s="41">
        <f>SUM(G3717:G3718)</f>
        <v>163.077</v>
      </c>
      <c r="I3717" s="42"/>
      <c r="J3717" s="32">
        <v>0</v>
      </c>
    </row>
    <row r="3718" spans="1:10" ht="26.25" hidden="1" thickBot="1" x14ac:dyDescent="0.3">
      <c r="A3718" s="251"/>
      <c r="B3718" s="246"/>
      <c r="C3718" s="38" t="s">
        <v>11417</v>
      </c>
      <c r="D3718" s="38" t="s">
        <v>2801</v>
      </c>
      <c r="E3718" s="209">
        <v>3</v>
      </c>
      <c r="F3718" s="219">
        <v>23.997</v>
      </c>
      <c r="G3718" s="66">
        <f t="shared" ref="G3718:G3781" si="58">IF(ISNUMBER(F3718),E3718*F3718,"")</f>
        <v>71.991</v>
      </c>
      <c r="H3718" s="67"/>
      <c r="I3718" s="68"/>
      <c r="J3718" s="32">
        <v>0</v>
      </c>
    </row>
    <row r="3719" spans="1:10" ht="15.75" hidden="1" thickBot="1" x14ac:dyDescent="0.3">
      <c r="A3719" s="252"/>
      <c r="B3719" s="247"/>
      <c r="C3719" s="44"/>
      <c r="D3719" s="44"/>
      <c r="E3719" s="210"/>
      <c r="F3719" s="225" t="s">
        <v>12</v>
      </c>
      <c r="G3719" s="75" t="str">
        <f t="shared" si="58"/>
        <v/>
      </c>
      <c r="H3719" s="76"/>
      <c r="I3719" s="68"/>
      <c r="J3719" s="32">
        <v>0</v>
      </c>
    </row>
    <row r="3720" spans="1:10" ht="15.75" hidden="1" thickBot="1" x14ac:dyDescent="0.3">
      <c r="A3720" s="242" t="s">
        <v>918</v>
      </c>
      <c r="B3720" s="245" t="s">
        <v>4515</v>
      </c>
      <c r="C3720" s="26"/>
      <c r="D3720" s="27" t="s">
        <v>4516</v>
      </c>
      <c r="E3720" s="205"/>
      <c r="F3720" s="216" t="s">
        <v>12</v>
      </c>
      <c r="G3720" s="29" t="str">
        <f t="shared" si="58"/>
        <v/>
      </c>
      <c r="H3720" s="30"/>
      <c r="I3720" s="31"/>
      <c r="J3720" s="32">
        <v>0</v>
      </c>
    </row>
    <row r="3721" spans="1:10" ht="15.75" hidden="1" thickBot="1" x14ac:dyDescent="0.3">
      <c r="A3721" s="251"/>
      <c r="B3721" s="246"/>
      <c r="C3721" s="34"/>
      <c r="D3721" s="34"/>
      <c r="E3721" s="207"/>
      <c r="F3721" s="219" t="s">
        <v>12</v>
      </c>
      <c r="G3721" s="66" t="str">
        <f t="shared" si="58"/>
        <v/>
      </c>
      <c r="H3721" s="67"/>
      <c r="I3721" s="68"/>
      <c r="J3721" s="32">
        <v>0</v>
      </c>
    </row>
    <row r="3722" spans="1:10" ht="51.75" hidden="1" thickBot="1" x14ac:dyDescent="0.3">
      <c r="A3722" s="251"/>
      <c r="B3722" s="246"/>
      <c r="C3722" s="38" t="s">
        <v>11302</v>
      </c>
      <c r="D3722" s="38" t="s">
        <v>1049</v>
      </c>
      <c r="E3722" s="209">
        <v>1.3899999999999999E-2</v>
      </c>
      <c r="F3722" s="219">
        <v>182.21949999999998</v>
      </c>
      <c r="G3722" s="66">
        <f t="shared" si="58"/>
        <v>2.5328510499999997</v>
      </c>
      <c r="H3722" s="41">
        <f>SUM(G3722:G3723)</f>
        <v>2.9193680499999997</v>
      </c>
      <c r="I3722" s="42"/>
      <c r="J3722" s="32">
        <v>0</v>
      </c>
    </row>
    <row r="3723" spans="1:10" ht="51.75" hidden="1" thickBot="1" x14ac:dyDescent="0.3">
      <c r="A3723" s="251"/>
      <c r="B3723" s="246"/>
      <c r="C3723" s="38" t="s">
        <v>11303</v>
      </c>
      <c r="D3723" s="38" t="s">
        <v>1060</v>
      </c>
      <c r="E3723" s="209">
        <v>6.0000000000000001E-3</v>
      </c>
      <c r="F3723" s="219">
        <v>64.419499999999999</v>
      </c>
      <c r="G3723" s="66">
        <f t="shared" si="58"/>
        <v>0.386517</v>
      </c>
      <c r="H3723" s="67"/>
      <c r="I3723" s="68"/>
      <c r="J3723" s="32">
        <v>0</v>
      </c>
    </row>
    <row r="3724" spans="1:10" ht="15.75" hidden="1" thickBot="1" x14ac:dyDescent="0.3">
      <c r="A3724" s="252"/>
      <c r="B3724" s="247"/>
      <c r="C3724" s="44"/>
      <c r="D3724" s="44"/>
      <c r="E3724" s="210"/>
      <c r="F3724" s="225" t="s">
        <v>12</v>
      </c>
      <c r="G3724" s="75" t="str">
        <f t="shared" si="58"/>
        <v/>
      </c>
      <c r="H3724" s="76"/>
      <c r="I3724" s="68"/>
      <c r="J3724" s="32">
        <v>0</v>
      </c>
    </row>
    <row r="3725" spans="1:10" ht="15.75" hidden="1" thickBot="1" x14ac:dyDescent="0.3">
      <c r="A3725" s="242" t="s">
        <v>919</v>
      </c>
      <c r="B3725" s="245" t="s">
        <v>4519</v>
      </c>
      <c r="C3725" s="26"/>
      <c r="D3725" s="27" t="s">
        <v>71</v>
      </c>
      <c r="E3725" s="205"/>
      <c r="F3725" s="216" t="s">
        <v>12</v>
      </c>
      <c r="G3725" s="29" t="str">
        <f t="shared" si="58"/>
        <v/>
      </c>
      <c r="H3725" s="30"/>
      <c r="I3725" s="31"/>
      <c r="J3725" s="32">
        <v>0</v>
      </c>
    </row>
    <row r="3726" spans="1:10" ht="15.75" hidden="1" thickBot="1" x14ac:dyDescent="0.3">
      <c r="A3726" s="251"/>
      <c r="B3726" s="246"/>
      <c r="C3726" s="34"/>
      <c r="D3726" s="34"/>
      <c r="E3726" s="207"/>
      <c r="F3726" s="219" t="s">
        <v>12</v>
      </c>
      <c r="G3726" s="66" t="str">
        <f t="shared" si="58"/>
        <v/>
      </c>
      <c r="H3726" s="67"/>
      <c r="I3726" s="68"/>
      <c r="J3726" s="32">
        <v>0</v>
      </c>
    </row>
    <row r="3727" spans="1:10" ht="26.25" hidden="1" thickBot="1" x14ac:dyDescent="0.3">
      <c r="A3727" s="251"/>
      <c r="B3727" s="246"/>
      <c r="C3727" s="38" t="s">
        <v>11511</v>
      </c>
      <c r="D3727" s="38" t="s">
        <v>2881</v>
      </c>
      <c r="E3727" s="209">
        <v>2.1999999999999999E-2</v>
      </c>
      <c r="F3727" s="219">
        <v>21.754999999999999</v>
      </c>
      <c r="G3727" s="66">
        <f t="shared" si="58"/>
        <v>0.47860999999999992</v>
      </c>
      <c r="H3727" s="41">
        <f>SUM(G3727:G3731)</f>
        <v>7.9911149999999997</v>
      </c>
      <c r="I3727" s="42"/>
      <c r="J3727" s="32">
        <v>0</v>
      </c>
    </row>
    <row r="3728" spans="1:10" ht="26.25" hidden="1" thickBot="1" x14ac:dyDescent="0.3">
      <c r="A3728" s="251"/>
      <c r="B3728" s="246"/>
      <c r="C3728" s="38" t="s">
        <v>11512</v>
      </c>
      <c r="D3728" s="38" t="s">
        <v>1043</v>
      </c>
      <c r="E3728" s="209">
        <v>5.0000000000000001E-3</v>
      </c>
      <c r="F3728" s="219">
        <v>99.274999999999991</v>
      </c>
      <c r="G3728" s="66">
        <f t="shared" si="58"/>
        <v>0.49637499999999996</v>
      </c>
      <c r="H3728" s="67"/>
      <c r="I3728" s="68"/>
      <c r="J3728" s="32">
        <v>0</v>
      </c>
    </row>
    <row r="3729" spans="1:10" ht="26.25" hidden="1" thickBot="1" x14ac:dyDescent="0.3">
      <c r="A3729" s="251"/>
      <c r="B3729" s="246"/>
      <c r="C3729" s="38" t="s">
        <v>11735</v>
      </c>
      <c r="D3729" s="38" t="s">
        <v>1049</v>
      </c>
      <c r="E3729" s="209">
        <v>4.3999999999999997E-2</v>
      </c>
      <c r="F3729" s="219">
        <v>104.03449999999999</v>
      </c>
      <c r="G3729" s="66">
        <f t="shared" si="58"/>
        <v>4.5775179999999995</v>
      </c>
      <c r="H3729" s="67"/>
      <c r="I3729" s="68"/>
      <c r="J3729" s="32">
        <v>0</v>
      </c>
    </row>
    <row r="3730" spans="1:10" ht="15.75" hidden="1" thickBot="1" x14ac:dyDescent="0.3">
      <c r="A3730" s="251"/>
      <c r="B3730" s="246"/>
      <c r="C3730" s="38" t="s">
        <v>11473</v>
      </c>
      <c r="D3730" s="38" t="s">
        <v>2801</v>
      </c>
      <c r="E3730" s="209">
        <v>4.3999999999999997E-2</v>
      </c>
      <c r="F3730" s="219">
        <v>31.729999999999997</v>
      </c>
      <c r="G3730" s="66">
        <f t="shared" si="58"/>
        <v>1.3961199999999998</v>
      </c>
      <c r="H3730" s="67"/>
      <c r="I3730" s="68"/>
      <c r="J3730" s="32">
        <v>0</v>
      </c>
    </row>
    <row r="3731" spans="1:10" ht="15.75" hidden="1" thickBot="1" x14ac:dyDescent="0.3">
      <c r="A3731" s="251"/>
      <c r="B3731" s="246"/>
      <c r="C3731" s="38" t="s">
        <v>11326</v>
      </c>
      <c r="D3731" s="38" t="s">
        <v>2801</v>
      </c>
      <c r="E3731" s="209">
        <v>4.3999999999999997E-2</v>
      </c>
      <c r="F3731" s="219">
        <v>23.693000000000001</v>
      </c>
      <c r="G3731" s="66">
        <f t="shared" si="58"/>
        <v>1.042492</v>
      </c>
      <c r="H3731" s="67"/>
      <c r="I3731" s="68"/>
      <c r="J3731" s="32">
        <v>0</v>
      </c>
    </row>
    <row r="3732" spans="1:10" ht="15.75" hidden="1" thickBot="1" x14ac:dyDescent="0.3">
      <c r="A3732" s="252"/>
      <c r="B3732" s="247"/>
      <c r="C3732" s="44"/>
      <c r="D3732" s="44"/>
      <c r="E3732" s="210"/>
      <c r="F3732" s="225" t="s">
        <v>12</v>
      </c>
      <c r="G3732" s="75" t="str">
        <f t="shared" si="58"/>
        <v/>
      </c>
      <c r="H3732" s="76"/>
      <c r="I3732" s="68"/>
      <c r="J3732" s="32">
        <v>0</v>
      </c>
    </row>
    <row r="3733" spans="1:10" ht="15.75" hidden="1" thickBot="1" x14ac:dyDescent="0.3">
      <c r="A3733" s="242" t="s">
        <v>920</v>
      </c>
      <c r="B3733" s="245" t="s">
        <v>4520</v>
      </c>
      <c r="C3733" s="26"/>
      <c r="D3733" s="27" t="s">
        <v>1789</v>
      </c>
      <c r="E3733" s="205"/>
      <c r="F3733" s="216" t="s">
        <v>12</v>
      </c>
      <c r="G3733" s="29" t="str">
        <f t="shared" si="58"/>
        <v/>
      </c>
      <c r="H3733" s="30"/>
      <c r="I3733" s="31"/>
      <c r="J3733" s="32">
        <v>0</v>
      </c>
    </row>
    <row r="3734" spans="1:10" ht="15.75" hidden="1" thickBot="1" x14ac:dyDescent="0.3">
      <c r="A3734" s="251"/>
      <c r="B3734" s="246"/>
      <c r="C3734" s="34"/>
      <c r="D3734" s="34"/>
      <c r="E3734" s="207"/>
      <c r="F3734" s="219" t="s">
        <v>12</v>
      </c>
      <c r="G3734" s="66" t="str">
        <f t="shared" si="58"/>
        <v/>
      </c>
      <c r="H3734" s="67"/>
      <c r="I3734" s="68"/>
      <c r="J3734" s="32">
        <v>0</v>
      </c>
    </row>
    <row r="3735" spans="1:10" ht="15.75" hidden="1" thickBot="1" x14ac:dyDescent="0.3">
      <c r="A3735" s="251"/>
      <c r="B3735" s="246"/>
      <c r="C3735" s="38" t="s">
        <v>11326</v>
      </c>
      <c r="D3735" s="38" t="s">
        <v>2801</v>
      </c>
      <c r="E3735" s="209">
        <v>4.3</v>
      </c>
      <c r="F3735" s="219">
        <v>23.693000000000001</v>
      </c>
      <c r="G3735" s="66">
        <f t="shared" si="58"/>
        <v>101.87990000000001</v>
      </c>
      <c r="H3735" s="41">
        <f>SUM(G3735:G3735)</f>
        <v>101.87990000000001</v>
      </c>
      <c r="I3735" s="42"/>
      <c r="J3735" s="32">
        <v>0</v>
      </c>
    </row>
    <row r="3736" spans="1:10" ht="15.75" hidden="1" thickBot="1" x14ac:dyDescent="0.3">
      <c r="A3736" s="252"/>
      <c r="B3736" s="247"/>
      <c r="C3736" s="44"/>
      <c r="D3736" s="44"/>
      <c r="E3736" s="210"/>
      <c r="F3736" s="225" t="s">
        <v>12</v>
      </c>
      <c r="G3736" s="75" t="str">
        <f t="shared" si="58"/>
        <v/>
      </c>
      <c r="H3736" s="76"/>
      <c r="I3736" s="68"/>
      <c r="J3736" s="32">
        <v>0</v>
      </c>
    </row>
    <row r="3737" spans="1:10" ht="15.75" hidden="1" thickBot="1" x14ac:dyDescent="0.3">
      <c r="A3737" s="242" t="s">
        <v>921</v>
      </c>
      <c r="B3737" s="245" t="s">
        <v>4521</v>
      </c>
      <c r="C3737" s="26"/>
      <c r="D3737" s="27" t="s">
        <v>1789</v>
      </c>
      <c r="E3737" s="205"/>
      <c r="F3737" s="216" t="s">
        <v>12</v>
      </c>
      <c r="G3737" s="29" t="str">
        <f t="shared" si="58"/>
        <v/>
      </c>
      <c r="H3737" s="30"/>
      <c r="I3737" s="31"/>
      <c r="J3737" s="32">
        <v>0</v>
      </c>
    </row>
    <row r="3738" spans="1:10" ht="15.75" hidden="1" thickBot="1" x14ac:dyDescent="0.3">
      <c r="A3738" s="251"/>
      <c r="B3738" s="246"/>
      <c r="C3738" s="34"/>
      <c r="D3738" s="34"/>
      <c r="E3738" s="207"/>
      <c r="F3738" s="219" t="s">
        <v>12</v>
      </c>
      <c r="G3738" s="66" t="str">
        <f t="shared" si="58"/>
        <v/>
      </c>
      <c r="H3738" s="67"/>
      <c r="I3738" s="68"/>
      <c r="J3738" s="32">
        <v>0</v>
      </c>
    </row>
    <row r="3739" spans="1:10" ht="64.5" hidden="1" thickBot="1" x14ac:dyDescent="0.3">
      <c r="A3739" s="251"/>
      <c r="B3739" s="246"/>
      <c r="C3739" s="38" t="s">
        <v>11445</v>
      </c>
      <c r="D3739" s="38" t="s">
        <v>1049</v>
      </c>
      <c r="E3739" s="209">
        <v>2.7765700000000001E-2</v>
      </c>
      <c r="F3739" s="219">
        <v>140.87549999999999</v>
      </c>
      <c r="G3739" s="66">
        <f t="shared" si="58"/>
        <v>3.9115068703499998</v>
      </c>
      <c r="H3739" s="41">
        <f>SUM(G3739:G3741)</f>
        <v>7.2230703914499994</v>
      </c>
      <c r="I3739" s="42"/>
      <c r="J3739" s="32">
        <v>0</v>
      </c>
    </row>
    <row r="3740" spans="1:10" ht="64.5" hidden="1" thickBot="1" x14ac:dyDescent="0.3">
      <c r="A3740" s="251"/>
      <c r="B3740" s="246"/>
      <c r="C3740" s="38" t="s">
        <v>11446</v>
      </c>
      <c r="D3740" s="38" t="s">
        <v>1060</v>
      </c>
      <c r="E3740" s="209">
        <v>3.1319399999999997E-2</v>
      </c>
      <c r="F3740" s="219">
        <v>61.037499999999994</v>
      </c>
      <c r="G3740" s="66">
        <f t="shared" si="58"/>
        <v>1.9116578774999997</v>
      </c>
      <c r="H3740" s="67"/>
      <c r="I3740" s="68"/>
      <c r="J3740" s="32">
        <v>0</v>
      </c>
    </row>
    <row r="3741" spans="1:10" ht="15.75" hidden="1" thickBot="1" x14ac:dyDescent="0.3">
      <c r="A3741" s="251"/>
      <c r="B3741" s="246"/>
      <c r="C3741" s="38" t="s">
        <v>11326</v>
      </c>
      <c r="D3741" s="38" t="s">
        <v>2801</v>
      </c>
      <c r="E3741" s="209">
        <v>5.9085199999999997E-2</v>
      </c>
      <c r="F3741" s="219">
        <v>23.693000000000001</v>
      </c>
      <c r="G3741" s="66">
        <f t="shared" si="58"/>
        <v>1.3999056435999999</v>
      </c>
      <c r="H3741" s="67"/>
      <c r="I3741" s="68"/>
      <c r="J3741" s="32">
        <v>0</v>
      </c>
    </row>
    <row r="3742" spans="1:10" ht="15.75" hidden="1" thickBot="1" x14ac:dyDescent="0.3">
      <c r="A3742" s="252"/>
      <c r="B3742" s="247"/>
      <c r="C3742" s="82"/>
      <c r="D3742" s="44"/>
      <c r="E3742" s="210"/>
      <c r="F3742" s="225" t="s">
        <v>12</v>
      </c>
      <c r="G3742" s="75" t="str">
        <f t="shared" si="58"/>
        <v/>
      </c>
      <c r="H3742" s="76"/>
      <c r="I3742" s="68"/>
      <c r="J3742" s="32">
        <v>0</v>
      </c>
    </row>
    <row r="3743" spans="1:10" ht="15.75" thickBot="1" x14ac:dyDescent="0.3">
      <c r="A3743" s="242" t="s">
        <v>922</v>
      </c>
      <c r="B3743" s="245" t="s">
        <v>4522</v>
      </c>
      <c r="C3743" s="26"/>
      <c r="D3743" s="27" t="s">
        <v>67</v>
      </c>
      <c r="E3743" s="205"/>
      <c r="F3743" s="216" t="s">
        <v>12</v>
      </c>
      <c r="G3743" s="29" t="str">
        <f t="shared" si="58"/>
        <v/>
      </c>
      <c r="H3743" s="30"/>
      <c r="I3743" s="31"/>
      <c r="J3743" s="32">
        <v>102</v>
      </c>
    </row>
    <row r="3744" spans="1:10" x14ac:dyDescent="0.25">
      <c r="A3744" s="243"/>
      <c r="B3744" s="246"/>
      <c r="C3744" s="34"/>
      <c r="D3744" s="34"/>
      <c r="E3744" s="207"/>
      <c r="F3744" s="219" t="s">
        <v>12</v>
      </c>
      <c r="G3744" s="66" t="str">
        <f t="shared" si="58"/>
        <v/>
      </c>
      <c r="H3744" s="67"/>
      <c r="I3744" s="68"/>
      <c r="J3744" s="32">
        <v>102</v>
      </c>
    </row>
    <row r="3745" spans="1:10" x14ac:dyDescent="0.25">
      <c r="A3745" s="243"/>
      <c r="B3745" s="246"/>
      <c r="C3745" s="38" t="s">
        <v>11736</v>
      </c>
      <c r="D3745" s="38" t="s">
        <v>161</v>
      </c>
      <c r="E3745" s="209">
        <v>1</v>
      </c>
      <c r="F3745" s="219">
        <v>12.2075</v>
      </c>
      <c r="G3745" s="66">
        <f t="shared" si="58"/>
        <v>12.2075</v>
      </c>
      <c r="H3745" s="41">
        <f>SUM(G3745:G3755)</f>
        <v>64.712728170418998</v>
      </c>
      <c r="I3745" s="42"/>
      <c r="J3745" s="32">
        <v>102</v>
      </c>
    </row>
    <row r="3746" spans="1:10" x14ac:dyDescent="0.25">
      <c r="A3746" s="243"/>
      <c r="B3746" s="246"/>
      <c r="C3746" s="38" t="s">
        <v>11326</v>
      </c>
      <c r="D3746" s="38" t="s">
        <v>2801</v>
      </c>
      <c r="E3746" s="209">
        <v>0.1386</v>
      </c>
      <c r="F3746" s="219">
        <v>23.693000000000001</v>
      </c>
      <c r="G3746" s="66">
        <f t="shared" si="58"/>
        <v>3.2838498</v>
      </c>
      <c r="H3746" s="67"/>
      <c r="I3746" s="68"/>
      <c r="J3746" s="32">
        <v>102</v>
      </c>
    </row>
    <row r="3747" spans="1:10" x14ac:dyDescent="0.25">
      <c r="A3747" s="243"/>
      <c r="B3747" s="246"/>
      <c r="C3747" s="38" t="s">
        <v>11737</v>
      </c>
      <c r="D3747" s="38" t="s">
        <v>2801</v>
      </c>
      <c r="E3747" s="209">
        <v>2.7699999999999999E-2</v>
      </c>
      <c r="F3747" s="219">
        <v>28.024999999999999</v>
      </c>
      <c r="G3747" s="66">
        <f t="shared" si="58"/>
        <v>0.77629249999999994</v>
      </c>
      <c r="H3747" s="67"/>
      <c r="I3747" s="68"/>
      <c r="J3747" s="32">
        <v>102</v>
      </c>
    </row>
    <row r="3748" spans="1:10" x14ac:dyDescent="0.25">
      <c r="A3748" s="243"/>
      <c r="B3748" s="246"/>
      <c r="C3748" s="38" t="s">
        <v>11326</v>
      </c>
      <c r="D3748" s="38" t="s">
        <v>2801</v>
      </c>
      <c r="E3748" s="209">
        <v>0.4</v>
      </c>
      <c r="F3748" s="219">
        <v>23.693000000000001</v>
      </c>
      <c r="G3748" s="66">
        <f t="shared" si="58"/>
        <v>9.4772000000000016</v>
      </c>
      <c r="H3748" s="67"/>
      <c r="I3748" s="68"/>
      <c r="J3748" s="32">
        <v>102</v>
      </c>
    </row>
    <row r="3749" spans="1:10" ht="25.5" x14ac:dyDescent="0.25">
      <c r="A3749" s="243"/>
      <c r="B3749" s="246"/>
      <c r="C3749" s="38" t="s">
        <v>11738</v>
      </c>
      <c r="D3749" s="38" t="s">
        <v>1043</v>
      </c>
      <c r="E3749" s="209">
        <v>0.25</v>
      </c>
      <c r="F3749" s="219">
        <v>0.29449999999999998</v>
      </c>
      <c r="G3749" s="66">
        <f t="shared" si="58"/>
        <v>7.3624999999999996E-2</v>
      </c>
      <c r="H3749" s="67"/>
      <c r="I3749" s="68"/>
      <c r="J3749" s="32">
        <v>102</v>
      </c>
    </row>
    <row r="3750" spans="1:10" x14ac:dyDescent="0.25">
      <c r="A3750" s="243"/>
      <c r="B3750" s="246"/>
      <c r="C3750" s="38" t="s">
        <v>11739</v>
      </c>
      <c r="D3750" s="38" t="s">
        <v>2881</v>
      </c>
      <c r="E3750" s="209">
        <v>0.22500000000000001</v>
      </c>
      <c r="F3750" s="219">
        <v>168.95749999999998</v>
      </c>
      <c r="G3750" s="66">
        <f t="shared" si="58"/>
        <v>38.015437499999997</v>
      </c>
      <c r="H3750" s="67"/>
      <c r="I3750" s="68"/>
      <c r="J3750" s="32">
        <v>102</v>
      </c>
    </row>
    <row r="3751" spans="1:10" x14ac:dyDescent="0.25">
      <c r="A3751" s="243"/>
      <c r="B3751" s="246"/>
      <c r="C3751" s="38" t="s">
        <v>11740</v>
      </c>
      <c r="D3751" s="38" t="s">
        <v>1043</v>
      </c>
      <c r="E3751" s="209">
        <v>0.25</v>
      </c>
      <c r="F3751" s="219">
        <v>3.3344999999999998</v>
      </c>
      <c r="G3751" s="66">
        <f t="shared" si="58"/>
        <v>0.83362499999999995</v>
      </c>
      <c r="H3751" s="67"/>
      <c r="I3751" s="68"/>
      <c r="J3751" s="32">
        <v>102</v>
      </c>
    </row>
    <row r="3752" spans="1:10" x14ac:dyDescent="0.25">
      <c r="A3752" s="243"/>
      <c r="B3752" s="246"/>
      <c r="C3752" s="38" t="s">
        <v>11741</v>
      </c>
      <c r="D3752" s="38" t="s">
        <v>1043</v>
      </c>
      <c r="E3752" s="209">
        <v>2.5000000000000001E-2</v>
      </c>
      <c r="F3752" s="219">
        <v>1.349</v>
      </c>
      <c r="G3752" s="66">
        <f t="shared" si="58"/>
        <v>3.3724999999999998E-2</v>
      </c>
      <c r="H3752" s="67"/>
      <c r="I3752" s="68"/>
      <c r="J3752" s="32">
        <v>102</v>
      </c>
    </row>
    <row r="3753" spans="1:10" ht="51" x14ac:dyDescent="0.25">
      <c r="A3753" s="243"/>
      <c r="B3753" s="246"/>
      <c r="C3753" s="38" t="s">
        <v>11370</v>
      </c>
      <c r="D3753" s="38" t="s">
        <v>11483</v>
      </c>
      <c r="E3753" s="209">
        <v>2.9999999999999997E-4</v>
      </c>
      <c r="F3753" s="217">
        <f>IF(ISNUMBER('Comp.Aux1'!$G$342), 'Comp.Aux1'!$G$342, 0)</f>
        <v>5.7059122299999991</v>
      </c>
      <c r="G3753" s="36">
        <f t="shared" si="58"/>
        <v>1.7117736689999997E-3</v>
      </c>
      <c r="H3753" s="37"/>
      <c r="I3753" s="33"/>
      <c r="J3753" s="32">
        <v>102</v>
      </c>
    </row>
    <row r="3754" spans="1:10" ht="38.25" x14ac:dyDescent="0.25">
      <c r="A3754" s="243"/>
      <c r="B3754" s="246"/>
      <c r="C3754" s="38" t="s">
        <v>11360</v>
      </c>
      <c r="D3754" s="38" t="s">
        <v>11481</v>
      </c>
      <c r="E3754" s="209">
        <v>5.0000000000000001E-3</v>
      </c>
      <c r="F3754" s="227">
        <f>IF(ISNUMBER('Comp.Aux1'!$G$204), 'Comp.Aux1'!$G$204, 0)</f>
        <v>1.9523193499999998</v>
      </c>
      <c r="G3754" s="66">
        <f t="shared" si="58"/>
        <v>9.7615967499999987E-3</v>
      </c>
      <c r="H3754" s="67"/>
      <c r="I3754" s="68"/>
      <c r="J3754" s="32">
        <v>102</v>
      </c>
    </row>
    <row r="3755" spans="1:10" x14ac:dyDescent="0.25">
      <c r="A3755" s="243"/>
      <c r="B3755" s="246"/>
      <c r="C3755" s="38"/>
      <c r="D3755" s="38"/>
      <c r="E3755" s="209"/>
      <c r="F3755" s="219" t="s">
        <v>12</v>
      </c>
      <c r="G3755" s="66" t="str">
        <f t="shared" si="58"/>
        <v/>
      </c>
      <c r="H3755" s="67"/>
      <c r="I3755" s="68"/>
      <c r="J3755" s="32">
        <v>102</v>
      </c>
    </row>
    <row r="3756" spans="1:10" ht="25.5" x14ac:dyDescent="0.25">
      <c r="A3756" s="243"/>
      <c r="B3756" s="246"/>
      <c r="C3756" s="55" t="s">
        <v>923</v>
      </c>
      <c r="D3756" s="38"/>
      <c r="E3756" s="209"/>
      <c r="F3756" s="219" t="s">
        <v>12</v>
      </c>
      <c r="G3756" s="66" t="str">
        <f t="shared" si="58"/>
        <v/>
      </c>
      <c r="H3756" s="67"/>
      <c r="I3756" s="68"/>
      <c r="J3756" s="32">
        <v>102</v>
      </c>
    </row>
    <row r="3757" spans="1:10" ht="15.75" thickBot="1" x14ac:dyDescent="0.3">
      <c r="A3757" s="244"/>
      <c r="B3757" s="247"/>
      <c r="C3757" s="44"/>
      <c r="D3757" s="44"/>
      <c r="E3757" s="210"/>
      <c r="F3757" s="225" t="s">
        <v>12</v>
      </c>
      <c r="G3757" s="75" t="str">
        <f t="shared" si="58"/>
        <v/>
      </c>
      <c r="H3757" s="76"/>
      <c r="I3757" s="68"/>
      <c r="J3757" s="32">
        <v>102</v>
      </c>
    </row>
    <row r="3758" spans="1:10" ht="15.75" thickBot="1" x14ac:dyDescent="0.3">
      <c r="A3758" s="242" t="s">
        <v>924</v>
      </c>
      <c r="B3758" s="245" t="s">
        <v>4523</v>
      </c>
      <c r="C3758" s="26"/>
      <c r="D3758" s="27" t="s">
        <v>105</v>
      </c>
      <c r="E3758" s="205"/>
      <c r="F3758" s="216" t="s">
        <v>12</v>
      </c>
      <c r="G3758" s="29" t="str">
        <f t="shared" si="58"/>
        <v/>
      </c>
      <c r="H3758" s="30"/>
      <c r="I3758" s="31"/>
      <c r="J3758" s="32">
        <v>21.2</v>
      </c>
    </row>
    <row r="3759" spans="1:10" x14ac:dyDescent="0.25">
      <c r="A3759" s="251"/>
      <c r="B3759" s="246"/>
      <c r="C3759" s="34"/>
      <c r="D3759" s="34"/>
      <c r="E3759" s="207"/>
      <c r="F3759" s="219" t="s">
        <v>12</v>
      </c>
      <c r="G3759" s="66" t="str">
        <f t="shared" si="58"/>
        <v/>
      </c>
      <c r="H3759" s="67"/>
      <c r="I3759" s="68"/>
      <c r="J3759" s="32">
        <v>21.2</v>
      </c>
    </row>
    <row r="3760" spans="1:10" x14ac:dyDescent="0.25">
      <c r="A3760" s="251"/>
      <c r="B3760" s="246"/>
      <c r="C3760" s="38" t="s">
        <v>11742</v>
      </c>
      <c r="D3760" s="38" t="s">
        <v>69</v>
      </c>
      <c r="E3760" s="209">
        <v>0.13450000000000001</v>
      </c>
      <c r="F3760" s="219">
        <v>21.66</v>
      </c>
      <c r="G3760" s="66">
        <f t="shared" si="58"/>
        <v>2.9132700000000002</v>
      </c>
      <c r="H3760" s="41">
        <f>SUM(G3760:G3762)</f>
        <v>6.5983392375000012</v>
      </c>
      <c r="I3760" s="42"/>
      <c r="J3760" s="32">
        <v>21.2</v>
      </c>
    </row>
    <row r="3761" spans="1:10" x14ac:dyDescent="0.25">
      <c r="A3761" s="251"/>
      <c r="B3761" s="246"/>
      <c r="C3761" s="38" t="s">
        <v>11338</v>
      </c>
      <c r="D3761" s="38" t="s">
        <v>2801</v>
      </c>
      <c r="E3761" s="209">
        <v>8.6625000000000008E-2</v>
      </c>
      <c r="F3761" s="219">
        <v>32.6325</v>
      </c>
      <c r="G3761" s="66">
        <f t="shared" si="58"/>
        <v>2.8267903125000005</v>
      </c>
      <c r="H3761" s="67"/>
      <c r="I3761" s="68"/>
      <c r="J3761" s="32">
        <v>21.2</v>
      </c>
    </row>
    <row r="3762" spans="1:10" x14ac:dyDescent="0.25">
      <c r="A3762" s="251"/>
      <c r="B3762" s="246"/>
      <c r="C3762" s="38" t="s">
        <v>11326</v>
      </c>
      <c r="D3762" s="38" t="s">
        <v>2801</v>
      </c>
      <c r="E3762" s="209">
        <v>3.6225E-2</v>
      </c>
      <c r="F3762" s="219">
        <v>23.693000000000001</v>
      </c>
      <c r="G3762" s="66">
        <f t="shared" si="58"/>
        <v>0.85827892500000003</v>
      </c>
      <c r="H3762" s="67"/>
      <c r="I3762" s="68"/>
      <c r="J3762" s="32">
        <v>21.2</v>
      </c>
    </row>
    <row r="3763" spans="1:10" x14ac:dyDescent="0.25">
      <c r="A3763" s="251"/>
      <c r="B3763" s="246"/>
      <c r="C3763" s="38"/>
      <c r="D3763" s="38"/>
      <c r="E3763" s="209"/>
      <c r="F3763" s="219" t="s">
        <v>12</v>
      </c>
      <c r="G3763" s="66" t="str">
        <f t="shared" si="58"/>
        <v/>
      </c>
      <c r="H3763" s="67"/>
      <c r="I3763" s="68"/>
      <c r="J3763" s="32">
        <v>21.2</v>
      </c>
    </row>
    <row r="3764" spans="1:10" ht="25.5" x14ac:dyDescent="0.25">
      <c r="A3764" s="251"/>
      <c r="B3764" s="246"/>
      <c r="C3764" s="55" t="s">
        <v>925</v>
      </c>
      <c r="D3764" s="38"/>
      <c r="E3764" s="209"/>
      <c r="F3764" s="219" t="s">
        <v>12</v>
      </c>
      <c r="G3764" s="66" t="str">
        <f t="shared" si="58"/>
        <v/>
      </c>
      <c r="H3764" s="67"/>
      <c r="I3764" s="68"/>
      <c r="J3764" s="32">
        <v>21.2</v>
      </c>
    </row>
    <row r="3765" spans="1:10" ht="15.75" thickBot="1" x14ac:dyDescent="0.3">
      <c r="A3765" s="252"/>
      <c r="B3765" s="247"/>
      <c r="C3765" s="44"/>
      <c r="D3765" s="44"/>
      <c r="E3765" s="210"/>
      <c r="F3765" s="225" t="s">
        <v>12</v>
      </c>
      <c r="G3765" s="75" t="str">
        <f t="shared" si="58"/>
        <v/>
      </c>
      <c r="H3765" s="76"/>
      <c r="I3765" s="68"/>
      <c r="J3765" s="32">
        <v>21.2</v>
      </c>
    </row>
    <row r="3766" spans="1:10" ht="15.75" thickBot="1" x14ac:dyDescent="0.3">
      <c r="A3766" s="242" t="s">
        <v>926</v>
      </c>
      <c r="B3766" s="245" t="s">
        <v>4524</v>
      </c>
      <c r="C3766" s="26"/>
      <c r="D3766" s="27" t="s">
        <v>105</v>
      </c>
      <c r="E3766" s="205"/>
      <c r="F3766" s="216" t="s">
        <v>12</v>
      </c>
      <c r="G3766" s="29" t="str">
        <f t="shared" si="58"/>
        <v/>
      </c>
      <c r="H3766" s="30"/>
      <c r="I3766" s="31"/>
      <c r="J3766" s="32">
        <v>21.2</v>
      </c>
    </row>
    <row r="3767" spans="1:10" x14ac:dyDescent="0.25">
      <c r="A3767" s="243"/>
      <c r="B3767" s="246"/>
      <c r="C3767" s="34"/>
      <c r="D3767" s="34"/>
      <c r="E3767" s="207"/>
      <c r="F3767" s="219" t="s">
        <v>12</v>
      </c>
      <c r="G3767" s="66" t="str">
        <f t="shared" si="58"/>
        <v/>
      </c>
      <c r="H3767" s="67"/>
      <c r="I3767" s="68"/>
      <c r="J3767" s="32">
        <v>21.2</v>
      </c>
    </row>
    <row r="3768" spans="1:10" ht="25.5" x14ac:dyDescent="0.25">
      <c r="A3768" s="243"/>
      <c r="B3768" s="246"/>
      <c r="C3768" s="38" t="s">
        <v>11309</v>
      </c>
      <c r="D3768" s="38" t="s">
        <v>2881</v>
      </c>
      <c r="E3768" s="209">
        <v>6.6E-3</v>
      </c>
      <c r="F3768" s="219">
        <v>199.71849999999998</v>
      </c>
      <c r="G3768" s="66">
        <f t="shared" si="58"/>
        <v>1.3181420999999998</v>
      </c>
      <c r="H3768" s="41">
        <f>SUM(G3768:G3776)</f>
        <v>46.699469015082499</v>
      </c>
      <c r="I3768" s="42"/>
      <c r="J3768" s="32">
        <v>21.2</v>
      </c>
    </row>
    <row r="3769" spans="1:10" ht="25.5" x14ac:dyDescent="0.25">
      <c r="A3769" s="243"/>
      <c r="B3769" s="246"/>
      <c r="C3769" s="38" t="s">
        <v>11743</v>
      </c>
      <c r="D3769" s="38" t="s">
        <v>1303</v>
      </c>
      <c r="E3769" s="209">
        <v>1.0049999999999999</v>
      </c>
      <c r="F3769" s="219">
        <v>30.751499999999997</v>
      </c>
      <c r="G3769" s="66">
        <f t="shared" si="58"/>
        <v>30.905257499999994</v>
      </c>
      <c r="H3769" s="67"/>
      <c r="I3769" s="68"/>
      <c r="J3769" s="32">
        <v>21.2</v>
      </c>
    </row>
    <row r="3770" spans="1:10" x14ac:dyDescent="0.25">
      <c r="A3770" s="243"/>
      <c r="B3770" s="246"/>
      <c r="C3770" s="38" t="s">
        <v>11421</v>
      </c>
      <c r="D3770" s="38" t="s">
        <v>2801</v>
      </c>
      <c r="E3770" s="209">
        <v>0.2296</v>
      </c>
      <c r="F3770" s="219">
        <v>31.055499999999995</v>
      </c>
      <c r="G3770" s="66">
        <f t="shared" si="58"/>
        <v>7.1303427999999984</v>
      </c>
      <c r="H3770" s="67"/>
      <c r="I3770" s="68"/>
      <c r="J3770" s="32">
        <v>21.2</v>
      </c>
    </row>
    <row r="3771" spans="1:10" x14ac:dyDescent="0.25">
      <c r="A3771" s="243"/>
      <c r="B3771" s="246"/>
      <c r="C3771" s="38" t="s">
        <v>11326</v>
      </c>
      <c r="D3771" s="38" t="s">
        <v>2801</v>
      </c>
      <c r="E3771" s="209">
        <v>0.2296</v>
      </c>
      <c r="F3771" s="219">
        <v>23.693000000000001</v>
      </c>
      <c r="G3771" s="66">
        <f t="shared" si="58"/>
        <v>5.4399128000000001</v>
      </c>
      <c r="H3771" s="67"/>
      <c r="I3771" s="68"/>
      <c r="J3771" s="32">
        <v>21.2</v>
      </c>
    </row>
    <row r="3772" spans="1:10" ht="25.5" x14ac:dyDescent="0.25">
      <c r="A3772" s="243"/>
      <c r="B3772" s="246"/>
      <c r="C3772" s="38" t="s">
        <v>11343</v>
      </c>
      <c r="D3772" s="38" t="s">
        <v>2881</v>
      </c>
      <c r="E3772" s="209">
        <v>1.8E-3</v>
      </c>
      <c r="F3772" s="227">
        <f>IF(ISNUMBER('Comp.Aux1'!$G$8), 'Comp.Aux1'!$G$8, 0)</f>
        <v>800.36532496249993</v>
      </c>
      <c r="G3772" s="66">
        <f t="shared" si="58"/>
        <v>1.4406575849324998</v>
      </c>
      <c r="H3772" s="67"/>
      <c r="I3772" s="68"/>
      <c r="J3772" s="32">
        <v>21.2</v>
      </c>
    </row>
    <row r="3773" spans="1:10" ht="51" x14ac:dyDescent="0.25">
      <c r="A3773" s="243"/>
      <c r="B3773" s="246"/>
      <c r="C3773" s="38" t="s">
        <v>11286</v>
      </c>
      <c r="D3773" s="38" t="s">
        <v>2881</v>
      </c>
      <c r="E3773" s="209">
        <v>6.6E-3</v>
      </c>
      <c r="F3773" s="217">
        <f>IF(ISNUMBER('Comp.Aux1'!$G$335), 'Comp.Aux1'!$G$335, 0)</f>
        <v>8.5522277499999984</v>
      </c>
      <c r="G3773" s="36">
        <f t="shared" si="58"/>
        <v>5.644470314999999E-2</v>
      </c>
      <c r="H3773" s="37"/>
      <c r="I3773" s="33"/>
      <c r="J3773" s="32">
        <v>21.2</v>
      </c>
    </row>
    <row r="3774" spans="1:10" ht="38.25" x14ac:dyDescent="0.25">
      <c r="A3774" s="243"/>
      <c r="B3774" s="246"/>
      <c r="C3774" s="38" t="s">
        <v>11284</v>
      </c>
      <c r="D3774" s="38" t="s">
        <v>11341</v>
      </c>
      <c r="E3774" s="209">
        <v>0.14000000000000001</v>
      </c>
      <c r="F3774" s="227">
        <f>IF(ISNUMBER('Comp.Aux1'!$G$199), 'Comp.Aux1'!$G$199, 0)</f>
        <v>2.9193680499999997</v>
      </c>
      <c r="G3774" s="66">
        <f t="shared" si="58"/>
        <v>0.40871152700000002</v>
      </c>
      <c r="H3774" s="67"/>
      <c r="I3774" s="68"/>
      <c r="J3774" s="32">
        <v>21.2</v>
      </c>
    </row>
    <row r="3775" spans="1:10" x14ac:dyDescent="0.25">
      <c r="A3775" s="243"/>
      <c r="B3775" s="246"/>
      <c r="C3775" s="38"/>
      <c r="D3775" s="38"/>
      <c r="E3775" s="209"/>
      <c r="F3775" s="219" t="s">
        <v>12</v>
      </c>
      <c r="G3775" s="66" t="str">
        <f t="shared" si="58"/>
        <v/>
      </c>
      <c r="H3775" s="67"/>
      <c r="I3775" s="68"/>
      <c r="J3775" s="32">
        <v>21.2</v>
      </c>
    </row>
    <row r="3776" spans="1:10" x14ac:dyDescent="0.25">
      <c r="A3776" s="243"/>
      <c r="B3776" s="246"/>
      <c r="C3776" s="55" t="s">
        <v>927</v>
      </c>
      <c r="D3776" s="38"/>
      <c r="E3776" s="209"/>
      <c r="F3776" s="219" t="s">
        <v>12</v>
      </c>
      <c r="G3776" s="66" t="str">
        <f t="shared" si="58"/>
        <v/>
      </c>
      <c r="H3776" s="67"/>
      <c r="I3776" s="68"/>
      <c r="J3776" s="32">
        <v>21.2</v>
      </c>
    </row>
    <row r="3777" spans="1:10" ht="15.75" thickBot="1" x14ac:dyDescent="0.3">
      <c r="A3777" s="244"/>
      <c r="B3777" s="247"/>
      <c r="C3777" s="44"/>
      <c r="D3777" s="44"/>
      <c r="E3777" s="210"/>
      <c r="F3777" s="225" t="s">
        <v>12</v>
      </c>
      <c r="G3777" s="75" t="str">
        <f t="shared" si="58"/>
        <v/>
      </c>
      <c r="H3777" s="76"/>
      <c r="I3777" s="68"/>
      <c r="J3777" s="32">
        <v>21.2</v>
      </c>
    </row>
    <row r="3778" spans="1:10" ht="15.75" hidden="1" thickBot="1" x14ac:dyDescent="0.3">
      <c r="A3778" s="242" t="s">
        <v>928</v>
      </c>
      <c r="B3778" s="245" t="s">
        <v>4525</v>
      </c>
      <c r="C3778" s="26"/>
      <c r="D3778" s="27" t="s">
        <v>105</v>
      </c>
      <c r="E3778" s="205"/>
      <c r="F3778" s="216" t="s">
        <v>12</v>
      </c>
      <c r="G3778" s="29" t="str">
        <f t="shared" si="58"/>
        <v/>
      </c>
      <c r="H3778" s="30"/>
      <c r="I3778" s="31"/>
      <c r="J3778" s="32">
        <v>0</v>
      </c>
    </row>
    <row r="3779" spans="1:10" ht="15.75" hidden="1" thickBot="1" x14ac:dyDescent="0.3">
      <c r="A3779" s="243"/>
      <c r="B3779" s="246"/>
      <c r="C3779" s="34"/>
      <c r="D3779" s="34"/>
      <c r="E3779" s="207"/>
      <c r="F3779" s="219" t="s">
        <v>12</v>
      </c>
      <c r="G3779" s="66" t="str">
        <f t="shared" si="58"/>
        <v/>
      </c>
      <c r="H3779" s="67"/>
      <c r="I3779" s="68"/>
      <c r="J3779" s="32">
        <v>0</v>
      </c>
    </row>
    <row r="3780" spans="1:10" ht="26.25" hidden="1" thickBot="1" x14ac:dyDescent="0.3">
      <c r="A3780" s="243"/>
      <c r="B3780" s="246"/>
      <c r="C3780" s="38" t="s">
        <v>11456</v>
      </c>
      <c r="D3780" s="38" t="s">
        <v>2881</v>
      </c>
      <c r="E3780" s="209">
        <v>0.23</v>
      </c>
      <c r="F3780" s="219">
        <v>195.86149999999998</v>
      </c>
      <c r="G3780" s="66">
        <f t="shared" si="58"/>
        <v>45.048144999999998</v>
      </c>
      <c r="H3780" s="41">
        <f>SUM(G3780:G3790)</f>
        <v>161.7931004125</v>
      </c>
      <c r="I3780" s="42"/>
      <c r="J3780" s="32">
        <v>0</v>
      </c>
    </row>
    <row r="3781" spans="1:10" ht="39" hidden="1" thickBot="1" x14ac:dyDescent="0.3">
      <c r="A3781" s="243"/>
      <c r="B3781" s="246"/>
      <c r="C3781" s="38" t="s">
        <v>11744</v>
      </c>
      <c r="D3781" s="38" t="s">
        <v>1303</v>
      </c>
      <c r="E3781" s="209">
        <v>1.01</v>
      </c>
      <c r="F3781" s="219">
        <v>10.164999999999999</v>
      </c>
      <c r="G3781" s="66">
        <f t="shared" si="58"/>
        <v>10.266649999999998</v>
      </c>
      <c r="H3781" s="67"/>
      <c r="I3781" s="68"/>
      <c r="J3781" s="32">
        <v>0</v>
      </c>
    </row>
    <row r="3782" spans="1:10" ht="26.25" hidden="1" thickBot="1" x14ac:dyDescent="0.3">
      <c r="A3782" s="243"/>
      <c r="B3782" s="246"/>
      <c r="C3782" s="38" t="s">
        <v>11418</v>
      </c>
      <c r="D3782" s="38" t="s">
        <v>2801</v>
      </c>
      <c r="E3782" s="209">
        <v>0.5</v>
      </c>
      <c r="F3782" s="219">
        <v>30.361999999999998</v>
      </c>
      <c r="G3782" s="66">
        <f t="shared" ref="G3782:G3845" si="59">IF(ISNUMBER(F3782),E3782*F3782,"")</f>
        <v>15.180999999999999</v>
      </c>
      <c r="H3782" s="67"/>
      <c r="I3782" s="68"/>
      <c r="J3782" s="32">
        <v>0</v>
      </c>
    </row>
    <row r="3783" spans="1:10" ht="15.75" hidden="1" thickBot="1" x14ac:dyDescent="0.3">
      <c r="A3783" s="243"/>
      <c r="B3783" s="246"/>
      <c r="C3783" s="38" t="s">
        <v>11326</v>
      </c>
      <c r="D3783" s="38" t="s">
        <v>2801</v>
      </c>
      <c r="E3783" s="209">
        <v>0.7</v>
      </c>
      <c r="F3783" s="219">
        <v>23.693000000000001</v>
      </c>
      <c r="G3783" s="66">
        <f t="shared" si="59"/>
        <v>16.585100000000001</v>
      </c>
      <c r="H3783" s="67"/>
      <c r="I3783" s="68"/>
      <c r="J3783" s="32">
        <v>0</v>
      </c>
    </row>
    <row r="3784" spans="1:10" ht="26.25" hidden="1" thickBot="1" x14ac:dyDescent="0.3">
      <c r="A3784" s="243"/>
      <c r="B3784" s="246"/>
      <c r="C3784" s="38" t="s">
        <v>11745</v>
      </c>
      <c r="D3784" s="38" t="s">
        <v>161</v>
      </c>
      <c r="E3784" s="209">
        <v>2.2000000000000002</v>
      </c>
      <c r="F3784" s="219">
        <v>21.507999999999999</v>
      </c>
      <c r="G3784" s="66">
        <f t="shared" si="59"/>
        <v>47.317599999999999</v>
      </c>
      <c r="H3784" s="67"/>
      <c r="I3784" s="68"/>
      <c r="J3784" s="32">
        <v>0</v>
      </c>
    </row>
    <row r="3785" spans="1:10" ht="26.25" hidden="1" thickBot="1" x14ac:dyDescent="0.3">
      <c r="A3785" s="243"/>
      <c r="B3785" s="246"/>
      <c r="C3785" s="38" t="s">
        <v>11417</v>
      </c>
      <c r="D3785" s="38" t="s">
        <v>2801</v>
      </c>
      <c r="E3785" s="209">
        <v>0.5</v>
      </c>
      <c r="F3785" s="219">
        <v>23.997</v>
      </c>
      <c r="G3785" s="66">
        <f t="shared" si="59"/>
        <v>11.9985</v>
      </c>
      <c r="H3785" s="67"/>
      <c r="I3785" s="68"/>
      <c r="J3785" s="32">
        <v>0</v>
      </c>
    </row>
    <row r="3786" spans="1:10" ht="51.75" hidden="1" thickBot="1" x14ac:dyDescent="0.3">
      <c r="A3786" s="243"/>
      <c r="B3786" s="246"/>
      <c r="C3786" s="38" t="s">
        <v>11286</v>
      </c>
      <c r="D3786" s="38" t="s">
        <v>2881</v>
      </c>
      <c r="E3786" s="209">
        <v>0.23</v>
      </c>
      <c r="F3786" s="217">
        <f>IF(ISNUMBER('Comp.Aux1'!$G$335), 'Comp.Aux1'!$G$335, 0)</f>
        <v>8.5522277499999984</v>
      </c>
      <c r="G3786" s="36">
        <f t="shared" si="59"/>
        <v>1.9670123824999997</v>
      </c>
      <c r="H3786" s="37"/>
      <c r="I3786" s="33"/>
      <c r="J3786" s="32">
        <v>0</v>
      </c>
    </row>
    <row r="3787" spans="1:10" ht="39" hidden="1" thickBot="1" x14ac:dyDescent="0.3">
      <c r="A3787" s="243"/>
      <c r="B3787" s="246"/>
      <c r="C3787" s="38" t="s">
        <v>11284</v>
      </c>
      <c r="D3787" s="38" t="s">
        <v>11341</v>
      </c>
      <c r="E3787" s="209">
        <v>4.6000000000000005</v>
      </c>
      <c r="F3787" s="227">
        <f>IF(ISNUMBER('Comp.Aux1'!$G$199), 'Comp.Aux1'!$G$199, 0)</f>
        <v>2.9193680499999997</v>
      </c>
      <c r="G3787" s="66">
        <f t="shared" si="59"/>
        <v>13.429093030000001</v>
      </c>
      <c r="H3787" s="67"/>
      <c r="I3787" s="68"/>
      <c r="J3787" s="32">
        <v>0</v>
      </c>
    </row>
    <row r="3788" spans="1:10" ht="15.75" hidden="1" thickBot="1" x14ac:dyDescent="0.3">
      <c r="A3788" s="243"/>
      <c r="B3788" s="246"/>
      <c r="C3788" s="38"/>
      <c r="D3788" s="38"/>
      <c r="E3788" s="209"/>
      <c r="F3788" s="219" t="s">
        <v>12</v>
      </c>
      <c r="G3788" s="66" t="str">
        <f t="shared" si="59"/>
        <v/>
      </c>
      <c r="H3788" s="67"/>
      <c r="I3788" s="68"/>
      <c r="J3788" s="32">
        <v>0</v>
      </c>
    </row>
    <row r="3789" spans="1:10" ht="15.75" hidden="1" thickBot="1" x14ac:dyDescent="0.3">
      <c r="A3789" s="243"/>
      <c r="B3789" s="246"/>
      <c r="C3789" s="55" t="s">
        <v>929</v>
      </c>
      <c r="D3789" s="38"/>
      <c r="E3789" s="209"/>
      <c r="F3789" s="219" t="s">
        <v>12</v>
      </c>
      <c r="G3789" s="66" t="str">
        <f t="shared" si="59"/>
        <v/>
      </c>
      <c r="H3789" s="67"/>
      <c r="I3789" s="68"/>
      <c r="J3789" s="32">
        <v>0</v>
      </c>
    </row>
    <row r="3790" spans="1:10" ht="15.75" hidden="1" thickBot="1" x14ac:dyDescent="0.3">
      <c r="A3790" s="244"/>
      <c r="B3790" s="247"/>
      <c r="C3790" s="44"/>
      <c r="D3790" s="44"/>
      <c r="E3790" s="210"/>
      <c r="F3790" s="225" t="s">
        <v>12</v>
      </c>
      <c r="G3790" s="75" t="str">
        <f t="shared" si="59"/>
        <v/>
      </c>
      <c r="H3790" s="76"/>
      <c r="I3790" s="68"/>
      <c r="J3790" s="32">
        <v>0</v>
      </c>
    </row>
    <row r="3791" spans="1:10" ht="15.75" hidden="1" thickBot="1" x14ac:dyDescent="0.3">
      <c r="A3791" s="242" t="s">
        <v>930</v>
      </c>
      <c r="B3791" s="245" t="s">
        <v>4528</v>
      </c>
      <c r="C3791" s="26"/>
      <c r="D3791" s="27" t="s">
        <v>17</v>
      </c>
      <c r="E3791" s="205"/>
      <c r="F3791" s="216" t="s">
        <v>12</v>
      </c>
      <c r="G3791" s="29" t="str">
        <f t="shared" si="59"/>
        <v/>
      </c>
      <c r="H3791" s="30"/>
      <c r="I3791" s="31"/>
      <c r="J3791" s="32">
        <v>0</v>
      </c>
    </row>
    <row r="3792" spans="1:10" ht="15.75" hidden="1" thickBot="1" x14ac:dyDescent="0.3">
      <c r="A3792" s="243"/>
      <c r="B3792" s="246"/>
      <c r="C3792" s="34"/>
      <c r="D3792" s="34"/>
      <c r="E3792" s="207"/>
      <c r="F3792" s="219" t="s">
        <v>12</v>
      </c>
      <c r="G3792" s="66" t="str">
        <f t="shared" si="59"/>
        <v/>
      </c>
      <c r="H3792" s="67"/>
      <c r="I3792" s="68"/>
      <c r="J3792" s="32">
        <v>0</v>
      </c>
    </row>
    <row r="3793" spans="1:10" ht="15.75" hidden="1" thickBot="1" x14ac:dyDescent="0.3">
      <c r="A3793" s="243"/>
      <c r="B3793" s="246"/>
      <c r="C3793" s="38" t="s">
        <v>11421</v>
      </c>
      <c r="D3793" s="38" t="s">
        <v>2801</v>
      </c>
      <c r="E3793" s="209">
        <v>0.2</v>
      </c>
      <c r="F3793" s="219">
        <v>31.055499999999995</v>
      </c>
      <c r="G3793" s="66">
        <f t="shared" si="59"/>
        <v>6.2110999999999992</v>
      </c>
      <c r="H3793" s="41">
        <f>SUM(G3793:G3798)</f>
        <v>11.260342539851401</v>
      </c>
      <c r="I3793" s="42"/>
      <c r="J3793" s="32">
        <v>0</v>
      </c>
    </row>
    <row r="3794" spans="1:10" ht="15.75" hidden="1" thickBot="1" x14ac:dyDescent="0.3">
      <c r="A3794" s="243"/>
      <c r="B3794" s="246"/>
      <c r="C3794" s="38" t="s">
        <v>11326</v>
      </c>
      <c r="D3794" s="38" t="s">
        <v>2801</v>
      </c>
      <c r="E3794" s="209">
        <v>0.2</v>
      </c>
      <c r="F3794" s="219">
        <v>23.693000000000001</v>
      </c>
      <c r="G3794" s="66">
        <f t="shared" si="59"/>
        <v>4.7386000000000008</v>
      </c>
      <c r="H3794" s="67"/>
      <c r="I3794" s="68"/>
      <c r="J3794" s="32">
        <v>0</v>
      </c>
    </row>
    <row r="3795" spans="1:10" ht="15.75" hidden="1" thickBot="1" x14ac:dyDescent="0.3">
      <c r="A3795" s="243"/>
      <c r="B3795" s="246"/>
      <c r="C3795" s="38" t="s">
        <v>878</v>
      </c>
      <c r="D3795" s="38" t="s">
        <v>86</v>
      </c>
      <c r="E3795" s="209">
        <v>3.2000000000000001E-2</v>
      </c>
      <c r="F3795" s="219" t="s">
        <v>12</v>
      </c>
      <c r="G3795" s="66" t="str">
        <f t="shared" si="59"/>
        <v/>
      </c>
      <c r="H3795" s="67"/>
      <c r="I3795" s="68"/>
      <c r="J3795" s="32">
        <v>0</v>
      </c>
    </row>
    <row r="3796" spans="1:10" ht="15.75" hidden="1" thickBot="1" x14ac:dyDescent="0.3">
      <c r="A3796" s="243"/>
      <c r="B3796" s="246"/>
      <c r="C3796" s="38" t="s">
        <v>879</v>
      </c>
      <c r="D3796" s="38" t="s">
        <v>880</v>
      </c>
      <c r="E3796" s="209">
        <v>0.2</v>
      </c>
      <c r="F3796" s="219" t="s">
        <v>12</v>
      </c>
      <c r="G3796" s="66" t="str">
        <f t="shared" si="59"/>
        <v/>
      </c>
      <c r="H3796" s="67"/>
      <c r="I3796" s="68"/>
      <c r="J3796" s="32">
        <v>0</v>
      </c>
    </row>
    <row r="3797" spans="1:10" ht="15.75" hidden="1" thickBot="1" x14ac:dyDescent="0.3">
      <c r="A3797" s="243"/>
      <c r="B3797" s="246"/>
      <c r="C3797" s="38" t="s">
        <v>885</v>
      </c>
      <c r="D3797" s="38" t="s">
        <v>86</v>
      </c>
      <c r="E3797" s="209">
        <v>1</v>
      </c>
      <c r="F3797" s="219" t="s">
        <v>12</v>
      </c>
      <c r="G3797" s="66" t="str">
        <f t="shared" si="59"/>
        <v/>
      </c>
      <c r="H3797" s="67"/>
      <c r="I3797" s="68"/>
      <c r="J3797" s="32">
        <v>0</v>
      </c>
    </row>
    <row r="3798" spans="1:10" ht="39" hidden="1" thickBot="1" x14ac:dyDescent="0.3">
      <c r="A3798" s="243"/>
      <c r="B3798" s="246"/>
      <c r="C3798" s="38" t="s">
        <v>11363</v>
      </c>
      <c r="D3798" s="38" t="s">
        <v>2881</v>
      </c>
      <c r="E3798" s="209">
        <v>4.0000000000000002E-4</v>
      </c>
      <c r="F3798" s="227">
        <f>IF(ISNUMBER('Comp.Aux1'!$G$237), 'Comp.Aux1'!$G$237, 0)</f>
        <v>776.60634962849986</v>
      </c>
      <c r="G3798" s="66">
        <f t="shared" si="59"/>
        <v>0.31064253985139995</v>
      </c>
      <c r="H3798" s="67"/>
      <c r="I3798" s="68"/>
      <c r="J3798" s="32">
        <v>0</v>
      </c>
    </row>
    <row r="3799" spans="1:10" ht="15.75" hidden="1" thickBot="1" x14ac:dyDescent="0.3">
      <c r="A3799" s="243"/>
      <c r="B3799" s="246"/>
      <c r="C3799" s="38"/>
      <c r="D3799" s="38"/>
      <c r="E3799" s="209"/>
      <c r="F3799" s="219" t="s">
        <v>12</v>
      </c>
      <c r="G3799" s="66" t="str">
        <f t="shared" si="59"/>
        <v/>
      </c>
      <c r="H3799" s="67"/>
      <c r="I3799" s="68"/>
      <c r="J3799" s="32">
        <v>0</v>
      </c>
    </row>
    <row r="3800" spans="1:10" ht="15.75" hidden="1" thickBot="1" x14ac:dyDescent="0.3">
      <c r="A3800" s="243"/>
      <c r="B3800" s="246"/>
      <c r="C3800" s="81" t="s">
        <v>881</v>
      </c>
      <c r="D3800" s="38"/>
      <c r="E3800" s="209"/>
      <c r="F3800" s="219" t="s">
        <v>12</v>
      </c>
      <c r="G3800" s="66" t="str">
        <f t="shared" si="59"/>
        <v/>
      </c>
      <c r="H3800" s="67"/>
      <c r="I3800" s="68"/>
      <c r="J3800" s="32">
        <v>0</v>
      </c>
    </row>
    <row r="3801" spans="1:10" ht="15.75" hidden="1" thickBot="1" x14ac:dyDescent="0.3">
      <c r="A3801" s="244"/>
      <c r="B3801" s="247"/>
      <c r="C3801" s="44"/>
      <c r="D3801" s="44"/>
      <c r="E3801" s="210"/>
      <c r="F3801" s="225" t="s">
        <v>12</v>
      </c>
      <c r="G3801" s="75" t="str">
        <f t="shared" si="59"/>
        <v/>
      </c>
      <c r="H3801" s="76"/>
      <c r="I3801" s="68"/>
      <c r="J3801" s="32">
        <v>0</v>
      </c>
    </row>
    <row r="3802" spans="1:10" ht="15.75" hidden="1" thickBot="1" x14ac:dyDescent="0.3">
      <c r="A3802" s="242" t="s">
        <v>931</v>
      </c>
      <c r="B3802" s="245" t="s">
        <v>4542</v>
      </c>
      <c r="C3802" s="26"/>
      <c r="D3802" s="27" t="s">
        <v>4477</v>
      </c>
      <c r="E3802" s="205"/>
      <c r="F3802" s="216" t="s">
        <v>12</v>
      </c>
      <c r="G3802" s="29" t="str">
        <f t="shared" si="59"/>
        <v/>
      </c>
      <c r="H3802" s="30"/>
      <c r="I3802" s="31"/>
      <c r="J3802" s="32">
        <v>0</v>
      </c>
    </row>
    <row r="3803" spans="1:10" ht="15.75" hidden="1" thickBot="1" x14ac:dyDescent="0.3">
      <c r="A3803" s="251"/>
      <c r="B3803" s="246"/>
      <c r="C3803" s="34"/>
      <c r="D3803" s="34"/>
      <c r="E3803" s="207"/>
      <c r="F3803" s="219" t="s">
        <v>12</v>
      </c>
      <c r="G3803" s="66" t="str">
        <f t="shared" si="59"/>
        <v/>
      </c>
      <c r="H3803" s="67"/>
      <c r="I3803" s="68"/>
      <c r="J3803" s="32">
        <v>0</v>
      </c>
    </row>
    <row r="3804" spans="1:10" ht="39" hidden="1" thickBot="1" x14ac:dyDescent="0.3">
      <c r="A3804" s="251"/>
      <c r="B3804" s="246"/>
      <c r="C3804" s="38" t="s">
        <v>11746</v>
      </c>
      <c r="D3804" s="38" t="s">
        <v>11487</v>
      </c>
      <c r="E3804" s="209">
        <v>1</v>
      </c>
      <c r="F3804" s="219">
        <v>1567.5</v>
      </c>
      <c r="G3804" s="66">
        <f t="shared" si="59"/>
        <v>1567.5</v>
      </c>
      <c r="H3804" s="41">
        <f>SUM(G3804:G3804)</f>
        <v>1567.5</v>
      </c>
      <c r="I3804" s="42"/>
      <c r="J3804" s="32">
        <v>0</v>
      </c>
    </row>
    <row r="3805" spans="1:10" ht="15.75" hidden="1" thickBot="1" x14ac:dyDescent="0.3">
      <c r="A3805" s="252"/>
      <c r="B3805" s="247"/>
      <c r="C3805" s="44"/>
      <c r="D3805" s="44"/>
      <c r="E3805" s="210"/>
      <c r="F3805" s="225" t="s">
        <v>12</v>
      </c>
      <c r="G3805" s="75" t="str">
        <f t="shared" si="59"/>
        <v/>
      </c>
      <c r="H3805" s="76"/>
      <c r="I3805" s="68"/>
      <c r="J3805" s="32">
        <v>0</v>
      </c>
    </row>
    <row r="3806" spans="1:10" ht="15.75" hidden="1" thickBot="1" x14ac:dyDescent="0.3">
      <c r="A3806" s="242" t="s">
        <v>932</v>
      </c>
      <c r="B3806" s="245" t="s">
        <v>4561</v>
      </c>
      <c r="C3806" s="26"/>
      <c r="D3806" s="27" t="s">
        <v>105</v>
      </c>
      <c r="E3806" s="205"/>
      <c r="F3806" s="212" t="s">
        <v>12</v>
      </c>
      <c r="G3806" s="29" t="str">
        <f t="shared" si="59"/>
        <v/>
      </c>
      <c r="H3806" s="30"/>
      <c r="I3806" s="31"/>
      <c r="J3806" s="32">
        <v>0</v>
      </c>
    </row>
    <row r="3807" spans="1:10" ht="15.75" hidden="1" thickBot="1" x14ac:dyDescent="0.3">
      <c r="A3807" s="243"/>
      <c r="B3807" s="246"/>
      <c r="C3807" s="34"/>
      <c r="D3807" s="34"/>
      <c r="E3807" s="207"/>
      <c r="F3807" s="213" t="s">
        <v>12</v>
      </c>
      <c r="G3807" s="33" t="str">
        <f t="shared" si="59"/>
        <v/>
      </c>
      <c r="H3807" s="37"/>
      <c r="I3807" s="33"/>
      <c r="J3807" s="32">
        <v>0</v>
      </c>
    </row>
    <row r="3808" spans="1:10" ht="26.25" hidden="1" thickBot="1" x14ac:dyDescent="0.3">
      <c r="A3808" s="243"/>
      <c r="B3808" s="246"/>
      <c r="C3808" s="38" t="s">
        <v>11417</v>
      </c>
      <c r="D3808" s="38" t="s">
        <v>2801</v>
      </c>
      <c r="E3808" s="209">
        <v>0.1138</v>
      </c>
      <c r="F3808" s="208">
        <v>23.997</v>
      </c>
      <c r="G3808" s="33">
        <f t="shared" si="59"/>
        <v>2.7308585999999999</v>
      </c>
      <c r="H3808" s="41">
        <f>SUM(G3808:G3814)</f>
        <v>43.502963272076251</v>
      </c>
      <c r="I3808" s="42"/>
      <c r="J3808" s="32">
        <v>0</v>
      </c>
    </row>
    <row r="3809" spans="1:10" ht="26.25" hidden="1" thickBot="1" x14ac:dyDescent="0.3">
      <c r="A3809" s="243"/>
      <c r="B3809" s="246"/>
      <c r="C3809" s="38" t="s">
        <v>11418</v>
      </c>
      <c r="D3809" s="38" t="s">
        <v>2801</v>
      </c>
      <c r="E3809" s="209">
        <v>0.4047</v>
      </c>
      <c r="F3809" s="208">
        <v>30.361999999999998</v>
      </c>
      <c r="G3809" s="33">
        <f t="shared" si="59"/>
        <v>12.2875014</v>
      </c>
      <c r="H3809" s="37"/>
      <c r="I3809" s="33"/>
      <c r="J3809" s="32">
        <v>0</v>
      </c>
    </row>
    <row r="3810" spans="1:10" ht="26.25" hidden="1" thickBot="1" x14ac:dyDescent="0.3">
      <c r="A3810" s="243"/>
      <c r="B3810" s="246"/>
      <c r="C3810" s="38" t="s">
        <v>11494</v>
      </c>
      <c r="D3810" s="38" t="s">
        <v>1060</v>
      </c>
      <c r="E3810" s="209">
        <v>0.28699999999999998</v>
      </c>
      <c r="F3810" s="208">
        <v>26.542999999999999</v>
      </c>
      <c r="G3810" s="33">
        <f t="shared" si="59"/>
        <v>7.6178409999999994</v>
      </c>
      <c r="H3810" s="37"/>
      <c r="I3810" s="33"/>
      <c r="J3810" s="32">
        <v>0</v>
      </c>
    </row>
    <row r="3811" spans="1:10" ht="26.25" hidden="1" thickBot="1" x14ac:dyDescent="0.3">
      <c r="A3811" s="243"/>
      <c r="B3811" s="246"/>
      <c r="C3811" s="38" t="s">
        <v>11495</v>
      </c>
      <c r="D3811" s="38" t="s">
        <v>1049</v>
      </c>
      <c r="E3811" s="209">
        <v>0.11749999999999999</v>
      </c>
      <c r="F3811" s="208">
        <v>28.518999999999998</v>
      </c>
      <c r="G3811" s="33">
        <f t="shared" si="59"/>
        <v>3.3509824999999998</v>
      </c>
      <c r="H3811" s="37"/>
      <c r="I3811" s="33"/>
      <c r="J3811" s="32">
        <v>0</v>
      </c>
    </row>
    <row r="3812" spans="1:10" ht="26.25" hidden="1" thickBot="1" x14ac:dyDescent="0.3">
      <c r="A3812" s="243"/>
      <c r="B3812" s="246"/>
      <c r="C3812" s="38" t="s">
        <v>11417</v>
      </c>
      <c r="D3812" s="38" t="s">
        <v>2801</v>
      </c>
      <c r="E3812" s="209">
        <v>5.3800000000000001E-2</v>
      </c>
      <c r="F3812" s="208">
        <v>23.997</v>
      </c>
      <c r="G3812" s="33">
        <f t="shared" si="59"/>
        <v>1.2910386</v>
      </c>
      <c r="H3812" s="37"/>
      <c r="I3812" s="33"/>
      <c r="J3812" s="32">
        <v>0</v>
      </c>
    </row>
    <row r="3813" spans="1:10" ht="26.25" hidden="1" thickBot="1" x14ac:dyDescent="0.3">
      <c r="A3813" s="243"/>
      <c r="B3813" s="246"/>
      <c r="C3813" s="38" t="s">
        <v>11418</v>
      </c>
      <c r="D3813" s="38" t="s">
        <v>2801</v>
      </c>
      <c r="E3813" s="209">
        <v>0.23649999999999999</v>
      </c>
      <c r="F3813" s="208">
        <v>30.361999999999998</v>
      </c>
      <c r="G3813" s="33">
        <f t="shared" si="59"/>
        <v>7.1806129999999992</v>
      </c>
      <c r="H3813" s="37"/>
      <c r="I3813" s="33"/>
      <c r="J3813" s="32">
        <v>0</v>
      </c>
    </row>
    <row r="3814" spans="1:10" ht="26.25" hidden="1" thickBot="1" x14ac:dyDescent="0.3">
      <c r="A3814" s="243"/>
      <c r="B3814" s="246"/>
      <c r="C3814" s="38" t="s">
        <v>11343</v>
      </c>
      <c r="D3814" s="38" t="s">
        <v>2881</v>
      </c>
      <c r="E3814" s="209">
        <v>1.1299999999999999E-2</v>
      </c>
      <c r="F3814" s="217">
        <f>IF(ISNUMBER('Comp.Aux1'!$G$8), 'Comp.Aux1'!$G$8, 0)</f>
        <v>800.36532496249993</v>
      </c>
      <c r="G3814" s="36">
        <f t="shared" si="59"/>
        <v>9.044128172076249</v>
      </c>
      <c r="H3814" s="37"/>
      <c r="I3814" s="33"/>
      <c r="J3814" s="32">
        <v>0</v>
      </c>
    </row>
    <row r="3815" spans="1:10" ht="15.75" hidden="1" thickBot="1" x14ac:dyDescent="0.3">
      <c r="A3815" s="244"/>
      <c r="B3815" s="247"/>
      <c r="C3815" s="44"/>
      <c r="D3815" s="44"/>
      <c r="E3815" s="210"/>
      <c r="F3815" s="211" t="s">
        <v>12</v>
      </c>
      <c r="G3815" s="46" t="str">
        <f t="shared" si="59"/>
        <v/>
      </c>
      <c r="H3815" s="48"/>
      <c r="I3815" s="33"/>
      <c r="J3815" s="32">
        <v>0</v>
      </c>
    </row>
    <row r="3816" spans="1:10" ht="15.75" hidden="1" thickBot="1" x14ac:dyDescent="0.3">
      <c r="A3816" s="242" t="s">
        <v>933</v>
      </c>
      <c r="B3816" s="245" t="s">
        <v>4562</v>
      </c>
      <c r="C3816" s="26"/>
      <c r="D3816" s="27" t="s">
        <v>71</v>
      </c>
      <c r="E3816" s="205"/>
      <c r="F3816" s="216" t="s">
        <v>12</v>
      </c>
      <c r="G3816" s="29" t="str">
        <f t="shared" si="59"/>
        <v/>
      </c>
      <c r="H3816" s="30"/>
      <c r="I3816" s="31"/>
      <c r="J3816" s="32">
        <v>0</v>
      </c>
    </row>
    <row r="3817" spans="1:10" ht="15.75" hidden="1" thickBot="1" x14ac:dyDescent="0.3">
      <c r="A3817" s="251"/>
      <c r="B3817" s="246"/>
      <c r="C3817" s="34"/>
      <c r="D3817" s="34"/>
      <c r="E3817" s="207"/>
      <c r="F3817" s="219" t="s">
        <v>12</v>
      </c>
      <c r="G3817" s="66" t="str">
        <f t="shared" si="59"/>
        <v/>
      </c>
      <c r="H3817" s="67"/>
      <c r="I3817" s="68"/>
      <c r="J3817" s="32">
        <v>0</v>
      </c>
    </row>
    <row r="3818" spans="1:10" ht="15.75" hidden="1" thickBot="1" x14ac:dyDescent="0.3">
      <c r="A3818" s="251"/>
      <c r="B3818" s="246"/>
      <c r="C3818" s="38" t="s">
        <v>11541</v>
      </c>
      <c r="D3818" s="38" t="s">
        <v>1043</v>
      </c>
      <c r="E3818" s="209">
        <v>1</v>
      </c>
      <c r="F3818" s="219">
        <v>3.4009999999999998</v>
      </c>
      <c r="G3818" s="66">
        <f t="shared" si="59"/>
        <v>3.4009999999999998</v>
      </c>
      <c r="H3818" s="41">
        <f>SUM(G3818:G3819)</f>
        <v>14.598069943289225</v>
      </c>
      <c r="I3818" s="42"/>
      <c r="J3818" s="32">
        <v>0</v>
      </c>
    </row>
    <row r="3819" spans="1:10" ht="15.75" hidden="1" thickBot="1" x14ac:dyDescent="0.3">
      <c r="A3819" s="251"/>
      <c r="B3819" s="246"/>
      <c r="C3819" s="38" t="s">
        <v>11326</v>
      </c>
      <c r="D3819" s="38" t="s">
        <v>2801</v>
      </c>
      <c r="E3819" s="209">
        <v>0.47258979206049145</v>
      </c>
      <c r="F3819" s="219">
        <v>23.693000000000001</v>
      </c>
      <c r="G3819" s="66">
        <f t="shared" si="59"/>
        <v>11.197069943289225</v>
      </c>
      <c r="H3819" s="67"/>
      <c r="I3819" s="68"/>
      <c r="J3819" s="32">
        <v>0</v>
      </c>
    </row>
    <row r="3820" spans="1:10" ht="15.75" hidden="1" thickBot="1" x14ac:dyDescent="0.3">
      <c r="A3820" s="252"/>
      <c r="B3820" s="247"/>
      <c r="C3820" s="44"/>
      <c r="D3820" s="44"/>
      <c r="E3820" s="210"/>
      <c r="F3820" s="225" t="s">
        <v>12</v>
      </c>
      <c r="G3820" s="75" t="str">
        <f t="shared" si="59"/>
        <v/>
      </c>
      <c r="H3820" s="76"/>
      <c r="I3820" s="68"/>
      <c r="J3820" s="32">
        <v>0</v>
      </c>
    </row>
    <row r="3821" spans="1:10" ht="15.75" hidden="1" thickBot="1" x14ac:dyDescent="0.3">
      <c r="A3821" s="242" t="s">
        <v>934</v>
      </c>
      <c r="B3821" s="245" t="s">
        <v>4563</v>
      </c>
      <c r="C3821" s="26"/>
      <c r="D3821" s="27" t="s">
        <v>67</v>
      </c>
      <c r="E3821" s="205"/>
      <c r="F3821" s="216" t="s">
        <v>12</v>
      </c>
      <c r="G3821" s="29" t="str">
        <f t="shared" si="59"/>
        <v/>
      </c>
      <c r="H3821" s="30"/>
      <c r="I3821" s="31"/>
      <c r="J3821" s="32">
        <v>0</v>
      </c>
    </row>
    <row r="3822" spans="1:10" ht="15.75" hidden="1" thickBot="1" x14ac:dyDescent="0.3">
      <c r="A3822" s="251"/>
      <c r="B3822" s="246"/>
      <c r="C3822" s="34"/>
      <c r="D3822" s="34"/>
      <c r="E3822" s="207"/>
      <c r="F3822" s="219" t="s">
        <v>12</v>
      </c>
      <c r="G3822" s="66" t="str">
        <f t="shared" si="59"/>
        <v/>
      </c>
      <c r="H3822" s="67"/>
      <c r="I3822" s="68"/>
      <c r="J3822" s="32">
        <v>0</v>
      </c>
    </row>
    <row r="3823" spans="1:10" ht="15.75" hidden="1" thickBot="1" x14ac:dyDescent="0.3">
      <c r="A3823" s="251"/>
      <c r="B3823" s="246"/>
      <c r="C3823" s="38" t="s">
        <v>935</v>
      </c>
      <c r="D3823" s="64" t="s">
        <v>69</v>
      </c>
      <c r="E3823" s="209">
        <v>8.3299999999999999E-2</v>
      </c>
      <c r="F3823" s="219" t="s">
        <v>12</v>
      </c>
      <c r="G3823" s="66" t="str">
        <f t="shared" si="59"/>
        <v/>
      </c>
      <c r="H3823" s="41">
        <f>SUM(G3823:G3825)</f>
        <v>25.741199999999996</v>
      </c>
      <c r="I3823" s="42"/>
      <c r="J3823" s="32">
        <v>0</v>
      </c>
    </row>
    <row r="3824" spans="1:10" ht="15.75" hidden="1" thickBot="1" x14ac:dyDescent="0.3">
      <c r="A3824" s="251"/>
      <c r="B3824" s="246"/>
      <c r="C3824" s="38" t="s">
        <v>11520</v>
      </c>
      <c r="D3824" s="38" t="s">
        <v>2801</v>
      </c>
      <c r="E3824" s="209">
        <v>0.6</v>
      </c>
      <c r="F3824" s="219">
        <v>31.055499999999995</v>
      </c>
      <c r="G3824" s="66">
        <f t="shared" si="59"/>
        <v>18.633299999999995</v>
      </c>
      <c r="H3824" s="67"/>
      <c r="I3824" s="68"/>
      <c r="J3824" s="32">
        <v>0</v>
      </c>
    </row>
    <row r="3825" spans="1:10" ht="15.75" hidden="1" thickBot="1" x14ac:dyDescent="0.3">
      <c r="A3825" s="251"/>
      <c r="B3825" s="246"/>
      <c r="C3825" s="38" t="s">
        <v>11326</v>
      </c>
      <c r="D3825" s="38" t="s">
        <v>2801</v>
      </c>
      <c r="E3825" s="209">
        <v>0.3</v>
      </c>
      <c r="F3825" s="219">
        <v>23.693000000000001</v>
      </c>
      <c r="G3825" s="66">
        <f t="shared" si="59"/>
        <v>7.1078999999999999</v>
      </c>
      <c r="H3825" s="67"/>
      <c r="I3825" s="68"/>
      <c r="J3825" s="32">
        <v>0</v>
      </c>
    </row>
    <row r="3826" spans="1:10" ht="15.75" hidden="1" thickBot="1" x14ac:dyDescent="0.3">
      <c r="A3826" s="251"/>
      <c r="B3826" s="246"/>
      <c r="C3826" s="38"/>
      <c r="D3826" s="38"/>
      <c r="E3826" s="209"/>
      <c r="F3826" s="219" t="s">
        <v>12</v>
      </c>
      <c r="G3826" s="66" t="str">
        <f t="shared" si="59"/>
        <v/>
      </c>
      <c r="H3826" s="67"/>
      <c r="I3826" s="68"/>
      <c r="J3826" s="32">
        <v>0</v>
      </c>
    </row>
    <row r="3827" spans="1:10" ht="26.25" hidden="1" thickBot="1" x14ac:dyDescent="0.3">
      <c r="A3827" s="251"/>
      <c r="B3827" s="246"/>
      <c r="C3827" s="55" t="s">
        <v>936</v>
      </c>
      <c r="D3827" s="38"/>
      <c r="E3827" s="209"/>
      <c r="F3827" s="219" t="s">
        <v>12</v>
      </c>
      <c r="G3827" s="66" t="str">
        <f t="shared" si="59"/>
        <v/>
      </c>
      <c r="H3827" s="67"/>
      <c r="I3827" s="68"/>
      <c r="J3827" s="32">
        <v>0</v>
      </c>
    </row>
    <row r="3828" spans="1:10" ht="15.75" hidden="1" thickBot="1" x14ac:dyDescent="0.3">
      <c r="A3828" s="251"/>
      <c r="B3828" s="246"/>
      <c r="C3828" s="55" t="s">
        <v>937</v>
      </c>
      <c r="D3828" s="38"/>
      <c r="E3828" s="209"/>
      <c r="F3828" s="219" t="s">
        <v>12</v>
      </c>
      <c r="G3828" s="66" t="str">
        <f t="shared" si="59"/>
        <v/>
      </c>
      <c r="H3828" s="67"/>
      <c r="I3828" s="68"/>
      <c r="J3828" s="32">
        <v>0</v>
      </c>
    </row>
    <row r="3829" spans="1:10" ht="15.75" hidden="1" thickBot="1" x14ac:dyDescent="0.3">
      <c r="A3829" s="252"/>
      <c r="B3829" s="247"/>
      <c r="C3829" s="44"/>
      <c r="D3829" s="44"/>
      <c r="E3829" s="210"/>
      <c r="F3829" s="225" t="s">
        <v>12</v>
      </c>
      <c r="G3829" s="75" t="str">
        <f t="shared" si="59"/>
        <v/>
      </c>
      <c r="H3829" s="76"/>
      <c r="I3829" s="68"/>
      <c r="J3829" s="32">
        <v>0</v>
      </c>
    </row>
    <row r="3830" spans="1:10" ht="15.75" hidden="1" thickBot="1" x14ac:dyDescent="0.3">
      <c r="A3830" s="242" t="s">
        <v>938</v>
      </c>
      <c r="B3830" s="245" t="s">
        <v>4564</v>
      </c>
      <c r="C3830" s="26"/>
      <c r="D3830" s="27" t="s">
        <v>67</v>
      </c>
      <c r="E3830" s="205"/>
      <c r="F3830" s="216" t="s">
        <v>12</v>
      </c>
      <c r="G3830" s="29" t="str">
        <f t="shared" si="59"/>
        <v/>
      </c>
      <c r="H3830" s="30"/>
      <c r="I3830" s="31"/>
      <c r="J3830" s="32">
        <v>0</v>
      </c>
    </row>
    <row r="3831" spans="1:10" ht="15.75" hidden="1" thickBot="1" x14ac:dyDescent="0.3">
      <c r="A3831" s="243"/>
      <c r="B3831" s="246"/>
      <c r="C3831" s="34"/>
      <c r="D3831" s="34"/>
      <c r="E3831" s="207"/>
      <c r="F3831" s="219" t="s">
        <v>12</v>
      </c>
      <c r="G3831" s="66" t="str">
        <f t="shared" si="59"/>
        <v/>
      </c>
      <c r="H3831" s="67"/>
      <c r="I3831" s="68"/>
      <c r="J3831" s="32">
        <v>0</v>
      </c>
    </row>
    <row r="3832" spans="1:10" ht="15.75" hidden="1" thickBot="1" x14ac:dyDescent="0.3">
      <c r="A3832" s="243"/>
      <c r="B3832" s="246"/>
      <c r="C3832" s="38" t="s">
        <v>11561</v>
      </c>
      <c r="D3832" s="38" t="s">
        <v>1043</v>
      </c>
      <c r="E3832" s="209">
        <v>9.5000000000000001E-2</v>
      </c>
      <c r="F3832" s="219">
        <v>50.957999999999998</v>
      </c>
      <c r="G3832" s="66">
        <f t="shared" si="59"/>
        <v>4.8410099999999998</v>
      </c>
      <c r="H3832" s="41">
        <f>SUM(G3832:G3835)</f>
        <v>114.52572049999998</v>
      </c>
      <c r="I3832" s="42"/>
      <c r="J3832" s="32">
        <v>0</v>
      </c>
    </row>
    <row r="3833" spans="1:10" ht="26.25" hidden="1" thickBot="1" x14ac:dyDescent="0.3">
      <c r="A3833" s="243"/>
      <c r="B3833" s="246"/>
      <c r="C3833" s="38" t="s">
        <v>11747</v>
      </c>
      <c r="D3833" s="38" t="s">
        <v>161</v>
      </c>
      <c r="E3833" s="209">
        <v>1.1100000000000001</v>
      </c>
      <c r="F3833" s="219">
        <v>92.216499999999982</v>
      </c>
      <c r="G3833" s="66">
        <f t="shared" si="59"/>
        <v>102.36031499999999</v>
      </c>
      <c r="H3833" s="67"/>
      <c r="I3833" s="68"/>
      <c r="J3833" s="32">
        <v>0</v>
      </c>
    </row>
    <row r="3834" spans="1:10" ht="15.75" hidden="1" thickBot="1" x14ac:dyDescent="0.3">
      <c r="A3834" s="243"/>
      <c r="B3834" s="246"/>
      <c r="C3834" s="38" t="s">
        <v>11421</v>
      </c>
      <c r="D3834" s="38" t="s">
        <v>2801</v>
      </c>
      <c r="E3834" s="209">
        <v>0.17100000000000001</v>
      </c>
      <c r="F3834" s="219">
        <v>31.055499999999995</v>
      </c>
      <c r="G3834" s="66">
        <f t="shared" si="59"/>
        <v>5.3104904999999993</v>
      </c>
      <c r="H3834" s="67"/>
      <c r="I3834" s="68"/>
      <c r="J3834" s="32">
        <v>0</v>
      </c>
    </row>
    <row r="3835" spans="1:10" ht="15.75" hidden="1" thickBot="1" x14ac:dyDescent="0.3">
      <c r="A3835" s="243"/>
      <c r="B3835" s="246"/>
      <c r="C3835" s="38" t="s">
        <v>11326</v>
      </c>
      <c r="D3835" s="38" t="s">
        <v>2801</v>
      </c>
      <c r="E3835" s="209">
        <v>8.5000000000000006E-2</v>
      </c>
      <c r="F3835" s="219">
        <v>23.693000000000001</v>
      </c>
      <c r="G3835" s="66">
        <f t="shared" si="59"/>
        <v>2.0139050000000003</v>
      </c>
      <c r="H3835" s="67"/>
      <c r="I3835" s="68"/>
      <c r="J3835" s="32">
        <v>0</v>
      </c>
    </row>
    <row r="3836" spans="1:10" ht="15.75" hidden="1" thickBot="1" x14ac:dyDescent="0.3">
      <c r="A3836" s="244"/>
      <c r="B3836" s="247"/>
      <c r="C3836" s="44"/>
      <c r="D3836" s="44"/>
      <c r="E3836" s="210"/>
      <c r="F3836" s="225" t="s">
        <v>12</v>
      </c>
      <c r="G3836" s="75" t="str">
        <f t="shared" si="59"/>
        <v/>
      </c>
      <c r="H3836" s="76"/>
      <c r="I3836" s="68"/>
      <c r="J3836" s="32">
        <v>0</v>
      </c>
    </row>
    <row r="3837" spans="1:10" ht="15.75" hidden="1" thickBot="1" x14ac:dyDescent="0.3">
      <c r="A3837" s="242" t="s">
        <v>939</v>
      </c>
      <c r="B3837" s="245" t="s">
        <v>4593</v>
      </c>
      <c r="C3837" s="26"/>
      <c r="D3837" s="27" t="s">
        <v>4477</v>
      </c>
      <c r="E3837" s="205"/>
      <c r="F3837" s="216" t="s">
        <v>12</v>
      </c>
      <c r="G3837" s="29" t="str">
        <f t="shared" si="59"/>
        <v/>
      </c>
      <c r="H3837" s="30"/>
      <c r="I3837" s="31"/>
      <c r="J3837" s="32">
        <v>0</v>
      </c>
    </row>
    <row r="3838" spans="1:10" ht="15.75" hidden="1" thickBot="1" x14ac:dyDescent="0.3">
      <c r="A3838" s="251"/>
      <c r="B3838" s="246"/>
      <c r="C3838" s="34"/>
      <c r="D3838" s="34"/>
      <c r="E3838" s="207"/>
      <c r="F3838" s="219" t="s">
        <v>12</v>
      </c>
      <c r="G3838" s="66" t="str">
        <f t="shared" si="59"/>
        <v/>
      </c>
      <c r="H3838" s="67"/>
      <c r="I3838" s="68"/>
      <c r="J3838" s="32">
        <v>0</v>
      </c>
    </row>
    <row r="3839" spans="1:10" ht="39" hidden="1" thickBot="1" x14ac:dyDescent="0.3">
      <c r="A3839" s="251"/>
      <c r="B3839" s="246"/>
      <c r="C3839" s="38" t="s">
        <v>11748</v>
      </c>
      <c r="D3839" s="38" t="s">
        <v>11487</v>
      </c>
      <c r="E3839" s="209">
        <v>1</v>
      </c>
      <c r="F3839" s="219">
        <v>1959.375</v>
      </c>
      <c r="G3839" s="66">
        <f t="shared" si="59"/>
        <v>1959.375</v>
      </c>
      <c r="H3839" s="41">
        <f>SUM(G3839:G3839)</f>
        <v>1959.375</v>
      </c>
      <c r="I3839" s="42"/>
      <c r="J3839" s="32">
        <v>0</v>
      </c>
    </row>
    <row r="3840" spans="1:10" ht="15.75" hidden="1" thickBot="1" x14ac:dyDescent="0.3">
      <c r="A3840" s="252"/>
      <c r="B3840" s="247"/>
      <c r="C3840" s="44"/>
      <c r="D3840" s="44"/>
      <c r="E3840" s="210"/>
      <c r="F3840" s="225" t="s">
        <v>12</v>
      </c>
      <c r="G3840" s="75" t="str">
        <f t="shared" si="59"/>
        <v/>
      </c>
      <c r="H3840" s="76"/>
      <c r="I3840" s="68"/>
      <c r="J3840" s="32">
        <v>0</v>
      </c>
    </row>
    <row r="3841" spans="1:10" ht="15.75" thickBot="1" x14ac:dyDescent="0.3">
      <c r="A3841" s="242" t="s">
        <v>940</v>
      </c>
      <c r="B3841" s="245" t="s">
        <v>4594</v>
      </c>
      <c r="C3841" s="26"/>
      <c r="D3841" s="27" t="s">
        <v>4477</v>
      </c>
      <c r="E3841" s="205"/>
      <c r="F3841" s="216" t="s">
        <v>12</v>
      </c>
      <c r="G3841" s="29" t="str">
        <f t="shared" si="59"/>
        <v/>
      </c>
      <c r="H3841" s="30"/>
      <c r="I3841" s="31"/>
      <c r="J3841" s="32">
        <v>3</v>
      </c>
    </row>
    <row r="3842" spans="1:10" x14ac:dyDescent="0.25">
      <c r="A3842" s="251"/>
      <c r="B3842" s="246"/>
      <c r="C3842" s="34"/>
      <c r="D3842" s="34"/>
      <c r="E3842" s="207"/>
      <c r="F3842" s="219" t="s">
        <v>12</v>
      </c>
      <c r="G3842" s="66" t="str">
        <f t="shared" si="59"/>
        <v/>
      </c>
      <c r="H3842" s="67"/>
      <c r="I3842" s="68"/>
      <c r="J3842" s="32">
        <v>3</v>
      </c>
    </row>
    <row r="3843" spans="1:10" ht="38.25" x14ac:dyDescent="0.25">
      <c r="A3843" s="251"/>
      <c r="B3843" s="246"/>
      <c r="C3843" s="38" t="s">
        <v>11749</v>
      </c>
      <c r="D3843" s="38" t="s">
        <v>11487</v>
      </c>
      <c r="E3843" s="209">
        <v>1</v>
      </c>
      <c r="F3843" s="219">
        <v>1224.607</v>
      </c>
      <c r="G3843" s="66">
        <f t="shared" si="59"/>
        <v>1224.607</v>
      </c>
      <c r="H3843" s="41">
        <f>SUM(G3843:G3843)</f>
        <v>1224.607</v>
      </c>
      <c r="I3843" s="42"/>
      <c r="J3843" s="32">
        <v>3</v>
      </c>
    </row>
    <row r="3844" spans="1:10" ht="15.75" thickBot="1" x14ac:dyDescent="0.3">
      <c r="A3844" s="252"/>
      <c r="B3844" s="247"/>
      <c r="C3844" s="44"/>
      <c r="D3844" s="44"/>
      <c r="E3844" s="210"/>
      <c r="F3844" s="225" t="s">
        <v>12</v>
      </c>
      <c r="G3844" s="75" t="str">
        <f t="shared" si="59"/>
        <v/>
      </c>
      <c r="H3844" s="76"/>
      <c r="I3844" s="68"/>
      <c r="J3844" s="32">
        <v>3</v>
      </c>
    </row>
    <row r="3845" spans="1:10" ht="15.75" thickBot="1" x14ac:dyDescent="0.3">
      <c r="A3845" s="242" t="s">
        <v>941</v>
      </c>
      <c r="B3845" s="245" t="s">
        <v>4595</v>
      </c>
      <c r="C3845" s="26"/>
      <c r="D3845" s="27" t="s">
        <v>67</v>
      </c>
      <c r="E3845" s="205"/>
      <c r="F3845" s="216" t="s">
        <v>12</v>
      </c>
      <c r="G3845" s="29" t="str">
        <f t="shared" si="59"/>
        <v/>
      </c>
      <c r="H3845" s="30"/>
      <c r="I3845" s="31"/>
      <c r="J3845" s="32">
        <v>1.6</v>
      </c>
    </row>
    <row r="3846" spans="1:10" x14ac:dyDescent="0.25">
      <c r="A3846" s="243"/>
      <c r="B3846" s="246"/>
      <c r="C3846" s="34"/>
      <c r="D3846" s="34"/>
      <c r="E3846" s="207"/>
      <c r="F3846" s="219" t="s">
        <v>12</v>
      </c>
      <c r="G3846" s="66" t="str">
        <f t="shared" ref="G3846:G3909" si="60">IF(ISNUMBER(F3846),E3846*F3846,"")</f>
        <v/>
      </c>
      <c r="H3846" s="67"/>
      <c r="I3846" s="68"/>
      <c r="J3846" s="32">
        <v>1.6</v>
      </c>
    </row>
    <row r="3847" spans="1:10" ht="38.25" x14ac:dyDescent="0.25">
      <c r="A3847" s="243"/>
      <c r="B3847" s="246"/>
      <c r="C3847" s="38" t="s">
        <v>11750</v>
      </c>
      <c r="D3847" s="38" t="s">
        <v>161</v>
      </c>
      <c r="E3847" s="209">
        <v>1</v>
      </c>
      <c r="F3847" s="219">
        <v>380</v>
      </c>
      <c r="G3847" s="66">
        <f t="shared" si="60"/>
        <v>380</v>
      </c>
      <c r="H3847" s="41">
        <f>SUM(G3847:G3848)</f>
        <v>380</v>
      </c>
      <c r="I3847" s="42"/>
      <c r="J3847" s="32">
        <v>1.6</v>
      </c>
    </row>
    <row r="3848" spans="1:10" ht="15.75" thickBot="1" x14ac:dyDescent="0.3">
      <c r="A3848" s="244"/>
      <c r="B3848" s="247"/>
      <c r="C3848" s="44"/>
      <c r="D3848" s="44"/>
      <c r="E3848" s="210"/>
      <c r="F3848" s="225" t="s">
        <v>12</v>
      </c>
      <c r="G3848" s="75" t="str">
        <f t="shared" si="60"/>
        <v/>
      </c>
      <c r="H3848" s="76"/>
      <c r="I3848" s="68"/>
      <c r="J3848" s="32">
        <v>1.6</v>
      </c>
    </row>
    <row r="3849" spans="1:10" ht="15.75" hidden="1" thickBot="1" x14ac:dyDescent="0.3">
      <c r="A3849" s="242" t="s">
        <v>942</v>
      </c>
      <c r="B3849" s="245" t="s">
        <v>4596</v>
      </c>
      <c r="C3849" s="26"/>
      <c r="D3849" s="27" t="s">
        <v>4119</v>
      </c>
      <c r="E3849" s="205"/>
      <c r="F3849" s="216" t="s">
        <v>12</v>
      </c>
      <c r="G3849" s="29" t="str">
        <f t="shared" si="60"/>
        <v/>
      </c>
      <c r="H3849" s="30"/>
      <c r="I3849" s="31"/>
      <c r="J3849" s="32">
        <v>0</v>
      </c>
    </row>
    <row r="3850" spans="1:10" ht="15.75" hidden="1" thickBot="1" x14ac:dyDescent="0.3">
      <c r="A3850" s="243"/>
      <c r="B3850" s="246"/>
      <c r="C3850" s="34"/>
      <c r="D3850" s="34"/>
      <c r="E3850" s="207"/>
      <c r="F3850" s="219" t="s">
        <v>12</v>
      </c>
      <c r="G3850" s="66" t="str">
        <f t="shared" si="60"/>
        <v/>
      </c>
      <c r="H3850" s="67"/>
      <c r="I3850" s="68"/>
      <c r="J3850" s="32">
        <v>0</v>
      </c>
    </row>
    <row r="3851" spans="1:10" ht="15.75" hidden="1" thickBot="1" x14ac:dyDescent="0.3">
      <c r="A3851" s="243"/>
      <c r="B3851" s="246"/>
      <c r="C3851" s="38" t="s">
        <v>11751</v>
      </c>
      <c r="D3851" s="38" t="s">
        <v>11487</v>
      </c>
      <c r="E3851" s="209">
        <v>0.58760000000000001</v>
      </c>
      <c r="F3851" s="219">
        <v>3567.1644999999999</v>
      </c>
      <c r="G3851" s="66">
        <f t="shared" si="60"/>
        <v>2096.0658601999999</v>
      </c>
      <c r="H3851" s="41">
        <f>SUM(G3851:G3854)</f>
        <v>2096.0658601999999</v>
      </c>
      <c r="I3851" s="42"/>
      <c r="J3851" s="32">
        <v>0</v>
      </c>
    </row>
    <row r="3852" spans="1:10" ht="15.75" hidden="1" thickBot="1" x14ac:dyDescent="0.3">
      <c r="A3852" s="243"/>
      <c r="B3852" s="246"/>
      <c r="C3852" s="38"/>
      <c r="D3852" s="38"/>
      <c r="E3852" s="209"/>
      <c r="F3852" s="219" t="s">
        <v>12</v>
      </c>
      <c r="G3852" s="66" t="str">
        <f t="shared" si="60"/>
        <v/>
      </c>
      <c r="H3852" s="67"/>
      <c r="I3852" s="68"/>
      <c r="J3852" s="32">
        <v>0</v>
      </c>
    </row>
    <row r="3853" spans="1:10" ht="26.25" hidden="1" thickBot="1" x14ac:dyDescent="0.3">
      <c r="A3853" s="243"/>
      <c r="B3853" s="246"/>
      <c r="C3853" s="55" t="s">
        <v>667</v>
      </c>
      <c r="D3853" s="38"/>
      <c r="E3853" s="209"/>
      <c r="F3853" s="219" t="s">
        <v>12</v>
      </c>
      <c r="G3853" s="66" t="str">
        <f t="shared" si="60"/>
        <v/>
      </c>
      <c r="H3853" s="67"/>
      <c r="I3853" s="68"/>
      <c r="J3853" s="32">
        <v>0</v>
      </c>
    </row>
    <row r="3854" spans="1:10" ht="15.75" hidden="1" thickBot="1" x14ac:dyDescent="0.3">
      <c r="A3854" s="244"/>
      <c r="B3854" s="247"/>
      <c r="C3854" s="44"/>
      <c r="D3854" s="44"/>
      <c r="E3854" s="210"/>
      <c r="F3854" s="225" t="s">
        <v>12</v>
      </c>
      <c r="G3854" s="75" t="str">
        <f t="shared" si="60"/>
        <v/>
      </c>
      <c r="H3854" s="76"/>
      <c r="I3854" s="68"/>
      <c r="J3854" s="32">
        <v>0</v>
      </c>
    </row>
    <row r="3855" spans="1:10" ht="15.75" hidden="1" thickBot="1" x14ac:dyDescent="0.3">
      <c r="A3855" s="242" t="s">
        <v>943</v>
      </c>
      <c r="B3855" s="245" t="s">
        <v>4597</v>
      </c>
      <c r="C3855" s="26"/>
      <c r="D3855" s="27" t="s">
        <v>4119</v>
      </c>
      <c r="E3855" s="205"/>
      <c r="F3855" s="216" t="s">
        <v>12</v>
      </c>
      <c r="G3855" s="29" t="str">
        <f t="shared" si="60"/>
        <v/>
      </c>
      <c r="H3855" s="30"/>
      <c r="I3855" s="31"/>
      <c r="J3855" s="32">
        <v>0</v>
      </c>
    </row>
    <row r="3856" spans="1:10" ht="15.75" hidden="1" thickBot="1" x14ac:dyDescent="0.3">
      <c r="A3856" s="243"/>
      <c r="B3856" s="246"/>
      <c r="C3856" s="34"/>
      <c r="D3856" s="34"/>
      <c r="E3856" s="207"/>
      <c r="F3856" s="219" t="s">
        <v>12</v>
      </c>
      <c r="G3856" s="66" t="str">
        <f t="shared" si="60"/>
        <v/>
      </c>
      <c r="H3856" s="67"/>
      <c r="I3856" s="68"/>
      <c r="J3856" s="32">
        <v>0</v>
      </c>
    </row>
    <row r="3857" spans="1:10" ht="15.75" hidden="1" thickBot="1" x14ac:dyDescent="0.3">
      <c r="A3857" s="243"/>
      <c r="B3857" s="246"/>
      <c r="C3857" s="38" t="s">
        <v>11751</v>
      </c>
      <c r="D3857" s="38" t="s">
        <v>11487</v>
      </c>
      <c r="E3857" s="209">
        <v>0.58760000000000001</v>
      </c>
      <c r="F3857" s="219">
        <v>3567.1644999999999</v>
      </c>
      <c r="G3857" s="66">
        <f t="shared" si="60"/>
        <v>2096.0658601999999</v>
      </c>
      <c r="H3857" s="41">
        <f>SUM(G3857:G3860)</f>
        <v>2096.0658601999999</v>
      </c>
      <c r="I3857" s="42"/>
      <c r="J3857" s="32">
        <v>0</v>
      </c>
    </row>
    <row r="3858" spans="1:10" ht="15.75" hidden="1" thickBot="1" x14ac:dyDescent="0.3">
      <c r="A3858" s="243"/>
      <c r="B3858" s="246"/>
      <c r="C3858" s="38"/>
      <c r="D3858" s="38"/>
      <c r="E3858" s="209"/>
      <c r="F3858" s="219" t="s">
        <v>12</v>
      </c>
      <c r="G3858" s="66" t="str">
        <f t="shared" si="60"/>
        <v/>
      </c>
      <c r="H3858" s="67"/>
      <c r="I3858" s="68"/>
      <c r="J3858" s="32">
        <v>0</v>
      </c>
    </row>
    <row r="3859" spans="1:10" ht="26.25" hidden="1" thickBot="1" x14ac:dyDescent="0.3">
      <c r="A3859" s="243"/>
      <c r="B3859" s="246"/>
      <c r="C3859" s="55" t="s">
        <v>667</v>
      </c>
      <c r="D3859" s="38"/>
      <c r="E3859" s="209"/>
      <c r="F3859" s="219" t="s">
        <v>12</v>
      </c>
      <c r="G3859" s="66" t="str">
        <f t="shared" si="60"/>
        <v/>
      </c>
      <c r="H3859" s="67"/>
      <c r="I3859" s="68"/>
      <c r="J3859" s="32">
        <v>0</v>
      </c>
    </row>
    <row r="3860" spans="1:10" ht="15.75" hidden="1" thickBot="1" x14ac:dyDescent="0.3">
      <c r="A3860" s="244"/>
      <c r="B3860" s="247"/>
      <c r="C3860" s="44"/>
      <c r="D3860" s="44"/>
      <c r="E3860" s="210"/>
      <c r="F3860" s="225" t="s">
        <v>12</v>
      </c>
      <c r="G3860" s="75" t="str">
        <f t="shared" si="60"/>
        <v/>
      </c>
      <c r="H3860" s="76"/>
      <c r="I3860" s="68"/>
      <c r="J3860" s="32">
        <v>0</v>
      </c>
    </row>
    <row r="3861" spans="1:10" ht="15.75" hidden="1" thickBot="1" x14ac:dyDescent="0.3">
      <c r="A3861" s="242" t="s">
        <v>944</v>
      </c>
      <c r="B3861" s="245" t="s">
        <v>4598</v>
      </c>
      <c r="C3861" s="26"/>
      <c r="D3861" s="27" t="s">
        <v>4119</v>
      </c>
      <c r="E3861" s="205"/>
      <c r="F3861" s="216" t="s">
        <v>12</v>
      </c>
      <c r="G3861" s="29" t="str">
        <f t="shared" si="60"/>
        <v/>
      </c>
      <c r="H3861" s="30"/>
      <c r="I3861" s="31"/>
      <c r="J3861" s="32">
        <v>0</v>
      </c>
    </row>
    <row r="3862" spans="1:10" ht="15.75" hidden="1" thickBot="1" x14ac:dyDescent="0.3">
      <c r="A3862" s="243"/>
      <c r="B3862" s="246"/>
      <c r="C3862" s="34"/>
      <c r="D3862" s="34"/>
      <c r="E3862" s="207"/>
      <c r="F3862" s="219" t="s">
        <v>12</v>
      </c>
      <c r="G3862" s="66" t="str">
        <f t="shared" si="60"/>
        <v/>
      </c>
      <c r="H3862" s="67"/>
      <c r="I3862" s="68"/>
      <c r="J3862" s="32">
        <v>0</v>
      </c>
    </row>
    <row r="3863" spans="1:10" ht="15.75" hidden="1" thickBot="1" x14ac:dyDescent="0.3">
      <c r="A3863" s="243"/>
      <c r="B3863" s="246"/>
      <c r="C3863" s="38" t="s">
        <v>11751</v>
      </c>
      <c r="D3863" s="38" t="s">
        <v>11487</v>
      </c>
      <c r="E3863" s="209">
        <v>0.58760000000000001</v>
      </c>
      <c r="F3863" s="219">
        <v>3567.1644999999999</v>
      </c>
      <c r="G3863" s="66">
        <f t="shared" si="60"/>
        <v>2096.0658601999999</v>
      </c>
      <c r="H3863" s="41">
        <f>SUM(G3863:G3866)</f>
        <v>2096.0658601999999</v>
      </c>
      <c r="I3863" s="42"/>
      <c r="J3863" s="32">
        <v>0</v>
      </c>
    </row>
    <row r="3864" spans="1:10" ht="15.75" hidden="1" thickBot="1" x14ac:dyDescent="0.3">
      <c r="A3864" s="243"/>
      <c r="B3864" s="246"/>
      <c r="C3864" s="38"/>
      <c r="D3864" s="38"/>
      <c r="E3864" s="209"/>
      <c r="F3864" s="219" t="s">
        <v>12</v>
      </c>
      <c r="G3864" s="66" t="str">
        <f t="shared" si="60"/>
        <v/>
      </c>
      <c r="H3864" s="67"/>
      <c r="I3864" s="68"/>
      <c r="J3864" s="32">
        <v>0</v>
      </c>
    </row>
    <row r="3865" spans="1:10" ht="26.25" hidden="1" thickBot="1" x14ac:dyDescent="0.3">
      <c r="A3865" s="243"/>
      <c r="B3865" s="246"/>
      <c r="C3865" s="55" t="s">
        <v>667</v>
      </c>
      <c r="D3865" s="38"/>
      <c r="E3865" s="209"/>
      <c r="F3865" s="219" t="s">
        <v>12</v>
      </c>
      <c r="G3865" s="66" t="str">
        <f t="shared" si="60"/>
        <v/>
      </c>
      <c r="H3865" s="67"/>
      <c r="I3865" s="68"/>
      <c r="J3865" s="32">
        <v>0</v>
      </c>
    </row>
    <row r="3866" spans="1:10" ht="15.75" hidden="1" thickBot="1" x14ac:dyDescent="0.3">
      <c r="A3866" s="244"/>
      <c r="B3866" s="247"/>
      <c r="C3866" s="44"/>
      <c r="D3866" s="44"/>
      <c r="E3866" s="210"/>
      <c r="F3866" s="225" t="s">
        <v>12</v>
      </c>
      <c r="G3866" s="75" t="str">
        <f t="shared" si="60"/>
        <v/>
      </c>
      <c r="H3866" s="76"/>
      <c r="I3866" s="68"/>
      <c r="J3866" s="32">
        <v>0</v>
      </c>
    </row>
    <row r="3867" spans="1:10" ht="15.75" hidden="1" thickBot="1" x14ac:dyDescent="0.3">
      <c r="A3867" s="242" t="s">
        <v>945</v>
      </c>
      <c r="B3867" s="245" t="s">
        <v>4599</v>
      </c>
      <c r="C3867" s="26"/>
      <c r="D3867" s="27" t="s">
        <v>4119</v>
      </c>
      <c r="E3867" s="205"/>
      <c r="F3867" s="216" t="s">
        <v>12</v>
      </c>
      <c r="G3867" s="29" t="str">
        <f t="shared" si="60"/>
        <v/>
      </c>
      <c r="H3867" s="30"/>
      <c r="I3867" s="31"/>
      <c r="J3867" s="32">
        <v>0</v>
      </c>
    </row>
    <row r="3868" spans="1:10" ht="15.75" hidden="1" thickBot="1" x14ac:dyDescent="0.3">
      <c r="A3868" s="243"/>
      <c r="B3868" s="246"/>
      <c r="C3868" s="34"/>
      <c r="D3868" s="34"/>
      <c r="E3868" s="207"/>
      <c r="F3868" s="219" t="s">
        <v>12</v>
      </c>
      <c r="G3868" s="66" t="str">
        <f t="shared" si="60"/>
        <v/>
      </c>
      <c r="H3868" s="67"/>
      <c r="I3868" s="68"/>
      <c r="J3868" s="32">
        <v>0</v>
      </c>
    </row>
    <row r="3869" spans="1:10" ht="15.75" hidden="1" thickBot="1" x14ac:dyDescent="0.3">
      <c r="A3869" s="243"/>
      <c r="B3869" s="246"/>
      <c r="C3869" s="38" t="s">
        <v>11751</v>
      </c>
      <c r="D3869" s="38" t="s">
        <v>11487</v>
      </c>
      <c r="E3869" s="209">
        <v>0.58760000000000001</v>
      </c>
      <c r="F3869" s="219">
        <v>3567.1644999999999</v>
      </c>
      <c r="G3869" s="66">
        <f t="shared" si="60"/>
        <v>2096.0658601999999</v>
      </c>
      <c r="H3869" s="41">
        <f>SUM(G3869:G3872)</f>
        <v>2096.0658601999999</v>
      </c>
      <c r="I3869" s="42"/>
      <c r="J3869" s="32">
        <v>0</v>
      </c>
    </row>
    <row r="3870" spans="1:10" ht="15.75" hidden="1" thickBot="1" x14ac:dyDescent="0.3">
      <c r="A3870" s="243"/>
      <c r="B3870" s="246"/>
      <c r="C3870" s="38"/>
      <c r="D3870" s="38"/>
      <c r="E3870" s="209"/>
      <c r="F3870" s="219" t="s">
        <v>12</v>
      </c>
      <c r="G3870" s="66" t="str">
        <f t="shared" si="60"/>
        <v/>
      </c>
      <c r="H3870" s="67"/>
      <c r="I3870" s="68"/>
      <c r="J3870" s="32">
        <v>0</v>
      </c>
    </row>
    <row r="3871" spans="1:10" ht="26.25" hidden="1" thickBot="1" x14ac:dyDescent="0.3">
      <c r="A3871" s="243"/>
      <c r="B3871" s="246"/>
      <c r="C3871" s="55" t="s">
        <v>667</v>
      </c>
      <c r="D3871" s="38"/>
      <c r="E3871" s="209"/>
      <c r="F3871" s="219" t="s">
        <v>12</v>
      </c>
      <c r="G3871" s="66" t="str">
        <f t="shared" si="60"/>
        <v/>
      </c>
      <c r="H3871" s="67"/>
      <c r="I3871" s="68"/>
      <c r="J3871" s="32">
        <v>0</v>
      </c>
    </row>
    <row r="3872" spans="1:10" ht="15.75" hidden="1" thickBot="1" x14ac:dyDescent="0.3">
      <c r="A3872" s="244"/>
      <c r="B3872" s="247"/>
      <c r="C3872" s="44"/>
      <c r="D3872" s="44"/>
      <c r="E3872" s="210"/>
      <c r="F3872" s="225" t="s">
        <v>12</v>
      </c>
      <c r="G3872" s="75" t="str">
        <f t="shared" si="60"/>
        <v/>
      </c>
      <c r="H3872" s="76"/>
      <c r="I3872" s="68"/>
      <c r="J3872" s="32">
        <v>0</v>
      </c>
    </row>
    <row r="3873" spans="1:10" ht="15.75" hidden="1" thickBot="1" x14ac:dyDescent="0.3">
      <c r="A3873" s="242" t="s">
        <v>946</v>
      </c>
      <c r="B3873" s="245" t="s">
        <v>4600</v>
      </c>
      <c r="C3873" s="26"/>
      <c r="D3873" s="27" t="s">
        <v>4119</v>
      </c>
      <c r="E3873" s="205"/>
      <c r="F3873" s="216" t="s">
        <v>12</v>
      </c>
      <c r="G3873" s="29" t="str">
        <f t="shared" si="60"/>
        <v/>
      </c>
      <c r="H3873" s="30"/>
      <c r="I3873" s="31"/>
      <c r="J3873" s="32">
        <v>0</v>
      </c>
    </row>
    <row r="3874" spans="1:10" ht="15.75" hidden="1" thickBot="1" x14ac:dyDescent="0.3">
      <c r="A3874" s="243"/>
      <c r="B3874" s="246"/>
      <c r="C3874" s="34"/>
      <c r="D3874" s="34"/>
      <c r="E3874" s="207"/>
      <c r="F3874" s="219" t="s">
        <v>12</v>
      </c>
      <c r="G3874" s="66" t="str">
        <f t="shared" si="60"/>
        <v/>
      </c>
      <c r="H3874" s="67"/>
      <c r="I3874" s="68"/>
      <c r="J3874" s="32">
        <v>0</v>
      </c>
    </row>
    <row r="3875" spans="1:10" ht="15.75" hidden="1" thickBot="1" x14ac:dyDescent="0.3">
      <c r="A3875" s="243"/>
      <c r="B3875" s="246"/>
      <c r="C3875" s="38" t="s">
        <v>11751</v>
      </c>
      <c r="D3875" s="38" t="s">
        <v>11487</v>
      </c>
      <c r="E3875" s="209">
        <v>0.58760000000000001</v>
      </c>
      <c r="F3875" s="219">
        <v>3567.1644999999999</v>
      </c>
      <c r="G3875" s="66">
        <f t="shared" si="60"/>
        <v>2096.0658601999999</v>
      </c>
      <c r="H3875" s="41">
        <f>SUM(G3875:G3878)</f>
        <v>2096.0658601999999</v>
      </c>
      <c r="I3875" s="42"/>
      <c r="J3875" s="32">
        <v>0</v>
      </c>
    </row>
    <row r="3876" spans="1:10" ht="15.75" hidden="1" thickBot="1" x14ac:dyDescent="0.3">
      <c r="A3876" s="243"/>
      <c r="B3876" s="246"/>
      <c r="C3876" s="38"/>
      <c r="D3876" s="38"/>
      <c r="E3876" s="209"/>
      <c r="F3876" s="219" t="s">
        <v>12</v>
      </c>
      <c r="G3876" s="66" t="str">
        <f t="shared" si="60"/>
        <v/>
      </c>
      <c r="H3876" s="67"/>
      <c r="I3876" s="68"/>
      <c r="J3876" s="32">
        <v>0</v>
      </c>
    </row>
    <row r="3877" spans="1:10" ht="26.25" hidden="1" thickBot="1" x14ac:dyDescent="0.3">
      <c r="A3877" s="243"/>
      <c r="B3877" s="246"/>
      <c r="C3877" s="55" t="s">
        <v>667</v>
      </c>
      <c r="D3877" s="38"/>
      <c r="E3877" s="209"/>
      <c r="F3877" s="219" t="s">
        <v>12</v>
      </c>
      <c r="G3877" s="66" t="str">
        <f t="shared" si="60"/>
        <v/>
      </c>
      <c r="H3877" s="67"/>
      <c r="I3877" s="68"/>
      <c r="J3877" s="32">
        <v>0</v>
      </c>
    </row>
    <row r="3878" spans="1:10" ht="15.75" hidden="1" thickBot="1" x14ac:dyDescent="0.3">
      <c r="A3878" s="244"/>
      <c r="B3878" s="247"/>
      <c r="C3878" s="44"/>
      <c r="D3878" s="44"/>
      <c r="E3878" s="210"/>
      <c r="F3878" s="225" t="s">
        <v>12</v>
      </c>
      <c r="G3878" s="75" t="str">
        <f t="shared" si="60"/>
        <v/>
      </c>
      <c r="H3878" s="76"/>
      <c r="I3878" s="68"/>
      <c r="J3878" s="32">
        <v>0</v>
      </c>
    </row>
    <row r="3879" spans="1:10" ht="15.75" hidden="1" thickBot="1" x14ac:dyDescent="0.3">
      <c r="A3879" s="242" t="s">
        <v>947</v>
      </c>
      <c r="B3879" s="245" t="s">
        <v>4601</v>
      </c>
      <c r="C3879" s="26"/>
      <c r="D3879" s="27" t="s">
        <v>4119</v>
      </c>
      <c r="E3879" s="205"/>
      <c r="F3879" s="216" t="s">
        <v>12</v>
      </c>
      <c r="G3879" s="29" t="str">
        <f t="shared" si="60"/>
        <v/>
      </c>
      <c r="H3879" s="30"/>
      <c r="I3879" s="31"/>
      <c r="J3879" s="32">
        <v>0</v>
      </c>
    </row>
    <row r="3880" spans="1:10" ht="15.75" hidden="1" thickBot="1" x14ac:dyDescent="0.3">
      <c r="A3880" s="243"/>
      <c r="B3880" s="246"/>
      <c r="C3880" s="34"/>
      <c r="D3880" s="34"/>
      <c r="E3880" s="207"/>
      <c r="F3880" s="219" t="s">
        <v>12</v>
      </c>
      <c r="G3880" s="66" t="str">
        <f t="shared" si="60"/>
        <v/>
      </c>
      <c r="H3880" s="67"/>
      <c r="I3880" s="68"/>
      <c r="J3880" s="32">
        <v>0</v>
      </c>
    </row>
    <row r="3881" spans="1:10" ht="15.75" hidden="1" thickBot="1" x14ac:dyDescent="0.3">
      <c r="A3881" s="243"/>
      <c r="B3881" s="246"/>
      <c r="C3881" s="38" t="s">
        <v>11751</v>
      </c>
      <c r="D3881" s="38" t="s">
        <v>11487</v>
      </c>
      <c r="E3881" s="209">
        <v>0.58760000000000001</v>
      </c>
      <c r="F3881" s="219">
        <v>3567.1644999999999</v>
      </c>
      <c r="G3881" s="66">
        <f t="shared" si="60"/>
        <v>2096.0658601999999</v>
      </c>
      <c r="H3881" s="41">
        <f>SUM(G3881:G3884)</f>
        <v>2096.0658601999999</v>
      </c>
      <c r="I3881" s="42"/>
      <c r="J3881" s="32">
        <v>0</v>
      </c>
    </row>
    <row r="3882" spans="1:10" ht="15.75" hidden="1" thickBot="1" x14ac:dyDescent="0.3">
      <c r="A3882" s="243"/>
      <c r="B3882" s="246"/>
      <c r="C3882" s="38"/>
      <c r="D3882" s="38"/>
      <c r="E3882" s="209"/>
      <c r="F3882" s="219" t="s">
        <v>12</v>
      </c>
      <c r="G3882" s="66" t="str">
        <f t="shared" si="60"/>
        <v/>
      </c>
      <c r="H3882" s="67"/>
      <c r="I3882" s="68"/>
      <c r="J3882" s="32">
        <v>0</v>
      </c>
    </row>
    <row r="3883" spans="1:10" ht="26.25" hidden="1" thickBot="1" x14ac:dyDescent="0.3">
      <c r="A3883" s="243"/>
      <c r="B3883" s="246"/>
      <c r="C3883" s="55" t="s">
        <v>667</v>
      </c>
      <c r="D3883" s="38"/>
      <c r="E3883" s="209"/>
      <c r="F3883" s="219" t="s">
        <v>12</v>
      </c>
      <c r="G3883" s="66" t="str">
        <f t="shared" si="60"/>
        <v/>
      </c>
      <c r="H3883" s="67"/>
      <c r="I3883" s="68"/>
      <c r="J3883" s="32">
        <v>0</v>
      </c>
    </row>
    <row r="3884" spans="1:10" ht="15.75" hidden="1" thickBot="1" x14ac:dyDescent="0.3">
      <c r="A3884" s="244"/>
      <c r="B3884" s="247"/>
      <c r="C3884" s="44"/>
      <c r="D3884" s="44"/>
      <c r="E3884" s="210"/>
      <c r="F3884" s="225" t="s">
        <v>12</v>
      </c>
      <c r="G3884" s="75" t="str">
        <f t="shared" si="60"/>
        <v/>
      </c>
      <c r="H3884" s="76"/>
      <c r="I3884" s="68"/>
      <c r="J3884" s="32">
        <v>0</v>
      </c>
    </row>
    <row r="3885" spans="1:10" ht="15.75" hidden="1" thickBot="1" x14ac:dyDescent="0.3">
      <c r="A3885" s="242" t="s">
        <v>948</v>
      </c>
      <c r="B3885" s="245" t="s">
        <v>4602</v>
      </c>
      <c r="C3885" s="26"/>
      <c r="D3885" s="27" t="s">
        <v>4119</v>
      </c>
      <c r="E3885" s="205"/>
      <c r="F3885" s="216" t="s">
        <v>12</v>
      </c>
      <c r="G3885" s="29" t="str">
        <f t="shared" si="60"/>
        <v/>
      </c>
      <c r="H3885" s="30"/>
      <c r="I3885" s="31"/>
      <c r="J3885" s="32">
        <v>0</v>
      </c>
    </row>
    <row r="3886" spans="1:10" ht="15.75" hidden="1" thickBot="1" x14ac:dyDescent="0.3">
      <c r="A3886" s="243"/>
      <c r="B3886" s="246"/>
      <c r="C3886" s="34"/>
      <c r="D3886" s="34"/>
      <c r="E3886" s="207"/>
      <c r="F3886" s="219" t="s">
        <v>12</v>
      </c>
      <c r="G3886" s="66" t="str">
        <f t="shared" si="60"/>
        <v/>
      </c>
      <c r="H3886" s="67"/>
      <c r="I3886" s="68"/>
      <c r="J3886" s="32">
        <v>0</v>
      </c>
    </row>
    <row r="3887" spans="1:10" ht="15.75" hidden="1" thickBot="1" x14ac:dyDescent="0.3">
      <c r="A3887" s="243"/>
      <c r="B3887" s="246"/>
      <c r="C3887" s="38" t="s">
        <v>11751</v>
      </c>
      <c r="D3887" s="38" t="s">
        <v>11487</v>
      </c>
      <c r="E3887" s="209">
        <v>0.58760000000000001</v>
      </c>
      <c r="F3887" s="219">
        <v>3567.1644999999999</v>
      </c>
      <c r="G3887" s="66">
        <f t="shared" si="60"/>
        <v>2096.0658601999999</v>
      </c>
      <c r="H3887" s="41">
        <f>SUM(G3887:G3890)</f>
        <v>2096.0658601999999</v>
      </c>
      <c r="I3887" s="42"/>
      <c r="J3887" s="32">
        <v>0</v>
      </c>
    </row>
    <row r="3888" spans="1:10" ht="15.75" hidden="1" thickBot="1" x14ac:dyDescent="0.3">
      <c r="A3888" s="243"/>
      <c r="B3888" s="246"/>
      <c r="C3888" s="38"/>
      <c r="D3888" s="38"/>
      <c r="E3888" s="209"/>
      <c r="F3888" s="219" t="s">
        <v>12</v>
      </c>
      <c r="G3888" s="66" t="str">
        <f t="shared" si="60"/>
        <v/>
      </c>
      <c r="H3888" s="67"/>
      <c r="I3888" s="68"/>
      <c r="J3888" s="32">
        <v>0</v>
      </c>
    </row>
    <row r="3889" spans="1:10" ht="26.25" hidden="1" thickBot="1" x14ac:dyDescent="0.3">
      <c r="A3889" s="243"/>
      <c r="B3889" s="246"/>
      <c r="C3889" s="55" t="s">
        <v>667</v>
      </c>
      <c r="D3889" s="38"/>
      <c r="E3889" s="209"/>
      <c r="F3889" s="219" t="s">
        <v>12</v>
      </c>
      <c r="G3889" s="66" t="str">
        <f t="shared" si="60"/>
        <v/>
      </c>
      <c r="H3889" s="67"/>
      <c r="I3889" s="68"/>
      <c r="J3889" s="32">
        <v>0</v>
      </c>
    </row>
    <row r="3890" spans="1:10" ht="15.75" hidden="1" thickBot="1" x14ac:dyDescent="0.3">
      <c r="A3890" s="244"/>
      <c r="B3890" s="247"/>
      <c r="C3890" s="44"/>
      <c r="D3890" s="44"/>
      <c r="E3890" s="210"/>
      <c r="F3890" s="225" t="s">
        <v>12</v>
      </c>
      <c r="G3890" s="75" t="str">
        <f t="shared" si="60"/>
        <v/>
      </c>
      <c r="H3890" s="76"/>
      <c r="I3890" s="68"/>
      <c r="J3890" s="32">
        <v>0</v>
      </c>
    </row>
    <row r="3891" spans="1:10" ht="15.75" hidden="1" thickBot="1" x14ac:dyDescent="0.3">
      <c r="A3891" s="242" t="s">
        <v>949</v>
      </c>
      <c r="B3891" s="245" t="s">
        <v>4603</v>
      </c>
      <c r="C3891" s="26"/>
      <c r="D3891" s="27" t="s">
        <v>4119</v>
      </c>
      <c r="E3891" s="205"/>
      <c r="F3891" s="216" t="s">
        <v>12</v>
      </c>
      <c r="G3891" s="29" t="str">
        <f t="shared" si="60"/>
        <v/>
      </c>
      <c r="H3891" s="30"/>
      <c r="I3891" s="31"/>
      <c r="J3891" s="32">
        <v>0</v>
      </c>
    </row>
    <row r="3892" spans="1:10" ht="15.75" hidden="1" thickBot="1" x14ac:dyDescent="0.3">
      <c r="A3892" s="243"/>
      <c r="B3892" s="246"/>
      <c r="C3892" s="34"/>
      <c r="D3892" s="34"/>
      <c r="E3892" s="207"/>
      <c r="F3892" s="219" t="s">
        <v>12</v>
      </c>
      <c r="G3892" s="66" t="str">
        <f t="shared" si="60"/>
        <v/>
      </c>
      <c r="H3892" s="67"/>
      <c r="I3892" s="68"/>
      <c r="J3892" s="32">
        <v>0</v>
      </c>
    </row>
    <row r="3893" spans="1:10" ht="15.75" hidden="1" thickBot="1" x14ac:dyDescent="0.3">
      <c r="A3893" s="243"/>
      <c r="B3893" s="246"/>
      <c r="C3893" s="38" t="s">
        <v>11751</v>
      </c>
      <c r="D3893" s="38" t="s">
        <v>11487</v>
      </c>
      <c r="E3893" s="209">
        <v>0.58760000000000001</v>
      </c>
      <c r="F3893" s="219">
        <v>3567.1644999999999</v>
      </c>
      <c r="G3893" s="66">
        <f t="shared" si="60"/>
        <v>2096.0658601999999</v>
      </c>
      <c r="H3893" s="41">
        <f>SUM(G3893:G3896)</f>
        <v>2096.0658601999999</v>
      </c>
      <c r="I3893" s="42"/>
      <c r="J3893" s="32">
        <v>0</v>
      </c>
    </row>
    <row r="3894" spans="1:10" ht="15.75" hidden="1" thickBot="1" x14ac:dyDescent="0.3">
      <c r="A3894" s="243"/>
      <c r="B3894" s="246"/>
      <c r="C3894" s="38"/>
      <c r="D3894" s="38"/>
      <c r="E3894" s="209"/>
      <c r="F3894" s="219" t="s">
        <v>12</v>
      </c>
      <c r="G3894" s="66" t="str">
        <f t="shared" si="60"/>
        <v/>
      </c>
      <c r="H3894" s="67"/>
      <c r="I3894" s="68"/>
      <c r="J3894" s="32">
        <v>0</v>
      </c>
    </row>
    <row r="3895" spans="1:10" ht="26.25" hidden="1" thickBot="1" x14ac:dyDescent="0.3">
      <c r="A3895" s="243"/>
      <c r="B3895" s="246"/>
      <c r="C3895" s="55" t="s">
        <v>667</v>
      </c>
      <c r="D3895" s="38"/>
      <c r="E3895" s="209"/>
      <c r="F3895" s="219" t="s">
        <v>12</v>
      </c>
      <c r="G3895" s="66" t="str">
        <f t="shared" si="60"/>
        <v/>
      </c>
      <c r="H3895" s="67"/>
      <c r="I3895" s="68"/>
      <c r="J3895" s="32">
        <v>0</v>
      </c>
    </row>
    <row r="3896" spans="1:10" ht="15.75" hidden="1" thickBot="1" x14ac:dyDescent="0.3">
      <c r="A3896" s="244"/>
      <c r="B3896" s="247"/>
      <c r="C3896" s="44"/>
      <c r="D3896" s="44"/>
      <c r="E3896" s="210"/>
      <c r="F3896" s="225" t="s">
        <v>12</v>
      </c>
      <c r="G3896" s="75" t="str">
        <f t="shared" si="60"/>
        <v/>
      </c>
      <c r="H3896" s="76"/>
      <c r="I3896" s="68"/>
      <c r="J3896" s="32">
        <v>0</v>
      </c>
    </row>
    <row r="3897" spans="1:10" ht="15.75" hidden="1" thickBot="1" x14ac:dyDescent="0.3">
      <c r="A3897" s="242" t="s">
        <v>950</v>
      </c>
      <c r="B3897" s="245" t="s">
        <v>4604</v>
      </c>
      <c r="C3897" s="26"/>
      <c r="D3897" s="27" t="s">
        <v>4119</v>
      </c>
      <c r="E3897" s="205"/>
      <c r="F3897" s="216" t="s">
        <v>12</v>
      </c>
      <c r="G3897" s="29" t="str">
        <f t="shared" si="60"/>
        <v/>
      </c>
      <c r="H3897" s="30"/>
      <c r="I3897" s="31"/>
      <c r="J3897" s="32">
        <v>0</v>
      </c>
    </row>
    <row r="3898" spans="1:10" ht="15.75" hidden="1" thickBot="1" x14ac:dyDescent="0.3">
      <c r="A3898" s="243"/>
      <c r="B3898" s="246"/>
      <c r="C3898" s="34"/>
      <c r="D3898" s="34"/>
      <c r="E3898" s="207"/>
      <c r="F3898" s="219" t="s">
        <v>12</v>
      </c>
      <c r="G3898" s="66" t="str">
        <f t="shared" si="60"/>
        <v/>
      </c>
      <c r="H3898" s="67"/>
      <c r="I3898" s="68"/>
      <c r="J3898" s="32">
        <v>0</v>
      </c>
    </row>
    <row r="3899" spans="1:10" ht="15.75" hidden="1" thickBot="1" x14ac:dyDescent="0.3">
      <c r="A3899" s="243"/>
      <c r="B3899" s="246"/>
      <c r="C3899" s="38" t="s">
        <v>11751</v>
      </c>
      <c r="D3899" s="38" t="s">
        <v>11487</v>
      </c>
      <c r="E3899" s="209">
        <v>0.58760000000000001</v>
      </c>
      <c r="F3899" s="219">
        <v>3567.1644999999999</v>
      </c>
      <c r="G3899" s="66">
        <f t="shared" si="60"/>
        <v>2096.0658601999999</v>
      </c>
      <c r="H3899" s="41">
        <f>SUM(G3899:G3902)</f>
        <v>2096.0658601999999</v>
      </c>
      <c r="I3899" s="42"/>
      <c r="J3899" s="32">
        <v>0</v>
      </c>
    </row>
    <row r="3900" spans="1:10" ht="15.75" hidden="1" thickBot="1" x14ac:dyDescent="0.3">
      <c r="A3900" s="243"/>
      <c r="B3900" s="246"/>
      <c r="C3900" s="38"/>
      <c r="D3900" s="38"/>
      <c r="E3900" s="209"/>
      <c r="F3900" s="219" t="s">
        <v>12</v>
      </c>
      <c r="G3900" s="66" t="str">
        <f t="shared" si="60"/>
        <v/>
      </c>
      <c r="H3900" s="67"/>
      <c r="I3900" s="68"/>
      <c r="J3900" s="32">
        <v>0</v>
      </c>
    </row>
    <row r="3901" spans="1:10" ht="26.25" hidden="1" thickBot="1" x14ac:dyDescent="0.3">
      <c r="A3901" s="243"/>
      <c r="B3901" s="246"/>
      <c r="C3901" s="55" t="s">
        <v>667</v>
      </c>
      <c r="D3901" s="38"/>
      <c r="E3901" s="209"/>
      <c r="F3901" s="219" t="s">
        <v>12</v>
      </c>
      <c r="G3901" s="66" t="str">
        <f t="shared" si="60"/>
        <v/>
      </c>
      <c r="H3901" s="67"/>
      <c r="I3901" s="68"/>
      <c r="J3901" s="32">
        <v>0</v>
      </c>
    </row>
    <row r="3902" spans="1:10" ht="15.75" hidden="1" thickBot="1" x14ac:dyDescent="0.3">
      <c r="A3902" s="244"/>
      <c r="B3902" s="247"/>
      <c r="C3902" s="44"/>
      <c r="D3902" s="44"/>
      <c r="E3902" s="210"/>
      <c r="F3902" s="225" t="s">
        <v>12</v>
      </c>
      <c r="G3902" s="75" t="str">
        <f t="shared" si="60"/>
        <v/>
      </c>
      <c r="H3902" s="76"/>
      <c r="I3902" s="68"/>
      <c r="J3902" s="32">
        <v>0</v>
      </c>
    </row>
    <row r="3903" spans="1:10" ht="15.75" hidden="1" thickBot="1" x14ac:dyDescent="0.3">
      <c r="A3903" s="242" t="s">
        <v>951</v>
      </c>
      <c r="B3903" s="245" t="s">
        <v>4605</v>
      </c>
      <c r="C3903" s="26"/>
      <c r="D3903" s="27" t="s">
        <v>4119</v>
      </c>
      <c r="E3903" s="205"/>
      <c r="F3903" s="216" t="s">
        <v>12</v>
      </c>
      <c r="G3903" s="29" t="str">
        <f t="shared" si="60"/>
        <v/>
      </c>
      <c r="H3903" s="30"/>
      <c r="I3903" s="31"/>
      <c r="J3903" s="32">
        <v>0</v>
      </c>
    </row>
    <row r="3904" spans="1:10" ht="15.75" hidden="1" thickBot="1" x14ac:dyDescent="0.3">
      <c r="A3904" s="243"/>
      <c r="B3904" s="246"/>
      <c r="C3904" s="34"/>
      <c r="D3904" s="34"/>
      <c r="E3904" s="207"/>
      <c r="F3904" s="219" t="s">
        <v>12</v>
      </c>
      <c r="G3904" s="66" t="str">
        <f t="shared" si="60"/>
        <v/>
      </c>
      <c r="H3904" s="67"/>
      <c r="I3904" s="68"/>
      <c r="J3904" s="32">
        <v>0</v>
      </c>
    </row>
    <row r="3905" spans="1:10" ht="26.25" hidden="1" thickBot="1" x14ac:dyDescent="0.3">
      <c r="A3905" s="243"/>
      <c r="B3905" s="246"/>
      <c r="C3905" s="38" t="s">
        <v>11752</v>
      </c>
      <c r="D3905" s="38" t="s">
        <v>11487</v>
      </c>
      <c r="E3905" s="209">
        <v>0.58760000000000001</v>
      </c>
      <c r="F3905" s="219">
        <v>9837.098</v>
      </c>
      <c r="G3905" s="66">
        <f t="shared" si="60"/>
        <v>5780.2787847999998</v>
      </c>
      <c r="H3905" s="41">
        <f>SUM(G3905:G3908)</f>
        <v>5780.2787847999998</v>
      </c>
      <c r="I3905" s="42"/>
      <c r="J3905" s="32">
        <v>0</v>
      </c>
    </row>
    <row r="3906" spans="1:10" ht="15.75" hidden="1" thickBot="1" x14ac:dyDescent="0.3">
      <c r="A3906" s="243"/>
      <c r="B3906" s="246"/>
      <c r="C3906" s="38"/>
      <c r="D3906" s="38"/>
      <c r="E3906" s="209"/>
      <c r="F3906" s="219" t="s">
        <v>12</v>
      </c>
      <c r="G3906" s="66" t="str">
        <f t="shared" si="60"/>
        <v/>
      </c>
      <c r="H3906" s="67"/>
      <c r="I3906" s="68"/>
      <c r="J3906" s="32">
        <v>0</v>
      </c>
    </row>
    <row r="3907" spans="1:10" ht="26.25" hidden="1" thickBot="1" x14ac:dyDescent="0.3">
      <c r="A3907" s="243"/>
      <c r="B3907" s="246"/>
      <c r="C3907" s="55" t="s">
        <v>667</v>
      </c>
      <c r="D3907" s="38"/>
      <c r="E3907" s="209"/>
      <c r="F3907" s="219" t="s">
        <v>12</v>
      </c>
      <c r="G3907" s="66" t="str">
        <f t="shared" si="60"/>
        <v/>
      </c>
      <c r="H3907" s="67"/>
      <c r="I3907" s="68"/>
      <c r="J3907" s="32">
        <v>0</v>
      </c>
    </row>
    <row r="3908" spans="1:10" ht="15.75" hidden="1" thickBot="1" x14ac:dyDescent="0.3">
      <c r="A3908" s="244"/>
      <c r="B3908" s="247"/>
      <c r="C3908" s="44"/>
      <c r="D3908" s="44"/>
      <c r="E3908" s="210"/>
      <c r="F3908" s="225" t="s">
        <v>12</v>
      </c>
      <c r="G3908" s="75" t="str">
        <f t="shared" si="60"/>
        <v/>
      </c>
      <c r="H3908" s="76"/>
      <c r="I3908" s="68"/>
      <c r="J3908" s="32">
        <v>0</v>
      </c>
    </row>
    <row r="3909" spans="1:10" ht="15.75" hidden="1" thickBot="1" x14ac:dyDescent="0.3">
      <c r="A3909" s="242" t="s">
        <v>952</v>
      </c>
      <c r="B3909" s="245" t="s">
        <v>4628</v>
      </c>
      <c r="C3909" s="26"/>
      <c r="D3909" s="27" t="s">
        <v>4629</v>
      </c>
      <c r="E3909" s="205"/>
      <c r="F3909" s="216" t="s">
        <v>12</v>
      </c>
      <c r="G3909" s="29" t="str">
        <f t="shared" si="60"/>
        <v/>
      </c>
      <c r="H3909" s="30"/>
      <c r="I3909" s="31"/>
      <c r="J3909" s="32">
        <v>0</v>
      </c>
    </row>
    <row r="3910" spans="1:10" ht="15.75" hidden="1" thickBot="1" x14ac:dyDescent="0.3">
      <c r="A3910" s="251"/>
      <c r="B3910" s="246"/>
      <c r="C3910" s="34"/>
      <c r="D3910" s="34"/>
      <c r="E3910" s="207"/>
      <c r="F3910" s="219" t="s">
        <v>12</v>
      </c>
      <c r="G3910" s="66" t="str">
        <f t="shared" ref="G3910:G3973" si="61">IF(ISNUMBER(F3910),E3910*F3910,"")</f>
        <v/>
      </c>
      <c r="H3910" s="67"/>
      <c r="I3910" s="68"/>
      <c r="J3910" s="32">
        <v>0</v>
      </c>
    </row>
    <row r="3911" spans="1:10" ht="15.75" hidden="1" thickBot="1" x14ac:dyDescent="0.3">
      <c r="A3911" s="251"/>
      <c r="B3911" s="246"/>
      <c r="C3911" s="38" t="s">
        <v>11497</v>
      </c>
      <c r="D3911" s="38" t="s">
        <v>2801</v>
      </c>
      <c r="E3911" s="209">
        <v>0.01</v>
      </c>
      <c r="F3911" s="219">
        <v>30.912999999999997</v>
      </c>
      <c r="G3911" s="66">
        <f t="shared" si="61"/>
        <v>0.30912999999999996</v>
      </c>
      <c r="H3911" s="41">
        <f>SUM(G3911:G3912)</f>
        <v>0.30912999999999996</v>
      </c>
      <c r="I3911" s="42"/>
      <c r="J3911" s="32">
        <v>0</v>
      </c>
    </row>
    <row r="3912" spans="1:10" ht="15.75" hidden="1" thickBot="1" x14ac:dyDescent="0.3">
      <c r="A3912" s="251"/>
      <c r="B3912" s="246"/>
      <c r="C3912" s="38" t="s">
        <v>953</v>
      </c>
      <c r="D3912" s="38" t="s">
        <v>86</v>
      </c>
      <c r="E3912" s="209">
        <v>0.02</v>
      </c>
      <c r="F3912" s="219" t="s">
        <v>12</v>
      </c>
      <c r="G3912" s="66" t="str">
        <f t="shared" si="61"/>
        <v/>
      </c>
      <c r="H3912" s="67"/>
      <c r="I3912" s="68"/>
      <c r="J3912" s="32">
        <v>0</v>
      </c>
    </row>
    <row r="3913" spans="1:10" ht="15.75" hidden="1" thickBot="1" x14ac:dyDescent="0.3">
      <c r="A3913" s="252"/>
      <c r="B3913" s="247"/>
      <c r="C3913" s="44"/>
      <c r="D3913" s="44"/>
      <c r="E3913" s="210"/>
      <c r="F3913" s="225" t="s">
        <v>12</v>
      </c>
      <c r="G3913" s="75" t="str">
        <f t="shared" si="61"/>
        <v/>
      </c>
      <c r="H3913" s="76"/>
      <c r="I3913" s="68"/>
      <c r="J3913" s="32">
        <v>0</v>
      </c>
    </row>
    <row r="3914" spans="1:10" ht="15.75" hidden="1" thickBot="1" x14ac:dyDescent="0.3">
      <c r="A3914" s="242" t="s">
        <v>954</v>
      </c>
      <c r="B3914" s="245" t="s">
        <v>4630</v>
      </c>
      <c r="C3914" s="26"/>
      <c r="D3914" s="27" t="s">
        <v>105</v>
      </c>
      <c r="E3914" s="205"/>
      <c r="F3914" s="216" t="s">
        <v>12</v>
      </c>
      <c r="G3914" s="29" t="str">
        <f t="shared" si="61"/>
        <v/>
      </c>
      <c r="H3914" s="30"/>
      <c r="I3914" s="31"/>
      <c r="J3914" s="32">
        <v>0</v>
      </c>
    </row>
    <row r="3915" spans="1:10" ht="15.75" hidden="1" thickBot="1" x14ac:dyDescent="0.3">
      <c r="A3915" s="251"/>
      <c r="B3915" s="246"/>
      <c r="C3915" s="34"/>
      <c r="D3915" s="34"/>
      <c r="E3915" s="207"/>
      <c r="F3915" s="219" t="s">
        <v>12</v>
      </c>
      <c r="G3915" s="66" t="str">
        <f t="shared" si="61"/>
        <v/>
      </c>
      <c r="H3915" s="67"/>
      <c r="I3915" s="68"/>
      <c r="J3915" s="32">
        <v>0</v>
      </c>
    </row>
    <row r="3916" spans="1:10" ht="15.75" hidden="1" thickBot="1" x14ac:dyDescent="0.3">
      <c r="A3916" s="251"/>
      <c r="B3916" s="246"/>
      <c r="C3916" s="38" t="s">
        <v>11421</v>
      </c>
      <c r="D3916" s="38" t="s">
        <v>2801</v>
      </c>
      <c r="E3916" s="209">
        <v>0.5</v>
      </c>
      <c r="F3916" s="219">
        <v>31.055499999999995</v>
      </c>
      <c r="G3916" s="66">
        <f t="shared" si="61"/>
        <v>15.527749999999997</v>
      </c>
      <c r="H3916" s="41">
        <f>SUM(G3916:G3922)</f>
        <v>45.563032916617502</v>
      </c>
      <c r="I3916" s="42"/>
      <c r="J3916" s="32">
        <v>0</v>
      </c>
    </row>
    <row r="3917" spans="1:10" ht="15.75" hidden="1" thickBot="1" x14ac:dyDescent="0.3">
      <c r="A3917" s="251"/>
      <c r="B3917" s="246"/>
      <c r="C3917" s="38" t="s">
        <v>11326</v>
      </c>
      <c r="D3917" s="38" t="s">
        <v>2801</v>
      </c>
      <c r="E3917" s="209">
        <v>0.51</v>
      </c>
      <c r="F3917" s="219">
        <v>23.693000000000001</v>
      </c>
      <c r="G3917" s="66">
        <f t="shared" si="61"/>
        <v>12.083430000000002</v>
      </c>
      <c r="H3917" s="67"/>
      <c r="I3917" s="68"/>
      <c r="J3917" s="32">
        <v>0</v>
      </c>
    </row>
    <row r="3918" spans="1:10" ht="39" hidden="1" thickBot="1" x14ac:dyDescent="0.3">
      <c r="A3918" s="251"/>
      <c r="B3918" s="246"/>
      <c r="C3918" s="38" t="s">
        <v>11349</v>
      </c>
      <c r="D3918" s="38" t="s">
        <v>2881</v>
      </c>
      <c r="E3918" s="209">
        <v>3.0999999999999999E-3</v>
      </c>
      <c r="F3918" s="227">
        <f>IF(ISNUMBER('Comp.Aux1'!$G$71), 'Comp.Aux1'!$G$71, 0)</f>
        <v>787.22126342499996</v>
      </c>
      <c r="G3918" s="66">
        <f t="shared" si="61"/>
        <v>2.4403859166174997</v>
      </c>
      <c r="H3918" s="67"/>
      <c r="I3918" s="68"/>
      <c r="J3918" s="32">
        <v>0</v>
      </c>
    </row>
    <row r="3919" spans="1:10" ht="15.75" hidden="1" thickBot="1" x14ac:dyDescent="0.3">
      <c r="A3919" s="251"/>
      <c r="B3919" s="246"/>
      <c r="C3919" s="38" t="s">
        <v>955</v>
      </c>
      <c r="D3919" s="58" t="s">
        <v>105</v>
      </c>
      <c r="E3919" s="209">
        <v>1</v>
      </c>
      <c r="F3919" s="219" t="s">
        <v>12</v>
      </c>
      <c r="G3919" s="66" t="str">
        <f t="shared" si="61"/>
        <v/>
      </c>
      <c r="H3919" s="67"/>
      <c r="I3919" s="68"/>
      <c r="J3919" s="32">
        <v>0</v>
      </c>
    </row>
    <row r="3920" spans="1:10" ht="15.75" hidden="1" thickBot="1" x14ac:dyDescent="0.3">
      <c r="A3920" s="251"/>
      <c r="B3920" s="246"/>
      <c r="C3920" s="38" t="s">
        <v>11684</v>
      </c>
      <c r="D3920" s="38" t="s">
        <v>2801</v>
      </c>
      <c r="E3920" s="209">
        <v>8.6999999999999994E-2</v>
      </c>
      <c r="F3920" s="219">
        <v>30.837</v>
      </c>
      <c r="G3920" s="66">
        <f t="shared" si="61"/>
        <v>2.6828189999999998</v>
      </c>
      <c r="H3920" s="67"/>
      <c r="I3920" s="68"/>
      <c r="J3920" s="32">
        <v>0</v>
      </c>
    </row>
    <row r="3921" spans="1:10" ht="15.75" hidden="1" thickBot="1" x14ac:dyDescent="0.3">
      <c r="A3921" s="251"/>
      <c r="B3921" s="246"/>
      <c r="C3921" s="38" t="s">
        <v>11683</v>
      </c>
      <c r="D3921" s="38" t="s">
        <v>2801</v>
      </c>
      <c r="E3921" s="209">
        <v>6.4000000000000001E-2</v>
      </c>
      <c r="F3921" s="219">
        <v>24.519499999999997</v>
      </c>
      <c r="G3921" s="66">
        <f t="shared" si="61"/>
        <v>1.5692479999999998</v>
      </c>
      <c r="H3921" s="67"/>
      <c r="I3921" s="68"/>
      <c r="J3921" s="32">
        <v>0</v>
      </c>
    </row>
    <row r="3922" spans="1:10" ht="15.75" hidden="1" thickBot="1" x14ac:dyDescent="0.3">
      <c r="A3922" s="251"/>
      <c r="B3922" s="246"/>
      <c r="C3922" s="38" t="s">
        <v>11563</v>
      </c>
      <c r="D3922" s="38" t="s">
        <v>82</v>
      </c>
      <c r="E3922" s="209">
        <v>0.4</v>
      </c>
      <c r="F3922" s="219">
        <v>28.148499999999999</v>
      </c>
      <c r="G3922" s="66">
        <f t="shared" si="61"/>
        <v>11.259399999999999</v>
      </c>
      <c r="H3922" s="67"/>
      <c r="I3922" s="68"/>
      <c r="J3922" s="32">
        <v>0</v>
      </c>
    </row>
    <row r="3923" spans="1:10" ht="15.75" hidden="1" thickBot="1" x14ac:dyDescent="0.3">
      <c r="A3923" s="251"/>
      <c r="B3923" s="246"/>
      <c r="C3923" s="38"/>
      <c r="D3923" s="58"/>
      <c r="E3923" s="209"/>
      <c r="F3923" s="219" t="s">
        <v>12</v>
      </c>
      <c r="G3923" s="66" t="str">
        <f t="shared" si="61"/>
        <v/>
      </c>
      <c r="H3923" s="67"/>
      <c r="I3923" s="68"/>
      <c r="J3923" s="32">
        <v>0</v>
      </c>
    </row>
    <row r="3924" spans="1:10" ht="15.75" hidden="1" thickBot="1" x14ac:dyDescent="0.3">
      <c r="A3924" s="251"/>
      <c r="B3924" s="246"/>
      <c r="C3924" s="61" t="s">
        <v>956</v>
      </c>
      <c r="D3924" s="58"/>
      <c r="E3924" s="209"/>
      <c r="F3924" s="219" t="s">
        <v>12</v>
      </c>
      <c r="G3924" s="66" t="str">
        <f t="shared" si="61"/>
        <v/>
      </c>
      <c r="H3924" s="67"/>
      <c r="I3924" s="68"/>
      <c r="J3924" s="32">
        <v>0</v>
      </c>
    </row>
    <row r="3925" spans="1:10" ht="15.75" hidden="1" thickBot="1" x14ac:dyDescent="0.3">
      <c r="A3925" s="252"/>
      <c r="B3925" s="247"/>
      <c r="C3925" s="44"/>
      <c r="D3925" s="44"/>
      <c r="E3925" s="210"/>
      <c r="F3925" s="225" t="s">
        <v>12</v>
      </c>
      <c r="G3925" s="75" t="str">
        <f t="shared" si="61"/>
        <v/>
      </c>
      <c r="H3925" s="76"/>
      <c r="I3925" s="68"/>
      <c r="J3925" s="32">
        <v>0</v>
      </c>
    </row>
    <row r="3926" spans="1:10" ht="15.75" hidden="1" thickBot="1" x14ac:dyDescent="0.3">
      <c r="A3926" s="242" t="s">
        <v>957</v>
      </c>
      <c r="B3926" s="245" t="s">
        <v>4639</v>
      </c>
      <c r="C3926" s="26"/>
      <c r="D3926" s="27" t="s">
        <v>67</v>
      </c>
      <c r="E3926" s="205"/>
      <c r="F3926" s="216" t="s">
        <v>12</v>
      </c>
      <c r="G3926" s="29" t="str">
        <f t="shared" si="61"/>
        <v/>
      </c>
      <c r="H3926" s="30"/>
      <c r="I3926" s="31"/>
      <c r="J3926" s="32">
        <v>0</v>
      </c>
    </row>
    <row r="3927" spans="1:10" ht="15.75" hidden="1" thickBot="1" x14ac:dyDescent="0.3">
      <c r="A3927" s="251"/>
      <c r="B3927" s="246"/>
      <c r="C3927" s="34"/>
      <c r="D3927" s="34"/>
      <c r="E3927" s="207"/>
      <c r="F3927" s="219" t="s">
        <v>12</v>
      </c>
      <c r="G3927" s="66" t="str">
        <f t="shared" si="61"/>
        <v/>
      </c>
      <c r="H3927" s="67"/>
      <c r="I3927" s="68"/>
      <c r="J3927" s="32">
        <v>0</v>
      </c>
    </row>
    <row r="3928" spans="1:10" ht="15.75" hidden="1" thickBot="1" x14ac:dyDescent="0.3">
      <c r="A3928" s="251"/>
      <c r="B3928" s="246"/>
      <c r="C3928" s="38" t="s">
        <v>11545</v>
      </c>
      <c r="D3928" s="38" t="s">
        <v>1043</v>
      </c>
      <c r="E3928" s="209">
        <v>0.58089999999999997</v>
      </c>
      <c r="F3928" s="219">
        <v>27.777999999999999</v>
      </c>
      <c r="G3928" s="66">
        <f t="shared" si="61"/>
        <v>16.1362402</v>
      </c>
      <c r="H3928" s="41">
        <f>SUM(G3928:G3934)</f>
        <v>145.54905729999999</v>
      </c>
      <c r="I3928" s="42"/>
      <c r="J3928" s="32">
        <v>0</v>
      </c>
    </row>
    <row r="3929" spans="1:10" ht="39" hidden="1" thickBot="1" x14ac:dyDescent="0.3">
      <c r="A3929" s="251"/>
      <c r="B3929" s="246"/>
      <c r="C3929" s="38" t="s">
        <v>11546</v>
      </c>
      <c r="D3929" s="38" t="s">
        <v>82</v>
      </c>
      <c r="E3929" s="209">
        <v>6.6666999999999996</v>
      </c>
      <c r="F3929" s="219">
        <v>1.159</v>
      </c>
      <c r="G3929" s="66">
        <f t="shared" si="61"/>
        <v>7.7267052999999999</v>
      </c>
      <c r="H3929" s="67"/>
      <c r="I3929" s="68"/>
      <c r="J3929" s="32">
        <v>0</v>
      </c>
    </row>
    <row r="3930" spans="1:10" ht="26.25" hidden="1" thickBot="1" x14ac:dyDescent="0.3">
      <c r="A3930" s="251"/>
      <c r="B3930" s="246"/>
      <c r="C3930" s="38" t="s">
        <v>958</v>
      </c>
      <c r="D3930" s="38" t="s">
        <v>161</v>
      </c>
      <c r="E3930" s="209">
        <v>1.1167</v>
      </c>
      <c r="F3930" s="219" t="s">
        <v>12</v>
      </c>
      <c r="G3930" s="66" t="str">
        <f t="shared" si="61"/>
        <v/>
      </c>
      <c r="H3930" s="67"/>
      <c r="I3930" s="68"/>
      <c r="J3930" s="32">
        <v>0</v>
      </c>
    </row>
    <row r="3931" spans="1:10" ht="15.75" hidden="1" thickBot="1" x14ac:dyDescent="0.3">
      <c r="A3931" s="251"/>
      <c r="B3931" s="246"/>
      <c r="C3931" s="38" t="s">
        <v>11547</v>
      </c>
      <c r="D3931" s="38" t="s">
        <v>1043</v>
      </c>
      <c r="E3931" s="209">
        <v>2.3400000000000001E-2</v>
      </c>
      <c r="F3931" s="219">
        <v>71.667999999999992</v>
      </c>
      <c r="G3931" s="66">
        <f t="shared" si="61"/>
        <v>1.6770311999999998</v>
      </c>
      <c r="H3931" s="67"/>
      <c r="I3931" s="68"/>
      <c r="J3931" s="32">
        <v>0</v>
      </c>
    </row>
    <row r="3932" spans="1:10" ht="26.25" hidden="1" thickBot="1" x14ac:dyDescent="0.3">
      <c r="A3932" s="251"/>
      <c r="B3932" s="246"/>
      <c r="C3932" s="38" t="s">
        <v>11548</v>
      </c>
      <c r="D3932" s="38" t="s">
        <v>82</v>
      </c>
      <c r="E3932" s="209">
        <v>2.2222</v>
      </c>
      <c r="F3932" s="219">
        <v>19.256499999999999</v>
      </c>
      <c r="G3932" s="66">
        <f t="shared" si="61"/>
        <v>42.791794299999999</v>
      </c>
      <c r="H3932" s="67"/>
      <c r="I3932" s="68"/>
      <c r="J3932" s="32">
        <v>0</v>
      </c>
    </row>
    <row r="3933" spans="1:10" ht="15.75" hidden="1" thickBot="1" x14ac:dyDescent="0.3">
      <c r="A3933" s="251"/>
      <c r="B3933" s="246"/>
      <c r="C3933" s="38" t="s">
        <v>11497</v>
      </c>
      <c r="D3933" s="38" t="s">
        <v>2801</v>
      </c>
      <c r="E3933" s="209">
        <v>1.6604000000000001</v>
      </c>
      <c r="F3933" s="219">
        <v>30.912999999999997</v>
      </c>
      <c r="G3933" s="66">
        <f t="shared" si="61"/>
        <v>51.327945199999995</v>
      </c>
      <c r="H3933" s="67"/>
      <c r="I3933" s="68"/>
      <c r="J3933" s="32">
        <v>0</v>
      </c>
    </row>
    <row r="3934" spans="1:10" ht="15.75" hidden="1" thickBot="1" x14ac:dyDescent="0.3">
      <c r="A3934" s="251"/>
      <c r="B3934" s="246"/>
      <c r="C3934" s="38" t="s">
        <v>11326</v>
      </c>
      <c r="D3934" s="38" t="s">
        <v>2801</v>
      </c>
      <c r="E3934" s="209">
        <v>1.0927</v>
      </c>
      <c r="F3934" s="219">
        <v>23.693000000000001</v>
      </c>
      <c r="G3934" s="66">
        <f t="shared" si="61"/>
        <v>25.889341100000003</v>
      </c>
      <c r="H3934" s="67"/>
      <c r="I3934" s="68"/>
      <c r="J3934" s="32">
        <v>0</v>
      </c>
    </row>
    <row r="3935" spans="1:10" ht="15.75" hidden="1" thickBot="1" x14ac:dyDescent="0.3">
      <c r="A3935" s="252"/>
      <c r="B3935" s="247"/>
      <c r="C3935" s="44"/>
      <c r="D3935" s="44"/>
      <c r="E3935" s="210"/>
      <c r="F3935" s="225" t="s">
        <v>12</v>
      </c>
      <c r="G3935" s="75" t="str">
        <f t="shared" si="61"/>
        <v/>
      </c>
      <c r="H3935" s="76"/>
      <c r="I3935" s="68"/>
      <c r="J3935" s="32">
        <v>0</v>
      </c>
    </row>
    <row r="3936" spans="1:10" ht="15.75" hidden="1" thickBot="1" x14ac:dyDescent="0.3">
      <c r="A3936" s="242" t="s">
        <v>959</v>
      </c>
      <c r="B3936" s="245" t="s">
        <v>4640</v>
      </c>
      <c r="C3936" s="26"/>
      <c r="D3936" s="27" t="s">
        <v>67</v>
      </c>
      <c r="E3936" s="205"/>
      <c r="F3936" s="216" t="s">
        <v>12</v>
      </c>
      <c r="G3936" s="29" t="str">
        <f t="shared" si="61"/>
        <v/>
      </c>
      <c r="H3936" s="30"/>
      <c r="I3936" s="31"/>
      <c r="J3936" s="32">
        <v>0</v>
      </c>
    </row>
    <row r="3937" spans="1:10" ht="15.75" hidden="1" thickBot="1" x14ac:dyDescent="0.3">
      <c r="A3937" s="251"/>
      <c r="B3937" s="246"/>
      <c r="C3937" s="34"/>
      <c r="D3937" s="34"/>
      <c r="E3937" s="207"/>
      <c r="F3937" s="219" t="s">
        <v>12</v>
      </c>
      <c r="G3937" s="66" t="str">
        <f t="shared" si="61"/>
        <v/>
      </c>
      <c r="H3937" s="67"/>
      <c r="I3937" s="68"/>
      <c r="J3937" s="32">
        <v>0</v>
      </c>
    </row>
    <row r="3938" spans="1:10" ht="26.25" hidden="1" thickBot="1" x14ac:dyDescent="0.3">
      <c r="A3938" s="251"/>
      <c r="B3938" s="246"/>
      <c r="C3938" s="38" t="s">
        <v>11467</v>
      </c>
      <c r="D3938" s="38" t="s">
        <v>11486</v>
      </c>
      <c r="E3938" s="209">
        <v>0.88290000000000002</v>
      </c>
      <c r="F3938" s="219">
        <v>42.597999999999999</v>
      </c>
      <c r="G3938" s="66">
        <f t="shared" si="61"/>
        <v>37.609774199999997</v>
      </c>
      <c r="H3938" s="41">
        <f>SUM(G3938:G3943)</f>
        <v>619.34095085000001</v>
      </c>
      <c r="I3938" s="42"/>
      <c r="J3938" s="32">
        <v>0</v>
      </c>
    </row>
    <row r="3939" spans="1:10" ht="39" hidden="1" thickBot="1" x14ac:dyDescent="0.3">
      <c r="A3939" s="251"/>
      <c r="B3939" s="246"/>
      <c r="C3939" s="38" t="s">
        <v>11546</v>
      </c>
      <c r="D3939" s="38" t="s">
        <v>82</v>
      </c>
      <c r="E3939" s="209">
        <v>4.8166000000000002</v>
      </c>
      <c r="F3939" s="219">
        <v>1.159</v>
      </c>
      <c r="G3939" s="66">
        <f t="shared" si="61"/>
        <v>5.5824394000000002</v>
      </c>
      <c r="H3939" s="67"/>
      <c r="I3939" s="68"/>
      <c r="J3939" s="32">
        <v>0</v>
      </c>
    </row>
    <row r="3940" spans="1:10" ht="39" hidden="1" thickBot="1" x14ac:dyDescent="0.3">
      <c r="A3940" s="251"/>
      <c r="B3940" s="246"/>
      <c r="C3940" s="38" t="s">
        <v>11753</v>
      </c>
      <c r="D3940" s="38" t="s">
        <v>1303</v>
      </c>
      <c r="E3940" s="209">
        <v>6.8503999999999996</v>
      </c>
      <c r="F3940" s="219">
        <v>26.4575</v>
      </c>
      <c r="G3940" s="66">
        <f t="shared" si="61"/>
        <v>181.24445799999998</v>
      </c>
      <c r="H3940" s="67"/>
      <c r="I3940" s="68"/>
      <c r="J3940" s="32">
        <v>0</v>
      </c>
    </row>
    <row r="3941" spans="1:10" ht="39" hidden="1" thickBot="1" x14ac:dyDescent="0.3">
      <c r="A3941" s="251"/>
      <c r="B3941" s="246"/>
      <c r="C3941" s="38" t="s">
        <v>11754</v>
      </c>
      <c r="D3941" s="38" t="s">
        <v>82</v>
      </c>
      <c r="E3941" s="209">
        <v>0.54730000000000001</v>
      </c>
      <c r="F3941" s="219">
        <v>691.57150000000001</v>
      </c>
      <c r="G3941" s="66">
        <f t="shared" si="61"/>
        <v>378.49708194999999</v>
      </c>
      <c r="H3941" s="67"/>
      <c r="I3941" s="68"/>
      <c r="J3941" s="32">
        <v>0</v>
      </c>
    </row>
    <row r="3942" spans="1:10" ht="15.75" hidden="1" thickBot="1" x14ac:dyDescent="0.3">
      <c r="A3942" s="251"/>
      <c r="B3942" s="246"/>
      <c r="C3942" s="38" t="s">
        <v>11421</v>
      </c>
      <c r="D3942" s="38" t="s">
        <v>2801</v>
      </c>
      <c r="E3942" s="209">
        <v>0.3826</v>
      </c>
      <c r="F3942" s="219">
        <v>31.055499999999995</v>
      </c>
      <c r="G3942" s="66">
        <f t="shared" si="61"/>
        <v>11.881834299999998</v>
      </c>
      <c r="H3942" s="67"/>
      <c r="I3942" s="68"/>
      <c r="J3942" s="32">
        <v>0</v>
      </c>
    </row>
    <row r="3943" spans="1:10" ht="15.75" hidden="1" thickBot="1" x14ac:dyDescent="0.3">
      <c r="A3943" s="251"/>
      <c r="B3943" s="246"/>
      <c r="C3943" s="38" t="s">
        <v>11326</v>
      </c>
      <c r="D3943" s="38" t="s">
        <v>2801</v>
      </c>
      <c r="E3943" s="209">
        <v>0.191</v>
      </c>
      <c r="F3943" s="219">
        <v>23.693000000000001</v>
      </c>
      <c r="G3943" s="66">
        <f t="shared" si="61"/>
        <v>4.5253630000000005</v>
      </c>
      <c r="H3943" s="67"/>
      <c r="I3943" s="68"/>
      <c r="J3943" s="32">
        <v>0</v>
      </c>
    </row>
    <row r="3944" spans="1:10" ht="15.75" hidden="1" thickBot="1" x14ac:dyDescent="0.3">
      <c r="A3944" s="252"/>
      <c r="B3944" s="247"/>
      <c r="C3944" s="44"/>
      <c r="D3944" s="59"/>
      <c r="E3944" s="210"/>
      <c r="F3944" s="225" t="s">
        <v>12</v>
      </c>
      <c r="G3944" s="75" t="str">
        <f t="shared" si="61"/>
        <v/>
      </c>
      <c r="H3944" s="76"/>
      <c r="I3944" s="68"/>
      <c r="J3944" s="32">
        <v>0</v>
      </c>
    </row>
    <row r="3945" spans="1:10" ht="15.75" hidden="1" thickBot="1" x14ac:dyDescent="0.3">
      <c r="A3945" s="242" t="s">
        <v>960</v>
      </c>
      <c r="B3945" s="245" t="s">
        <v>4641</v>
      </c>
      <c r="C3945" s="26"/>
      <c r="D3945" s="27" t="s">
        <v>67</v>
      </c>
      <c r="E3945" s="205"/>
      <c r="F3945" s="216" t="s">
        <v>12</v>
      </c>
      <c r="G3945" s="29" t="str">
        <f t="shared" si="61"/>
        <v/>
      </c>
      <c r="H3945" s="30"/>
      <c r="I3945" s="31"/>
      <c r="J3945" s="32">
        <v>0</v>
      </c>
    </row>
    <row r="3946" spans="1:10" ht="15.75" hidden="1" thickBot="1" x14ac:dyDescent="0.3">
      <c r="A3946" s="251"/>
      <c r="B3946" s="246"/>
      <c r="C3946" s="34"/>
      <c r="D3946" s="34"/>
      <c r="E3946" s="207"/>
      <c r="F3946" s="219" t="s">
        <v>12</v>
      </c>
      <c r="G3946" s="66" t="str">
        <f t="shared" si="61"/>
        <v/>
      </c>
      <c r="H3946" s="67"/>
      <c r="I3946" s="68"/>
      <c r="J3946" s="32">
        <v>0</v>
      </c>
    </row>
    <row r="3947" spans="1:10" ht="39" hidden="1" thickBot="1" x14ac:dyDescent="0.3">
      <c r="A3947" s="251"/>
      <c r="B3947" s="246"/>
      <c r="C3947" s="38" t="s">
        <v>11755</v>
      </c>
      <c r="D3947" s="38" t="s">
        <v>82</v>
      </c>
      <c r="E3947" s="209">
        <v>24.4</v>
      </c>
      <c r="F3947" s="219">
        <v>0.1615</v>
      </c>
      <c r="G3947" s="66">
        <f t="shared" si="61"/>
        <v>3.9405999999999999</v>
      </c>
      <c r="H3947" s="41">
        <f>SUM(G3947:G3951)</f>
        <v>633.87074292814998</v>
      </c>
      <c r="I3947" s="42"/>
      <c r="J3947" s="32">
        <v>0</v>
      </c>
    </row>
    <row r="3948" spans="1:10" ht="39" hidden="1" thickBot="1" x14ac:dyDescent="0.3">
      <c r="A3948" s="251"/>
      <c r="B3948" s="246"/>
      <c r="C3948" s="38" t="s">
        <v>11756</v>
      </c>
      <c r="D3948" s="38" t="s">
        <v>82</v>
      </c>
      <c r="E3948" s="209">
        <v>2.0832999999999999</v>
      </c>
      <c r="F3948" s="219">
        <v>265.77199999999999</v>
      </c>
      <c r="G3948" s="66">
        <f t="shared" si="61"/>
        <v>553.68280759999993</v>
      </c>
      <c r="H3948" s="67"/>
      <c r="I3948" s="68"/>
      <c r="J3948" s="32">
        <v>0</v>
      </c>
    </row>
    <row r="3949" spans="1:10" ht="15.75" hidden="1" thickBot="1" x14ac:dyDescent="0.3">
      <c r="A3949" s="251"/>
      <c r="B3949" s="246"/>
      <c r="C3949" s="38" t="s">
        <v>11563</v>
      </c>
      <c r="D3949" s="38" t="s">
        <v>82</v>
      </c>
      <c r="E3949" s="209">
        <v>1.16875</v>
      </c>
      <c r="F3949" s="219">
        <v>28.148499999999999</v>
      </c>
      <c r="G3949" s="66">
        <f t="shared" si="61"/>
        <v>32.898559374999998</v>
      </c>
      <c r="H3949" s="67"/>
      <c r="I3949" s="68"/>
      <c r="J3949" s="32">
        <v>0</v>
      </c>
    </row>
    <row r="3950" spans="1:10" ht="15.75" hidden="1" thickBot="1" x14ac:dyDescent="0.3">
      <c r="A3950" s="251"/>
      <c r="B3950" s="246"/>
      <c r="C3950" s="38" t="s">
        <v>11421</v>
      </c>
      <c r="D3950" s="38" t="s">
        <v>2801</v>
      </c>
      <c r="E3950" s="209">
        <v>1.0104139000000001</v>
      </c>
      <c r="F3950" s="219">
        <v>31.055499999999995</v>
      </c>
      <c r="G3950" s="66">
        <f t="shared" si="61"/>
        <v>31.378908871449998</v>
      </c>
      <c r="H3950" s="67"/>
      <c r="I3950" s="68"/>
      <c r="J3950" s="32">
        <v>0</v>
      </c>
    </row>
    <row r="3951" spans="1:10" ht="15.75" hidden="1" thickBot="1" x14ac:dyDescent="0.3">
      <c r="A3951" s="251"/>
      <c r="B3951" s="246"/>
      <c r="C3951" s="38" t="s">
        <v>11326</v>
      </c>
      <c r="D3951" s="38" t="s">
        <v>2801</v>
      </c>
      <c r="E3951" s="209">
        <v>0.50520690000000001</v>
      </c>
      <c r="F3951" s="219">
        <v>23.693000000000001</v>
      </c>
      <c r="G3951" s="66">
        <f t="shared" si="61"/>
        <v>11.9698670817</v>
      </c>
      <c r="H3951" s="67"/>
      <c r="I3951" s="68"/>
      <c r="J3951" s="32">
        <v>0</v>
      </c>
    </row>
    <row r="3952" spans="1:10" ht="15.75" hidden="1" thickBot="1" x14ac:dyDescent="0.3">
      <c r="A3952" s="252"/>
      <c r="B3952" s="247"/>
      <c r="C3952" s="44"/>
      <c r="D3952" s="59"/>
      <c r="E3952" s="210"/>
      <c r="F3952" s="225" t="s">
        <v>12</v>
      </c>
      <c r="G3952" s="75" t="str">
        <f t="shared" si="61"/>
        <v/>
      </c>
      <c r="H3952" s="76"/>
      <c r="I3952" s="68"/>
      <c r="J3952" s="32">
        <v>0</v>
      </c>
    </row>
    <row r="3953" spans="1:10" ht="15.75" hidden="1" thickBot="1" x14ac:dyDescent="0.3">
      <c r="A3953" s="242" t="s">
        <v>961</v>
      </c>
      <c r="B3953" s="245" t="s">
        <v>4642</v>
      </c>
      <c r="C3953" s="26"/>
      <c r="D3953" s="27" t="s">
        <v>67</v>
      </c>
      <c r="E3953" s="205"/>
      <c r="F3953" s="216" t="s">
        <v>12</v>
      </c>
      <c r="G3953" s="29" t="str">
        <f t="shared" si="61"/>
        <v/>
      </c>
      <c r="H3953" s="30"/>
      <c r="I3953" s="31"/>
      <c r="J3953" s="32">
        <v>0</v>
      </c>
    </row>
    <row r="3954" spans="1:10" ht="15.75" hidden="1" thickBot="1" x14ac:dyDescent="0.3">
      <c r="A3954" s="251"/>
      <c r="B3954" s="246"/>
      <c r="C3954" s="34"/>
      <c r="D3954" s="34"/>
      <c r="E3954" s="207"/>
      <c r="F3954" s="219" t="s">
        <v>12</v>
      </c>
      <c r="G3954" s="66" t="str">
        <f t="shared" si="61"/>
        <v/>
      </c>
      <c r="H3954" s="67"/>
      <c r="I3954" s="68"/>
      <c r="J3954" s="32">
        <v>0</v>
      </c>
    </row>
    <row r="3955" spans="1:10" ht="39" hidden="1" thickBot="1" x14ac:dyDescent="0.3">
      <c r="A3955" s="251"/>
      <c r="B3955" s="246"/>
      <c r="C3955" s="38" t="s">
        <v>11757</v>
      </c>
      <c r="D3955" s="38" t="s">
        <v>161</v>
      </c>
      <c r="E3955" s="209">
        <v>1</v>
      </c>
      <c r="F3955" s="219">
        <v>305.10200000000003</v>
      </c>
      <c r="G3955" s="66">
        <f t="shared" si="61"/>
        <v>305.10200000000003</v>
      </c>
      <c r="H3955" s="41">
        <f>SUM(G3955:G3961)</f>
        <v>368.64503515375003</v>
      </c>
      <c r="I3955" s="42"/>
      <c r="J3955" s="32">
        <v>0</v>
      </c>
    </row>
    <row r="3956" spans="1:10" ht="15.75" hidden="1" thickBot="1" x14ac:dyDescent="0.3">
      <c r="A3956" s="251"/>
      <c r="B3956" s="246"/>
      <c r="C3956" s="38" t="s">
        <v>11421</v>
      </c>
      <c r="D3956" s="38" t="s">
        <v>2801</v>
      </c>
      <c r="E3956" s="209">
        <v>1</v>
      </c>
      <c r="F3956" s="219">
        <v>31.055499999999995</v>
      </c>
      <c r="G3956" s="66">
        <f t="shared" si="61"/>
        <v>31.055499999999995</v>
      </c>
      <c r="H3956" s="67"/>
      <c r="I3956" s="68"/>
      <c r="J3956" s="32">
        <v>0</v>
      </c>
    </row>
    <row r="3957" spans="1:10" ht="15.75" hidden="1" thickBot="1" x14ac:dyDescent="0.3">
      <c r="A3957" s="251"/>
      <c r="B3957" s="246"/>
      <c r="C3957" s="38" t="s">
        <v>11326</v>
      </c>
      <c r="D3957" s="38" t="s">
        <v>2801</v>
      </c>
      <c r="E3957" s="209">
        <v>1.1000000000000001</v>
      </c>
      <c r="F3957" s="219">
        <v>23.693000000000001</v>
      </c>
      <c r="G3957" s="66">
        <f t="shared" si="61"/>
        <v>26.062300000000004</v>
      </c>
      <c r="H3957" s="67"/>
      <c r="I3957" s="68"/>
      <c r="J3957" s="32">
        <v>0</v>
      </c>
    </row>
    <row r="3958" spans="1:10" ht="26.25" hidden="1" thickBot="1" x14ac:dyDescent="0.3">
      <c r="A3958" s="251"/>
      <c r="B3958" s="246"/>
      <c r="C3958" s="38" t="s">
        <v>11309</v>
      </c>
      <c r="D3958" s="38" t="s">
        <v>2881</v>
      </c>
      <c r="E3958" s="209">
        <v>1.2999999999999999E-2</v>
      </c>
      <c r="F3958" s="219">
        <v>199.71849999999998</v>
      </c>
      <c r="G3958" s="66">
        <f t="shared" si="61"/>
        <v>2.5963404999999997</v>
      </c>
      <c r="H3958" s="67"/>
      <c r="I3958" s="68"/>
      <c r="J3958" s="32">
        <v>0</v>
      </c>
    </row>
    <row r="3959" spans="1:10" ht="15.75" hidden="1" thickBot="1" x14ac:dyDescent="0.3">
      <c r="A3959" s="251"/>
      <c r="B3959" s="246"/>
      <c r="C3959" s="38" t="s">
        <v>11310</v>
      </c>
      <c r="D3959" s="38" t="s">
        <v>1043</v>
      </c>
      <c r="E3959" s="209">
        <v>4.58</v>
      </c>
      <c r="F3959" s="219">
        <v>0.64600000000000002</v>
      </c>
      <c r="G3959" s="66">
        <f t="shared" si="61"/>
        <v>2.9586800000000002</v>
      </c>
      <c r="H3959" s="67"/>
      <c r="I3959" s="68"/>
      <c r="J3959" s="32">
        <v>0</v>
      </c>
    </row>
    <row r="3960" spans="1:10" ht="51.75" hidden="1" thickBot="1" x14ac:dyDescent="0.3">
      <c r="A3960" s="251"/>
      <c r="B3960" s="246"/>
      <c r="C3960" s="38" t="s">
        <v>11286</v>
      </c>
      <c r="D3960" s="38" t="s">
        <v>2881</v>
      </c>
      <c r="E3960" s="209">
        <v>1.2999999999999999E-2</v>
      </c>
      <c r="F3960" s="217">
        <f>IF(ISNUMBER('Comp.Aux1'!$G$335), 'Comp.Aux1'!$G$335, 0)</f>
        <v>8.5522277499999984</v>
      </c>
      <c r="G3960" s="36">
        <f t="shared" si="61"/>
        <v>0.11117896074999997</v>
      </c>
      <c r="H3960" s="37"/>
      <c r="I3960" s="33"/>
      <c r="J3960" s="32">
        <v>0</v>
      </c>
    </row>
    <row r="3961" spans="1:10" ht="39" hidden="1" thickBot="1" x14ac:dyDescent="0.3">
      <c r="A3961" s="251"/>
      <c r="B3961" s="246"/>
      <c r="C3961" s="38" t="s">
        <v>11284</v>
      </c>
      <c r="D3961" s="38" t="s">
        <v>11341</v>
      </c>
      <c r="E3961" s="209">
        <v>0.26</v>
      </c>
      <c r="F3961" s="227">
        <f>IF(ISNUMBER('Comp.Aux1'!$G$199), 'Comp.Aux1'!$G$199, 0)</f>
        <v>2.9193680499999997</v>
      </c>
      <c r="G3961" s="66">
        <f t="shared" si="61"/>
        <v>0.75903569299999996</v>
      </c>
      <c r="H3961" s="67"/>
      <c r="I3961" s="68"/>
      <c r="J3961" s="32">
        <v>0</v>
      </c>
    </row>
    <row r="3962" spans="1:10" ht="15.75" hidden="1" thickBot="1" x14ac:dyDescent="0.3">
      <c r="A3962" s="251"/>
      <c r="B3962" s="246"/>
      <c r="C3962" s="57"/>
      <c r="D3962" s="58"/>
      <c r="E3962" s="209"/>
      <c r="F3962" s="219" t="s">
        <v>12</v>
      </c>
      <c r="G3962" s="66" t="str">
        <f t="shared" si="61"/>
        <v/>
      </c>
      <c r="H3962" s="67"/>
      <c r="I3962" s="68"/>
      <c r="J3962" s="32">
        <v>0</v>
      </c>
    </row>
    <row r="3963" spans="1:10" ht="15.75" hidden="1" thickBot="1" x14ac:dyDescent="0.3">
      <c r="A3963" s="251"/>
      <c r="B3963" s="246"/>
      <c r="C3963" s="55" t="s">
        <v>645</v>
      </c>
      <c r="D3963" s="58"/>
      <c r="E3963" s="209"/>
      <c r="F3963" s="219" t="s">
        <v>12</v>
      </c>
      <c r="G3963" s="66" t="str">
        <f t="shared" si="61"/>
        <v/>
      </c>
      <c r="H3963" s="67"/>
      <c r="I3963" s="68"/>
      <c r="J3963" s="32">
        <v>0</v>
      </c>
    </row>
    <row r="3964" spans="1:10" ht="15.75" hidden="1" thickBot="1" x14ac:dyDescent="0.3">
      <c r="A3964" s="252"/>
      <c r="B3964" s="247"/>
      <c r="C3964" s="83"/>
      <c r="D3964" s="59"/>
      <c r="E3964" s="210"/>
      <c r="F3964" s="225" t="s">
        <v>12</v>
      </c>
      <c r="G3964" s="75" t="str">
        <f t="shared" si="61"/>
        <v/>
      </c>
      <c r="H3964" s="76"/>
      <c r="I3964" s="68"/>
      <c r="J3964" s="32">
        <v>0</v>
      </c>
    </row>
    <row r="3965" spans="1:10" ht="15.75" hidden="1" thickBot="1" x14ac:dyDescent="0.3">
      <c r="A3965" s="242" t="s">
        <v>962</v>
      </c>
      <c r="B3965" s="245" t="s">
        <v>4643</v>
      </c>
      <c r="C3965" s="26"/>
      <c r="D3965" s="27" t="s">
        <v>17</v>
      </c>
      <c r="E3965" s="205"/>
      <c r="F3965" s="216" t="s">
        <v>12</v>
      </c>
      <c r="G3965" s="29" t="str">
        <f t="shared" si="61"/>
        <v/>
      </c>
      <c r="H3965" s="30"/>
      <c r="I3965" s="31"/>
      <c r="J3965" s="32">
        <v>0</v>
      </c>
    </row>
    <row r="3966" spans="1:10" ht="15.75" hidden="1" thickBot="1" x14ac:dyDescent="0.3">
      <c r="A3966" s="251"/>
      <c r="B3966" s="246"/>
      <c r="C3966" s="34"/>
      <c r="D3966" s="34"/>
      <c r="E3966" s="207"/>
      <c r="F3966" s="219" t="s">
        <v>12</v>
      </c>
      <c r="G3966" s="66" t="str">
        <f t="shared" si="61"/>
        <v/>
      </c>
      <c r="H3966" s="67"/>
      <c r="I3966" s="68"/>
      <c r="J3966" s="32">
        <v>0</v>
      </c>
    </row>
    <row r="3967" spans="1:10" ht="15.75" hidden="1" thickBot="1" x14ac:dyDescent="0.3">
      <c r="A3967" s="251"/>
      <c r="B3967" s="246"/>
      <c r="C3967" s="38" t="s">
        <v>11577</v>
      </c>
      <c r="D3967" s="38" t="s">
        <v>82</v>
      </c>
      <c r="E3967" s="209">
        <v>0.20519999999999999</v>
      </c>
      <c r="F3967" s="219">
        <v>14.715499999999999</v>
      </c>
      <c r="G3967" s="66">
        <f t="shared" si="61"/>
        <v>3.0196205999999997</v>
      </c>
      <c r="H3967" s="41">
        <f>SUM(G3967:G3978)</f>
        <v>713.30510409999999</v>
      </c>
      <c r="I3967" s="42"/>
      <c r="J3967" s="32">
        <v>0</v>
      </c>
    </row>
    <row r="3968" spans="1:10" ht="26.25" hidden="1" thickBot="1" x14ac:dyDescent="0.3">
      <c r="A3968" s="251"/>
      <c r="B3968" s="246"/>
      <c r="C3968" s="38" t="s">
        <v>11758</v>
      </c>
      <c r="D3968" s="38" t="s">
        <v>82</v>
      </c>
      <c r="E3968" s="209">
        <v>2</v>
      </c>
      <c r="F3968" s="219">
        <v>15.427999999999997</v>
      </c>
      <c r="G3968" s="66">
        <f t="shared" si="61"/>
        <v>30.855999999999995</v>
      </c>
      <c r="H3968" s="67"/>
      <c r="I3968" s="68"/>
      <c r="J3968" s="32">
        <v>0</v>
      </c>
    </row>
    <row r="3969" spans="1:10" ht="15.75" hidden="1" thickBot="1" x14ac:dyDescent="0.3">
      <c r="A3969" s="251"/>
      <c r="B3969" s="246"/>
      <c r="C3969" s="38" t="s">
        <v>11759</v>
      </c>
      <c r="D3969" s="38" t="s">
        <v>82</v>
      </c>
      <c r="E3969" s="209">
        <v>4</v>
      </c>
      <c r="F3969" s="219">
        <v>11.4475</v>
      </c>
      <c r="G3969" s="66">
        <f t="shared" si="61"/>
        <v>45.79</v>
      </c>
      <c r="H3969" s="67"/>
      <c r="I3969" s="68"/>
      <c r="J3969" s="32">
        <v>0</v>
      </c>
    </row>
    <row r="3970" spans="1:10" ht="15.75" hidden="1" thickBot="1" x14ac:dyDescent="0.3">
      <c r="A3970" s="251"/>
      <c r="B3970" s="246"/>
      <c r="C3970" s="38" t="s">
        <v>11760</v>
      </c>
      <c r="D3970" s="38" t="s">
        <v>82</v>
      </c>
      <c r="E3970" s="209">
        <v>2</v>
      </c>
      <c r="F3970" s="219">
        <v>4.0754999999999999</v>
      </c>
      <c r="G3970" s="66">
        <f t="shared" si="61"/>
        <v>8.1509999999999998</v>
      </c>
      <c r="H3970" s="67"/>
      <c r="I3970" s="68"/>
      <c r="J3970" s="32">
        <v>0</v>
      </c>
    </row>
    <row r="3971" spans="1:10" ht="26.25" hidden="1" thickBot="1" x14ac:dyDescent="0.3">
      <c r="A3971" s="251"/>
      <c r="B3971" s="246"/>
      <c r="C3971" s="38" t="s">
        <v>11761</v>
      </c>
      <c r="D3971" s="38" t="s">
        <v>82</v>
      </c>
      <c r="E3971" s="209">
        <v>2</v>
      </c>
      <c r="F3971" s="219">
        <v>25.089499999999997</v>
      </c>
      <c r="G3971" s="66">
        <f t="shared" si="61"/>
        <v>50.178999999999995</v>
      </c>
      <c r="H3971" s="67"/>
      <c r="I3971" s="68"/>
      <c r="J3971" s="32">
        <v>0</v>
      </c>
    </row>
    <row r="3972" spans="1:10" ht="26.25" hidden="1" thickBot="1" x14ac:dyDescent="0.3">
      <c r="A3972" s="251"/>
      <c r="B3972" s="246"/>
      <c r="C3972" s="38" t="s">
        <v>11762</v>
      </c>
      <c r="D3972" s="38" t="s">
        <v>82</v>
      </c>
      <c r="E3972" s="209">
        <v>1</v>
      </c>
      <c r="F3972" s="219">
        <v>32.936500000000002</v>
      </c>
      <c r="G3972" s="66">
        <f t="shared" si="61"/>
        <v>32.936500000000002</v>
      </c>
      <c r="H3972" s="67"/>
      <c r="I3972" s="68"/>
      <c r="J3972" s="32">
        <v>0</v>
      </c>
    </row>
    <row r="3973" spans="1:10" ht="15.75" hidden="1" thickBot="1" x14ac:dyDescent="0.3">
      <c r="A3973" s="251"/>
      <c r="B3973" s="246"/>
      <c r="C3973" s="38" t="s">
        <v>11629</v>
      </c>
      <c r="D3973" s="38" t="s">
        <v>82</v>
      </c>
      <c r="E3973" s="209">
        <v>3</v>
      </c>
      <c r="F3973" s="219">
        <v>73.216499999999996</v>
      </c>
      <c r="G3973" s="66">
        <f t="shared" si="61"/>
        <v>219.64949999999999</v>
      </c>
      <c r="H3973" s="67"/>
      <c r="I3973" s="68"/>
      <c r="J3973" s="32">
        <v>0</v>
      </c>
    </row>
    <row r="3974" spans="1:10" ht="15.75" hidden="1" thickBot="1" x14ac:dyDescent="0.3">
      <c r="A3974" s="251"/>
      <c r="B3974" s="246"/>
      <c r="C3974" s="38" t="s">
        <v>11763</v>
      </c>
      <c r="D3974" s="38" t="s">
        <v>82</v>
      </c>
      <c r="E3974" s="209">
        <v>2</v>
      </c>
      <c r="F3974" s="219">
        <v>46.987000000000002</v>
      </c>
      <c r="G3974" s="66">
        <f t="shared" ref="G3974:G4037" si="62">IF(ISNUMBER(F3974),E3974*F3974,"")</f>
        <v>93.974000000000004</v>
      </c>
      <c r="H3974" s="67"/>
      <c r="I3974" s="68"/>
      <c r="J3974" s="32">
        <v>0</v>
      </c>
    </row>
    <row r="3975" spans="1:10" ht="26.25" hidden="1" thickBot="1" x14ac:dyDescent="0.3">
      <c r="A3975" s="251"/>
      <c r="B3975" s="246"/>
      <c r="C3975" s="38" t="s">
        <v>11764</v>
      </c>
      <c r="D3975" s="38" t="s">
        <v>1303</v>
      </c>
      <c r="E3975" s="209">
        <v>0.72729999999999995</v>
      </c>
      <c r="F3975" s="219">
        <v>33.420999999999999</v>
      </c>
      <c r="G3975" s="66">
        <f t="shared" si="62"/>
        <v>24.307093299999998</v>
      </c>
      <c r="H3975" s="67"/>
      <c r="I3975" s="68"/>
      <c r="J3975" s="32">
        <v>0</v>
      </c>
    </row>
    <row r="3976" spans="1:10" ht="26.25" hidden="1" thickBot="1" x14ac:dyDescent="0.3">
      <c r="A3976" s="251"/>
      <c r="B3976" s="246"/>
      <c r="C3976" s="38" t="s">
        <v>11417</v>
      </c>
      <c r="D3976" s="38" t="s">
        <v>2801</v>
      </c>
      <c r="E3976" s="209">
        <v>1.6462000000000001</v>
      </c>
      <c r="F3976" s="219">
        <v>23.997</v>
      </c>
      <c r="G3976" s="66">
        <f t="shared" si="62"/>
        <v>39.503861400000005</v>
      </c>
      <c r="H3976" s="67"/>
      <c r="I3976" s="68"/>
      <c r="J3976" s="32">
        <v>0</v>
      </c>
    </row>
    <row r="3977" spans="1:10" ht="26.25" hidden="1" thickBot="1" x14ac:dyDescent="0.3">
      <c r="A3977" s="251"/>
      <c r="B3977" s="246"/>
      <c r="C3977" s="38" t="s">
        <v>11418</v>
      </c>
      <c r="D3977" s="38" t="s">
        <v>2801</v>
      </c>
      <c r="E3977" s="209">
        <v>5.4324000000000003</v>
      </c>
      <c r="F3977" s="219">
        <v>30.361999999999998</v>
      </c>
      <c r="G3977" s="66">
        <f t="shared" si="62"/>
        <v>164.9385288</v>
      </c>
      <c r="H3977" s="67"/>
      <c r="I3977" s="68"/>
      <c r="J3977" s="32">
        <v>0</v>
      </c>
    </row>
    <row r="3978" spans="1:10" ht="15.75" hidden="1" thickBot="1" x14ac:dyDescent="0.3">
      <c r="A3978" s="251"/>
      <c r="B3978" s="246"/>
      <c r="C3978" s="38" t="s">
        <v>963</v>
      </c>
      <c r="D3978" s="58" t="s">
        <v>82</v>
      </c>
      <c r="E3978" s="209">
        <v>1</v>
      </c>
      <c r="F3978" s="219" t="s">
        <v>12</v>
      </c>
      <c r="G3978" s="66" t="str">
        <f t="shared" si="62"/>
        <v/>
      </c>
      <c r="H3978" s="67"/>
      <c r="I3978" s="68"/>
      <c r="J3978" s="32">
        <v>0</v>
      </c>
    </row>
    <row r="3979" spans="1:10" ht="15.75" hidden="1" thickBot="1" x14ac:dyDescent="0.3">
      <c r="A3979" s="252"/>
      <c r="B3979" s="247"/>
      <c r="C3979" s="44"/>
      <c r="D3979" s="44"/>
      <c r="E3979" s="210"/>
      <c r="F3979" s="225" t="s">
        <v>12</v>
      </c>
      <c r="G3979" s="75" t="str">
        <f t="shared" si="62"/>
        <v/>
      </c>
      <c r="H3979" s="76"/>
      <c r="I3979" s="68"/>
      <c r="J3979" s="32">
        <v>0</v>
      </c>
    </row>
    <row r="3980" spans="1:10" ht="15.75" hidden="1" thickBot="1" x14ac:dyDescent="0.3">
      <c r="A3980" s="242" t="s">
        <v>964</v>
      </c>
      <c r="B3980" s="245" t="s">
        <v>4644</v>
      </c>
      <c r="C3980" s="26"/>
      <c r="D3980" s="27" t="s">
        <v>17</v>
      </c>
      <c r="E3980" s="205"/>
      <c r="F3980" s="216" t="s">
        <v>12</v>
      </c>
      <c r="G3980" s="29" t="str">
        <f t="shared" si="62"/>
        <v/>
      </c>
      <c r="H3980" s="30"/>
      <c r="I3980" s="31"/>
      <c r="J3980" s="32">
        <v>0</v>
      </c>
    </row>
    <row r="3981" spans="1:10" ht="15.75" hidden="1" thickBot="1" x14ac:dyDescent="0.3">
      <c r="A3981" s="251"/>
      <c r="B3981" s="246"/>
      <c r="C3981" s="34"/>
      <c r="D3981" s="34"/>
      <c r="E3981" s="207"/>
      <c r="F3981" s="219" t="s">
        <v>12</v>
      </c>
      <c r="G3981" s="66" t="str">
        <f t="shared" si="62"/>
        <v/>
      </c>
      <c r="H3981" s="67"/>
      <c r="I3981" s="68"/>
      <c r="J3981" s="32">
        <v>0</v>
      </c>
    </row>
    <row r="3982" spans="1:10" ht="15.75" hidden="1" thickBot="1" x14ac:dyDescent="0.3">
      <c r="A3982" s="251"/>
      <c r="B3982" s="246"/>
      <c r="C3982" s="38" t="s">
        <v>11577</v>
      </c>
      <c r="D3982" s="38" t="s">
        <v>82</v>
      </c>
      <c r="E3982" s="209">
        <v>1.06E-2</v>
      </c>
      <c r="F3982" s="219">
        <v>14.715499999999999</v>
      </c>
      <c r="G3982" s="66">
        <f t="shared" si="62"/>
        <v>0.15598429999999999</v>
      </c>
      <c r="H3982" s="41">
        <f>SUM(G3982:G3985)</f>
        <v>6.1463461000000006</v>
      </c>
      <c r="I3982" s="42"/>
      <c r="J3982" s="32">
        <v>0</v>
      </c>
    </row>
    <row r="3983" spans="1:10" ht="15.75" hidden="1" thickBot="1" x14ac:dyDescent="0.3">
      <c r="A3983" s="251"/>
      <c r="B3983" s="246"/>
      <c r="C3983" s="38" t="s">
        <v>965</v>
      </c>
      <c r="D3983" s="38" t="s">
        <v>82</v>
      </c>
      <c r="E3983" s="209">
        <v>1</v>
      </c>
      <c r="F3983" s="219" t="s">
        <v>12</v>
      </c>
      <c r="G3983" s="66" t="str">
        <f t="shared" si="62"/>
        <v/>
      </c>
      <c r="H3983" s="67"/>
      <c r="I3983" s="68"/>
      <c r="J3983" s="32">
        <v>0</v>
      </c>
    </row>
    <row r="3984" spans="1:10" ht="26.25" hidden="1" thickBot="1" x14ac:dyDescent="0.3">
      <c r="A3984" s="251"/>
      <c r="B3984" s="246"/>
      <c r="C3984" s="38" t="s">
        <v>11417</v>
      </c>
      <c r="D3984" s="38" t="s">
        <v>2801</v>
      </c>
      <c r="E3984" s="209">
        <v>0.11020000000000001</v>
      </c>
      <c r="F3984" s="219">
        <v>23.997</v>
      </c>
      <c r="G3984" s="66">
        <f t="shared" si="62"/>
        <v>2.6444694000000002</v>
      </c>
      <c r="H3984" s="67"/>
      <c r="I3984" s="68"/>
      <c r="J3984" s="32">
        <v>0</v>
      </c>
    </row>
    <row r="3985" spans="1:10" ht="26.25" hidden="1" thickBot="1" x14ac:dyDescent="0.3">
      <c r="A3985" s="251"/>
      <c r="B3985" s="246"/>
      <c r="C3985" s="38" t="s">
        <v>11418</v>
      </c>
      <c r="D3985" s="38" t="s">
        <v>2801</v>
      </c>
      <c r="E3985" s="209">
        <v>0.11020000000000001</v>
      </c>
      <c r="F3985" s="219">
        <v>30.361999999999998</v>
      </c>
      <c r="G3985" s="66">
        <f t="shared" si="62"/>
        <v>3.3458923999999999</v>
      </c>
      <c r="H3985" s="67"/>
      <c r="I3985" s="68"/>
      <c r="J3985" s="32">
        <v>0</v>
      </c>
    </row>
    <row r="3986" spans="1:10" ht="15.75" hidden="1" thickBot="1" x14ac:dyDescent="0.3">
      <c r="A3986" s="252"/>
      <c r="B3986" s="247"/>
      <c r="C3986" s="44"/>
      <c r="D3986" s="44"/>
      <c r="E3986" s="210"/>
      <c r="F3986" s="225" t="s">
        <v>12</v>
      </c>
      <c r="G3986" s="75" t="str">
        <f t="shared" si="62"/>
        <v/>
      </c>
      <c r="H3986" s="76"/>
      <c r="I3986" s="68"/>
      <c r="J3986" s="32">
        <v>0</v>
      </c>
    </row>
    <row r="3987" spans="1:10" ht="15.75" hidden="1" thickBot="1" x14ac:dyDescent="0.3">
      <c r="A3987" s="242" t="s">
        <v>966</v>
      </c>
      <c r="B3987" s="245" t="s">
        <v>4645</v>
      </c>
      <c r="C3987" s="26"/>
      <c r="D3987" s="27" t="s">
        <v>1789</v>
      </c>
      <c r="E3987" s="205"/>
      <c r="F3987" s="216" t="s">
        <v>12</v>
      </c>
      <c r="G3987" s="29" t="str">
        <f t="shared" si="62"/>
        <v/>
      </c>
      <c r="H3987" s="30"/>
      <c r="I3987" s="31"/>
      <c r="J3987" s="32">
        <v>0</v>
      </c>
    </row>
    <row r="3988" spans="1:10" ht="15.75" hidden="1" thickBot="1" x14ac:dyDescent="0.3">
      <c r="A3988" s="251"/>
      <c r="B3988" s="246"/>
      <c r="C3988" s="34"/>
      <c r="D3988" s="34"/>
      <c r="E3988" s="207"/>
      <c r="F3988" s="219" t="s">
        <v>12</v>
      </c>
      <c r="G3988" s="66" t="str">
        <f t="shared" si="62"/>
        <v/>
      </c>
      <c r="H3988" s="67"/>
      <c r="I3988" s="68"/>
      <c r="J3988" s="32">
        <v>0</v>
      </c>
    </row>
    <row r="3989" spans="1:10" ht="39" hidden="1" thickBot="1" x14ac:dyDescent="0.3">
      <c r="A3989" s="251"/>
      <c r="B3989" s="246"/>
      <c r="C3989" s="38" t="s">
        <v>11340</v>
      </c>
      <c r="D3989" s="38" t="s">
        <v>161</v>
      </c>
      <c r="E3989" s="209">
        <v>0.75829999999999997</v>
      </c>
      <c r="F3989" s="219">
        <v>36.755499999999998</v>
      </c>
      <c r="G3989" s="66">
        <f t="shared" si="62"/>
        <v>27.871695649999996</v>
      </c>
      <c r="H3989" s="41">
        <f>SUM(G3989:G4003)</f>
        <v>1670.6946504951247</v>
      </c>
      <c r="I3989" s="42"/>
      <c r="J3989" s="32">
        <v>0</v>
      </c>
    </row>
    <row r="3990" spans="1:10" ht="26.25" hidden="1" thickBot="1" x14ac:dyDescent="0.3">
      <c r="A3990" s="251"/>
      <c r="B3990" s="246"/>
      <c r="C3990" s="38" t="s">
        <v>11439</v>
      </c>
      <c r="D3990" s="38" t="s">
        <v>69</v>
      </c>
      <c r="E3990" s="209">
        <v>3.3399999999999999E-2</v>
      </c>
      <c r="F3990" s="219">
        <v>8.5310000000000006</v>
      </c>
      <c r="G3990" s="66">
        <f t="shared" si="62"/>
        <v>0.28493540000000001</v>
      </c>
      <c r="H3990" s="67"/>
      <c r="I3990" s="68"/>
      <c r="J3990" s="32">
        <v>0</v>
      </c>
    </row>
    <row r="3991" spans="1:10" ht="26.25" hidden="1" thickBot="1" x14ac:dyDescent="0.3">
      <c r="A3991" s="251"/>
      <c r="B3991" s="246"/>
      <c r="C3991" s="38" t="s">
        <v>11314</v>
      </c>
      <c r="D3991" s="38" t="s">
        <v>1303</v>
      </c>
      <c r="E3991" s="209">
        <v>2.8315999999999999</v>
      </c>
      <c r="F3991" s="219">
        <v>2.5554999999999999</v>
      </c>
      <c r="G3991" s="66">
        <f t="shared" si="62"/>
        <v>7.2361537999999994</v>
      </c>
      <c r="H3991" s="67"/>
      <c r="I3991" s="68"/>
      <c r="J3991" s="32">
        <v>0</v>
      </c>
    </row>
    <row r="3992" spans="1:10" ht="15.75" hidden="1" thickBot="1" x14ac:dyDescent="0.3">
      <c r="A3992" s="251"/>
      <c r="B3992" s="246"/>
      <c r="C3992" s="38" t="s">
        <v>11444</v>
      </c>
      <c r="D3992" s="38" t="s">
        <v>1043</v>
      </c>
      <c r="E3992" s="209">
        <v>6.0100000000000001E-2</v>
      </c>
      <c r="F3992" s="219">
        <v>20.367999999999999</v>
      </c>
      <c r="G3992" s="66">
        <f t="shared" si="62"/>
        <v>1.2241168</v>
      </c>
      <c r="H3992" s="67"/>
      <c r="I3992" s="68"/>
      <c r="J3992" s="32">
        <v>0</v>
      </c>
    </row>
    <row r="3993" spans="1:10" ht="15.75" hidden="1" thickBot="1" x14ac:dyDescent="0.3">
      <c r="A3993" s="251"/>
      <c r="B3993" s="246"/>
      <c r="C3993" s="38" t="s">
        <v>11475</v>
      </c>
      <c r="D3993" s="38" t="s">
        <v>2881</v>
      </c>
      <c r="E3993" s="209">
        <v>0.18540000000000001</v>
      </c>
      <c r="F3993" s="219">
        <v>417.92399999999998</v>
      </c>
      <c r="G3993" s="66">
        <f t="shared" si="62"/>
        <v>77.483109600000006</v>
      </c>
      <c r="H3993" s="67"/>
      <c r="I3993" s="68"/>
      <c r="J3993" s="32">
        <v>0</v>
      </c>
    </row>
    <row r="3994" spans="1:10" ht="15.75" hidden="1" thickBot="1" x14ac:dyDescent="0.3">
      <c r="A3994" s="251"/>
      <c r="B3994" s="246"/>
      <c r="C3994" s="38" t="s">
        <v>11317</v>
      </c>
      <c r="D3994" s="38" t="s">
        <v>2801</v>
      </c>
      <c r="E3994" s="209">
        <v>0.1865</v>
      </c>
      <c r="F3994" s="219">
        <v>24.358000000000001</v>
      </c>
      <c r="G3994" s="66">
        <f t="shared" si="62"/>
        <v>4.5427670000000004</v>
      </c>
      <c r="H3994" s="67"/>
      <c r="I3994" s="68"/>
      <c r="J3994" s="32">
        <v>0</v>
      </c>
    </row>
    <row r="3995" spans="1:10" ht="26.25" hidden="1" thickBot="1" x14ac:dyDescent="0.3">
      <c r="A3995" s="251"/>
      <c r="B3995" s="246"/>
      <c r="C3995" s="38" t="s">
        <v>11438</v>
      </c>
      <c r="D3995" s="38" t="s">
        <v>2801</v>
      </c>
      <c r="E3995" s="209">
        <v>0.93259999999999998</v>
      </c>
      <c r="F3995" s="219">
        <v>29.383499999999998</v>
      </c>
      <c r="G3995" s="66">
        <f t="shared" si="62"/>
        <v>27.403052099999996</v>
      </c>
      <c r="H3995" s="67"/>
      <c r="I3995" s="68"/>
      <c r="J3995" s="32">
        <v>0</v>
      </c>
    </row>
    <row r="3996" spans="1:10" ht="15.75" hidden="1" thickBot="1" x14ac:dyDescent="0.3">
      <c r="A3996" s="251"/>
      <c r="B3996" s="246"/>
      <c r="C3996" s="38" t="s">
        <v>11421</v>
      </c>
      <c r="D3996" s="38" t="s">
        <v>2801</v>
      </c>
      <c r="E3996" s="209">
        <v>6.3167999999999997</v>
      </c>
      <c r="F3996" s="219">
        <v>31.055499999999995</v>
      </c>
      <c r="G3996" s="66">
        <f t="shared" si="62"/>
        <v>196.17138239999997</v>
      </c>
      <c r="H3996" s="67"/>
      <c r="I3996" s="68"/>
      <c r="J3996" s="32">
        <v>0</v>
      </c>
    </row>
    <row r="3997" spans="1:10" ht="15.75" hidden="1" thickBot="1" x14ac:dyDescent="0.3">
      <c r="A3997" s="251"/>
      <c r="B3997" s="246"/>
      <c r="C3997" s="38" t="s">
        <v>11326</v>
      </c>
      <c r="D3997" s="38" t="s">
        <v>2801</v>
      </c>
      <c r="E3997" s="209">
        <v>6.3167999999999997</v>
      </c>
      <c r="F3997" s="219">
        <v>23.693000000000001</v>
      </c>
      <c r="G3997" s="66">
        <f t="shared" si="62"/>
        <v>149.6639424</v>
      </c>
      <c r="H3997" s="67"/>
      <c r="I3997" s="68"/>
      <c r="J3997" s="32">
        <v>0</v>
      </c>
    </row>
    <row r="3998" spans="1:10" ht="26.25" hidden="1" thickBot="1" x14ac:dyDescent="0.3">
      <c r="A3998" s="251"/>
      <c r="B3998" s="246"/>
      <c r="C3998" s="38" t="s">
        <v>11433</v>
      </c>
      <c r="D3998" s="38" t="s">
        <v>1049</v>
      </c>
      <c r="E3998" s="209">
        <v>0.76319999999999999</v>
      </c>
      <c r="F3998" s="219">
        <v>1.2255</v>
      </c>
      <c r="G3998" s="66">
        <f t="shared" si="62"/>
        <v>0.93530160000000007</v>
      </c>
      <c r="H3998" s="67"/>
      <c r="I3998" s="68"/>
      <c r="J3998" s="32">
        <v>0</v>
      </c>
    </row>
    <row r="3999" spans="1:10" ht="26.25" hidden="1" thickBot="1" x14ac:dyDescent="0.3">
      <c r="A3999" s="251"/>
      <c r="B3999" s="246"/>
      <c r="C3999" s="38" t="s">
        <v>11434</v>
      </c>
      <c r="D3999" s="38" t="s">
        <v>1060</v>
      </c>
      <c r="E3999" s="209">
        <v>2.081</v>
      </c>
      <c r="F3999" s="219">
        <v>0.53200000000000003</v>
      </c>
      <c r="G3999" s="66">
        <f t="shared" si="62"/>
        <v>1.107092</v>
      </c>
      <c r="H3999" s="67"/>
      <c r="I3999" s="68"/>
      <c r="J3999" s="32">
        <v>0</v>
      </c>
    </row>
    <row r="4000" spans="1:10" ht="26.25" hidden="1" thickBot="1" x14ac:dyDescent="0.3">
      <c r="A4000" s="251"/>
      <c r="B4000" s="246"/>
      <c r="C4000" s="38" t="s">
        <v>11319</v>
      </c>
      <c r="D4000" s="38" t="s">
        <v>1049</v>
      </c>
      <c r="E4000" s="209">
        <v>8.9399999999999993E-2</v>
      </c>
      <c r="F4000" s="219">
        <v>26.884999999999998</v>
      </c>
      <c r="G4000" s="66">
        <f t="shared" si="62"/>
        <v>2.4035189999999997</v>
      </c>
      <c r="H4000" s="67"/>
      <c r="I4000" s="68"/>
      <c r="J4000" s="32">
        <v>0</v>
      </c>
    </row>
    <row r="4001" spans="1:10" ht="26.25" hidden="1" thickBot="1" x14ac:dyDescent="0.3">
      <c r="A4001" s="251"/>
      <c r="B4001" s="246"/>
      <c r="C4001" s="38" t="s">
        <v>11320</v>
      </c>
      <c r="D4001" s="38" t="s">
        <v>1060</v>
      </c>
      <c r="E4001" s="209">
        <v>9.7100000000000006E-2</v>
      </c>
      <c r="F4001" s="219">
        <v>25.906499999999998</v>
      </c>
      <c r="G4001" s="66">
        <f t="shared" si="62"/>
        <v>2.5155211500000001</v>
      </c>
      <c r="H4001" s="67"/>
      <c r="I4001" s="68"/>
      <c r="J4001" s="32">
        <v>0</v>
      </c>
    </row>
    <row r="4002" spans="1:10" ht="39" hidden="1" thickBot="1" x14ac:dyDescent="0.3">
      <c r="A4002" s="251"/>
      <c r="B4002" s="246"/>
      <c r="C4002" s="38" t="s">
        <v>11300</v>
      </c>
      <c r="D4002" s="38" t="s">
        <v>1043</v>
      </c>
      <c r="E4002" s="209">
        <v>31.7318</v>
      </c>
      <c r="F4002" s="219">
        <v>13.282899999999998</v>
      </c>
      <c r="G4002" s="66">
        <f t="shared" si="62"/>
        <v>421.49032621999993</v>
      </c>
      <c r="H4002" s="67"/>
      <c r="I4002" s="68"/>
      <c r="J4002" s="32">
        <v>0</v>
      </c>
    </row>
    <row r="4003" spans="1:10" ht="39" hidden="1" thickBot="1" x14ac:dyDescent="0.3">
      <c r="A4003" s="251"/>
      <c r="B4003" s="246"/>
      <c r="C4003" s="38" t="s">
        <v>11292</v>
      </c>
      <c r="D4003" s="38" t="s">
        <v>2881</v>
      </c>
      <c r="E4003" s="209">
        <v>1.103</v>
      </c>
      <c r="F4003" s="219">
        <v>680.29169118325012</v>
      </c>
      <c r="G4003" s="66">
        <f t="shared" si="62"/>
        <v>750.36173537512491</v>
      </c>
      <c r="H4003" s="67"/>
      <c r="I4003" s="68"/>
      <c r="J4003" s="32">
        <v>0</v>
      </c>
    </row>
    <row r="4004" spans="1:10" ht="15.75" hidden="1" thickBot="1" x14ac:dyDescent="0.3">
      <c r="A4004" s="252"/>
      <c r="B4004" s="247"/>
      <c r="C4004" s="44"/>
      <c r="D4004" s="44"/>
      <c r="E4004" s="210"/>
      <c r="F4004" s="225" t="s">
        <v>12</v>
      </c>
      <c r="G4004" s="75" t="str">
        <f t="shared" si="62"/>
        <v/>
      </c>
      <c r="H4004" s="76"/>
      <c r="I4004" s="68"/>
      <c r="J4004" s="32">
        <v>0</v>
      </c>
    </row>
    <row r="4005" spans="1:10" ht="15.75" hidden="1" thickBot="1" x14ac:dyDescent="0.3">
      <c r="A4005" s="242" t="s">
        <v>967</v>
      </c>
      <c r="B4005" s="245" t="s">
        <v>4646</v>
      </c>
      <c r="C4005" s="26"/>
      <c r="D4005" s="27" t="s">
        <v>105</v>
      </c>
      <c r="E4005" s="205"/>
      <c r="F4005" s="216" t="s">
        <v>12</v>
      </c>
      <c r="G4005" s="29" t="str">
        <f t="shared" si="62"/>
        <v/>
      </c>
      <c r="H4005" s="30"/>
      <c r="I4005" s="31"/>
      <c r="J4005" s="32">
        <v>0</v>
      </c>
    </row>
    <row r="4006" spans="1:10" ht="15.75" hidden="1" thickBot="1" x14ac:dyDescent="0.3">
      <c r="A4006" s="251"/>
      <c r="B4006" s="246"/>
      <c r="C4006" s="34"/>
      <c r="D4006" s="34"/>
      <c r="E4006" s="207"/>
      <c r="F4006" s="219" t="s">
        <v>12</v>
      </c>
      <c r="G4006" s="66" t="str">
        <f t="shared" si="62"/>
        <v/>
      </c>
      <c r="H4006" s="67"/>
      <c r="I4006" s="68"/>
      <c r="J4006" s="32">
        <v>0</v>
      </c>
    </row>
    <row r="4007" spans="1:10" ht="39" hidden="1" thickBot="1" x14ac:dyDescent="0.3">
      <c r="A4007" s="251"/>
      <c r="B4007" s="246"/>
      <c r="C4007" s="38" t="s">
        <v>11765</v>
      </c>
      <c r="D4007" s="38" t="s">
        <v>1303</v>
      </c>
      <c r="E4007" s="209">
        <v>1.1000000000000001</v>
      </c>
      <c r="F4007" s="219">
        <v>8.3125</v>
      </c>
      <c r="G4007" s="66">
        <f t="shared" si="62"/>
        <v>9.1437500000000007</v>
      </c>
      <c r="H4007" s="41">
        <f>SUM(G4007:G4009)</f>
        <v>17.663145750000002</v>
      </c>
      <c r="I4007" s="42"/>
      <c r="J4007" s="32">
        <v>0</v>
      </c>
    </row>
    <row r="4008" spans="1:10" ht="15.75" hidden="1" thickBot="1" x14ac:dyDescent="0.3">
      <c r="A4008" s="251"/>
      <c r="B4008" s="246"/>
      <c r="C4008" s="38" t="s">
        <v>11426</v>
      </c>
      <c r="D4008" s="38" t="s">
        <v>2801</v>
      </c>
      <c r="E4008" s="209">
        <v>0.15110000000000001</v>
      </c>
      <c r="F4008" s="219">
        <v>24.946999999999999</v>
      </c>
      <c r="G4008" s="66">
        <f t="shared" si="62"/>
        <v>3.7694917000000001</v>
      </c>
      <c r="H4008" s="67"/>
      <c r="I4008" s="68"/>
      <c r="J4008" s="32">
        <v>0</v>
      </c>
    </row>
    <row r="4009" spans="1:10" ht="15.75" hidden="1" thickBot="1" x14ac:dyDescent="0.3">
      <c r="A4009" s="251"/>
      <c r="B4009" s="246"/>
      <c r="C4009" s="38" t="s">
        <v>11427</v>
      </c>
      <c r="D4009" s="38" t="s">
        <v>2801</v>
      </c>
      <c r="E4009" s="209">
        <v>0.15110000000000001</v>
      </c>
      <c r="F4009" s="219">
        <v>31.435500000000001</v>
      </c>
      <c r="G4009" s="66">
        <f t="shared" si="62"/>
        <v>4.7499040500000005</v>
      </c>
      <c r="H4009" s="67"/>
      <c r="I4009" s="68"/>
      <c r="J4009" s="32">
        <v>0</v>
      </c>
    </row>
    <row r="4010" spans="1:10" ht="15.75" hidden="1" thickBot="1" x14ac:dyDescent="0.3">
      <c r="A4010" s="252"/>
      <c r="B4010" s="247"/>
      <c r="C4010" s="44"/>
      <c r="D4010" s="44"/>
      <c r="E4010" s="210"/>
      <c r="F4010" s="225" t="s">
        <v>12</v>
      </c>
      <c r="G4010" s="75" t="str">
        <f t="shared" si="62"/>
        <v/>
      </c>
      <c r="H4010" s="76"/>
      <c r="I4010" s="68"/>
      <c r="J4010" s="32">
        <v>0</v>
      </c>
    </row>
    <row r="4011" spans="1:10" ht="15.75" hidden="1" thickBot="1" x14ac:dyDescent="0.3">
      <c r="A4011" s="242" t="s">
        <v>968</v>
      </c>
      <c r="B4011" s="245" t="s">
        <v>4649</v>
      </c>
      <c r="C4011" s="26"/>
      <c r="D4011" s="27" t="s">
        <v>105</v>
      </c>
      <c r="E4011" s="205"/>
      <c r="F4011" s="216" t="s">
        <v>12</v>
      </c>
      <c r="G4011" s="29" t="str">
        <f t="shared" si="62"/>
        <v/>
      </c>
      <c r="H4011" s="30"/>
      <c r="I4011" s="31"/>
      <c r="J4011" s="32">
        <v>0</v>
      </c>
    </row>
    <row r="4012" spans="1:10" ht="15.75" hidden="1" thickBot="1" x14ac:dyDescent="0.3">
      <c r="A4012" s="251"/>
      <c r="B4012" s="246"/>
      <c r="C4012" s="34"/>
      <c r="D4012" s="34"/>
      <c r="E4012" s="207"/>
      <c r="F4012" s="219" t="s">
        <v>12</v>
      </c>
      <c r="G4012" s="66" t="str">
        <f t="shared" si="62"/>
        <v/>
      </c>
      <c r="H4012" s="67"/>
      <c r="I4012" s="68"/>
      <c r="J4012" s="32">
        <v>0</v>
      </c>
    </row>
    <row r="4013" spans="1:10" ht="15.75" hidden="1" thickBot="1" x14ac:dyDescent="0.3">
      <c r="A4013" s="251"/>
      <c r="B4013" s="246"/>
      <c r="C4013" s="38" t="s">
        <v>969</v>
      </c>
      <c r="D4013" s="38" t="s">
        <v>105</v>
      </c>
      <c r="E4013" s="209">
        <v>1.05</v>
      </c>
      <c r="F4013" s="219" t="s">
        <v>12</v>
      </c>
      <c r="G4013" s="66" t="str">
        <f t="shared" si="62"/>
        <v/>
      </c>
      <c r="H4013" s="41">
        <f>SUM(G4013:G4015)</f>
        <v>56.3825</v>
      </c>
      <c r="I4013" s="42"/>
      <c r="J4013" s="32">
        <v>0</v>
      </c>
    </row>
    <row r="4014" spans="1:10" ht="15.75" hidden="1" thickBot="1" x14ac:dyDescent="0.3">
      <c r="A4014" s="251"/>
      <c r="B4014" s="246"/>
      <c r="C4014" s="38" t="s">
        <v>11427</v>
      </c>
      <c r="D4014" s="38" t="s">
        <v>2801</v>
      </c>
      <c r="E4014" s="209">
        <v>1</v>
      </c>
      <c r="F4014" s="208">
        <v>31.435500000000001</v>
      </c>
      <c r="G4014" s="36">
        <f t="shared" si="62"/>
        <v>31.435500000000001</v>
      </c>
      <c r="H4014" s="67"/>
      <c r="I4014" s="68"/>
      <c r="J4014" s="32">
        <v>0</v>
      </c>
    </row>
    <row r="4015" spans="1:10" ht="15.75" hidden="1" thickBot="1" x14ac:dyDescent="0.3">
      <c r="A4015" s="251"/>
      <c r="B4015" s="246"/>
      <c r="C4015" s="38" t="s">
        <v>11426</v>
      </c>
      <c r="D4015" s="38" t="s">
        <v>2801</v>
      </c>
      <c r="E4015" s="209">
        <v>1</v>
      </c>
      <c r="F4015" s="208">
        <v>24.946999999999999</v>
      </c>
      <c r="G4015" s="36">
        <f t="shared" si="62"/>
        <v>24.946999999999999</v>
      </c>
      <c r="H4015" s="67"/>
      <c r="I4015" s="68"/>
      <c r="J4015" s="32">
        <v>0</v>
      </c>
    </row>
    <row r="4016" spans="1:10" ht="15.75" hidden="1" thickBot="1" x14ac:dyDescent="0.3">
      <c r="A4016" s="252"/>
      <c r="B4016" s="247"/>
      <c r="C4016" s="44"/>
      <c r="D4016" s="44"/>
      <c r="E4016" s="210"/>
      <c r="F4016" s="225" t="s">
        <v>12</v>
      </c>
      <c r="G4016" s="75" t="str">
        <f t="shared" si="62"/>
        <v/>
      </c>
      <c r="H4016" s="76"/>
      <c r="I4016" s="68"/>
      <c r="J4016" s="32">
        <v>0</v>
      </c>
    </row>
    <row r="4017" spans="1:10" ht="15.75" thickBot="1" x14ac:dyDescent="0.3">
      <c r="A4017" s="242" t="s">
        <v>970</v>
      </c>
      <c r="B4017" s="245" t="s">
        <v>4650</v>
      </c>
      <c r="C4017" s="26"/>
      <c r="D4017" s="27" t="s">
        <v>105</v>
      </c>
      <c r="E4017" s="205"/>
      <c r="F4017" s="216" t="s">
        <v>12</v>
      </c>
      <c r="G4017" s="29" t="str">
        <f t="shared" si="62"/>
        <v/>
      </c>
      <c r="H4017" s="30"/>
      <c r="I4017" s="31"/>
      <c r="J4017" s="32">
        <v>10</v>
      </c>
    </row>
    <row r="4018" spans="1:10" x14ac:dyDescent="0.25">
      <c r="A4018" s="251"/>
      <c r="B4018" s="246"/>
      <c r="C4018" s="34"/>
      <c r="D4018" s="34"/>
      <c r="E4018" s="207"/>
      <c r="F4018" s="219" t="s">
        <v>12</v>
      </c>
      <c r="G4018" s="66" t="str">
        <f t="shared" si="62"/>
        <v/>
      </c>
      <c r="H4018" s="67"/>
      <c r="I4018" s="68"/>
      <c r="J4018" s="32">
        <v>10</v>
      </c>
    </row>
    <row r="4019" spans="1:10" ht="25.5" x14ac:dyDescent="0.25">
      <c r="A4019" s="251"/>
      <c r="B4019" s="246"/>
      <c r="C4019" s="38" t="s">
        <v>971</v>
      </c>
      <c r="D4019" s="38" t="s">
        <v>105</v>
      </c>
      <c r="E4019" s="209">
        <v>1</v>
      </c>
      <c r="F4019" s="219">
        <v>101.80199999999999</v>
      </c>
      <c r="G4019" s="66">
        <f t="shared" si="62"/>
        <v>101.80199999999999</v>
      </c>
      <c r="H4019" s="41">
        <f>SUM(G4019:G4021)</f>
        <v>138.483495</v>
      </c>
      <c r="I4019" s="42"/>
      <c r="J4019" s="32">
        <v>10</v>
      </c>
    </row>
    <row r="4020" spans="1:10" x14ac:dyDescent="0.25">
      <c r="A4020" s="251"/>
      <c r="B4020" s="246"/>
      <c r="C4020" s="38" t="s">
        <v>11421</v>
      </c>
      <c r="D4020" s="38" t="s">
        <v>2801</v>
      </c>
      <c r="E4020" s="209">
        <v>0.67</v>
      </c>
      <c r="F4020" s="219">
        <v>31.055499999999995</v>
      </c>
      <c r="G4020" s="66">
        <f t="shared" si="62"/>
        <v>20.807184999999997</v>
      </c>
      <c r="H4020" s="67"/>
      <c r="I4020" s="68"/>
      <c r="J4020" s="32">
        <v>10</v>
      </c>
    </row>
    <row r="4021" spans="1:10" x14ac:dyDescent="0.25">
      <c r="A4021" s="251"/>
      <c r="B4021" s="246"/>
      <c r="C4021" s="38" t="s">
        <v>11326</v>
      </c>
      <c r="D4021" s="38" t="s">
        <v>2801</v>
      </c>
      <c r="E4021" s="209">
        <v>0.67</v>
      </c>
      <c r="F4021" s="219">
        <v>23.693000000000001</v>
      </c>
      <c r="G4021" s="66">
        <f t="shared" si="62"/>
        <v>15.874310000000001</v>
      </c>
      <c r="H4021" s="67"/>
      <c r="I4021" s="68"/>
      <c r="J4021" s="32">
        <v>10</v>
      </c>
    </row>
    <row r="4022" spans="1:10" ht="15.75" thickBot="1" x14ac:dyDescent="0.3">
      <c r="A4022" s="252"/>
      <c r="B4022" s="247"/>
      <c r="C4022" s="44"/>
      <c r="D4022" s="44"/>
      <c r="E4022" s="210"/>
      <c r="F4022" s="225" t="s">
        <v>12</v>
      </c>
      <c r="G4022" s="75" t="str">
        <f t="shared" si="62"/>
        <v/>
      </c>
      <c r="H4022" s="76"/>
      <c r="I4022" s="68"/>
      <c r="J4022" s="32">
        <v>10</v>
      </c>
    </row>
    <row r="4023" spans="1:10" ht="15.75" hidden="1" thickBot="1" x14ac:dyDescent="0.3">
      <c r="A4023" s="242" t="s">
        <v>972</v>
      </c>
      <c r="B4023" s="245" t="s">
        <v>4651</v>
      </c>
      <c r="C4023" s="26"/>
      <c r="D4023" s="27" t="s">
        <v>67</v>
      </c>
      <c r="E4023" s="205"/>
      <c r="F4023" s="216" t="s">
        <v>12</v>
      </c>
      <c r="G4023" s="29" t="str">
        <f t="shared" si="62"/>
        <v/>
      </c>
      <c r="H4023" s="30"/>
      <c r="I4023" s="31"/>
      <c r="J4023" s="32">
        <v>0</v>
      </c>
    </row>
    <row r="4024" spans="1:10" ht="15.75" hidden="1" thickBot="1" x14ac:dyDescent="0.3">
      <c r="A4024" s="251"/>
      <c r="B4024" s="246"/>
      <c r="C4024" s="34"/>
      <c r="D4024" s="34"/>
      <c r="E4024" s="207"/>
      <c r="F4024" s="219" t="s">
        <v>12</v>
      </c>
      <c r="G4024" s="66" t="str">
        <f t="shared" si="62"/>
        <v/>
      </c>
      <c r="H4024" s="67"/>
      <c r="I4024" s="68"/>
      <c r="J4024" s="32">
        <v>0</v>
      </c>
    </row>
    <row r="4025" spans="1:10" ht="26.25" hidden="1" thickBot="1" x14ac:dyDescent="0.3">
      <c r="A4025" s="251"/>
      <c r="B4025" s="246"/>
      <c r="C4025" s="38" t="s">
        <v>973</v>
      </c>
      <c r="D4025" s="38" t="s">
        <v>105</v>
      </c>
      <c r="E4025" s="209">
        <v>6.6666999999999996</v>
      </c>
      <c r="F4025" s="219" t="s">
        <v>12</v>
      </c>
      <c r="G4025" s="66" t="str">
        <f t="shared" si="62"/>
        <v/>
      </c>
      <c r="H4025" s="41">
        <f>SUM(G4025:G4028)</f>
        <v>171.12959710000001</v>
      </c>
      <c r="I4025" s="42"/>
      <c r="J4025" s="32">
        <v>0</v>
      </c>
    </row>
    <row r="4026" spans="1:10" ht="15.75" hidden="1" thickBot="1" x14ac:dyDescent="0.3">
      <c r="A4026" s="251"/>
      <c r="B4026" s="246"/>
      <c r="C4026" s="38" t="s">
        <v>11542</v>
      </c>
      <c r="D4026" s="38" t="s">
        <v>1043</v>
      </c>
      <c r="E4026" s="209">
        <v>8.6000000000000014</v>
      </c>
      <c r="F4026" s="219">
        <v>1.7765</v>
      </c>
      <c r="G4026" s="66">
        <f t="shared" si="62"/>
        <v>15.277900000000002</v>
      </c>
      <c r="H4026" s="67"/>
      <c r="I4026" s="68"/>
      <c r="J4026" s="32">
        <v>0</v>
      </c>
    </row>
    <row r="4027" spans="1:10" ht="15.75" hidden="1" thickBot="1" x14ac:dyDescent="0.3">
      <c r="A4027" s="251"/>
      <c r="B4027" s="246"/>
      <c r="C4027" s="38" t="s">
        <v>11497</v>
      </c>
      <c r="D4027" s="38" t="s">
        <v>2801</v>
      </c>
      <c r="E4027" s="209">
        <v>3.6467000000000001</v>
      </c>
      <c r="F4027" s="219">
        <v>30.912999999999997</v>
      </c>
      <c r="G4027" s="66">
        <f t="shared" si="62"/>
        <v>112.73043709999999</v>
      </c>
      <c r="H4027" s="67"/>
      <c r="I4027" s="68"/>
      <c r="J4027" s="32">
        <v>0</v>
      </c>
    </row>
    <row r="4028" spans="1:10" ht="15.75" hidden="1" thickBot="1" x14ac:dyDescent="0.3">
      <c r="A4028" s="251"/>
      <c r="B4028" s="246"/>
      <c r="C4028" s="38" t="s">
        <v>11326</v>
      </c>
      <c r="D4028" s="38" t="s">
        <v>2801</v>
      </c>
      <c r="E4028" s="209">
        <v>1.8200000000000003</v>
      </c>
      <c r="F4028" s="219">
        <v>23.693000000000001</v>
      </c>
      <c r="G4028" s="66">
        <f t="shared" si="62"/>
        <v>43.121260000000007</v>
      </c>
      <c r="H4028" s="67"/>
      <c r="I4028" s="68"/>
      <c r="J4028" s="32">
        <v>0</v>
      </c>
    </row>
    <row r="4029" spans="1:10" ht="15.75" hidden="1" thickBot="1" x14ac:dyDescent="0.3">
      <c r="A4029" s="252"/>
      <c r="B4029" s="247"/>
      <c r="C4029" s="44"/>
      <c r="D4029" s="44"/>
      <c r="E4029" s="210"/>
      <c r="F4029" s="225" t="s">
        <v>12</v>
      </c>
      <c r="G4029" s="75" t="str">
        <f t="shared" si="62"/>
        <v/>
      </c>
      <c r="H4029" s="76"/>
      <c r="I4029" s="68"/>
      <c r="J4029" s="32">
        <v>0</v>
      </c>
    </row>
    <row r="4030" spans="1:10" ht="15.75" hidden="1" thickBot="1" x14ac:dyDescent="0.3">
      <c r="A4030" s="242" t="s">
        <v>974</v>
      </c>
      <c r="B4030" s="245" t="s">
        <v>4652</v>
      </c>
      <c r="C4030" s="26"/>
      <c r="D4030" s="27" t="s">
        <v>17</v>
      </c>
      <c r="E4030" s="205"/>
      <c r="F4030" s="216" t="s">
        <v>12</v>
      </c>
      <c r="G4030" s="29" t="str">
        <f t="shared" si="62"/>
        <v/>
      </c>
      <c r="H4030" s="30"/>
      <c r="I4030" s="31"/>
      <c r="J4030" s="32">
        <v>0</v>
      </c>
    </row>
    <row r="4031" spans="1:10" ht="15.75" hidden="1" thickBot="1" x14ac:dyDescent="0.3">
      <c r="A4031" s="251"/>
      <c r="B4031" s="246"/>
      <c r="C4031" s="34"/>
      <c r="D4031" s="34"/>
      <c r="E4031" s="207"/>
      <c r="F4031" s="219" t="s">
        <v>12</v>
      </c>
      <c r="G4031" s="66" t="str">
        <f t="shared" si="62"/>
        <v/>
      </c>
      <c r="H4031" s="67"/>
      <c r="I4031" s="68"/>
      <c r="J4031" s="32">
        <v>0</v>
      </c>
    </row>
    <row r="4032" spans="1:10" ht="39" hidden="1" thickBot="1" x14ac:dyDescent="0.3">
      <c r="A4032" s="251"/>
      <c r="B4032" s="246"/>
      <c r="C4032" s="38" t="s">
        <v>975</v>
      </c>
      <c r="D4032" s="38" t="s">
        <v>86</v>
      </c>
      <c r="E4032" s="209">
        <v>1</v>
      </c>
      <c r="F4032" s="219" t="s">
        <v>12</v>
      </c>
      <c r="G4032" s="66" t="str">
        <f t="shared" si="62"/>
        <v/>
      </c>
      <c r="H4032" s="41">
        <f>SUM(G4032:G4037)</f>
        <v>18.211233287500001</v>
      </c>
      <c r="I4032" s="42"/>
      <c r="J4032" s="32">
        <v>0</v>
      </c>
    </row>
    <row r="4033" spans="1:10" ht="26.25" hidden="1" thickBot="1" x14ac:dyDescent="0.3">
      <c r="A4033" s="251"/>
      <c r="B4033" s="246"/>
      <c r="C4033" s="38" t="s">
        <v>409</v>
      </c>
      <c r="D4033" s="38" t="s">
        <v>105</v>
      </c>
      <c r="E4033" s="209">
        <v>1.5</v>
      </c>
      <c r="F4033" s="219" t="s">
        <v>12</v>
      </c>
      <c r="G4033" s="66" t="str">
        <f t="shared" si="62"/>
        <v/>
      </c>
      <c r="H4033" s="67"/>
      <c r="I4033" s="68"/>
      <c r="J4033" s="32">
        <v>0</v>
      </c>
    </row>
    <row r="4034" spans="1:10" ht="15.75" hidden="1" thickBot="1" x14ac:dyDescent="0.3">
      <c r="A4034" s="251"/>
      <c r="B4034" s="246"/>
      <c r="C4034" s="38" t="s">
        <v>410</v>
      </c>
      <c r="D4034" s="38" t="s">
        <v>86</v>
      </c>
      <c r="E4034" s="209">
        <v>1</v>
      </c>
      <c r="F4034" s="219" t="s">
        <v>12</v>
      </c>
      <c r="G4034" s="66" t="str">
        <f t="shared" si="62"/>
        <v/>
      </c>
      <c r="H4034" s="67"/>
      <c r="I4034" s="68"/>
      <c r="J4034" s="32">
        <v>0</v>
      </c>
    </row>
    <row r="4035" spans="1:10" ht="15.75" hidden="1" thickBot="1" x14ac:dyDescent="0.3">
      <c r="A4035" s="251"/>
      <c r="B4035" s="246"/>
      <c r="C4035" s="38" t="s">
        <v>411</v>
      </c>
      <c r="D4035" s="38" t="s">
        <v>86</v>
      </c>
      <c r="E4035" s="209">
        <v>1</v>
      </c>
      <c r="F4035" s="219" t="s">
        <v>12</v>
      </c>
      <c r="G4035" s="66" t="str">
        <f t="shared" si="62"/>
        <v/>
      </c>
      <c r="H4035" s="67"/>
      <c r="I4035" s="68"/>
      <c r="J4035" s="32">
        <v>0</v>
      </c>
    </row>
    <row r="4036" spans="1:10" ht="15.75" hidden="1" thickBot="1" x14ac:dyDescent="0.3">
      <c r="A4036" s="251"/>
      <c r="B4036" s="246"/>
      <c r="C4036" s="38" t="s">
        <v>11426</v>
      </c>
      <c r="D4036" s="38" t="s">
        <v>2801</v>
      </c>
      <c r="E4036" s="209">
        <v>0.14506250000000001</v>
      </c>
      <c r="F4036" s="219">
        <v>24.946999999999999</v>
      </c>
      <c r="G4036" s="66">
        <f t="shared" si="62"/>
        <v>3.6188741875000003</v>
      </c>
      <c r="H4036" s="67"/>
      <c r="I4036" s="68"/>
      <c r="J4036" s="32">
        <v>0</v>
      </c>
    </row>
    <row r="4037" spans="1:10" ht="15.75" hidden="1" thickBot="1" x14ac:dyDescent="0.3">
      <c r="A4037" s="251"/>
      <c r="B4037" s="246"/>
      <c r="C4037" s="38" t="s">
        <v>11427</v>
      </c>
      <c r="D4037" s="38" t="s">
        <v>2801</v>
      </c>
      <c r="E4037" s="209">
        <v>0.4642</v>
      </c>
      <c r="F4037" s="219">
        <v>31.435500000000001</v>
      </c>
      <c r="G4037" s="66">
        <f t="shared" si="62"/>
        <v>14.592359100000001</v>
      </c>
      <c r="H4037" s="67"/>
      <c r="I4037" s="68"/>
      <c r="J4037" s="32">
        <v>0</v>
      </c>
    </row>
    <row r="4038" spans="1:10" ht="15.75" hidden="1" thickBot="1" x14ac:dyDescent="0.3">
      <c r="A4038" s="252"/>
      <c r="B4038" s="247"/>
      <c r="C4038" s="44"/>
      <c r="D4038" s="59"/>
      <c r="E4038" s="210"/>
      <c r="F4038" s="225" t="s">
        <v>12</v>
      </c>
      <c r="G4038" s="75" t="str">
        <f t="shared" ref="G4038:G4101" si="63">IF(ISNUMBER(F4038),E4038*F4038,"")</f>
        <v/>
      </c>
      <c r="H4038" s="76"/>
      <c r="I4038" s="68"/>
      <c r="J4038" s="32">
        <v>0</v>
      </c>
    </row>
    <row r="4039" spans="1:10" ht="15.75" hidden="1" thickBot="1" x14ac:dyDescent="0.3">
      <c r="A4039" s="242" t="s">
        <v>976</v>
      </c>
      <c r="B4039" s="245" t="s">
        <v>4653</v>
      </c>
      <c r="C4039" s="26"/>
      <c r="D4039" s="27" t="s">
        <v>105</v>
      </c>
      <c r="E4039" s="205"/>
      <c r="F4039" s="216" t="s">
        <v>12</v>
      </c>
      <c r="G4039" s="29" t="str">
        <f t="shared" si="63"/>
        <v/>
      </c>
      <c r="H4039" s="30"/>
      <c r="I4039" s="31"/>
      <c r="J4039" s="32">
        <v>0</v>
      </c>
    </row>
    <row r="4040" spans="1:10" ht="15.75" hidden="1" thickBot="1" x14ac:dyDescent="0.3">
      <c r="A4040" s="251"/>
      <c r="B4040" s="246"/>
      <c r="C4040" s="34"/>
      <c r="D4040" s="34"/>
      <c r="E4040" s="207"/>
      <c r="F4040" s="219" t="s">
        <v>12</v>
      </c>
      <c r="G4040" s="66" t="str">
        <f t="shared" si="63"/>
        <v/>
      </c>
      <c r="H4040" s="67"/>
      <c r="I4040" s="68"/>
      <c r="J4040" s="32">
        <v>0</v>
      </c>
    </row>
    <row r="4041" spans="1:10" ht="15.75" hidden="1" thickBot="1" x14ac:dyDescent="0.3">
      <c r="A4041" s="251"/>
      <c r="B4041" s="246"/>
      <c r="C4041" s="38" t="s">
        <v>11310</v>
      </c>
      <c r="D4041" s="38" t="s">
        <v>1043</v>
      </c>
      <c r="E4041" s="209">
        <v>0.24</v>
      </c>
      <c r="F4041" s="219">
        <v>0.64600000000000002</v>
      </c>
      <c r="G4041" s="66">
        <f t="shared" si="63"/>
        <v>0.15504000000000001</v>
      </c>
      <c r="H4041" s="41">
        <f>SUM(G4041:G4045)</f>
        <v>156.06381500000003</v>
      </c>
      <c r="I4041" s="42"/>
      <c r="J4041" s="32">
        <v>0</v>
      </c>
    </row>
    <row r="4042" spans="1:10" ht="15.75" hidden="1" thickBot="1" x14ac:dyDescent="0.3">
      <c r="A4042" s="251"/>
      <c r="B4042" s="246"/>
      <c r="C4042" s="38" t="s">
        <v>11542</v>
      </c>
      <c r="D4042" s="38" t="s">
        <v>1043</v>
      </c>
      <c r="E4042" s="209">
        <v>1.2150000000000001</v>
      </c>
      <c r="F4042" s="219">
        <v>1.7765</v>
      </c>
      <c r="G4042" s="66">
        <f t="shared" si="63"/>
        <v>2.1584475000000003</v>
      </c>
      <c r="H4042" s="67"/>
      <c r="I4042" s="68"/>
      <c r="J4042" s="32">
        <v>0</v>
      </c>
    </row>
    <row r="4043" spans="1:10" ht="26.25" hidden="1" thickBot="1" x14ac:dyDescent="0.3">
      <c r="A4043" s="251"/>
      <c r="B4043" s="246"/>
      <c r="C4043" s="38" t="s">
        <v>11766</v>
      </c>
      <c r="D4043" s="38" t="s">
        <v>161</v>
      </c>
      <c r="E4043" s="209">
        <v>0.25</v>
      </c>
      <c r="F4043" s="219">
        <v>540.05600000000004</v>
      </c>
      <c r="G4043" s="66">
        <f t="shared" si="63"/>
        <v>135.01400000000001</v>
      </c>
      <c r="H4043" s="67"/>
      <c r="I4043" s="68"/>
      <c r="J4043" s="32">
        <v>0</v>
      </c>
    </row>
    <row r="4044" spans="1:10" ht="15.75" hidden="1" thickBot="1" x14ac:dyDescent="0.3">
      <c r="A4044" s="251"/>
      <c r="B4044" s="246"/>
      <c r="C4044" s="38" t="s">
        <v>11421</v>
      </c>
      <c r="D4044" s="38" t="s">
        <v>2801</v>
      </c>
      <c r="E4044" s="209">
        <v>0.437</v>
      </c>
      <c r="F4044" s="219">
        <v>31.055499999999995</v>
      </c>
      <c r="G4044" s="66">
        <f t="shared" si="63"/>
        <v>13.571253499999997</v>
      </c>
      <c r="H4044" s="67"/>
      <c r="I4044" s="68"/>
      <c r="J4044" s="32">
        <v>0</v>
      </c>
    </row>
    <row r="4045" spans="1:10" ht="15.75" hidden="1" thickBot="1" x14ac:dyDescent="0.3">
      <c r="A4045" s="251"/>
      <c r="B4045" s="246"/>
      <c r="C4045" s="38" t="s">
        <v>11326</v>
      </c>
      <c r="D4045" s="38" t="s">
        <v>2801</v>
      </c>
      <c r="E4045" s="209">
        <v>0.218</v>
      </c>
      <c r="F4045" s="219">
        <v>23.693000000000001</v>
      </c>
      <c r="G4045" s="66">
        <f t="shared" si="63"/>
        <v>5.1650740000000006</v>
      </c>
      <c r="H4045" s="67"/>
      <c r="I4045" s="68"/>
      <c r="J4045" s="32">
        <v>0</v>
      </c>
    </row>
    <row r="4046" spans="1:10" ht="15.75" hidden="1" thickBot="1" x14ac:dyDescent="0.3">
      <c r="A4046" s="252"/>
      <c r="B4046" s="247"/>
      <c r="C4046" s="44"/>
      <c r="D4046" s="44"/>
      <c r="E4046" s="210"/>
      <c r="F4046" s="225" t="s">
        <v>12</v>
      </c>
      <c r="G4046" s="75" t="str">
        <f t="shared" si="63"/>
        <v/>
      </c>
      <c r="H4046" s="76"/>
      <c r="I4046" s="68"/>
      <c r="J4046" s="32">
        <v>0</v>
      </c>
    </row>
    <row r="4047" spans="1:10" ht="15.75" hidden="1" thickBot="1" x14ac:dyDescent="0.3">
      <c r="A4047" s="242" t="s">
        <v>977</v>
      </c>
      <c r="B4047" s="245" t="s">
        <v>4654</v>
      </c>
      <c r="C4047" s="26"/>
      <c r="D4047" s="27" t="s">
        <v>67</v>
      </c>
      <c r="E4047" s="205"/>
      <c r="F4047" s="216" t="s">
        <v>12</v>
      </c>
      <c r="G4047" s="29" t="str">
        <f t="shared" si="63"/>
        <v/>
      </c>
      <c r="H4047" s="30"/>
      <c r="I4047" s="31"/>
      <c r="J4047" s="32">
        <v>0</v>
      </c>
    </row>
    <row r="4048" spans="1:10" ht="15.75" hidden="1" thickBot="1" x14ac:dyDescent="0.3">
      <c r="A4048" s="251"/>
      <c r="B4048" s="246"/>
      <c r="C4048" s="34"/>
      <c r="D4048" s="34"/>
      <c r="E4048" s="207"/>
      <c r="F4048" s="219" t="s">
        <v>12</v>
      </c>
      <c r="G4048" s="66" t="str">
        <f t="shared" si="63"/>
        <v/>
      </c>
      <c r="H4048" s="67"/>
      <c r="I4048" s="68"/>
      <c r="J4048" s="32">
        <v>0</v>
      </c>
    </row>
    <row r="4049" spans="1:10" ht="26.25" hidden="1" thickBot="1" x14ac:dyDescent="0.3">
      <c r="A4049" s="251"/>
      <c r="B4049" s="246"/>
      <c r="C4049" s="38" t="s">
        <v>11549</v>
      </c>
      <c r="D4049" s="38" t="s">
        <v>1043</v>
      </c>
      <c r="E4049" s="209">
        <v>0.53</v>
      </c>
      <c r="F4049" s="219">
        <v>56.296999999999997</v>
      </c>
      <c r="G4049" s="66">
        <f t="shared" si="63"/>
        <v>29.837409999999998</v>
      </c>
      <c r="H4049" s="41">
        <f>SUM(G4049:G4055)</f>
        <v>128.36960499999998</v>
      </c>
      <c r="I4049" s="42"/>
      <c r="J4049" s="32">
        <v>0</v>
      </c>
    </row>
    <row r="4050" spans="1:10" ht="39" hidden="1" thickBot="1" x14ac:dyDescent="0.3">
      <c r="A4050" s="251"/>
      <c r="B4050" s="246"/>
      <c r="C4050" s="38" t="s">
        <v>978</v>
      </c>
      <c r="D4050" s="38" t="s">
        <v>161</v>
      </c>
      <c r="E4050" s="209">
        <v>1.05</v>
      </c>
      <c r="F4050" s="219" t="s">
        <v>12</v>
      </c>
      <c r="G4050" s="66" t="str">
        <f t="shared" si="63"/>
        <v/>
      </c>
      <c r="H4050" s="67"/>
      <c r="I4050" s="68"/>
      <c r="J4050" s="32">
        <v>0</v>
      </c>
    </row>
    <row r="4051" spans="1:10" ht="15.75" hidden="1" thickBot="1" x14ac:dyDescent="0.3">
      <c r="A4051" s="251"/>
      <c r="B4051" s="246"/>
      <c r="C4051" s="38" t="s">
        <v>11550</v>
      </c>
      <c r="D4051" s="38" t="s">
        <v>1043</v>
      </c>
      <c r="E4051" s="209">
        <v>0.97</v>
      </c>
      <c r="F4051" s="219">
        <v>2.0425</v>
      </c>
      <c r="G4051" s="66">
        <f t="shared" si="63"/>
        <v>1.981225</v>
      </c>
      <c r="H4051" s="67"/>
      <c r="I4051" s="68"/>
      <c r="J4051" s="32">
        <v>0</v>
      </c>
    </row>
    <row r="4052" spans="1:10" ht="15.75" hidden="1" thickBot="1" x14ac:dyDescent="0.3">
      <c r="A4052" s="251"/>
      <c r="B4052" s="246"/>
      <c r="C4052" s="38" t="s">
        <v>11497</v>
      </c>
      <c r="D4052" s="38" t="s">
        <v>2801</v>
      </c>
      <c r="E4052" s="209">
        <v>1.405</v>
      </c>
      <c r="F4052" s="219">
        <v>30.912999999999997</v>
      </c>
      <c r="G4052" s="66">
        <f t="shared" si="63"/>
        <v>43.432764999999996</v>
      </c>
      <c r="H4052" s="67"/>
      <c r="I4052" s="68"/>
      <c r="J4052" s="32">
        <v>0</v>
      </c>
    </row>
    <row r="4053" spans="1:10" ht="15.75" hidden="1" thickBot="1" x14ac:dyDescent="0.3">
      <c r="A4053" s="251"/>
      <c r="B4053" s="246"/>
      <c r="C4053" s="38" t="s">
        <v>11326</v>
      </c>
      <c r="D4053" s="38" t="s">
        <v>2801</v>
      </c>
      <c r="E4053" s="209">
        <v>0.70199999999999996</v>
      </c>
      <c r="F4053" s="219">
        <v>23.693000000000001</v>
      </c>
      <c r="G4053" s="66">
        <f t="shared" si="63"/>
        <v>16.632486</v>
      </c>
      <c r="H4053" s="67"/>
      <c r="I4053" s="68"/>
      <c r="J4053" s="32">
        <v>0</v>
      </c>
    </row>
    <row r="4054" spans="1:10" ht="26.25" hidden="1" thickBot="1" x14ac:dyDescent="0.3">
      <c r="A4054" s="251"/>
      <c r="B4054" s="246"/>
      <c r="C4054" s="38" t="s">
        <v>11319</v>
      </c>
      <c r="D4054" s="38" t="s">
        <v>1049</v>
      </c>
      <c r="E4054" s="209">
        <v>8.8999999999999996E-2</v>
      </c>
      <c r="F4054" s="219">
        <v>26.884999999999998</v>
      </c>
      <c r="G4054" s="66">
        <f t="shared" si="63"/>
        <v>2.3927649999999998</v>
      </c>
      <c r="H4054" s="67"/>
      <c r="I4054" s="68"/>
      <c r="J4054" s="32">
        <v>0</v>
      </c>
    </row>
    <row r="4055" spans="1:10" ht="26.25" hidden="1" thickBot="1" x14ac:dyDescent="0.3">
      <c r="A4055" s="251"/>
      <c r="B4055" s="246"/>
      <c r="C4055" s="38" t="s">
        <v>11320</v>
      </c>
      <c r="D4055" s="38" t="s">
        <v>1060</v>
      </c>
      <c r="E4055" s="209">
        <v>1.3160000000000001</v>
      </c>
      <c r="F4055" s="219">
        <v>25.906499999999998</v>
      </c>
      <c r="G4055" s="66">
        <f t="shared" si="63"/>
        <v>34.092953999999999</v>
      </c>
      <c r="H4055" s="67"/>
      <c r="I4055" s="68"/>
      <c r="J4055" s="32">
        <v>0</v>
      </c>
    </row>
    <row r="4056" spans="1:10" ht="15.75" hidden="1" thickBot="1" x14ac:dyDescent="0.3">
      <c r="A4056" s="252"/>
      <c r="B4056" s="247"/>
      <c r="C4056" s="44"/>
      <c r="D4056" s="44"/>
      <c r="E4056" s="210"/>
      <c r="F4056" s="225" t="s">
        <v>12</v>
      </c>
      <c r="G4056" s="75" t="str">
        <f t="shared" si="63"/>
        <v/>
      </c>
      <c r="H4056" s="76"/>
      <c r="I4056" s="68"/>
      <c r="J4056" s="32">
        <v>0</v>
      </c>
    </row>
    <row r="4057" spans="1:10" ht="15.75" hidden="1" thickBot="1" x14ac:dyDescent="0.3">
      <c r="A4057" s="242" t="s">
        <v>979</v>
      </c>
      <c r="B4057" s="245" t="s">
        <v>4655</v>
      </c>
      <c r="C4057" s="26"/>
      <c r="D4057" s="27" t="s">
        <v>17</v>
      </c>
      <c r="E4057" s="205"/>
      <c r="F4057" s="216" t="s">
        <v>12</v>
      </c>
      <c r="G4057" s="29" t="str">
        <f t="shared" si="63"/>
        <v/>
      </c>
      <c r="H4057" s="30"/>
      <c r="I4057" s="31"/>
      <c r="J4057" s="32">
        <v>0</v>
      </c>
    </row>
    <row r="4058" spans="1:10" ht="15.75" hidden="1" thickBot="1" x14ac:dyDescent="0.3">
      <c r="A4058" s="251"/>
      <c r="B4058" s="246"/>
      <c r="C4058" s="34"/>
      <c r="D4058" s="34"/>
      <c r="E4058" s="207"/>
      <c r="F4058" s="219" t="s">
        <v>12</v>
      </c>
      <c r="G4058" s="66" t="str">
        <f t="shared" si="63"/>
        <v/>
      </c>
      <c r="H4058" s="67"/>
      <c r="I4058" s="68"/>
      <c r="J4058" s="32">
        <v>0</v>
      </c>
    </row>
    <row r="4059" spans="1:10" ht="39" hidden="1" thickBot="1" x14ac:dyDescent="0.3">
      <c r="A4059" s="251"/>
      <c r="B4059" s="246"/>
      <c r="C4059" s="38" t="s">
        <v>11767</v>
      </c>
      <c r="D4059" s="38" t="s">
        <v>82</v>
      </c>
      <c r="E4059" s="209">
        <v>1</v>
      </c>
      <c r="F4059" s="219">
        <v>83.628500000000003</v>
      </c>
      <c r="G4059" s="66">
        <f t="shared" si="63"/>
        <v>83.628500000000003</v>
      </c>
      <c r="H4059" s="41">
        <f>SUM(G4059:G4062)</f>
        <v>136.77014479583499</v>
      </c>
      <c r="I4059" s="42"/>
      <c r="J4059" s="32">
        <v>0</v>
      </c>
    </row>
    <row r="4060" spans="1:10" ht="26.25" hidden="1" thickBot="1" x14ac:dyDescent="0.3">
      <c r="A4060" s="251"/>
      <c r="B4060" s="246"/>
      <c r="C4060" s="38" t="s">
        <v>11377</v>
      </c>
      <c r="D4060" s="38" t="s">
        <v>2881</v>
      </c>
      <c r="E4060" s="209">
        <v>4.4000000000000003E-3</v>
      </c>
      <c r="F4060" s="219">
        <v>688.25221496250003</v>
      </c>
      <c r="G4060" s="66">
        <f t="shared" si="63"/>
        <v>3.0283097458350001</v>
      </c>
      <c r="H4060" s="67"/>
      <c r="I4060" s="68"/>
      <c r="J4060" s="32">
        <v>0</v>
      </c>
    </row>
    <row r="4061" spans="1:10" ht="15.75" hidden="1" thickBot="1" x14ac:dyDescent="0.3">
      <c r="A4061" s="251"/>
      <c r="B4061" s="246"/>
      <c r="C4061" s="38" t="s">
        <v>11421</v>
      </c>
      <c r="D4061" s="38" t="s">
        <v>2801</v>
      </c>
      <c r="E4061" s="209">
        <v>1.0088999999999999</v>
      </c>
      <c r="F4061" s="219">
        <v>31.055499999999995</v>
      </c>
      <c r="G4061" s="66">
        <f t="shared" si="63"/>
        <v>31.331893949999991</v>
      </c>
      <c r="H4061" s="67"/>
      <c r="I4061" s="68"/>
      <c r="J4061" s="32">
        <v>0</v>
      </c>
    </row>
    <row r="4062" spans="1:10" ht="15.75" hidden="1" thickBot="1" x14ac:dyDescent="0.3">
      <c r="A4062" s="251"/>
      <c r="B4062" s="246"/>
      <c r="C4062" s="38" t="s">
        <v>11326</v>
      </c>
      <c r="D4062" s="38" t="s">
        <v>2801</v>
      </c>
      <c r="E4062" s="209">
        <v>0.79269999999999996</v>
      </c>
      <c r="F4062" s="219">
        <v>23.693000000000001</v>
      </c>
      <c r="G4062" s="66">
        <f t="shared" si="63"/>
        <v>18.781441099999999</v>
      </c>
      <c r="H4062" s="67"/>
      <c r="I4062" s="68"/>
      <c r="J4062" s="32">
        <v>0</v>
      </c>
    </row>
    <row r="4063" spans="1:10" ht="15.75" hidden="1" thickBot="1" x14ac:dyDescent="0.3">
      <c r="A4063" s="252"/>
      <c r="B4063" s="247"/>
      <c r="C4063" s="44"/>
      <c r="D4063" s="44"/>
      <c r="E4063" s="210"/>
      <c r="F4063" s="225" t="s">
        <v>12</v>
      </c>
      <c r="G4063" s="75" t="str">
        <f t="shared" si="63"/>
        <v/>
      </c>
      <c r="H4063" s="76"/>
      <c r="I4063" s="68"/>
      <c r="J4063" s="32">
        <v>0</v>
      </c>
    </row>
    <row r="4064" spans="1:10" ht="15.75" hidden="1" thickBot="1" x14ac:dyDescent="0.3">
      <c r="A4064" s="242" t="s">
        <v>980</v>
      </c>
      <c r="B4064" s="245" t="s">
        <v>4658</v>
      </c>
      <c r="C4064" s="26"/>
      <c r="D4064" s="27" t="s">
        <v>67</v>
      </c>
      <c r="E4064" s="205"/>
      <c r="F4064" s="216" t="s">
        <v>12</v>
      </c>
      <c r="G4064" s="29" t="str">
        <f t="shared" si="63"/>
        <v/>
      </c>
      <c r="H4064" s="30"/>
      <c r="I4064" s="31"/>
      <c r="J4064" s="32">
        <v>0</v>
      </c>
    </row>
    <row r="4065" spans="1:10" ht="15.75" hidden="1" thickBot="1" x14ac:dyDescent="0.3">
      <c r="A4065" s="251"/>
      <c r="B4065" s="246"/>
      <c r="C4065" s="34"/>
      <c r="D4065" s="34"/>
      <c r="E4065" s="207"/>
      <c r="F4065" s="219" t="s">
        <v>12</v>
      </c>
      <c r="G4065" s="66" t="str">
        <f t="shared" si="63"/>
        <v/>
      </c>
      <c r="H4065" s="67"/>
      <c r="I4065" s="68"/>
      <c r="J4065" s="32">
        <v>0</v>
      </c>
    </row>
    <row r="4066" spans="1:10" ht="26.25" hidden="1" thickBot="1" x14ac:dyDescent="0.3">
      <c r="A4066" s="251"/>
      <c r="B4066" s="246"/>
      <c r="C4066" s="38" t="s">
        <v>981</v>
      </c>
      <c r="D4066" s="38" t="s">
        <v>67</v>
      </c>
      <c r="E4066" s="209">
        <v>1.0798000000000001</v>
      </c>
      <c r="F4066" s="219" t="s">
        <v>12</v>
      </c>
      <c r="G4066" s="66" t="str">
        <f t="shared" si="63"/>
        <v/>
      </c>
      <c r="H4066" s="41">
        <f>SUM(G4066:G4070)</f>
        <v>37.089721400000002</v>
      </c>
      <c r="I4066" s="42"/>
      <c r="J4066" s="32">
        <v>0</v>
      </c>
    </row>
    <row r="4067" spans="1:10" ht="15.75" hidden="1" thickBot="1" x14ac:dyDescent="0.3">
      <c r="A4067" s="251"/>
      <c r="B4067" s="246"/>
      <c r="C4067" s="38" t="s">
        <v>11540</v>
      </c>
      <c r="D4067" s="38" t="s">
        <v>1043</v>
      </c>
      <c r="E4067" s="209">
        <v>6.85</v>
      </c>
      <c r="F4067" s="219">
        <v>1.0734999999999999</v>
      </c>
      <c r="G4067" s="66">
        <f t="shared" si="63"/>
        <v>7.3534749999999987</v>
      </c>
      <c r="H4067" s="67"/>
      <c r="I4067" s="68"/>
      <c r="J4067" s="32">
        <v>0</v>
      </c>
    </row>
    <row r="4068" spans="1:10" ht="15.75" hidden="1" thickBot="1" x14ac:dyDescent="0.3">
      <c r="A4068" s="251"/>
      <c r="B4068" s="246"/>
      <c r="C4068" s="38" t="s">
        <v>11541</v>
      </c>
      <c r="D4068" s="38" t="s">
        <v>1043</v>
      </c>
      <c r="E4068" s="209">
        <v>0.222</v>
      </c>
      <c r="F4068" s="219">
        <v>3.4009999999999998</v>
      </c>
      <c r="G4068" s="66">
        <f t="shared" si="63"/>
        <v>0.75502199999999997</v>
      </c>
      <c r="H4068" s="67"/>
      <c r="I4068" s="68"/>
      <c r="J4068" s="32">
        <v>0</v>
      </c>
    </row>
    <row r="4069" spans="1:10" ht="15.75" hidden="1" thickBot="1" x14ac:dyDescent="0.3">
      <c r="A4069" s="251"/>
      <c r="B4069" s="246"/>
      <c r="C4069" s="38" t="s">
        <v>11493</v>
      </c>
      <c r="D4069" s="38" t="s">
        <v>2801</v>
      </c>
      <c r="E4069" s="209">
        <v>0.69699999999999995</v>
      </c>
      <c r="F4069" s="219">
        <v>30.912999999999997</v>
      </c>
      <c r="G4069" s="66">
        <f t="shared" si="63"/>
        <v>21.546360999999997</v>
      </c>
      <c r="H4069" s="67"/>
      <c r="I4069" s="68"/>
      <c r="J4069" s="32">
        <v>0</v>
      </c>
    </row>
    <row r="4070" spans="1:10" ht="15.75" hidden="1" thickBot="1" x14ac:dyDescent="0.3">
      <c r="A4070" s="251"/>
      <c r="B4070" s="246"/>
      <c r="C4070" s="38" t="s">
        <v>11326</v>
      </c>
      <c r="D4070" s="38" t="s">
        <v>2801</v>
      </c>
      <c r="E4070" s="209">
        <v>0.31380000000000002</v>
      </c>
      <c r="F4070" s="219">
        <v>23.693000000000001</v>
      </c>
      <c r="G4070" s="66">
        <f t="shared" si="63"/>
        <v>7.4348634000000011</v>
      </c>
      <c r="H4070" s="67"/>
      <c r="I4070" s="68"/>
      <c r="J4070" s="32">
        <v>0</v>
      </c>
    </row>
    <row r="4071" spans="1:10" ht="15.75" hidden="1" thickBot="1" x14ac:dyDescent="0.3">
      <c r="A4071" s="252"/>
      <c r="B4071" s="247"/>
      <c r="C4071" s="44"/>
      <c r="D4071" s="59"/>
      <c r="E4071" s="210"/>
      <c r="F4071" s="225" t="s">
        <v>12</v>
      </c>
      <c r="G4071" s="75" t="str">
        <f t="shared" si="63"/>
        <v/>
      </c>
      <c r="H4071" s="76"/>
      <c r="I4071" s="68"/>
      <c r="J4071" s="32">
        <v>0</v>
      </c>
    </row>
    <row r="4072" spans="1:10" ht="15.75" hidden="1" thickBot="1" x14ac:dyDescent="0.3">
      <c r="A4072" s="242" t="s">
        <v>982</v>
      </c>
      <c r="B4072" s="245" t="s">
        <v>4659</v>
      </c>
      <c r="C4072" s="26"/>
      <c r="D4072" s="27" t="s">
        <v>1789</v>
      </c>
      <c r="E4072" s="205"/>
      <c r="F4072" s="216" t="s">
        <v>12</v>
      </c>
      <c r="G4072" s="29" t="str">
        <f t="shared" si="63"/>
        <v/>
      </c>
      <c r="H4072" s="30"/>
      <c r="I4072" s="31"/>
      <c r="J4072" s="32">
        <v>0</v>
      </c>
    </row>
    <row r="4073" spans="1:10" ht="15.75" hidden="1" thickBot="1" x14ac:dyDescent="0.3">
      <c r="A4073" s="251"/>
      <c r="B4073" s="246"/>
      <c r="C4073" s="34"/>
      <c r="D4073" s="34"/>
      <c r="E4073" s="207"/>
      <c r="F4073" s="219" t="s">
        <v>12</v>
      </c>
      <c r="G4073" s="66" t="str">
        <f t="shared" si="63"/>
        <v/>
      </c>
      <c r="H4073" s="67"/>
      <c r="I4073" s="68"/>
      <c r="J4073" s="32">
        <v>0</v>
      </c>
    </row>
    <row r="4074" spans="1:10" ht="26.25" hidden="1" thickBot="1" x14ac:dyDescent="0.3">
      <c r="A4074" s="251"/>
      <c r="B4074" s="246"/>
      <c r="C4074" s="38" t="s">
        <v>11768</v>
      </c>
      <c r="D4074" s="38" t="s">
        <v>2881</v>
      </c>
      <c r="E4074" s="209">
        <v>1.3889</v>
      </c>
      <c r="F4074" s="219">
        <v>99.854500000000002</v>
      </c>
      <c r="G4074" s="66">
        <f t="shared" si="63"/>
        <v>138.68791505000002</v>
      </c>
      <c r="H4074" s="41">
        <f>SUM(G4074:G4080)</f>
        <v>258.73040786487502</v>
      </c>
      <c r="I4074" s="42"/>
      <c r="J4074" s="32">
        <v>0</v>
      </c>
    </row>
    <row r="4075" spans="1:10" ht="51.75" hidden="1" thickBot="1" x14ac:dyDescent="0.3">
      <c r="A4075" s="251"/>
      <c r="B4075" s="246"/>
      <c r="C4075" s="38" t="s">
        <v>11709</v>
      </c>
      <c r="D4075" s="38" t="s">
        <v>1049</v>
      </c>
      <c r="E4075" s="209">
        <v>5.4000000000000003E-3</v>
      </c>
      <c r="F4075" s="219">
        <v>306.53649999999999</v>
      </c>
      <c r="G4075" s="66">
        <f t="shared" si="63"/>
        <v>1.6552971000000001</v>
      </c>
      <c r="H4075" s="67"/>
      <c r="I4075" s="68"/>
      <c r="J4075" s="32">
        <v>0</v>
      </c>
    </row>
    <row r="4076" spans="1:10" ht="51.75" hidden="1" thickBot="1" x14ac:dyDescent="0.3">
      <c r="A4076" s="251"/>
      <c r="B4076" s="246"/>
      <c r="C4076" s="38" t="s">
        <v>11710</v>
      </c>
      <c r="D4076" s="38" t="s">
        <v>1060</v>
      </c>
      <c r="E4076" s="209">
        <v>5.9999999999999995E-4</v>
      </c>
      <c r="F4076" s="219">
        <v>72.693999999999988</v>
      </c>
      <c r="G4076" s="66">
        <f t="shared" si="63"/>
        <v>4.3616399999999993E-2</v>
      </c>
      <c r="H4076" s="67"/>
      <c r="I4076" s="68"/>
      <c r="J4076" s="32">
        <v>0</v>
      </c>
    </row>
    <row r="4077" spans="1:10" ht="15.75" hidden="1" thickBot="1" x14ac:dyDescent="0.3">
      <c r="A4077" s="251"/>
      <c r="B4077" s="246"/>
      <c r="C4077" s="38" t="s">
        <v>11326</v>
      </c>
      <c r="D4077" s="38" t="s">
        <v>2801</v>
      </c>
      <c r="E4077" s="209">
        <v>0.78659999999999997</v>
      </c>
      <c r="F4077" s="219">
        <v>23.693000000000001</v>
      </c>
      <c r="G4077" s="66">
        <f t="shared" si="63"/>
        <v>18.636913799999999</v>
      </c>
      <c r="H4077" s="67"/>
      <c r="I4077" s="68"/>
      <c r="J4077" s="32">
        <v>0</v>
      </c>
    </row>
    <row r="4078" spans="1:10" ht="39" hidden="1" thickBot="1" x14ac:dyDescent="0.3">
      <c r="A4078" s="251"/>
      <c r="B4078" s="246"/>
      <c r="C4078" s="38" t="s">
        <v>11447</v>
      </c>
      <c r="D4078" s="38" t="s">
        <v>1049</v>
      </c>
      <c r="E4078" s="209">
        <v>0.19620000000000001</v>
      </c>
      <c r="F4078" s="219">
        <v>34.323500000000003</v>
      </c>
      <c r="G4078" s="66">
        <f t="shared" si="63"/>
        <v>6.7342707000000006</v>
      </c>
      <c r="H4078" s="67"/>
      <c r="I4078" s="68"/>
      <c r="J4078" s="32">
        <v>0</v>
      </c>
    </row>
    <row r="4079" spans="1:10" ht="51.75" hidden="1" thickBot="1" x14ac:dyDescent="0.3">
      <c r="A4079" s="251"/>
      <c r="B4079" s="246"/>
      <c r="C4079" s="38" t="s">
        <v>11286</v>
      </c>
      <c r="D4079" s="38" t="s">
        <v>2881</v>
      </c>
      <c r="E4079" s="209">
        <v>1.3889</v>
      </c>
      <c r="F4079" s="217">
        <f>IF(ISNUMBER('Comp.Aux1'!$G$335), 'Comp.Aux1'!$G$335, 0)</f>
        <v>8.5522277499999984</v>
      </c>
      <c r="G4079" s="36">
        <f t="shared" si="63"/>
        <v>11.878189121974998</v>
      </c>
      <c r="H4079" s="37"/>
      <c r="I4079" s="33"/>
      <c r="J4079" s="32">
        <v>0</v>
      </c>
    </row>
    <row r="4080" spans="1:10" ht="39" hidden="1" thickBot="1" x14ac:dyDescent="0.3">
      <c r="A4080" s="251"/>
      <c r="B4080" s="246"/>
      <c r="C4080" s="38" t="s">
        <v>11284</v>
      </c>
      <c r="D4080" s="38" t="s">
        <v>11341</v>
      </c>
      <c r="E4080" s="209">
        <v>27.777999999999999</v>
      </c>
      <c r="F4080" s="227">
        <f>IF(ISNUMBER('Comp.Aux1'!$G$199), 'Comp.Aux1'!$G$199, 0)</f>
        <v>2.9193680499999997</v>
      </c>
      <c r="G4080" s="66">
        <f t="shared" si="63"/>
        <v>81.09420569289999</v>
      </c>
      <c r="H4080" s="67"/>
      <c r="I4080" s="68"/>
      <c r="J4080" s="32">
        <v>0</v>
      </c>
    </row>
    <row r="4081" spans="1:10" ht="15.75" hidden="1" thickBot="1" x14ac:dyDescent="0.3">
      <c r="A4081" s="251"/>
      <c r="B4081" s="246"/>
      <c r="C4081" s="57"/>
      <c r="D4081" s="58"/>
      <c r="E4081" s="209"/>
      <c r="F4081" s="219" t="s">
        <v>12</v>
      </c>
      <c r="G4081" s="66" t="str">
        <f t="shared" si="63"/>
        <v/>
      </c>
      <c r="H4081" s="67"/>
      <c r="I4081" s="68"/>
      <c r="J4081" s="32">
        <v>0</v>
      </c>
    </row>
    <row r="4082" spans="1:10" ht="15.75" hidden="1" thickBot="1" x14ac:dyDescent="0.3">
      <c r="A4082" s="251"/>
      <c r="B4082" s="246"/>
      <c r="C4082" s="55" t="s">
        <v>645</v>
      </c>
      <c r="D4082" s="58"/>
      <c r="E4082" s="209"/>
      <c r="F4082" s="219" t="s">
        <v>12</v>
      </c>
      <c r="G4082" s="66" t="str">
        <f t="shared" si="63"/>
        <v/>
      </c>
      <c r="H4082" s="67"/>
      <c r="I4082" s="68"/>
      <c r="J4082" s="32">
        <v>0</v>
      </c>
    </row>
    <row r="4083" spans="1:10" ht="15.75" hidden="1" thickBot="1" x14ac:dyDescent="0.3">
      <c r="A4083" s="252"/>
      <c r="B4083" s="247"/>
      <c r="C4083" s="44"/>
      <c r="D4083" s="44"/>
      <c r="E4083" s="210"/>
      <c r="F4083" s="225" t="s">
        <v>12</v>
      </c>
      <c r="G4083" s="75" t="str">
        <f t="shared" si="63"/>
        <v/>
      </c>
      <c r="H4083" s="76"/>
      <c r="I4083" s="68"/>
      <c r="J4083" s="32">
        <v>0</v>
      </c>
    </row>
    <row r="4084" spans="1:10" ht="15.75" hidden="1" thickBot="1" x14ac:dyDescent="0.3">
      <c r="A4084" s="242" t="s">
        <v>983</v>
      </c>
      <c r="B4084" s="245" t="s">
        <v>4660</v>
      </c>
      <c r="C4084" s="26"/>
      <c r="D4084" s="27" t="s">
        <v>105</v>
      </c>
      <c r="E4084" s="205"/>
      <c r="F4084" s="216" t="s">
        <v>12</v>
      </c>
      <c r="G4084" s="29" t="str">
        <f t="shared" si="63"/>
        <v/>
      </c>
      <c r="H4084" s="30"/>
      <c r="I4084" s="31"/>
      <c r="J4084" s="32">
        <v>0</v>
      </c>
    </row>
    <row r="4085" spans="1:10" ht="15.75" hidden="1" thickBot="1" x14ac:dyDescent="0.3">
      <c r="A4085" s="251"/>
      <c r="B4085" s="246"/>
      <c r="C4085" s="34"/>
      <c r="D4085" s="34"/>
      <c r="E4085" s="207"/>
      <c r="F4085" s="219" t="s">
        <v>12</v>
      </c>
      <c r="G4085" s="66" t="str">
        <f t="shared" si="63"/>
        <v/>
      </c>
      <c r="H4085" s="67"/>
      <c r="I4085" s="68"/>
      <c r="J4085" s="32">
        <v>0</v>
      </c>
    </row>
    <row r="4086" spans="1:10" ht="15.75" hidden="1" thickBot="1" x14ac:dyDescent="0.3">
      <c r="A4086" s="251"/>
      <c r="B4086" s="246"/>
      <c r="C4086" s="38" t="s">
        <v>11769</v>
      </c>
      <c r="D4086" s="38" t="s">
        <v>1043</v>
      </c>
      <c r="E4086" s="209">
        <v>1.4</v>
      </c>
      <c r="F4086" s="219">
        <v>8.4359999999999999</v>
      </c>
      <c r="G4086" s="66">
        <f t="shared" si="63"/>
        <v>11.8104</v>
      </c>
      <c r="H4086" s="41">
        <f>SUM(G4086:G4095)</f>
        <v>1116.0222279999998</v>
      </c>
      <c r="I4086" s="42"/>
      <c r="J4086" s="32">
        <v>0</v>
      </c>
    </row>
    <row r="4087" spans="1:10" ht="15.75" hidden="1" thickBot="1" x14ac:dyDescent="0.3">
      <c r="A4087" s="251"/>
      <c r="B4087" s="246"/>
      <c r="C4087" s="38" t="s">
        <v>11770</v>
      </c>
      <c r="D4087" s="38" t="s">
        <v>1043</v>
      </c>
      <c r="E4087" s="209">
        <v>3.0000000000000001E-3</v>
      </c>
      <c r="F4087" s="219">
        <v>40.137499999999996</v>
      </c>
      <c r="G4087" s="66">
        <f t="shared" si="63"/>
        <v>0.12041249999999999</v>
      </c>
      <c r="H4087" s="67"/>
      <c r="I4087" s="68"/>
      <c r="J4087" s="32">
        <v>0</v>
      </c>
    </row>
    <row r="4088" spans="1:10" ht="26.25" hidden="1" thickBot="1" x14ac:dyDescent="0.3">
      <c r="A4088" s="251"/>
      <c r="B4088" s="246"/>
      <c r="C4088" s="38" t="s">
        <v>11727</v>
      </c>
      <c r="D4088" s="38" t="s">
        <v>82</v>
      </c>
      <c r="E4088" s="209">
        <v>3.3330000000000002</v>
      </c>
      <c r="F4088" s="219">
        <v>2.09</v>
      </c>
      <c r="G4088" s="66">
        <f t="shared" si="63"/>
        <v>6.9659699999999996</v>
      </c>
      <c r="H4088" s="67"/>
      <c r="I4088" s="68"/>
      <c r="J4088" s="32">
        <v>0</v>
      </c>
    </row>
    <row r="4089" spans="1:10" ht="39" hidden="1" thickBot="1" x14ac:dyDescent="0.3">
      <c r="A4089" s="251"/>
      <c r="B4089" s="246"/>
      <c r="C4089" s="38" t="s">
        <v>11619</v>
      </c>
      <c r="D4089" s="38" t="s">
        <v>82</v>
      </c>
      <c r="E4089" s="209">
        <v>5</v>
      </c>
      <c r="F4089" s="219">
        <v>0.38949999999999996</v>
      </c>
      <c r="G4089" s="66">
        <f t="shared" si="63"/>
        <v>1.9474999999999998</v>
      </c>
      <c r="H4089" s="67"/>
      <c r="I4089" s="68"/>
      <c r="J4089" s="32">
        <v>0</v>
      </c>
    </row>
    <row r="4090" spans="1:10" ht="26.25" hidden="1" thickBot="1" x14ac:dyDescent="0.3">
      <c r="A4090" s="251"/>
      <c r="B4090" s="246"/>
      <c r="C4090" s="38" t="s">
        <v>11703</v>
      </c>
      <c r="D4090" s="38" t="s">
        <v>1303</v>
      </c>
      <c r="E4090" s="209">
        <v>3.149</v>
      </c>
      <c r="F4090" s="219">
        <v>13.014999999999999</v>
      </c>
      <c r="G4090" s="66">
        <f t="shared" si="63"/>
        <v>40.984234999999998</v>
      </c>
      <c r="H4090" s="67"/>
      <c r="I4090" s="68"/>
      <c r="J4090" s="32">
        <v>0</v>
      </c>
    </row>
    <row r="4091" spans="1:10" ht="15.75" hidden="1" thickBot="1" x14ac:dyDescent="0.3">
      <c r="A4091" s="251"/>
      <c r="B4091" s="246"/>
      <c r="C4091" s="38" t="s">
        <v>11700</v>
      </c>
      <c r="D4091" s="38" t="s">
        <v>1043</v>
      </c>
      <c r="E4091" s="209">
        <v>3.4089999999999998</v>
      </c>
      <c r="F4091" s="219">
        <v>41.001999999999995</v>
      </c>
      <c r="G4091" s="66">
        <f t="shared" si="63"/>
        <v>139.77581799999999</v>
      </c>
      <c r="H4091" s="67"/>
      <c r="I4091" s="68"/>
      <c r="J4091" s="32">
        <v>0</v>
      </c>
    </row>
    <row r="4092" spans="1:10" ht="26.25" hidden="1" thickBot="1" x14ac:dyDescent="0.3">
      <c r="A4092" s="251"/>
      <c r="B4092" s="246"/>
      <c r="C4092" s="38" t="s">
        <v>11704</v>
      </c>
      <c r="D4092" s="38" t="s">
        <v>161</v>
      </c>
      <c r="E4092" s="209">
        <v>0.998</v>
      </c>
      <c r="F4092" s="219">
        <v>720.8694999999999</v>
      </c>
      <c r="G4092" s="66">
        <f t="shared" si="63"/>
        <v>719.42776099999992</v>
      </c>
      <c r="H4092" s="67"/>
      <c r="I4092" s="68"/>
      <c r="J4092" s="32">
        <v>0</v>
      </c>
    </row>
    <row r="4093" spans="1:10" ht="15.75" hidden="1" thickBot="1" x14ac:dyDescent="0.3">
      <c r="A4093" s="251"/>
      <c r="B4093" s="246"/>
      <c r="C4093" s="38" t="s">
        <v>11563</v>
      </c>
      <c r="D4093" s="38" t="s">
        <v>82</v>
      </c>
      <c r="E4093" s="209">
        <v>0.85499999999999998</v>
      </c>
      <c r="F4093" s="219">
        <v>28.148499999999999</v>
      </c>
      <c r="G4093" s="66">
        <f t="shared" si="63"/>
        <v>24.066967499999997</v>
      </c>
      <c r="H4093" s="67"/>
      <c r="I4093" s="68"/>
      <c r="J4093" s="32">
        <v>0</v>
      </c>
    </row>
    <row r="4094" spans="1:10" ht="15.75" hidden="1" thickBot="1" x14ac:dyDescent="0.3">
      <c r="A4094" s="251"/>
      <c r="B4094" s="246"/>
      <c r="C4094" s="38" t="s">
        <v>11683</v>
      </c>
      <c r="D4094" s="38" t="s">
        <v>2801</v>
      </c>
      <c r="E4094" s="209">
        <v>2.754</v>
      </c>
      <c r="F4094" s="219">
        <v>24.519499999999997</v>
      </c>
      <c r="G4094" s="66">
        <f t="shared" si="63"/>
        <v>67.526702999999998</v>
      </c>
      <c r="H4094" s="67"/>
      <c r="I4094" s="68"/>
      <c r="J4094" s="32">
        <v>0</v>
      </c>
    </row>
    <row r="4095" spans="1:10" ht="15.75" hidden="1" thickBot="1" x14ac:dyDescent="0.3">
      <c r="A4095" s="251"/>
      <c r="B4095" s="246"/>
      <c r="C4095" s="38" t="s">
        <v>11684</v>
      </c>
      <c r="D4095" s="38" t="s">
        <v>2801</v>
      </c>
      <c r="E4095" s="209">
        <v>3.3530000000000002</v>
      </c>
      <c r="F4095" s="219">
        <v>30.837</v>
      </c>
      <c r="G4095" s="66">
        <f t="shared" si="63"/>
        <v>103.396461</v>
      </c>
      <c r="H4095" s="67"/>
      <c r="I4095" s="68"/>
      <c r="J4095" s="32">
        <v>0</v>
      </c>
    </row>
    <row r="4096" spans="1:10" ht="15.75" hidden="1" thickBot="1" x14ac:dyDescent="0.3">
      <c r="A4096" s="252"/>
      <c r="B4096" s="247"/>
      <c r="C4096" s="44"/>
      <c r="D4096" s="44"/>
      <c r="E4096" s="210"/>
      <c r="F4096" s="225" t="s">
        <v>12</v>
      </c>
      <c r="G4096" s="75" t="str">
        <f t="shared" si="63"/>
        <v/>
      </c>
      <c r="H4096" s="76"/>
      <c r="I4096" s="68"/>
      <c r="J4096" s="32">
        <v>0</v>
      </c>
    </row>
    <row r="4097" spans="1:10" ht="15.75" hidden="1" thickBot="1" x14ac:dyDescent="0.3">
      <c r="A4097" s="242" t="s">
        <v>984</v>
      </c>
      <c r="B4097" s="245" t="s">
        <v>4663</v>
      </c>
      <c r="C4097" s="26"/>
      <c r="D4097" s="27" t="s">
        <v>105</v>
      </c>
      <c r="E4097" s="205"/>
      <c r="F4097" s="212" t="s">
        <v>12</v>
      </c>
      <c r="G4097" s="29" t="str">
        <f t="shared" si="63"/>
        <v/>
      </c>
      <c r="H4097" s="30"/>
      <c r="I4097" s="31"/>
      <c r="J4097" s="32">
        <v>0</v>
      </c>
    </row>
    <row r="4098" spans="1:10" ht="15.75" hidden="1" thickBot="1" x14ac:dyDescent="0.3">
      <c r="A4098" s="251"/>
      <c r="B4098" s="246"/>
      <c r="C4098" s="34"/>
      <c r="D4098" s="34"/>
      <c r="E4098" s="207"/>
      <c r="F4098" s="213" t="s">
        <v>12</v>
      </c>
      <c r="G4098" s="33" t="str">
        <f t="shared" si="63"/>
        <v/>
      </c>
      <c r="H4098" s="37"/>
      <c r="I4098" s="33"/>
      <c r="J4098" s="32">
        <v>0</v>
      </c>
    </row>
    <row r="4099" spans="1:10" ht="15.75" hidden="1" thickBot="1" x14ac:dyDescent="0.3">
      <c r="A4099" s="251"/>
      <c r="B4099" s="246"/>
      <c r="C4099" s="38" t="s">
        <v>11498</v>
      </c>
      <c r="D4099" s="38" t="s">
        <v>2801</v>
      </c>
      <c r="E4099" s="209">
        <v>0.1</v>
      </c>
      <c r="F4099" s="208">
        <v>28.6615</v>
      </c>
      <c r="G4099" s="36">
        <f t="shared" si="63"/>
        <v>2.8661500000000002</v>
      </c>
      <c r="H4099" s="41">
        <f>SUM(G4099:G4100)</f>
        <v>2.8661500000000002</v>
      </c>
      <c r="I4099" s="42"/>
      <c r="J4099" s="32">
        <v>0</v>
      </c>
    </row>
    <row r="4100" spans="1:10" ht="15.75" hidden="1" thickBot="1" x14ac:dyDescent="0.3">
      <c r="A4100" s="251"/>
      <c r="B4100" s="246"/>
      <c r="C4100" s="38" t="s">
        <v>985</v>
      </c>
      <c r="D4100" s="58" t="s">
        <v>105</v>
      </c>
      <c r="E4100" s="209">
        <v>1.05</v>
      </c>
      <c r="F4100" s="214" t="s">
        <v>12</v>
      </c>
      <c r="G4100" s="36" t="str">
        <f t="shared" si="63"/>
        <v/>
      </c>
      <c r="H4100" s="37"/>
      <c r="I4100" s="33"/>
      <c r="J4100" s="32">
        <v>0</v>
      </c>
    </row>
    <row r="4101" spans="1:10" ht="15.75" hidden="1" thickBot="1" x14ac:dyDescent="0.3">
      <c r="A4101" s="252"/>
      <c r="B4101" s="247"/>
      <c r="C4101" s="44"/>
      <c r="D4101" s="59"/>
      <c r="E4101" s="210"/>
      <c r="F4101" s="215" t="s">
        <v>12</v>
      </c>
      <c r="G4101" s="47" t="str">
        <f t="shared" si="63"/>
        <v/>
      </c>
      <c r="H4101" s="48"/>
      <c r="I4101" s="33"/>
      <c r="J4101" s="32">
        <v>0</v>
      </c>
    </row>
    <row r="4102" spans="1:10" ht="15.75" hidden="1" thickBot="1" x14ac:dyDescent="0.3">
      <c r="A4102" s="242" t="s">
        <v>986</v>
      </c>
      <c r="B4102" s="245" t="s">
        <v>4666</v>
      </c>
      <c r="C4102" s="26"/>
      <c r="D4102" s="27" t="s">
        <v>4667</v>
      </c>
      <c r="E4102" s="205"/>
      <c r="F4102" s="216" t="s">
        <v>12</v>
      </c>
      <c r="G4102" s="29" t="str">
        <f t="shared" ref="G4102:G4165" si="64">IF(ISNUMBER(F4102),E4102*F4102,"")</f>
        <v/>
      </c>
      <c r="H4102" s="30"/>
      <c r="I4102" s="31"/>
      <c r="J4102" s="32">
        <v>0</v>
      </c>
    </row>
    <row r="4103" spans="1:10" ht="15.75" hidden="1" thickBot="1" x14ac:dyDescent="0.3">
      <c r="A4103" s="251"/>
      <c r="B4103" s="246"/>
      <c r="C4103" s="34"/>
      <c r="D4103" s="34"/>
      <c r="E4103" s="207"/>
      <c r="F4103" s="219" t="s">
        <v>12</v>
      </c>
      <c r="G4103" s="66" t="str">
        <f t="shared" si="64"/>
        <v/>
      </c>
      <c r="H4103" s="67"/>
      <c r="I4103" s="68"/>
      <c r="J4103" s="32">
        <v>0</v>
      </c>
    </row>
    <row r="4104" spans="1:10" ht="26.25" hidden="1" thickBot="1" x14ac:dyDescent="0.3">
      <c r="A4104" s="251"/>
      <c r="B4104" s="246"/>
      <c r="C4104" s="38" t="s">
        <v>11771</v>
      </c>
      <c r="D4104" s="38" t="s">
        <v>2801</v>
      </c>
      <c r="E4104" s="209">
        <v>1</v>
      </c>
      <c r="F4104" s="219">
        <v>3.7524999999999999</v>
      </c>
      <c r="G4104" s="66">
        <f t="shared" si="64"/>
        <v>3.7524999999999999</v>
      </c>
      <c r="H4104" s="41">
        <f>SUM(G4104:G4104)</f>
        <v>3.7524999999999999</v>
      </c>
      <c r="I4104" s="42"/>
      <c r="J4104" s="32">
        <v>0</v>
      </c>
    </row>
    <row r="4105" spans="1:10" ht="15.75" hidden="1" thickBot="1" x14ac:dyDescent="0.3">
      <c r="A4105" s="252"/>
      <c r="B4105" s="247"/>
      <c r="C4105" s="44"/>
      <c r="D4105" s="44"/>
      <c r="E4105" s="210"/>
      <c r="F4105" s="225" t="s">
        <v>12</v>
      </c>
      <c r="G4105" s="75" t="str">
        <f t="shared" si="64"/>
        <v/>
      </c>
      <c r="H4105" s="76"/>
      <c r="I4105" s="68"/>
      <c r="J4105" s="32">
        <v>0</v>
      </c>
    </row>
    <row r="4106" spans="1:10" ht="15.75" hidden="1" thickBot="1" x14ac:dyDescent="0.3">
      <c r="A4106" s="242" t="s">
        <v>987</v>
      </c>
      <c r="B4106" s="245" t="s">
        <v>4668</v>
      </c>
      <c r="C4106" s="26"/>
      <c r="D4106" s="27" t="s">
        <v>4667</v>
      </c>
      <c r="E4106" s="205"/>
      <c r="F4106" s="216" t="s">
        <v>12</v>
      </c>
      <c r="G4106" s="29" t="str">
        <f t="shared" si="64"/>
        <v/>
      </c>
      <c r="H4106" s="30"/>
      <c r="I4106" s="31"/>
      <c r="J4106" s="32">
        <v>0</v>
      </c>
    </row>
    <row r="4107" spans="1:10" ht="15.75" hidden="1" thickBot="1" x14ac:dyDescent="0.3">
      <c r="A4107" s="251"/>
      <c r="B4107" s="246"/>
      <c r="C4107" s="34"/>
      <c r="D4107" s="34"/>
      <c r="E4107" s="207"/>
      <c r="F4107" s="219" t="s">
        <v>12</v>
      </c>
      <c r="G4107" s="66" t="str">
        <f t="shared" si="64"/>
        <v/>
      </c>
      <c r="H4107" s="67"/>
      <c r="I4107" s="68"/>
      <c r="J4107" s="32">
        <v>0</v>
      </c>
    </row>
    <row r="4108" spans="1:10" ht="26.25" hidden="1" thickBot="1" x14ac:dyDescent="0.3">
      <c r="A4108" s="251"/>
      <c r="B4108" s="246"/>
      <c r="C4108" s="38" t="s">
        <v>11772</v>
      </c>
      <c r="D4108" s="38" t="s">
        <v>2801</v>
      </c>
      <c r="E4108" s="209">
        <v>1</v>
      </c>
      <c r="F4108" s="219">
        <v>1.4249999999999998</v>
      </c>
      <c r="G4108" s="66">
        <f t="shared" si="64"/>
        <v>1.4249999999999998</v>
      </c>
      <c r="H4108" s="41">
        <f>SUM(G4108:G4108)</f>
        <v>1.4249999999999998</v>
      </c>
      <c r="I4108" s="42"/>
      <c r="J4108" s="32">
        <v>0</v>
      </c>
    </row>
    <row r="4109" spans="1:10" ht="15.75" hidden="1" thickBot="1" x14ac:dyDescent="0.3">
      <c r="A4109" s="252"/>
      <c r="B4109" s="247"/>
      <c r="C4109" s="44"/>
      <c r="D4109" s="44"/>
      <c r="E4109" s="210"/>
      <c r="F4109" s="225" t="s">
        <v>12</v>
      </c>
      <c r="G4109" s="75" t="str">
        <f t="shared" si="64"/>
        <v/>
      </c>
      <c r="H4109" s="76"/>
      <c r="I4109" s="68"/>
      <c r="J4109" s="32">
        <v>0</v>
      </c>
    </row>
    <row r="4110" spans="1:10" ht="15.75" hidden="1" thickBot="1" x14ac:dyDescent="0.3">
      <c r="A4110" s="242" t="s">
        <v>988</v>
      </c>
      <c r="B4110" s="245" t="s">
        <v>4677</v>
      </c>
      <c r="C4110" s="26"/>
      <c r="D4110" s="27" t="s">
        <v>17</v>
      </c>
      <c r="E4110" s="205"/>
      <c r="F4110" s="216" t="s">
        <v>12</v>
      </c>
      <c r="G4110" s="29" t="str">
        <f t="shared" si="64"/>
        <v/>
      </c>
      <c r="H4110" s="30"/>
      <c r="I4110" s="31"/>
      <c r="J4110" s="32">
        <v>0</v>
      </c>
    </row>
    <row r="4111" spans="1:10" ht="15.75" hidden="1" thickBot="1" x14ac:dyDescent="0.3">
      <c r="A4111" s="251"/>
      <c r="B4111" s="246"/>
      <c r="C4111" s="34"/>
      <c r="D4111" s="34"/>
      <c r="E4111" s="207"/>
      <c r="F4111" s="219" t="s">
        <v>12</v>
      </c>
      <c r="G4111" s="66" t="str">
        <f t="shared" si="64"/>
        <v/>
      </c>
      <c r="H4111" s="67"/>
      <c r="I4111" s="68"/>
      <c r="J4111" s="32">
        <v>0</v>
      </c>
    </row>
    <row r="4112" spans="1:10" ht="26.25" hidden="1" thickBot="1" x14ac:dyDescent="0.3">
      <c r="A4112" s="251"/>
      <c r="B4112" s="246"/>
      <c r="C4112" s="38" t="s">
        <v>11773</v>
      </c>
      <c r="D4112" s="38" t="s">
        <v>82</v>
      </c>
      <c r="E4112" s="209">
        <v>1</v>
      </c>
      <c r="F4112" s="219">
        <v>63.374499999999991</v>
      </c>
      <c r="G4112" s="66">
        <f t="shared" si="64"/>
        <v>63.374499999999991</v>
      </c>
      <c r="H4112" s="41">
        <f>SUM(G4112:G4117)</f>
        <v>75.500233499999993</v>
      </c>
      <c r="I4112" s="42"/>
      <c r="J4112" s="32">
        <v>0</v>
      </c>
    </row>
    <row r="4113" spans="1:10" ht="26.25" hidden="1" thickBot="1" x14ac:dyDescent="0.3">
      <c r="A4113" s="251"/>
      <c r="B4113" s="246"/>
      <c r="C4113" s="38" t="s">
        <v>11774</v>
      </c>
      <c r="D4113" s="38" t="s">
        <v>82</v>
      </c>
      <c r="E4113" s="209">
        <v>8.3999999999999995E-3</v>
      </c>
      <c r="F4113" s="219">
        <v>468.14099999999996</v>
      </c>
      <c r="G4113" s="66">
        <f t="shared" si="64"/>
        <v>3.9323843999999992</v>
      </c>
      <c r="H4113" s="67"/>
      <c r="I4113" s="68"/>
      <c r="J4113" s="32">
        <v>0</v>
      </c>
    </row>
    <row r="4114" spans="1:10" ht="15.75" hidden="1" thickBot="1" x14ac:dyDescent="0.3">
      <c r="A4114" s="251"/>
      <c r="B4114" s="246"/>
      <c r="C4114" s="38" t="s">
        <v>11569</v>
      </c>
      <c r="D4114" s="38" t="s">
        <v>82</v>
      </c>
      <c r="E4114" s="209">
        <v>6.4399999999999999E-2</v>
      </c>
      <c r="F4114" s="219">
        <v>2.2039999999999997</v>
      </c>
      <c r="G4114" s="66">
        <f t="shared" si="64"/>
        <v>0.14193759999999997</v>
      </c>
      <c r="H4114" s="67"/>
      <c r="I4114" s="68"/>
      <c r="J4114" s="32">
        <v>0</v>
      </c>
    </row>
    <row r="4115" spans="1:10" ht="26.25" hidden="1" thickBot="1" x14ac:dyDescent="0.3">
      <c r="A4115" s="251"/>
      <c r="B4115" s="246"/>
      <c r="C4115" s="38" t="s">
        <v>11775</v>
      </c>
      <c r="D4115" s="38" t="s">
        <v>82</v>
      </c>
      <c r="E4115" s="209">
        <v>2.0999999999999999E-3</v>
      </c>
      <c r="F4115" s="219">
        <v>85.822999999999993</v>
      </c>
      <c r="G4115" s="66">
        <f t="shared" si="64"/>
        <v>0.18022829999999998</v>
      </c>
      <c r="H4115" s="67"/>
      <c r="I4115" s="68"/>
      <c r="J4115" s="32">
        <v>0</v>
      </c>
    </row>
    <row r="4116" spans="1:10" ht="26.25" hidden="1" thickBot="1" x14ac:dyDescent="0.3">
      <c r="A4116" s="251"/>
      <c r="B4116" s="246"/>
      <c r="C4116" s="38" t="s">
        <v>11417</v>
      </c>
      <c r="D4116" s="38" t="s">
        <v>2801</v>
      </c>
      <c r="E4116" s="209">
        <v>0.14480000000000001</v>
      </c>
      <c r="F4116" s="219">
        <v>23.997</v>
      </c>
      <c r="G4116" s="66">
        <f t="shared" si="64"/>
        <v>3.4747656000000005</v>
      </c>
      <c r="H4116" s="67"/>
      <c r="I4116" s="68"/>
      <c r="J4116" s="32">
        <v>0</v>
      </c>
    </row>
    <row r="4117" spans="1:10" ht="26.25" hidden="1" thickBot="1" x14ac:dyDescent="0.3">
      <c r="A4117" s="251"/>
      <c r="B4117" s="246"/>
      <c r="C4117" s="38" t="s">
        <v>11418</v>
      </c>
      <c r="D4117" s="38" t="s">
        <v>2801</v>
      </c>
      <c r="E4117" s="209">
        <v>0.14480000000000001</v>
      </c>
      <c r="F4117" s="219">
        <v>30.361999999999998</v>
      </c>
      <c r="G4117" s="66">
        <f t="shared" si="64"/>
        <v>4.3964176000000004</v>
      </c>
      <c r="H4117" s="67"/>
      <c r="I4117" s="68"/>
      <c r="J4117" s="32">
        <v>0</v>
      </c>
    </row>
    <row r="4118" spans="1:10" ht="15.75" hidden="1" thickBot="1" x14ac:dyDescent="0.3">
      <c r="A4118" s="252"/>
      <c r="B4118" s="247"/>
      <c r="C4118" s="44"/>
      <c r="D4118" s="44"/>
      <c r="E4118" s="210"/>
      <c r="F4118" s="225" t="s">
        <v>12</v>
      </c>
      <c r="G4118" s="75" t="str">
        <f t="shared" si="64"/>
        <v/>
      </c>
      <c r="H4118" s="76"/>
      <c r="I4118" s="68"/>
      <c r="J4118" s="32">
        <v>0</v>
      </c>
    </row>
    <row r="4119" spans="1:10" ht="15.75" hidden="1" thickBot="1" x14ac:dyDescent="0.3">
      <c r="A4119" s="242" t="s">
        <v>989</v>
      </c>
      <c r="B4119" s="245" t="s">
        <v>4678</v>
      </c>
      <c r="C4119" s="26"/>
      <c r="D4119" s="27" t="s">
        <v>17</v>
      </c>
      <c r="E4119" s="205"/>
      <c r="F4119" s="216" t="s">
        <v>12</v>
      </c>
      <c r="G4119" s="29" t="str">
        <f t="shared" si="64"/>
        <v/>
      </c>
      <c r="H4119" s="30"/>
      <c r="I4119" s="31"/>
      <c r="J4119" s="32">
        <v>0</v>
      </c>
    </row>
    <row r="4120" spans="1:10" ht="15.75" hidden="1" thickBot="1" x14ac:dyDescent="0.3">
      <c r="A4120" s="251"/>
      <c r="B4120" s="246"/>
      <c r="C4120" s="34"/>
      <c r="D4120" s="34"/>
      <c r="E4120" s="207"/>
      <c r="F4120" s="219" t="s">
        <v>12</v>
      </c>
      <c r="G4120" s="66" t="str">
        <f t="shared" si="64"/>
        <v/>
      </c>
      <c r="H4120" s="67"/>
      <c r="I4120" s="68"/>
      <c r="J4120" s="32">
        <v>0</v>
      </c>
    </row>
    <row r="4121" spans="1:10" ht="26.25" hidden="1" thickBot="1" x14ac:dyDescent="0.3">
      <c r="A4121" s="251"/>
      <c r="B4121" s="246"/>
      <c r="C4121" s="38" t="s">
        <v>11776</v>
      </c>
      <c r="D4121" s="38" t="s">
        <v>82</v>
      </c>
      <c r="E4121" s="209">
        <v>1</v>
      </c>
      <c r="F4121" s="219">
        <v>97.260999999999996</v>
      </c>
      <c r="G4121" s="66">
        <f t="shared" si="64"/>
        <v>97.260999999999996</v>
      </c>
      <c r="H4121" s="41">
        <f>SUM(G4121:G4126)</f>
        <v>115.55676309999998</v>
      </c>
      <c r="I4121" s="42"/>
      <c r="J4121" s="32">
        <v>0</v>
      </c>
    </row>
    <row r="4122" spans="1:10" ht="26.25" hidden="1" thickBot="1" x14ac:dyDescent="0.3">
      <c r="A4122" s="251"/>
      <c r="B4122" s="246"/>
      <c r="C4122" s="38" t="s">
        <v>11774</v>
      </c>
      <c r="D4122" s="38" t="s">
        <v>82</v>
      </c>
      <c r="E4122" s="209">
        <v>1.7600000000000001E-2</v>
      </c>
      <c r="F4122" s="219">
        <v>468.14099999999996</v>
      </c>
      <c r="G4122" s="66">
        <f t="shared" si="64"/>
        <v>8.2392816</v>
      </c>
      <c r="H4122" s="67"/>
      <c r="I4122" s="68"/>
      <c r="J4122" s="32">
        <v>0</v>
      </c>
    </row>
    <row r="4123" spans="1:10" ht="15.75" hidden="1" thickBot="1" x14ac:dyDescent="0.3">
      <c r="A4123" s="251"/>
      <c r="B4123" s="246"/>
      <c r="C4123" s="38" t="s">
        <v>11569</v>
      </c>
      <c r="D4123" s="38" t="s">
        <v>82</v>
      </c>
      <c r="E4123" s="209">
        <v>7.7799999999999994E-2</v>
      </c>
      <c r="F4123" s="219">
        <v>2.2039999999999997</v>
      </c>
      <c r="G4123" s="66">
        <f t="shared" si="64"/>
        <v>0.17147119999999996</v>
      </c>
      <c r="H4123" s="67"/>
      <c r="I4123" s="68"/>
      <c r="J4123" s="32">
        <v>0</v>
      </c>
    </row>
    <row r="4124" spans="1:10" ht="26.25" hidden="1" thickBot="1" x14ac:dyDescent="0.3">
      <c r="A4124" s="251"/>
      <c r="B4124" s="246"/>
      <c r="C4124" s="38" t="s">
        <v>11775</v>
      </c>
      <c r="D4124" s="38" t="s">
        <v>82</v>
      </c>
      <c r="E4124" s="209">
        <v>4.4000000000000003E-3</v>
      </c>
      <c r="F4124" s="219">
        <v>85.822999999999993</v>
      </c>
      <c r="G4124" s="66">
        <f t="shared" si="64"/>
        <v>0.37762119999999999</v>
      </c>
      <c r="H4124" s="67"/>
      <c r="I4124" s="68"/>
      <c r="J4124" s="32">
        <v>0</v>
      </c>
    </row>
    <row r="4125" spans="1:10" ht="26.25" hidden="1" thickBot="1" x14ac:dyDescent="0.3">
      <c r="A4125" s="251"/>
      <c r="B4125" s="246"/>
      <c r="C4125" s="38" t="s">
        <v>11417</v>
      </c>
      <c r="D4125" s="38" t="s">
        <v>2801</v>
      </c>
      <c r="E4125" s="209">
        <v>0.1749</v>
      </c>
      <c r="F4125" s="219">
        <v>23.997</v>
      </c>
      <c r="G4125" s="66">
        <f t="shared" si="64"/>
        <v>4.1970752999999998</v>
      </c>
      <c r="H4125" s="67"/>
      <c r="I4125" s="68"/>
      <c r="J4125" s="32">
        <v>0</v>
      </c>
    </row>
    <row r="4126" spans="1:10" ht="26.25" hidden="1" thickBot="1" x14ac:dyDescent="0.3">
      <c r="A4126" s="251"/>
      <c r="B4126" s="246"/>
      <c r="C4126" s="38" t="s">
        <v>11418</v>
      </c>
      <c r="D4126" s="38" t="s">
        <v>2801</v>
      </c>
      <c r="E4126" s="209">
        <v>0.1749</v>
      </c>
      <c r="F4126" s="219">
        <v>30.361999999999998</v>
      </c>
      <c r="G4126" s="66">
        <f t="shared" si="64"/>
        <v>5.3103137999999994</v>
      </c>
      <c r="H4126" s="67"/>
      <c r="I4126" s="68"/>
      <c r="J4126" s="32">
        <v>0</v>
      </c>
    </row>
    <row r="4127" spans="1:10" ht="15.75" hidden="1" thickBot="1" x14ac:dyDescent="0.3">
      <c r="A4127" s="252"/>
      <c r="B4127" s="247"/>
      <c r="C4127" s="44"/>
      <c r="D4127" s="44"/>
      <c r="E4127" s="210"/>
      <c r="F4127" s="225" t="s">
        <v>12</v>
      </c>
      <c r="G4127" s="75" t="str">
        <f t="shared" si="64"/>
        <v/>
      </c>
      <c r="H4127" s="76"/>
      <c r="I4127" s="68"/>
      <c r="J4127" s="32">
        <v>0</v>
      </c>
    </row>
    <row r="4128" spans="1:10" ht="15.75" hidden="1" thickBot="1" x14ac:dyDescent="0.3">
      <c r="A4128" s="242" t="s">
        <v>990</v>
      </c>
      <c r="B4128" s="245" t="s">
        <v>4679</v>
      </c>
      <c r="C4128" s="26"/>
      <c r="D4128" s="27" t="s">
        <v>17</v>
      </c>
      <c r="E4128" s="205"/>
      <c r="F4128" s="216" t="s">
        <v>12</v>
      </c>
      <c r="G4128" s="29" t="str">
        <f t="shared" si="64"/>
        <v/>
      </c>
      <c r="H4128" s="30"/>
      <c r="I4128" s="31"/>
      <c r="J4128" s="32">
        <v>0</v>
      </c>
    </row>
    <row r="4129" spans="1:10" ht="15.75" hidden="1" thickBot="1" x14ac:dyDescent="0.3">
      <c r="A4129" s="251"/>
      <c r="B4129" s="246"/>
      <c r="C4129" s="34"/>
      <c r="D4129" s="34"/>
      <c r="E4129" s="207"/>
      <c r="F4129" s="219" t="s">
        <v>12</v>
      </c>
      <c r="G4129" s="66" t="str">
        <f t="shared" si="64"/>
        <v/>
      </c>
      <c r="H4129" s="67"/>
      <c r="I4129" s="68"/>
      <c r="J4129" s="32">
        <v>0</v>
      </c>
    </row>
    <row r="4130" spans="1:10" ht="26.25" hidden="1" thickBot="1" x14ac:dyDescent="0.3">
      <c r="A4130" s="251"/>
      <c r="B4130" s="246"/>
      <c r="C4130" s="38" t="s">
        <v>11777</v>
      </c>
      <c r="D4130" s="38" t="s">
        <v>82</v>
      </c>
      <c r="E4130" s="209">
        <v>1</v>
      </c>
      <c r="F4130" s="219">
        <v>18.772000000000002</v>
      </c>
      <c r="G4130" s="66">
        <f t="shared" si="64"/>
        <v>18.772000000000002</v>
      </c>
      <c r="H4130" s="41">
        <f>SUM(G4130:G4135)</f>
        <v>26.047073399999999</v>
      </c>
      <c r="I4130" s="42"/>
      <c r="J4130" s="32">
        <v>0</v>
      </c>
    </row>
    <row r="4131" spans="1:10" ht="26.25" hidden="1" thickBot="1" x14ac:dyDescent="0.3">
      <c r="A4131" s="251"/>
      <c r="B4131" s="246"/>
      <c r="C4131" s="38" t="s">
        <v>11774</v>
      </c>
      <c r="D4131" s="38" t="s">
        <v>82</v>
      </c>
      <c r="E4131" s="209">
        <v>4.7999999999999996E-3</v>
      </c>
      <c r="F4131" s="219">
        <v>468.14099999999996</v>
      </c>
      <c r="G4131" s="66">
        <f t="shared" si="64"/>
        <v>2.2470767999999994</v>
      </c>
      <c r="H4131" s="67"/>
      <c r="I4131" s="68"/>
      <c r="J4131" s="32">
        <v>0</v>
      </c>
    </row>
    <row r="4132" spans="1:10" ht="15.75" hidden="1" thickBot="1" x14ac:dyDescent="0.3">
      <c r="A4132" s="251"/>
      <c r="B4132" s="246"/>
      <c r="C4132" s="38" t="s">
        <v>11569</v>
      </c>
      <c r="D4132" s="38" t="s">
        <v>82</v>
      </c>
      <c r="E4132" s="209">
        <v>3.95E-2</v>
      </c>
      <c r="F4132" s="219">
        <v>2.2039999999999997</v>
      </c>
      <c r="G4132" s="66">
        <f t="shared" si="64"/>
        <v>8.7057999999999996E-2</v>
      </c>
      <c r="H4132" s="67"/>
      <c r="I4132" s="68"/>
      <c r="J4132" s="32">
        <v>0</v>
      </c>
    </row>
    <row r="4133" spans="1:10" ht="26.25" hidden="1" thickBot="1" x14ac:dyDescent="0.3">
      <c r="A4133" s="251"/>
      <c r="B4133" s="246"/>
      <c r="C4133" s="38" t="s">
        <v>11775</v>
      </c>
      <c r="D4133" s="38" t="s">
        <v>82</v>
      </c>
      <c r="E4133" s="209">
        <v>1.1999999999999999E-3</v>
      </c>
      <c r="F4133" s="219">
        <v>85.822999999999993</v>
      </c>
      <c r="G4133" s="66">
        <f t="shared" si="64"/>
        <v>0.10298759999999998</v>
      </c>
      <c r="H4133" s="67"/>
      <c r="I4133" s="68"/>
      <c r="J4133" s="32">
        <v>0</v>
      </c>
    </row>
    <row r="4134" spans="1:10" ht="26.25" hidden="1" thickBot="1" x14ac:dyDescent="0.3">
      <c r="A4134" s="251"/>
      <c r="B4134" s="246"/>
      <c r="C4134" s="38" t="s">
        <v>11417</v>
      </c>
      <c r="D4134" s="38" t="s">
        <v>2801</v>
      </c>
      <c r="E4134" s="209">
        <v>8.8999999999999996E-2</v>
      </c>
      <c r="F4134" s="219">
        <v>23.997</v>
      </c>
      <c r="G4134" s="66">
        <f t="shared" si="64"/>
        <v>2.1357330000000001</v>
      </c>
      <c r="H4134" s="67"/>
      <c r="I4134" s="68"/>
      <c r="J4134" s="32">
        <v>0</v>
      </c>
    </row>
    <row r="4135" spans="1:10" ht="26.25" hidden="1" thickBot="1" x14ac:dyDescent="0.3">
      <c r="A4135" s="251"/>
      <c r="B4135" s="246"/>
      <c r="C4135" s="38" t="s">
        <v>11418</v>
      </c>
      <c r="D4135" s="38" t="s">
        <v>2801</v>
      </c>
      <c r="E4135" s="209">
        <v>8.8999999999999996E-2</v>
      </c>
      <c r="F4135" s="219">
        <v>30.361999999999998</v>
      </c>
      <c r="G4135" s="66">
        <f t="shared" si="64"/>
        <v>2.7022179999999998</v>
      </c>
      <c r="H4135" s="67"/>
      <c r="I4135" s="68"/>
      <c r="J4135" s="32">
        <v>0</v>
      </c>
    </row>
    <row r="4136" spans="1:10" ht="15.75" hidden="1" thickBot="1" x14ac:dyDescent="0.3">
      <c r="A4136" s="252"/>
      <c r="B4136" s="247"/>
      <c r="C4136" s="44"/>
      <c r="D4136" s="44"/>
      <c r="E4136" s="210"/>
      <c r="F4136" s="225" t="s">
        <v>12</v>
      </c>
      <c r="G4136" s="75" t="str">
        <f t="shared" si="64"/>
        <v/>
      </c>
      <c r="H4136" s="76"/>
      <c r="I4136" s="68"/>
      <c r="J4136" s="32">
        <v>0</v>
      </c>
    </row>
    <row r="4137" spans="1:10" ht="15.75" hidden="1" thickBot="1" x14ac:dyDescent="0.3">
      <c r="A4137" s="242" t="s">
        <v>991</v>
      </c>
      <c r="B4137" s="245" t="s">
        <v>4682</v>
      </c>
      <c r="C4137" s="26"/>
      <c r="D4137" s="27" t="s">
        <v>17</v>
      </c>
      <c r="E4137" s="205"/>
      <c r="F4137" s="216" t="s">
        <v>12</v>
      </c>
      <c r="G4137" s="29" t="str">
        <f t="shared" si="64"/>
        <v/>
      </c>
      <c r="H4137" s="30"/>
      <c r="I4137" s="31"/>
      <c r="J4137" s="32">
        <v>0</v>
      </c>
    </row>
    <row r="4138" spans="1:10" ht="15.75" hidden="1" thickBot="1" x14ac:dyDescent="0.3">
      <c r="A4138" s="251"/>
      <c r="B4138" s="246"/>
      <c r="C4138" s="34"/>
      <c r="D4138" s="34"/>
      <c r="E4138" s="207"/>
      <c r="F4138" s="219" t="s">
        <v>12</v>
      </c>
      <c r="G4138" s="66" t="str">
        <f t="shared" si="64"/>
        <v/>
      </c>
      <c r="H4138" s="67"/>
      <c r="I4138" s="68"/>
      <c r="J4138" s="32">
        <v>0</v>
      </c>
    </row>
    <row r="4139" spans="1:10" ht="15.75" hidden="1" thickBot="1" x14ac:dyDescent="0.3">
      <c r="A4139" s="251"/>
      <c r="B4139" s="246"/>
      <c r="C4139" s="38" t="s">
        <v>11778</v>
      </c>
      <c r="D4139" s="38" t="s">
        <v>82</v>
      </c>
      <c r="E4139" s="209">
        <v>1</v>
      </c>
      <c r="F4139" s="219">
        <v>39.367999999999995</v>
      </c>
      <c r="G4139" s="66">
        <f t="shared" si="64"/>
        <v>39.367999999999995</v>
      </c>
      <c r="H4139" s="41">
        <f>SUM(G4139:G4144)</f>
        <v>48.873629699999995</v>
      </c>
      <c r="I4139" s="42"/>
      <c r="J4139" s="32">
        <v>0</v>
      </c>
    </row>
    <row r="4140" spans="1:10" ht="26.25" hidden="1" thickBot="1" x14ac:dyDescent="0.3">
      <c r="A4140" s="251"/>
      <c r="B4140" s="246"/>
      <c r="C4140" s="38" t="s">
        <v>11774</v>
      </c>
      <c r="D4140" s="38" t="s">
        <v>82</v>
      </c>
      <c r="E4140" s="209">
        <v>8.3999999999999995E-3</v>
      </c>
      <c r="F4140" s="219">
        <v>468.14099999999996</v>
      </c>
      <c r="G4140" s="66">
        <f t="shared" si="64"/>
        <v>3.9323843999999992</v>
      </c>
      <c r="H4140" s="67"/>
      <c r="I4140" s="68"/>
      <c r="J4140" s="32">
        <v>0</v>
      </c>
    </row>
    <row r="4141" spans="1:10" ht="15.75" hidden="1" thickBot="1" x14ac:dyDescent="0.3">
      <c r="A4141" s="251"/>
      <c r="B4141" s="246"/>
      <c r="C4141" s="38" t="s">
        <v>11569</v>
      </c>
      <c r="D4141" s="38" t="s">
        <v>82</v>
      </c>
      <c r="E4141" s="209">
        <v>6.4399999999999999E-2</v>
      </c>
      <c r="F4141" s="219">
        <v>2.2039999999999997</v>
      </c>
      <c r="G4141" s="66">
        <f t="shared" si="64"/>
        <v>0.14193759999999997</v>
      </c>
      <c r="H4141" s="67"/>
      <c r="I4141" s="68"/>
      <c r="J4141" s="32">
        <v>0</v>
      </c>
    </row>
    <row r="4142" spans="1:10" ht="26.25" hidden="1" thickBot="1" x14ac:dyDescent="0.3">
      <c r="A4142" s="251"/>
      <c r="B4142" s="246"/>
      <c r="C4142" s="38" t="s">
        <v>11775</v>
      </c>
      <c r="D4142" s="38" t="s">
        <v>82</v>
      </c>
      <c r="E4142" s="209">
        <v>2.0999999999999999E-3</v>
      </c>
      <c r="F4142" s="219">
        <v>85.822999999999993</v>
      </c>
      <c r="G4142" s="66">
        <f t="shared" si="64"/>
        <v>0.18022829999999998</v>
      </c>
      <c r="H4142" s="67"/>
      <c r="I4142" s="68"/>
      <c r="J4142" s="32">
        <v>0</v>
      </c>
    </row>
    <row r="4143" spans="1:10" ht="26.25" hidden="1" thickBot="1" x14ac:dyDescent="0.3">
      <c r="A4143" s="251"/>
      <c r="B4143" s="246"/>
      <c r="C4143" s="38" t="s">
        <v>11417</v>
      </c>
      <c r="D4143" s="38" t="s">
        <v>2801</v>
      </c>
      <c r="E4143" s="209">
        <v>9.6600000000000005E-2</v>
      </c>
      <c r="F4143" s="219">
        <v>23.997</v>
      </c>
      <c r="G4143" s="66">
        <f t="shared" si="64"/>
        <v>2.3181102</v>
      </c>
      <c r="H4143" s="67"/>
      <c r="I4143" s="68"/>
      <c r="J4143" s="32">
        <v>0</v>
      </c>
    </row>
    <row r="4144" spans="1:10" ht="26.25" hidden="1" thickBot="1" x14ac:dyDescent="0.3">
      <c r="A4144" s="251"/>
      <c r="B4144" s="246"/>
      <c r="C4144" s="38" t="s">
        <v>11418</v>
      </c>
      <c r="D4144" s="38" t="s">
        <v>2801</v>
      </c>
      <c r="E4144" s="209">
        <v>9.6600000000000005E-2</v>
      </c>
      <c r="F4144" s="219">
        <v>30.361999999999998</v>
      </c>
      <c r="G4144" s="66">
        <f t="shared" si="64"/>
        <v>2.9329692000000001</v>
      </c>
      <c r="H4144" s="67"/>
      <c r="I4144" s="68"/>
      <c r="J4144" s="32">
        <v>0</v>
      </c>
    </row>
    <row r="4145" spans="1:10" ht="15.75" hidden="1" thickBot="1" x14ac:dyDescent="0.3">
      <c r="A4145" s="252"/>
      <c r="B4145" s="247"/>
      <c r="C4145" s="44"/>
      <c r="D4145" s="44"/>
      <c r="E4145" s="210"/>
      <c r="F4145" s="225" t="s">
        <v>12</v>
      </c>
      <c r="G4145" s="75" t="str">
        <f t="shared" si="64"/>
        <v/>
      </c>
      <c r="H4145" s="76"/>
      <c r="I4145" s="68"/>
      <c r="J4145" s="32">
        <v>0</v>
      </c>
    </row>
    <row r="4146" spans="1:10" ht="15.75" hidden="1" thickBot="1" x14ac:dyDescent="0.3">
      <c r="A4146" s="242" t="s">
        <v>992</v>
      </c>
      <c r="B4146" s="245" t="s">
        <v>4683</v>
      </c>
      <c r="C4146" s="26"/>
      <c r="D4146" s="27" t="s">
        <v>17</v>
      </c>
      <c r="E4146" s="205"/>
      <c r="F4146" s="216" t="s">
        <v>12</v>
      </c>
      <c r="G4146" s="29" t="str">
        <f t="shared" si="64"/>
        <v/>
      </c>
      <c r="H4146" s="30"/>
      <c r="I4146" s="31"/>
      <c r="J4146" s="32">
        <v>0</v>
      </c>
    </row>
    <row r="4147" spans="1:10" ht="15.75" hidden="1" thickBot="1" x14ac:dyDescent="0.3">
      <c r="A4147" s="251"/>
      <c r="B4147" s="246"/>
      <c r="C4147" s="34"/>
      <c r="D4147" s="34"/>
      <c r="E4147" s="207"/>
      <c r="F4147" s="219" t="s">
        <v>12</v>
      </c>
      <c r="G4147" s="66" t="str">
        <f t="shared" si="64"/>
        <v/>
      </c>
      <c r="H4147" s="67"/>
      <c r="I4147" s="68"/>
      <c r="J4147" s="32">
        <v>0</v>
      </c>
    </row>
    <row r="4148" spans="1:10" ht="15.75" hidden="1" thickBot="1" x14ac:dyDescent="0.3">
      <c r="A4148" s="251"/>
      <c r="B4148" s="246"/>
      <c r="C4148" s="38" t="s">
        <v>11779</v>
      </c>
      <c r="D4148" s="38" t="s">
        <v>82</v>
      </c>
      <c r="E4148" s="209">
        <v>1</v>
      </c>
      <c r="F4148" s="219">
        <v>49.932000000000002</v>
      </c>
      <c r="G4148" s="66">
        <f t="shared" si="64"/>
        <v>49.932000000000002</v>
      </c>
      <c r="H4148" s="41">
        <f>SUM(G4148:G4153)</f>
        <v>65.058633399999991</v>
      </c>
      <c r="I4148" s="42"/>
      <c r="J4148" s="32">
        <v>0</v>
      </c>
    </row>
    <row r="4149" spans="1:10" ht="26.25" hidden="1" thickBot="1" x14ac:dyDescent="0.3">
      <c r="A4149" s="251"/>
      <c r="B4149" s="246"/>
      <c r="C4149" s="38" t="s">
        <v>11774</v>
      </c>
      <c r="D4149" s="38" t="s">
        <v>82</v>
      </c>
      <c r="E4149" s="209">
        <v>1.7600000000000001E-2</v>
      </c>
      <c r="F4149" s="219">
        <v>468.14099999999996</v>
      </c>
      <c r="G4149" s="66">
        <f t="shared" si="64"/>
        <v>8.2392816</v>
      </c>
      <c r="H4149" s="67"/>
      <c r="I4149" s="68"/>
      <c r="J4149" s="32">
        <v>0</v>
      </c>
    </row>
    <row r="4150" spans="1:10" ht="15.75" hidden="1" thickBot="1" x14ac:dyDescent="0.3">
      <c r="A4150" s="251"/>
      <c r="B4150" s="246"/>
      <c r="C4150" s="38" t="s">
        <v>11569</v>
      </c>
      <c r="D4150" s="38" t="s">
        <v>82</v>
      </c>
      <c r="E4150" s="209">
        <v>7.7799999999999994E-2</v>
      </c>
      <c r="F4150" s="219">
        <v>2.2039999999999997</v>
      </c>
      <c r="G4150" s="66">
        <f t="shared" si="64"/>
        <v>0.17147119999999996</v>
      </c>
      <c r="H4150" s="67"/>
      <c r="I4150" s="68"/>
      <c r="J4150" s="32">
        <v>0</v>
      </c>
    </row>
    <row r="4151" spans="1:10" ht="26.25" hidden="1" thickBot="1" x14ac:dyDescent="0.3">
      <c r="A4151" s="251"/>
      <c r="B4151" s="246"/>
      <c r="C4151" s="38" t="s">
        <v>11775</v>
      </c>
      <c r="D4151" s="38" t="s">
        <v>82</v>
      </c>
      <c r="E4151" s="209">
        <v>4.4000000000000003E-3</v>
      </c>
      <c r="F4151" s="219">
        <v>85.822999999999993</v>
      </c>
      <c r="G4151" s="66">
        <f t="shared" si="64"/>
        <v>0.37762119999999999</v>
      </c>
      <c r="H4151" s="67"/>
      <c r="I4151" s="68"/>
      <c r="J4151" s="32">
        <v>0</v>
      </c>
    </row>
    <row r="4152" spans="1:10" ht="26.25" hidden="1" thickBot="1" x14ac:dyDescent="0.3">
      <c r="A4152" s="251"/>
      <c r="B4152" s="246"/>
      <c r="C4152" s="38" t="s">
        <v>11417</v>
      </c>
      <c r="D4152" s="38" t="s">
        <v>2801</v>
      </c>
      <c r="E4152" s="209">
        <v>0.1166</v>
      </c>
      <c r="F4152" s="219">
        <v>23.997</v>
      </c>
      <c r="G4152" s="66">
        <f t="shared" si="64"/>
        <v>2.7980502</v>
      </c>
      <c r="H4152" s="67"/>
      <c r="I4152" s="68"/>
      <c r="J4152" s="32">
        <v>0</v>
      </c>
    </row>
    <row r="4153" spans="1:10" ht="26.25" hidden="1" thickBot="1" x14ac:dyDescent="0.3">
      <c r="A4153" s="251"/>
      <c r="B4153" s="246"/>
      <c r="C4153" s="38" t="s">
        <v>11418</v>
      </c>
      <c r="D4153" s="38" t="s">
        <v>2801</v>
      </c>
      <c r="E4153" s="209">
        <v>0.1166</v>
      </c>
      <c r="F4153" s="219">
        <v>30.361999999999998</v>
      </c>
      <c r="G4153" s="66">
        <f t="shared" si="64"/>
        <v>3.5402091999999996</v>
      </c>
      <c r="H4153" s="67"/>
      <c r="I4153" s="68"/>
      <c r="J4153" s="32">
        <v>0</v>
      </c>
    </row>
    <row r="4154" spans="1:10" ht="15.75" hidden="1" thickBot="1" x14ac:dyDescent="0.3">
      <c r="A4154" s="252"/>
      <c r="B4154" s="247"/>
      <c r="C4154" s="44"/>
      <c r="D4154" s="44"/>
      <c r="E4154" s="210"/>
      <c r="F4154" s="225" t="s">
        <v>12</v>
      </c>
      <c r="G4154" s="75" t="str">
        <f t="shared" si="64"/>
        <v/>
      </c>
      <c r="H4154" s="76"/>
      <c r="I4154" s="68"/>
      <c r="J4154" s="32">
        <v>0</v>
      </c>
    </row>
    <row r="4155" spans="1:10" ht="15.75" hidden="1" thickBot="1" x14ac:dyDescent="0.3">
      <c r="A4155" s="242" t="s">
        <v>993</v>
      </c>
      <c r="B4155" s="245" t="s">
        <v>4684</v>
      </c>
      <c r="C4155" s="26"/>
      <c r="D4155" s="27" t="s">
        <v>17</v>
      </c>
      <c r="E4155" s="205"/>
      <c r="F4155" s="216" t="s">
        <v>12</v>
      </c>
      <c r="G4155" s="29" t="str">
        <f t="shared" si="64"/>
        <v/>
      </c>
      <c r="H4155" s="30"/>
      <c r="I4155" s="31"/>
      <c r="J4155" s="32">
        <v>0</v>
      </c>
    </row>
    <row r="4156" spans="1:10" ht="15.75" hidden="1" thickBot="1" x14ac:dyDescent="0.3">
      <c r="A4156" s="251"/>
      <c r="B4156" s="246"/>
      <c r="C4156" s="34"/>
      <c r="D4156" s="34"/>
      <c r="E4156" s="207"/>
      <c r="F4156" s="219" t="s">
        <v>12</v>
      </c>
      <c r="G4156" s="66" t="str">
        <f t="shared" si="64"/>
        <v/>
      </c>
      <c r="H4156" s="67"/>
      <c r="I4156" s="68"/>
      <c r="J4156" s="32">
        <v>0</v>
      </c>
    </row>
    <row r="4157" spans="1:10" ht="15.75" hidden="1" thickBot="1" x14ac:dyDescent="0.3">
      <c r="A4157" s="251"/>
      <c r="B4157" s="246"/>
      <c r="C4157" s="38" t="s">
        <v>11780</v>
      </c>
      <c r="D4157" s="38" t="s">
        <v>82</v>
      </c>
      <c r="E4157" s="209">
        <v>1</v>
      </c>
      <c r="F4157" s="219">
        <v>8.8919999999999995</v>
      </c>
      <c r="G4157" s="66">
        <f t="shared" si="64"/>
        <v>8.8919999999999995</v>
      </c>
      <c r="H4157" s="41">
        <f>SUM(G4157:G4162)</f>
        <v>14.5526111</v>
      </c>
      <c r="I4157" s="42"/>
      <c r="J4157" s="32">
        <v>0</v>
      </c>
    </row>
    <row r="4158" spans="1:10" ht="26.25" hidden="1" thickBot="1" x14ac:dyDescent="0.3">
      <c r="A4158" s="251"/>
      <c r="B4158" s="246"/>
      <c r="C4158" s="38" t="s">
        <v>11774</v>
      </c>
      <c r="D4158" s="38" t="s">
        <v>82</v>
      </c>
      <c r="E4158" s="209">
        <v>4.7999999999999996E-3</v>
      </c>
      <c r="F4158" s="219">
        <v>468.14099999999996</v>
      </c>
      <c r="G4158" s="66">
        <f t="shared" si="64"/>
        <v>2.2470767999999994</v>
      </c>
      <c r="H4158" s="67"/>
      <c r="I4158" s="68"/>
      <c r="J4158" s="32">
        <v>0</v>
      </c>
    </row>
    <row r="4159" spans="1:10" ht="15.75" hidden="1" thickBot="1" x14ac:dyDescent="0.3">
      <c r="A4159" s="251"/>
      <c r="B4159" s="246"/>
      <c r="C4159" s="38" t="s">
        <v>11569</v>
      </c>
      <c r="D4159" s="38" t="s">
        <v>82</v>
      </c>
      <c r="E4159" s="209">
        <v>3.95E-2</v>
      </c>
      <c r="F4159" s="219">
        <v>2.2039999999999997</v>
      </c>
      <c r="G4159" s="66">
        <f t="shared" si="64"/>
        <v>8.7057999999999996E-2</v>
      </c>
      <c r="H4159" s="67"/>
      <c r="I4159" s="68"/>
      <c r="J4159" s="32">
        <v>0</v>
      </c>
    </row>
    <row r="4160" spans="1:10" ht="26.25" hidden="1" thickBot="1" x14ac:dyDescent="0.3">
      <c r="A4160" s="251"/>
      <c r="B4160" s="246"/>
      <c r="C4160" s="38" t="s">
        <v>11775</v>
      </c>
      <c r="D4160" s="38" t="s">
        <v>82</v>
      </c>
      <c r="E4160" s="209">
        <v>1.1999999999999999E-3</v>
      </c>
      <c r="F4160" s="219">
        <v>85.822999999999993</v>
      </c>
      <c r="G4160" s="66">
        <f t="shared" si="64"/>
        <v>0.10298759999999998</v>
      </c>
      <c r="H4160" s="67"/>
      <c r="I4160" s="68"/>
      <c r="J4160" s="32">
        <v>0</v>
      </c>
    </row>
    <row r="4161" spans="1:10" ht="26.25" hidden="1" thickBot="1" x14ac:dyDescent="0.3">
      <c r="A4161" s="251"/>
      <c r="B4161" s="246"/>
      <c r="C4161" s="38" t="s">
        <v>11417</v>
      </c>
      <c r="D4161" s="38" t="s">
        <v>2801</v>
      </c>
      <c r="E4161" s="209">
        <v>5.9299999999999999E-2</v>
      </c>
      <c r="F4161" s="219">
        <v>23.997</v>
      </c>
      <c r="G4161" s="66">
        <f t="shared" si="64"/>
        <v>1.4230221000000001</v>
      </c>
      <c r="H4161" s="67"/>
      <c r="I4161" s="68"/>
      <c r="J4161" s="32">
        <v>0</v>
      </c>
    </row>
    <row r="4162" spans="1:10" ht="26.25" hidden="1" thickBot="1" x14ac:dyDescent="0.3">
      <c r="A4162" s="251"/>
      <c r="B4162" s="246"/>
      <c r="C4162" s="38" t="s">
        <v>11418</v>
      </c>
      <c r="D4162" s="38" t="s">
        <v>2801</v>
      </c>
      <c r="E4162" s="209">
        <v>5.9299999999999999E-2</v>
      </c>
      <c r="F4162" s="219">
        <v>30.361999999999998</v>
      </c>
      <c r="G4162" s="66">
        <f t="shared" si="64"/>
        <v>1.8004665999999998</v>
      </c>
      <c r="H4162" s="67"/>
      <c r="I4162" s="68"/>
      <c r="J4162" s="32">
        <v>0</v>
      </c>
    </row>
    <row r="4163" spans="1:10" ht="15.75" hidden="1" thickBot="1" x14ac:dyDescent="0.3">
      <c r="A4163" s="252"/>
      <c r="B4163" s="247"/>
      <c r="C4163" s="44"/>
      <c r="D4163" s="44"/>
      <c r="E4163" s="210"/>
      <c r="F4163" s="225" t="s">
        <v>12</v>
      </c>
      <c r="G4163" s="75" t="str">
        <f t="shared" si="64"/>
        <v/>
      </c>
      <c r="H4163" s="76"/>
      <c r="I4163" s="68"/>
      <c r="J4163" s="32">
        <v>0</v>
      </c>
    </row>
    <row r="4164" spans="1:10" ht="15.75" hidden="1" thickBot="1" x14ac:dyDescent="0.3">
      <c r="A4164" s="242" t="s">
        <v>994</v>
      </c>
      <c r="B4164" s="245" t="s">
        <v>4685</v>
      </c>
      <c r="C4164" s="26"/>
      <c r="D4164" s="27" t="s">
        <v>17</v>
      </c>
      <c r="E4164" s="205"/>
      <c r="F4164" s="216" t="s">
        <v>12</v>
      </c>
      <c r="G4164" s="29" t="str">
        <f t="shared" si="64"/>
        <v/>
      </c>
      <c r="H4164" s="30"/>
      <c r="I4164" s="31"/>
      <c r="J4164" s="32">
        <v>0</v>
      </c>
    </row>
    <row r="4165" spans="1:10" ht="15.75" hidden="1" thickBot="1" x14ac:dyDescent="0.3">
      <c r="A4165" s="251"/>
      <c r="B4165" s="246"/>
      <c r="C4165" s="34"/>
      <c r="D4165" s="34"/>
      <c r="E4165" s="207"/>
      <c r="F4165" s="219" t="s">
        <v>12</v>
      </c>
      <c r="G4165" s="66" t="str">
        <f t="shared" si="64"/>
        <v/>
      </c>
      <c r="H4165" s="67"/>
      <c r="I4165" s="68"/>
      <c r="J4165" s="32">
        <v>0</v>
      </c>
    </row>
    <row r="4166" spans="1:10" ht="39" hidden="1" thickBot="1" x14ac:dyDescent="0.3">
      <c r="A4166" s="251"/>
      <c r="B4166" s="246"/>
      <c r="C4166" s="38" t="s">
        <v>11617</v>
      </c>
      <c r="D4166" s="38" t="s">
        <v>82</v>
      </c>
      <c r="E4166" s="209">
        <v>10</v>
      </c>
      <c r="F4166" s="219">
        <v>1.0734999999999999</v>
      </c>
      <c r="G4166" s="66">
        <f t="shared" ref="G4166:G4229" si="65">IF(ISNUMBER(F4166),E4166*F4166,"")</f>
        <v>10.734999999999999</v>
      </c>
      <c r="H4166" s="41">
        <f>SUM(G4166:G4171)</f>
        <v>971.77469254999983</v>
      </c>
      <c r="I4166" s="42"/>
      <c r="J4166" s="32">
        <v>0</v>
      </c>
    </row>
    <row r="4167" spans="1:10" ht="15.75" hidden="1" thickBot="1" x14ac:dyDescent="0.3">
      <c r="A4167" s="251"/>
      <c r="B4167" s="246"/>
      <c r="C4167" s="38" t="s">
        <v>995</v>
      </c>
      <c r="D4167" s="38" t="s">
        <v>82</v>
      </c>
      <c r="E4167" s="209">
        <v>1</v>
      </c>
      <c r="F4167" s="219" t="s">
        <v>12</v>
      </c>
      <c r="G4167" s="66" t="str">
        <f t="shared" si="65"/>
        <v/>
      </c>
      <c r="H4167" s="67"/>
      <c r="I4167" s="68"/>
      <c r="J4167" s="32">
        <v>0</v>
      </c>
    </row>
    <row r="4168" spans="1:10" ht="15.75" hidden="1" thickBot="1" x14ac:dyDescent="0.3">
      <c r="A4168" s="251"/>
      <c r="B4168" s="246"/>
      <c r="C4168" s="38" t="s">
        <v>11414</v>
      </c>
      <c r="D4168" s="38" t="s">
        <v>2801</v>
      </c>
      <c r="E4168" s="209">
        <v>5.5655000000000001</v>
      </c>
      <c r="F4168" s="219">
        <v>24.358000000000001</v>
      </c>
      <c r="G4168" s="66">
        <f t="shared" si="65"/>
        <v>135.564449</v>
      </c>
      <c r="H4168" s="67"/>
      <c r="I4168" s="68"/>
      <c r="J4168" s="32">
        <v>0</v>
      </c>
    </row>
    <row r="4169" spans="1:10" ht="39" hidden="1" thickBot="1" x14ac:dyDescent="0.3">
      <c r="A4169" s="251"/>
      <c r="B4169" s="246"/>
      <c r="C4169" s="38" t="s">
        <v>11622</v>
      </c>
      <c r="D4169" s="38" t="s">
        <v>1049</v>
      </c>
      <c r="E4169" s="209">
        <v>0.4118</v>
      </c>
      <c r="F4169" s="219">
        <v>328.45299999999997</v>
      </c>
      <c r="G4169" s="66">
        <f t="shared" si="65"/>
        <v>135.25694539999998</v>
      </c>
      <c r="H4169" s="67"/>
      <c r="I4169" s="68"/>
      <c r="J4169" s="32">
        <v>0</v>
      </c>
    </row>
    <row r="4170" spans="1:10" ht="39" hidden="1" thickBot="1" x14ac:dyDescent="0.3">
      <c r="A4170" s="251"/>
      <c r="B4170" s="246"/>
      <c r="C4170" s="38" t="s">
        <v>11623</v>
      </c>
      <c r="D4170" s="38" t="s">
        <v>1060</v>
      </c>
      <c r="E4170" s="209">
        <v>3.0331999999999999</v>
      </c>
      <c r="F4170" s="219">
        <v>167.39949999999999</v>
      </c>
      <c r="G4170" s="66">
        <f t="shared" si="65"/>
        <v>507.75616339999993</v>
      </c>
      <c r="H4170" s="67"/>
      <c r="I4170" s="68"/>
      <c r="J4170" s="32">
        <v>0</v>
      </c>
    </row>
    <row r="4171" spans="1:10" ht="26.25" hidden="1" thickBot="1" x14ac:dyDescent="0.3">
      <c r="A4171" s="251"/>
      <c r="B4171" s="246"/>
      <c r="C4171" s="38" t="s">
        <v>11415</v>
      </c>
      <c r="D4171" s="38" t="s">
        <v>2801</v>
      </c>
      <c r="E4171" s="209">
        <v>5.5655000000000001</v>
      </c>
      <c r="F4171" s="219">
        <v>32.784499999999994</v>
      </c>
      <c r="G4171" s="66">
        <f t="shared" si="65"/>
        <v>182.46213474999996</v>
      </c>
      <c r="H4171" s="67"/>
      <c r="I4171" s="68"/>
      <c r="J4171" s="32">
        <v>0</v>
      </c>
    </row>
    <row r="4172" spans="1:10" ht="15.75" hidden="1" thickBot="1" x14ac:dyDescent="0.3">
      <c r="A4172" s="252"/>
      <c r="B4172" s="247"/>
      <c r="C4172" s="44"/>
      <c r="D4172" s="44"/>
      <c r="E4172" s="210"/>
      <c r="F4172" s="225" t="s">
        <v>12</v>
      </c>
      <c r="G4172" s="75" t="str">
        <f t="shared" si="65"/>
        <v/>
      </c>
      <c r="H4172" s="76"/>
      <c r="I4172" s="68"/>
      <c r="J4172" s="32">
        <v>0</v>
      </c>
    </row>
    <row r="4173" spans="1:10" ht="15.75" hidden="1" thickBot="1" x14ac:dyDescent="0.3">
      <c r="A4173" s="242" t="s">
        <v>996</v>
      </c>
      <c r="B4173" s="245" t="s">
        <v>4686</v>
      </c>
      <c r="C4173" s="26"/>
      <c r="D4173" s="27" t="s">
        <v>17</v>
      </c>
      <c r="E4173" s="205"/>
      <c r="F4173" s="216" t="s">
        <v>12</v>
      </c>
      <c r="G4173" s="29" t="str">
        <f t="shared" si="65"/>
        <v/>
      </c>
      <c r="H4173" s="30"/>
      <c r="I4173" s="31"/>
      <c r="J4173" s="32">
        <v>0</v>
      </c>
    </row>
    <row r="4174" spans="1:10" ht="15.75" hidden="1" thickBot="1" x14ac:dyDescent="0.3">
      <c r="A4174" s="251"/>
      <c r="B4174" s="246"/>
      <c r="C4174" s="34"/>
      <c r="D4174" s="34"/>
      <c r="E4174" s="207"/>
      <c r="F4174" s="219" t="s">
        <v>12</v>
      </c>
      <c r="G4174" s="66" t="str">
        <f t="shared" si="65"/>
        <v/>
      </c>
      <c r="H4174" s="67"/>
      <c r="I4174" s="68"/>
      <c r="J4174" s="32">
        <v>0</v>
      </c>
    </row>
    <row r="4175" spans="1:10" ht="39" hidden="1" thickBot="1" x14ac:dyDescent="0.3">
      <c r="A4175" s="251"/>
      <c r="B4175" s="246"/>
      <c r="C4175" s="38" t="s">
        <v>11617</v>
      </c>
      <c r="D4175" s="38" t="s">
        <v>82</v>
      </c>
      <c r="E4175" s="209">
        <v>10</v>
      </c>
      <c r="F4175" s="219">
        <v>1.0734999999999999</v>
      </c>
      <c r="G4175" s="66">
        <f t="shared" si="65"/>
        <v>10.734999999999999</v>
      </c>
      <c r="H4175" s="41">
        <f>SUM(G4175:G4180)</f>
        <v>971.77469254999983</v>
      </c>
      <c r="I4175" s="42"/>
      <c r="J4175" s="32">
        <v>0</v>
      </c>
    </row>
    <row r="4176" spans="1:10" ht="15.75" hidden="1" thickBot="1" x14ac:dyDescent="0.3">
      <c r="A4176" s="251"/>
      <c r="B4176" s="246"/>
      <c r="C4176" s="38" t="s">
        <v>997</v>
      </c>
      <c r="D4176" s="38" t="s">
        <v>82</v>
      </c>
      <c r="E4176" s="209">
        <v>1</v>
      </c>
      <c r="F4176" s="219" t="s">
        <v>12</v>
      </c>
      <c r="G4176" s="66" t="str">
        <f t="shared" si="65"/>
        <v/>
      </c>
      <c r="H4176" s="67"/>
      <c r="I4176" s="68"/>
      <c r="J4176" s="32">
        <v>0</v>
      </c>
    </row>
    <row r="4177" spans="1:10" ht="15.75" hidden="1" thickBot="1" x14ac:dyDescent="0.3">
      <c r="A4177" s="251"/>
      <c r="B4177" s="246"/>
      <c r="C4177" s="38" t="s">
        <v>11414</v>
      </c>
      <c r="D4177" s="38" t="s">
        <v>2801</v>
      </c>
      <c r="E4177" s="209">
        <v>5.5655000000000001</v>
      </c>
      <c r="F4177" s="219">
        <v>24.358000000000001</v>
      </c>
      <c r="G4177" s="66">
        <f t="shared" si="65"/>
        <v>135.564449</v>
      </c>
      <c r="H4177" s="67"/>
      <c r="I4177" s="68"/>
      <c r="J4177" s="32">
        <v>0</v>
      </c>
    </row>
    <row r="4178" spans="1:10" ht="39" hidden="1" thickBot="1" x14ac:dyDescent="0.3">
      <c r="A4178" s="251"/>
      <c r="B4178" s="246"/>
      <c r="C4178" s="38" t="s">
        <v>11622</v>
      </c>
      <c r="D4178" s="38" t="s">
        <v>1049</v>
      </c>
      <c r="E4178" s="209">
        <v>0.4118</v>
      </c>
      <c r="F4178" s="219">
        <v>328.45299999999997</v>
      </c>
      <c r="G4178" s="66">
        <f t="shared" si="65"/>
        <v>135.25694539999998</v>
      </c>
      <c r="H4178" s="67"/>
      <c r="I4178" s="68"/>
      <c r="J4178" s="32">
        <v>0</v>
      </c>
    </row>
    <row r="4179" spans="1:10" ht="39" hidden="1" thickBot="1" x14ac:dyDescent="0.3">
      <c r="A4179" s="251"/>
      <c r="B4179" s="246"/>
      <c r="C4179" s="38" t="s">
        <v>11623</v>
      </c>
      <c r="D4179" s="38" t="s">
        <v>1060</v>
      </c>
      <c r="E4179" s="209">
        <v>3.0331999999999999</v>
      </c>
      <c r="F4179" s="219">
        <v>167.39949999999999</v>
      </c>
      <c r="G4179" s="66">
        <f t="shared" si="65"/>
        <v>507.75616339999993</v>
      </c>
      <c r="H4179" s="67"/>
      <c r="I4179" s="68"/>
      <c r="J4179" s="32">
        <v>0</v>
      </c>
    </row>
    <row r="4180" spans="1:10" ht="26.25" hidden="1" thickBot="1" x14ac:dyDescent="0.3">
      <c r="A4180" s="251"/>
      <c r="B4180" s="246"/>
      <c r="C4180" s="38" t="s">
        <v>11415</v>
      </c>
      <c r="D4180" s="38" t="s">
        <v>2801</v>
      </c>
      <c r="E4180" s="209">
        <v>5.5655000000000001</v>
      </c>
      <c r="F4180" s="219">
        <v>32.784499999999994</v>
      </c>
      <c r="G4180" s="66">
        <f t="shared" si="65"/>
        <v>182.46213474999996</v>
      </c>
      <c r="H4180" s="67"/>
      <c r="I4180" s="68"/>
      <c r="J4180" s="32">
        <v>0</v>
      </c>
    </row>
    <row r="4181" spans="1:10" ht="15.75" hidden="1" thickBot="1" x14ac:dyDescent="0.3">
      <c r="A4181" s="252"/>
      <c r="B4181" s="247"/>
      <c r="C4181" s="44"/>
      <c r="D4181" s="44"/>
      <c r="E4181" s="210"/>
      <c r="F4181" s="225" t="s">
        <v>12</v>
      </c>
      <c r="G4181" s="75" t="str">
        <f t="shared" si="65"/>
        <v/>
      </c>
      <c r="H4181" s="76"/>
      <c r="I4181" s="68"/>
      <c r="J4181" s="32">
        <v>0</v>
      </c>
    </row>
    <row r="4182" spans="1:10" ht="15.75" hidden="1" thickBot="1" x14ac:dyDescent="0.3">
      <c r="A4182" s="242" t="s">
        <v>998</v>
      </c>
      <c r="B4182" s="245" t="s">
        <v>4687</v>
      </c>
      <c r="C4182" s="26"/>
      <c r="D4182" s="27" t="s">
        <v>105</v>
      </c>
      <c r="E4182" s="205"/>
      <c r="F4182" s="216" t="s">
        <v>12</v>
      </c>
      <c r="G4182" s="29" t="str">
        <f t="shared" si="65"/>
        <v/>
      </c>
      <c r="H4182" s="30"/>
      <c r="I4182" s="31"/>
      <c r="J4182" s="32">
        <v>0</v>
      </c>
    </row>
    <row r="4183" spans="1:10" ht="15.75" hidden="1" thickBot="1" x14ac:dyDescent="0.3">
      <c r="A4183" s="251"/>
      <c r="B4183" s="246"/>
      <c r="C4183" s="34"/>
      <c r="D4183" s="34"/>
      <c r="E4183" s="207"/>
      <c r="F4183" s="219" t="s">
        <v>12</v>
      </c>
      <c r="G4183" s="66" t="str">
        <f t="shared" si="65"/>
        <v/>
      </c>
      <c r="H4183" s="67"/>
      <c r="I4183" s="68"/>
      <c r="J4183" s="32">
        <v>0</v>
      </c>
    </row>
    <row r="4184" spans="1:10" ht="39" hidden="1" thickBot="1" x14ac:dyDescent="0.3">
      <c r="A4184" s="251"/>
      <c r="B4184" s="246"/>
      <c r="C4184" s="38" t="s">
        <v>11781</v>
      </c>
      <c r="D4184" s="38" t="s">
        <v>1303</v>
      </c>
      <c r="E4184" s="209">
        <v>1.0225</v>
      </c>
      <c r="F4184" s="219">
        <v>238.32649999999998</v>
      </c>
      <c r="G4184" s="66">
        <f t="shared" si="65"/>
        <v>243.68884624999998</v>
      </c>
      <c r="H4184" s="41">
        <f>SUM(G4184:G4186)</f>
        <v>247.57551475</v>
      </c>
      <c r="I4184" s="42"/>
      <c r="J4184" s="32">
        <v>0</v>
      </c>
    </row>
    <row r="4185" spans="1:10" ht="26.25" hidden="1" thickBot="1" x14ac:dyDescent="0.3">
      <c r="A4185" s="251"/>
      <c r="B4185" s="246"/>
      <c r="C4185" s="38" t="s">
        <v>11417</v>
      </c>
      <c r="D4185" s="38" t="s">
        <v>2801</v>
      </c>
      <c r="E4185" s="209">
        <v>7.1499999999999994E-2</v>
      </c>
      <c r="F4185" s="219">
        <v>23.997</v>
      </c>
      <c r="G4185" s="66">
        <f t="shared" si="65"/>
        <v>1.7157854999999997</v>
      </c>
      <c r="H4185" s="67"/>
      <c r="I4185" s="68"/>
      <c r="J4185" s="32">
        <v>0</v>
      </c>
    </row>
    <row r="4186" spans="1:10" ht="26.25" hidden="1" thickBot="1" x14ac:dyDescent="0.3">
      <c r="A4186" s="251"/>
      <c r="B4186" s="246"/>
      <c r="C4186" s="38" t="s">
        <v>11418</v>
      </c>
      <c r="D4186" s="38" t="s">
        <v>2801</v>
      </c>
      <c r="E4186" s="209">
        <v>7.1499999999999994E-2</v>
      </c>
      <c r="F4186" s="219">
        <v>30.361999999999998</v>
      </c>
      <c r="G4186" s="66">
        <f t="shared" si="65"/>
        <v>2.1708829999999999</v>
      </c>
      <c r="H4186" s="67"/>
      <c r="I4186" s="68"/>
      <c r="J4186" s="32">
        <v>0</v>
      </c>
    </row>
    <row r="4187" spans="1:10" ht="15.75" hidden="1" thickBot="1" x14ac:dyDescent="0.3">
      <c r="A4187" s="252"/>
      <c r="B4187" s="247"/>
      <c r="C4187" s="44"/>
      <c r="D4187" s="44"/>
      <c r="E4187" s="210"/>
      <c r="F4187" s="225" t="s">
        <v>12</v>
      </c>
      <c r="G4187" s="75" t="str">
        <f t="shared" si="65"/>
        <v/>
      </c>
      <c r="H4187" s="76"/>
      <c r="I4187" s="68"/>
      <c r="J4187" s="32">
        <v>0</v>
      </c>
    </row>
    <row r="4188" spans="1:10" ht="15.75" hidden="1" thickBot="1" x14ac:dyDescent="0.3">
      <c r="A4188" s="242" t="s">
        <v>999</v>
      </c>
      <c r="B4188" s="245" t="s">
        <v>4688</v>
      </c>
      <c r="C4188" s="26"/>
      <c r="D4188" s="27" t="s">
        <v>105</v>
      </c>
      <c r="E4188" s="205"/>
      <c r="F4188" s="216" t="s">
        <v>12</v>
      </c>
      <c r="G4188" s="29" t="str">
        <f t="shared" si="65"/>
        <v/>
      </c>
      <c r="H4188" s="30"/>
      <c r="I4188" s="31"/>
      <c r="J4188" s="32">
        <v>0</v>
      </c>
    </row>
    <row r="4189" spans="1:10" ht="15.75" hidden="1" thickBot="1" x14ac:dyDescent="0.3">
      <c r="A4189" s="251"/>
      <c r="B4189" s="246"/>
      <c r="C4189" s="34"/>
      <c r="D4189" s="34"/>
      <c r="E4189" s="207"/>
      <c r="F4189" s="219" t="s">
        <v>12</v>
      </c>
      <c r="G4189" s="66" t="str">
        <f t="shared" si="65"/>
        <v/>
      </c>
      <c r="H4189" s="67"/>
      <c r="I4189" s="68"/>
      <c r="J4189" s="32">
        <v>0</v>
      </c>
    </row>
    <row r="4190" spans="1:10" ht="39" hidden="1" thickBot="1" x14ac:dyDescent="0.3">
      <c r="A4190" s="251"/>
      <c r="B4190" s="246"/>
      <c r="C4190" s="38" t="s">
        <v>11782</v>
      </c>
      <c r="D4190" s="38" t="s">
        <v>1303</v>
      </c>
      <c r="E4190" s="209">
        <v>1.0225</v>
      </c>
      <c r="F4190" s="219">
        <v>286.73849999999999</v>
      </c>
      <c r="G4190" s="66">
        <f t="shared" si="65"/>
        <v>293.19011624999996</v>
      </c>
      <c r="H4190" s="41">
        <f>SUM(G4190:G4192)</f>
        <v>297.88673384999993</v>
      </c>
      <c r="I4190" s="42"/>
      <c r="J4190" s="32">
        <v>0</v>
      </c>
    </row>
    <row r="4191" spans="1:10" ht="26.25" hidden="1" thickBot="1" x14ac:dyDescent="0.3">
      <c r="A4191" s="251"/>
      <c r="B4191" s="246"/>
      <c r="C4191" s="38" t="s">
        <v>11417</v>
      </c>
      <c r="D4191" s="38" t="s">
        <v>2801</v>
      </c>
      <c r="E4191" s="209">
        <v>8.6400000000000005E-2</v>
      </c>
      <c r="F4191" s="219">
        <v>23.997</v>
      </c>
      <c r="G4191" s="66">
        <f t="shared" si="65"/>
        <v>2.0733408</v>
      </c>
      <c r="H4191" s="67"/>
      <c r="I4191" s="68"/>
      <c r="J4191" s="32">
        <v>0</v>
      </c>
    </row>
    <row r="4192" spans="1:10" ht="26.25" hidden="1" thickBot="1" x14ac:dyDescent="0.3">
      <c r="A4192" s="251"/>
      <c r="B4192" s="246"/>
      <c r="C4192" s="38" t="s">
        <v>11418</v>
      </c>
      <c r="D4192" s="38" t="s">
        <v>2801</v>
      </c>
      <c r="E4192" s="209">
        <v>8.6400000000000005E-2</v>
      </c>
      <c r="F4192" s="219">
        <v>30.361999999999998</v>
      </c>
      <c r="G4192" s="66">
        <f t="shared" si="65"/>
        <v>2.6232768000000002</v>
      </c>
      <c r="H4192" s="67"/>
      <c r="I4192" s="68"/>
      <c r="J4192" s="32">
        <v>0</v>
      </c>
    </row>
    <row r="4193" spans="1:10" ht="15.75" hidden="1" thickBot="1" x14ac:dyDescent="0.3">
      <c r="A4193" s="252"/>
      <c r="B4193" s="247"/>
      <c r="C4193" s="44"/>
      <c r="D4193" s="44"/>
      <c r="E4193" s="210"/>
      <c r="F4193" s="225" t="s">
        <v>12</v>
      </c>
      <c r="G4193" s="75" t="str">
        <f t="shared" si="65"/>
        <v/>
      </c>
      <c r="H4193" s="76"/>
      <c r="I4193" s="68"/>
      <c r="J4193" s="32">
        <v>0</v>
      </c>
    </row>
    <row r="4194" spans="1:10" ht="15.75" hidden="1" thickBot="1" x14ac:dyDescent="0.3">
      <c r="A4194" s="242" t="s">
        <v>1000</v>
      </c>
      <c r="B4194" s="245" t="s">
        <v>4693</v>
      </c>
      <c r="C4194" s="26"/>
      <c r="D4194" s="27" t="s">
        <v>105</v>
      </c>
      <c r="E4194" s="205"/>
      <c r="F4194" s="216" t="s">
        <v>12</v>
      </c>
      <c r="G4194" s="29" t="str">
        <f t="shared" si="65"/>
        <v/>
      </c>
      <c r="H4194" s="30"/>
      <c r="I4194" s="31"/>
      <c r="J4194" s="32">
        <v>0</v>
      </c>
    </row>
    <row r="4195" spans="1:10" ht="15.75" hidden="1" thickBot="1" x14ac:dyDescent="0.3">
      <c r="A4195" s="251"/>
      <c r="B4195" s="246"/>
      <c r="C4195" s="34"/>
      <c r="D4195" s="34"/>
      <c r="E4195" s="207"/>
      <c r="F4195" s="219" t="s">
        <v>12</v>
      </c>
      <c r="G4195" s="66" t="str">
        <f t="shared" si="65"/>
        <v/>
      </c>
      <c r="H4195" s="67"/>
      <c r="I4195" s="68"/>
      <c r="J4195" s="32">
        <v>0</v>
      </c>
    </row>
    <row r="4196" spans="1:10" ht="39" hidden="1" thickBot="1" x14ac:dyDescent="0.3">
      <c r="A4196" s="251"/>
      <c r="B4196" s="246"/>
      <c r="C4196" s="38" t="s">
        <v>11783</v>
      </c>
      <c r="D4196" s="38" t="s">
        <v>1303</v>
      </c>
      <c r="E4196" s="209">
        <v>1.1000000000000001</v>
      </c>
      <c r="F4196" s="219">
        <v>21.688499999999998</v>
      </c>
      <c r="G4196" s="66">
        <f t="shared" si="65"/>
        <v>23.85735</v>
      </c>
      <c r="H4196" s="41">
        <f>SUM(G4196:G4199)</f>
        <v>29.708447500000002</v>
      </c>
      <c r="I4196" s="42"/>
      <c r="J4196" s="32">
        <v>0</v>
      </c>
    </row>
    <row r="4197" spans="1:10" ht="26.25" hidden="1" thickBot="1" x14ac:dyDescent="0.3">
      <c r="A4197" s="251"/>
      <c r="B4197" s="246"/>
      <c r="C4197" s="38" t="s">
        <v>11324</v>
      </c>
      <c r="D4197" s="38" t="s">
        <v>1043</v>
      </c>
      <c r="E4197" s="209">
        <v>2.3E-3</v>
      </c>
      <c r="F4197" s="219">
        <v>19</v>
      </c>
      <c r="G4197" s="66">
        <f t="shared" si="65"/>
        <v>4.3700000000000003E-2</v>
      </c>
      <c r="H4197" s="67"/>
      <c r="I4197" s="68"/>
      <c r="J4197" s="32">
        <v>0</v>
      </c>
    </row>
    <row r="4198" spans="1:10" ht="15.75" hidden="1" thickBot="1" x14ac:dyDescent="0.3">
      <c r="A4198" s="251"/>
      <c r="B4198" s="246"/>
      <c r="C4198" s="38" t="s">
        <v>11426</v>
      </c>
      <c r="D4198" s="38" t="s">
        <v>2801</v>
      </c>
      <c r="E4198" s="209">
        <v>0.10299999999999999</v>
      </c>
      <c r="F4198" s="219">
        <v>24.946999999999999</v>
      </c>
      <c r="G4198" s="66">
        <f t="shared" si="65"/>
        <v>2.5695409999999996</v>
      </c>
      <c r="H4198" s="67"/>
      <c r="I4198" s="68"/>
      <c r="J4198" s="32">
        <v>0</v>
      </c>
    </row>
    <row r="4199" spans="1:10" ht="15.75" hidden="1" thickBot="1" x14ac:dyDescent="0.3">
      <c r="A4199" s="251"/>
      <c r="B4199" s="246"/>
      <c r="C4199" s="38" t="s">
        <v>11427</v>
      </c>
      <c r="D4199" s="38" t="s">
        <v>2801</v>
      </c>
      <c r="E4199" s="209">
        <v>0.10299999999999999</v>
      </c>
      <c r="F4199" s="219">
        <v>31.435500000000001</v>
      </c>
      <c r="G4199" s="66">
        <f t="shared" si="65"/>
        <v>3.2378564999999999</v>
      </c>
      <c r="H4199" s="67"/>
      <c r="I4199" s="68"/>
      <c r="J4199" s="32">
        <v>0</v>
      </c>
    </row>
    <row r="4200" spans="1:10" ht="15.75" hidden="1" thickBot="1" x14ac:dyDescent="0.3">
      <c r="A4200" s="252"/>
      <c r="B4200" s="247"/>
      <c r="C4200" s="44"/>
      <c r="D4200" s="44"/>
      <c r="E4200" s="210"/>
      <c r="F4200" s="225" t="s">
        <v>12</v>
      </c>
      <c r="G4200" s="75" t="str">
        <f t="shared" si="65"/>
        <v/>
      </c>
      <c r="H4200" s="76"/>
      <c r="I4200" s="68"/>
      <c r="J4200" s="32">
        <v>0</v>
      </c>
    </row>
    <row r="4201" spans="1:10" ht="15.75" hidden="1" thickBot="1" x14ac:dyDescent="0.3">
      <c r="A4201" s="242" t="s">
        <v>1001</v>
      </c>
      <c r="B4201" s="245" t="s">
        <v>4694</v>
      </c>
      <c r="C4201" s="26"/>
      <c r="D4201" s="27" t="s">
        <v>4119</v>
      </c>
      <c r="E4201" s="205"/>
      <c r="F4201" s="216" t="s">
        <v>12</v>
      </c>
      <c r="G4201" s="29" t="str">
        <f t="shared" si="65"/>
        <v/>
      </c>
      <c r="H4201" s="30"/>
      <c r="I4201" s="31"/>
      <c r="J4201" s="32">
        <v>0</v>
      </c>
    </row>
    <row r="4202" spans="1:10" ht="15.75" hidden="1" thickBot="1" x14ac:dyDescent="0.3">
      <c r="A4202" s="251"/>
      <c r="B4202" s="246"/>
      <c r="C4202" s="34"/>
      <c r="D4202" s="34"/>
      <c r="E4202" s="207"/>
      <c r="F4202" s="219" t="s">
        <v>12</v>
      </c>
      <c r="G4202" s="66" t="str">
        <f t="shared" si="65"/>
        <v/>
      </c>
      <c r="H4202" s="67"/>
      <c r="I4202" s="68"/>
      <c r="J4202" s="32">
        <v>0</v>
      </c>
    </row>
    <row r="4203" spans="1:10" ht="15.75" hidden="1" thickBot="1" x14ac:dyDescent="0.3">
      <c r="A4203" s="251"/>
      <c r="B4203" s="246"/>
      <c r="C4203" s="38" t="s">
        <v>11751</v>
      </c>
      <c r="D4203" s="38" t="s">
        <v>11487</v>
      </c>
      <c r="E4203" s="209">
        <v>0.58760000000000001</v>
      </c>
      <c r="F4203" s="219">
        <v>3567.1644999999999</v>
      </c>
      <c r="G4203" s="66">
        <f t="shared" si="65"/>
        <v>2096.0658601999999</v>
      </c>
      <c r="H4203" s="41">
        <f>SUM(G4203:G4203)</f>
        <v>2096.0658601999999</v>
      </c>
      <c r="I4203" s="42"/>
      <c r="J4203" s="32">
        <v>0</v>
      </c>
    </row>
    <row r="4204" spans="1:10" ht="15.75" hidden="1" thickBot="1" x14ac:dyDescent="0.3">
      <c r="A4204" s="251"/>
      <c r="B4204" s="246"/>
      <c r="C4204" s="38"/>
      <c r="D4204" s="58"/>
      <c r="E4204" s="209"/>
      <c r="F4204" s="219" t="s">
        <v>12</v>
      </c>
      <c r="G4204" s="66" t="str">
        <f t="shared" si="65"/>
        <v/>
      </c>
      <c r="H4204" s="67"/>
      <c r="I4204" s="68"/>
      <c r="J4204" s="32">
        <v>0</v>
      </c>
    </row>
    <row r="4205" spans="1:10" ht="26.25" hidden="1" thickBot="1" x14ac:dyDescent="0.3">
      <c r="A4205" s="251"/>
      <c r="B4205" s="246"/>
      <c r="C4205" s="55" t="s">
        <v>667</v>
      </c>
      <c r="D4205" s="58"/>
      <c r="E4205" s="209"/>
      <c r="F4205" s="219" t="s">
        <v>12</v>
      </c>
      <c r="G4205" s="66" t="str">
        <f t="shared" si="65"/>
        <v/>
      </c>
      <c r="H4205" s="67"/>
      <c r="I4205" s="68"/>
      <c r="J4205" s="32">
        <v>0</v>
      </c>
    </row>
    <row r="4206" spans="1:10" ht="15.75" hidden="1" thickBot="1" x14ac:dyDescent="0.3">
      <c r="A4206" s="252"/>
      <c r="B4206" s="247"/>
      <c r="C4206" s="44"/>
      <c r="D4206" s="44"/>
      <c r="E4206" s="210"/>
      <c r="F4206" s="225" t="s">
        <v>12</v>
      </c>
      <c r="G4206" s="75" t="str">
        <f t="shared" si="65"/>
        <v/>
      </c>
      <c r="H4206" s="76"/>
      <c r="I4206" s="68"/>
      <c r="J4206" s="32">
        <v>0</v>
      </c>
    </row>
    <row r="4207" spans="1:10" ht="15.75" hidden="1" thickBot="1" x14ac:dyDescent="0.3">
      <c r="A4207" s="242" t="s">
        <v>1002</v>
      </c>
      <c r="B4207" s="245" t="s">
        <v>4697</v>
      </c>
      <c r="C4207" s="26"/>
      <c r="D4207" s="27" t="s">
        <v>67</v>
      </c>
      <c r="E4207" s="205"/>
      <c r="F4207" s="216" t="s">
        <v>12</v>
      </c>
      <c r="G4207" s="29" t="str">
        <f t="shared" si="65"/>
        <v/>
      </c>
      <c r="H4207" s="30"/>
      <c r="I4207" s="31"/>
      <c r="J4207" s="32">
        <v>0</v>
      </c>
    </row>
    <row r="4208" spans="1:10" ht="15.75" hidden="1" thickBot="1" x14ac:dyDescent="0.3">
      <c r="A4208" s="251"/>
      <c r="B4208" s="246"/>
      <c r="C4208" s="34"/>
      <c r="D4208" s="34"/>
      <c r="E4208" s="207"/>
      <c r="F4208" s="219" t="s">
        <v>12</v>
      </c>
      <c r="G4208" s="66" t="str">
        <f t="shared" si="65"/>
        <v/>
      </c>
      <c r="H4208" s="67"/>
      <c r="I4208" s="68"/>
      <c r="J4208" s="32">
        <v>0</v>
      </c>
    </row>
    <row r="4209" spans="1:10" ht="26.25" hidden="1" thickBot="1" x14ac:dyDescent="0.3">
      <c r="A4209" s="251"/>
      <c r="B4209" s="246"/>
      <c r="C4209" s="38" t="s">
        <v>11491</v>
      </c>
      <c r="D4209" s="38" t="s">
        <v>2801</v>
      </c>
      <c r="E4209" s="209">
        <v>0.1</v>
      </c>
      <c r="F4209" s="219">
        <v>142.75650000000002</v>
      </c>
      <c r="G4209" s="66">
        <f t="shared" si="65"/>
        <v>14.275650000000002</v>
      </c>
      <c r="H4209" s="41">
        <f>SUM(G4209:G4209)</f>
        <v>14.275650000000002</v>
      </c>
      <c r="I4209" s="42"/>
      <c r="J4209" s="32">
        <v>0</v>
      </c>
    </row>
    <row r="4210" spans="1:10" ht="15.75" hidden="1" thickBot="1" x14ac:dyDescent="0.3">
      <c r="A4210" s="252"/>
      <c r="B4210" s="247"/>
      <c r="C4210" s="44"/>
      <c r="D4210" s="59"/>
      <c r="E4210" s="210"/>
      <c r="F4210" s="225" t="s">
        <v>12</v>
      </c>
      <c r="G4210" s="75" t="str">
        <f t="shared" si="65"/>
        <v/>
      </c>
      <c r="H4210" s="76"/>
      <c r="I4210" s="68"/>
      <c r="J4210" s="32">
        <v>0</v>
      </c>
    </row>
    <row r="4211" spans="1:10" ht="15.75" hidden="1" thickBot="1" x14ac:dyDescent="0.3">
      <c r="A4211" s="242" t="s">
        <v>1003</v>
      </c>
      <c r="B4211" s="245" t="s">
        <v>4698</v>
      </c>
      <c r="C4211" s="26"/>
      <c r="D4211" s="27" t="s">
        <v>67</v>
      </c>
      <c r="E4211" s="205"/>
      <c r="F4211" s="216" t="s">
        <v>12</v>
      </c>
      <c r="G4211" s="29" t="str">
        <f t="shared" si="65"/>
        <v/>
      </c>
      <c r="H4211" s="30"/>
      <c r="I4211" s="31"/>
      <c r="J4211" s="32">
        <v>0</v>
      </c>
    </row>
    <row r="4212" spans="1:10" ht="15.75" hidden="1" thickBot="1" x14ac:dyDescent="0.3">
      <c r="A4212" s="251"/>
      <c r="B4212" s="246"/>
      <c r="C4212" s="34"/>
      <c r="D4212" s="34"/>
      <c r="E4212" s="207"/>
      <c r="F4212" s="219" t="s">
        <v>12</v>
      </c>
      <c r="G4212" s="66" t="str">
        <f t="shared" si="65"/>
        <v/>
      </c>
      <c r="H4212" s="67"/>
      <c r="I4212" s="68"/>
      <c r="J4212" s="32">
        <v>0</v>
      </c>
    </row>
    <row r="4213" spans="1:10" ht="15.75" hidden="1" thickBot="1" x14ac:dyDescent="0.3">
      <c r="A4213" s="251"/>
      <c r="B4213" s="246"/>
      <c r="C4213" s="38" t="s">
        <v>11326</v>
      </c>
      <c r="D4213" s="38" t="s">
        <v>2801</v>
      </c>
      <c r="E4213" s="209">
        <v>0.18</v>
      </c>
      <c r="F4213" s="219">
        <v>23.693000000000001</v>
      </c>
      <c r="G4213" s="66">
        <f t="shared" si="65"/>
        <v>4.2647399999999998</v>
      </c>
      <c r="H4213" s="41">
        <f>SUM(G4213:G4216)</f>
        <v>42.960330000000006</v>
      </c>
      <c r="I4213" s="42"/>
      <c r="J4213" s="32">
        <v>0</v>
      </c>
    </row>
    <row r="4214" spans="1:10" ht="15.75" hidden="1" thickBot="1" x14ac:dyDescent="0.3">
      <c r="A4214" s="251"/>
      <c r="B4214" s="246"/>
      <c r="C4214" s="38" t="s">
        <v>11318</v>
      </c>
      <c r="D4214" s="38" t="s">
        <v>2801</v>
      </c>
      <c r="E4214" s="209">
        <v>0.18</v>
      </c>
      <c r="F4214" s="219">
        <v>30.628</v>
      </c>
      <c r="G4214" s="66">
        <f t="shared" si="65"/>
        <v>5.5130400000000002</v>
      </c>
      <c r="H4214" s="67"/>
      <c r="I4214" s="68"/>
      <c r="J4214" s="32">
        <v>0</v>
      </c>
    </row>
    <row r="4215" spans="1:10" ht="26.25" hidden="1" thickBot="1" x14ac:dyDescent="0.3">
      <c r="A4215" s="251"/>
      <c r="B4215" s="246"/>
      <c r="C4215" s="38" t="s">
        <v>11784</v>
      </c>
      <c r="D4215" s="38" t="s">
        <v>1043</v>
      </c>
      <c r="E4215" s="209">
        <v>0.9</v>
      </c>
      <c r="F4215" s="219">
        <v>36.869500000000002</v>
      </c>
      <c r="G4215" s="66">
        <f t="shared" si="65"/>
        <v>33.182550000000006</v>
      </c>
      <c r="H4215" s="67"/>
      <c r="I4215" s="68"/>
      <c r="J4215" s="32">
        <v>0</v>
      </c>
    </row>
    <row r="4216" spans="1:10" ht="15.75" hidden="1" thickBot="1" x14ac:dyDescent="0.3">
      <c r="A4216" s="251"/>
      <c r="B4216" s="246"/>
      <c r="C4216" s="38" t="s">
        <v>1004</v>
      </c>
      <c r="D4216" s="38" t="s">
        <v>67</v>
      </c>
      <c r="E4216" s="209">
        <v>1.05</v>
      </c>
      <c r="F4216" s="219" t="s">
        <v>12</v>
      </c>
      <c r="G4216" s="66" t="str">
        <f t="shared" si="65"/>
        <v/>
      </c>
      <c r="H4216" s="67"/>
      <c r="I4216" s="68"/>
      <c r="J4216" s="32">
        <v>0</v>
      </c>
    </row>
    <row r="4217" spans="1:10" ht="15.75" hidden="1" thickBot="1" x14ac:dyDescent="0.3">
      <c r="A4217" s="252"/>
      <c r="B4217" s="247"/>
      <c r="C4217" s="44"/>
      <c r="D4217" s="44"/>
      <c r="E4217" s="210"/>
      <c r="F4217" s="225" t="s">
        <v>12</v>
      </c>
      <c r="G4217" s="75" t="str">
        <f t="shared" si="65"/>
        <v/>
      </c>
      <c r="H4217" s="76"/>
      <c r="I4217" s="68"/>
      <c r="J4217" s="32">
        <v>0</v>
      </c>
    </row>
    <row r="4218" spans="1:10" ht="15.75" hidden="1" thickBot="1" x14ac:dyDescent="0.3">
      <c r="A4218" s="242" t="s">
        <v>1005</v>
      </c>
      <c r="B4218" s="245" t="s">
        <v>4699</v>
      </c>
      <c r="C4218" s="26"/>
      <c r="D4218" s="27" t="s">
        <v>67</v>
      </c>
      <c r="E4218" s="205"/>
      <c r="F4218" s="212" t="s">
        <v>12</v>
      </c>
      <c r="G4218" s="29" t="str">
        <f t="shared" si="65"/>
        <v/>
      </c>
      <c r="H4218" s="30"/>
      <c r="I4218" s="31"/>
      <c r="J4218" s="32">
        <v>0</v>
      </c>
    </row>
    <row r="4219" spans="1:10" ht="15.75" hidden="1" thickBot="1" x14ac:dyDescent="0.3">
      <c r="A4219" s="243"/>
      <c r="B4219" s="246"/>
      <c r="C4219" s="34"/>
      <c r="D4219" s="34"/>
      <c r="E4219" s="207"/>
      <c r="F4219" s="213" t="s">
        <v>12</v>
      </c>
      <c r="G4219" s="33" t="str">
        <f t="shared" si="65"/>
        <v/>
      </c>
      <c r="H4219" s="37"/>
      <c r="I4219" s="33"/>
      <c r="J4219" s="32">
        <v>0</v>
      </c>
    </row>
    <row r="4220" spans="1:10" ht="15.75" hidden="1" thickBot="1" x14ac:dyDescent="0.3">
      <c r="A4220" s="243"/>
      <c r="B4220" s="246"/>
      <c r="C4220" s="38" t="s">
        <v>11542</v>
      </c>
      <c r="D4220" s="38" t="s">
        <v>1043</v>
      </c>
      <c r="E4220" s="209">
        <v>8.6199999999999992</v>
      </c>
      <c r="F4220" s="214">
        <v>1.7765</v>
      </c>
      <c r="G4220" s="36">
        <f t="shared" si="65"/>
        <v>15.313429999999999</v>
      </c>
      <c r="H4220" s="41">
        <f>SUM(G4220:G4224)</f>
        <v>66.587856000000002</v>
      </c>
      <c r="I4220" s="42"/>
      <c r="J4220" s="32">
        <v>0</v>
      </c>
    </row>
    <row r="4221" spans="1:10" ht="15.75" hidden="1" thickBot="1" x14ac:dyDescent="0.3">
      <c r="A4221" s="243"/>
      <c r="B4221" s="246"/>
      <c r="C4221" s="38" t="s">
        <v>11497</v>
      </c>
      <c r="D4221" s="38" t="s">
        <v>2801</v>
      </c>
      <c r="E4221" s="209">
        <v>1.1879999999999999</v>
      </c>
      <c r="F4221" s="208">
        <v>30.912999999999997</v>
      </c>
      <c r="G4221" s="36">
        <f t="shared" si="65"/>
        <v>36.724643999999998</v>
      </c>
      <c r="H4221" s="37"/>
      <c r="I4221" s="33"/>
      <c r="J4221" s="32">
        <v>0</v>
      </c>
    </row>
    <row r="4222" spans="1:10" ht="15.75" hidden="1" thickBot="1" x14ac:dyDescent="0.3">
      <c r="A4222" s="243"/>
      <c r="B4222" s="246"/>
      <c r="C4222" s="38" t="s">
        <v>11326</v>
      </c>
      <c r="D4222" s="38" t="s">
        <v>2801</v>
      </c>
      <c r="E4222" s="209">
        <v>0.59399999999999997</v>
      </c>
      <c r="F4222" s="208">
        <v>23.693000000000001</v>
      </c>
      <c r="G4222" s="36">
        <f t="shared" si="65"/>
        <v>14.073642</v>
      </c>
      <c r="H4222" s="37"/>
      <c r="I4222" s="33"/>
      <c r="J4222" s="32">
        <v>0</v>
      </c>
    </row>
    <row r="4223" spans="1:10" ht="15.75" hidden="1" thickBot="1" x14ac:dyDescent="0.3">
      <c r="A4223" s="243"/>
      <c r="B4223" s="246"/>
      <c r="C4223" s="38" t="s">
        <v>11541</v>
      </c>
      <c r="D4223" s="38" t="s">
        <v>1043</v>
      </c>
      <c r="E4223" s="209">
        <v>0.14000000000000001</v>
      </c>
      <c r="F4223" s="214">
        <v>3.4009999999999998</v>
      </c>
      <c r="G4223" s="36">
        <f t="shared" si="65"/>
        <v>0.47614000000000001</v>
      </c>
      <c r="H4223" s="37"/>
      <c r="I4223" s="33"/>
      <c r="J4223" s="32">
        <v>0</v>
      </c>
    </row>
    <row r="4224" spans="1:10" ht="15.75" hidden="1" thickBot="1" x14ac:dyDescent="0.3">
      <c r="A4224" s="243"/>
      <c r="B4224" s="246"/>
      <c r="C4224" s="38" t="s">
        <v>1006</v>
      </c>
      <c r="D4224" s="38" t="s">
        <v>67</v>
      </c>
      <c r="E4224" s="209">
        <v>1.1599999999999999</v>
      </c>
      <c r="F4224" s="214" t="s">
        <v>12</v>
      </c>
      <c r="G4224" s="66" t="str">
        <f t="shared" si="65"/>
        <v/>
      </c>
      <c r="H4224" s="37"/>
      <c r="I4224" s="33"/>
      <c r="J4224" s="32">
        <v>0</v>
      </c>
    </row>
    <row r="4225" spans="1:10" ht="15.75" hidden="1" thickBot="1" x14ac:dyDescent="0.3">
      <c r="A4225" s="244"/>
      <c r="B4225" s="247"/>
      <c r="C4225" s="44"/>
      <c r="D4225" s="44"/>
      <c r="E4225" s="210"/>
      <c r="F4225" s="211" t="s">
        <v>12</v>
      </c>
      <c r="G4225" s="46" t="str">
        <f t="shared" si="65"/>
        <v/>
      </c>
      <c r="H4225" s="48"/>
      <c r="I4225" s="33"/>
      <c r="J4225" s="32">
        <v>0</v>
      </c>
    </row>
    <row r="4226" spans="1:10" ht="15.75" hidden="1" thickBot="1" x14ac:dyDescent="0.3">
      <c r="A4226" s="242" t="s">
        <v>1007</v>
      </c>
      <c r="B4226" s="245" t="s">
        <v>4700</v>
      </c>
      <c r="C4226" s="26"/>
      <c r="D4226" s="27" t="s">
        <v>67</v>
      </c>
      <c r="E4226" s="205"/>
      <c r="F4226" s="212" t="s">
        <v>12</v>
      </c>
      <c r="G4226" s="29" t="str">
        <f t="shared" si="65"/>
        <v/>
      </c>
      <c r="H4226" s="30"/>
      <c r="I4226" s="31"/>
      <c r="J4226" s="32">
        <v>0</v>
      </c>
    </row>
    <row r="4227" spans="1:10" ht="15.75" hidden="1" thickBot="1" x14ac:dyDescent="0.3">
      <c r="A4227" s="243"/>
      <c r="B4227" s="246"/>
      <c r="C4227" s="34"/>
      <c r="D4227" s="34"/>
      <c r="E4227" s="207"/>
      <c r="F4227" s="213" t="s">
        <v>12</v>
      </c>
      <c r="G4227" s="33" t="str">
        <f t="shared" si="65"/>
        <v/>
      </c>
      <c r="H4227" s="37"/>
      <c r="I4227" s="33"/>
      <c r="J4227" s="32">
        <v>0</v>
      </c>
    </row>
    <row r="4228" spans="1:10" ht="15.75" hidden="1" thickBot="1" x14ac:dyDescent="0.3">
      <c r="A4228" s="243"/>
      <c r="B4228" s="246"/>
      <c r="C4228" s="38" t="s">
        <v>11542</v>
      </c>
      <c r="D4228" s="38" t="s">
        <v>1043</v>
      </c>
      <c r="E4228" s="209">
        <v>8.6199999999999992</v>
      </c>
      <c r="F4228" s="214">
        <v>1.7765</v>
      </c>
      <c r="G4228" s="36">
        <f t="shared" si="65"/>
        <v>15.313429999999999</v>
      </c>
      <c r="H4228" s="41">
        <f>SUM(G4228:G4232)</f>
        <v>66.587856000000002</v>
      </c>
      <c r="I4228" s="42"/>
      <c r="J4228" s="32">
        <v>0</v>
      </c>
    </row>
    <row r="4229" spans="1:10" ht="15.75" hidden="1" thickBot="1" x14ac:dyDescent="0.3">
      <c r="A4229" s="243"/>
      <c r="B4229" s="246"/>
      <c r="C4229" s="38" t="s">
        <v>11497</v>
      </c>
      <c r="D4229" s="38" t="s">
        <v>2801</v>
      </c>
      <c r="E4229" s="209">
        <v>1.1879999999999999</v>
      </c>
      <c r="F4229" s="208">
        <v>30.912999999999997</v>
      </c>
      <c r="G4229" s="36">
        <f t="shared" si="65"/>
        <v>36.724643999999998</v>
      </c>
      <c r="H4229" s="37"/>
      <c r="I4229" s="33"/>
      <c r="J4229" s="32">
        <v>0</v>
      </c>
    </row>
    <row r="4230" spans="1:10" ht="15.75" hidden="1" thickBot="1" x14ac:dyDescent="0.3">
      <c r="A4230" s="243"/>
      <c r="B4230" s="246"/>
      <c r="C4230" s="38" t="s">
        <v>11326</v>
      </c>
      <c r="D4230" s="38" t="s">
        <v>2801</v>
      </c>
      <c r="E4230" s="209">
        <v>0.59399999999999997</v>
      </c>
      <c r="F4230" s="208">
        <v>23.693000000000001</v>
      </c>
      <c r="G4230" s="36">
        <f t="shared" ref="G4230:G4293" si="66">IF(ISNUMBER(F4230),E4230*F4230,"")</f>
        <v>14.073642</v>
      </c>
      <c r="H4230" s="37"/>
      <c r="I4230" s="33"/>
      <c r="J4230" s="32">
        <v>0</v>
      </c>
    </row>
    <row r="4231" spans="1:10" ht="15.75" hidden="1" thickBot="1" x14ac:dyDescent="0.3">
      <c r="A4231" s="243"/>
      <c r="B4231" s="246"/>
      <c r="C4231" s="38" t="s">
        <v>11541</v>
      </c>
      <c r="D4231" s="38" t="s">
        <v>1043</v>
      </c>
      <c r="E4231" s="209">
        <v>0.14000000000000001</v>
      </c>
      <c r="F4231" s="214">
        <v>3.4009999999999998</v>
      </c>
      <c r="G4231" s="36">
        <f t="shared" si="66"/>
        <v>0.47614000000000001</v>
      </c>
      <c r="H4231" s="37"/>
      <c r="I4231" s="33"/>
      <c r="J4231" s="32">
        <v>0</v>
      </c>
    </row>
    <row r="4232" spans="1:10" ht="15.75" hidden="1" thickBot="1" x14ac:dyDescent="0.3">
      <c r="A4232" s="243"/>
      <c r="B4232" s="246"/>
      <c r="C4232" s="38" t="s">
        <v>1008</v>
      </c>
      <c r="D4232" s="38" t="s">
        <v>67</v>
      </c>
      <c r="E4232" s="209">
        <v>1.1599999999999999</v>
      </c>
      <c r="F4232" s="214" t="s">
        <v>12</v>
      </c>
      <c r="G4232" s="66" t="str">
        <f t="shared" si="66"/>
        <v/>
      </c>
      <c r="H4232" s="37"/>
      <c r="I4232" s="33"/>
      <c r="J4232" s="32">
        <v>0</v>
      </c>
    </row>
    <row r="4233" spans="1:10" ht="15.75" hidden="1" thickBot="1" x14ac:dyDescent="0.3">
      <c r="A4233" s="244"/>
      <c r="B4233" s="247"/>
      <c r="C4233" s="44"/>
      <c r="D4233" s="44"/>
      <c r="E4233" s="210"/>
      <c r="F4233" s="211" t="s">
        <v>12</v>
      </c>
      <c r="G4233" s="46" t="str">
        <f t="shared" si="66"/>
        <v/>
      </c>
      <c r="H4233" s="48"/>
      <c r="I4233" s="33"/>
      <c r="J4233" s="32">
        <v>0</v>
      </c>
    </row>
    <row r="4234" spans="1:10" ht="15.75" hidden="1" thickBot="1" x14ac:dyDescent="0.3">
      <c r="A4234" s="242" t="s">
        <v>1009</v>
      </c>
      <c r="B4234" s="245" t="s">
        <v>4701</v>
      </c>
      <c r="C4234" s="26"/>
      <c r="D4234" s="27" t="s">
        <v>67</v>
      </c>
      <c r="E4234" s="205"/>
      <c r="F4234" s="216" t="s">
        <v>12</v>
      </c>
      <c r="G4234" s="29" t="str">
        <f t="shared" si="66"/>
        <v/>
      </c>
      <c r="H4234" s="30"/>
      <c r="I4234" s="31"/>
      <c r="J4234" s="32">
        <v>0</v>
      </c>
    </row>
    <row r="4235" spans="1:10" ht="15.75" hidden="1" thickBot="1" x14ac:dyDescent="0.3">
      <c r="A4235" s="251"/>
      <c r="B4235" s="246"/>
      <c r="C4235" s="34"/>
      <c r="D4235" s="34"/>
      <c r="E4235" s="207"/>
      <c r="F4235" s="219" t="s">
        <v>12</v>
      </c>
      <c r="G4235" s="66" t="str">
        <f t="shared" si="66"/>
        <v/>
      </c>
      <c r="H4235" s="67"/>
      <c r="I4235" s="68"/>
      <c r="J4235" s="32">
        <v>0</v>
      </c>
    </row>
    <row r="4236" spans="1:10" ht="26.25" hidden="1" thickBot="1" x14ac:dyDescent="0.3">
      <c r="A4236" s="251"/>
      <c r="B4236" s="246"/>
      <c r="C4236" s="38" t="s">
        <v>11785</v>
      </c>
      <c r="D4236" s="38" t="s">
        <v>161</v>
      </c>
      <c r="E4236" s="209">
        <v>1.069</v>
      </c>
      <c r="F4236" s="219">
        <v>73.197499999999991</v>
      </c>
      <c r="G4236" s="66">
        <f t="shared" si="66"/>
        <v>78.248127499999981</v>
      </c>
      <c r="H4236" s="41">
        <f>SUM(G4236:G4240)</f>
        <v>114.99735559999996</v>
      </c>
      <c r="I4236" s="42"/>
      <c r="J4236" s="32">
        <v>0</v>
      </c>
    </row>
    <row r="4237" spans="1:10" ht="15.75" hidden="1" thickBot="1" x14ac:dyDescent="0.3">
      <c r="A4237" s="251"/>
      <c r="B4237" s="246"/>
      <c r="C4237" s="38" t="s">
        <v>11541</v>
      </c>
      <c r="D4237" s="38" t="s">
        <v>1043</v>
      </c>
      <c r="E4237" s="209">
        <v>0.14099999999999999</v>
      </c>
      <c r="F4237" s="219">
        <v>3.4009999999999998</v>
      </c>
      <c r="G4237" s="66">
        <f t="shared" si="66"/>
        <v>0.47954099999999994</v>
      </c>
      <c r="H4237" s="67"/>
      <c r="I4237" s="68"/>
      <c r="J4237" s="32">
        <v>0</v>
      </c>
    </row>
    <row r="4238" spans="1:10" ht="15.75" hidden="1" thickBot="1" x14ac:dyDescent="0.3">
      <c r="A4238" s="251"/>
      <c r="B4238" s="246"/>
      <c r="C4238" s="38" t="s">
        <v>11542</v>
      </c>
      <c r="D4238" s="38" t="s">
        <v>1043</v>
      </c>
      <c r="E4238" s="209">
        <v>9.1300000000000008</v>
      </c>
      <c r="F4238" s="219">
        <v>1.7765</v>
      </c>
      <c r="G4238" s="66">
        <f t="shared" si="66"/>
        <v>16.219445</v>
      </c>
      <c r="H4238" s="67"/>
      <c r="I4238" s="68"/>
      <c r="J4238" s="32">
        <v>0</v>
      </c>
    </row>
    <row r="4239" spans="1:10" ht="15.75" hidden="1" thickBot="1" x14ac:dyDescent="0.3">
      <c r="A4239" s="251"/>
      <c r="B4239" s="246"/>
      <c r="C4239" s="38" t="s">
        <v>11493</v>
      </c>
      <c r="D4239" s="38" t="s">
        <v>2801</v>
      </c>
      <c r="E4239" s="209">
        <v>0.52029999999999998</v>
      </c>
      <c r="F4239" s="219">
        <v>30.912999999999997</v>
      </c>
      <c r="G4239" s="66">
        <f t="shared" si="66"/>
        <v>16.084033899999998</v>
      </c>
      <c r="H4239" s="67"/>
      <c r="I4239" s="68"/>
      <c r="J4239" s="32">
        <v>0</v>
      </c>
    </row>
    <row r="4240" spans="1:10" ht="15.75" hidden="1" thickBot="1" x14ac:dyDescent="0.3">
      <c r="A4240" s="251"/>
      <c r="B4240" s="246"/>
      <c r="C4240" s="38" t="s">
        <v>11326</v>
      </c>
      <c r="D4240" s="38" t="s">
        <v>2801</v>
      </c>
      <c r="E4240" s="209">
        <v>0.16739999999999999</v>
      </c>
      <c r="F4240" s="219">
        <v>23.693000000000001</v>
      </c>
      <c r="G4240" s="66">
        <f t="shared" si="66"/>
        <v>3.9662082000000001</v>
      </c>
      <c r="H4240" s="67"/>
      <c r="I4240" s="68"/>
      <c r="J4240" s="32">
        <v>0</v>
      </c>
    </row>
    <row r="4241" spans="1:10" ht="15.75" hidden="1" thickBot="1" x14ac:dyDescent="0.3">
      <c r="A4241" s="252"/>
      <c r="B4241" s="247"/>
      <c r="C4241" s="44"/>
      <c r="D4241" s="59"/>
      <c r="E4241" s="210"/>
      <c r="F4241" s="225" t="s">
        <v>12</v>
      </c>
      <c r="G4241" s="75" t="str">
        <f t="shared" si="66"/>
        <v/>
      </c>
      <c r="H4241" s="76"/>
      <c r="I4241" s="68"/>
      <c r="J4241" s="32">
        <v>0</v>
      </c>
    </row>
    <row r="4242" spans="1:10" ht="15.75" hidden="1" thickBot="1" x14ac:dyDescent="0.3">
      <c r="A4242" s="242" t="s">
        <v>1010</v>
      </c>
      <c r="B4242" s="245" t="s">
        <v>4702</v>
      </c>
      <c r="C4242" s="26"/>
      <c r="D4242" s="27" t="s">
        <v>67</v>
      </c>
      <c r="E4242" s="205"/>
      <c r="F4242" s="216" t="s">
        <v>12</v>
      </c>
      <c r="G4242" s="29" t="str">
        <f t="shared" si="66"/>
        <v/>
      </c>
      <c r="H4242" s="30"/>
      <c r="I4242" s="31"/>
      <c r="J4242" s="32">
        <v>0</v>
      </c>
    </row>
    <row r="4243" spans="1:10" ht="15.75" hidden="1" thickBot="1" x14ac:dyDescent="0.3">
      <c r="A4243" s="251"/>
      <c r="B4243" s="246"/>
      <c r="C4243" s="34"/>
      <c r="D4243" s="34"/>
      <c r="E4243" s="207"/>
      <c r="F4243" s="219" t="s">
        <v>12</v>
      </c>
      <c r="G4243" s="66" t="str">
        <f t="shared" si="66"/>
        <v/>
      </c>
      <c r="H4243" s="67"/>
      <c r="I4243" s="68"/>
      <c r="J4243" s="32">
        <v>0</v>
      </c>
    </row>
    <row r="4244" spans="1:10" ht="26.25" hidden="1" thickBot="1" x14ac:dyDescent="0.3">
      <c r="A4244" s="251"/>
      <c r="B4244" s="246"/>
      <c r="C4244" s="38" t="s">
        <v>11786</v>
      </c>
      <c r="D4244" s="38" t="s">
        <v>161</v>
      </c>
      <c r="E4244" s="209">
        <v>1</v>
      </c>
      <c r="F4244" s="219">
        <v>112.57499999999999</v>
      </c>
      <c r="G4244" s="66">
        <f t="shared" si="66"/>
        <v>112.57499999999999</v>
      </c>
      <c r="H4244" s="41">
        <f>SUM(G4244:G4244)</f>
        <v>112.57499999999999</v>
      </c>
      <c r="I4244" s="42"/>
      <c r="J4244" s="32">
        <v>0</v>
      </c>
    </row>
    <row r="4245" spans="1:10" ht="15.75" hidden="1" thickBot="1" x14ac:dyDescent="0.3">
      <c r="A4245" s="252"/>
      <c r="B4245" s="247"/>
      <c r="C4245" s="44"/>
      <c r="D4245" s="59"/>
      <c r="E4245" s="210"/>
      <c r="F4245" s="225" t="s">
        <v>12</v>
      </c>
      <c r="G4245" s="75" t="str">
        <f t="shared" si="66"/>
        <v/>
      </c>
      <c r="H4245" s="76"/>
      <c r="I4245" s="68"/>
      <c r="J4245" s="32">
        <v>0</v>
      </c>
    </row>
    <row r="4246" spans="1:10" ht="15.75" hidden="1" thickBot="1" x14ac:dyDescent="0.3">
      <c r="A4246" s="242" t="s">
        <v>1011</v>
      </c>
      <c r="B4246" s="245" t="s">
        <v>4703</v>
      </c>
      <c r="C4246" s="26"/>
      <c r="D4246" s="27" t="s">
        <v>67</v>
      </c>
      <c r="E4246" s="205"/>
      <c r="F4246" s="216" t="s">
        <v>12</v>
      </c>
      <c r="G4246" s="29" t="str">
        <f t="shared" si="66"/>
        <v/>
      </c>
      <c r="H4246" s="30"/>
      <c r="I4246" s="31"/>
      <c r="J4246" s="32">
        <v>0</v>
      </c>
    </row>
    <row r="4247" spans="1:10" ht="15.75" hidden="1" thickBot="1" x14ac:dyDescent="0.3">
      <c r="A4247" s="251"/>
      <c r="B4247" s="246"/>
      <c r="C4247" s="34"/>
      <c r="D4247" s="34"/>
      <c r="E4247" s="207"/>
      <c r="F4247" s="219" t="s">
        <v>12</v>
      </c>
      <c r="G4247" s="66" t="str">
        <f t="shared" si="66"/>
        <v/>
      </c>
      <c r="H4247" s="67"/>
      <c r="I4247" s="68"/>
      <c r="J4247" s="32">
        <v>0</v>
      </c>
    </row>
    <row r="4248" spans="1:10" ht="15.75" hidden="1" thickBot="1" x14ac:dyDescent="0.3">
      <c r="A4248" s="251"/>
      <c r="B4248" s="246"/>
      <c r="C4248" s="38" t="s">
        <v>1012</v>
      </c>
      <c r="D4248" s="58" t="s">
        <v>67</v>
      </c>
      <c r="E4248" s="209">
        <v>1.05</v>
      </c>
      <c r="F4248" s="219" t="s">
        <v>12</v>
      </c>
      <c r="G4248" s="66" t="str">
        <f t="shared" si="66"/>
        <v/>
      </c>
      <c r="H4248" s="41">
        <f>SUM(G4248:G4252)</f>
        <v>30.705899999999993</v>
      </c>
      <c r="I4248" s="42"/>
      <c r="J4248" s="32">
        <v>0</v>
      </c>
    </row>
    <row r="4249" spans="1:10" ht="15.75" hidden="1" thickBot="1" x14ac:dyDescent="0.3">
      <c r="A4249" s="251"/>
      <c r="B4249" s="246"/>
      <c r="C4249" s="38" t="s">
        <v>1013</v>
      </c>
      <c r="D4249" s="58" t="s">
        <v>71</v>
      </c>
      <c r="E4249" s="209">
        <v>1.7</v>
      </c>
      <c r="F4249" s="219" t="s">
        <v>12</v>
      </c>
      <c r="G4249" s="66" t="str">
        <f t="shared" si="66"/>
        <v/>
      </c>
      <c r="H4249" s="67"/>
      <c r="I4249" s="68"/>
      <c r="J4249" s="32">
        <v>0</v>
      </c>
    </row>
    <row r="4250" spans="1:10" ht="15.75" hidden="1" thickBot="1" x14ac:dyDescent="0.3">
      <c r="A4250" s="251"/>
      <c r="B4250" s="246"/>
      <c r="C4250" s="38" t="s">
        <v>11561</v>
      </c>
      <c r="D4250" s="38" t="s">
        <v>1043</v>
      </c>
      <c r="E4250" s="209">
        <v>0.35</v>
      </c>
      <c r="F4250" s="219">
        <v>50.957999999999998</v>
      </c>
      <c r="G4250" s="66">
        <f t="shared" si="66"/>
        <v>17.835299999999997</v>
      </c>
      <c r="H4250" s="67"/>
      <c r="I4250" s="68"/>
      <c r="J4250" s="32">
        <v>0</v>
      </c>
    </row>
    <row r="4251" spans="1:10" ht="15.75" hidden="1" thickBot="1" x14ac:dyDescent="0.3">
      <c r="A4251" s="251"/>
      <c r="B4251" s="246"/>
      <c r="C4251" s="38" t="s">
        <v>11421</v>
      </c>
      <c r="D4251" s="38" t="s">
        <v>2801</v>
      </c>
      <c r="E4251" s="209">
        <v>0.3</v>
      </c>
      <c r="F4251" s="219">
        <v>31.055499999999995</v>
      </c>
      <c r="G4251" s="66">
        <f t="shared" si="66"/>
        <v>9.3166499999999974</v>
      </c>
      <c r="H4251" s="67"/>
      <c r="I4251" s="68"/>
      <c r="J4251" s="32">
        <v>0</v>
      </c>
    </row>
    <row r="4252" spans="1:10" ht="15.75" hidden="1" thickBot="1" x14ac:dyDescent="0.3">
      <c r="A4252" s="251"/>
      <c r="B4252" s="246"/>
      <c r="C4252" s="38" t="s">
        <v>11326</v>
      </c>
      <c r="D4252" s="38" t="s">
        <v>2801</v>
      </c>
      <c r="E4252" s="209">
        <v>0.15</v>
      </c>
      <c r="F4252" s="219">
        <v>23.693000000000001</v>
      </c>
      <c r="G4252" s="66">
        <f t="shared" si="66"/>
        <v>3.5539499999999999</v>
      </c>
      <c r="H4252" s="67"/>
      <c r="I4252" s="68"/>
      <c r="J4252" s="32">
        <v>0</v>
      </c>
    </row>
    <row r="4253" spans="1:10" ht="15.75" hidden="1" thickBot="1" x14ac:dyDescent="0.3">
      <c r="A4253" s="252"/>
      <c r="B4253" s="247"/>
      <c r="C4253" s="44"/>
      <c r="D4253" s="44"/>
      <c r="E4253" s="210"/>
      <c r="F4253" s="225" t="s">
        <v>12</v>
      </c>
      <c r="G4253" s="75" t="str">
        <f t="shared" si="66"/>
        <v/>
      </c>
      <c r="H4253" s="76"/>
      <c r="I4253" s="68"/>
      <c r="J4253" s="32">
        <v>0</v>
      </c>
    </row>
    <row r="4254" spans="1:10" ht="15.75" hidden="1" thickBot="1" x14ac:dyDescent="0.3">
      <c r="A4254" s="242" t="s">
        <v>1014</v>
      </c>
      <c r="B4254" s="245" t="s">
        <v>4704</v>
      </c>
      <c r="C4254" s="26"/>
      <c r="D4254" s="27" t="s">
        <v>105</v>
      </c>
      <c r="E4254" s="205"/>
      <c r="F4254" s="216" t="s">
        <v>12</v>
      </c>
      <c r="G4254" s="29" t="str">
        <f t="shared" si="66"/>
        <v/>
      </c>
      <c r="H4254" s="30"/>
      <c r="I4254" s="31"/>
      <c r="J4254" s="32">
        <v>0</v>
      </c>
    </row>
    <row r="4255" spans="1:10" ht="15.75" hidden="1" thickBot="1" x14ac:dyDescent="0.3">
      <c r="A4255" s="251"/>
      <c r="B4255" s="246"/>
      <c r="C4255" s="34"/>
      <c r="D4255" s="34"/>
      <c r="E4255" s="207"/>
      <c r="F4255" s="219" t="s">
        <v>12</v>
      </c>
      <c r="G4255" s="66" t="str">
        <f t="shared" si="66"/>
        <v/>
      </c>
      <c r="H4255" s="67"/>
      <c r="I4255" s="68"/>
      <c r="J4255" s="32">
        <v>0</v>
      </c>
    </row>
    <row r="4256" spans="1:10" ht="15.75" hidden="1" thickBot="1" x14ac:dyDescent="0.3">
      <c r="A4256" s="251"/>
      <c r="B4256" s="246"/>
      <c r="C4256" s="38" t="s">
        <v>11421</v>
      </c>
      <c r="D4256" s="38" t="s">
        <v>2801</v>
      </c>
      <c r="E4256" s="209">
        <v>0.35</v>
      </c>
      <c r="F4256" s="219">
        <v>31.055499999999995</v>
      </c>
      <c r="G4256" s="66">
        <f t="shared" si="66"/>
        <v>10.869424999999998</v>
      </c>
      <c r="H4256" s="41">
        <f>SUM(G4256:G4260)</f>
        <v>78.128095000000002</v>
      </c>
      <c r="I4256" s="42"/>
      <c r="J4256" s="32">
        <v>0</v>
      </c>
    </row>
    <row r="4257" spans="1:10" ht="15.75" hidden="1" thickBot="1" x14ac:dyDescent="0.3">
      <c r="A4257" s="251"/>
      <c r="B4257" s="246"/>
      <c r="C4257" s="38" t="s">
        <v>11326</v>
      </c>
      <c r="D4257" s="38" t="s">
        <v>2801</v>
      </c>
      <c r="E4257" s="209">
        <v>0.35</v>
      </c>
      <c r="F4257" s="219">
        <v>23.693000000000001</v>
      </c>
      <c r="G4257" s="66">
        <f t="shared" si="66"/>
        <v>8.2925500000000003</v>
      </c>
      <c r="H4257" s="67"/>
      <c r="I4257" s="68"/>
      <c r="J4257" s="32">
        <v>0</v>
      </c>
    </row>
    <row r="4258" spans="1:10" ht="26.25" hidden="1" thickBot="1" x14ac:dyDescent="0.3">
      <c r="A4258" s="251"/>
      <c r="B4258" s="246"/>
      <c r="C4258" s="38" t="s">
        <v>11787</v>
      </c>
      <c r="D4258" s="38" t="s">
        <v>69</v>
      </c>
      <c r="E4258" s="209">
        <v>0.2</v>
      </c>
      <c r="F4258" s="219">
        <v>193.49600000000001</v>
      </c>
      <c r="G4258" s="66">
        <f t="shared" si="66"/>
        <v>38.699200000000005</v>
      </c>
      <c r="H4258" s="67"/>
      <c r="I4258" s="68"/>
      <c r="J4258" s="32">
        <v>0</v>
      </c>
    </row>
    <row r="4259" spans="1:10" ht="15.75" hidden="1" thickBot="1" x14ac:dyDescent="0.3">
      <c r="A4259" s="251"/>
      <c r="B4259" s="246"/>
      <c r="C4259" s="38" t="s">
        <v>1015</v>
      </c>
      <c r="D4259" s="38" t="s">
        <v>105</v>
      </c>
      <c r="E4259" s="209">
        <v>1</v>
      </c>
      <c r="F4259" s="219" t="s">
        <v>12</v>
      </c>
      <c r="G4259" s="66" t="str">
        <f t="shared" si="66"/>
        <v/>
      </c>
      <c r="H4259" s="67"/>
      <c r="I4259" s="68"/>
      <c r="J4259" s="32">
        <v>0</v>
      </c>
    </row>
    <row r="4260" spans="1:10" ht="26.25" hidden="1" thickBot="1" x14ac:dyDescent="0.3">
      <c r="A4260" s="251"/>
      <c r="B4260" s="246"/>
      <c r="C4260" s="38" t="s">
        <v>11549</v>
      </c>
      <c r="D4260" s="38" t="s">
        <v>1043</v>
      </c>
      <c r="E4260" s="209">
        <v>0.36000000000000004</v>
      </c>
      <c r="F4260" s="219">
        <v>56.296999999999997</v>
      </c>
      <c r="G4260" s="66">
        <f t="shared" si="66"/>
        <v>20.266920000000002</v>
      </c>
      <c r="H4260" s="67"/>
      <c r="I4260" s="68"/>
      <c r="J4260" s="32">
        <v>0</v>
      </c>
    </row>
    <row r="4261" spans="1:10" ht="15.75" hidden="1" thickBot="1" x14ac:dyDescent="0.3">
      <c r="A4261" s="251"/>
      <c r="B4261" s="246"/>
      <c r="C4261" s="38"/>
      <c r="D4261" s="38"/>
      <c r="E4261" s="209"/>
      <c r="F4261" s="219" t="s">
        <v>12</v>
      </c>
      <c r="G4261" s="66" t="str">
        <f t="shared" si="66"/>
        <v/>
      </c>
      <c r="H4261" s="67"/>
      <c r="I4261" s="68"/>
      <c r="J4261" s="32">
        <v>0</v>
      </c>
    </row>
    <row r="4262" spans="1:10" ht="26.25" hidden="1" thickBot="1" x14ac:dyDescent="0.3">
      <c r="A4262" s="251"/>
      <c r="B4262" s="246"/>
      <c r="C4262" s="55" t="s">
        <v>1016</v>
      </c>
      <c r="D4262" s="38"/>
      <c r="E4262" s="209"/>
      <c r="F4262" s="219" t="s">
        <v>12</v>
      </c>
      <c r="G4262" s="66" t="str">
        <f t="shared" si="66"/>
        <v/>
      </c>
      <c r="H4262" s="67"/>
      <c r="I4262" s="68"/>
      <c r="J4262" s="32">
        <v>0</v>
      </c>
    </row>
    <row r="4263" spans="1:10" ht="15.75" hidden="1" thickBot="1" x14ac:dyDescent="0.3">
      <c r="A4263" s="251"/>
      <c r="B4263" s="246"/>
      <c r="C4263" s="55" t="s">
        <v>1017</v>
      </c>
      <c r="D4263" s="38"/>
      <c r="E4263" s="209"/>
      <c r="F4263" s="219" t="s">
        <v>12</v>
      </c>
      <c r="G4263" s="66" t="str">
        <f t="shared" si="66"/>
        <v/>
      </c>
      <c r="H4263" s="67"/>
      <c r="I4263" s="68"/>
      <c r="J4263" s="32">
        <v>0</v>
      </c>
    </row>
    <row r="4264" spans="1:10" ht="15.75" hidden="1" thickBot="1" x14ac:dyDescent="0.3">
      <c r="A4264" s="252"/>
      <c r="B4264" s="247"/>
      <c r="C4264" s="44"/>
      <c r="D4264" s="44"/>
      <c r="E4264" s="210"/>
      <c r="F4264" s="225" t="s">
        <v>12</v>
      </c>
      <c r="G4264" s="75" t="str">
        <f t="shared" si="66"/>
        <v/>
      </c>
      <c r="H4264" s="76"/>
      <c r="I4264" s="68"/>
      <c r="J4264" s="32">
        <v>0</v>
      </c>
    </row>
    <row r="4265" spans="1:10" ht="15.75" hidden="1" thickBot="1" x14ac:dyDescent="0.3">
      <c r="A4265" s="242" t="s">
        <v>1018</v>
      </c>
      <c r="B4265" s="245" t="s">
        <v>4705</v>
      </c>
      <c r="C4265" s="26"/>
      <c r="D4265" s="27" t="s">
        <v>67</v>
      </c>
      <c r="E4265" s="205"/>
      <c r="F4265" s="216" t="s">
        <v>12</v>
      </c>
      <c r="G4265" s="29" t="str">
        <f t="shared" si="66"/>
        <v/>
      </c>
      <c r="H4265" s="30"/>
      <c r="I4265" s="31"/>
      <c r="J4265" s="32">
        <v>0</v>
      </c>
    </row>
    <row r="4266" spans="1:10" ht="15.75" hidden="1" thickBot="1" x14ac:dyDescent="0.3">
      <c r="A4266" s="251"/>
      <c r="B4266" s="246"/>
      <c r="C4266" s="34"/>
      <c r="D4266" s="34"/>
      <c r="E4266" s="207"/>
      <c r="F4266" s="219" t="s">
        <v>12</v>
      </c>
      <c r="G4266" s="66" t="str">
        <f t="shared" si="66"/>
        <v/>
      </c>
      <c r="H4266" s="67"/>
      <c r="I4266" s="68"/>
      <c r="J4266" s="32">
        <v>0</v>
      </c>
    </row>
    <row r="4267" spans="1:10" ht="15.75" hidden="1" thickBot="1" x14ac:dyDescent="0.3">
      <c r="A4267" s="251"/>
      <c r="B4267" s="246"/>
      <c r="C4267" s="38" t="s">
        <v>11421</v>
      </c>
      <c r="D4267" s="38" t="s">
        <v>2801</v>
      </c>
      <c r="E4267" s="209">
        <v>0.3</v>
      </c>
      <c r="F4267" s="219">
        <v>31.055499999999995</v>
      </c>
      <c r="G4267" s="66">
        <f t="shared" si="66"/>
        <v>9.3166499999999974</v>
      </c>
      <c r="H4267" s="41">
        <f>SUM(G4267:G4272)</f>
        <v>22.347799999999999</v>
      </c>
      <c r="I4267" s="42"/>
      <c r="J4267" s="32">
        <v>0</v>
      </c>
    </row>
    <row r="4268" spans="1:10" ht="15.75" hidden="1" thickBot="1" x14ac:dyDescent="0.3">
      <c r="A4268" s="251"/>
      <c r="B4268" s="246"/>
      <c r="C4268" s="38" t="s">
        <v>11326</v>
      </c>
      <c r="D4268" s="38" t="s">
        <v>2801</v>
      </c>
      <c r="E4268" s="209">
        <v>0.55000000000000004</v>
      </c>
      <c r="F4268" s="219">
        <v>23.693000000000001</v>
      </c>
      <c r="G4268" s="66">
        <f t="shared" si="66"/>
        <v>13.031150000000002</v>
      </c>
      <c r="H4268" s="67"/>
      <c r="I4268" s="68"/>
      <c r="J4268" s="32">
        <v>0</v>
      </c>
    </row>
    <row r="4269" spans="1:10" ht="15.75" hidden="1" thickBot="1" x14ac:dyDescent="0.3">
      <c r="A4269" s="251"/>
      <c r="B4269" s="246"/>
      <c r="C4269" s="38" t="s">
        <v>1019</v>
      </c>
      <c r="D4269" s="38" t="s">
        <v>71</v>
      </c>
      <c r="E4269" s="209">
        <v>5</v>
      </c>
      <c r="F4269" s="219" t="s">
        <v>12</v>
      </c>
      <c r="G4269" s="66" t="str">
        <f t="shared" si="66"/>
        <v/>
      </c>
      <c r="H4269" s="67"/>
      <c r="I4269" s="68"/>
      <c r="J4269" s="32">
        <v>0</v>
      </c>
    </row>
    <row r="4270" spans="1:10" ht="15.75" hidden="1" thickBot="1" x14ac:dyDescent="0.3">
      <c r="A4270" s="251"/>
      <c r="B4270" s="246"/>
      <c r="C4270" s="38" t="s">
        <v>1020</v>
      </c>
      <c r="D4270" s="38" t="s">
        <v>71</v>
      </c>
      <c r="E4270" s="209">
        <v>0.5</v>
      </c>
      <c r="F4270" s="219" t="s">
        <v>12</v>
      </c>
      <c r="G4270" s="66" t="str">
        <f t="shared" si="66"/>
        <v/>
      </c>
      <c r="H4270" s="67"/>
      <c r="I4270" s="68"/>
      <c r="J4270" s="32">
        <v>0</v>
      </c>
    </row>
    <row r="4271" spans="1:10" ht="15.75" hidden="1" thickBot="1" x14ac:dyDescent="0.3">
      <c r="A4271" s="251"/>
      <c r="B4271" s="246"/>
      <c r="C4271" s="38" t="s">
        <v>1021</v>
      </c>
      <c r="D4271" s="38" t="s">
        <v>71</v>
      </c>
      <c r="E4271" s="209">
        <v>0.1</v>
      </c>
      <c r="F4271" s="219" t="s">
        <v>12</v>
      </c>
      <c r="G4271" s="66" t="str">
        <f t="shared" si="66"/>
        <v/>
      </c>
      <c r="H4271" s="67"/>
      <c r="I4271" s="68"/>
      <c r="J4271" s="32">
        <v>0</v>
      </c>
    </row>
    <row r="4272" spans="1:10" ht="15.75" hidden="1" thickBot="1" x14ac:dyDescent="0.3">
      <c r="A4272" s="251"/>
      <c r="B4272" s="246"/>
      <c r="C4272" s="38" t="s">
        <v>1022</v>
      </c>
      <c r="D4272" s="38" t="s">
        <v>82</v>
      </c>
      <c r="E4272" s="209">
        <v>0.5</v>
      </c>
      <c r="F4272" s="219" t="s">
        <v>12</v>
      </c>
      <c r="G4272" s="66" t="str">
        <f t="shared" si="66"/>
        <v/>
      </c>
      <c r="H4272" s="67"/>
      <c r="I4272" s="68"/>
      <c r="J4272" s="32">
        <v>0</v>
      </c>
    </row>
    <row r="4273" spans="1:10" ht="15.75" hidden="1" thickBot="1" x14ac:dyDescent="0.3">
      <c r="A4273" s="251"/>
      <c r="B4273" s="246"/>
      <c r="C4273" s="38"/>
      <c r="D4273" s="38"/>
      <c r="E4273" s="209"/>
      <c r="F4273" s="219" t="s">
        <v>12</v>
      </c>
      <c r="G4273" s="66" t="str">
        <f t="shared" si="66"/>
        <v/>
      </c>
      <c r="H4273" s="67"/>
      <c r="I4273" s="68"/>
      <c r="J4273" s="32">
        <v>0</v>
      </c>
    </row>
    <row r="4274" spans="1:10" ht="15.75" hidden="1" thickBot="1" x14ac:dyDescent="0.3">
      <c r="A4274" s="251"/>
      <c r="B4274" s="246"/>
      <c r="C4274" s="55" t="s">
        <v>1023</v>
      </c>
      <c r="D4274" s="38"/>
      <c r="E4274" s="209"/>
      <c r="F4274" s="219" t="s">
        <v>12</v>
      </c>
      <c r="G4274" s="66" t="str">
        <f t="shared" si="66"/>
        <v/>
      </c>
      <c r="H4274" s="67"/>
      <c r="I4274" s="68"/>
      <c r="J4274" s="32">
        <v>0</v>
      </c>
    </row>
    <row r="4275" spans="1:10" ht="15.75" hidden="1" thickBot="1" x14ac:dyDescent="0.3">
      <c r="A4275" s="252"/>
      <c r="B4275" s="247"/>
      <c r="C4275" s="44"/>
      <c r="D4275" s="44"/>
      <c r="E4275" s="210"/>
      <c r="F4275" s="225" t="s">
        <v>12</v>
      </c>
      <c r="G4275" s="75" t="str">
        <f t="shared" si="66"/>
        <v/>
      </c>
      <c r="H4275" s="76"/>
      <c r="I4275" s="68"/>
      <c r="J4275" s="32">
        <v>0</v>
      </c>
    </row>
    <row r="4276" spans="1:10" ht="15.75" hidden="1" thickBot="1" x14ac:dyDescent="0.3">
      <c r="A4276" s="242" t="s">
        <v>1024</v>
      </c>
      <c r="B4276" s="245" t="s">
        <v>4706</v>
      </c>
      <c r="C4276" s="26"/>
      <c r="D4276" s="27" t="s">
        <v>67</v>
      </c>
      <c r="E4276" s="205"/>
      <c r="F4276" s="216" t="s">
        <v>12</v>
      </c>
      <c r="G4276" s="29" t="str">
        <f t="shared" si="66"/>
        <v/>
      </c>
      <c r="H4276" s="30"/>
      <c r="I4276" s="31"/>
      <c r="J4276" s="32">
        <v>0</v>
      </c>
    </row>
    <row r="4277" spans="1:10" ht="15.75" hidden="1" thickBot="1" x14ac:dyDescent="0.3">
      <c r="A4277" s="251"/>
      <c r="B4277" s="246"/>
      <c r="C4277" s="34"/>
      <c r="D4277" s="34"/>
      <c r="E4277" s="207"/>
      <c r="F4277" s="219" t="s">
        <v>12</v>
      </c>
      <c r="G4277" s="66" t="str">
        <f t="shared" si="66"/>
        <v/>
      </c>
      <c r="H4277" s="67"/>
      <c r="I4277" s="68"/>
      <c r="J4277" s="32">
        <v>0</v>
      </c>
    </row>
    <row r="4278" spans="1:10" ht="26.25" hidden="1" thickBot="1" x14ac:dyDescent="0.3">
      <c r="A4278" s="251"/>
      <c r="B4278" s="246"/>
      <c r="C4278" s="38" t="s">
        <v>1025</v>
      </c>
      <c r="D4278" s="38" t="s">
        <v>67</v>
      </c>
      <c r="E4278" s="209">
        <v>1</v>
      </c>
      <c r="F4278" s="219" t="s">
        <v>12</v>
      </c>
      <c r="G4278" s="66" t="str">
        <f t="shared" si="66"/>
        <v/>
      </c>
      <c r="H4278" s="41">
        <f>SUM(G4278:G4278)</f>
        <v>0</v>
      </c>
      <c r="I4278" s="42"/>
      <c r="J4278" s="32">
        <v>0</v>
      </c>
    </row>
    <row r="4279" spans="1:10" ht="15.75" hidden="1" thickBot="1" x14ac:dyDescent="0.3">
      <c r="A4279" s="252"/>
      <c r="B4279" s="247"/>
      <c r="C4279" s="44"/>
      <c r="D4279" s="44"/>
      <c r="E4279" s="210"/>
      <c r="F4279" s="225" t="s">
        <v>12</v>
      </c>
      <c r="G4279" s="75" t="str">
        <f t="shared" si="66"/>
        <v/>
      </c>
      <c r="H4279" s="76"/>
      <c r="I4279" s="68"/>
      <c r="J4279" s="32">
        <v>0</v>
      </c>
    </row>
    <row r="4280" spans="1:10" ht="15.75" hidden="1" thickBot="1" x14ac:dyDescent="0.3">
      <c r="A4280" s="242" t="s">
        <v>1026</v>
      </c>
      <c r="B4280" s="245" t="s">
        <v>4707</v>
      </c>
      <c r="C4280" s="26"/>
      <c r="D4280" s="27" t="s">
        <v>67</v>
      </c>
      <c r="E4280" s="205"/>
      <c r="F4280" s="216" t="s">
        <v>12</v>
      </c>
      <c r="G4280" s="29" t="str">
        <f t="shared" si="66"/>
        <v/>
      </c>
      <c r="H4280" s="30"/>
      <c r="I4280" s="31"/>
      <c r="J4280" s="32">
        <v>0</v>
      </c>
    </row>
    <row r="4281" spans="1:10" ht="15.75" hidden="1" thickBot="1" x14ac:dyDescent="0.3">
      <c r="A4281" s="251"/>
      <c r="B4281" s="246"/>
      <c r="C4281" s="34"/>
      <c r="D4281" s="34"/>
      <c r="E4281" s="207"/>
      <c r="F4281" s="219" t="s">
        <v>12</v>
      </c>
      <c r="G4281" s="66" t="str">
        <f t="shared" si="66"/>
        <v/>
      </c>
      <c r="H4281" s="67"/>
      <c r="I4281" s="68"/>
      <c r="J4281" s="32">
        <v>0</v>
      </c>
    </row>
    <row r="4282" spans="1:10" ht="26.25" hidden="1" thickBot="1" x14ac:dyDescent="0.3">
      <c r="A4282" s="251"/>
      <c r="B4282" s="246"/>
      <c r="C4282" s="38" t="s">
        <v>11788</v>
      </c>
      <c r="D4282" s="38" t="s">
        <v>161</v>
      </c>
      <c r="E4282" s="209">
        <v>1.05</v>
      </c>
      <c r="F4282" s="219">
        <v>267.976</v>
      </c>
      <c r="G4282" s="66">
        <f t="shared" si="66"/>
        <v>281.37479999999999</v>
      </c>
      <c r="H4282" s="41">
        <f>SUM(G4282:G4286)</f>
        <v>331.17961589999999</v>
      </c>
      <c r="I4282" s="42"/>
      <c r="J4282" s="32">
        <v>0</v>
      </c>
    </row>
    <row r="4283" spans="1:10" ht="15.75" hidden="1" thickBot="1" x14ac:dyDescent="0.3">
      <c r="A4283" s="251"/>
      <c r="B4283" s="246"/>
      <c r="C4283" s="38" t="s">
        <v>11543</v>
      </c>
      <c r="D4283" s="38" t="s">
        <v>1043</v>
      </c>
      <c r="E4283" s="209">
        <v>0.57499999999999996</v>
      </c>
      <c r="F4283" s="219">
        <v>46.055999999999997</v>
      </c>
      <c r="G4283" s="66">
        <f t="shared" si="66"/>
        <v>26.482199999999995</v>
      </c>
      <c r="H4283" s="67"/>
      <c r="I4283" s="68"/>
      <c r="J4283" s="32">
        <v>0</v>
      </c>
    </row>
    <row r="4284" spans="1:10" ht="15.75" hidden="1" thickBot="1" x14ac:dyDescent="0.3">
      <c r="A4284" s="251"/>
      <c r="B4284" s="246"/>
      <c r="C4284" s="38" t="s">
        <v>11318</v>
      </c>
      <c r="D4284" s="38" t="s">
        <v>2801</v>
      </c>
      <c r="E4284" s="209">
        <v>0.57589999999999997</v>
      </c>
      <c r="F4284" s="219">
        <v>30.628</v>
      </c>
      <c r="G4284" s="66">
        <f t="shared" si="66"/>
        <v>17.638665199999998</v>
      </c>
      <c r="H4284" s="67"/>
      <c r="I4284" s="68"/>
      <c r="J4284" s="32">
        <v>0</v>
      </c>
    </row>
    <row r="4285" spans="1:10" ht="15.75" hidden="1" thickBot="1" x14ac:dyDescent="0.3">
      <c r="A4285" s="251"/>
      <c r="B4285" s="246"/>
      <c r="C4285" s="38" t="s">
        <v>11326</v>
      </c>
      <c r="D4285" s="38" t="s">
        <v>2801</v>
      </c>
      <c r="E4285" s="209">
        <v>0.2399</v>
      </c>
      <c r="F4285" s="219">
        <v>23.693000000000001</v>
      </c>
      <c r="G4285" s="66">
        <f t="shared" si="66"/>
        <v>5.6839507000000005</v>
      </c>
      <c r="H4285" s="67"/>
      <c r="I4285" s="68"/>
      <c r="J4285" s="32">
        <v>0</v>
      </c>
    </row>
    <row r="4286" spans="1:10" ht="26.25" hidden="1" thickBot="1" x14ac:dyDescent="0.3">
      <c r="A4286" s="251"/>
      <c r="B4286" s="246"/>
      <c r="C4286" s="38" t="s">
        <v>1025</v>
      </c>
      <c r="D4286" s="38" t="s">
        <v>67</v>
      </c>
      <c r="E4286" s="209">
        <v>1</v>
      </c>
      <c r="F4286" s="219" t="s">
        <v>12</v>
      </c>
      <c r="G4286" s="66" t="str">
        <f t="shared" si="66"/>
        <v/>
      </c>
      <c r="H4286" s="67"/>
      <c r="I4286" s="42"/>
      <c r="J4286" s="32">
        <v>0</v>
      </c>
    </row>
    <row r="4287" spans="1:10" ht="15.75" hidden="1" thickBot="1" x14ac:dyDescent="0.3">
      <c r="A4287" s="252"/>
      <c r="B4287" s="247"/>
      <c r="C4287" s="44"/>
      <c r="D4287" s="44"/>
      <c r="E4287" s="210"/>
      <c r="F4287" s="225" t="s">
        <v>12</v>
      </c>
      <c r="G4287" s="75" t="str">
        <f t="shared" si="66"/>
        <v/>
      </c>
      <c r="H4287" s="76"/>
      <c r="I4287" s="68"/>
      <c r="J4287" s="32">
        <v>0</v>
      </c>
    </row>
    <row r="4288" spans="1:10" ht="15.75" hidden="1" thickBot="1" x14ac:dyDescent="0.3">
      <c r="A4288" s="242" t="s">
        <v>1027</v>
      </c>
      <c r="B4288" s="245" t="s">
        <v>4708</v>
      </c>
      <c r="C4288" s="26"/>
      <c r="D4288" s="27" t="s">
        <v>67</v>
      </c>
      <c r="E4288" s="205"/>
      <c r="F4288" s="216" t="s">
        <v>12</v>
      </c>
      <c r="G4288" s="29" t="str">
        <f t="shared" si="66"/>
        <v/>
      </c>
      <c r="H4288" s="30"/>
      <c r="I4288" s="31"/>
      <c r="J4288" s="32">
        <v>0</v>
      </c>
    </row>
    <row r="4289" spans="1:10" ht="15.75" hidden="1" thickBot="1" x14ac:dyDescent="0.3">
      <c r="A4289" s="251"/>
      <c r="B4289" s="246"/>
      <c r="C4289" s="34"/>
      <c r="D4289" s="34"/>
      <c r="E4289" s="207"/>
      <c r="F4289" s="219" t="s">
        <v>12</v>
      </c>
      <c r="G4289" s="66" t="str">
        <f t="shared" si="66"/>
        <v/>
      </c>
      <c r="H4289" s="67"/>
      <c r="I4289" s="68"/>
      <c r="J4289" s="32">
        <v>0</v>
      </c>
    </row>
    <row r="4290" spans="1:10" ht="15.75" hidden="1" thickBot="1" x14ac:dyDescent="0.3">
      <c r="A4290" s="251"/>
      <c r="B4290" s="246"/>
      <c r="C4290" s="38" t="s">
        <v>11561</v>
      </c>
      <c r="D4290" s="38" t="s">
        <v>1043</v>
      </c>
      <c r="E4290" s="209">
        <v>0.56369999999999998</v>
      </c>
      <c r="F4290" s="219">
        <v>50.957999999999998</v>
      </c>
      <c r="G4290" s="66">
        <f t="shared" si="66"/>
        <v>28.725024599999998</v>
      </c>
      <c r="H4290" s="41">
        <f>SUM(G4290:G4293)</f>
        <v>106.35968389999999</v>
      </c>
      <c r="I4290" s="42"/>
      <c r="J4290" s="32">
        <v>0</v>
      </c>
    </row>
    <row r="4291" spans="1:10" ht="26.25" hidden="1" thickBot="1" x14ac:dyDescent="0.3">
      <c r="A4291" s="251"/>
      <c r="B4291" s="246"/>
      <c r="C4291" s="38" t="s">
        <v>11789</v>
      </c>
      <c r="D4291" s="38" t="s">
        <v>161</v>
      </c>
      <c r="E4291" s="209">
        <v>1.06</v>
      </c>
      <c r="F4291" s="219">
        <v>54.567999999999998</v>
      </c>
      <c r="G4291" s="66">
        <f t="shared" si="66"/>
        <v>57.842080000000003</v>
      </c>
      <c r="H4291" s="67"/>
      <c r="I4291" s="68"/>
      <c r="J4291" s="32">
        <v>0</v>
      </c>
    </row>
    <row r="4292" spans="1:10" ht="15.75" hidden="1" thickBot="1" x14ac:dyDescent="0.3">
      <c r="A4292" s="251"/>
      <c r="B4292" s="246"/>
      <c r="C4292" s="38" t="s">
        <v>11421</v>
      </c>
      <c r="D4292" s="38" t="s">
        <v>2801</v>
      </c>
      <c r="E4292" s="209">
        <v>0.48359999999999997</v>
      </c>
      <c r="F4292" s="219">
        <v>31.055499999999995</v>
      </c>
      <c r="G4292" s="66">
        <f t="shared" si="66"/>
        <v>15.018439799999996</v>
      </c>
      <c r="H4292" s="67"/>
      <c r="I4292" s="68"/>
      <c r="J4292" s="32">
        <v>0</v>
      </c>
    </row>
    <row r="4293" spans="1:10" ht="15.75" hidden="1" thickBot="1" x14ac:dyDescent="0.3">
      <c r="A4293" s="251"/>
      <c r="B4293" s="246"/>
      <c r="C4293" s="38" t="s">
        <v>11326</v>
      </c>
      <c r="D4293" s="38" t="s">
        <v>2801</v>
      </c>
      <c r="E4293" s="209">
        <v>0.20150000000000001</v>
      </c>
      <c r="F4293" s="219">
        <v>23.693000000000001</v>
      </c>
      <c r="G4293" s="66">
        <f t="shared" si="66"/>
        <v>4.7741395000000004</v>
      </c>
      <c r="H4293" s="67"/>
      <c r="I4293" s="68"/>
      <c r="J4293" s="32">
        <v>0</v>
      </c>
    </row>
    <row r="4294" spans="1:10" ht="15.75" hidden="1" thickBot="1" x14ac:dyDescent="0.3">
      <c r="A4294" s="252"/>
      <c r="B4294" s="247"/>
      <c r="C4294" s="44"/>
      <c r="D4294" s="44"/>
      <c r="E4294" s="210"/>
      <c r="F4294" s="225" t="s">
        <v>12</v>
      </c>
      <c r="G4294" s="75" t="str">
        <f t="shared" ref="G4294:G4357" si="67">IF(ISNUMBER(F4294),E4294*F4294,"")</f>
        <v/>
      </c>
      <c r="H4294" s="76"/>
      <c r="I4294" s="68"/>
      <c r="J4294" s="32">
        <v>0</v>
      </c>
    </row>
    <row r="4295" spans="1:10" ht="15.75" hidden="1" thickBot="1" x14ac:dyDescent="0.3">
      <c r="A4295" s="242" t="s">
        <v>1028</v>
      </c>
      <c r="B4295" s="245" t="s">
        <v>4709</v>
      </c>
      <c r="C4295" s="26"/>
      <c r="D4295" s="27" t="s">
        <v>67</v>
      </c>
      <c r="E4295" s="205"/>
      <c r="F4295" s="216" t="s">
        <v>12</v>
      </c>
      <c r="G4295" s="29" t="str">
        <f t="shared" si="67"/>
        <v/>
      </c>
      <c r="H4295" s="30"/>
      <c r="I4295" s="31"/>
      <c r="J4295" s="32">
        <v>0</v>
      </c>
    </row>
    <row r="4296" spans="1:10" ht="15.75" hidden="1" thickBot="1" x14ac:dyDescent="0.3">
      <c r="A4296" s="251"/>
      <c r="B4296" s="246"/>
      <c r="C4296" s="34"/>
      <c r="D4296" s="34"/>
      <c r="E4296" s="207"/>
      <c r="F4296" s="219" t="s">
        <v>12</v>
      </c>
      <c r="G4296" s="66" t="str">
        <f t="shared" si="67"/>
        <v/>
      </c>
      <c r="H4296" s="67"/>
      <c r="I4296" s="68"/>
      <c r="J4296" s="32">
        <v>0</v>
      </c>
    </row>
    <row r="4297" spans="1:10" ht="39" hidden="1" thickBot="1" x14ac:dyDescent="0.3">
      <c r="A4297" s="251"/>
      <c r="B4297" s="246"/>
      <c r="C4297" s="38" t="s">
        <v>1029</v>
      </c>
      <c r="D4297" s="58" t="s">
        <v>161</v>
      </c>
      <c r="E4297" s="209">
        <v>1.05</v>
      </c>
      <c r="F4297" s="219" t="s">
        <v>12</v>
      </c>
      <c r="G4297" s="66" t="str">
        <f t="shared" si="67"/>
        <v/>
      </c>
      <c r="H4297" s="41">
        <f>SUM(G4297:G4299)</f>
        <v>18.031016340000001</v>
      </c>
      <c r="I4297" s="42"/>
      <c r="J4297" s="32">
        <v>0</v>
      </c>
    </row>
    <row r="4298" spans="1:10" ht="15.75" hidden="1" thickBot="1" x14ac:dyDescent="0.3">
      <c r="A4298" s="251"/>
      <c r="B4298" s="246"/>
      <c r="C4298" s="38" t="s">
        <v>11318</v>
      </c>
      <c r="D4298" s="38" t="s">
        <v>2801</v>
      </c>
      <c r="E4298" s="209">
        <v>0.40312999999999993</v>
      </c>
      <c r="F4298" s="219">
        <v>30.628</v>
      </c>
      <c r="G4298" s="66">
        <f t="shared" si="67"/>
        <v>12.347065639999999</v>
      </c>
      <c r="H4298" s="67"/>
      <c r="I4298" s="68"/>
      <c r="J4298" s="32">
        <v>0</v>
      </c>
    </row>
    <row r="4299" spans="1:10" ht="15.75" hidden="1" thickBot="1" x14ac:dyDescent="0.3">
      <c r="A4299" s="251"/>
      <c r="B4299" s="246"/>
      <c r="C4299" s="38" t="s">
        <v>11326</v>
      </c>
      <c r="D4299" s="38" t="s">
        <v>2801</v>
      </c>
      <c r="E4299" s="209">
        <v>0.2399</v>
      </c>
      <c r="F4299" s="219">
        <v>23.693000000000001</v>
      </c>
      <c r="G4299" s="66">
        <f t="shared" si="67"/>
        <v>5.6839507000000005</v>
      </c>
      <c r="H4299" s="67"/>
      <c r="I4299" s="68"/>
      <c r="J4299" s="32">
        <v>0</v>
      </c>
    </row>
    <row r="4300" spans="1:10" ht="15.75" hidden="1" thickBot="1" x14ac:dyDescent="0.3">
      <c r="A4300" s="252"/>
      <c r="B4300" s="247"/>
      <c r="C4300" s="44"/>
      <c r="D4300" s="44"/>
      <c r="E4300" s="210"/>
      <c r="F4300" s="225" t="s">
        <v>12</v>
      </c>
      <c r="G4300" s="75" t="str">
        <f t="shared" si="67"/>
        <v/>
      </c>
      <c r="H4300" s="76"/>
      <c r="I4300" s="68"/>
      <c r="J4300" s="32">
        <v>0</v>
      </c>
    </row>
    <row r="4301" spans="1:10" ht="15.75" hidden="1" thickBot="1" x14ac:dyDescent="0.3">
      <c r="A4301" s="242" t="s">
        <v>1030</v>
      </c>
      <c r="B4301" s="245" t="s">
        <v>4710</v>
      </c>
      <c r="C4301" s="26"/>
      <c r="D4301" s="27" t="s">
        <v>67</v>
      </c>
      <c r="E4301" s="205"/>
      <c r="F4301" s="216" t="s">
        <v>12</v>
      </c>
      <c r="G4301" s="29" t="str">
        <f t="shared" si="67"/>
        <v/>
      </c>
      <c r="H4301" s="30"/>
      <c r="I4301" s="31"/>
      <c r="J4301" s="32">
        <v>0</v>
      </c>
    </row>
    <row r="4302" spans="1:10" ht="15.75" hidden="1" thickBot="1" x14ac:dyDescent="0.3">
      <c r="A4302" s="251"/>
      <c r="B4302" s="246"/>
      <c r="C4302" s="34"/>
      <c r="D4302" s="34"/>
      <c r="E4302" s="207"/>
      <c r="F4302" s="219" t="s">
        <v>12</v>
      </c>
      <c r="G4302" s="66" t="str">
        <f t="shared" si="67"/>
        <v/>
      </c>
      <c r="H4302" s="67"/>
      <c r="I4302" s="68"/>
      <c r="J4302" s="32">
        <v>0</v>
      </c>
    </row>
    <row r="4303" spans="1:10" ht="26.25" hidden="1" thickBot="1" x14ac:dyDescent="0.3">
      <c r="A4303" s="251"/>
      <c r="B4303" s="246"/>
      <c r="C4303" s="38" t="s">
        <v>1031</v>
      </c>
      <c r="D4303" s="38" t="s">
        <v>67</v>
      </c>
      <c r="E4303" s="209">
        <v>1.05</v>
      </c>
      <c r="F4303" s="219" t="s">
        <v>12</v>
      </c>
      <c r="G4303" s="66" t="str">
        <f t="shared" si="67"/>
        <v/>
      </c>
      <c r="H4303" s="41">
        <f>SUM(G4303:G4305)</f>
        <v>13.257059999999999</v>
      </c>
      <c r="I4303" s="42"/>
      <c r="J4303" s="32">
        <v>0</v>
      </c>
    </row>
    <row r="4304" spans="1:10" ht="15.75" hidden="1" thickBot="1" x14ac:dyDescent="0.3">
      <c r="A4304" s="251"/>
      <c r="B4304" s="246"/>
      <c r="C4304" s="38" t="s">
        <v>11318</v>
      </c>
      <c r="D4304" s="38" t="s">
        <v>2801</v>
      </c>
      <c r="E4304" s="209">
        <v>0.15</v>
      </c>
      <c r="F4304" s="219">
        <v>30.628</v>
      </c>
      <c r="G4304" s="66">
        <f t="shared" si="67"/>
        <v>4.5941999999999998</v>
      </c>
      <c r="H4304" s="67"/>
      <c r="I4304" s="68"/>
      <c r="J4304" s="32">
        <v>0</v>
      </c>
    </row>
    <row r="4305" spans="1:10" ht="15.75" hidden="1" thickBot="1" x14ac:dyDescent="0.3">
      <c r="A4305" s="251"/>
      <c r="B4305" s="246"/>
      <c r="C4305" s="38" t="s">
        <v>11561</v>
      </c>
      <c r="D4305" s="38" t="s">
        <v>1043</v>
      </c>
      <c r="E4305" s="209">
        <v>0.17</v>
      </c>
      <c r="F4305" s="219">
        <v>50.957999999999998</v>
      </c>
      <c r="G4305" s="66">
        <f t="shared" si="67"/>
        <v>8.6628600000000002</v>
      </c>
      <c r="H4305" s="67"/>
      <c r="I4305" s="68"/>
      <c r="J4305" s="32">
        <v>0</v>
      </c>
    </row>
    <row r="4306" spans="1:10" ht="15.75" hidden="1" thickBot="1" x14ac:dyDescent="0.3">
      <c r="A4306" s="252"/>
      <c r="B4306" s="247"/>
      <c r="C4306" s="44"/>
      <c r="D4306" s="44"/>
      <c r="E4306" s="210"/>
      <c r="F4306" s="225" t="s">
        <v>12</v>
      </c>
      <c r="G4306" s="75" t="str">
        <f t="shared" si="67"/>
        <v/>
      </c>
      <c r="H4306" s="76"/>
      <c r="I4306" s="68"/>
      <c r="J4306" s="32">
        <v>0</v>
      </c>
    </row>
    <row r="4307" spans="1:10" ht="15.75" hidden="1" thickBot="1" x14ac:dyDescent="0.3">
      <c r="A4307" s="242" t="s">
        <v>1032</v>
      </c>
      <c r="B4307" s="245" t="s">
        <v>4711</v>
      </c>
      <c r="C4307" s="26"/>
      <c r="D4307" s="27" t="s">
        <v>67</v>
      </c>
      <c r="E4307" s="205"/>
      <c r="F4307" s="216" t="s">
        <v>12</v>
      </c>
      <c r="G4307" s="29" t="str">
        <f t="shared" si="67"/>
        <v/>
      </c>
      <c r="H4307" s="30"/>
      <c r="I4307" s="31"/>
      <c r="J4307" s="32">
        <v>0</v>
      </c>
    </row>
    <row r="4308" spans="1:10" ht="15.75" hidden="1" thickBot="1" x14ac:dyDescent="0.3">
      <c r="A4308" s="251"/>
      <c r="B4308" s="246"/>
      <c r="C4308" s="34"/>
      <c r="D4308" s="34"/>
      <c r="E4308" s="207"/>
      <c r="F4308" s="219" t="s">
        <v>12</v>
      </c>
      <c r="G4308" s="66" t="str">
        <f t="shared" si="67"/>
        <v/>
      </c>
      <c r="H4308" s="67"/>
      <c r="I4308" s="68"/>
      <c r="J4308" s="32">
        <v>0</v>
      </c>
    </row>
    <row r="4309" spans="1:10" ht="26.25" hidden="1" thickBot="1" x14ac:dyDescent="0.3">
      <c r="A4309" s="251"/>
      <c r="B4309" s="246"/>
      <c r="C4309" s="38" t="s">
        <v>1033</v>
      </c>
      <c r="D4309" s="38" t="s">
        <v>67</v>
      </c>
      <c r="E4309" s="209">
        <v>1.05</v>
      </c>
      <c r="F4309" s="219" t="s">
        <v>12</v>
      </c>
      <c r="G4309" s="66" t="str">
        <f t="shared" si="67"/>
        <v/>
      </c>
      <c r="H4309" s="41">
        <f>SUM(G4309:G4311)</f>
        <v>13.257059999999999</v>
      </c>
      <c r="I4309" s="42"/>
      <c r="J4309" s="32">
        <v>0</v>
      </c>
    </row>
    <row r="4310" spans="1:10" ht="15.75" hidden="1" thickBot="1" x14ac:dyDescent="0.3">
      <c r="A4310" s="251"/>
      <c r="B4310" s="246"/>
      <c r="C4310" s="38" t="s">
        <v>11318</v>
      </c>
      <c r="D4310" s="38" t="s">
        <v>2801</v>
      </c>
      <c r="E4310" s="209">
        <v>0.15</v>
      </c>
      <c r="F4310" s="219">
        <v>30.628</v>
      </c>
      <c r="G4310" s="66">
        <f t="shared" si="67"/>
        <v>4.5941999999999998</v>
      </c>
      <c r="H4310" s="67"/>
      <c r="I4310" s="68"/>
      <c r="J4310" s="32">
        <v>0</v>
      </c>
    </row>
    <row r="4311" spans="1:10" ht="15.75" hidden="1" thickBot="1" x14ac:dyDescent="0.3">
      <c r="A4311" s="251"/>
      <c r="B4311" s="246"/>
      <c r="C4311" s="38" t="s">
        <v>11561</v>
      </c>
      <c r="D4311" s="38" t="s">
        <v>1043</v>
      </c>
      <c r="E4311" s="209">
        <v>0.17</v>
      </c>
      <c r="F4311" s="219">
        <v>50.957999999999998</v>
      </c>
      <c r="G4311" s="66">
        <f t="shared" si="67"/>
        <v>8.6628600000000002</v>
      </c>
      <c r="H4311" s="67"/>
      <c r="I4311" s="68"/>
      <c r="J4311" s="32">
        <v>0</v>
      </c>
    </row>
    <row r="4312" spans="1:10" ht="15.75" hidden="1" thickBot="1" x14ac:dyDescent="0.3">
      <c r="A4312" s="252"/>
      <c r="B4312" s="247"/>
      <c r="C4312" s="44"/>
      <c r="D4312" s="44"/>
      <c r="E4312" s="210"/>
      <c r="F4312" s="225" t="s">
        <v>12</v>
      </c>
      <c r="G4312" s="75" t="str">
        <f t="shared" si="67"/>
        <v/>
      </c>
      <c r="H4312" s="76"/>
      <c r="I4312" s="68"/>
      <c r="J4312" s="32">
        <v>0</v>
      </c>
    </row>
    <row r="4313" spans="1:10" ht="15.75" hidden="1" thickBot="1" x14ac:dyDescent="0.3">
      <c r="A4313" s="242" t="s">
        <v>1034</v>
      </c>
      <c r="B4313" s="245" t="s">
        <v>4712</v>
      </c>
      <c r="C4313" s="26"/>
      <c r="D4313" s="27" t="s">
        <v>67</v>
      </c>
      <c r="E4313" s="205"/>
      <c r="F4313" s="216" t="s">
        <v>12</v>
      </c>
      <c r="G4313" s="29" t="str">
        <f t="shared" si="67"/>
        <v/>
      </c>
      <c r="H4313" s="30"/>
      <c r="I4313" s="31"/>
      <c r="J4313" s="32">
        <v>0</v>
      </c>
    </row>
    <row r="4314" spans="1:10" ht="15.75" hidden="1" thickBot="1" x14ac:dyDescent="0.3">
      <c r="A4314" s="251"/>
      <c r="B4314" s="246"/>
      <c r="C4314" s="34"/>
      <c r="D4314" s="34"/>
      <c r="E4314" s="207"/>
      <c r="F4314" s="219" t="s">
        <v>12</v>
      </c>
      <c r="G4314" s="66" t="str">
        <f t="shared" si="67"/>
        <v/>
      </c>
      <c r="H4314" s="67"/>
      <c r="I4314" s="68"/>
      <c r="J4314" s="32">
        <v>0</v>
      </c>
    </row>
    <row r="4315" spans="1:10" ht="15.75" hidden="1" thickBot="1" x14ac:dyDescent="0.3">
      <c r="A4315" s="251"/>
      <c r="B4315" s="246"/>
      <c r="C4315" s="38" t="s">
        <v>11790</v>
      </c>
      <c r="D4315" s="38" t="s">
        <v>1043</v>
      </c>
      <c r="E4315" s="209">
        <v>2.1700000000000001E-2</v>
      </c>
      <c r="F4315" s="219">
        <v>27.093999999999998</v>
      </c>
      <c r="G4315" s="66">
        <f t="shared" si="67"/>
        <v>0.58793980000000001</v>
      </c>
      <c r="H4315" s="41">
        <f>SUM(G4315:G4321)</f>
        <v>53.695478199999997</v>
      </c>
      <c r="I4315" s="42"/>
      <c r="J4315" s="32">
        <v>0</v>
      </c>
    </row>
    <row r="4316" spans="1:10" ht="26.25" hidden="1" thickBot="1" x14ac:dyDescent="0.3">
      <c r="A4316" s="251"/>
      <c r="B4316" s="246"/>
      <c r="C4316" s="38" t="s">
        <v>11676</v>
      </c>
      <c r="D4316" s="38" t="s">
        <v>1043</v>
      </c>
      <c r="E4316" s="209">
        <v>1.8127</v>
      </c>
      <c r="F4316" s="219">
        <v>0.71249999999999991</v>
      </c>
      <c r="G4316" s="66">
        <f t="shared" si="67"/>
        <v>1.2915487499999998</v>
      </c>
      <c r="H4316" s="67"/>
      <c r="I4316" s="68"/>
      <c r="J4316" s="32">
        <v>0</v>
      </c>
    </row>
    <row r="4317" spans="1:10" ht="26.25" hidden="1" thickBot="1" x14ac:dyDescent="0.3">
      <c r="A4317" s="251"/>
      <c r="B4317" s="246"/>
      <c r="C4317" s="38" t="s">
        <v>11791</v>
      </c>
      <c r="D4317" s="38" t="s">
        <v>161</v>
      </c>
      <c r="E4317" s="209">
        <v>1.0414000000000001</v>
      </c>
      <c r="F4317" s="219">
        <v>9.9939999999999998</v>
      </c>
      <c r="G4317" s="66">
        <f t="shared" si="67"/>
        <v>10.407751600000001</v>
      </c>
      <c r="H4317" s="67"/>
      <c r="I4317" s="68"/>
      <c r="J4317" s="32">
        <v>0</v>
      </c>
    </row>
    <row r="4318" spans="1:10" ht="15.75" hidden="1" thickBot="1" x14ac:dyDescent="0.3">
      <c r="A4318" s="251"/>
      <c r="B4318" s="246"/>
      <c r="C4318" s="38" t="s">
        <v>11792</v>
      </c>
      <c r="D4318" s="38" t="s">
        <v>1043</v>
      </c>
      <c r="E4318" s="209">
        <v>7.7999999999999996E-3</v>
      </c>
      <c r="F4318" s="219">
        <v>19</v>
      </c>
      <c r="G4318" s="66">
        <f t="shared" si="67"/>
        <v>0.1482</v>
      </c>
      <c r="H4318" s="67"/>
      <c r="I4318" s="68"/>
      <c r="J4318" s="32">
        <v>0</v>
      </c>
    </row>
    <row r="4319" spans="1:10" ht="26.25" hidden="1" thickBot="1" x14ac:dyDescent="0.3">
      <c r="A4319" s="251"/>
      <c r="B4319" s="246"/>
      <c r="C4319" s="38" t="s">
        <v>11555</v>
      </c>
      <c r="D4319" s="38" t="s">
        <v>11484</v>
      </c>
      <c r="E4319" s="209">
        <v>2.93E-2</v>
      </c>
      <c r="F4319" s="219">
        <v>23.987499999999997</v>
      </c>
      <c r="G4319" s="66">
        <f t="shared" si="67"/>
        <v>0.70283374999999992</v>
      </c>
      <c r="H4319" s="67"/>
      <c r="I4319" s="68"/>
      <c r="J4319" s="32">
        <v>0</v>
      </c>
    </row>
    <row r="4320" spans="1:10" ht="15.75" hidden="1" thickBot="1" x14ac:dyDescent="0.3">
      <c r="A4320" s="251"/>
      <c r="B4320" s="246"/>
      <c r="C4320" s="38" t="s">
        <v>11532</v>
      </c>
      <c r="D4320" s="38" t="s">
        <v>2801</v>
      </c>
      <c r="E4320" s="209">
        <v>0.9123</v>
      </c>
      <c r="F4320" s="219">
        <v>30.837</v>
      </c>
      <c r="G4320" s="66">
        <f t="shared" si="67"/>
        <v>28.1325951</v>
      </c>
      <c r="H4320" s="67"/>
      <c r="I4320" s="68"/>
      <c r="J4320" s="32">
        <v>0</v>
      </c>
    </row>
    <row r="4321" spans="1:10" ht="15.75" hidden="1" thickBot="1" x14ac:dyDescent="0.3">
      <c r="A4321" s="251"/>
      <c r="B4321" s="246"/>
      <c r="C4321" s="38" t="s">
        <v>11326</v>
      </c>
      <c r="D4321" s="38" t="s">
        <v>2801</v>
      </c>
      <c r="E4321" s="209">
        <v>0.52439999999999998</v>
      </c>
      <c r="F4321" s="219">
        <v>23.693000000000001</v>
      </c>
      <c r="G4321" s="66">
        <f t="shared" si="67"/>
        <v>12.424609200000001</v>
      </c>
      <c r="H4321" s="67"/>
      <c r="I4321" s="68"/>
      <c r="J4321" s="32">
        <v>0</v>
      </c>
    </row>
    <row r="4322" spans="1:10" ht="15.75" hidden="1" thickBot="1" x14ac:dyDescent="0.3">
      <c r="A4322" s="252"/>
      <c r="B4322" s="247"/>
      <c r="C4322" s="44"/>
      <c r="D4322" s="44"/>
      <c r="E4322" s="210"/>
      <c r="F4322" s="225" t="s">
        <v>12</v>
      </c>
      <c r="G4322" s="75" t="str">
        <f t="shared" si="67"/>
        <v/>
      </c>
      <c r="H4322" s="76"/>
      <c r="I4322" s="68"/>
      <c r="J4322" s="32">
        <v>0</v>
      </c>
    </row>
    <row r="4323" spans="1:10" ht="15.75" hidden="1" thickBot="1" x14ac:dyDescent="0.3">
      <c r="A4323" s="242" t="s">
        <v>1035</v>
      </c>
      <c r="B4323" s="245" t="s">
        <v>4713</v>
      </c>
      <c r="C4323" s="26"/>
      <c r="D4323" s="27" t="s">
        <v>67</v>
      </c>
      <c r="E4323" s="205"/>
      <c r="F4323" s="216" t="s">
        <v>12</v>
      </c>
      <c r="G4323" s="29" t="str">
        <f t="shared" si="67"/>
        <v/>
      </c>
      <c r="H4323" s="30"/>
      <c r="I4323" s="31"/>
      <c r="J4323" s="32">
        <v>0</v>
      </c>
    </row>
    <row r="4324" spans="1:10" ht="15.75" hidden="1" thickBot="1" x14ac:dyDescent="0.3">
      <c r="A4324" s="251"/>
      <c r="B4324" s="246"/>
      <c r="C4324" s="34"/>
      <c r="D4324" s="34"/>
      <c r="E4324" s="207"/>
      <c r="F4324" s="219" t="s">
        <v>12</v>
      </c>
      <c r="G4324" s="66" t="str">
        <f t="shared" si="67"/>
        <v/>
      </c>
      <c r="H4324" s="67"/>
      <c r="I4324" s="68"/>
      <c r="J4324" s="32">
        <v>0</v>
      </c>
    </row>
    <row r="4325" spans="1:10" ht="26.25" hidden="1" thickBot="1" x14ac:dyDescent="0.3">
      <c r="A4325" s="251"/>
      <c r="B4325" s="246"/>
      <c r="C4325" s="38" t="s">
        <v>11793</v>
      </c>
      <c r="D4325" s="38" t="s">
        <v>1043</v>
      </c>
      <c r="E4325" s="209">
        <v>1.1073999999999999</v>
      </c>
      <c r="F4325" s="219">
        <v>7.7044999999999995</v>
      </c>
      <c r="G4325" s="66">
        <f t="shared" si="67"/>
        <v>8.5319632999999993</v>
      </c>
      <c r="H4325" s="41">
        <f>SUM(G4325:G4327)</f>
        <v>14.77845175</v>
      </c>
      <c r="I4325" s="42"/>
      <c r="J4325" s="32">
        <v>0</v>
      </c>
    </row>
    <row r="4326" spans="1:10" ht="15.75" hidden="1" thickBot="1" x14ac:dyDescent="0.3">
      <c r="A4326" s="251"/>
      <c r="B4326" s="246"/>
      <c r="C4326" s="38" t="s">
        <v>11338</v>
      </c>
      <c r="D4326" s="38" t="s">
        <v>2801</v>
      </c>
      <c r="E4326" s="209">
        <v>0.15409999999999999</v>
      </c>
      <c r="F4326" s="219">
        <v>32.6325</v>
      </c>
      <c r="G4326" s="66">
        <f t="shared" si="67"/>
        <v>5.02866825</v>
      </c>
      <c r="H4326" s="67"/>
      <c r="I4326" s="68"/>
      <c r="J4326" s="32">
        <v>0</v>
      </c>
    </row>
    <row r="4327" spans="1:10" ht="15.75" hidden="1" thickBot="1" x14ac:dyDescent="0.3">
      <c r="A4327" s="251"/>
      <c r="B4327" s="246"/>
      <c r="C4327" s="38" t="s">
        <v>11326</v>
      </c>
      <c r="D4327" s="38" t="s">
        <v>2801</v>
      </c>
      <c r="E4327" s="209">
        <v>5.1400000000000001E-2</v>
      </c>
      <c r="F4327" s="219">
        <v>23.693000000000001</v>
      </c>
      <c r="G4327" s="66">
        <f t="shared" si="67"/>
        <v>1.2178202</v>
      </c>
      <c r="H4327" s="67"/>
      <c r="I4327" s="68"/>
      <c r="J4327" s="32">
        <v>0</v>
      </c>
    </row>
    <row r="4328" spans="1:10" ht="15.75" hidden="1" thickBot="1" x14ac:dyDescent="0.3">
      <c r="A4328" s="252"/>
      <c r="B4328" s="247"/>
      <c r="C4328" s="44"/>
      <c r="D4328" s="44"/>
      <c r="E4328" s="210"/>
      <c r="F4328" s="225" t="s">
        <v>12</v>
      </c>
      <c r="G4328" s="75" t="str">
        <f t="shared" si="67"/>
        <v/>
      </c>
      <c r="H4328" s="76"/>
      <c r="I4328" s="68"/>
      <c r="J4328" s="32">
        <v>0</v>
      </c>
    </row>
    <row r="4329" spans="1:10" ht="15.75" hidden="1" thickBot="1" x14ac:dyDescent="0.3">
      <c r="A4329" s="242" t="s">
        <v>1036</v>
      </c>
      <c r="B4329" s="245" t="s">
        <v>4714</v>
      </c>
      <c r="C4329" s="26"/>
      <c r="D4329" s="27" t="s">
        <v>67</v>
      </c>
      <c r="E4329" s="205"/>
      <c r="F4329" s="216" t="s">
        <v>12</v>
      </c>
      <c r="G4329" s="29" t="str">
        <f t="shared" si="67"/>
        <v/>
      </c>
      <c r="H4329" s="30"/>
      <c r="I4329" s="31"/>
      <c r="J4329" s="32">
        <v>0</v>
      </c>
    </row>
    <row r="4330" spans="1:10" ht="15.75" hidden="1" thickBot="1" x14ac:dyDescent="0.3">
      <c r="A4330" s="251"/>
      <c r="B4330" s="246"/>
      <c r="C4330" s="34"/>
      <c r="D4330" s="34"/>
      <c r="E4330" s="207"/>
      <c r="F4330" s="219" t="s">
        <v>12</v>
      </c>
      <c r="G4330" s="66" t="str">
        <f t="shared" si="67"/>
        <v/>
      </c>
      <c r="H4330" s="67"/>
      <c r="I4330" s="68"/>
      <c r="J4330" s="32">
        <v>0</v>
      </c>
    </row>
    <row r="4331" spans="1:10" ht="15.75" hidden="1" thickBot="1" x14ac:dyDescent="0.3">
      <c r="A4331" s="251"/>
      <c r="B4331" s="246"/>
      <c r="C4331" s="38" t="s">
        <v>11538</v>
      </c>
      <c r="D4331" s="38" t="s">
        <v>69</v>
      </c>
      <c r="E4331" s="209">
        <v>0.26279999999999998</v>
      </c>
      <c r="F4331" s="219">
        <v>32.299999999999997</v>
      </c>
      <c r="G4331" s="66">
        <f t="shared" si="67"/>
        <v>8.4884399999999989</v>
      </c>
      <c r="H4331" s="41">
        <f>SUM(G4331:G4333)</f>
        <v>15.099699949999998</v>
      </c>
      <c r="I4331" s="42"/>
      <c r="J4331" s="32">
        <v>0</v>
      </c>
    </row>
    <row r="4332" spans="1:10" ht="15.75" hidden="1" thickBot="1" x14ac:dyDescent="0.3">
      <c r="A4332" s="251"/>
      <c r="B4332" s="246"/>
      <c r="C4332" s="38" t="s">
        <v>11338</v>
      </c>
      <c r="D4332" s="38" t="s">
        <v>2801</v>
      </c>
      <c r="E4332" s="209">
        <v>0.16309999999999999</v>
      </c>
      <c r="F4332" s="219">
        <v>32.6325</v>
      </c>
      <c r="G4332" s="66">
        <f t="shared" si="67"/>
        <v>5.3223607499999996</v>
      </c>
      <c r="H4332" s="67"/>
      <c r="I4332" s="68"/>
      <c r="J4332" s="32">
        <v>0</v>
      </c>
    </row>
    <row r="4333" spans="1:10" ht="15.75" hidden="1" thickBot="1" x14ac:dyDescent="0.3">
      <c r="A4333" s="251"/>
      <c r="B4333" s="246"/>
      <c r="C4333" s="38" t="s">
        <v>11326</v>
      </c>
      <c r="D4333" s="38" t="s">
        <v>2801</v>
      </c>
      <c r="E4333" s="209">
        <v>5.4399999999999997E-2</v>
      </c>
      <c r="F4333" s="219">
        <v>23.693000000000001</v>
      </c>
      <c r="G4333" s="66">
        <f t="shared" si="67"/>
        <v>1.2888991999999999</v>
      </c>
      <c r="H4333" s="67"/>
      <c r="I4333" s="68"/>
      <c r="J4333" s="32">
        <v>0</v>
      </c>
    </row>
    <row r="4334" spans="1:10" ht="15.75" hidden="1" thickBot="1" x14ac:dyDescent="0.3">
      <c r="A4334" s="251"/>
      <c r="B4334" s="246"/>
      <c r="C4334" s="38"/>
      <c r="D4334" s="38"/>
      <c r="E4334" s="209"/>
      <c r="F4334" s="219" t="s">
        <v>12</v>
      </c>
      <c r="G4334" s="66" t="str">
        <f t="shared" si="67"/>
        <v/>
      </c>
      <c r="H4334" s="67"/>
      <c r="I4334" s="68"/>
      <c r="J4334" s="32">
        <v>0</v>
      </c>
    </row>
    <row r="4335" spans="1:10" ht="26.25" hidden="1" thickBot="1" x14ac:dyDescent="0.3">
      <c r="A4335" s="251"/>
      <c r="B4335" s="246"/>
      <c r="C4335" s="38" t="s">
        <v>1037</v>
      </c>
      <c r="D4335" s="38"/>
      <c r="E4335" s="209"/>
      <c r="F4335" s="219" t="s">
        <v>12</v>
      </c>
      <c r="G4335" s="66" t="str">
        <f t="shared" si="67"/>
        <v/>
      </c>
      <c r="H4335" s="67"/>
      <c r="I4335" s="68"/>
      <c r="J4335" s="32">
        <v>0</v>
      </c>
    </row>
    <row r="4336" spans="1:10" ht="15.75" hidden="1" thickBot="1" x14ac:dyDescent="0.3">
      <c r="A4336" s="252"/>
      <c r="B4336" s="247"/>
      <c r="C4336" s="44"/>
      <c r="D4336" s="44"/>
      <c r="E4336" s="210"/>
      <c r="F4336" s="225" t="s">
        <v>12</v>
      </c>
      <c r="G4336" s="75" t="str">
        <f t="shared" si="67"/>
        <v/>
      </c>
      <c r="H4336" s="76"/>
      <c r="I4336" s="68"/>
      <c r="J4336" s="32">
        <v>0</v>
      </c>
    </row>
    <row r="4337" spans="1:10" ht="15.75" hidden="1" thickBot="1" x14ac:dyDescent="0.3">
      <c r="A4337" s="242" t="s">
        <v>1038</v>
      </c>
      <c r="B4337" s="245" t="s">
        <v>4717</v>
      </c>
      <c r="C4337" s="26"/>
      <c r="D4337" s="27" t="s">
        <v>67</v>
      </c>
      <c r="E4337" s="205"/>
      <c r="F4337" s="216" t="s">
        <v>12</v>
      </c>
      <c r="G4337" s="29" t="str">
        <f t="shared" si="67"/>
        <v/>
      </c>
      <c r="H4337" s="30"/>
      <c r="I4337" s="31"/>
      <c r="J4337" s="32">
        <v>0</v>
      </c>
    </row>
    <row r="4338" spans="1:10" ht="15.75" hidden="1" thickBot="1" x14ac:dyDescent="0.3">
      <c r="A4338" s="251"/>
      <c r="B4338" s="246"/>
      <c r="C4338" s="34"/>
      <c r="D4338" s="34"/>
      <c r="E4338" s="207"/>
      <c r="F4338" s="219" t="s">
        <v>12</v>
      </c>
      <c r="G4338" s="66" t="str">
        <f t="shared" si="67"/>
        <v/>
      </c>
      <c r="H4338" s="67"/>
      <c r="I4338" s="68"/>
      <c r="J4338" s="32">
        <v>0</v>
      </c>
    </row>
    <row r="4339" spans="1:10" ht="15.75" hidden="1" thickBot="1" x14ac:dyDescent="0.3">
      <c r="A4339" s="251"/>
      <c r="B4339" s="246"/>
      <c r="C4339" s="38" t="s">
        <v>11794</v>
      </c>
      <c r="D4339" s="38" t="s">
        <v>69</v>
      </c>
      <c r="E4339" s="209">
        <v>0.16</v>
      </c>
      <c r="F4339" s="219">
        <v>11.827499999999999</v>
      </c>
      <c r="G4339" s="66">
        <f t="shared" si="67"/>
        <v>1.8923999999999999</v>
      </c>
      <c r="H4339" s="41">
        <f>SUM(G4339:G4343)</f>
        <v>27.516132500000001</v>
      </c>
      <c r="I4339" s="42"/>
      <c r="J4339" s="32">
        <v>0</v>
      </c>
    </row>
    <row r="4340" spans="1:10" ht="15.75" hidden="1" thickBot="1" x14ac:dyDescent="0.3">
      <c r="A4340" s="251"/>
      <c r="B4340" s="246"/>
      <c r="C4340" s="38" t="s">
        <v>11538</v>
      </c>
      <c r="D4340" s="38" t="s">
        <v>69</v>
      </c>
      <c r="E4340" s="209">
        <v>0.42699999999999999</v>
      </c>
      <c r="F4340" s="219">
        <v>32.299999999999997</v>
      </c>
      <c r="G4340" s="66">
        <f t="shared" si="67"/>
        <v>13.792099999999998</v>
      </c>
      <c r="H4340" s="67"/>
      <c r="I4340" s="68"/>
      <c r="J4340" s="32">
        <v>0</v>
      </c>
    </row>
    <row r="4341" spans="1:10" ht="15.75" hidden="1" thickBot="1" x14ac:dyDescent="0.3">
      <c r="A4341" s="251"/>
      <c r="B4341" s="246"/>
      <c r="C4341" s="38" t="s">
        <v>11795</v>
      </c>
      <c r="D4341" s="38" t="s">
        <v>82</v>
      </c>
      <c r="E4341" s="209">
        <v>0.01</v>
      </c>
      <c r="F4341" s="219">
        <v>13.299999999999999</v>
      </c>
      <c r="G4341" s="66">
        <f t="shared" si="67"/>
        <v>0.13299999999999998</v>
      </c>
      <c r="H4341" s="67"/>
      <c r="I4341" s="68"/>
      <c r="J4341" s="32">
        <v>0</v>
      </c>
    </row>
    <row r="4342" spans="1:10" ht="15.75" hidden="1" thickBot="1" x14ac:dyDescent="0.3">
      <c r="A4342" s="251"/>
      <c r="B4342" s="246"/>
      <c r="C4342" s="38" t="s">
        <v>11338</v>
      </c>
      <c r="D4342" s="38" t="s">
        <v>2801</v>
      </c>
      <c r="E4342" s="209">
        <v>0.27500000000000002</v>
      </c>
      <c r="F4342" s="219">
        <v>32.6325</v>
      </c>
      <c r="G4342" s="66">
        <f t="shared" si="67"/>
        <v>8.9739375000000017</v>
      </c>
      <c r="H4342" s="67"/>
      <c r="I4342" s="68"/>
      <c r="J4342" s="32">
        <v>0</v>
      </c>
    </row>
    <row r="4343" spans="1:10" ht="15.75" hidden="1" thickBot="1" x14ac:dyDescent="0.3">
      <c r="A4343" s="251"/>
      <c r="B4343" s="246"/>
      <c r="C4343" s="38" t="s">
        <v>11326</v>
      </c>
      <c r="D4343" s="38" t="s">
        <v>2801</v>
      </c>
      <c r="E4343" s="209">
        <v>0.115</v>
      </c>
      <c r="F4343" s="219">
        <v>23.693000000000001</v>
      </c>
      <c r="G4343" s="66">
        <f t="shared" si="67"/>
        <v>2.7246950000000001</v>
      </c>
      <c r="H4343" s="67"/>
      <c r="I4343" s="68"/>
      <c r="J4343" s="32">
        <v>0</v>
      </c>
    </row>
    <row r="4344" spans="1:10" ht="15.75" hidden="1" thickBot="1" x14ac:dyDescent="0.3">
      <c r="A4344" s="252"/>
      <c r="B4344" s="247"/>
      <c r="C4344" s="44"/>
      <c r="D4344" s="44"/>
      <c r="E4344" s="210"/>
      <c r="F4344" s="225" t="s">
        <v>12</v>
      </c>
      <c r="G4344" s="75" t="str">
        <f t="shared" si="67"/>
        <v/>
      </c>
      <c r="H4344" s="76"/>
      <c r="I4344" s="68"/>
      <c r="J4344" s="32">
        <v>0</v>
      </c>
    </row>
    <row r="4345" spans="1:10" ht="15.75" hidden="1" thickBot="1" x14ac:dyDescent="0.3">
      <c r="A4345" s="242" t="s">
        <v>1039</v>
      </c>
      <c r="B4345" s="245" t="s">
        <v>4718</v>
      </c>
      <c r="C4345" s="26"/>
      <c r="D4345" s="27" t="s">
        <v>67</v>
      </c>
      <c r="E4345" s="205"/>
      <c r="F4345" s="216" t="s">
        <v>12</v>
      </c>
      <c r="G4345" s="29" t="str">
        <f t="shared" si="67"/>
        <v/>
      </c>
      <c r="H4345" s="30"/>
      <c r="I4345" s="31"/>
      <c r="J4345" s="32">
        <v>0</v>
      </c>
    </row>
    <row r="4346" spans="1:10" ht="15.75" hidden="1" thickBot="1" x14ac:dyDescent="0.3">
      <c r="A4346" s="251"/>
      <c r="B4346" s="246"/>
      <c r="C4346" s="34"/>
      <c r="D4346" s="34"/>
      <c r="E4346" s="207"/>
      <c r="F4346" s="219" t="s">
        <v>12</v>
      </c>
      <c r="G4346" s="66" t="str">
        <f t="shared" si="67"/>
        <v/>
      </c>
      <c r="H4346" s="67"/>
      <c r="I4346" s="68"/>
      <c r="J4346" s="32">
        <v>0</v>
      </c>
    </row>
    <row r="4347" spans="1:10" ht="15.75" hidden="1" thickBot="1" x14ac:dyDescent="0.3">
      <c r="A4347" s="251"/>
      <c r="B4347" s="246"/>
      <c r="C4347" s="38" t="s">
        <v>11796</v>
      </c>
      <c r="D4347" s="38" t="s">
        <v>69</v>
      </c>
      <c r="E4347" s="209">
        <v>6.4000000000000001E-2</v>
      </c>
      <c r="F4347" s="219">
        <v>38.930999999999997</v>
      </c>
      <c r="G4347" s="66">
        <f t="shared" si="67"/>
        <v>2.491584</v>
      </c>
      <c r="H4347" s="41">
        <f>SUM(G4347:G4352)</f>
        <v>72.021356299999994</v>
      </c>
      <c r="I4347" s="42"/>
      <c r="J4347" s="32">
        <v>0</v>
      </c>
    </row>
    <row r="4348" spans="1:10" ht="15.75" hidden="1" thickBot="1" x14ac:dyDescent="0.3">
      <c r="A4348" s="251"/>
      <c r="B4348" s="246"/>
      <c r="C4348" s="38" t="s">
        <v>11797</v>
      </c>
      <c r="D4348" s="38" t="s">
        <v>69</v>
      </c>
      <c r="E4348" s="209">
        <v>0.32200000000000001</v>
      </c>
      <c r="F4348" s="219">
        <v>92.235500000000002</v>
      </c>
      <c r="G4348" s="66">
        <f t="shared" si="67"/>
        <v>29.699831</v>
      </c>
      <c r="H4348" s="67"/>
      <c r="I4348" s="68"/>
      <c r="J4348" s="32">
        <v>0</v>
      </c>
    </row>
    <row r="4349" spans="1:10" ht="15.75" hidden="1" thickBot="1" x14ac:dyDescent="0.3">
      <c r="A4349" s="251"/>
      <c r="B4349" s="246"/>
      <c r="C4349" s="38" t="s">
        <v>11795</v>
      </c>
      <c r="D4349" s="38" t="s">
        <v>82</v>
      </c>
      <c r="E4349" s="209">
        <v>0.01</v>
      </c>
      <c r="F4349" s="219">
        <v>13.299999999999999</v>
      </c>
      <c r="G4349" s="66">
        <f t="shared" si="67"/>
        <v>0.13299999999999998</v>
      </c>
      <c r="H4349" s="67"/>
      <c r="I4349" s="68"/>
      <c r="J4349" s="32">
        <v>0</v>
      </c>
    </row>
    <row r="4350" spans="1:10" ht="15.75" hidden="1" thickBot="1" x14ac:dyDescent="0.3">
      <c r="A4350" s="251"/>
      <c r="B4350" s="246"/>
      <c r="C4350" s="38" t="s">
        <v>11798</v>
      </c>
      <c r="D4350" s="38" t="s">
        <v>69</v>
      </c>
      <c r="E4350" s="209">
        <v>0.2016</v>
      </c>
      <c r="F4350" s="219">
        <v>138.88049999999998</v>
      </c>
      <c r="G4350" s="66">
        <f t="shared" si="67"/>
        <v>27.998308799999997</v>
      </c>
      <c r="H4350" s="67"/>
      <c r="I4350" s="68"/>
      <c r="J4350" s="32">
        <v>0</v>
      </c>
    </row>
    <row r="4351" spans="1:10" ht="15.75" hidden="1" thickBot="1" x14ac:dyDescent="0.3">
      <c r="A4351" s="251"/>
      <c r="B4351" s="246"/>
      <c r="C4351" s="38" t="s">
        <v>11338</v>
      </c>
      <c r="D4351" s="38" t="s">
        <v>2801</v>
      </c>
      <c r="E4351" s="209">
        <v>0.27500000000000002</v>
      </c>
      <c r="F4351" s="219">
        <v>32.6325</v>
      </c>
      <c r="G4351" s="66">
        <f t="shared" si="67"/>
        <v>8.9739375000000017</v>
      </c>
      <c r="H4351" s="67"/>
      <c r="I4351" s="68"/>
      <c r="J4351" s="32">
        <v>0</v>
      </c>
    </row>
    <row r="4352" spans="1:10" ht="15.75" hidden="1" thickBot="1" x14ac:dyDescent="0.3">
      <c r="A4352" s="251"/>
      <c r="B4352" s="246"/>
      <c r="C4352" s="38" t="s">
        <v>11326</v>
      </c>
      <c r="D4352" s="38" t="s">
        <v>2801</v>
      </c>
      <c r="E4352" s="209">
        <v>0.115</v>
      </c>
      <c r="F4352" s="219">
        <v>23.693000000000001</v>
      </c>
      <c r="G4352" s="66">
        <f t="shared" si="67"/>
        <v>2.7246950000000001</v>
      </c>
      <c r="H4352" s="67"/>
      <c r="I4352" s="68"/>
      <c r="J4352" s="32">
        <v>0</v>
      </c>
    </row>
    <row r="4353" spans="1:10" ht="15.75" hidden="1" thickBot="1" x14ac:dyDescent="0.3">
      <c r="A4353" s="252"/>
      <c r="B4353" s="247"/>
      <c r="C4353" s="44"/>
      <c r="D4353" s="44"/>
      <c r="E4353" s="210"/>
      <c r="F4353" s="225" t="s">
        <v>12</v>
      </c>
      <c r="G4353" s="75" t="str">
        <f t="shared" si="67"/>
        <v/>
      </c>
      <c r="H4353" s="76"/>
      <c r="I4353" s="68"/>
      <c r="J4353" s="32">
        <v>0</v>
      </c>
    </row>
    <row r="4354" spans="1:10" ht="15.75" hidden="1" thickBot="1" x14ac:dyDescent="0.3">
      <c r="A4354" s="242" t="s">
        <v>1040</v>
      </c>
      <c r="B4354" s="245" t="s">
        <v>4719</v>
      </c>
      <c r="C4354" s="26"/>
      <c r="D4354" s="27" t="s">
        <v>67</v>
      </c>
      <c r="E4354" s="205"/>
      <c r="F4354" s="216" t="s">
        <v>12</v>
      </c>
      <c r="G4354" s="29" t="str">
        <f t="shared" si="67"/>
        <v/>
      </c>
      <c r="H4354" s="30"/>
      <c r="I4354" s="31"/>
      <c r="J4354" s="32">
        <v>0</v>
      </c>
    </row>
    <row r="4355" spans="1:10" ht="15.75" hidden="1" thickBot="1" x14ac:dyDescent="0.3">
      <c r="A4355" s="251"/>
      <c r="B4355" s="246"/>
      <c r="C4355" s="34"/>
      <c r="D4355" s="34"/>
      <c r="E4355" s="207"/>
      <c r="F4355" s="219" t="s">
        <v>12</v>
      </c>
      <c r="G4355" s="66" t="str">
        <f t="shared" si="67"/>
        <v/>
      </c>
      <c r="H4355" s="67"/>
      <c r="I4355" s="68"/>
      <c r="J4355" s="32">
        <v>0</v>
      </c>
    </row>
    <row r="4356" spans="1:10" ht="15.75" hidden="1" thickBot="1" x14ac:dyDescent="0.3">
      <c r="A4356" s="251"/>
      <c r="B4356" s="246"/>
      <c r="C4356" s="38" t="s">
        <v>1041</v>
      </c>
      <c r="D4356" s="38" t="s">
        <v>69</v>
      </c>
      <c r="E4356" s="209">
        <v>0.04</v>
      </c>
      <c r="F4356" s="219" t="s">
        <v>12</v>
      </c>
      <c r="G4356" s="66" t="str">
        <f t="shared" si="67"/>
        <v/>
      </c>
      <c r="H4356" s="41">
        <f>SUM(G4356:G4359)</f>
        <v>26.74991</v>
      </c>
      <c r="I4356" s="42"/>
      <c r="J4356" s="32">
        <v>0</v>
      </c>
    </row>
    <row r="4357" spans="1:10" ht="15.75" hidden="1" thickBot="1" x14ac:dyDescent="0.3">
      <c r="A4357" s="251"/>
      <c r="B4357" s="246"/>
      <c r="C4357" s="38" t="s">
        <v>1042</v>
      </c>
      <c r="D4357" s="38" t="s">
        <v>1043</v>
      </c>
      <c r="E4357" s="209">
        <v>0.36</v>
      </c>
      <c r="F4357" s="219" t="s">
        <v>12</v>
      </c>
      <c r="G4357" s="66" t="str">
        <f t="shared" si="67"/>
        <v/>
      </c>
      <c r="H4357" s="67"/>
      <c r="I4357" s="68"/>
      <c r="J4357" s="32">
        <v>0</v>
      </c>
    </row>
    <row r="4358" spans="1:10" ht="15.75" hidden="1" thickBot="1" x14ac:dyDescent="0.3">
      <c r="A4358" s="251"/>
      <c r="B4358" s="246"/>
      <c r="C4358" s="38" t="s">
        <v>11338</v>
      </c>
      <c r="D4358" s="38" t="s">
        <v>2801</v>
      </c>
      <c r="E4358" s="209">
        <v>0.66</v>
      </c>
      <c r="F4358" s="219">
        <v>32.6325</v>
      </c>
      <c r="G4358" s="66">
        <f t="shared" ref="G4358:G4421" si="68">IF(ISNUMBER(F4358),E4358*F4358,"")</f>
        <v>21.53745</v>
      </c>
      <c r="H4358" s="67"/>
      <c r="I4358" s="68"/>
      <c r="J4358" s="32">
        <v>0</v>
      </c>
    </row>
    <row r="4359" spans="1:10" ht="15.75" hidden="1" thickBot="1" x14ac:dyDescent="0.3">
      <c r="A4359" s="251"/>
      <c r="B4359" s="246"/>
      <c r="C4359" s="38" t="s">
        <v>11326</v>
      </c>
      <c r="D4359" s="38" t="s">
        <v>2801</v>
      </c>
      <c r="E4359" s="209">
        <v>0.22</v>
      </c>
      <c r="F4359" s="219">
        <v>23.693000000000001</v>
      </c>
      <c r="G4359" s="66">
        <f t="shared" si="68"/>
        <v>5.2124600000000001</v>
      </c>
      <c r="H4359" s="67"/>
      <c r="I4359" s="68"/>
      <c r="J4359" s="32">
        <v>0</v>
      </c>
    </row>
    <row r="4360" spans="1:10" ht="15.75" hidden="1" thickBot="1" x14ac:dyDescent="0.3">
      <c r="A4360" s="252"/>
      <c r="B4360" s="247"/>
      <c r="C4360" s="44"/>
      <c r="D4360" s="44"/>
      <c r="E4360" s="210"/>
      <c r="F4360" s="225" t="s">
        <v>12</v>
      </c>
      <c r="G4360" s="75" t="str">
        <f t="shared" si="68"/>
        <v/>
      </c>
      <c r="H4360" s="76"/>
      <c r="I4360" s="68"/>
      <c r="J4360" s="32">
        <v>0</v>
      </c>
    </row>
    <row r="4361" spans="1:10" ht="15.75" hidden="1" thickBot="1" x14ac:dyDescent="0.3">
      <c r="A4361" s="242" t="s">
        <v>1044</v>
      </c>
      <c r="B4361" s="245" t="s">
        <v>4720</v>
      </c>
      <c r="C4361" s="26"/>
      <c r="D4361" s="27" t="s">
        <v>67</v>
      </c>
      <c r="E4361" s="205"/>
      <c r="F4361" s="216" t="s">
        <v>12</v>
      </c>
      <c r="G4361" s="29" t="str">
        <f t="shared" si="68"/>
        <v/>
      </c>
      <c r="H4361" s="30"/>
      <c r="I4361" s="31"/>
      <c r="J4361" s="32">
        <v>0</v>
      </c>
    </row>
    <row r="4362" spans="1:10" ht="15.75" hidden="1" thickBot="1" x14ac:dyDescent="0.3">
      <c r="A4362" s="251"/>
      <c r="B4362" s="246"/>
      <c r="C4362" s="34"/>
      <c r="D4362" s="34"/>
      <c r="E4362" s="207"/>
      <c r="F4362" s="219" t="s">
        <v>12</v>
      </c>
      <c r="G4362" s="66" t="str">
        <f t="shared" si="68"/>
        <v/>
      </c>
      <c r="H4362" s="67"/>
      <c r="I4362" s="68"/>
      <c r="J4362" s="32">
        <v>0</v>
      </c>
    </row>
    <row r="4363" spans="1:10" ht="26.25" hidden="1" thickBot="1" x14ac:dyDescent="0.3">
      <c r="A4363" s="251"/>
      <c r="B4363" s="246"/>
      <c r="C4363" s="38" t="s">
        <v>1045</v>
      </c>
      <c r="D4363" s="38" t="s">
        <v>1043</v>
      </c>
      <c r="E4363" s="209">
        <v>2</v>
      </c>
      <c r="F4363" s="219" t="s">
        <v>12</v>
      </c>
      <c r="G4363" s="66" t="str">
        <f t="shared" si="68"/>
        <v/>
      </c>
      <c r="H4363" s="41">
        <f>SUM(G4363:G4364)</f>
        <v>1.6348170000000002</v>
      </c>
      <c r="I4363" s="42"/>
      <c r="J4363" s="32">
        <v>0</v>
      </c>
    </row>
    <row r="4364" spans="1:10" ht="15.75" hidden="1" thickBot="1" x14ac:dyDescent="0.3">
      <c r="A4364" s="251"/>
      <c r="B4364" s="246"/>
      <c r="C4364" s="38" t="s">
        <v>11326</v>
      </c>
      <c r="D4364" s="38" t="s">
        <v>2801</v>
      </c>
      <c r="E4364" s="209">
        <v>6.9000000000000006E-2</v>
      </c>
      <c r="F4364" s="219">
        <v>23.693000000000001</v>
      </c>
      <c r="G4364" s="66">
        <f t="shared" si="68"/>
        <v>1.6348170000000002</v>
      </c>
      <c r="H4364" s="67"/>
      <c r="I4364" s="68"/>
      <c r="J4364" s="32">
        <v>0</v>
      </c>
    </row>
    <row r="4365" spans="1:10" ht="15.75" hidden="1" thickBot="1" x14ac:dyDescent="0.3">
      <c r="A4365" s="252"/>
      <c r="B4365" s="247"/>
      <c r="C4365" s="44"/>
      <c r="D4365" s="44"/>
      <c r="E4365" s="210"/>
      <c r="F4365" s="225" t="s">
        <v>12</v>
      </c>
      <c r="G4365" s="75" t="str">
        <f t="shared" si="68"/>
        <v/>
      </c>
      <c r="H4365" s="76"/>
      <c r="I4365" s="68"/>
      <c r="J4365" s="32">
        <v>0</v>
      </c>
    </row>
    <row r="4366" spans="1:10" ht="15.75" hidden="1" thickBot="1" x14ac:dyDescent="0.3">
      <c r="A4366" s="242" t="s">
        <v>1046</v>
      </c>
      <c r="B4366" s="245" t="s">
        <v>4721</v>
      </c>
      <c r="C4366" s="26"/>
      <c r="D4366" s="27" t="s">
        <v>67</v>
      </c>
      <c r="E4366" s="205"/>
      <c r="F4366" s="216" t="s">
        <v>12</v>
      </c>
      <c r="G4366" s="29" t="str">
        <f t="shared" si="68"/>
        <v/>
      </c>
      <c r="H4366" s="30"/>
      <c r="I4366" s="31"/>
      <c r="J4366" s="32">
        <v>0</v>
      </c>
    </row>
    <row r="4367" spans="1:10" ht="15.75" hidden="1" thickBot="1" x14ac:dyDescent="0.3">
      <c r="A4367" s="251"/>
      <c r="B4367" s="246"/>
      <c r="C4367" s="34"/>
      <c r="D4367" s="34"/>
      <c r="E4367" s="207"/>
      <c r="F4367" s="219" t="s">
        <v>12</v>
      </c>
      <c r="G4367" s="66" t="str">
        <f t="shared" si="68"/>
        <v/>
      </c>
      <c r="H4367" s="67"/>
      <c r="I4367" s="68"/>
      <c r="J4367" s="32">
        <v>0</v>
      </c>
    </row>
    <row r="4368" spans="1:10" ht="15.75" hidden="1" thickBot="1" x14ac:dyDescent="0.3">
      <c r="A4368" s="251"/>
      <c r="B4368" s="246"/>
      <c r="C4368" s="38" t="s">
        <v>11336</v>
      </c>
      <c r="D4368" s="38" t="s">
        <v>69</v>
      </c>
      <c r="E4368" s="209">
        <v>6.1899999999999997E-2</v>
      </c>
      <c r="F4368" s="219">
        <v>17.081</v>
      </c>
      <c r="G4368" s="66">
        <f t="shared" si="68"/>
        <v>1.0573138999999998</v>
      </c>
      <c r="H4368" s="41">
        <f>SUM(G4368:G4372)</f>
        <v>39.050606899999991</v>
      </c>
      <c r="I4368" s="42"/>
      <c r="J4368" s="32">
        <v>0</v>
      </c>
    </row>
    <row r="4369" spans="1:10" ht="15.75" hidden="1" thickBot="1" x14ac:dyDescent="0.3">
      <c r="A4369" s="251"/>
      <c r="B4369" s="246"/>
      <c r="C4369" s="38" t="s">
        <v>11337</v>
      </c>
      <c r="D4369" s="38" t="s">
        <v>69</v>
      </c>
      <c r="E4369" s="209">
        <v>0.20699999999999999</v>
      </c>
      <c r="F4369" s="219">
        <v>48.221999999999994</v>
      </c>
      <c r="G4369" s="66">
        <f t="shared" si="68"/>
        <v>9.9819539999999982</v>
      </c>
      <c r="H4369" s="67"/>
      <c r="I4369" s="68"/>
      <c r="J4369" s="32">
        <v>0</v>
      </c>
    </row>
    <row r="4370" spans="1:10" ht="15.75" hidden="1" thickBot="1" x14ac:dyDescent="0.3">
      <c r="A4370" s="251"/>
      <c r="B4370" s="246"/>
      <c r="C4370" s="38" t="s">
        <v>11338</v>
      </c>
      <c r="D4370" s="38" t="s">
        <v>2801</v>
      </c>
      <c r="E4370" s="209">
        <v>0.52659999999999996</v>
      </c>
      <c r="F4370" s="219">
        <v>32.6325</v>
      </c>
      <c r="G4370" s="66">
        <f t="shared" si="68"/>
        <v>17.184274499999997</v>
      </c>
      <c r="H4370" s="67"/>
      <c r="I4370" s="68"/>
      <c r="J4370" s="32">
        <v>0</v>
      </c>
    </row>
    <row r="4371" spans="1:10" ht="15.75" hidden="1" thickBot="1" x14ac:dyDescent="0.3">
      <c r="A4371" s="251"/>
      <c r="B4371" s="246"/>
      <c r="C4371" s="38" t="s">
        <v>11474</v>
      </c>
      <c r="D4371" s="38" t="s">
        <v>82</v>
      </c>
      <c r="E4371" s="209">
        <v>0.3</v>
      </c>
      <c r="F4371" s="219">
        <v>3.61</v>
      </c>
      <c r="G4371" s="66">
        <f t="shared" si="68"/>
        <v>1.083</v>
      </c>
      <c r="H4371" s="67"/>
      <c r="I4371" s="68"/>
      <c r="J4371" s="32">
        <v>0</v>
      </c>
    </row>
    <row r="4372" spans="1:10" ht="15.75" hidden="1" thickBot="1" x14ac:dyDescent="0.3">
      <c r="A4372" s="251"/>
      <c r="B4372" s="246"/>
      <c r="C4372" s="38" t="s">
        <v>11338</v>
      </c>
      <c r="D4372" s="38" t="s">
        <v>2801</v>
      </c>
      <c r="E4372" s="209">
        <v>0.29859999999999998</v>
      </c>
      <c r="F4372" s="219">
        <v>32.6325</v>
      </c>
      <c r="G4372" s="66">
        <f t="shared" si="68"/>
        <v>9.7440644999999986</v>
      </c>
      <c r="H4372" s="67"/>
      <c r="I4372" s="68"/>
      <c r="J4372" s="32">
        <v>0</v>
      </c>
    </row>
    <row r="4373" spans="1:10" ht="15.75" hidden="1" thickBot="1" x14ac:dyDescent="0.3">
      <c r="A4373" s="252"/>
      <c r="B4373" s="247"/>
      <c r="C4373" s="44"/>
      <c r="D4373" s="44"/>
      <c r="E4373" s="210"/>
      <c r="F4373" s="225" t="s">
        <v>12</v>
      </c>
      <c r="G4373" s="75" t="str">
        <f t="shared" si="68"/>
        <v/>
      </c>
      <c r="H4373" s="76"/>
      <c r="I4373" s="68"/>
      <c r="J4373" s="32">
        <v>0</v>
      </c>
    </row>
    <row r="4374" spans="1:10" ht="15.75" hidden="1" thickBot="1" x14ac:dyDescent="0.3">
      <c r="A4374" s="242" t="s">
        <v>1047</v>
      </c>
      <c r="B4374" s="245" t="s">
        <v>4722</v>
      </c>
      <c r="C4374" s="26"/>
      <c r="D4374" s="27" t="s">
        <v>105</v>
      </c>
      <c r="E4374" s="205"/>
      <c r="F4374" s="216" t="s">
        <v>12</v>
      </c>
      <c r="G4374" s="29" t="str">
        <f t="shared" si="68"/>
        <v/>
      </c>
      <c r="H4374" s="30"/>
      <c r="I4374" s="31"/>
      <c r="J4374" s="32">
        <v>0</v>
      </c>
    </row>
    <row r="4375" spans="1:10" ht="15.75" hidden="1" thickBot="1" x14ac:dyDescent="0.3">
      <c r="A4375" s="251"/>
      <c r="B4375" s="246"/>
      <c r="C4375" s="34"/>
      <c r="D4375" s="34"/>
      <c r="E4375" s="207"/>
      <c r="F4375" s="219" t="s">
        <v>12</v>
      </c>
      <c r="G4375" s="66" t="str">
        <f t="shared" si="68"/>
        <v/>
      </c>
      <c r="H4375" s="67"/>
      <c r="I4375" s="68"/>
      <c r="J4375" s="32">
        <v>0</v>
      </c>
    </row>
    <row r="4376" spans="1:10" ht="15.75" hidden="1" thickBot="1" x14ac:dyDescent="0.3">
      <c r="A4376" s="251"/>
      <c r="B4376" s="246"/>
      <c r="C4376" s="38" t="s">
        <v>11326</v>
      </c>
      <c r="D4376" s="38" t="s">
        <v>2801</v>
      </c>
      <c r="E4376" s="209">
        <v>0.10639999999999999</v>
      </c>
      <c r="F4376" s="219">
        <v>23.693000000000001</v>
      </c>
      <c r="G4376" s="66">
        <f t="shared" si="68"/>
        <v>2.5209351999999998</v>
      </c>
      <c r="H4376" s="41">
        <f>SUM(G4376:G4381)</f>
        <v>22.156508949999999</v>
      </c>
      <c r="I4376" s="42"/>
      <c r="J4376" s="32">
        <v>0</v>
      </c>
    </row>
    <row r="4377" spans="1:10" ht="15.75" hidden="1" thickBot="1" x14ac:dyDescent="0.3">
      <c r="A4377" s="251"/>
      <c r="B4377" s="246"/>
      <c r="C4377" s="38" t="s">
        <v>1048</v>
      </c>
      <c r="D4377" s="38" t="s">
        <v>1049</v>
      </c>
      <c r="E4377" s="209">
        <v>2.6599999999999999E-2</v>
      </c>
      <c r="F4377" s="219" t="s">
        <v>12</v>
      </c>
      <c r="G4377" s="66" t="str">
        <f t="shared" si="68"/>
        <v/>
      </c>
      <c r="H4377" s="67"/>
      <c r="I4377" s="68"/>
      <c r="J4377" s="32">
        <v>0</v>
      </c>
    </row>
    <row r="4378" spans="1:10" ht="15.75" hidden="1" thickBot="1" x14ac:dyDescent="0.3">
      <c r="A4378" s="251"/>
      <c r="B4378" s="246"/>
      <c r="C4378" s="38" t="s">
        <v>1050</v>
      </c>
      <c r="D4378" s="38" t="s">
        <v>1049</v>
      </c>
      <c r="E4378" s="209">
        <v>2.6599999999999999E-2</v>
      </c>
      <c r="F4378" s="219" t="s">
        <v>12</v>
      </c>
      <c r="G4378" s="66" t="str">
        <f t="shared" si="68"/>
        <v/>
      </c>
      <c r="H4378" s="67"/>
      <c r="I4378" s="68"/>
      <c r="J4378" s="32">
        <v>0</v>
      </c>
    </row>
    <row r="4379" spans="1:10" ht="15.75" hidden="1" thickBot="1" x14ac:dyDescent="0.3">
      <c r="A4379" s="251"/>
      <c r="B4379" s="246"/>
      <c r="C4379" s="38" t="s">
        <v>1051</v>
      </c>
      <c r="D4379" s="38" t="s">
        <v>105</v>
      </c>
      <c r="E4379" s="209">
        <v>1</v>
      </c>
      <c r="F4379" s="219" t="s">
        <v>12</v>
      </c>
      <c r="G4379" s="66" t="str">
        <f t="shared" si="68"/>
        <v/>
      </c>
      <c r="H4379" s="67"/>
      <c r="I4379" s="68"/>
      <c r="J4379" s="32">
        <v>0</v>
      </c>
    </row>
    <row r="4380" spans="1:10" ht="15.75" hidden="1" thickBot="1" x14ac:dyDescent="0.3">
      <c r="A4380" s="251"/>
      <c r="B4380" s="246"/>
      <c r="C4380" s="38" t="s">
        <v>1052</v>
      </c>
      <c r="D4380" s="38" t="s">
        <v>82</v>
      </c>
      <c r="E4380" s="209">
        <v>6.7000000000000002E-3</v>
      </c>
      <c r="F4380" s="219" t="s">
        <v>12</v>
      </c>
      <c r="G4380" s="66" t="str">
        <f t="shared" si="68"/>
        <v/>
      </c>
      <c r="H4380" s="67"/>
      <c r="I4380" s="68"/>
      <c r="J4380" s="32">
        <v>0</v>
      </c>
    </row>
    <row r="4381" spans="1:10" ht="26.25" hidden="1" thickBot="1" x14ac:dyDescent="0.3">
      <c r="A4381" s="251"/>
      <c r="B4381" s="246"/>
      <c r="C4381" s="38" t="s">
        <v>11799</v>
      </c>
      <c r="D4381" s="38" t="s">
        <v>1043</v>
      </c>
      <c r="E4381" s="209">
        <v>0.2175</v>
      </c>
      <c r="F4381" s="219">
        <v>90.278499999999994</v>
      </c>
      <c r="G4381" s="66">
        <f t="shared" si="68"/>
        <v>19.635573749999999</v>
      </c>
      <c r="H4381" s="67"/>
      <c r="I4381" s="68"/>
      <c r="J4381" s="32">
        <v>0</v>
      </c>
    </row>
    <row r="4382" spans="1:10" ht="15.75" hidden="1" thickBot="1" x14ac:dyDescent="0.3">
      <c r="A4382" s="252"/>
      <c r="B4382" s="247"/>
      <c r="C4382" s="44"/>
      <c r="D4382" s="44"/>
      <c r="E4382" s="210"/>
      <c r="F4382" s="225" t="s">
        <v>12</v>
      </c>
      <c r="G4382" s="75" t="str">
        <f t="shared" si="68"/>
        <v/>
      </c>
      <c r="H4382" s="76"/>
      <c r="I4382" s="68"/>
      <c r="J4382" s="32">
        <v>0</v>
      </c>
    </row>
    <row r="4383" spans="1:10" ht="15.75" hidden="1" thickBot="1" x14ac:dyDescent="0.3">
      <c r="A4383" s="242" t="s">
        <v>1053</v>
      </c>
      <c r="B4383" s="245" t="s">
        <v>4723</v>
      </c>
      <c r="C4383" s="26"/>
      <c r="D4383" s="27" t="s">
        <v>67</v>
      </c>
      <c r="E4383" s="205"/>
      <c r="F4383" s="216" t="s">
        <v>12</v>
      </c>
      <c r="G4383" s="29" t="str">
        <f t="shared" si="68"/>
        <v/>
      </c>
      <c r="H4383" s="30"/>
      <c r="I4383" s="31"/>
      <c r="J4383" s="32">
        <v>0</v>
      </c>
    </row>
    <row r="4384" spans="1:10" ht="15.75" hidden="1" thickBot="1" x14ac:dyDescent="0.3">
      <c r="A4384" s="251"/>
      <c r="B4384" s="246"/>
      <c r="C4384" s="34"/>
      <c r="D4384" s="34"/>
      <c r="E4384" s="207"/>
      <c r="F4384" s="219" t="s">
        <v>12</v>
      </c>
      <c r="G4384" s="66" t="str">
        <f t="shared" si="68"/>
        <v/>
      </c>
      <c r="H4384" s="67"/>
      <c r="I4384" s="68"/>
      <c r="J4384" s="32">
        <v>0</v>
      </c>
    </row>
    <row r="4385" spans="1:10" ht="26.25" hidden="1" thickBot="1" x14ac:dyDescent="0.3">
      <c r="A4385" s="251"/>
      <c r="B4385" s="246"/>
      <c r="C4385" s="38" t="s">
        <v>11309</v>
      </c>
      <c r="D4385" s="38" t="s">
        <v>2881</v>
      </c>
      <c r="E4385" s="209">
        <v>5.6800000000000003E-2</v>
      </c>
      <c r="F4385" s="219">
        <v>199.71849999999998</v>
      </c>
      <c r="G4385" s="66">
        <f t="shared" si="68"/>
        <v>11.3440108</v>
      </c>
      <c r="H4385" s="41">
        <f>SUM(G4385:G4395)</f>
        <v>99.234717710499979</v>
      </c>
      <c r="I4385" s="42"/>
      <c r="J4385" s="32">
        <v>0</v>
      </c>
    </row>
    <row r="4386" spans="1:10" ht="15.75" hidden="1" thickBot="1" x14ac:dyDescent="0.3">
      <c r="A4386" s="251"/>
      <c r="B4386" s="246"/>
      <c r="C4386" s="38" t="s">
        <v>11800</v>
      </c>
      <c r="D4386" s="38" t="s">
        <v>2881</v>
      </c>
      <c r="E4386" s="209">
        <v>3.5999999999999999E-3</v>
      </c>
      <c r="F4386" s="219">
        <v>184.04349999999999</v>
      </c>
      <c r="G4386" s="66">
        <f t="shared" si="68"/>
        <v>0.66255659999999994</v>
      </c>
      <c r="H4386" s="67"/>
      <c r="I4386" s="68"/>
      <c r="J4386" s="32">
        <v>0</v>
      </c>
    </row>
    <row r="4387" spans="1:10" ht="39" hidden="1" thickBot="1" x14ac:dyDescent="0.3">
      <c r="A4387" s="251"/>
      <c r="B4387" s="246"/>
      <c r="C4387" s="38" t="s">
        <v>11801</v>
      </c>
      <c r="D4387" s="38" t="s">
        <v>161</v>
      </c>
      <c r="E4387" s="209">
        <v>1.0044999999999999</v>
      </c>
      <c r="F4387" s="219">
        <v>77.652999999999992</v>
      </c>
      <c r="G4387" s="66">
        <f t="shared" si="68"/>
        <v>78.002438499999982</v>
      </c>
      <c r="H4387" s="67"/>
      <c r="I4387" s="68"/>
      <c r="J4387" s="32">
        <v>0</v>
      </c>
    </row>
    <row r="4388" spans="1:10" ht="15.75" hidden="1" thickBot="1" x14ac:dyDescent="0.3">
      <c r="A4388" s="251"/>
      <c r="B4388" s="246"/>
      <c r="C4388" s="38" t="s">
        <v>11802</v>
      </c>
      <c r="D4388" s="38" t="s">
        <v>2801</v>
      </c>
      <c r="E4388" s="209">
        <v>9.6299999999999997E-2</v>
      </c>
      <c r="F4388" s="219">
        <v>28.737499999999997</v>
      </c>
      <c r="G4388" s="66">
        <f t="shared" si="68"/>
        <v>2.7674212499999995</v>
      </c>
      <c r="H4388" s="67"/>
      <c r="I4388" s="68"/>
      <c r="J4388" s="32">
        <v>0</v>
      </c>
    </row>
    <row r="4389" spans="1:10" ht="15.75" hidden="1" thickBot="1" x14ac:dyDescent="0.3">
      <c r="A4389" s="251"/>
      <c r="B4389" s="246"/>
      <c r="C4389" s="38" t="s">
        <v>11326</v>
      </c>
      <c r="D4389" s="38" t="s">
        <v>2801</v>
      </c>
      <c r="E4389" s="209">
        <v>9.6299999999999997E-2</v>
      </c>
      <c r="F4389" s="219">
        <v>23.693000000000001</v>
      </c>
      <c r="G4389" s="66">
        <f t="shared" si="68"/>
        <v>2.2816358999999999</v>
      </c>
      <c r="H4389" s="67"/>
      <c r="I4389" s="68"/>
      <c r="J4389" s="32">
        <v>0</v>
      </c>
    </row>
    <row r="4390" spans="1:10" ht="39" hidden="1" thickBot="1" x14ac:dyDescent="0.3">
      <c r="A4390" s="251"/>
      <c r="B4390" s="246"/>
      <c r="C4390" s="38" t="s">
        <v>11457</v>
      </c>
      <c r="D4390" s="38" t="s">
        <v>1049</v>
      </c>
      <c r="E4390" s="209">
        <v>4.1000000000000003E-3</v>
      </c>
      <c r="F4390" s="219">
        <v>10.316999999999998</v>
      </c>
      <c r="G4390" s="66">
        <f t="shared" si="68"/>
        <v>4.2299699999999996E-2</v>
      </c>
      <c r="H4390" s="67"/>
      <c r="I4390" s="68"/>
      <c r="J4390" s="32">
        <v>0</v>
      </c>
    </row>
    <row r="4391" spans="1:10" ht="39" hidden="1" thickBot="1" x14ac:dyDescent="0.3">
      <c r="A4391" s="251"/>
      <c r="B4391" s="246"/>
      <c r="C4391" s="38" t="s">
        <v>11458</v>
      </c>
      <c r="D4391" s="38" t="s">
        <v>1060</v>
      </c>
      <c r="E4391" s="209">
        <v>4.41E-2</v>
      </c>
      <c r="F4391" s="219">
        <v>0.74099999999999999</v>
      </c>
      <c r="G4391" s="66">
        <f t="shared" si="68"/>
        <v>3.2678100000000002E-2</v>
      </c>
      <c r="H4391" s="67"/>
      <c r="I4391" s="68"/>
      <c r="J4391" s="32">
        <v>0</v>
      </c>
    </row>
    <row r="4392" spans="1:10" ht="51.75" hidden="1" thickBot="1" x14ac:dyDescent="0.3">
      <c r="A4392" s="251"/>
      <c r="B4392" s="246"/>
      <c r="C4392" s="38" t="s">
        <v>11803</v>
      </c>
      <c r="D4392" s="38" t="s">
        <v>1049</v>
      </c>
      <c r="E4392" s="209">
        <v>3.8E-3</v>
      </c>
      <c r="F4392" s="219">
        <v>9.8514999999999979</v>
      </c>
      <c r="G4392" s="66">
        <f t="shared" si="68"/>
        <v>3.7435699999999995E-2</v>
      </c>
      <c r="H4392" s="67"/>
      <c r="I4392" s="68"/>
      <c r="J4392" s="32">
        <v>0</v>
      </c>
    </row>
    <row r="4393" spans="1:10" ht="51.75" hidden="1" thickBot="1" x14ac:dyDescent="0.3">
      <c r="A4393" s="251"/>
      <c r="B4393" s="246"/>
      <c r="C4393" s="38" t="s">
        <v>11804</v>
      </c>
      <c r="D4393" s="38" t="s">
        <v>1060</v>
      </c>
      <c r="E4393" s="209">
        <v>4.4400000000000002E-2</v>
      </c>
      <c r="F4393" s="219">
        <v>0.47499999999999998</v>
      </c>
      <c r="G4393" s="66">
        <f t="shared" si="68"/>
        <v>2.1090000000000001E-2</v>
      </c>
      <c r="H4393" s="67"/>
      <c r="I4393" s="68"/>
      <c r="J4393" s="32">
        <v>0</v>
      </c>
    </row>
    <row r="4394" spans="1:10" ht="51.75" hidden="1" thickBot="1" x14ac:dyDescent="0.3">
      <c r="A4394" s="251"/>
      <c r="B4394" s="246"/>
      <c r="C4394" s="38" t="s">
        <v>11286</v>
      </c>
      <c r="D4394" s="38" t="s">
        <v>2881</v>
      </c>
      <c r="E4394" s="209">
        <v>6.0400000000000002E-2</v>
      </c>
      <c r="F4394" s="217">
        <f>IF(ISNUMBER('Comp.Aux1'!$G$335), 'Comp.Aux1'!$G$335, 0)</f>
        <v>8.5522277499999984</v>
      </c>
      <c r="G4394" s="36">
        <f t="shared" si="68"/>
        <v>0.5165545560999999</v>
      </c>
      <c r="H4394" s="37"/>
      <c r="I4394" s="33"/>
      <c r="J4394" s="32">
        <v>0</v>
      </c>
    </row>
    <row r="4395" spans="1:10" ht="39" hidden="1" thickBot="1" x14ac:dyDescent="0.3">
      <c r="A4395" s="251"/>
      <c r="B4395" s="246"/>
      <c r="C4395" s="38" t="s">
        <v>11284</v>
      </c>
      <c r="D4395" s="38" t="s">
        <v>11341</v>
      </c>
      <c r="E4395" s="209">
        <v>1.208</v>
      </c>
      <c r="F4395" s="227">
        <f>IF(ISNUMBER('Comp.Aux1'!$G$199), 'Comp.Aux1'!$G$199, 0)</f>
        <v>2.9193680499999997</v>
      </c>
      <c r="G4395" s="66">
        <f t="shared" si="68"/>
        <v>3.5265966043999994</v>
      </c>
      <c r="H4395" s="67"/>
      <c r="I4395" s="68"/>
      <c r="J4395" s="32">
        <v>0</v>
      </c>
    </row>
    <row r="4396" spans="1:10" ht="15.75" hidden="1" thickBot="1" x14ac:dyDescent="0.3">
      <c r="A4396" s="251"/>
      <c r="B4396" s="246"/>
      <c r="C4396" s="38"/>
      <c r="D4396" s="38"/>
      <c r="E4396" s="209"/>
      <c r="F4396" s="219" t="s">
        <v>12</v>
      </c>
      <c r="G4396" s="66" t="str">
        <f t="shared" si="68"/>
        <v/>
      </c>
      <c r="H4396" s="67"/>
      <c r="I4396" s="68"/>
      <c r="J4396" s="32">
        <v>0</v>
      </c>
    </row>
    <row r="4397" spans="1:10" ht="26.25" hidden="1" thickBot="1" x14ac:dyDescent="0.3">
      <c r="A4397" s="251"/>
      <c r="B4397" s="246"/>
      <c r="C4397" s="55" t="s">
        <v>1054</v>
      </c>
      <c r="D4397" s="38"/>
      <c r="E4397" s="209"/>
      <c r="F4397" s="219" t="s">
        <v>12</v>
      </c>
      <c r="G4397" s="66" t="str">
        <f t="shared" si="68"/>
        <v/>
      </c>
      <c r="H4397" s="67"/>
      <c r="I4397" s="68"/>
      <c r="J4397" s="32">
        <v>0</v>
      </c>
    </row>
    <row r="4398" spans="1:10" ht="15.75" hidden="1" thickBot="1" x14ac:dyDescent="0.3">
      <c r="A4398" s="252"/>
      <c r="B4398" s="247"/>
      <c r="C4398" s="44"/>
      <c r="D4398" s="44"/>
      <c r="E4398" s="210"/>
      <c r="F4398" s="225" t="s">
        <v>12</v>
      </c>
      <c r="G4398" s="75" t="str">
        <f t="shared" si="68"/>
        <v/>
      </c>
      <c r="H4398" s="76"/>
      <c r="I4398" s="68"/>
      <c r="J4398" s="32">
        <v>0</v>
      </c>
    </row>
    <row r="4399" spans="1:10" ht="15.75" hidden="1" thickBot="1" x14ac:dyDescent="0.3">
      <c r="A4399" s="242" t="s">
        <v>1055</v>
      </c>
      <c r="B4399" s="245" t="s">
        <v>4724</v>
      </c>
      <c r="C4399" s="26"/>
      <c r="D4399" s="27" t="s">
        <v>1789</v>
      </c>
      <c r="E4399" s="205"/>
      <c r="F4399" s="216" t="s">
        <v>12</v>
      </c>
      <c r="G4399" s="29" t="str">
        <f t="shared" si="68"/>
        <v/>
      </c>
      <c r="H4399" s="30"/>
      <c r="I4399" s="31"/>
      <c r="J4399" s="32">
        <v>0</v>
      </c>
    </row>
    <row r="4400" spans="1:10" ht="15.75" hidden="1" thickBot="1" x14ac:dyDescent="0.3">
      <c r="A4400" s="251"/>
      <c r="B4400" s="246"/>
      <c r="C4400" s="34"/>
      <c r="D4400" s="34"/>
      <c r="E4400" s="207"/>
      <c r="F4400" s="219" t="s">
        <v>12</v>
      </c>
      <c r="G4400" s="66" t="str">
        <f t="shared" si="68"/>
        <v/>
      </c>
      <c r="H4400" s="67"/>
      <c r="I4400" s="68"/>
      <c r="J4400" s="32">
        <v>0</v>
      </c>
    </row>
    <row r="4401" spans="1:10" ht="15.75" hidden="1" thickBot="1" x14ac:dyDescent="0.3">
      <c r="A4401" s="251"/>
      <c r="B4401" s="246"/>
      <c r="C4401" s="38" t="s">
        <v>11326</v>
      </c>
      <c r="D4401" s="38" t="s">
        <v>2801</v>
      </c>
      <c r="E4401" s="209">
        <v>0.4</v>
      </c>
      <c r="F4401" s="219">
        <v>23.693000000000001</v>
      </c>
      <c r="G4401" s="66">
        <f t="shared" si="68"/>
        <v>9.4772000000000016</v>
      </c>
      <c r="H4401" s="41">
        <f>SUM(G4401:G4422)</f>
        <v>506.48165195000001</v>
      </c>
      <c r="I4401" s="42"/>
      <c r="J4401" s="32">
        <v>0</v>
      </c>
    </row>
    <row r="4402" spans="1:10" ht="39" hidden="1" thickBot="1" x14ac:dyDescent="0.3">
      <c r="A4402" s="251"/>
      <c r="B4402" s="246"/>
      <c r="C4402" s="38" t="s">
        <v>11805</v>
      </c>
      <c r="D4402" s="38" t="s">
        <v>1060</v>
      </c>
      <c r="E4402" s="209">
        <v>6.0000000000000001E-3</v>
      </c>
      <c r="F4402" s="219">
        <v>89.813000000000002</v>
      </c>
      <c r="G4402" s="66">
        <f t="shared" si="68"/>
        <v>0.53887800000000008</v>
      </c>
      <c r="H4402" s="67"/>
      <c r="I4402" s="68"/>
      <c r="J4402" s="32">
        <v>0</v>
      </c>
    </row>
    <row r="4403" spans="1:10" ht="39" hidden="1" thickBot="1" x14ac:dyDescent="0.3">
      <c r="A4403" s="251"/>
      <c r="B4403" s="246"/>
      <c r="C4403" s="38" t="s">
        <v>11806</v>
      </c>
      <c r="D4403" s="38" t="s">
        <v>1049</v>
      </c>
      <c r="E4403" s="209">
        <v>1.0699999999999999E-2</v>
      </c>
      <c r="F4403" s="219">
        <v>214.1585</v>
      </c>
      <c r="G4403" s="66">
        <f t="shared" si="68"/>
        <v>2.2914959499999998</v>
      </c>
      <c r="H4403" s="67"/>
      <c r="I4403" s="68"/>
      <c r="J4403" s="32">
        <v>0</v>
      </c>
    </row>
    <row r="4404" spans="1:10" ht="39" hidden="1" thickBot="1" x14ac:dyDescent="0.3">
      <c r="A4404" s="251"/>
      <c r="B4404" s="246"/>
      <c r="C4404" s="38" t="s">
        <v>11807</v>
      </c>
      <c r="D4404" s="38" t="s">
        <v>1049</v>
      </c>
      <c r="E4404" s="209">
        <v>6.1999999999999998E-3</v>
      </c>
      <c r="F4404" s="219">
        <v>225.98599999999999</v>
      </c>
      <c r="G4404" s="66">
        <f t="shared" si="68"/>
        <v>1.4011131999999999</v>
      </c>
      <c r="H4404" s="67"/>
      <c r="I4404" s="68"/>
      <c r="J4404" s="32">
        <v>0</v>
      </c>
    </row>
    <row r="4405" spans="1:10" ht="39" hidden="1" thickBot="1" x14ac:dyDescent="0.3">
      <c r="A4405" s="251"/>
      <c r="B4405" s="246"/>
      <c r="C4405" s="38" t="s">
        <v>11808</v>
      </c>
      <c r="D4405" s="38" t="s">
        <v>1060</v>
      </c>
      <c r="E4405" s="209">
        <v>1.0500000000000001E-2</v>
      </c>
      <c r="F4405" s="219">
        <v>83.514499999999998</v>
      </c>
      <c r="G4405" s="66">
        <f t="shared" si="68"/>
        <v>0.87690224999999999</v>
      </c>
      <c r="H4405" s="67"/>
      <c r="I4405" s="68"/>
      <c r="J4405" s="32">
        <v>0</v>
      </c>
    </row>
    <row r="4406" spans="1:10" ht="26.25" hidden="1" thickBot="1" x14ac:dyDescent="0.3">
      <c r="A4406" s="251"/>
      <c r="B4406" s="246"/>
      <c r="C4406" s="38" t="s">
        <v>11809</v>
      </c>
      <c r="D4406" s="38" t="s">
        <v>1060</v>
      </c>
      <c r="E4406" s="209">
        <v>1.2200000000000001E-2</v>
      </c>
      <c r="F4406" s="219">
        <v>42.531500000000001</v>
      </c>
      <c r="G4406" s="66">
        <f t="shared" si="68"/>
        <v>0.51888430000000008</v>
      </c>
      <c r="H4406" s="67"/>
      <c r="I4406" s="68"/>
      <c r="J4406" s="32">
        <v>0</v>
      </c>
    </row>
    <row r="4407" spans="1:10" ht="26.25" hidden="1" thickBot="1" x14ac:dyDescent="0.3">
      <c r="A4407" s="251"/>
      <c r="B4407" s="246"/>
      <c r="C4407" s="38" t="s">
        <v>11810</v>
      </c>
      <c r="D4407" s="38" t="s">
        <v>1049</v>
      </c>
      <c r="E4407" s="209">
        <v>4.4999999999999997E-3</v>
      </c>
      <c r="F4407" s="219">
        <v>121.44799999999999</v>
      </c>
      <c r="G4407" s="66">
        <f t="shared" si="68"/>
        <v>0.54651599999999989</v>
      </c>
      <c r="H4407" s="67"/>
      <c r="I4407" s="68"/>
      <c r="J4407" s="32">
        <v>0</v>
      </c>
    </row>
    <row r="4408" spans="1:10" ht="26.25" hidden="1" thickBot="1" x14ac:dyDescent="0.3">
      <c r="A4408" s="251"/>
      <c r="B4408" s="246"/>
      <c r="C4408" s="38" t="s">
        <v>11811</v>
      </c>
      <c r="D4408" s="38" t="s">
        <v>1060</v>
      </c>
      <c r="E4408" s="209">
        <v>1.2200000000000001E-2</v>
      </c>
      <c r="F4408" s="219">
        <v>4.4554999999999998</v>
      </c>
      <c r="G4408" s="66">
        <f t="shared" si="68"/>
        <v>5.4357099999999998E-2</v>
      </c>
      <c r="H4408" s="67"/>
      <c r="I4408" s="68"/>
      <c r="J4408" s="32">
        <v>0</v>
      </c>
    </row>
    <row r="4409" spans="1:10" ht="39" hidden="1" thickBot="1" x14ac:dyDescent="0.3">
      <c r="A4409" s="251"/>
      <c r="B4409" s="246"/>
      <c r="C4409" s="38" t="s">
        <v>11812</v>
      </c>
      <c r="D4409" s="38" t="s">
        <v>1049</v>
      </c>
      <c r="E4409" s="209">
        <v>4.4999999999999997E-3</v>
      </c>
      <c r="F4409" s="219">
        <v>8.8635000000000002</v>
      </c>
      <c r="G4409" s="66">
        <f t="shared" si="68"/>
        <v>3.9885749999999998E-2</v>
      </c>
      <c r="H4409" s="67"/>
      <c r="I4409" s="68"/>
      <c r="J4409" s="32">
        <v>0</v>
      </c>
    </row>
    <row r="4410" spans="1:10" ht="39" hidden="1" thickBot="1" x14ac:dyDescent="0.3">
      <c r="A4410" s="251"/>
      <c r="B4410" s="246"/>
      <c r="C4410" s="38" t="s">
        <v>11813</v>
      </c>
      <c r="D4410" s="38" t="s">
        <v>1049</v>
      </c>
      <c r="E4410" s="209">
        <v>1.67E-2</v>
      </c>
      <c r="F4410" s="219">
        <v>330.08699999999999</v>
      </c>
      <c r="G4410" s="66">
        <f t="shared" si="68"/>
        <v>5.5124528999999995</v>
      </c>
      <c r="H4410" s="67"/>
      <c r="I4410" s="68"/>
      <c r="J4410" s="32">
        <v>0</v>
      </c>
    </row>
    <row r="4411" spans="1:10" ht="39" hidden="1" thickBot="1" x14ac:dyDescent="0.3">
      <c r="A4411" s="251"/>
      <c r="B4411" s="246"/>
      <c r="C4411" s="38" t="s">
        <v>11814</v>
      </c>
      <c r="D4411" s="38" t="s">
        <v>1049</v>
      </c>
      <c r="E4411" s="209">
        <v>2.7199999999999998E-2</v>
      </c>
      <c r="F4411" s="219">
        <v>275.67099999999999</v>
      </c>
      <c r="G4411" s="66">
        <f t="shared" si="68"/>
        <v>7.4982511999999995</v>
      </c>
      <c r="H4411" s="67"/>
      <c r="I4411" s="68"/>
      <c r="J4411" s="32">
        <v>0</v>
      </c>
    </row>
    <row r="4412" spans="1:10" ht="15.75" hidden="1" thickBot="1" x14ac:dyDescent="0.3">
      <c r="A4412" s="251"/>
      <c r="B4412" s="246"/>
      <c r="C4412" s="38" t="s">
        <v>11326</v>
      </c>
      <c r="D4412" s="38" t="s">
        <v>2801</v>
      </c>
      <c r="E4412" s="209">
        <v>0.3</v>
      </c>
      <c r="F4412" s="219">
        <v>23.693000000000001</v>
      </c>
      <c r="G4412" s="66">
        <f t="shared" si="68"/>
        <v>7.1078999999999999</v>
      </c>
      <c r="H4412" s="67"/>
      <c r="I4412" s="68"/>
      <c r="J4412" s="32">
        <v>0</v>
      </c>
    </row>
    <row r="4413" spans="1:10" ht="26.25" hidden="1" thickBot="1" x14ac:dyDescent="0.3">
      <c r="A4413" s="251"/>
      <c r="B4413" s="246"/>
      <c r="C4413" s="38" t="s">
        <v>11321</v>
      </c>
      <c r="D4413" s="38" t="s">
        <v>2881</v>
      </c>
      <c r="E4413" s="209">
        <v>0.18</v>
      </c>
      <c r="F4413" s="219">
        <v>202.32149999999999</v>
      </c>
      <c r="G4413" s="66">
        <f t="shared" si="68"/>
        <v>36.417869999999994</v>
      </c>
      <c r="H4413" s="67"/>
      <c r="I4413" s="68"/>
      <c r="J4413" s="32">
        <v>0</v>
      </c>
    </row>
    <row r="4414" spans="1:10" ht="26.25" hidden="1" thickBot="1" x14ac:dyDescent="0.3">
      <c r="A4414" s="251"/>
      <c r="B4414" s="246"/>
      <c r="C4414" s="38" t="s">
        <v>11329</v>
      </c>
      <c r="D4414" s="38" t="s">
        <v>2881</v>
      </c>
      <c r="E4414" s="209">
        <v>1.26</v>
      </c>
      <c r="F4414" s="219">
        <v>224.941</v>
      </c>
      <c r="G4414" s="66">
        <f t="shared" si="68"/>
        <v>283.42565999999999</v>
      </c>
      <c r="H4414" s="67"/>
      <c r="I4414" s="68"/>
      <c r="J4414" s="32">
        <v>0</v>
      </c>
    </row>
    <row r="4415" spans="1:10" ht="15.75" hidden="1" thickBot="1" x14ac:dyDescent="0.3">
      <c r="A4415" s="251"/>
      <c r="B4415" s="246"/>
      <c r="C4415" s="38" t="s">
        <v>1056</v>
      </c>
      <c r="D4415" s="38" t="s">
        <v>71</v>
      </c>
      <c r="E4415" s="209">
        <v>140</v>
      </c>
      <c r="F4415" s="219" t="s">
        <v>12</v>
      </c>
      <c r="G4415" s="66" t="str">
        <f t="shared" si="68"/>
        <v/>
      </c>
      <c r="H4415" s="67"/>
      <c r="I4415" s="68"/>
      <c r="J4415" s="32">
        <v>0</v>
      </c>
    </row>
    <row r="4416" spans="1:10" ht="26.25" hidden="1" thickBot="1" x14ac:dyDescent="0.3">
      <c r="A4416" s="251"/>
      <c r="B4416" s="246"/>
      <c r="C4416" s="38" t="s">
        <v>11815</v>
      </c>
      <c r="D4416" s="38" t="s">
        <v>1049</v>
      </c>
      <c r="E4416" s="209">
        <v>0.05</v>
      </c>
      <c r="F4416" s="219">
        <v>168.25450000000001</v>
      </c>
      <c r="G4416" s="66">
        <f t="shared" si="68"/>
        <v>8.412725</v>
      </c>
      <c r="H4416" s="67"/>
      <c r="I4416" s="68"/>
      <c r="J4416" s="32">
        <v>0</v>
      </c>
    </row>
    <row r="4417" spans="1:10" ht="39" hidden="1" thickBot="1" x14ac:dyDescent="0.3">
      <c r="A4417" s="251"/>
      <c r="B4417" s="246"/>
      <c r="C4417" s="38" t="s">
        <v>11816</v>
      </c>
      <c r="D4417" s="38" t="s">
        <v>1049</v>
      </c>
      <c r="E4417" s="209">
        <v>2.1000000000000001E-2</v>
      </c>
      <c r="F4417" s="219">
        <v>216.42899999999997</v>
      </c>
      <c r="G4417" s="66">
        <f t="shared" si="68"/>
        <v>4.5450089999999994</v>
      </c>
      <c r="H4417" s="67"/>
      <c r="I4417" s="68"/>
      <c r="J4417" s="32">
        <v>0</v>
      </c>
    </row>
    <row r="4418" spans="1:10" ht="39" hidden="1" thickBot="1" x14ac:dyDescent="0.3">
      <c r="A4418" s="251"/>
      <c r="B4418" s="246"/>
      <c r="C4418" s="38" t="s">
        <v>11817</v>
      </c>
      <c r="D4418" s="38" t="s">
        <v>1060</v>
      </c>
      <c r="E4418" s="209">
        <v>2.9000000000000001E-2</v>
      </c>
      <c r="F4418" s="219">
        <v>87.751500000000007</v>
      </c>
      <c r="G4418" s="66">
        <f t="shared" si="68"/>
        <v>2.5447935000000004</v>
      </c>
      <c r="H4418" s="67"/>
      <c r="I4418" s="68"/>
      <c r="J4418" s="32">
        <v>0</v>
      </c>
    </row>
    <row r="4419" spans="1:10" ht="26.25" hidden="1" thickBot="1" x14ac:dyDescent="0.3">
      <c r="A4419" s="251"/>
      <c r="B4419" s="246"/>
      <c r="C4419" s="38" t="s">
        <v>11818</v>
      </c>
      <c r="D4419" s="38" t="s">
        <v>1049</v>
      </c>
      <c r="E4419" s="209">
        <v>0.05</v>
      </c>
      <c r="F4419" s="219">
        <v>263.32099999999997</v>
      </c>
      <c r="G4419" s="66">
        <f t="shared" si="68"/>
        <v>13.166049999999998</v>
      </c>
      <c r="H4419" s="67"/>
      <c r="I4419" s="68"/>
      <c r="J4419" s="32">
        <v>0</v>
      </c>
    </row>
    <row r="4420" spans="1:10" ht="26.25" hidden="1" thickBot="1" x14ac:dyDescent="0.3">
      <c r="A4420" s="251"/>
      <c r="B4420" s="246"/>
      <c r="C4420" s="38" t="s">
        <v>11819</v>
      </c>
      <c r="D4420" s="38" t="s">
        <v>1049</v>
      </c>
      <c r="E4420" s="209">
        <v>0.1</v>
      </c>
      <c r="F4420" s="219">
        <v>257.12700000000001</v>
      </c>
      <c r="G4420" s="66">
        <f t="shared" si="68"/>
        <v>25.712700000000002</v>
      </c>
      <c r="H4420" s="67"/>
      <c r="I4420" s="68"/>
      <c r="J4420" s="32">
        <v>0</v>
      </c>
    </row>
    <row r="4421" spans="1:10" ht="51.75" hidden="1" thickBot="1" x14ac:dyDescent="0.3">
      <c r="A4421" s="251"/>
      <c r="B4421" s="246"/>
      <c r="C4421" s="38" t="s">
        <v>11286</v>
      </c>
      <c r="D4421" s="38" t="s">
        <v>2881</v>
      </c>
      <c r="E4421" s="209">
        <v>1.44</v>
      </c>
      <c r="F4421" s="217">
        <f>IF(ISNUMBER('Comp.Aux1'!$G$335), 'Comp.Aux1'!$G$335, 0)</f>
        <v>8.5522277499999984</v>
      </c>
      <c r="G4421" s="36">
        <f t="shared" si="68"/>
        <v>12.315207959999997</v>
      </c>
      <c r="H4421" s="37"/>
      <c r="I4421" s="33"/>
      <c r="J4421" s="32">
        <v>0</v>
      </c>
    </row>
    <row r="4422" spans="1:10" ht="39" hidden="1" thickBot="1" x14ac:dyDescent="0.3">
      <c r="A4422" s="251"/>
      <c r="B4422" s="246"/>
      <c r="C4422" s="38" t="s">
        <v>11284</v>
      </c>
      <c r="D4422" s="38" t="s">
        <v>11341</v>
      </c>
      <c r="E4422" s="209">
        <v>28.799999999999997</v>
      </c>
      <c r="F4422" s="227">
        <f>IF(ISNUMBER('Comp.Aux1'!$G$199), 'Comp.Aux1'!$G$199, 0)</f>
        <v>2.9193680499999997</v>
      </c>
      <c r="G4422" s="66">
        <f t="shared" ref="G4422:G4485" si="69">IF(ISNUMBER(F4422),E4422*F4422,"")</f>
        <v>84.077799839999983</v>
      </c>
      <c r="H4422" s="67"/>
      <c r="I4422" s="68"/>
      <c r="J4422" s="32">
        <v>0</v>
      </c>
    </row>
    <row r="4423" spans="1:10" ht="15.75" hidden="1" thickBot="1" x14ac:dyDescent="0.3">
      <c r="A4423" s="251"/>
      <c r="B4423" s="246"/>
      <c r="C4423" s="38"/>
      <c r="D4423" s="38"/>
      <c r="E4423" s="209"/>
      <c r="F4423" s="219" t="s">
        <v>12</v>
      </c>
      <c r="G4423" s="66" t="str">
        <f t="shared" si="69"/>
        <v/>
      </c>
      <c r="H4423" s="67"/>
      <c r="I4423" s="68"/>
      <c r="J4423" s="32">
        <v>0</v>
      </c>
    </row>
    <row r="4424" spans="1:10" ht="26.25" hidden="1" thickBot="1" x14ac:dyDescent="0.3">
      <c r="A4424" s="251"/>
      <c r="B4424" s="246"/>
      <c r="C4424" s="55" t="s">
        <v>1054</v>
      </c>
      <c r="D4424" s="38"/>
      <c r="E4424" s="209"/>
      <c r="F4424" s="219" t="s">
        <v>12</v>
      </c>
      <c r="G4424" s="66" t="str">
        <f t="shared" si="69"/>
        <v/>
      </c>
      <c r="H4424" s="67"/>
      <c r="I4424" s="68"/>
      <c r="J4424" s="32">
        <v>0</v>
      </c>
    </row>
    <row r="4425" spans="1:10" ht="15.75" hidden="1" thickBot="1" x14ac:dyDescent="0.3">
      <c r="A4425" s="252"/>
      <c r="B4425" s="247"/>
      <c r="C4425" s="44"/>
      <c r="D4425" s="44"/>
      <c r="E4425" s="210"/>
      <c r="F4425" s="225" t="s">
        <v>12</v>
      </c>
      <c r="G4425" s="75" t="str">
        <f t="shared" si="69"/>
        <v/>
      </c>
      <c r="H4425" s="76"/>
      <c r="I4425" s="68"/>
      <c r="J4425" s="32">
        <v>0</v>
      </c>
    </row>
    <row r="4426" spans="1:10" ht="15.75" thickBot="1" x14ac:dyDescent="0.3">
      <c r="A4426" s="242" t="s">
        <v>1057</v>
      </c>
      <c r="B4426" s="245" t="s">
        <v>4725</v>
      </c>
      <c r="C4426" s="26"/>
      <c r="D4426" s="27" t="s">
        <v>1789</v>
      </c>
      <c r="E4426" s="205"/>
      <c r="F4426" s="216" t="s">
        <v>12</v>
      </c>
      <c r="G4426" s="29" t="str">
        <f t="shared" si="69"/>
        <v/>
      </c>
      <c r="H4426" s="30"/>
      <c r="I4426" s="31"/>
      <c r="J4426" s="32">
        <v>13.75</v>
      </c>
    </row>
    <row r="4427" spans="1:10" x14ac:dyDescent="0.25">
      <c r="A4427" s="251"/>
      <c r="B4427" s="246"/>
      <c r="C4427" s="34"/>
      <c r="D4427" s="34"/>
      <c r="E4427" s="207"/>
      <c r="F4427" s="219" t="s">
        <v>12</v>
      </c>
      <c r="G4427" s="66" t="str">
        <f t="shared" si="69"/>
        <v/>
      </c>
      <c r="H4427" s="67"/>
      <c r="I4427" s="68"/>
      <c r="J4427" s="32">
        <v>13.75</v>
      </c>
    </row>
    <row r="4428" spans="1:10" x14ac:dyDescent="0.25">
      <c r="A4428" s="251"/>
      <c r="B4428" s="246"/>
      <c r="C4428" s="38" t="s">
        <v>11326</v>
      </c>
      <c r="D4428" s="38" t="s">
        <v>2801</v>
      </c>
      <c r="E4428" s="209">
        <v>12</v>
      </c>
      <c r="F4428" s="219">
        <v>23.693000000000001</v>
      </c>
      <c r="G4428" s="66">
        <f t="shared" si="69"/>
        <v>284.31600000000003</v>
      </c>
      <c r="H4428" s="41">
        <f>SUM(G4428:G4431)</f>
        <v>5717.507926418637</v>
      </c>
      <c r="I4428" s="42"/>
      <c r="J4428" s="32">
        <v>13.75</v>
      </c>
    </row>
    <row r="4429" spans="1:10" x14ac:dyDescent="0.25">
      <c r="A4429" s="251"/>
      <c r="B4429" s="246"/>
      <c r="C4429" s="38" t="s">
        <v>1058</v>
      </c>
      <c r="D4429" s="38" t="s">
        <v>1049</v>
      </c>
      <c r="E4429" s="209">
        <v>0.46</v>
      </c>
      <c r="F4429" s="219">
        <v>10.028643996445817</v>
      </c>
      <c r="G4429" s="66">
        <f t="shared" si="69"/>
        <v>4.6131762383650763</v>
      </c>
      <c r="H4429" s="67"/>
      <c r="I4429" s="68"/>
      <c r="J4429" s="32">
        <v>13.75</v>
      </c>
    </row>
    <row r="4430" spans="1:10" x14ac:dyDescent="0.25">
      <c r="A4430" s="251"/>
      <c r="B4430" s="246"/>
      <c r="C4430" s="38" t="s">
        <v>1059</v>
      </c>
      <c r="D4430" s="38" t="s">
        <v>1060</v>
      </c>
      <c r="E4430" s="209">
        <v>1.54</v>
      </c>
      <c r="F4430" s="219">
        <v>2.323863753423538</v>
      </c>
      <c r="G4430" s="66">
        <f t="shared" si="69"/>
        <v>3.5787501802722486</v>
      </c>
      <c r="H4430" s="67"/>
      <c r="I4430" s="68"/>
      <c r="J4430" s="32">
        <v>13.75</v>
      </c>
    </row>
    <row r="4431" spans="1:10" x14ac:dyDescent="0.25">
      <c r="A4431" s="251"/>
      <c r="B4431" s="246"/>
      <c r="C4431" s="38" t="s">
        <v>1061</v>
      </c>
      <c r="D4431" s="38" t="s">
        <v>71</v>
      </c>
      <c r="E4431" s="209">
        <v>2500</v>
      </c>
      <c r="F4431" s="219">
        <v>2.17</v>
      </c>
      <c r="G4431" s="66">
        <f t="shared" si="69"/>
        <v>5425</v>
      </c>
      <c r="H4431" s="67"/>
      <c r="I4431" s="68"/>
      <c r="J4431" s="32">
        <v>13.75</v>
      </c>
    </row>
    <row r="4432" spans="1:10" ht="15.75" thickBot="1" x14ac:dyDescent="0.3">
      <c r="A4432" s="252"/>
      <c r="B4432" s="247"/>
      <c r="C4432" s="44"/>
      <c r="D4432" s="44"/>
      <c r="E4432" s="210"/>
      <c r="F4432" s="225" t="s">
        <v>12</v>
      </c>
      <c r="G4432" s="75" t="str">
        <f t="shared" si="69"/>
        <v/>
      </c>
      <c r="H4432" s="76"/>
      <c r="I4432" s="68"/>
      <c r="J4432" s="32">
        <v>13.75</v>
      </c>
    </row>
    <row r="4433" spans="1:10" ht="15.75" thickBot="1" x14ac:dyDescent="0.3">
      <c r="A4433" s="242" t="s">
        <v>1062</v>
      </c>
      <c r="B4433" s="245" t="s">
        <v>4726</v>
      </c>
      <c r="C4433" s="26"/>
      <c r="D4433" s="27" t="s">
        <v>67</v>
      </c>
      <c r="E4433" s="205"/>
      <c r="F4433" s="216" t="s">
        <v>12</v>
      </c>
      <c r="G4433" s="29" t="str">
        <f t="shared" si="69"/>
        <v/>
      </c>
      <c r="H4433" s="30"/>
      <c r="I4433" s="31"/>
      <c r="J4433" s="32">
        <v>1709.49</v>
      </c>
    </row>
    <row r="4434" spans="1:10" x14ac:dyDescent="0.25">
      <c r="A4434" s="251"/>
      <c r="B4434" s="246"/>
      <c r="C4434" s="34"/>
      <c r="D4434" s="34"/>
      <c r="E4434" s="207"/>
      <c r="F4434" s="219" t="s">
        <v>12</v>
      </c>
      <c r="G4434" s="66" t="str">
        <f t="shared" si="69"/>
        <v/>
      </c>
      <c r="H4434" s="67"/>
      <c r="I4434" s="68"/>
      <c r="J4434" s="32">
        <v>1709.49</v>
      </c>
    </row>
    <row r="4435" spans="1:10" x14ac:dyDescent="0.25">
      <c r="A4435" s="251"/>
      <c r="B4435" s="246"/>
      <c r="C4435" s="38" t="s">
        <v>11338</v>
      </c>
      <c r="D4435" s="38" t="s">
        <v>2801</v>
      </c>
      <c r="E4435" s="209">
        <v>0.36399999999999999</v>
      </c>
      <c r="F4435" s="219">
        <v>32.6325</v>
      </c>
      <c r="G4435" s="66">
        <f t="shared" si="69"/>
        <v>11.87823</v>
      </c>
      <c r="H4435" s="41">
        <f>SUM(G4435:G4441)</f>
        <v>36.029025500000003</v>
      </c>
      <c r="I4435" s="42"/>
      <c r="J4435" s="32">
        <v>1709.49</v>
      </c>
    </row>
    <row r="4436" spans="1:10" x14ac:dyDescent="0.25">
      <c r="A4436" s="251"/>
      <c r="B4436" s="246"/>
      <c r="C4436" s="38" t="s">
        <v>11326</v>
      </c>
      <c r="D4436" s="38" t="s">
        <v>2801</v>
      </c>
      <c r="E4436" s="209">
        <v>0.151</v>
      </c>
      <c r="F4436" s="219">
        <v>23.693000000000001</v>
      </c>
      <c r="G4436" s="66">
        <f t="shared" si="69"/>
        <v>3.5776430000000001</v>
      </c>
      <c r="H4436" s="67"/>
      <c r="I4436" s="68"/>
      <c r="J4436" s="32">
        <v>1709.49</v>
      </c>
    </row>
    <row r="4437" spans="1:10" x14ac:dyDescent="0.25">
      <c r="A4437" s="251"/>
      <c r="B4437" s="246"/>
      <c r="C4437" s="38" t="s">
        <v>11336</v>
      </c>
      <c r="D4437" s="38" t="s">
        <v>69</v>
      </c>
      <c r="E4437" s="209">
        <v>2.1000000000000001E-2</v>
      </c>
      <c r="F4437" s="219">
        <v>17.081</v>
      </c>
      <c r="G4437" s="66">
        <f t="shared" si="69"/>
        <v>0.35870099999999999</v>
      </c>
      <c r="H4437" s="67"/>
      <c r="I4437" s="68"/>
      <c r="J4437" s="32">
        <v>1709.49</v>
      </c>
    </row>
    <row r="4438" spans="1:10" x14ac:dyDescent="0.25">
      <c r="A4438" s="251"/>
      <c r="B4438" s="246"/>
      <c r="C4438" s="38" t="s">
        <v>11795</v>
      </c>
      <c r="D4438" s="38" t="s">
        <v>82</v>
      </c>
      <c r="E4438" s="209">
        <v>1.2E-2</v>
      </c>
      <c r="F4438" s="219">
        <v>13.299999999999999</v>
      </c>
      <c r="G4438" s="66">
        <f t="shared" si="69"/>
        <v>0.15959999999999999</v>
      </c>
      <c r="H4438" s="67"/>
      <c r="I4438" s="68"/>
      <c r="J4438" s="32">
        <v>1709.49</v>
      </c>
    </row>
    <row r="4439" spans="1:10" ht="25.5" x14ac:dyDescent="0.25">
      <c r="A4439" s="251"/>
      <c r="B4439" s="246"/>
      <c r="C4439" s="38" t="s">
        <v>11820</v>
      </c>
      <c r="D4439" s="38" t="s">
        <v>1043</v>
      </c>
      <c r="E4439" s="209">
        <v>0.11</v>
      </c>
      <c r="F4439" s="219">
        <v>12.54</v>
      </c>
      <c r="G4439" s="66">
        <f t="shared" si="69"/>
        <v>1.3794</v>
      </c>
      <c r="H4439" s="67"/>
      <c r="I4439" s="68"/>
      <c r="J4439" s="32">
        <v>1709.49</v>
      </c>
    </row>
    <row r="4440" spans="1:10" ht="25.5" x14ac:dyDescent="0.25">
      <c r="A4440" s="251"/>
      <c r="B4440" s="246"/>
      <c r="C4440" s="38" t="s">
        <v>11821</v>
      </c>
      <c r="D4440" s="38" t="s">
        <v>1043</v>
      </c>
      <c r="E4440" s="209">
        <v>0.25</v>
      </c>
      <c r="F4440" s="219">
        <v>12.54</v>
      </c>
      <c r="G4440" s="66">
        <f t="shared" si="69"/>
        <v>3.1349999999999998</v>
      </c>
      <c r="H4440" s="67"/>
      <c r="I4440" s="68"/>
      <c r="J4440" s="32">
        <v>1709.49</v>
      </c>
    </row>
    <row r="4441" spans="1:10" ht="25.5" x14ac:dyDescent="0.25">
      <c r="A4441" s="251"/>
      <c r="B4441" s="246"/>
      <c r="C4441" s="38" t="s">
        <v>11822</v>
      </c>
      <c r="D4441" s="38" t="s">
        <v>69</v>
      </c>
      <c r="E4441" s="209">
        <v>0.42699999999999999</v>
      </c>
      <c r="F4441" s="219">
        <v>36.394500000000001</v>
      </c>
      <c r="G4441" s="66">
        <f t="shared" si="69"/>
        <v>15.5404515</v>
      </c>
      <c r="H4441" s="67"/>
      <c r="I4441" s="68"/>
      <c r="J4441" s="32">
        <v>1709.49</v>
      </c>
    </row>
    <row r="4442" spans="1:10" ht="15.75" thickBot="1" x14ac:dyDescent="0.3">
      <c r="A4442" s="252"/>
      <c r="B4442" s="247"/>
      <c r="C4442" s="44"/>
      <c r="D4442" s="44"/>
      <c r="E4442" s="210"/>
      <c r="F4442" s="225" t="s">
        <v>12</v>
      </c>
      <c r="G4442" s="75" t="str">
        <f t="shared" si="69"/>
        <v/>
      </c>
      <c r="H4442" s="76"/>
      <c r="I4442" s="68"/>
      <c r="J4442" s="32">
        <v>1709.49</v>
      </c>
    </row>
    <row r="4443" spans="1:10" ht="15.75" hidden="1" thickBot="1" x14ac:dyDescent="0.3">
      <c r="A4443" s="242" t="s">
        <v>1063</v>
      </c>
      <c r="B4443" s="245" t="s">
        <v>4727</v>
      </c>
      <c r="C4443" s="26"/>
      <c r="D4443" s="27" t="s">
        <v>67</v>
      </c>
      <c r="E4443" s="205"/>
      <c r="F4443" s="216" t="s">
        <v>12</v>
      </c>
      <c r="G4443" s="29" t="str">
        <f t="shared" si="69"/>
        <v/>
      </c>
      <c r="H4443" s="30"/>
      <c r="I4443" s="31"/>
      <c r="J4443" s="32">
        <v>0</v>
      </c>
    </row>
    <row r="4444" spans="1:10" ht="15.75" hidden="1" thickBot="1" x14ac:dyDescent="0.3">
      <c r="A4444" s="251"/>
      <c r="B4444" s="246"/>
      <c r="C4444" s="34"/>
      <c r="D4444" s="34"/>
      <c r="E4444" s="207"/>
      <c r="F4444" s="219" t="s">
        <v>12</v>
      </c>
      <c r="G4444" s="66" t="str">
        <f t="shared" si="69"/>
        <v/>
      </c>
      <c r="H4444" s="67"/>
      <c r="I4444" s="68"/>
      <c r="J4444" s="32">
        <v>0</v>
      </c>
    </row>
    <row r="4445" spans="1:10" ht="39" hidden="1" thickBot="1" x14ac:dyDescent="0.3">
      <c r="A4445" s="251"/>
      <c r="B4445" s="246"/>
      <c r="C4445" s="38" t="s">
        <v>11823</v>
      </c>
      <c r="D4445" s="58" t="s">
        <v>161</v>
      </c>
      <c r="E4445" s="209">
        <v>1.1659999999999999</v>
      </c>
      <c r="F4445" s="219">
        <v>43.348500000000001</v>
      </c>
      <c r="G4445" s="66">
        <f t="shared" si="69"/>
        <v>50.544350999999999</v>
      </c>
      <c r="H4445" s="41">
        <f>SUM(G4445:G4450)</f>
        <v>63.901944749999998</v>
      </c>
      <c r="I4445" s="42"/>
      <c r="J4445" s="32">
        <v>0</v>
      </c>
    </row>
    <row r="4446" spans="1:10" ht="39" hidden="1" thickBot="1" x14ac:dyDescent="0.3">
      <c r="A4446" s="251"/>
      <c r="B4446" s="246"/>
      <c r="C4446" s="38" t="s">
        <v>11824</v>
      </c>
      <c r="D4446" s="38" t="s">
        <v>11485</v>
      </c>
      <c r="E4446" s="209">
        <v>4.1500000000000004</v>
      </c>
      <c r="F4446" s="219">
        <v>1.9854999999999998</v>
      </c>
      <c r="G4446" s="66">
        <f t="shared" si="69"/>
        <v>8.2398249999999997</v>
      </c>
      <c r="H4446" s="67"/>
      <c r="I4446" s="68"/>
      <c r="J4446" s="32">
        <v>0</v>
      </c>
    </row>
    <row r="4447" spans="1:10" ht="15.75" hidden="1" thickBot="1" x14ac:dyDescent="0.3">
      <c r="A4447" s="251"/>
      <c r="B4447" s="246"/>
      <c r="C4447" s="38" t="s">
        <v>11326</v>
      </c>
      <c r="D4447" s="38" t="s">
        <v>2801</v>
      </c>
      <c r="E4447" s="209">
        <v>9.7000000000000003E-2</v>
      </c>
      <c r="F4447" s="219">
        <v>23.693000000000001</v>
      </c>
      <c r="G4447" s="66">
        <f t="shared" si="69"/>
        <v>2.2982210000000003</v>
      </c>
      <c r="H4447" s="67"/>
      <c r="I4447" s="68"/>
      <c r="J4447" s="32">
        <v>0</v>
      </c>
    </row>
    <row r="4448" spans="1:10" ht="15.75" hidden="1" thickBot="1" x14ac:dyDescent="0.3">
      <c r="A4448" s="251"/>
      <c r="B4448" s="246"/>
      <c r="C4448" s="38" t="s">
        <v>11464</v>
      </c>
      <c r="D4448" s="38" t="s">
        <v>2801</v>
      </c>
      <c r="E4448" s="209">
        <v>9.0999999999999998E-2</v>
      </c>
      <c r="F4448" s="219">
        <v>30.343</v>
      </c>
      <c r="G4448" s="66">
        <f t="shared" si="69"/>
        <v>2.7612130000000001</v>
      </c>
      <c r="H4448" s="67"/>
      <c r="I4448" s="68"/>
      <c r="J4448" s="32">
        <v>0</v>
      </c>
    </row>
    <row r="4449" spans="1:10" ht="26.25" hidden="1" thickBot="1" x14ac:dyDescent="0.3">
      <c r="A4449" s="251"/>
      <c r="B4449" s="246"/>
      <c r="C4449" s="38" t="s">
        <v>11465</v>
      </c>
      <c r="D4449" s="38" t="s">
        <v>1049</v>
      </c>
      <c r="E4449" s="209">
        <v>8.9999999999999998E-4</v>
      </c>
      <c r="F4449" s="219">
        <v>26.970499999999998</v>
      </c>
      <c r="G4449" s="66">
        <f t="shared" si="69"/>
        <v>2.4273449999999998E-2</v>
      </c>
      <c r="H4449" s="67"/>
      <c r="I4449" s="68"/>
      <c r="J4449" s="32">
        <v>0</v>
      </c>
    </row>
    <row r="4450" spans="1:10" ht="26.25" hidden="1" thickBot="1" x14ac:dyDescent="0.3">
      <c r="A4450" s="251"/>
      <c r="B4450" s="246"/>
      <c r="C4450" s="38" t="s">
        <v>11466</v>
      </c>
      <c r="D4450" s="38" t="s">
        <v>1060</v>
      </c>
      <c r="E4450" s="209">
        <v>1.2999999999999999E-3</v>
      </c>
      <c r="F4450" s="219">
        <v>26.200999999999997</v>
      </c>
      <c r="G4450" s="66">
        <f t="shared" si="69"/>
        <v>3.4061299999999996E-2</v>
      </c>
      <c r="H4450" s="67"/>
      <c r="I4450" s="68"/>
      <c r="J4450" s="32">
        <v>0</v>
      </c>
    </row>
    <row r="4451" spans="1:10" ht="15.75" hidden="1" thickBot="1" x14ac:dyDescent="0.3">
      <c r="A4451" s="252"/>
      <c r="B4451" s="247"/>
      <c r="C4451" s="44"/>
      <c r="D4451" s="44"/>
      <c r="E4451" s="210"/>
      <c r="F4451" s="225" t="s">
        <v>12</v>
      </c>
      <c r="G4451" s="75" t="str">
        <f t="shared" si="69"/>
        <v/>
      </c>
      <c r="H4451" s="76"/>
      <c r="I4451" s="68"/>
      <c r="J4451" s="32">
        <v>0</v>
      </c>
    </row>
    <row r="4452" spans="1:10" ht="15.75" hidden="1" thickBot="1" x14ac:dyDescent="0.3">
      <c r="A4452" s="242" t="s">
        <v>1064</v>
      </c>
      <c r="B4452" s="245" t="s">
        <v>4728</v>
      </c>
      <c r="C4452" s="26"/>
      <c r="D4452" s="27" t="s">
        <v>105</v>
      </c>
      <c r="E4452" s="205"/>
      <c r="F4452" s="216" t="s">
        <v>12</v>
      </c>
      <c r="G4452" s="29" t="str">
        <f t="shared" si="69"/>
        <v/>
      </c>
      <c r="H4452" s="30"/>
      <c r="I4452" s="31"/>
      <c r="J4452" s="32">
        <v>0</v>
      </c>
    </row>
    <row r="4453" spans="1:10" ht="15.75" hidden="1" thickBot="1" x14ac:dyDescent="0.3">
      <c r="A4453" s="251"/>
      <c r="B4453" s="246"/>
      <c r="C4453" s="34"/>
      <c r="D4453" s="34"/>
      <c r="E4453" s="207"/>
      <c r="F4453" s="219" t="s">
        <v>12</v>
      </c>
      <c r="G4453" s="66" t="str">
        <f t="shared" si="69"/>
        <v/>
      </c>
      <c r="H4453" s="67"/>
      <c r="I4453" s="68"/>
      <c r="J4453" s="32">
        <v>0</v>
      </c>
    </row>
    <row r="4454" spans="1:10" ht="39" hidden="1" thickBot="1" x14ac:dyDescent="0.3">
      <c r="A4454" s="251"/>
      <c r="B4454" s="246"/>
      <c r="C4454" s="38" t="s">
        <v>11824</v>
      </c>
      <c r="D4454" s="38" t="s">
        <v>11485</v>
      </c>
      <c r="E4454" s="209">
        <v>4.1500000000000004</v>
      </c>
      <c r="F4454" s="219">
        <v>1.9854999999999998</v>
      </c>
      <c r="G4454" s="66">
        <f t="shared" si="69"/>
        <v>8.2398249999999997</v>
      </c>
      <c r="H4454" s="41">
        <f>SUM(G4454:G4459)</f>
        <v>11.906663500000001</v>
      </c>
      <c r="I4454" s="42"/>
      <c r="J4454" s="32">
        <v>0</v>
      </c>
    </row>
    <row r="4455" spans="1:10" ht="15.75" hidden="1" thickBot="1" x14ac:dyDescent="0.3">
      <c r="A4455" s="251"/>
      <c r="B4455" s="246"/>
      <c r="C4455" s="38" t="s">
        <v>1065</v>
      </c>
      <c r="D4455" s="38" t="s">
        <v>105</v>
      </c>
      <c r="E4455" s="209">
        <v>1.0289999999999999</v>
      </c>
      <c r="F4455" s="219" t="s">
        <v>12</v>
      </c>
      <c r="G4455" s="66" t="str">
        <f t="shared" si="69"/>
        <v/>
      </c>
      <c r="H4455" s="67"/>
      <c r="I4455" s="68"/>
      <c r="J4455" s="32">
        <v>0</v>
      </c>
    </row>
    <row r="4456" spans="1:10" ht="15.75" hidden="1" thickBot="1" x14ac:dyDescent="0.3">
      <c r="A4456" s="251"/>
      <c r="B4456" s="246"/>
      <c r="C4456" s="38" t="s">
        <v>11326</v>
      </c>
      <c r="D4456" s="38" t="s">
        <v>2801</v>
      </c>
      <c r="E4456" s="209">
        <v>7.2999999999999995E-2</v>
      </c>
      <c r="F4456" s="219">
        <v>23.693000000000001</v>
      </c>
      <c r="G4456" s="66">
        <f t="shared" si="69"/>
        <v>1.729589</v>
      </c>
      <c r="H4456" s="67"/>
      <c r="I4456" s="68"/>
      <c r="J4456" s="32">
        <v>0</v>
      </c>
    </row>
    <row r="4457" spans="1:10" ht="15.75" hidden="1" thickBot="1" x14ac:dyDescent="0.3">
      <c r="A4457" s="251"/>
      <c r="B4457" s="246"/>
      <c r="C4457" s="38" t="s">
        <v>11464</v>
      </c>
      <c r="D4457" s="38" t="s">
        <v>2801</v>
      </c>
      <c r="E4457" s="209">
        <v>0.06</v>
      </c>
      <c r="F4457" s="219">
        <v>30.343</v>
      </c>
      <c r="G4457" s="66">
        <f t="shared" si="69"/>
        <v>1.8205799999999999</v>
      </c>
      <c r="H4457" s="67"/>
      <c r="I4457" s="68"/>
      <c r="J4457" s="32">
        <v>0</v>
      </c>
    </row>
    <row r="4458" spans="1:10" ht="26.25" hidden="1" thickBot="1" x14ac:dyDescent="0.3">
      <c r="A4458" s="251"/>
      <c r="B4458" s="246"/>
      <c r="C4458" s="38" t="s">
        <v>11465</v>
      </c>
      <c r="D4458" s="38" t="s">
        <v>1049</v>
      </c>
      <c r="E4458" s="209">
        <v>1.8E-3</v>
      </c>
      <c r="F4458" s="219">
        <v>26.970499999999998</v>
      </c>
      <c r="G4458" s="66">
        <f t="shared" si="69"/>
        <v>4.8546899999999997E-2</v>
      </c>
      <c r="H4458" s="67"/>
      <c r="I4458" s="68"/>
      <c r="J4458" s="32">
        <v>0</v>
      </c>
    </row>
    <row r="4459" spans="1:10" ht="26.25" hidden="1" thickBot="1" x14ac:dyDescent="0.3">
      <c r="A4459" s="251"/>
      <c r="B4459" s="246"/>
      <c r="C4459" s="38" t="s">
        <v>11466</v>
      </c>
      <c r="D4459" s="38" t="s">
        <v>1060</v>
      </c>
      <c r="E4459" s="209">
        <v>2.5999999999999999E-3</v>
      </c>
      <c r="F4459" s="219">
        <v>26.200999999999997</v>
      </c>
      <c r="G4459" s="66">
        <f t="shared" si="69"/>
        <v>6.8122599999999991E-2</v>
      </c>
      <c r="H4459" s="67"/>
      <c r="I4459" s="68"/>
      <c r="J4459" s="32">
        <v>0</v>
      </c>
    </row>
    <row r="4460" spans="1:10" ht="15.75" hidden="1" thickBot="1" x14ac:dyDescent="0.3">
      <c r="A4460" s="252"/>
      <c r="B4460" s="247"/>
      <c r="C4460" s="44"/>
      <c r="D4460" s="44"/>
      <c r="E4460" s="210"/>
      <c r="F4460" s="225" t="s">
        <v>12</v>
      </c>
      <c r="G4460" s="75" t="str">
        <f t="shared" si="69"/>
        <v/>
      </c>
      <c r="H4460" s="76"/>
      <c r="I4460" s="68"/>
      <c r="J4460" s="32">
        <v>0</v>
      </c>
    </row>
    <row r="4461" spans="1:10" ht="15.75" hidden="1" thickBot="1" x14ac:dyDescent="0.3">
      <c r="A4461" s="242" t="s">
        <v>1066</v>
      </c>
      <c r="B4461" s="245" t="s">
        <v>4729</v>
      </c>
      <c r="C4461" s="26"/>
      <c r="D4461" s="27" t="s">
        <v>67</v>
      </c>
      <c r="E4461" s="205"/>
      <c r="F4461" s="216" t="s">
        <v>12</v>
      </c>
      <c r="G4461" s="29" t="str">
        <f t="shared" si="69"/>
        <v/>
      </c>
      <c r="H4461" s="30"/>
      <c r="I4461" s="31"/>
      <c r="J4461" s="32">
        <v>0</v>
      </c>
    </row>
    <row r="4462" spans="1:10" ht="15.75" hidden="1" thickBot="1" x14ac:dyDescent="0.3">
      <c r="A4462" s="251"/>
      <c r="B4462" s="246"/>
      <c r="C4462" s="34"/>
      <c r="D4462" s="34"/>
      <c r="E4462" s="207"/>
      <c r="F4462" s="219" t="s">
        <v>12</v>
      </c>
      <c r="G4462" s="66" t="str">
        <f t="shared" si="69"/>
        <v/>
      </c>
      <c r="H4462" s="67"/>
      <c r="I4462" s="68"/>
      <c r="J4462" s="32">
        <v>0</v>
      </c>
    </row>
    <row r="4463" spans="1:10" ht="26.25" hidden="1" thickBot="1" x14ac:dyDescent="0.3">
      <c r="A4463" s="251"/>
      <c r="B4463" s="246"/>
      <c r="C4463" s="38" t="s">
        <v>1067</v>
      </c>
      <c r="D4463" s="58" t="s">
        <v>161</v>
      </c>
      <c r="E4463" s="209">
        <v>1.1659999999999999</v>
      </c>
      <c r="F4463" s="219" t="s">
        <v>12</v>
      </c>
      <c r="G4463" s="66" t="str">
        <f t="shared" si="69"/>
        <v/>
      </c>
      <c r="H4463" s="41">
        <f>SUM(G4463:G4468)</f>
        <v>13.357593749999999</v>
      </c>
      <c r="I4463" s="42"/>
      <c r="J4463" s="32">
        <v>0</v>
      </c>
    </row>
    <row r="4464" spans="1:10" ht="39" hidden="1" thickBot="1" x14ac:dyDescent="0.3">
      <c r="A4464" s="251"/>
      <c r="B4464" s="246"/>
      <c r="C4464" s="38" t="s">
        <v>11824</v>
      </c>
      <c r="D4464" s="38" t="s">
        <v>11485</v>
      </c>
      <c r="E4464" s="209">
        <v>4.1500000000000004</v>
      </c>
      <c r="F4464" s="219">
        <v>1.9854999999999998</v>
      </c>
      <c r="G4464" s="66">
        <f t="shared" si="69"/>
        <v>8.2398249999999997</v>
      </c>
      <c r="H4464" s="67"/>
      <c r="I4464" s="68"/>
      <c r="J4464" s="32">
        <v>0</v>
      </c>
    </row>
    <row r="4465" spans="1:10" ht="15.75" hidden="1" thickBot="1" x14ac:dyDescent="0.3">
      <c r="A4465" s="251"/>
      <c r="B4465" s="246"/>
      <c r="C4465" s="38" t="s">
        <v>11326</v>
      </c>
      <c r="D4465" s="38" t="s">
        <v>2801</v>
      </c>
      <c r="E4465" s="209">
        <v>9.7000000000000003E-2</v>
      </c>
      <c r="F4465" s="219">
        <v>23.693000000000001</v>
      </c>
      <c r="G4465" s="66">
        <f t="shared" si="69"/>
        <v>2.2982210000000003</v>
      </c>
      <c r="H4465" s="67"/>
      <c r="I4465" s="68"/>
      <c r="J4465" s="32">
        <v>0</v>
      </c>
    </row>
    <row r="4466" spans="1:10" ht="15.75" hidden="1" thickBot="1" x14ac:dyDescent="0.3">
      <c r="A4466" s="251"/>
      <c r="B4466" s="246"/>
      <c r="C4466" s="38" t="s">
        <v>11464</v>
      </c>
      <c r="D4466" s="38" t="s">
        <v>2801</v>
      </c>
      <c r="E4466" s="209">
        <v>9.0999999999999998E-2</v>
      </c>
      <c r="F4466" s="219">
        <v>30.343</v>
      </c>
      <c r="G4466" s="66">
        <f t="shared" si="69"/>
        <v>2.7612130000000001</v>
      </c>
      <c r="H4466" s="67"/>
      <c r="I4466" s="68"/>
      <c r="J4466" s="32">
        <v>0</v>
      </c>
    </row>
    <row r="4467" spans="1:10" ht="26.25" hidden="1" thickBot="1" x14ac:dyDescent="0.3">
      <c r="A4467" s="251"/>
      <c r="B4467" s="246"/>
      <c r="C4467" s="38" t="s">
        <v>11465</v>
      </c>
      <c r="D4467" s="38" t="s">
        <v>1049</v>
      </c>
      <c r="E4467" s="209">
        <v>8.9999999999999998E-4</v>
      </c>
      <c r="F4467" s="219">
        <v>26.970499999999998</v>
      </c>
      <c r="G4467" s="66">
        <f t="shared" si="69"/>
        <v>2.4273449999999998E-2</v>
      </c>
      <c r="H4467" s="67"/>
      <c r="I4467" s="68"/>
      <c r="J4467" s="32">
        <v>0</v>
      </c>
    </row>
    <row r="4468" spans="1:10" ht="26.25" hidden="1" thickBot="1" x14ac:dyDescent="0.3">
      <c r="A4468" s="251"/>
      <c r="B4468" s="246"/>
      <c r="C4468" s="38" t="s">
        <v>11466</v>
      </c>
      <c r="D4468" s="38" t="s">
        <v>1060</v>
      </c>
      <c r="E4468" s="209">
        <v>1.2999999999999999E-3</v>
      </c>
      <c r="F4468" s="219">
        <v>26.200999999999997</v>
      </c>
      <c r="G4468" s="66">
        <f t="shared" si="69"/>
        <v>3.4061299999999996E-2</v>
      </c>
      <c r="H4468" s="67"/>
      <c r="I4468" s="68"/>
      <c r="J4468" s="32">
        <v>0</v>
      </c>
    </row>
    <row r="4469" spans="1:10" ht="15.75" hidden="1" thickBot="1" x14ac:dyDescent="0.3">
      <c r="A4469" s="252"/>
      <c r="B4469" s="247"/>
      <c r="C4469" s="44"/>
      <c r="D4469" s="44"/>
      <c r="E4469" s="210"/>
      <c r="F4469" s="225" t="s">
        <v>12</v>
      </c>
      <c r="G4469" s="75" t="str">
        <f t="shared" si="69"/>
        <v/>
      </c>
      <c r="H4469" s="76"/>
      <c r="I4469" s="68"/>
      <c r="J4469" s="32">
        <v>0</v>
      </c>
    </row>
    <row r="4470" spans="1:10" ht="15.75" hidden="1" thickBot="1" x14ac:dyDescent="0.3">
      <c r="A4470" s="242" t="s">
        <v>1068</v>
      </c>
      <c r="B4470" s="245" t="s">
        <v>4730</v>
      </c>
      <c r="C4470" s="26"/>
      <c r="D4470" s="27" t="s">
        <v>105</v>
      </c>
      <c r="E4470" s="205"/>
      <c r="F4470" s="216" t="s">
        <v>12</v>
      </c>
      <c r="G4470" s="29" t="str">
        <f t="shared" si="69"/>
        <v/>
      </c>
      <c r="H4470" s="30"/>
      <c r="I4470" s="31"/>
      <c r="J4470" s="32">
        <v>0</v>
      </c>
    </row>
    <row r="4471" spans="1:10" ht="15.75" hidden="1" thickBot="1" x14ac:dyDescent="0.3">
      <c r="A4471" s="251"/>
      <c r="B4471" s="246"/>
      <c r="C4471" s="34"/>
      <c r="D4471" s="34"/>
      <c r="E4471" s="207"/>
      <c r="F4471" s="219" t="s">
        <v>12</v>
      </c>
      <c r="G4471" s="66" t="str">
        <f t="shared" si="69"/>
        <v/>
      </c>
      <c r="H4471" s="67"/>
      <c r="I4471" s="68"/>
      <c r="J4471" s="32">
        <v>0</v>
      </c>
    </row>
    <row r="4472" spans="1:10" ht="39" hidden="1" thickBot="1" x14ac:dyDescent="0.3">
      <c r="A4472" s="251"/>
      <c r="B4472" s="246"/>
      <c r="C4472" s="38" t="s">
        <v>11824</v>
      </c>
      <c r="D4472" s="38" t="s">
        <v>11485</v>
      </c>
      <c r="E4472" s="209">
        <v>4.1500000000000004</v>
      </c>
      <c r="F4472" s="219">
        <v>1.9854999999999998</v>
      </c>
      <c r="G4472" s="66">
        <f t="shared" si="69"/>
        <v>8.2398249999999997</v>
      </c>
      <c r="H4472" s="41">
        <f>SUM(G4472:G4477)</f>
        <v>11.906663500000001</v>
      </c>
      <c r="I4472" s="42"/>
      <c r="J4472" s="32">
        <v>0</v>
      </c>
    </row>
    <row r="4473" spans="1:10" ht="15.75" hidden="1" thickBot="1" x14ac:dyDescent="0.3">
      <c r="A4473" s="251"/>
      <c r="B4473" s="246"/>
      <c r="C4473" s="38" t="s">
        <v>1069</v>
      </c>
      <c r="D4473" s="38" t="s">
        <v>105</v>
      </c>
      <c r="E4473" s="209">
        <v>1.0289999999999999</v>
      </c>
      <c r="F4473" s="219" t="s">
        <v>12</v>
      </c>
      <c r="G4473" s="66" t="str">
        <f t="shared" si="69"/>
        <v/>
      </c>
      <c r="H4473" s="67"/>
      <c r="I4473" s="68"/>
      <c r="J4473" s="32">
        <v>0</v>
      </c>
    </row>
    <row r="4474" spans="1:10" ht="15.75" hidden="1" thickBot="1" x14ac:dyDescent="0.3">
      <c r="A4474" s="251"/>
      <c r="B4474" s="246"/>
      <c r="C4474" s="38" t="s">
        <v>11326</v>
      </c>
      <c r="D4474" s="38" t="s">
        <v>2801</v>
      </c>
      <c r="E4474" s="209">
        <v>7.2999999999999995E-2</v>
      </c>
      <c r="F4474" s="219">
        <v>23.693000000000001</v>
      </c>
      <c r="G4474" s="66">
        <f t="shared" si="69"/>
        <v>1.729589</v>
      </c>
      <c r="H4474" s="67"/>
      <c r="I4474" s="68"/>
      <c r="J4474" s="32">
        <v>0</v>
      </c>
    </row>
    <row r="4475" spans="1:10" ht="15.75" hidden="1" thickBot="1" x14ac:dyDescent="0.3">
      <c r="A4475" s="251"/>
      <c r="B4475" s="246"/>
      <c r="C4475" s="38" t="s">
        <v>11464</v>
      </c>
      <c r="D4475" s="38" t="s">
        <v>2801</v>
      </c>
      <c r="E4475" s="209">
        <v>0.06</v>
      </c>
      <c r="F4475" s="219">
        <v>30.343</v>
      </c>
      <c r="G4475" s="66">
        <f t="shared" si="69"/>
        <v>1.8205799999999999</v>
      </c>
      <c r="H4475" s="67"/>
      <c r="I4475" s="68"/>
      <c r="J4475" s="32">
        <v>0</v>
      </c>
    </row>
    <row r="4476" spans="1:10" ht="26.25" hidden="1" thickBot="1" x14ac:dyDescent="0.3">
      <c r="A4476" s="251"/>
      <c r="B4476" s="246"/>
      <c r="C4476" s="38" t="s">
        <v>11465</v>
      </c>
      <c r="D4476" s="38" t="s">
        <v>1049</v>
      </c>
      <c r="E4476" s="209">
        <v>1.8E-3</v>
      </c>
      <c r="F4476" s="219">
        <v>26.970499999999998</v>
      </c>
      <c r="G4476" s="66">
        <f t="shared" si="69"/>
        <v>4.8546899999999997E-2</v>
      </c>
      <c r="H4476" s="67"/>
      <c r="I4476" s="68"/>
      <c r="J4476" s="32">
        <v>0</v>
      </c>
    </row>
    <row r="4477" spans="1:10" ht="26.25" hidden="1" thickBot="1" x14ac:dyDescent="0.3">
      <c r="A4477" s="251"/>
      <c r="B4477" s="246"/>
      <c r="C4477" s="38" t="s">
        <v>11466</v>
      </c>
      <c r="D4477" s="38" t="s">
        <v>1060</v>
      </c>
      <c r="E4477" s="209">
        <v>2.5999999999999999E-3</v>
      </c>
      <c r="F4477" s="219">
        <v>26.200999999999997</v>
      </c>
      <c r="G4477" s="66">
        <f t="shared" si="69"/>
        <v>6.8122599999999991E-2</v>
      </c>
      <c r="H4477" s="67"/>
      <c r="I4477" s="68"/>
      <c r="J4477" s="32">
        <v>0</v>
      </c>
    </row>
    <row r="4478" spans="1:10" ht="15.75" hidden="1" thickBot="1" x14ac:dyDescent="0.3">
      <c r="A4478" s="252"/>
      <c r="B4478" s="247"/>
      <c r="C4478" s="44"/>
      <c r="D4478" s="44"/>
      <c r="E4478" s="210"/>
      <c r="F4478" s="225" t="s">
        <v>12</v>
      </c>
      <c r="G4478" s="75" t="str">
        <f t="shared" si="69"/>
        <v/>
      </c>
      <c r="H4478" s="76"/>
      <c r="I4478" s="68"/>
      <c r="J4478" s="32">
        <v>0</v>
      </c>
    </row>
    <row r="4479" spans="1:10" ht="15.75" hidden="1" thickBot="1" x14ac:dyDescent="0.3">
      <c r="A4479" s="242" t="s">
        <v>1070</v>
      </c>
      <c r="B4479" s="245" t="s">
        <v>4731</v>
      </c>
      <c r="C4479" s="26"/>
      <c r="D4479" s="27" t="s">
        <v>67</v>
      </c>
      <c r="E4479" s="205"/>
      <c r="F4479" s="216" t="s">
        <v>12</v>
      </c>
      <c r="G4479" s="29" t="str">
        <f t="shared" si="69"/>
        <v/>
      </c>
      <c r="H4479" s="30"/>
      <c r="I4479" s="31"/>
      <c r="J4479" s="32">
        <v>0</v>
      </c>
    </row>
    <row r="4480" spans="1:10" ht="15.75" hidden="1" thickBot="1" x14ac:dyDescent="0.3">
      <c r="A4480" s="251"/>
      <c r="B4480" s="246"/>
      <c r="C4480" s="34"/>
      <c r="D4480" s="34"/>
      <c r="E4480" s="207"/>
      <c r="F4480" s="219" t="s">
        <v>12</v>
      </c>
      <c r="G4480" s="66" t="str">
        <f t="shared" si="69"/>
        <v/>
      </c>
      <c r="H4480" s="67"/>
      <c r="I4480" s="68"/>
      <c r="J4480" s="32">
        <v>0</v>
      </c>
    </row>
    <row r="4481" spans="1:10" ht="15.75" hidden="1" thickBot="1" x14ac:dyDescent="0.3">
      <c r="A4481" s="251"/>
      <c r="B4481" s="246"/>
      <c r="C4481" s="38" t="s">
        <v>11464</v>
      </c>
      <c r="D4481" s="38" t="s">
        <v>2801</v>
      </c>
      <c r="E4481" s="209">
        <v>0.3</v>
      </c>
      <c r="F4481" s="219">
        <v>30.343</v>
      </c>
      <c r="G4481" s="66">
        <f t="shared" si="69"/>
        <v>9.1029</v>
      </c>
      <c r="H4481" s="41">
        <f>SUM(G4481:G4487)</f>
        <v>23.3187</v>
      </c>
      <c r="I4481" s="42"/>
      <c r="J4481" s="32">
        <v>0</v>
      </c>
    </row>
    <row r="4482" spans="1:10" ht="15.75" hidden="1" thickBot="1" x14ac:dyDescent="0.3">
      <c r="A4482" s="251"/>
      <c r="B4482" s="246"/>
      <c r="C4482" s="38" t="s">
        <v>11326</v>
      </c>
      <c r="D4482" s="38" t="s">
        <v>2801</v>
      </c>
      <c r="E4482" s="209">
        <v>0.6</v>
      </c>
      <c r="F4482" s="219">
        <v>23.693000000000001</v>
      </c>
      <c r="G4482" s="66">
        <f t="shared" si="69"/>
        <v>14.2158</v>
      </c>
      <c r="H4482" s="67"/>
      <c r="I4482" s="68"/>
      <c r="J4482" s="32">
        <v>0</v>
      </c>
    </row>
    <row r="4483" spans="1:10" ht="15.75" hidden="1" thickBot="1" x14ac:dyDescent="0.3">
      <c r="A4483" s="251"/>
      <c r="B4483" s="246"/>
      <c r="C4483" s="38" t="s">
        <v>1071</v>
      </c>
      <c r="D4483" s="38" t="s">
        <v>82</v>
      </c>
      <c r="E4483" s="209">
        <v>1.1100000000000001</v>
      </c>
      <c r="F4483" s="219" t="s">
        <v>12</v>
      </c>
      <c r="G4483" s="66" t="str">
        <f t="shared" si="69"/>
        <v/>
      </c>
      <c r="H4483" s="67"/>
      <c r="I4483" s="68"/>
      <c r="J4483" s="32">
        <v>0</v>
      </c>
    </row>
    <row r="4484" spans="1:10" ht="15.75" hidden="1" thickBot="1" x14ac:dyDescent="0.3">
      <c r="A4484" s="251"/>
      <c r="B4484" s="246"/>
      <c r="C4484" s="38" t="s">
        <v>1072</v>
      </c>
      <c r="D4484" s="38" t="s">
        <v>67</v>
      </c>
      <c r="E4484" s="209">
        <v>1.24</v>
      </c>
      <c r="F4484" s="219" t="s">
        <v>12</v>
      </c>
      <c r="G4484" s="66" t="str">
        <f t="shared" si="69"/>
        <v/>
      </c>
      <c r="H4484" s="67"/>
      <c r="I4484" s="68"/>
      <c r="J4484" s="32">
        <v>0</v>
      </c>
    </row>
    <row r="4485" spans="1:10" ht="26.25" hidden="1" thickBot="1" x14ac:dyDescent="0.3">
      <c r="A4485" s="251"/>
      <c r="B4485" s="246"/>
      <c r="C4485" s="38" t="s">
        <v>1073</v>
      </c>
      <c r="D4485" s="38" t="s">
        <v>82</v>
      </c>
      <c r="E4485" s="209">
        <v>1.1100000000000001</v>
      </c>
      <c r="F4485" s="219" t="s">
        <v>12</v>
      </c>
      <c r="G4485" s="66" t="str">
        <f t="shared" si="69"/>
        <v/>
      </c>
      <c r="H4485" s="67"/>
      <c r="I4485" s="68"/>
      <c r="J4485" s="32">
        <v>0</v>
      </c>
    </row>
    <row r="4486" spans="1:10" ht="15.75" hidden="1" thickBot="1" x14ac:dyDescent="0.3">
      <c r="A4486" s="251"/>
      <c r="B4486" s="246"/>
      <c r="C4486" s="38" t="s">
        <v>1074</v>
      </c>
      <c r="D4486" s="38" t="s">
        <v>82</v>
      </c>
      <c r="E4486" s="209">
        <v>1</v>
      </c>
      <c r="F4486" s="219" t="s">
        <v>12</v>
      </c>
      <c r="G4486" s="66" t="str">
        <f t="shared" ref="G4486:G4549" si="70">IF(ISNUMBER(F4486),E4486*F4486,"")</f>
        <v/>
      </c>
      <c r="H4486" s="67"/>
      <c r="I4486" s="68"/>
      <c r="J4486" s="32">
        <v>0</v>
      </c>
    </row>
    <row r="4487" spans="1:10" ht="15.75" hidden="1" thickBot="1" x14ac:dyDescent="0.3">
      <c r="A4487" s="251"/>
      <c r="B4487" s="246"/>
      <c r="C4487" s="38" t="s">
        <v>1075</v>
      </c>
      <c r="D4487" s="38" t="s">
        <v>82</v>
      </c>
      <c r="E4487" s="209">
        <v>1.1100000000000001</v>
      </c>
      <c r="F4487" s="219" t="s">
        <v>12</v>
      </c>
      <c r="G4487" s="66" t="str">
        <f t="shared" si="70"/>
        <v/>
      </c>
      <c r="H4487" s="67"/>
      <c r="I4487" s="68"/>
      <c r="J4487" s="32">
        <v>0</v>
      </c>
    </row>
    <row r="4488" spans="1:10" ht="15.75" hidden="1" thickBot="1" x14ac:dyDescent="0.3">
      <c r="A4488" s="252"/>
      <c r="B4488" s="247"/>
      <c r="C4488" s="44"/>
      <c r="D4488" s="44"/>
      <c r="E4488" s="210"/>
      <c r="F4488" s="225" t="s">
        <v>12</v>
      </c>
      <c r="G4488" s="75" t="str">
        <f t="shared" si="70"/>
        <v/>
      </c>
      <c r="H4488" s="76"/>
      <c r="I4488" s="68"/>
      <c r="J4488" s="32">
        <v>0</v>
      </c>
    </row>
    <row r="4489" spans="1:10" ht="15.75" hidden="1" thickBot="1" x14ac:dyDescent="0.3">
      <c r="A4489" s="242" t="s">
        <v>1076</v>
      </c>
      <c r="B4489" s="245" t="s">
        <v>4732</v>
      </c>
      <c r="C4489" s="26"/>
      <c r="D4489" s="27" t="s">
        <v>105</v>
      </c>
      <c r="E4489" s="205"/>
      <c r="F4489" s="216" t="s">
        <v>12</v>
      </c>
      <c r="G4489" s="29" t="str">
        <f t="shared" si="70"/>
        <v/>
      </c>
      <c r="H4489" s="30"/>
      <c r="I4489" s="31"/>
      <c r="J4489" s="32">
        <v>0</v>
      </c>
    </row>
    <row r="4490" spans="1:10" ht="15.75" hidden="1" thickBot="1" x14ac:dyDescent="0.3">
      <c r="A4490" s="251"/>
      <c r="B4490" s="246"/>
      <c r="C4490" s="34"/>
      <c r="D4490" s="34"/>
      <c r="E4490" s="207"/>
      <c r="F4490" s="219" t="s">
        <v>12</v>
      </c>
      <c r="G4490" s="66" t="str">
        <f t="shared" si="70"/>
        <v/>
      </c>
      <c r="H4490" s="67"/>
      <c r="I4490" s="68"/>
      <c r="J4490" s="32">
        <v>0</v>
      </c>
    </row>
    <row r="4491" spans="1:10" ht="15.75" hidden="1" thickBot="1" x14ac:dyDescent="0.3">
      <c r="A4491" s="251"/>
      <c r="B4491" s="246"/>
      <c r="C4491" s="38" t="s">
        <v>11464</v>
      </c>
      <c r="D4491" s="38" t="s">
        <v>2801</v>
      </c>
      <c r="E4491" s="209">
        <v>0.06</v>
      </c>
      <c r="F4491" s="219">
        <v>30.343</v>
      </c>
      <c r="G4491" s="66">
        <f t="shared" si="70"/>
        <v>1.8205799999999999</v>
      </c>
      <c r="H4491" s="41">
        <f>SUM(G4491:G4495)</f>
        <v>3.2421600000000002</v>
      </c>
      <c r="I4491" s="42"/>
      <c r="J4491" s="32">
        <v>0</v>
      </c>
    </row>
    <row r="4492" spans="1:10" ht="15.75" hidden="1" thickBot="1" x14ac:dyDescent="0.3">
      <c r="A4492" s="251"/>
      <c r="B4492" s="246"/>
      <c r="C4492" s="38" t="s">
        <v>11326</v>
      </c>
      <c r="D4492" s="38" t="s">
        <v>2801</v>
      </c>
      <c r="E4492" s="209">
        <v>0.06</v>
      </c>
      <c r="F4492" s="219">
        <v>23.693000000000001</v>
      </c>
      <c r="G4492" s="66">
        <f t="shared" si="70"/>
        <v>1.4215800000000001</v>
      </c>
      <c r="H4492" s="67"/>
      <c r="I4492" s="68"/>
      <c r="J4492" s="32">
        <v>0</v>
      </c>
    </row>
    <row r="4493" spans="1:10" ht="15.75" hidden="1" thickBot="1" x14ac:dyDescent="0.3">
      <c r="A4493" s="251"/>
      <c r="B4493" s="246"/>
      <c r="C4493" s="38" t="s">
        <v>1071</v>
      </c>
      <c r="D4493" s="38" t="s">
        <v>82</v>
      </c>
      <c r="E4493" s="209">
        <v>2.06</v>
      </c>
      <c r="F4493" s="219" t="s">
        <v>12</v>
      </c>
      <c r="G4493" s="66" t="str">
        <f t="shared" si="70"/>
        <v/>
      </c>
      <c r="H4493" s="67"/>
      <c r="I4493" s="68"/>
      <c r="J4493" s="32">
        <v>0</v>
      </c>
    </row>
    <row r="4494" spans="1:10" ht="26.25" hidden="1" thickBot="1" x14ac:dyDescent="0.3">
      <c r="A4494" s="251"/>
      <c r="B4494" s="246"/>
      <c r="C4494" s="38" t="s">
        <v>1077</v>
      </c>
      <c r="D4494" s="38" t="s">
        <v>82</v>
      </c>
      <c r="E4494" s="209">
        <v>2.06</v>
      </c>
      <c r="F4494" s="219" t="s">
        <v>12</v>
      </c>
      <c r="G4494" s="66" t="str">
        <f t="shared" si="70"/>
        <v/>
      </c>
      <c r="H4494" s="67"/>
      <c r="I4494" s="68"/>
      <c r="J4494" s="32">
        <v>0</v>
      </c>
    </row>
    <row r="4495" spans="1:10" ht="15.75" hidden="1" thickBot="1" x14ac:dyDescent="0.3">
      <c r="A4495" s="251"/>
      <c r="B4495" s="246"/>
      <c r="C4495" s="38" t="s">
        <v>1075</v>
      </c>
      <c r="D4495" s="38" t="s">
        <v>82</v>
      </c>
      <c r="E4495" s="209">
        <v>2.06</v>
      </c>
      <c r="F4495" s="219" t="s">
        <v>12</v>
      </c>
      <c r="G4495" s="66" t="str">
        <f t="shared" si="70"/>
        <v/>
      </c>
      <c r="H4495" s="67"/>
      <c r="I4495" s="68"/>
      <c r="J4495" s="32">
        <v>0</v>
      </c>
    </row>
    <row r="4496" spans="1:10" ht="15.75" hidden="1" thickBot="1" x14ac:dyDescent="0.3">
      <c r="A4496" s="252"/>
      <c r="B4496" s="247"/>
      <c r="C4496" s="44"/>
      <c r="D4496" s="44"/>
      <c r="E4496" s="210"/>
      <c r="F4496" s="225" t="s">
        <v>12</v>
      </c>
      <c r="G4496" s="75" t="str">
        <f t="shared" si="70"/>
        <v/>
      </c>
      <c r="H4496" s="76"/>
      <c r="I4496" s="68"/>
      <c r="J4496" s="32">
        <v>0</v>
      </c>
    </row>
    <row r="4497" spans="1:10" ht="15.75" hidden="1" thickBot="1" x14ac:dyDescent="0.3">
      <c r="A4497" s="242" t="s">
        <v>1078</v>
      </c>
      <c r="B4497" s="245" t="s">
        <v>4733</v>
      </c>
      <c r="C4497" s="26"/>
      <c r="D4497" s="27" t="s">
        <v>105</v>
      </c>
      <c r="E4497" s="205"/>
      <c r="F4497" s="216" t="s">
        <v>12</v>
      </c>
      <c r="G4497" s="29" t="str">
        <f t="shared" si="70"/>
        <v/>
      </c>
      <c r="H4497" s="30"/>
      <c r="I4497" s="31"/>
      <c r="J4497" s="32">
        <v>0</v>
      </c>
    </row>
    <row r="4498" spans="1:10" ht="15.75" hidden="1" thickBot="1" x14ac:dyDescent="0.3">
      <c r="A4498" s="251"/>
      <c r="B4498" s="246"/>
      <c r="C4498" s="34"/>
      <c r="D4498" s="34"/>
      <c r="E4498" s="207"/>
      <c r="F4498" s="219" t="s">
        <v>12</v>
      </c>
      <c r="G4498" s="66" t="str">
        <f t="shared" si="70"/>
        <v/>
      </c>
      <c r="H4498" s="67"/>
      <c r="I4498" s="68"/>
      <c r="J4498" s="32">
        <v>0</v>
      </c>
    </row>
    <row r="4499" spans="1:10" ht="15.75" hidden="1" thickBot="1" x14ac:dyDescent="0.3">
      <c r="A4499" s="251"/>
      <c r="B4499" s="246"/>
      <c r="C4499" s="38" t="s">
        <v>11464</v>
      </c>
      <c r="D4499" s="38" t="s">
        <v>2801</v>
      </c>
      <c r="E4499" s="209">
        <v>0.06</v>
      </c>
      <c r="F4499" s="219">
        <v>30.343</v>
      </c>
      <c r="G4499" s="66">
        <f t="shared" si="70"/>
        <v>1.8205799999999999</v>
      </c>
      <c r="H4499" s="41">
        <f>SUM(G4499:G4503)</f>
        <v>3.2421600000000002</v>
      </c>
      <c r="I4499" s="42"/>
      <c r="J4499" s="32">
        <v>0</v>
      </c>
    </row>
    <row r="4500" spans="1:10" ht="15.75" hidden="1" thickBot="1" x14ac:dyDescent="0.3">
      <c r="A4500" s="251"/>
      <c r="B4500" s="246"/>
      <c r="C4500" s="38" t="s">
        <v>11326</v>
      </c>
      <c r="D4500" s="38" t="s">
        <v>2801</v>
      </c>
      <c r="E4500" s="209">
        <v>0.06</v>
      </c>
      <c r="F4500" s="219">
        <v>23.693000000000001</v>
      </c>
      <c r="G4500" s="66">
        <f t="shared" si="70"/>
        <v>1.4215800000000001</v>
      </c>
      <c r="H4500" s="67"/>
      <c r="I4500" s="68"/>
      <c r="J4500" s="32">
        <v>0</v>
      </c>
    </row>
    <row r="4501" spans="1:10" ht="15.75" hidden="1" thickBot="1" x14ac:dyDescent="0.3">
      <c r="A4501" s="251"/>
      <c r="B4501" s="246"/>
      <c r="C4501" s="38" t="s">
        <v>1071</v>
      </c>
      <c r="D4501" s="38" t="s">
        <v>82</v>
      </c>
      <c r="E4501" s="209">
        <v>2.06</v>
      </c>
      <c r="F4501" s="219" t="s">
        <v>12</v>
      </c>
      <c r="G4501" s="66" t="str">
        <f t="shared" si="70"/>
        <v/>
      </c>
      <c r="H4501" s="67"/>
      <c r="I4501" s="68"/>
      <c r="J4501" s="32">
        <v>0</v>
      </c>
    </row>
    <row r="4502" spans="1:10" ht="26.25" hidden="1" thickBot="1" x14ac:dyDescent="0.3">
      <c r="A4502" s="251"/>
      <c r="B4502" s="246"/>
      <c r="C4502" s="38" t="s">
        <v>1079</v>
      </c>
      <c r="D4502" s="38" t="s">
        <v>82</v>
      </c>
      <c r="E4502" s="209">
        <v>2.06</v>
      </c>
      <c r="F4502" s="219" t="s">
        <v>12</v>
      </c>
      <c r="G4502" s="66" t="str">
        <f t="shared" si="70"/>
        <v/>
      </c>
      <c r="H4502" s="67"/>
      <c r="I4502" s="68"/>
      <c r="J4502" s="32">
        <v>0</v>
      </c>
    </row>
    <row r="4503" spans="1:10" ht="15.75" hidden="1" thickBot="1" x14ac:dyDescent="0.3">
      <c r="A4503" s="251"/>
      <c r="B4503" s="246"/>
      <c r="C4503" s="38" t="s">
        <v>1075</v>
      </c>
      <c r="D4503" s="38" t="s">
        <v>82</v>
      </c>
      <c r="E4503" s="209">
        <v>2.06</v>
      </c>
      <c r="F4503" s="219" t="s">
        <v>12</v>
      </c>
      <c r="G4503" s="66" t="str">
        <f t="shared" si="70"/>
        <v/>
      </c>
      <c r="H4503" s="67"/>
      <c r="I4503" s="68"/>
      <c r="J4503" s="32">
        <v>0</v>
      </c>
    </row>
    <row r="4504" spans="1:10" ht="15.75" hidden="1" thickBot="1" x14ac:dyDescent="0.3">
      <c r="A4504" s="252"/>
      <c r="B4504" s="247"/>
      <c r="C4504" s="44"/>
      <c r="D4504" s="44"/>
      <c r="E4504" s="210"/>
      <c r="F4504" s="225" t="s">
        <v>12</v>
      </c>
      <c r="G4504" s="75" t="str">
        <f t="shared" si="70"/>
        <v/>
      </c>
      <c r="H4504" s="76"/>
      <c r="I4504" s="68"/>
      <c r="J4504" s="32">
        <v>0</v>
      </c>
    </row>
    <row r="4505" spans="1:10" ht="15.75" hidden="1" thickBot="1" x14ac:dyDescent="0.3">
      <c r="A4505" s="242" t="s">
        <v>1080</v>
      </c>
      <c r="B4505" s="245" t="s">
        <v>4734</v>
      </c>
      <c r="C4505" s="26"/>
      <c r="D4505" s="27" t="s">
        <v>67</v>
      </c>
      <c r="E4505" s="205"/>
      <c r="F4505" s="216" t="s">
        <v>12</v>
      </c>
      <c r="G4505" s="29" t="str">
        <f t="shared" si="70"/>
        <v/>
      </c>
      <c r="H4505" s="30"/>
      <c r="I4505" s="31"/>
      <c r="J4505" s="32">
        <v>0</v>
      </c>
    </row>
    <row r="4506" spans="1:10" ht="15.75" hidden="1" thickBot="1" x14ac:dyDescent="0.3">
      <c r="A4506" s="251"/>
      <c r="B4506" s="246"/>
      <c r="C4506" s="34"/>
      <c r="D4506" s="34"/>
      <c r="E4506" s="207"/>
      <c r="F4506" s="219" t="s">
        <v>12</v>
      </c>
      <c r="G4506" s="66" t="str">
        <f t="shared" si="70"/>
        <v/>
      </c>
      <c r="H4506" s="67"/>
      <c r="I4506" s="68"/>
      <c r="J4506" s="32">
        <v>0</v>
      </c>
    </row>
    <row r="4507" spans="1:10" ht="39" hidden="1" thickBot="1" x14ac:dyDescent="0.3">
      <c r="A4507" s="251"/>
      <c r="B4507" s="246"/>
      <c r="C4507" s="38" t="s">
        <v>11461</v>
      </c>
      <c r="D4507" s="38" t="s">
        <v>11485</v>
      </c>
      <c r="E4507" s="209">
        <v>1.27</v>
      </c>
      <c r="F4507" s="219">
        <v>0.26600000000000001</v>
      </c>
      <c r="G4507" s="66">
        <f t="shared" si="70"/>
        <v>0.33782000000000001</v>
      </c>
      <c r="H4507" s="41">
        <f>SUM(G4507:G4513)</f>
        <v>38.975509400000007</v>
      </c>
      <c r="I4507" s="42"/>
      <c r="J4507" s="32">
        <v>0</v>
      </c>
    </row>
    <row r="4508" spans="1:10" ht="26.25" hidden="1" thickBot="1" x14ac:dyDescent="0.3">
      <c r="A4508" s="251"/>
      <c r="B4508" s="246"/>
      <c r="C4508" s="38" t="s">
        <v>11462</v>
      </c>
      <c r="D4508" s="38" t="s">
        <v>82</v>
      </c>
      <c r="E4508" s="209">
        <v>1.27</v>
      </c>
      <c r="F4508" s="219">
        <v>4.0089999999999995</v>
      </c>
      <c r="G4508" s="66">
        <f t="shared" si="70"/>
        <v>5.091429999999999</v>
      </c>
      <c r="H4508" s="67"/>
      <c r="I4508" s="68"/>
      <c r="J4508" s="32">
        <v>0</v>
      </c>
    </row>
    <row r="4509" spans="1:10" ht="26.25" hidden="1" thickBot="1" x14ac:dyDescent="0.3">
      <c r="A4509" s="251"/>
      <c r="B4509" s="246"/>
      <c r="C4509" s="38" t="s">
        <v>11463</v>
      </c>
      <c r="D4509" s="38" t="s">
        <v>161</v>
      </c>
      <c r="E4509" s="209">
        <v>1.2749999999999999</v>
      </c>
      <c r="F4509" s="219">
        <v>20.539000000000001</v>
      </c>
      <c r="G4509" s="66">
        <f t="shared" si="70"/>
        <v>26.187225000000002</v>
      </c>
      <c r="H4509" s="67"/>
      <c r="I4509" s="68"/>
      <c r="J4509" s="32">
        <v>0</v>
      </c>
    </row>
    <row r="4510" spans="1:10" ht="15.75" hidden="1" thickBot="1" x14ac:dyDescent="0.3">
      <c r="A4510" s="251"/>
      <c r="B4510" s="246"/>
      <c r="C4510" s="38" t="s">
        <v>11326</v>
      </c>
      <c r="D4510" s="38" t="s">
        <v>2801</v>
      </c>
      <c r="E4510" s="209">
        <v>0.15</v>
      </c>
      <c r="F4510" s="219">
        <v>23.693000000000001</v>
      </c>
      <c r="G4510" s="66">
        <f t="shared" si="70"/>
        <v>3.5539499999999999</v>
      </c>
      <c r="H4510" s="67"/>
      <c r="I4510" s="68"/>
      <c r="J4510" s="32">
        <v>0</v>
      </c>
    </row>
    <row r="4511" spans="1:10" ht="15.75" hidden="1" thickBot="1" x14ac:dyDescent="0.3">
      <c r="A4511" s="251"/>
      <c r="B4511" s="246"/>
      <c r="C4511" s="38" t="s">
        <v>11464</v>
      </c>
      <c r="D4511" s="38" t="s">
        <v>2801</v>
      </c>
      <c r="E4511" s="209">
        <v>0.115</v>
      </c>
      <c r="F4511" s="219">
        <v>30.343</v>
      </c>
      <c r="G4511" s="66">
        <f t="shared" si="70"/>
        <v>3.4894450000000004</v>
      </c>
      <c r="H4511" s="67"/>
      <c r="I4511" s="68"/>
      <c r="J4511" s="32">
        <v>0</v>
      </c>
    </row>
    <row r="4512" spans="1:10" ht="26.25" hidden="1" thickBot="1" x14ac:dyDescent="0.3">
      <c r="A4512" s="251"/>
      <c r="B4512" s="246"/>
      <c r="C4512" s="38" t="s">
        <v>11465</v>
      </c>
      <c r="D4512" s="38" t="s">
        <v>1049</v>
      </c>
      <c r="E4512" s="209">
        <v>5.0000000000000001E-3</v>
      </c>
      <c r="F4512" s="219">
        <v>26.970499999999998</v>
      </c>
      <c r="G4512" s="66">
        <f t="shared" si="70"/>
        <v>0.13485249999999999</v>
      </c>
      <c r="H4512" s="67"/>
      <c r="I4512" s="68"/>
      <c r="J4512" s="32">
        <v>0</v>
      </c>
    </row>
    <row r="4513" spans="1:10" ht="26.25" hidden="1" thickBot="1" x14ac:dyDescent="0.3">
      <c r="A4513" s="251"/>
      <c r="B4513" s="246"/>
      <c r="C4513" s="38" t="s">
        <v>11466</v>
      </c>
      <c r="D4513" s="38" t="s">
        <v>1060</v>
      </c>
      <c r="E4513" s="209">
        <v>6.8999999999999999E-3</v>
      </c>
      <c r="F4513" s="219">
        <v>26.200999999999997</v>
      </c>
      <c r="G4513" s="66">
        <f t="shared" si="70"/>
        <v>0.18078689999999997</v>
      </c>
      <c r="H4513" s="67"/>
      <c r="I4513" s="68"/>
      <c r="J4513" s="32">
        <v>0</v>
      </c>
    </row>
    <row r="4514" spans="1:10" ht="15.75" hidden="1" thickBot="1" x14ac:dyDescent="0.3">
      <c r="A4514" s="252"/>
      <c r="B4514" s="247"/>
      <c r="C4514" s="44"/>
      <c r="D4514" s="44"/>
      <c r="E4514" s="210"/>
      <c r="F4514" s="225" t="s">
        <v>12</v>
      </c>
      <c r="G4514" s="75" t="str">
        <f t="shared" si="70"/>
        <v/>
      </c>
      <c r="H4514" s="76"/>
      <c r="I4514" s="68"/>
      <c r="J4514" s="32">
        <v>0</v>
      </c>
    </row>
    <row r="4515" spans="1:10" ht="15.75" hidden="1" thickBot="1" x14ac:dyDescent="0.3">
      <c r="A4515" s="242" t="s">
        <v>1081</v>
      </c>
      <c r="B4515" s="245" t="s">
        <v>4735</v>
      </c>
      <c r="C4515" s="26"/>
      <c r="D4515" s="27" t="s">
        <v>105</v>
      </c>
      <c r="E4515" s="205"/>
      <c r="F4515" s="216" t="s">
        <v>12</v>
      </c>
      <c r="G4515" s="29" t="str">
        <f t="shared" si="70"/>
        <v/>
      </c>
      <c r="H4515" s="30"/>
      <c r="I4515" s="31"/>
      <c r="J4515" s="32">
        <v>0</v>
      </c>
    </row>
    <row r="4516" spans="1:10" ht="15.75" hidden="1" thickBot="1" x14ac:dyDescent="0.3">
      <c r="A4516" s="251"/>
      <c r="B4516" s="246"/>
      <c r="C4516" s="34"/>
      <c r="D4516" s="34"/>
      <c r="E4516" s="207"/>
      <c r="F4516" s="219" t="s">
        <v>12</v>
      </c>
      <c r="G4516" s="66" t="str">
        <f t="shared" si="70"/>
        <v/>
      </c>
      <c r="H4516" s="67"/>
      <c r="I4516" s="68"/>
      <c r="J4516" s="32">
        <v>0</v>
      </c>
    </row>
    <row r="4517" spans="1:10" ht="39" hidden="1" thickBot="1" x14ac:dyDescent="0.3">
      <c r="A4517" s="251"/>
      <c r="B4517" s="246"/>
      <c r="C4517" s="38" t="s">
        <v>11461</v>
      </c>
      <c r="D4517" s="38" t="s">
        <v>11485</v>
      </c>
      <c r="E4517" s="209">
        <v>4.2</v>
      </c>
      <c r="F4517" s="219">
        <v>0.26600000000000001</v>
      </c>
      <c r="G4517" s="66">
        <f t="shared" si="70"/>
        <v>1.1172000000000002</v>
      </c>
      <c r="H4517" s="41">
        <f>SUM(G4517:G4523)</f>
        <v>66.325199999999995</v>
      </c>
      <c r="I4517" s="42"/>
      <c r="J4517" s="32">
        <v>0</v>
      </c>
    </row>
    <row r="4518" spans="1:10" ht="26.25" hidden="1" thickBot="1" x14ac:dyDescent="0.3">
      <c r="A4518" s="251"/>
      <c r="B4518" s="246"/>
      <c r="C4518" s="38" t="s">
        <v>11462</v>
      </c>
      <c r="D4518" s="38" t="s">
        <v>82</v>
      </c>
      <c r="E4518" s="209">
        <v>4.2</v>
      </c>
      <c r="F4518" s="219">
        <v>4.0089999999999995</v>
      </c>
      <c r="G4518" s="66">
        <f t="shared" si="70"/>
        <v>16.837799999999998</v>
      </c>
      <c r="H4518" s="67"/>
      <c r="I4518" s="68"/>
      <c r="J4518" s="32">
        <v>0</v>
      </c>
    </row>
    <row r="4519" spans="1:10" ht="26.25" hidden="1" thickBot="1" x14ac:dyDescent="0.3">
      <c r="A4519" s="251"/>
      <c r="B4519" s="246"/>
      <c r="C4519" s="38" t="s">
        <v>11825</v>
      </c>
      <c r="D4519" s="38" t="s">
        <v>82</v>
      </c>
      <c r="E4519" s="209">
        <v>1.0289999999999999</v>
      </c>
      <c r="F4519" s="219">
        <v>43.443499999999993</v>
      </c>
      <c r="G4519" s="66">
        <f t="shared" si="70"/>
        <v>44.703361499999993</v>
      </c>
      <c r="H4519" s="67"/>
      <c r="I4519" s="68"/>
      <c r="J4519" s="32">
        <v>0</v>
      </c>
    </row>
    <row r="4520" spans="1:10" ht="15.75" hidden="1" thickBot="1" x14ac:dyDescent="0.3">
      <c r="A4520" s="251"/>
      <c r="B4520" s="246"/>
      <c r="C4520" s="38" t="s">
        <v>11326</v>
      </c>
      <c r="D4520" s="38" t="s">
        <v>2801</v>
      </c>
      <c r="E4520" s="209">
        <v>7.2999999999999995E-2</v>
      </c>
      <c r="F4520" s="219">
        <v>23.693000000000001</v>
      </c>
      <c r="G4520" s="66">
        <f t="shared" si="70"/>
        <v>1.729589</v>
      </c>
      <c r="H4520" s="67"/>
      <c r="I4520" s="68"/>
      <c r="J4520" s="32">
        <v>0</v>
      </c>
    </row>
    <row r="4521" spans="1:10" ht="15.75" hidden="1" thickBot="1" x14ac:dyDescent="0.3">
      <c r="A4521" s="251"/>
      <c r="B4521" s="246"/>
      <c r="C4521" s="38" t="s">
        <v>11464</v>
      </c>
      <c r="D4521" s="38" t="s">
        <v>2801</v>
      </c>
      <c r="E4521" s="209">
        <v>0.06</v>
      </c>
      <c r="F4521" s="219">
        <v>30.343</v>
      </c>
      <c r="G4521" s="66">
        <f t="shared" si="70"/>
        <v>1.8205799999999999</v>
      </c>
      <c r="H4521" s="67"/>
      <c r="I4521" s="68"/>
      <c r="J4521" s="32">
        <v>0</v>
      </c>
    </row>
    <row r="4522" spans="1:10" ht="26.25" hidden="1" thickBot="1" x14ac:dyDescent="0.3">
      <c r="A4522" s="251"/>
      <c r="B4522" s="246"/>
      <c r="C4522" s="38" t="s">
        <v>11465</v>
      </c>
      <c r="D4522" s="38" t="s">
        <v>1049</v>
      </c>
      <c r="E4522" s="209">
        <v>1.8E-3</v>
      </c>
      <c r="F4522" s="219">
        <v>26.970499999999998</v>
      </c>
      <c r="G4522" s="66">
        <f t="shared" si="70"/>
        <v>4.8546899999999997E-2</v>
      </c>
      <c r="H4522" s="67"/>
      <c r="I4522" s="68"/>
      <c r="J4522" s="32">
        <v>0</v>
      </c>
    </row>
    <row r="4523" spans="1:10" ht="26.25" hidden="1" thickBot="1" x14ac:dyDescent="0.3">
      <c r="A4523" s="251"/>
      <c r="B4523" s="246"/>
      <c r="C4523" s="38" t="s">
        <v>11466</v>
      </c>
      <c r="D4523" s="38" t="s">
        <v>1060</v>
      </c>
      <c r="E4523" s="209">
        <v>2.5999999999999999E-3</v>
      </c>
      <c r="F4523" s="219">
        <v>26.200999999999997</v>
      </c>
      <c r="G4523" s="66">
        <f t="shared" si="70"/>
        <v>6.8122599999999991E-2</v>
      </c>
      <c r="H4523" s="67"/>
      <c r="I4523" s="68"/>
      <c r="J4523" s="32">
        <v>0</v>
      </c>
    </row>
    <row r="4524" spans="1:10" ht="15.75" hidden="1" thickBot="1" x14ac:dyDescent="0.3">
      <c r="A4524" s="252"/>
      <c r="B4524" s="247"/>
      <c r="C4524" s="44"/>
      <c r="D4524" s="44"/>
      <c r="E4524" s="210"/>
      <c r="F4524" s="225" t="s">
        <v>12</v>
      </c>
      <c r="G4524" s="75" t="str">
        <f t="shared" si="70"/>
        <v/>
      </c>
      <c r="H4524" s="76"/>
      <c r="I4524" s="68"/>
      <c r="J4524" s="32">
        <v>0</v>
      </c>
    </row>
    <row r="4525" spans="1:10" ht="15.75" hidden="1" thickBot="1" x14ac:dyDescent="0.3">
      <c r="A4525" s="242" t="s">
        <v>1082</v>
      </c>
      <c r="B4525" s="245" t="s">
        <v>4736</v>
      </c>
      <c r="C4525" s="26"/>
      <c r="D4525" s="27" t="s">
        <v>105</v>
      </c>
      <c r="E4525" s="205"/>
      <c r="F4525" s="216" t="s">
        <v>12</v>
      </c>
      <c r="G4525" s="29" t="str">
        <f t="shared" si="70"/>
        <v/>
      </c>
      <c r="H4525" s="30"/>
      <c r="I4525" s="31"/>
      <c r="J4525" s="32">
        <v>0</v>
      </c>
    </row>
    <row r="4526" spans="1:10" ht="15.75" hidden="1" thickBot="1" x14ac:dyDescent="0.3">
      <c r="A4526" s="251"/>
      <c r="B4526" s="246"/>
      <c r="C4526" s="34"/>
      <c r="D4526" s="34"/>
      <c r="E4526" s="207"/>
      <c r="F4526" s="219" t="s">
        <v>12</v>
      </c>
      <c r="G4526" s="66" t="str">
        <f t="shared" si="70"/>
        <v/>
      </c>
      <c r="H4526" s="67"/>
      <c r="I4526" s="68"/>
      <c r="J4526" s="32">
        <v>0</v>
      </c>
    </row>
    <row r="4527" spans="1:10" ht="39" hidden="1" thickBot="1" x14ac:dyDescent="0.3">
      <c r="A4527" s="251"/>
      <c r="B4527" s="246"/>
      <c r="C4527" s="38" t="s">
        <v>11461</v>
      </c>
      <c r="D4527" s="38" t="s">
        <v>11485</v>
      </c>
      <c r="E4527" s="209">
        <v>4.2</v>
      </c>
      <c r="F4527" s="219">
        <v>0.26600000000000001</v>
      </c>
      <c r="G4527" s="66">
        <f t="shared" si="70"/>
        <v>1.1172000000000002</v>
      </c>
      <c r="H4527" s="41">
        <f>SUM(G4527:G4533)</f>
        <v>71.021325499999989</v>
      </c>
      <c r="I4527" s="42"/>
      <c r="J4527" s="32">
        <v>0</v>
      </c>
    </row>
    <row r="4528" spans="1:10" ht="26.25" hidden="1" thickBot="1" x14ac:dyDescent="0.3">
      <c r="A4528" s="251"/>
      <c r="B4528" s="246"/>
      <c r="C4528" s="38" t="s">
        <v>11462</v>
      </c>
      <c r="D4528" s="38" t="s">
        <v>82</v>
      </c>
      <c r="E4528" s="209">
        <v>4.2</v>
      </c>
      <c r="F4528" s="219">
        <v>4.0089999999999995</v>
      </c>
      <c r="G4528" s="66">
        <f t="shared" si="70"/>
        <v>16.837799999999998</v>
      </c>
      <c r="H4528" s="67"/>
      <c r="I4528" s="68"/>
      <c r="J4528" s="32">
        <v>0</v>
      </c>
    </row>
    <row r="4529" spans="1:10" ht="26.25" hidden="1" thickBot="1" x14ac:dyDescent="0.3">
      <c r="A4529" s="251"/>
      <c r="B4529" s="246"/>
      <c r="C4529" s="38" t="s">
        <v>11826</v>
      </c>
      <c r="D4529" s="38" t="s">
        <v>82</v>
      </c>
      <c r="E4529" s="209">
        <v>1.0289999999999999</v>
      </c>
      <c r="F4529" s="219">
        <v>48.981999999999999</v>
      </c>
      <c r="G4529" s="66">
        <f t="shared" si="70"/>
        <v>50.402477999999995</v>
      </c>
      <c r="H4529" s="67"/>
      <c r="I4529" s="68"/>
      <c r="J4529" s="32">
        <v>0</v>
      </c>
    </row>
    <row r="4530" spans="1:10" ht="15.75" hidden="1" thickBot="1" x14ac:dyDescent="0.3">
      <c r="A4530" s="251"/>
      <c r="B4530" s="246"/>
      <c r="C4530" s="38" t="s">
        <v>11326</v>
      </c>
      <c r="D4530" s="38" t="s">
        <v>2801</v>
      </c>
      <c r="E4530" s="209">
        <v>5.5E-2</v>
      </c>
      <c r="F4530" s="219">
        <v>23.693000000000001</v>
      </c>
      <c r="G4530" s="66">
        <f t="shared" si="70"/>
        <v>1.303115</v>
      </c>
      <c r="H4530" s="67"/>
      <c r="I4530" s="68"/>
      <c r="J4530" s="32">
        <v>0</v>
      </c>
    </row>
    <row r="4531" spans="1:10" ht="15.75" hidden="1" thickBot="1" x14ac:dyDescent="0.3">
      <c r="A4531" s="251"/>
      <c r="B4531" s="246"/>
      <c r="C4531" s="38" t="s">
        <v>11464</v>
      </c>
      <c r="D4531" s="38" t="s">
        <v>2801</v>
      </c>
      <c r="E4531" s="209">
        <v>4.1000000000000002E-2</v>
      </c>
      <c r="F4531" s="219">
        <v>30.343</v>
      </c>
      <c r="G4531" s="66">
        <f t="shared" si="70"/>
        <v>1.2440630000000001</v>
      </c>
      <c r="H4531" s="67"/>
      <c r="I4531" s="68"/>
      <c r="J4531" s="32">
        <v>0</v>
      </c>
    </row>
    <row r="4532" spans="1:10" ht="26.25" hidden="1" thickBot="1" x14ac:dyDescent="0.3">
      <c r="A4532" s="251"/>
      <c r="B4532" s="246"/>
      <c r="C4532" s="38" t="s">
        <v>11465</v>
      </c>
      <c r="D4532" s="38" t="s">
        <v>1049</v>
      </c>
      <c r="E4532" s="209">
        <v>1.8E-3</v>
      </c>
      <c r="F4532" s="219">
        <v>26.970499999999998</v>
      </c>
      <c r="G4532" s="66">
        <f t="shared" si="70"/>
        <v>4.8546899999999997E-2</v>
      </c>
      <c r="H4532" s="67"/>
      <c r="I4532" s="68"/>
      <c r="J4532" s="32">
        <v>0</v>
      </c>
    </row>
    <row r="4533" spans="1:10" ht="26.25" hidden="1" thickBot="1" x14ac:dyDescent="0.3">
      <c r="A4533" s="251"/>
      <c r="B4533" s="246"/>
      <c r="C4533" s="38" t="s">
        <v>11466</v>
      </c>
      <c r="D4533" s="38" t="s">
        <v>1060</v>
      </c>
      <c r="E4533" s="209">
        <v>2.5999999999999999E-3</v>
      </c>
      <c r="F4533" s="219">
        <v>26.200999999999997</v>
      </c>
      <c r="G4533" s="66">
        <f t="shared" si="70"/>
        <v>6.8122599999999991E-2</v>
      </c>
      <c r="H4533" s="67"/>
      <c r="I4533" s="68"/>
      <c r="J4533" s="32">
        <v>0</v>
      </c>
    </row>
    <row r="4534" spans="1:10" ht="15.75" hidden="1" thickBot="1" x14ac:dyDescent="0.3">
      <c r="A4534" s="252"/>
      <c r="B4534" s="247"/>
      <c r="C4534" s="44"/>
      <c r="D4534" s="44"/>
      <c r="E4534" s="210"/>
      <c r="F4534" s="225" t="s">
        <v>12</v>
      </c>
      <c r="G4534" s="75" t="str">
        <f t="shared" si="70"/>
        <v/>
      </c>
      <c r="H4534" s="76"/>
      <c r="I4534" s="68"/>
      <c r="J4534" s="32">
        <v>0</v>
      </c>
    </row>
    <row r="4535" spans="1:10" ht="15.75" hidden="1" thickBot="1" x14ac:dyDescent="0.3">
      <c r="A4535" s="242" t="s">
        <v>1083</v>
      </c>
      <c r="B4535" s="245" t="s">
        <v>4737</v>
      </c>
      <c r="C4535" s="26"/>
      <c r="D4535" s="27" t="s">
        <v>67</v>
      </c>
      <c r="E4535" s="205"/>
      <c r="F4535" s="216" t="s">
        <v>12</v>
      </c>
      <c r="G4535" s="29" t="str">
        <f t="shared" si="70"/>
        <v/>
      </c>
      <c r="H4535" s="30"/>
      <c r="I4535" s="31"/>
      <c r="J4535" s="32">
        <v>0</v>
      </c>
    </row>
    <row r="4536" spans="1:10" ht="15.75" hidden="1" thickBot="1" x14ac:dyDescent="0.3">
      <c r="A4536" s="251"/>
      <c r="B4536" s="246"/>
      <c r="C4536" s="34"/>
      <c r="D4536" s="34"/>
      <c r="E4536" s="207"/>
      <c r="F4536" s="219" t="s">
        <v>12</v>
      </c>
      <c r="G4536" s="66" t="str">
        <f t="shared" si="70"/>
        <v/>
      </c>
      <c r="H4536" s="67"/>
      <c r="I4536" s="68"/>
      <c r="J4536" s="32">
        <v>0</v>
      </c>
    </row>
    <row r="4537" spans="1:10" ht="15.75" hidden="1" thickBot="1" x14ac:dyDescent="0.3">
      <c r="A4537" s="251"/>
      <c r="B4537" s="246"/>
      <c r="C4537" s="38" t="s">
        <v>11464</v>
      </c>
      <c r="D4537" s="38" t="s">
        <v>2801</v>
      </c>
      <c r="E4537" s="209">
        <v>0.15</v>
      </c>
      <c r="F4537" s="219">
        <v>30.343</v>
      </c>
      <c r="G4537" s="66">
        <f t="shared" si="70"/>
        <v>4.55145</v>
      </c>
      <c r="H4537" s="41">
        <f>SUM(G4537:G4541)</f>
        <v>8.1053999999999995</v>
      </c>
      <c r="I4537" s="42"/>
      <c r="J4537" s="32">
        <v>0</v>
      </c>
    </row>
    <row r="4538" spans="1:10" ht="15.75" hidden="1" thickBot="1" x14ac:dyDescent="0.3">
      <c r="A4538" s="251"/>
      <c r="B4538" s="246"/>
      <c r="C4538" s="38" t="s">
        <v>11326</v>
      </c>
      <c r="D4538" s="38" t="s">
        <v>2801</v>
      </c>
      <c r="E4538" s="209">
        <v>0.15</v>
      </c>
      <c r="F4538" s="219">
        <v>23.693000000000001</v>
      </c>
      <c r="G4538" s="66">
        <f t="shared" si="70"/>
        <v>3.5539499999999999</v>
      </c>
      <c r="H4538" s="67"/>
      <c r="I4538" s="68"/>
      <c r="J4538" s="32">
        <v>0</v>
      </c>
    </row>
    <row r="4539" spans="1:10" ht="15.75" hidden="1" thickBot="1" x14ac:dyDescent="0.3">
      <c r="A4539" s="251"/>
      <c r="B4539" s="246"/>
      <c r="C4539" s="38" t="s">
        <v>1071</v>
      </c>
      <c r="D4539" s="38" t="s">
        <v>82</v>
      </c>
      <c r="E4539" s="209">
        <v>4.12</v>
      </c>
      <c r="F4539" s="219" t="s">
        <v>12</v>
      </c>
      <c r="G4539" s="66" t="str">
        <f t="shared" si="70"/>
        <v/>
      </c>
      <c r="H4539" s="67"/>
      <c r="I4539" s="68"/>
      <c r="J4539" s="32">
        <v>0</v>
      </c>
    </row>
    <row r="4540" spans="1:10" ht="15.75" hidden="1" thickBot="1" x14ac:dyDescent="0.3">
      <c r="A4540" s="251"/>
      <c r="B4540" s="246"/>
      <c r="C4540" s="38" t="s">
        <v>1084</v>
      </c>
      <c r="D4540" s="38" t="s">
        <v>67</v>
      </c>
      <c r="E4540" s="209">
        <v>1.06</v>
      </c>
      <c r="F4540" s="219" t="s">
        <v>12</v>
      </c>
      <c r="G4540" s="66" t="str">
        <f t="shared" si="70"/>
        <v/>
      </c>
      <c r="H4540" s="67"/>
      <c r="I4540" s="68"/>
      <c r="J4540" s="32">
        <v>0</v>
      </c>
    </row>
    <row r="4541" spans="1:10" ht="15.75" hidden="1" thickBot="1" x14ac:dyDescent="0.3">
      <c r="A4541" s="251"/>
      <c r="B4541" s="246"/>
      <c r="C4541" s="38" t="s">
        <v>1085</v>
      </c>
      <c r="D4541" s="38" t="s">
        <v>82</v>
      </c>
      <c r="E4541" s="209">
        <v>4.12</v>
      </c>
      <c r="F4541" s="219" t="s">
        <v>12</v>
      </c>
      <c r="G4541" s="66" t="str">
        <f t="shared" si="70"/>
        <v/>
      </c>
      <c r="H4541" s="67"/>
      <c r="I4541" s="68"/>
      <c r="J4541" s="32">
        <v>0</v>
      </c>
    </row>
    <row r="4542" spans="1:10" ht="15.75" hidden="1" thickBot="1" x14ac:dyDescent="0.3">
      <c r="A4542" s="252"/>
      <c r="B4542" s="247"/>
      <c r="C4542" s="44"/>
      <c r="D4542" s="44"/>
      <c r="E4542" s="210"/>
      <c r="F4542" s="225" t="s">
        <v>12</v>
      </c>
      <c r="G4542" s="75" t="str">
        <f t="shared" si="70"/>
        <v/>
      </c>
      <c r="H4542" s="76"/>
      <c r="I4542" s="68"/>
      <c r="J4542" s="32">
        <v>0</v>
      </c>
    </row>
    <row r="4543" spans="1:10" ht="15.75" hidden="1" thickBot="1" x14ac:dyDescent="0.3">
      <c r="A4543" s="242" t="s">
        <v>1086</v>
      </c>
      <c r="B4543" s="245" t="s">
        <v>4744</v>
      </c>
      <c r="C4543" s="26"/>
      <c r="D4543" s="27" t="s">
        <v>105</v>
      </c>
      <c r="E4543" s="205"/>
      <c r="F4543" s="216" t="s">
        <v>12</v>
      </c>
      <c r="G4543" s="29" t="str">
        <f t="shared" si="70"/>
        <v/>
      </c>
      <c r="H4543" s="30"/>
      <c r="I4543" s="31"/>
      <c r="J4543" s="32">
        <v>0</v>
      </c>
    </row>
    <row r="4544" spans="1:10" ht="15.75" hidden="1" thickBot="1" x14ac:dyDescent="0.3">
      <c r="A4544" s="251"/>
      <c r="B4544" s="246"/>
      <c r="C4544" s="34"/>
      <c r="D4544" s="34"/>
      <c r="E4544" s="207"/>
      <c r="F4544" s="219" t="s">
        <v>12</v>
      </c>
      <c r="G4544" s="66" t="str">
        <f t="shared" si="70"/>
        <v/>
      </c>
      <c r="H4544" s="67"/>
      <c r="I4544" s="68"/>
      <c r="J4544" s="32">
        <v>0</v>
      </c>
    </row>
    <row r="4545" spans="1:10" ht="15.75" hidden="1" thickBot="1" x14ac:dyDescent="0.3">
      <c r="A4545" s="251"/>
      <c r="B4545" s="246"/>
      <c r="C4545" s="38" t="s">
        <v>11331</v>
      </c>
      <c r="D4545" s="38" t="s">
        <v>1043</v>
      </c>
      <c r="E4545" s="209">
        <v>5.18</v>
      </c>
      <c r="F4545" s="219">
        <v>6.3839999999999995</v>
      </c>
      <c r="G4545" s="66">
        <f t="shared" si="70"/>
        <v>33.069119999999998</v>
      </c>
      <c r="H4545" s="41">
        <f>SUM(G4545:G4556)</f>
        <v>323.46239128115621</v>
      </c>
      <c r="I4545" s="42"/>
      <c r="J4545" s="32">
        <v>0</v>
      </c>
    </row>
    <row r="4546" spans="1:10" ht="15.75" hidden="1" thickBot="1" x14ac:dyDescent="0.3">
      <c r="A4546" s="251"/>
      <c r="B4546" s="246"/>
      <c r="C4546" s="38" t="s">
        <v>11337</v>
      </c>
      <c r="D4546" s="38" t="s">
        <v>69</v>
      </c>
      <c r="E4546" s="209">
        <v>0.15</v>
      </c>
      <c r="F4546" s="219">
        <v>48.221999999999994</v>
      </c>
      <c r="G4546" s="66">
        <f t="shared" si="70"/>
        <v>7.233299999999999</v>
      </c>
      <c r="H4546" s="67"/>
      <c r="I4546" s="68"/>
      <c r="J4546" s="32">
        <v>0</v>
      </c>
    </row>
    <row r="4547" spans="1:10" ht="15.75" hidden="1" thickBot="1" x14ac:dyDescent="0.3">
      <c r="A4547" s="251"/>
      <c r="B4547" s="246"/>
      <c r="C4547" s="38" t="s">
        <v>11338</v>
      </c>
      <c r="D4547" s="38" t="s">
        <v>2801</v>
      </c>
      <c r="E4547" s="209">
        <v>0.4029375</v>
      </c>
      <c r="F4547" s="219">
        <v>32.6325</v>
      </c>
      <c r="G4547" s="66">
        <f t="shared" si="70"/>
        <v>13.148857968750001</v>
      </c>
      <c r="H4547" s="67"/>
      <c r="I4547" s="68"/>
      <c r="J4547" s="32">
        <v>0</v>
      </c>
    </row>
    <row r="4548" spans="1:10" ht="15.75" hidden="1" thickBot="1" x14ac:dyDescent="0.3">
      <c r="A4548" s="251"/>
      <c r="B4548" s="246"/>
      <c r="C4548" s="38" t="s">
        <v>11421</v>
      </c>
      <c r="D4548" s="38" t="s">
        <v>2801</v>
      </c>
      <c r="E4548" s="209">
        <v>0.4</v>
      </c>
      <c r="F4548" s="219">
        <v>31.055499999999995</v>
      </c>
      <c r="G4548" s="66">
        <f t="shared" si="70"/>
        <v>12.422199999999998</v>
      </c>
      <c r="H4548" s="67"/>
      <c r="I4548" s="68"/>
      <c r="J4548" s="32">
        <v>0</v>
      </c>
    </row>
    <row r="4549" spans="1:10" ht="15.75" hidden="1" thickBot="1" x14ac:dyDescent="0.3">
      <c r="A4549" s="251"/>
      <c r="B4549" s="246"/>
      <c r="C4549" s="38" t="s">
        <v>11326</v>
      </c>
      <c r="D4549" s="38" t="s">
        <v>2801</v>
      </c>
      <c r="E4549" s="209">
        <v>0.8</v>
      </c>
      <c r="F4549" s="219">
        <v>23.693000000000001</v>
      </c>
      <c r="G4549" s="66">
        <f t="shared" si="70"/>
        <v>18.954400000000003</v>
      </c>
      <c r="H4549" s="67"/>
      <c r="I4549" s="68"/>
      <c r="J4549" s="32">
        <v>0</v>
      </c>
    </row>
    <row r="4550" spans="1:10" ht="26.25" hidden="1" thickBot="1" x14ac:dyDescent="0.3">
      <c r="A4550" s="251"/>
      <c r="B4550" s="246"/>
      <c r="C4550" s="38" t="s">
        <v>11343</v>
      </c>
      <c r="D4550" s="38" t="s">
        <v>2881</v>
      </c>
      <c r="E4550" s="209">
        <v>2.5000000000000001E-3</v>
      </c>
      <c r="F4550" s="227">
        <f>IF(ISNUMBER('Comp.Aux1'!$G$8), 'Comp.Aux1'!$G$8, 0)</f>
        <v>800.36532496249993</v>
      </c>
      <c r="G4550" s="66">
        <f t="shared" ref="G4550:G4613" si="71">IF(ISNUMBER(F4550),E4550*F4550,"")</f>
        <v>2.0009133124062499</v>
      </c>
      <c r="H4550" s="67"/>
      <c r="I4550" s="68"/>
      <c r="J4550" s="32">
        <v>0</v>
      </c>
    </row>
    <row r="4551" spans="1:10" ht="15.75" hidden="1" thickBot="1" x14ac:dyDescent="0.3">
      <c r="A4551" s="251"/>
      <c r="B4551" s="246"/>
      <c r="C4551" s="38" t="s">
        <v>11331</v>
      </c>
      <c r="D4551" s="38" t="s">
        <v>1043</v>
      </c>
      <c r="E4551" s="209">
        <v>3</v>
      </c>
      <c r="F4551" s="219">
        <v>6.3839999999999995</v>
      </c>
      <c r="G4551" s="66">
        <f t="shared" si="71"/>
        <v>19.151999999999997</v>
      </c>
      <c r="H4551" s="67"/>
      <c r="I4551" s="68"/>
      <c r="J4551" s="32">
        <v>0</v>
      </c>
    </row>
    <row r="4552" spans="1:10" ht="26.25" hidden="1" thickBot="1" x14ac:dyDescent="0.3">
      <c r="A4552" s="251"/>
      <c r="B4552" s="246"/>
      <c r="C4552" s="38" t="s">
        <v>11669</v>
      </c>
      <c r="D4552" s="38" t="s">
        <v>1043</v>
      </c>
      <c r="E4552" s="209">
        <v>15</v>
      </c>
      <c r="F4552" s="219">
        <v>7.6189999999999989</v>
      </c>
      <c r="G4552" s="66">
        <f t="shared" si="71"/>
        <v>114.28499999999998</v>
      </c>
      <c r="H4552" s="67"/>
      <c r="I4552" s="68"/>
      <c r="J4552" s="32">
        <v>0</v>
      </c>
    </row>
    <row r="4553" spans="1:10" ht="15.75" hidden="1" thickBot="1" x14ac:dyDescent="0.3">
      <c r="A4553" s="251"/>
      <c r="B4553" s="246"/>
      <c r="C4553" s="38" t="s">
        <v>11421</v>
      </c>
      <c r="D4553" s="38" t="s">
        <v>2801</v>
      </c>
      <c r="E4553" s="209">
        <v>0.4</v>
      </c>
      <c r="F4553" s="219">
        <v>31.055499999999995</v>
      </c>
      <c r="G4553" s="66">
        <f t="shared" si="71"/>
        <v>12.422199999999998</v>
      </c>
      <c r="H4553" s="67"/>
      <c r="I4553" s="68"/>
      <c r="J4553" s="32">
        <v>0</v>
      </c>
    </row>
    <row r="4554" spans="1:10" ht="15.75" hidden="1" thickBot="1" x14ac:dyDescent="0.3">
      <c r="A4554" s="251"/>
      <c r="B4554" s="246"/>
      <c r="C4554" s="38" t="s">
        <v>11326</v>
      </c>
      <c r="D4554" s="38" t="s">
        <v>2801</v>
      </c>
      <c r="E4554" s="209">
        <v>0.8</v>
      </c>
      <c r="F4554" s="219">
        <v>23.693000000000001</v>
      </c>
      <c r="G4554" s="66">
        <f t="shared" si="71"/>
        <v>18.954400000000003</v>
      </c>
      <c r="H4554" s="67"/>
      <c r="I4554" s="68"/>
      <c r="J4554" s="32">
        <v>0</v>
      </c>
    </row>
    <row r="4555" spans="1:10" ht="15.75" hidden="1" thickBot="1" x14ac:dyDescent="0.3">
      <c r="A4555" s="251"/>
      <c r="B4555" s="246"/>
      <c r="C4555" s="38" t="s">
        <v>11473</v>
      </c>
      <c r="D4555" s="38" t="s">
        <v>2801</v>
      </c>
      <c r="E4555" s="209">
        <v>2</v>
      </c>
      <c r="F4555" s="219">
        <v>31.729999999999997</v>
      </c>
      <c r="G4555" s="66">
        <f t="shared" si="71"/>
        <v>63.459999999999994</v>
      </c>
      <c r="H4555" s="67"/>
      <c r="I4555" s="68"/>
      <c r="J4555" s="32">
        <v>0</v>
      </c>
    </row>
    <row r="4556" spans="1:10" ht="15.75" hidden="1" thickBot="1" x14ac:dyDescent="0.3">
      <c r="A4556" s="251"/>
      <c r="B4556" s="246"/>
      <c r="C4556" s="38" t="s">
        <v>11516</v>
      </c>
      <c r="D4556" s="38" t="s">
        <v>1043</v>
      </c>
      <c r="E4556" s="209">
        <v>0.2</v>
      </c>
      <c r="F4556" s="219">
        <v>41.8</v>
      </c>
      <c r="G4556" s="66">
        <f t="shared" si="71"/>
        <v>8.36</v>
      </c>
      <c r="H4556" s="67"/>
      <c r="I4556" s="68"/>
      <c r="J4556" s="32">
        <v>0</v>
      </c>
    </row>
    <row r="4557" spans="1:10" ht="15.75" hidden="1" thickBot="1" x14ac:dyDescent="0.3">
      <c r="A4557" s="252"/>
      <c r="B4557" s="247"/>
      <c r="C4557" s="44"/>
      <c r="D4557" s="44"/>
      <c r="E4557" s="210"/>
      <c r="F4557" s="225" t="s">
        <v>12</v>
      </c>
      <c r="G4557" s="75" t="str">
        <f t="shared" si="71"/>
        <v/>
      </c>
      <c r="H4557" s="76"/>
      <c r="I4557" s="68"/>
      <c r="J4557" s="32">
        <v>0</v>
      </c>
    </row>
    <row r="4558" spans="1:10" ht="15.75" hidden="1" thickBot="1" x14ac:dyDescent="0.3">
      <c r="A4558" s="242" t="s">
        <v>1087</v>
      </c>
      <c r="B4558" s="245" t="s">
        <v>4745</v>
      </c>
      <c r="C4558" s="26"/>
      <c r="D4558" s="27" t="s">
        <v>105</v>
      </c>
      <c r="E4558" s="205"/>
      <c r="F4558" s="216" t="s">
        <v>12</v>
      </c>
      <c r="G4558" s="29" t="str">
        <f t="shared" si="71"/>
        <v/>
      </c>
      <c r="H4558" s="30"/>
      <c r="I4558" s="31"/>
      <c r="J4558" s="32">
        <v>0</v>
      </c>
    </row>
    <row r="4559" spans="1:10" ht="15.75" hidden="1" thickBot="1" x14ac:dyDescent="0.3">
      <c r="A4559" s="251"/>
      <c r="B4559" s="246"/>
      <c r="C4559" s="34"/>
      <c r="D4559" s="34"/>
      <c r="E4559" s="207"/>
      <c r="F4559" s="219" t="s">
        <v>12</v>
      </c>
      <c r="G4559" s="66" t="str">
        <f t="shared" si="71"/>
        <v/>
      </c>
      <c r="H4559" s="67"/>
      <c r="I4559" s="68"/>
      <c r="J4559" s="32">
        <v>0</v>
      </c>
    </row>
    <row r="4560" spans="1:10" ht="15.75" hidden="1" thickBot="1" x14ac:dyDescent="0.3">
      <c r="A4560" s="251"/>
      <c r="B4560" s="246"/>
      <c r="C4560" s="38" t="s">
        <v>11331</v>
      </c>
      <c r="D4560" s="38" t="s">
        <v>1043</v>
      </c>
      <c r="E4560" s="209">
        <v>5.18</v>
      </c>
      <c r="F4560" s="219">
        <v>6.3839999999999995</v>
      </c>
      <c r="G4560" s="66">
        <f t="shared" si="71"/>
        <v>33.069119999999998</v>
      </c>
      <c r="H4560" s="41">
        <f>SUM(G4560:G4565)</f>
        <v>73.240685968656251</v>
      </c>
      <c r="I4560" s="42"/>
      <c r="J4560" s="32">
        <v>0</v>
      </c>
    </row>
    <row r="4561" spans="1:10" ht="15.75" hidden="1" thickBot="1" x14ac:dyDescent="0.3">
      <c r="A4561" s="251"/>
      <c r="B4561" s="246"/>
      <c r="C4561" s="38" t="s">
        <v>11337</v>
      </c>
      <c r="D4561" s="38" t="s">
        <v>69</v>
      </c>
      <c r="E4561" s="209">
        <v>0.05</v>
      </c>
      <c r="F4561" s="219">
        <v>48.221999999999994</v>
      </c>
      <c r="G4561" s="66">
        <f t="shared" si="71"/>
        <v>2.4110999999999998</v>
      </c>
      <c r="H4561" s="67"/>
      <c r="I4561" s="68"/>
      <c r="J4561" s="32">
        <v>0</v>
      </c>
    </row>
    <row r="4562" spans="1:10" ht="15.75" hidden="1" thickBot="1" x14ac:dyDescent="0.3">
      <c r="A4562" s="251"/>
      <c r="B4562" s="246"/>
      <c r="C4562" s="38" t="s">
        <v>11338</v>
      </c>
      <c r="D4562" s="38" t="s">
        <v>2801</v>
      </c>
      <c r="E4562" s="209">
        <v>0.1343125</v>
      </c>
      <c r="F4562" s="219">
        <v>32.6325</v>
      </c>
      <c r="G4562" s="66">
        <f t="shared" si="71"/>
        <v>4.3829526562500005</v>
      </c>
      <c r="H4562" s="67"/>
      <c r="I4562" s="68"/>
      <c r="J4562" s="32">
        <v>0</v>
      </c>
    </row>
    <row r="4563" spans="1:10" ht="15.75" hidden="1" thickBot="1" x14ac:dyDescent="0.3">
      <c r="A4563" s="251"/>
      <c r="B4563" s="246"/>
      <c r="C4563" s="38" t="s">
        <v>11421</v>
      </c>
      <c r="D4563" s="38" t="s">
        <v>2801</v>
      </c>
      <c r="E4563" s="209">
        <v>0.4</v>
      </c>
      <c r="F4563" s="219">
        <v>31.055499999999995</v>
      </c>
      <c r="G4563" s="66">
        <f t="shared" si="71"/>
        <v>12.422199999999998</v>
      </c>
      <c r="H4563" s="67"/>
      <c r="I4563" s="68"/>
      <c r="J4563" s="32">
        <v>0</v>
      </c>
    </row>
    <row r="4564" spans="1:10" ht="15.75" hidden="1" thickBot="1" x14ac:dyDescent="0.3">
      <c r="A4564" s="251"/>
      <c r="B4564" s="246"/>
      <c r="C4564" s="38" t="s">
        <v>11326</v>
      </c>
      <c r="D4564" s="38" t="s">
        <v>2801</v>
      </c>
      <c r="E4564" s="209">
        <v>0.8</v>
      </c>
      <c r="F4564" s="219">
        <v>23.693000000000001</v>
      </c>
      <c r="G4564" s="66">
        <f t="shared" si="71"/>
        <v>18.954400000000003</v>
      </c>
      <c r="H4564" s="67"/>
      <c r="I4564" s="68"/>
      <c r="J4564" s="32">
        <v>0</v>
      </c>
    </row>
    <row r="4565" spans="1:10" ht="26.25" hidden="1" thickBot="1" x14ac:dyDescent="0.3">
      <c r="A4565" s="251"/>
      <c r="B4565" s="246"/>
      <c r="C4565" s="38" t="s">
        <v>11343</v>
      </c>
      <c r="D4565" s="38" t="s">
        <v>2881</v>
      </c>
      <c r="E4565" s="209">
        <v>2.5000000000000001E-3</v>
      </c>
      <c r="F4565" s="227">
        <f>IF(ISNUMBER('Comp.Aux1'!$G$8), 'Comp.Aux1'!$G$8, 0)</f>
        <v>800.36532496249993</v>
      </c>
      <c r="G4565" s="66">
        <f t="shared" si="71"/>
        <v>2.0009133124062499</v>
      </c>
      <c r="H4565" s="67"/>
      <c r="I4565" s="68"/>
      <c r="J4565" s="32">
        <v>0</v>
      </c>
    </row>
    <row r="4566" spans="1:10" ht="15.75" hidden="1" thickBot="1" x14ac:dyDescent="0.3">
      <c r="A4566" s="252"/>
      <c r="B4566" s="247"/>
      <c r="C4566" s="44"/>
      <c r="D4566" s="44"/>
      <c r="E4566" s="210"/>
      <c r="F4566" s="225" t="s">
        <v>12</v>
      </c>
      <c r="G4566" s="75" t="str">
        <f t="shared" si="71"/>
        <v/>
      </c>
      <c r="H4566" s="76"/>
      <c r="I4566" s="68"/>
      <c r="J4566" s="32">
        <v>0</v>
      </c>
    </row>
    <row r="4567" spans="1:10" ht="15.75" hidden="1" thickBot="1" x14ac:dyDescent="0.3">
      <c r="A4567" s="242" t="s">
        <v>1088</v>
      </c>
      <c r="B4567" s="245" t="s">
        <v>4746</v>
      </c>
      <c r="C4567" s="26"/>
      <c r="D4567" s="27" t="s">
        <v>67</v>
      </c>
      <c r="E4567" s="205"/>
      <c r="F4567" s="216" t="s">
        <v>12</v>
      </c>
      <c r="G4567" s="29" t="str">
        <f t="shared" si="71"/>
        <v/>
      </c>
      <c r="H4567" s="30"/>
      <c r="I4567" s="31"/>
      <c r="J4567" s="32">
        <v>0</v>
      </c>
    </row>
    <row r="4568" spans="1:10" ht="15.75" hidden="1" thickBot="1" x14ac:dyDescent="0.3">
      <c r="A4568" s="251"/>
      <c r="B4568" s="246"/>
      <c r="C4568" s="34"/>
      <c r="D4568" s="34"/>
      <c r="E4568" s="207"/>
      <c r="F4568" s="219" t="s">
        <v>12</v>
      </c>
      <c r="G4568" s="66" t="str">
        <f t="shared" si="71"/>
        <v/>
      </c>
      <c r="H4568" s="67"/>
      <c r="I4568" s="68"/>
      <c r="J4568" s="32">
        <v>0</v>
      </c>
    </row>
    <row r="4569" spans="1:10" ht="15.75" hidden="1" thickBot="1" x14ac:dyDescent="0.3">
      <c r="A4569" s="251"/>
      <c r="B4569" s="246"/>
      <c r="C4569" s="38" t="s">
        <v>11326</v>
      </c>
      <c r="D4569" s="38" t="s">
        <v>2801</v>
      </c>
      <c r="E4569" s="209">
        <v>0.11</v>
      </c>
      <c r="F4569" s="219">
        <v>23.693000000000001</v>
      </c>
      <c r="G4569" s="66">
        <f t="shared" si="71"/>
        <v>2.60623</v>
      </c>
      <c r="H4569" s="41">
        <f>SUM(G4569:G4571)</f>
        <v>2.60623</v>
      </c>
      <c r="I4569" s="42"/>
      <c r="J4569" s="32">
        <v>0</v>
      </c>
    </row>
    <row r="4570" spans="1:10" ht="15.75" hidden="1" thickBot="1" x14ac:dyDescent="0.3">
      <c r="A4570" s="251"/>
      <c r="B4570" s="246"/>
      <c r="C4570" s="38" t="s">
        <v>1089</v>
      </c>
      <c r="D4570" s="38" t="s">
        <v>1090</v>
      </c>
      <c r="E4570" s="209">
        <v>0.22</v>
      </c>
      <c r="F4570" s="219" t="s">
        <v>12</v>
      </c>
      <c r="G4570" s="66" t="str">
        <f t="shared" si="71"/>
        <v/>
      </c>
      <c r="H4570" s="67"/>
      <c r="I4570" s="68"/>
      <c r="J4570" s="32">
        <v>0</v>
      </c>
    </row>
    <row r="4571" spans="1:10" ht="15.75" hidden="1" thickBot="1" x14ac:dyDescent="0.3">
      <c r="A4571" s="251"/>
      <c r="B4571" s="246"/>
      <c r="C4571" s="38" t="s">
        <v>1091</v>
      </c>
      <c r="D4571" s="38" t="s">
        <v>69</v>
      </c>
      <c r="E4571" s="209">
        <v>0.4</v>
      </c>
      <c r="F4571" s="219" t="s">
        <v>12</v>
      </c>
      <c r="G4571" s="66" t="str">
        <f t="shared" si="71"/>
        <v/>
      </c>
      <c r="H4571" s="67"/>
      <c r="I4571" s="68"/>
      <c r="J4571" s="32">
        <v>0</v>
      </c>
    </row>
    <row r="4572" spans="1:10" ht="15.75" hidden="1" thickBot="1" x14ac:dyDescent="0.3">
      <c r="A4572" s="252"/>
      <c r="B4572" s="247"/>
      <c r="C4572" s="44"/>
      <c r="D4572" s="44"/>
      <c r="E4572" s="210"/>
      <c r="F4572" s="225" t="s">
        <v>12</v>
      </c>
      <c r="G4572" s="75" t="str">
        <f t="shared" si="71"/>
        <v/>
      </c>
      <c r="H4572" s="76"/>
      <c r="I4572" s="68"/>
      <c r="J4572" s="32">
        <v>0</v>
      </c>
    </row>
    <row r="4573" spans="1:10" ht="15.75" hidden="1" thickBot="1" x14ac:dyDescent="0.3">
      <c r="A4573" s="242" t="s">
        <v>1092</v>
      </c>
      <c r="B4573" s="245" t="s">
        <v>4747</v>
      </c>
      <c r="C4573" s="26"/>
      <c r="D4573" s="27" t="s">
        <v>17</v>
      </c>
      <c r="E4573" s="205"/>
      <c r="F4573" s="216" t="s">
        <v>12</v>
      </c>
      <c r="G4573" s="29" t="str">
        <f t="shared" si="71"/>
        <v/>
      </c>
      <c r="H4573" s="30"/>
      <c r="I4573" s="31"/>
      <c r="J4573" s="32">
        <v>0</v>
      </c>
    </row>
    <row r="4574" spans="1:10" ht="15.75" hidden="1" thickBot="1" x14ac:dyDescent="0.3">
      <c r="A4574" s="251"/>
      <c r="B4574" s="246"/>
      <c r="C4574" s="34"/>
      <c r="D4574" s="34"/>
      <c r="E4574" s="207"/>
      <c r="F4574" s="219" t="s">
        <v>12</v>
      </c>
      <c r="G4574" s="66" t="str">
        <f t="shared" si="71"/>
        <v/>
      </c>
      <c r="H4574" s="67"/>
      <c r="I4574" s="68"/>
      <c r="J4574" s="32">
        <v>0</v>
      </c>
    </row>
    <row r="4575" spans="1:10" ht="26.25" hidden="1" thickBot="1" x14ac:dyDescent="0.3">
      <c r="A4575" s="251"/>
      <c r="B4575" s="246"/>
      <c r="C4575" s="38" t="s">
        <v>11827</v>
      </c>
      <c r="D4575" s="38" t="s">
        <v>82</v>
      </c>
      <c r="E4575" s="209">
        <v>1</v>
      </c>
      <c r="F4575" s="219">
        <v>3.1065</v>
      </c>
      <c r="G4575" s="66">
        <f t="shared" si="71"/>
        <v>3.1065</v>
      </c>
      <c r="H4575" s="41">
        <f>SUM(G4575:G4589)</f>
        <v>237.9423314</v>
      </c>
      <c r="I4575" s="42"/>
      <c r="J4575" s="32">
        <v>0</v>
      </c>
    </row>
    <row r="4576" spans="1:10" ht="26.25" hidden="1" thickBot="1" x14ac:dyDescent="0.3">
      <c r="A4576" s="251"/>
      <c r="B4576" s="246"/>
      <c r="C4576" s="38" t="s">
        <v>11828</v>
      </c>
      <c r="D4576" s="38" t="s">
        <v>82</v>
      </c>
      <c r="E4576" s="209">
        <v>1</v>
      </c>
      <c r="F4576" s="219">
        <v>10.754</v>
      </c>
      <c r="G4576" s="66">
        <f t="shared" si="71"/>
        <v>10.754</v>
      </c>
      <c r="H4576" s="67"/>
      <c r="I4576" s="68"/>
      <c r="J4576" s="32">
        <v>0</v>
      </c>
    </row>
    <row r="4577" spans="1:10" ht="26.25" hidden="1" thickBot="1" x14ac:dyDescent="0.3">
      <c r="A4577" s="251"/>
      <c r="B4577" s="246"/>
      <c r="C4577" s="38" t="s">
        <v>11829</v>
      </c>
      <c r="D4577" s="38" t="s">
        <v>82</v>
      </c>
      <c r="E4577" s="209">
        <v>1</v>
      </c>
      <c r="F4577" s="219">
        <v>57.057000000000002</v>
      </c>
      <c r="G4577" s="66">
        <f t="shared" si="71"/>
        <v>57.057000000000002</v>
      </c>
      <c r="H4577" s="67"/>
      <c r="I4577" s="68"/>
      <c r="J4577" s="32">
        <v>0</v>
      </c>
    </row>
    <row r="4578" spans="1:10" ht="39" hidden="1" thickBot="1" x14ac:dyDescent="0.3">
      <c r="A4578" s="251"/>
      <c r="B4578" s="246"/>
      <c r="C4578" s="38" t="s">
        <v>11830</v>
      </c>
      <c r="D4578" s="38" t="s">
        <v>82</v>
      </c>
      <c r="E4578" s="209">
        <v>7.0000000000000007E-2</v>
      </c>
      <c r="F4578" s="219">
        <v>28.6615</v>
      </c>
      <c r="G4578" s="66">
        <f t="shared" si="71"/>
        <v>2.0063050000000002</v>
      </c>
      <c r="H4578" s="67"/>
      <c r="I4578" s="68"/>
      <c r="J4578" s="32">
        <v>0</v>
      </c>
    </row>
    <row r="4579" spans="1:10" ht="26.25" hidden="1" thickBot="1" x14ac:dyDescent="0.3">
      <c r="A4579" s="251"/>
      <c r="B4579" s="246"/>
      <c r="C4579" s="38" t="s">
        <v>11417</v>
      </c>
      <c r="D4579" s="38" t="s">
        <v>2801</v>
      </c>
      <c r="E4579" s="209">
        <v>0.11</v>
      </c>
      <c r="F4579" s="219">
        <v>23.997</v>
      </c>
      <c r="G4579" s="66">
        <f t="shared" si="71"/>
        <v>2.6396700000000002</v>
      </c>
      <c r="H4579" s="67"/>
      <c r="I4579" s="68"/>
      <c r="J4579" s="32">
        <v>0</v>
      </c>
    </row>
    <row r="4580" spans="1:10" ht="26.25" hidden="1" thickBot="1" x14ac:dyDescent="0.3">
      <c r="A4580" s="251"/>
      <c r="B4580" s="246"/>
      <c r="C4580" s="38" t="s">
        <v>11418</v>
      </c>
      <c r="D4580" s="38" t="s">
        <v>2801</v>
      </c>
      <c r="E4580" s="209">
        <v>0.11</v>
      </c>
      <c r="F4580" s="219">
        <v>30.361999999999998</v>
      </c>
      <c r="G4580" s="66">
        <f t="shared" si="71"/>
        <v>3.33982</v>
      </c>
      <c r="H4580" s="67"/>
      <c r="I4580" s="68"/>
      <c r="J4580" s="32">
        <v>0</v>
      </c>
    </row>
    <row r="4581" spans="1:10" ht="15.75" hidden="1" thickBot="1" x14ac:dyDescent="0.3">
      <c r="A4581" s="251"/>
      <c r="B4581" s="246"/>
      <c r="C4581" s="38" t="s">
        <v>11578</v>
      </c>
      <c r="D4581" s="38" t="s">
        <v>82</v>
      </c>
      <c r="E4581" s="209">
        <v>6.1999999999999998E-3</v>
      </c>
      <c r="F4581" s="219">
        <v>69.435500000000005</v>
      </c>
      <c r="G4581" s="66">
        <f t="shared" si="71"/>
        <v>0.4305001</v>
      </c>
      <c r="H4581" s="67"/>
      <c r="I4581" s="68"/>
      <c r="J4581" s="32">
        <v>0</v>
      </c>
    </row>
    <row r="4582" spans="1:10" ht="26.25" hidden="1" thickBot="1" x14ac:dyDescent="0.3">
      <c r="A4582" s="251"/>
      <c r="B4582" s="246"/>
      <c r="C4582" s="38" t="s">
        <v>11831</v>
      </c>
      <c r="D4582" s="38" t="s">
        <v>1303</v>
      </c>
      <c r="E4582" s="209">
        <v>0.51765000000000005</v>
      </c>
      <c r="F4582" s="219">
        <v>61.217999999999996</v>
      </c>
      <c r="G4582" s="66">
        <f t="shared" si="71"/>
        <v>31.6894977</v>
      </c>
      <c r="H4582" s="67"/>
      <c r="I4582" s="68"/>
      <c r="J4582" s="32">
        <v>0</v>
      </c>
    </row>
    <row r="4583" spans="1:10" ht="15.75" hidden="1" thickBot="1" x14ac:dyDescent="0.3">
      <c r="A4583" s="251"/>
      <c r="B4583" s="246"/>
      <c r="C4583" s="38" t="s">
        <v>11569</v>
      </c>
      <c r="D4583" s="38" t="s">
        <v>82</v>
      </c>
      <c r="E4583" s="209">
        <v>7.2999999999999995E-2</v>
      </c>
      <c r="F4583" s="219">
        <v>2.2039999999999997</v>
      </c>
      <c r="G4583" s="66">
        <f t="shared" si="71"/>
        <v>0.16089199999999998</v>
      </c>
      <c r="H4583" s="67"/>
      <c r="I4583" s="68"/>
      <c r="J4583" s="32">
        <v>0</v>
      </c>
    </row>
    <row r="4584" spans="1:10" ht="26.25" hidden="1" thickBot="1" x14ac:dyDescent="0.3">
      <c r="A4584" s="251"/>
      <c r="B4584" s="246"/>
      <c r="C4584" s="38" t="s">
        <v>11417</v>
      </c>
      <c r="D4584" s="38" t="s">
        <v>2801</v>
      </c>
      <c r="E4584" s="209">
        <v>0.13089999999999999</v>
      </c>
      <c r="F4584" s="219">
        <v>23.997</v>
      </c>
      <c r="G4584" s="66">
        <f t="shared" si="71"/>
        <v>3.1412072999999996</v>
      </c>
      <c r="H4584" s="67"/>
      <c r="I4584" s="68"/>
      <c r="J4584" s="32">
        <v>0</v>
      </c>
    </row>
    <row r="4585" spans="1:10" ht="26.25" hidden="1" thickBot="1" x14ac:dyDescent="0.3">
      <c r="A4585" s="251"/>
      <c r="B4585" s="246"/>
      <c r="C4585" s="38" t="s">
        <v>11418</v>
      </c>
      <c r="D4585" s="38" t="s">
        <v>2801</v>
      </c>
      <c r="E4585" s="209">
        <v>0.13089999999999999</v>
      </c>
      <c r="F4585" s="219">
        <v>30.361999999999998</v>
      </c>
      <c r="G4585" s="66">
        <f t="shared" si="71"/>
        <v>3.9743857999999994</v>
      </c>
      <c r="H4585" s="67"/>
      <c r="I4585" s="68"/>
      <c r="J4585" s="32">
        <v>0</v>
      </c>
    </row>
    <row r="4586" spans="1:10" ht="15.75" hidden="1" thickBot="1" x14ac:dyDescent="0.3">
      <c r="A4586" s="251"/>
      <c r="B4586" s="246"/>
      <c r="C4586" s="38" t="s">
        <v>11421</v>
      </c>
      <c r="D4586" s="38" t="s">
        <v>2801</v>
      </c>
      <c r="E4586" s="209">
        <v>1</v>
      </c>
      <c r="F4586" s="219">
        <v>31.055499999999995</v>
      </c>
      <c r="G4586" s="66">
        <f t="shared" si="71"/>
        <v>31.055499999999995</v>
      </c>
      <c r="H4586" s="67"/>
      <c r="I4586" s="68"/>
      <c r="J4586" s="32">
        <v>0</v>
      </c>
    </row>
    <row r="4587" spans="1:10" ht="26.25" hidden="1" thickBot="1" x14ac:dyDescent="0.3">
      <c r="A4587" s="251"/>
      <c r="B4587" s="246"/>
      <c r="C4587" s="38" t="s">
        <v>11549</v>
      </c>
      <c r="D4587" s="38" t="s">
        <v>1043</v>
      </c>
      <c r="E4587" s="209">
        <v>0.5655</v>
      </c>
      <c r="F4587" s="219">
        <v>56.296999999999997</v>
      </c>
      <c r="G4587" s="66">
        <f t="shared" si="71"/>
        <v>31.835953499999999</v>
      </c>
      <c r="H4587" s="67"/>
      <c r="I4587" s="68"/>
      <c r="J4587" s="32">
        <v>0</v>
      </c>
    </row>
    <row r="4588" spans="1:10" ht="26.25" hidden="1" thickBot="1" x14ac:dyDescent="0.3">
      <c r="A4588" s="251"/>
      <c r="B4588" s="246"/>
      <c r="C4588" s="38" t="s">
        <v>11467</v>
      </c>
      <c r="D4588" s="38" t="s">
        <v>11486</v>
      </c>
      <c r="E4588" s="209">
        <v>0.2</v>
      </c>
      <c r="F4588" s="219">
        <v>42.597999999999999</v>
      </c>
      <c r="G4588" s="66">
        <f t="shared" si="71"/>
        <v>8.5196000000000005</v>
      </c>
      <c r="H4588" s="67"/>
      <c r="I4588" s="68"/>
      <c r="J4588" s="32">
        <v>0</v>
      </c>
    </row>
    <row r="4589" spans="1:10" ht="15.75" hidden="1" thickBot="1" x14ac:dyDescent="0.3">
      <c r="A4589" s="251"/>
      <c r="B4589" s="246"/>
      <c r="C4589" s="38" t="s">
        <v>11832</v>
      </c>
      <c r="D4589" s="38" t="s">
        <v>82</v>
      </c>
      <c r="E4589" s="209">
        <v>1</v>
      </c>
      <c r="F4589" s="219">
        <v>48.231500000000004</v>
      </c>
      <c r="G4589" s="66">
        <f t="shared" si="71"/>
        <v>48.231500000000004</v>
      </c>
      <c r="H4589" s="67"/>
      <c r="I4589" s="68"/>
      <c r="J4589" s="32">
        <v>0</v>
      </c>
    </row>
    <row r="4590" spans="1:10" ht="15.75" hidden="1" thickBot="1" x14ac:dyDescent="0.3">
      <c r="A4590" s="251"/>
      <c r="B4590" s="246"/>
      <c r="C4590" s="38"/>
      <c r="D4590" s="38"/>
      <c r="E4590" s="209"/>
      <c r="F4590" s="219" t="s">
        <v>12</v>
      </c>
      <c r="G4590" s="66" t="str">
        <f t="shared" si="71"/>
        <v/>
      </c>
      <c r="H4590" s="67"/>
      <c r="I4590" s="68"/>
      <c r="J4590" s="32">
        <v>0</v>
      </c>
    </row>
    <row r="4591" spans="1:10" ht="26.25" hidden="1" thickBot="1" x14ac:dyDescent="0.3">
      <c r="A4591" s="251"/>
      <c r="B4591" s="246"/>
      <c r="C4591" s="55" t="s">
        <v>1016</v>
      </c>
      <c r="D4591" s="38"/>
      <c r="E4591" s="209"/>
      <c r="F4591" s="219" t="s">
        <v>12</v>
      </c>
      <c r="G4591" s="66" t="str">
        <f t="shared" si="71"/>
        <v/>
      </c>
      <c r="H4591" s="67"/>
      <c r="I4591" s="68"/>
      <c r="J4591" s="32">
        <v>0</v>
      </c>
    </row>
    <row r="4592" spans="1:10" ht="15.75" hidden="1" thickBot="1" x14ac:dyDescent="0.3">
      <c r="A4592" s="252"/>
      <c r="B4592" s="247"/>
      <c r="C4592" s="44"/>
      <c r="D4592" s="44"/>
      <c r="E4592" s="210"/>
      <c r="F4592" s="225" t="s">
        <v>12</v>
      </c>
      <c r="G4592" s="75" t="str">
        <f t="shared" si="71"/>
        <v/>
      </c>
      <c r="H4592" s="76"/>
      <c r="I4592" s="68"/>
      <c r="J4592" s="32">
        <v>0</v>
      </c>
    </row>
    <row r="4593" spans="1:10" ht="15.75" hidden="1" thickBot="1" x14ac:dyDescent="0.3">
      <c r="A4593" s="242" t="s">
        <v>1093</v>
      </c>
      <c r="B4593" s="245" t="s">
        <v>4748</v>
      </c>
      <c r="C4593" s="26"/>
      <c r="D4593" s="27" t="s">
        <v>17</v>
      </c>
      <c r="E4593" s="205"/>
      <c r="F4593" s="216" t="s">
        <v>12</v>
      </c>
      <c r="G4593" s="29" t="str">
        <f t="shared" si="71"/>
        <v/>
      </c>
      <c r="H4593" s="30"/>
      <c r="I4593" s="31"/>
      <c r="J4593" s="32">
        <v>0</v>
      </c>
    </row>
    <row r="4594" spans="1:10" ht="15.75" hidden="1" thickBot="1" x14ac:dyDescent="0.3">
      <c r="A4594" s="251"/>
      <c r="B4594" s="246"/>
      <c r="C4594" s="34"/>
      <c r="D4594" s="34"/>
      <c r="E4594" s="207"/>
      <c r="F4594" s="219" t="s">
        <v>12</v>
      </c>
      <c r="G4594" s="66" t="str">
        <f t="shared" si="71"/>
        <v/>
      </c>
      <c r="H4594" s="67"/>
      <c r="I4594" s="68"/>
      <c r="J4594" s="32">
        <v>0</v>
      </c>
    </row>
    <row r="4595" spans="1:10" ht="15.75" hidden="1" thickBot="1" x14ac:dyDescent="0.3">
      <c r="A4595" s="251"/>
      <c r="B4595" s="246"/>
      <c r="C4595" s="38" t="s">
        <v>11520</v>
      </c>
      <c r="D4595" s="38" t="s">
        <v>2801</v>
      </c>
      <c r="E4595" s="209">
        <v>0.5</v>
      </c>
      <c r="F4595" s="219">
        <v>31.055499999999995</v>
      </c>
      <c r="G4595" s="66">
        <f t="shared" si="71"/>
        <v>15.527749999999997</v>
      </c>
      <c r="H4595" s="41">
        <f>SUM(G4595:G4597)</f>
        <v>55.883303499999997</v>
      </c>
      <c r="I4595" s="42"/>
      <c r="J4595" s="32">
        <v>0</v>
      </c>
    </row>
    <row r="4596" spans="1:10" ht="26.25" hidden="1" thickBot="1" x14ac:dyDescent="0.3">
      <c r="A4596" s="251"/>
      <c r="B4596" s="246"/>
      <c r="C4596" s="38" t="s">
        <v>11549</v>
      </c>
      <c r="D4596" s="38" t="s">
        <v>1043</v>
      </c>
      <c r="E4596" s="209">
        <v>0.5655</v>
      </c>
      <c r="F4596" s="219">
        <v>56.296999999999997</v>
      </c>
      <c r="G4596" s="66">
        <f t="shared" si="71"/>
        <v>31.835953499999999</v>
      </c>
      <c r="H4596" s="67"/>
      <c r="I4596" s="68"/>
      <c r="J4596" s="32">
        <v>0</v>
      </c>
    </row>
    <row r="4597" spans="1:10" ht="26.25" hidden="1" thickBot="1" x14ac:dyDescent="0.3">
      <c r="A4597" s="251"/>
      <c r="B4597" s="246"/>
      <c r="C4597" s="38" t="s">
        <v>11467</v>
      </c>
      <c r="D4597" s="38" t="s">
        <v>11486</v>
      </c>
      <c r="E4597" s="209">
        <v>0.2</v>
      </c>
      <c r="F4597" s="219">
        <v>42.597999999999999</v>
      </c>
      <c r="G4597" s="66">
        <f t="shared" si="71"/>
        <v>8.5196000000000005</v>
      </c>
      <c r="H4597" s="67"/>
      <c r="I4597" s="68"/>
      <c r="J4597" s="32">
        <v>0</v>
      </c>
    </row>
    <row r="4598" spans="1:10" ht="15.75" hidden="1" thickBot="1" x14ac:dyDescent="0.3">
      <c r="A4598" s="251"/>
      <c r="B4598" s="246"/>
      <c r="C4598" s="38"/>
      <c r="D4598" s="39"/>
      <c r="E4598" s="209"/>
      <c r="F4598" s="219" t="s">
        <v>12</v>
      </c>
      <c r="G4598" s="66" t="str">
        <f t="shared" si="71"/>
        <v/>
      </c>
      <c r="H4598" s="67"/>
      <c r="I4598" s="68"/>
      <c r="J4598" s="32">
        <v>0</v>
      </c>
    </row>
    <row r="4599" spans="1:10" ht="26.25" hidden="1" thickBot="1" x14ac:dyDescent="0.3">
      <c r="A4599" s="251"/>
      <c r="B4599" s="246"/>
      <c r="C4599" s="55" t="s">
        <v>1016</v>
      </c>
      <c r="D4599" s="39"/>
      <c r="E4599" s="209"/>
      <c r="F4599" s="219" t="s">
        <v>12</v>
      </c>
      <c r="G4599" s="66" t="str">
        <f t="shared" si="71"/>
        <v/>
      </c>
      <c r="H4599" s="67"/>
      <c r="I4599" s="68"/>
      <c r="J4599" s="32">
        <v>0</v>
      </c>
    </row>
    <row r="4600" spans="1:10" ht="15.75" hidden="1" thickBot="1" x14ac:dyDescent="0.3">
      <c r="A4600" s="252"/>
      <c r="B4600" s="247"/>
      <c r="C4600" s="44"/>
      <c r="D4600" s="44"/>
      <c r="E4600" s="210"/>
      <c r="F4600" s="225" t="s">
        <v>12</v>
      </c>
      <c r="G4600" s="75" t="str">
        <f t="shared" si="71"/>
        <v/>
      </c>
      <c r="H4600" s="76"/>
      <c r="I4600" s="68"/>
      <c r="J4600" s="32">
        <v>0</v>
      </c>
    </row>
    <row r="4601" spans="1:10" ht="15.75" hidden="1" thickBot="1" x14ac:dyDescent="0.3">
      <c r="A4601" s="242" t="s">
        <v>1094</v>
      </c>
      <c r="B4601" s="245" t="s">
        <v>4749</v>
      </c>
      <c r="C4601" s="26"/>
      <c r="D4601" s="27" t="s">
        <v>67</v>
      </c>
      <c r="E4601" s="205"/>
      <c r="F4601" s="216" t="s">
        <v>12</v>
      </c>
      <c r="G4601" s="29" t="str">
        <f t="shared" si="71"/>
        <v/>
      </c>
      <c r="H4601" s="30"/>
      <c r="I4601" s="31"/>
      <c r="J4601" s="32">
        <v>0</v>
      </c>
    </row>
    <row r="4602" spans="1:10" ht="15.75" hidden="1" thickBot="1" x14ac:dyDescent="0.3">
      <c r="A4602" s="251"/>
      <c r="B4602" s="246"/>
      <c r="C4602" s="34"/>
      <c r="D4602" s="34"/>
      <c r="E4602" s="207"/>
      <c r="F4602" s="219" t="s">
        <v>12</v>
      </c>
      <c r="G4602" s="66" t="str">
        <f t="shared" si="71"/>
        <v/>
      </c>
      <c r="H4602" s="67"/>
      <c r="I4602" s="68"/>
      <c r="J4602" s="32">
        <v>0</v>
      </c>
    </row>
    <row r="4603" spans="1:10" ht="15.75" hidden="1" thickBot="1" x14ac:dyDescent="0.3">
      <c r="A4603" s="251"/>
      <c r="B4603" s="246"/>
      <c r="C4603" s="38" t="s">
        <v>11310</v>
      </c>
      <c r="D4603" s="38" t="s">
        <v>1043</v>
      </c>
      <c r="E4603" s="209">
        <v>0.5</v>
      </c>
      <c r="F4603" s="219">
        <v>0.64600000000000002</v>
      </c>
      <c r="G4603" s="66">
        <f t="shared" si="71"/>
        <v>0.32300000000000001</v>
      </c>
      <c r="H4603" s="41">
        <f>SUM(G4603:G4607)</f>
        <v>47.908584871670008</v>
      </c>
      <c r="I4603" s="42"/>
      <c r="J4603" s="32">
        <v>0</v>
      </c>
    </row>
    <row r="4604" spans="1:10" ht="26.25" hidden="1" thickBot="1" x14ac:dyDescent="0.3">
      <c r="A4604" s="251"/>
      <c r="B4604" s="246"/>
      <c r="C4604" s="38" t="s">
        <v>11420</v>
      </c>
      <c r="D4604" s="38" t="s">
        <v>69</v>
      </c>
      <c r="E4604" s="209">
        <v>0.21</v>
      </c>
      <c r="F4604" s="219">
        <v>14.762999999999998</v>
      </c>
      <c r="G4604" s="66">
        <f t="shared" si="71"/>
        <v>3.1002299999999994</v>
      </c>
      <c r="H4604" s="67"/>
      <c r="I4604" s="68"/>
      <c r="J4604" s="32">
        <v>0</v>
      </c>
    </row>
    <row r="4605" spans="1:10" ht="39" hidden="1" thickBot="1" x14ac:dyDescent="0.3">
      <c r="A4605" s="251"/>
      <c r="B4605" s="246"/>
      <c r="C4605" s="38" t="s">
        <v>11287</v>
      </c>
      <c r="D4605" s="38" t="s">
        <v>2881</v>
      </c>
      <c r="E4605" s="209">
        <v>4.3099999999999999E-2</v>
      </c>
      <c r="F4605" s="227">
        <f>IF(ISNUMBER('Comp.Aux1'!$G$158), 'Comp.Aux1'!$G$158, 0)</f>
        <v>787.99346570000023</v>
      </c>
      <c r="G4605" s="66">
        <f t="shared" si="71"/>
        <v>33.962518371670008</v>
      </c>
      <c r="H4605" s="67"/>
      <c r="I4605" s="68"/>
      <c r="J4605" s="32">
        <v>0</v>
      </c>
    </row>
    <row r="4606" spans="1:10" ht="15.75" hidden="1" thickBot="1" x14ac:dyDescent="0.3">
      <c r="A4606" s="251"/>
      <c r="B4606" s="246"/>
      <c r="C4606" s="38" t="s">
        <v>11421</v>
      </c>
      <c r="D4606" s="38" t="s">
        <v>2801</v>
      </c>
      <c r="E4606" s="209">
        <v>0.245</v>
      </c>
      <c r="F4606" s="219">
        <v>31.055499999999995</v>
      </c>
      <c r="G4606" s="66">
        <f t="shared" si="71"/>
        <v>7.6085974999999983</v>
      </c>
      <c r="H4606" s="67"/>
      <c r="I4606" s="68"/>
      <c r="J4606" s="32">
        <v>0</v>
      </c>
    </row>
    <row r="4607" spans="1:10" ht="15.75" hidden="1" thickBot="1" x14ac:dyDescent="0.3">
      <c r="A4607" s="251"/>
      <c r="B4607" s="246"/>
      <c r="C4607" s="38" t="s">
        <v>11326</v>
      </c>
      <c r="D4607" s="38" t="s">
        <v>2801</v>
      </c>
      <c r="E4607" s="209">
        <v>0.123</v>
      </c>
      <c r="F4607" s="219">
        <v>23.693000000000001</v>
      </c>
      <c r="G4607" s="66">
        <f t="shared" si="71"/>
        <v>2.9142390000000002</v>
      </c>
      <c r="H4607" s="67"/>
      <c r="I4607" s="68"/>
      <c r="J4607" s="32">
        <v>0</v>
      </c>
    </row>
    <row r="4608" spans="1:10" ht="15.75" hidden="1" thickBot="1" x14ac:dyDescent="0.3">
      <c r="A4608" s="252"/>
      <c r="B4608" s="247"/>
      <c r="C4608" s="44"/>
      <c r="D4608" s="44"/>
      <c r="E4608" s="210"/>
      <c r="F4608" s="225" t="s">
        <v>12</v>
      </c>
      <c r="G4608" s="75" t="str">
        <f t="shared" si="71"/>
        <v/>
      </c>
      <c r="H4608" s="76"/>
      <c r="I4608" s="68"/>
      <c r="J4608" s="32">
        <v>0</v>
      </c>
    </row>
    <row r="4609" spans="1:10" ht="15.75" hidden="1" thickBot="1" x14ac:dyDescent="0.3">
      <c r="A4609" s="242" t="s">
        <v>1095</v>
      </c>
      <c r="B4609" s="245" t="s">
        <v>4750</v>
      </c>
      <c r="C4609" s="26"/>
      <c r="D4609" s="27" t="s">
        <v>67</v>
      </c>
      <c r="E4609" s="205"/>
      <c r="F4609" s="216" t="s">
        <v>12</v>
      </c>
      <c r="G4609" s="29" t="str">
        <f t="shared" si="71"/>
        <v/>
      </c>
      <c r="H4609" s="30"/>
      <c r="I4609" s="31"/>
      <c r="J4609" s="32">
        <v>0</v>
      </c>
    </row>
    <row r="4610" spans="1:10" ht="15.75" hidden="1" thickBot="1" x14ac:dyDescent="0.3">
      <c r="A4610" s="251"/>
      <c r="B4610" s="246"/>
      <c r="C4610" s="34"/>
      <c r="D4610" s="34"/>
      <c r="E4610" s="207"/>
      <c r="F4610" s="219" t="s">
        <v>12</v>
      </c>
      <c r="G4610" s="66" t="str">
        <f t="shared" si="71"/>
        <v/>
      </c>
      <c r="H4610" s="67"/>
      <c r="I4610" s="68"/>
      <c r="J4610" s="32">
        <v>0</v>
      </c>
    </row>
    <row r="4611" spans="1:10" ht="15.75" hidden="1" thickBot="1" x14ac:dyDescent="0.3">
      <c r="A4611" s="251"/>
      <c r="B4611" s="246"/>
      <c r="C4611" s="38" t="s">
        <v>11421</v>
      </c>
      <c r="D4611" s="38" t="s">
        <v>2801</v>
      </c>
      <c r="E4611" s="209">
        <v>0.29899999999999999</v>
      </c>
      <c r="F4611" s="219">
        <v>31.055499999999995</v>
      </c>
      <c r="G4611" s="66">
        <f t="shared" si="71"/>
        <v>9.2855944999999984</v>
      </c>
      <c r="H4611" s="41">
        <f>SUM(G4611:G4613)</f>
        <v>64.902219582770016</v>
      </c>
      <c r="I4611" s="42"/>
      <c r="J4611" s="32">
        <v>0</v>
      </c>
    </row>
    <row r="4612" spans="1:10" ht="15.75" hidden="1" thickBot="1" x14ac:dyDescent="0.3">
      <c r="A4612" s="251"/>
      <c r="B4612" s="246"/>
      <c r="C4612" s="38" t="s">
        <v>11326</v>
      </c>
      <c r="D4612" s="38" t="s">
        <v>2801</v>
      </c>
      <c r="E4612" s="209">
        <v>0.14899999999999999</v>
      </c>
      <c r="F4612" s="219">
        <v>23.693000000000001</v>
      </c>
      <c r="G4612" s="66">
        <f t="shared" si="71"/>
        <v>3.5302570000000002</v>
      </c>
      <c r="H4612" s="67"/>
      <c r="I4612" s="68"/>
      <c r="J4612" s="32">
        <v>0</v>
      </c>
    </row>
    <row r="4613" spans="1:10" ht="39" hidden="1" thickBot="1" x14ac:dyDescent="0.3">
      <c r="A4613" s="251"/>
      <c r="B4613" s="246"/>
      <c r="C4613" s="38" t="s">
        <v>11287</v>
      </c>
      <c r="D4613" s="38" t="s">
        <v>2881</v>
      </c>
      <c r="E4613" s="209">
        <v>6.6100000000000006E-2</v>
      </c>
      <c r="F4613" s="227">
        <f>IF(ISNUMBER('Comp.Aux1'!$G$158), 'Comp.Aux1'!$G$158, 0)</f>
        <v>787.99346570000023</v>
      </c>
      <c r="G4613" s="66">
        <f t="shared" si="71"/>
        <v>52.086368082770022</v>
      </c>
      <c r="H4613" s="67"/>
      <c r="I4613" s="68"/>
      <c r="J4613" s="32">
        <v>0</v>
      </c>
    </row>
    <row r="4614" spans="1:10" ht="15.75" hidden="1" thickBot="1" x14ac:dyDescent="0.3">
      <c r="A4614" s="252"/>
      <c r="B4614" s="247"/>
      <c r="C4614" s="44"/>
      <c r="D4614" s="44"/>
      <c r="E4614" s="210"/>
      <c r="F4614" s="225" t="s">
        <v>12</v>
      </c>
      <c r="G4614" s="75" t="str">
        <f t="shared" ref="G4614:G4677" si="72">IF(ISNUMBER(F4614),E4614*F4614,"")</f>
        <v/>
      </c>
      <c r="H4614" s="76"/>
      <c r="I4614" s="68"/>
      <c r="J4614" s="32">
        <v>0</v>
      </c>
    </row>
    <row r="4615" spans="1:10" ht="15.75" hidden="1" thickBot="1" x14ac:dyDescent="0.3">
      <c r="A4615" s="242" t="s">
        <v>1096</v>
      </c>
      <c r="B4615" s="245" t="s">
        <v>4751</v>
      </c>
      <c r="C4615" s="26"/>
      <c r="D4615" s="27" t="s">
        <v>67</v>
      </c>
      <c r="E4615" s="205"/>
      <c r="F4615" s="216" t="s">
        <v>12</v>
      </c>
      <c r="G4615" s="29" t="str">
        <f t="shared" si="72"/>
        <v/>
      </c>
      <c r="H4615" s="30"/>
      <c r="I4615" s="31"/>
      <c r="J4615" s="32">
        <v>0</v>
      </c>
    </row>
    <row r="4616" spans="1:10" ht="15.75" hidden="1" thickBot="1" x14ac:dyDescent="0.3">
      <c r="A4616" s="251"/>
      <c r="B4616" s="246"/>
      <c r="C4616" s="34"/>
      <c r="D4616" s="34"/>
      <c r="E4616" s="207"/>
      <c r="F4616" s="219" t="s">
        <v>12</v>
      </c>
      <c r="G4616" s="66" t="str">
        <f t="shared" si="72"/>
        <v/>
      </c>
      <c r="H4616" s="67"/>
      <c r="I4616" s="68"/>
      <c r="J4616" s="32">
        <v>0</v>
      </c>
    </row>
    <row r="4617" spans="1:10" ht="15.75" hidden="1" thickBot="1" x14ac:dyDescent="0.3">
      <c r="A4617" s="251"/>
      <c r="B4617" s="246"/>
      <c r="C4617" s="38" t="s">
        <v>11326</v>
      </c>
      <c r="D4617" s="38" t="s">
        <v>2801</v>
      </c>
      <c r="E4617" s="209">
        <v>0.01</v>
      </c>
      <c r="F4617" s="219">
        <v>23.693000000000001</v>
      </c>
      <c r="G4617" s="66">
        <f t="shared" si="72"/>
        <v>0.23693000000000003</v>
      </c>
      <c r="H4617" s="41">
        <f>SUM(G4617:G4618)</f>
        <v>8.0953299999999988</v>
      </c>
      <c r="I4617" s="42"/>
      <c r="J4617" s="32">
        <v>0</v>
      </c>
    </row>
    <row r="4618" spans="1:10" ht="26.25" hidden="1" thickBot="1" x14ac:dyDescent="0.3">
      <c r="A4618" s="251"/>
      <c r="B4618" s="246"/>
      <c r="C4618" s="38" t="s">
        <v>11833</v>
      </c>
      <c r="D4618" s="38" t="s">
        <v>161</v>
      </c>
      <c r="E4618" s="209">
        <v>1.1000000000000001</v>
      </c>
      <c r="F4618" s="219">
        <v>7.1439999999999992</v>
      </c>
      <c r="G4618" s="66">
        <f t="shared" si="72"/>
        <v>7.8583999999999996</v>
      </c>
      <c r="H4618" s="67"/>
      <c r="I4618" s="68"/>
      <c r="J4618" s="32">
        <v>0</v>
      </c>
    </row>
    <row r="4619" spans="1:10" ht="15.75" hidden="1" thickBot="1" x14ac:dyDescent="0.3">
      <c r="A4619" s="252"/>
      <c r="B4619" s="247"/>
      <c r="C4619" s="44"/>
      <c r="D4619" s="44"/>
      <c r="E4619" s="210"/>
      <c r="F4619" s="225" t="s">
        <v>12</v>
      </c>
      <c r="G4619" s="75" t="str">
        <f t="shared" si="72"/>
        <v/>
      </c>
      <c r="H4619" s="76"/>
      <c r="I4619" s="68"/>
      <c r="J4619" s="32">
        <v>0</v>
      </c>
    </row>
    <row r="4620" spans="1:10" ht="15.75" hidden="1" thickBot="1" x14ac:dyDescent="0.3">
      <c r="A4620" s="242" t="s">
        <v>1097</v>
      </c>
      <c r="B4620" s="245" t="s">
        <v>4752</v>
      </c>
      <c r="C4620" s="26"/>
      <c r="D4620" s="27" t="s">
        <v>67</v>
      </c>
      <c r="E4620" s="205"/>
      <c r="F4620" s="216" t="s">
        <v>12</v>
      </c>
      <c r="G4620" s="29" t="str">
        <f t="shared" si="72"/>
        <v/>
      </c>
      <c r="H4620" s="30"/>
      <c r="I4620" s="31"/>
      <c r="J4620" s="32">
        <v>0</v>
      </c>
    </row>
    <row r="4621" spans="1:10" ht="15.75" hidden="1" thickBot="1" x14ac:dyDescent="0.3">
      <c r="A4621" s="251"/>
      <c r="B4621" s="246"/>
      <c r="C4621" s="34"/>
      <c r="D4621" s="34"/>
      <c r="E4621" s="207"/>
      <c r="F4621" s="219" t="s">
        <v>12</v>
      </c>
      <c r="G4621" s="66" t="str">
        <f t="shared" si="72"/>
        <v/>
      </c>
      <c r="H4621" s="67"/>
      <c r="I4621" s="68"/>
      <c r="J4621" s="32">
        <v>0</v>
      </c>
    </row>
    <row r="4622" spans="1:10" ht="15.75" hidden="1" thickBot="1" x14ac:dyDescent="0.3">
      <c r="A4622" s="251"/>
      <c r="B4622" s="246"/>
      <c r="C4622" s="38" t="s">
        <v>11326</v>
      </c>
      <c r="D4622" s="38" t="s">
        <v>2801</v>
      </c>
      <c r="E4622" s="209">
        <v>0.05</v>
      </c>
      <c r="F4622" s="219">
        <v>23.693000000000001</v>
      </c>
      <c r="G4622" s="66">
        <f t="shared" si="72"/>
        <v>1.1846500000000002</v>
      </c>
      <c r="H4622" s="41">
        <f>SUM(G4622:G4623)</f>
        <v>11.069875</v>
      </c>
      <c r="I4622" s="42"/>
      <c r="J4622" s="32">
        <v>0</v>
      </c>
    </row>
    <row r="4623" spans="1:10" ht="26.25" hidden="1" thickBot="1" x14ac:dyDescent="0.3">
      <c r="A4623" s="251"/>
      <c r="B4623" s="246"/>
      <c r="C4623" s="38" t="s">
        <v>11834</v>
      </c>
      <c r="D4623" s="38" t="s">
        <v>161</v>
      </c>
      <c r="E4623" s="209">
        <v>1.05</v>
      </c>
      <c r="F4623" s="219">
        <v>9.4145000000000003</v>
      </c>
      <c r="G4623" s="66">
        <f t="shared" si="72"/>
        <v>9.8852250000000002</v>
      </c>
      <c r="H4623" s="67"/>
      <c r="I4623" s="68"/>
      <c r="J4623" s="32">
        <v>0</v>
      </c>
    </row>
    <row r="4624" spans="1:10" ht="15.75" hidden="1" thickBot="1" x14ac:dyDescent="0.3">
      <c r="A4624" s="252"/>
      <c r="B4624" s="247"/>
      <c r="C4624" s="44"/>
      <c r="D4624" s="44"/>
      <c r="E4624" s="210"/>
      <c r="F4624" s="225" t="s">
        <v>12</v>
      </c>
      <c r="G4624" s="75" t="str">
        <f t="shared" si="72"/>
        <v/>
      </c>
      <c r="H4624" s="76"/>
      <c r="I4624" s="68"/>
      <c r="J4624" s="32">
        <v>0</v>
      </c>
    </row>
    <row r="4625" spans="1:10" ht="15.75" hidden="1" thickBot="1" x14ac:dyDescent="0.3">
      <c r="A4625" s="242" t="s">
        <v>1098</v>
      </c>
      <c r="B4625" s="245" t="s">
        <v>4753</v>
      </c>
      <c r="C4625" s="26"/>
      <c r="D4625" s="27" t="s">
        <v>67</v>
      </c>
      <c r="E4625" s="205"/>
      <c r="F4625" s="216" t="s">
        <v>12</v>
      </c>
      <c r="G4625" s="29" t="str">
        <f t="shared" si="72"/>
        <v/>
      </c>
      <c r="H4625" s="30"/>
      <c r="I4625" s="31"/>
      <c r="J4625" s="32">
        <v>0</v>
      </c>
    </row>
    <row r="4626" spans="1:10" ht="15.75" hidden="1" thickBot="1" x14ac:dyDescent="0.3">
      <c r="A4626" s="251"/>
      <c r="B4626" s="246"/>
      <c r="C4626" s="34"/>
      <c r="D4626" s="34"/>
      <c r="E4626" s="207"/>
      <c r="F4626" s="219" t="s">
        <v>12</v>
      </c>
      <c r="G4626" s="66" t="str">
        <f t="shared" si="72"/>
        <v/>
      </c>
      <c r="H4626" s="67"/>
      <c r="I4626" s="68"/>
      <c r="J4626" s="32">
        <v>0</v>
      </c>
    </row>
    <row r="4627" spans="1:10" ht="15.75" hidden="1" thickBot="1" x14ac:dyDescent="0.3">
      <c r="A4627" s="251"/>
      <c r="B4627" s="246"/>
      <c r="C4627" s="38" t="s">
        <v>11421</v>
      </c>
      <c r="D4627" s="38" t="s">
        <v>2801</v>
      </c>
      <c r="E4627" s="209">
        <v>0.107</v>
      </c>
      <c r="F4627" s="219">
        <v>31.055499999999995</v>
      </c>
      <c r="G4627" s="66">
        <f t="shared" si="72"/>
        <v>3.3229384999999994</v>
      </c>
      <c r="H4627" s="41">
        <f>SUM(G4627:G4632)</f>
        <v>36.964646006449996</v>
      </c>
      <c r="I4627" s="42"/>
      <c r="J4627" s="32">
        <v>0</v>
      </c>
    </row>
    <row r="4628" spans="1:10" ht="15.75" hidden="1" thickBot="1" x14ac:dyDescent="0.3">
      <c r="A4628" s="251"/>
      <c r="B4628" s="246"/>
      <c r="C4628" s="38" t="s">
        <v>11326</v>
      </c>
      <c r="D4628" s="38" t="s">
        <v>2801</v>
      </c>
      <c r="E4628" s="209">
        <v>0.214</v>
      </c>
      <c r="F4628" s="219">
        <v>23.693000000000001</v>
      </c>
      <c r="G4628" s="66">
        <f t="shared" si="72"/>
        <v>5.0703019999999999</v>
      </c>
      <c r="H4628" s="67"/>
      <c r="I4628" s="68"/>
      <c r="J4628" s="32">
        <v>0</v>
      </c>
    </row>
    <row r="4629" spans="1:10" ht="15.75" hidden="1" thickBot="1" x14ac:dyDescent="0.3">
      <c r="A4629" s="251"/>
      <c r="B4629" s="246"/>
      <c r="C4629" s="38" t="s">
        <v>11310</v>
      </c>
      <c r="D4629" s="38" t="s">
        <v>1043</v>
      </c>
      <c r="E4629" s="209">
        <v>0.5</v>
      </c>
      <c r="F4629" s="219">
        <v>0.64600000000000002</v>
      </c>
      <c r="G4629" s="66">
        <f t="shared" si="72"/>
        <v>0.32300000000000001</v>
      </c>
      <c r="H4629" s="67"/>
      <c r="I4629" s="68"/>
      <c r="J4629" s="32">
        <v>0</v>
      </c>
    </row>
    <row r="4630" spans="1:10" ht="26.25" hidden="1" thickBot="1" x14ac:dyDescent="0.3">
      <c r="A4630" s="251"/>
      <c r="B4630" s="246"/>
      <c r="C4630" s="38" t="s">
        <v>11420</v>
      </c>
      <c r="D4630" s="38" t="s">
        <v>69</v>
      </c>
      <c r="E4630" s="209">
        <v>0.21</v>
      </c>
      <c r="F4630" s="219">
        <v>14.762999999999998</v>
      </c>
      <c r="G4630" s="66">
        <f t="shared" si="72"/>
        <v>3.1002299999999994</v>
      </c>
      <c r="H4630" s="67"/>
      <c r="I4630" s="68"/>
      <c r="J4630" s="32">
        <v>0</v>
      </c>
    </row>
    <row r="4631" spans="1:10" ht="15.75" hidden="1" thickBot="1" x14ac:dyDescent="0.3">
      <c r="A4631" s="251"/>
      <c r="B4631" s="246"/>
      <c r="C4631" s="38" t="s">
        <v>1099</v>
      </c>
      <c r="D4631" s="38" t="s">
        <v>1043</v>
      </c>
      <c r="E4631" s="209">
        <v>0.5</v>
      </c>
      <c r="F4631" s="219" t="s">
        <v>12</v>
      </c>
      <c r="G4631" s="66" t="str">
        <f t="shared" si="72"/>
        <v/>
      </c>
      <c r="H4631" s="67"/>
      <c r="I4631" s="68"/>
      <c r="J4631" s="32">
        <v>0</v>
      </c>
    </row>
    <row r="4632" spans="1:10" ht="51.75" hidden="1" thickBot="1" x14ac:dyDescent="0.3">
      <c r="A4632" s="251"/>
      <c r="B4632" s="246"/>
      <c r="C4632" s="38" t="s">
        <v>11290</v>
      </c>
      <c r="D4632" s="38" t="s">
        <v>2881</v>
      </c>
      <c r="E4632" s="209">
        <v>3.1E-2</v>
      </c>
      <c r="F4632" s="227">
        <f>IF(ISNUMBER('Comp.Aux1'!$G$50), 'Comp.Aux1'!$G$50, 0)</f>
        <v>811.23146794999991</v>
      </c>
      <c r="G4632" s="66">
        <f t="shared" si="72"/>
        <v>25.148175506449999</v>
      </c>
      <c r="H4632" s="67"/>
      <c r="I4632" s="68"/>
      <c r="J4632" s="32">
        <v>0</v>
      </c>
    </row>
    <row r="4633" spans="1:10" ht="15.75" hidden="1" thickBot="1" x14ac:dyDescent="0.3">
      <c r="A4633" s="252"/>
      <c r="B4633" s="247"/>
      <c r="C4633" s="44"/>
      <c r="D4633" s="44"/>
      <c r="E4633" s="210"/>
      <c r="F4633" s="225" t="s">
        <v>12</v>
      </c>
      <c r="G4633" s="75" t="str">
        <f t="shared" si="72"/>
        <v/>
      </c>
      <c r="H4633" s="76"/>
      <c r="I4633" s="68"/>
      <c r="J4633" s="32">
        <v>0</v>
      </c>
    </row>
    <row r="4634" spans="1:10" ht="15.75" hidden="1" thickBot="1" x14ac:dyDescent="0.3">
      <c r="A4634" s="242" t="s">
        <v>1100</v>
      </c>
      <c r="B4634" s="245" t="s">
        <v>4754</v>
      </c>
      <c r="C4634" s="26"/>
      <c r="D4634" s="27" t="s">
        <v>67</v>
      </c>
      <c r="E4634" s="205"/>
      <c r="F4634" s="216" t="s">
        <v>12</v>
      </c>
      <c r="G4634" s="29" t="str">
        <f t="shared" si="72"/>
        <v/>
      </c>
      <c r="H4634" s="30"/>
      <c r="I4634" s="31"/>
      <c r="J4634" s="32">
        <v>0</v>
      </c>
    </row>
    <row r="4635" spans="1:10" ht="15.75" hidden="1" thickBot="1" x14ac:dyDescent="0.3">
      <c r="A4635" s="251"/>
      <c r="B4635" s="246"/>
      <c r="C4635" s="34"/>
      <c r="D4635" s="34"/>
      <c r="E4635" s="207"/>
      <c r="F4635" s="219" t="s">
        <v>12</v>
      </c>
      <c r="G4635" s="66" t="str">
        <f t="shared" si="72"/>
        <v/>
      </c>
      <c r="H4635" s="67"/>
      <c r="I4635" s="68"/>
      <c r="J4635" s="32">
        <v>0</v>
      </c>
    </row>
    <row r="4636" spans="1:10" ht="15.75" hidden="1" thickBot="1" x14ac:dyDescent="0.3">
      <c r="A4636" s="251"/>
      <c r="B4636" s="246"/>
      <c r="C4636" s="38" t="s">
        <v>11724</v>
      </c>
      <c r="D4636" s="38" t="s">
        <v>161</v>
      </c>
      <c r="E4636" s="209">
        <v>1.04</v>
      </c>
      <c r="F4636" s="219">
        <v>1.9569999999999999</v>
      </c>
      <c r="G4636" s="66">
        <f t="shared" si="72"/>
        <v>2.0352799999999998</v>
      </c>
      <c r="H4636" s="41">
        <f>SUM(G4636:G4640)</f>
        <v>86.854373841250009</v>
      </c>
      <c r="I4636" s="42"/>
      <c r="J4636" s="32">
        <v>0</v>
      </c>
    </row>
    <row r="4637" spans="1:10" ht="26.25" hidden="1" thickBot="1" x14ac:dyDescent="0.3">
      <c r="A4637" s="251"/>
      <c r="B4637" s="246"/>
      <c r="C4637" s="38" t="s">
        <v>11364</v>
      </c>
      <c r="D4637" s="38" t="s">
        <v>2881</v>
      </c>
      <c r="E4637" s="209">
        <v>4.3999999999999997E-2</v>
      </c>
      <c r="F4637" s="227">
        <f>IF(ISNUMBER('Comp.Aux1'!$G$252), 'Comp.Aux1'!$G$252, 0)</f>
        <v>973.42520093749999</v>
      </c>
      <c r="G4637" s="66">
        <f t="shared" si="72"/>
        <v>42.830708841250001</v>
      </c>
      <c r="H4637" s="67"/>
      <c r="I4637" s="68"/>
      <c r="J4637" s="32">
        <v>0</v>
      </c>
    </row>
    <row r="4638" spans="1:10" ht="15.75" hidden="1" thickBot="1" x14ac:dyDescent="0.3">
      <c r="A4638" s="251"/>
      <c r="B4638" s="246"/>
      <c r="C4638" s="38" t="s">
        <v>11421</v>
      </c>
      <c r="D4638" s="38" t="s">
        <v>2801</v>
      </c>
      <c r="E4638" s="209">
        <v>0.92820000000000003</v>
      </c>
      <c r="F4638" s="219">
        <v>31.055499999999995</v>
      </c>
      <c r="G4638" s="66">
        <f t="shared" si="72"/>
        <v>28.825715099999996</v>
      </c>
      <c r="H4638" s="67"/>
      <c r="I4638" s="68"/>
      <c r="J4638" s="32">
        <v>0</v>
      </c>
    </row>
    <row r="4639" spans="1:10" ht="15.75" hidden="1" thickBot="1" x14ac:dyDescent="0.3">
      <c r="A4639" s="251"/>
      <c r="B4639" s="246"/>
      <c r="C4639" s="38" t="s">
        <v>11326</v>
      </c>
      <c r="D4639" s="38" t="s">
        <v>2801</v>
      </c>
      <c r="E4639" s="209">
        <v>0.20930000000000001</v>
      </c>
      <c r="F4639" s="219">
        <v>23.693000000000001</v>
      </c>
      <c r="G4639" s="66">
        <f t="shared" si="72"/>
        <v>4.9589449000000005</v>
      </c>
      <c r="H4639" s="67"/>
      <c r="I4639" s="68"/>
      <c r="J4639" s="32">
        <v>0</v>
      </c>
    </row>
    <row r="4640" spans="1:10" ht="51.75" hidden="1" thickBot="1" x14ac:dyDescent="0.3">
      <c r="A4640" s="251"/>
      <c r="B4640" s="246"/>
      <c r="C4640" s="38" t="s">
        <v>11722</v>
      </c>
      <c r="D4640" s="38" t="s">
        <v>1043</v>
      </c>
      <c r="E4640" s="209">
        <v>0.44999999999999996</v>
      </c>
      <c r="F4640" s="219">
        <v>18.230499999999999</v>
      </c>
      <c r="G4640" s="66">
        <f t="shared" si="72"/>
        <v>8.2037249999999986</v>
      </c>
      <c r="H4640" s="67"/>
      <c r="I4640" s="68"/>
      <c r="J4640" s="32">
        <v>0</v>
      </c>
    </row>
    <row r="4641" spans="1:10" ht="15.75" hidden="1" thickBot="1" x14ac:dyDescent="0.3">
      <c r="A4641" s="252"/>
      <c r="B4641" s="247"/>
      <c r="C4641" s="44"/>
      <c r="D4641" s="44"/>
      <c r="E4641" s="210"/>
      <c r="F4641" s="225" t="s">
        <v>12</v>
      </c>
      <c r="G4641" s="75" t="str">
        <f t="shared" si="72"/>
        <v/>
      </c>
      <c r="H4641" s="76"/>
      <c r="I4641" s="68"/>
      <c r="J4641" s="32">
        <v>0</v>
      </c>
    </row>
    <row r="4642" spans="1:10" ht="15.75" hidden="1" thickBot="1" x14ac:dyDescent="0.3">
      <c r="A4642" s="242" t="s">
        <v>1101</v>
      </c>
      <c r="B4642" s="245" t="s">
        <v>4755</v>
      </c>
      <c r="C4642" s="26"/>
      <c r="D4642" s="27" t="s">
        <v>67</v>
      </c>
      <c r="E4642" s="205"/>
      <c r="F4642" s="216" t="s">
        <v>12</v>
      </c>
      <c r="G4642" s="29" t="str">
        <f t="shared" si="72"/>
        <v/>
      </c>
      <c r="H4642" s="30"/>
      <c r="I4642" s="31"/>
      <c r="J4642" s="32">
        <v>0</v>
      </c>
    </row>
    <row r="4643" spans="1:10" ht="15.75" hidden="1" thickBot="1" x14ac:dyDescent="0.3">
      <c r="A4643" s="251"/>
      <c r="B4643" s="246"/>
      <c r="C4643" s="34"/>
      <c r="D4643" s="34"/>
      <c r="E4643" s="207"/>
      <c r="F4643" s="219" t="s">
        <v>12</v>
      </c>
      <c r="G4643" s="66" t="str">
        <f t="shared" si="72"/>
        <v/>
      </c>
      <c r="H4643" s="67"/>
      <c r="I4643" s="68"/>
      <c r="J4643" s="32">
        <v>0</v>
      </c>
    </row>
    <row r="4644" spans="1:10" ht="15.75" hidden="1" thickBot="1" x14ac:dyDescent="0.3">
      <c r="A4644" s="251"/>
      <c r="B4644" s="246"/>
      <c r="C4644" s="38" t="s">
        <v>1102</v>
      </c>
      <c r="D4644" s="38" t="s">
        <v>69</v>
      </c>
      <c r="E4644" s="209">
        <v>0.32569999999999999</v>
      </c>
      <c r="F4644" s="219" t="s">
        <v>12</v>
      </c>
      <c r="G4644" s="66" t="str">
        <f t="shared" si="72"/>
        <v/>
      </c>
      <c r="H4644" s="41">
        <f>SUM(G4644:G4645)</f>
        <v>14.779259250000001</v>
      </c>
      <c r="I4644" s="42"/>
      <c r="J4644" s="32">
        <v>0</v>
      </c>
    </row>
    <row r="4645" spans="1:10" ht="15.75" hidden="1" thickBot="1" x14ac:dyDescent="0.3">
      <c r="A4645" s="251"/>
      <c r="B4645" s="246"/>
      <c r="C4645" s="38" t="s">
        <v>11338</v>
      </c>
      <c r="D4645" s="38" t="s">
        <v>2801</v>
      </c>
      <c r="E4645" s="209">
        <v>0.45290000000000002</v>
      </c>
      <c r="F4645" s="219">
        <v>32.6325</v>
      </c>
      <c r="G4645" s="66">
        <f t="shared" si="72"/>
        <v>14.779259250000001</v>
      </c>
      <c r="H4645" s="67"/>
      <c r="I4645" s="68"/>
      <c r="J4645" s="32">
        <v>0</v>
      </c>
    </row>
    <row r="4646" spans="1:10" ht="15.75" hidden="1" thickBot="1" x14ac:dyDescent="0.3">
      <c r="A4646" s="252"/>
      <c r="B4646" s="247"/>
      <c r="C4646" s="44"/>
      <c r="D4646" s="44"/>
      <c r="E4646" s="210"/>
      <c r="F4646" s="225" t="s">
        <v>12</v>
      </c>
      <c r="G4646" s="75" t="str">
        <f t="shared" si="72"/>
        <v/>
      </c>
      <c r="H4646" s="76"/>
      <c r="I4646" s="68"/>
      <c r="J4646" s="32">
        <v>0</v>
      </c>
    </row>
    <row r="4647" spans="1:10" ht="15.75" hidden="1" thickBot="1" x14ac:dyDescent="0.3">
      <c r="A4647" s="242" t="s">
        <v>1103</v>
      </c>
      <c r="B4647" s="245" t="s">
        <v>4756</v>
      </c>
      <c r="C4647" s="26"/>
      <c r="D4647" s="27" t="s">
        <v>67</v>
      </c>
      <c r="E4647" s="205"/>
      <c r="F4647" s="216" t="s">
        <v>12</v>
      </c>
      <c r="G4647" s="29" t="str">
        <f t="shared" si="72"/>
        <v/>
      </c>
      <c r="H4647" s="30"/>
      <c r="I4647" s="31"/>
      <c r="J4647" s="32">
        <v>0</v>
      </c>
    </row>
    <row r="4648" spans="1:10" ht="15.75" hidden="1" thickBot="1" x14ac:dyDescent="0.3">
      <c r="A4648" s="251"/>
      <c r="B4648" s="246"/>
      <c r="C4648" s="34"/>
      <c r="D4648" s="34"/>
      <c r="E4648" s="207"/>
      <c r="F4648" s="219" t="s">
        <v>12</v>
      </c>
      <c r="G4648" s="66" t="str">
        <f t="shared" si="72"/>
        <v/>
      </c>
      <c r="H4648" s="67"/>
      <c r="I4648" s="68"/>
      <c r="J4648" s="32">
        <v>0</v>
      </c>
    </row>
    <row r="4649" spans="1:10" ht="15.75" hidden="1" thickBot="1" x14ac:dyDescent="0.3">
      <c r="A4649" s="251"/>
      <c r="B4649" s="246"/>
      <c r="C4649" s="38" t="s">
        <v>11326</v>
      </c>
      <c r="D4649" s="38" t="s">
        <v>2801</v>
      </c>
      <c r="E4649" s="209">
        <v>0.02</v>
      </c>
      <c r="F4649" s="219">
        <v>23.693000000000001</v>
      </c>
      <c r="G4649" s="66">
        <f t="shared" si="72"/>
        <v>0.47386000000000006</v>
      </c>
      <c r="H4649" s="41">
        <f>SUM(G4649:G4651)</f>
        <v>8.3322599999999998</v>
      </c>
      <c r="I4649" s="42"/>
      <c r="J4649" s="32">
        <v>0</v>
      </c>
    </row>
    <row r="4650" spans="1:10" ht="26.25" hidden="1" thickBot="1" x14ac:dyDescent="0.3">
      <c r="A4650" s="251"/>
      <c r="B4650" s="246"/>
      <c r="C4650" s="38" t="s">
        <v>1104</v>
      </c>
      <c r="D4650" s="38" t="s">
        <v>67</v>
      </c>
      <c r="E4650" s="209">
        <v>1.05</v>
      </c>
      <c r="F4650" s="219" t="s">
        <v>12</v>
      </c>
      <c r="G4650" s="66" t="str">
        <f t="shared" si="72"/>
        <v/>
      </c>
      <c r="H4650" s="67"/>
      <c r="I4650" s="68"/>
      <c r="J4650" s="32">
        <v>0</v>
      </c>
    </row>
    <row r="4651" spans="1:10" ht="26.25" hidden="1" thickBot="1" x14ac:dyDescent="0.3">
      <c r="A4651" s="251"/>
      <c r="B4651" s="246"/>
      <c r="C4651" s="38" t="s">
        <v>11833</v>
      </c>
      <c r="D4651" s="38" t="s">
        <v>161</v>
      </c>
      <c r="E4651" s="209">
        <v>1.1000000000000001</v>
      </c>
      <c r="F4651" s="219">
        <v>7.1439999999999992</v>
      </c>
      <c r="G4651" s="66">
        <f t="shared" si="72"/>
        <v>7.8583999999999996</v>
      </c>
      <c r="H4651" s="67"/>
      <c r="I4651" s="68"/>
      <c r="J4651" s="32">
        <v>0</v>
      </c>
    </row>
    <row r="4652" spans="1:10" ht="15.75" hidden="1" thickBot="1" x14ac:dyDescent="0.3">
      <c r="A4652" s="252"/>
      <c r="B4652" s="247"/>
      <c r="C4652" s="44"/>
      <c r="D4652" s="44"/>
      <c r="E4652" s="210"/>
      <c r="F4652" s="225" t="s">
        <v>12</v>
      </c>
      <c r="G4652" s="75" t="str">
        <f t="shared" si="72"/>
        <v/>
      </c>
      <c r="H4652" s="76"/>
      <c r="I4652" s="68"/>
      <c r="J4652" s="32">
        <v>0</v>
      </c>
    </row>
    <row r="4653" spans="1:10" ht="15.75" hidden="1" thickBot="1" x14ac:dyDescent="0.3">
      <c r="A4653" s="242" t="s">
        <v>1105</v>
      </c>
      <c r="B4653" s="245" t="s">
        <v>4757</v>
      </c>
      <c r="C4653" s="26"/>
      <c r="D4653" s="27" t="s">
        <v>67</v>
      </c>
      <c r="E4653" s="205"/>
      <c r="F4653" s="216" t="s">
        <v>12</v>
      </c>
      <c r="G4653" s="29" t="str">
        <f t="shared" si="72"/>
        <v/>
      </c>
      <c r="H4653" s="30"/>
      <c r="I4653" s="31"/>
      <c r="J4653" s="32">
        <v>0</v>
      </c>
    </row>
    <row r="4654" spans="1:10" ht="15.75" hidden="1" thickBot="1" x14ac:dyDescent="0.3">
      <c r="A4654" s="251"/>
      <c r="B4654" s="246"/>
      <c r="C4654" s="34"/>
      <c r="D4654" s="34"/>
      <c r="E4654" s="207"/>
      <c r="F4654" s="219" t="s">
        <v>12</v>
      </c>
      <c r="G4654" s="66" t="str">
        <f t="shared" si="72"/>
        <v/>
      </c>
      <c r="H4654" s="67"/>
      <c r="I4654" s="68"/>
      <c r="J4654" s="32">
        <v>0</v>
      </c>
    </row>
    <row r="4655" spans="1:10" ht="26.25" hidden="1" thickBot="1" x14ac:dyDescent="0.3">
      <c r="A4655" s="251"/>
      <c r="B4655" s="246"/>
      <c r="C4655" s="38" t="s">
        <v>11467</v>
      </c>
      <c r="D4655" s="38" t="s">
        <v>11486</v>
      </c>
      <c r="E4655" s="209">
        <v>0.161</v>
      </c>
      <c r="F4655" s="219">
        <v>42.597999999999999</v>
      </c>
      <c r="G4655" s="66">
        <f t="shared" si="72"/>
        <v>6.8582780000000003</v>
      </c>
      <c r="H4655" s="41">
        <f>SUM(G4655:G4663)</f>
        <v>164.34030525</v>
      </c>
      <c r="I4655" s="42"/>
      <c r="J4655" s="32">
        <v>0</v>
      </c>
    </row>
    <row r="4656" spans="1:10" ht="15.75" hidden="1" thickBot="1" x14ac:dyDescent="0.3">
      <c r="A4656" s="251"/>
      <c r="B4656" s="246"/>
      <c r="C4656" s="38" t="s">
        <v>11468</v>
      </c>
      <c r="D4656" s="38" t="s">
        <v>1043</v>
      </c>
      <c r="E4656" s="209">
        <v>2.5000000000000001E-2</v>
      </c>
      <c r="F4656" s="219">
        <v>18.087999999999997</v>
      </c>
      <c r="G4656" s="66">
        <f t="shared" si="72"/>
        <v>0.45219999999999994</v>
      </c>
      <c r="H4656" s="67"/>
      <c r="I4656" s="68"/>
      <c r="J4656" s="32">
        <v>0</v>
      </c>
    </row>
    <row r="4657" spans="1:10" ht="26.25" hidden="1" thickBot="1" x14ac:dyDescent="0.3">
      <c r="A4657" s="251"/>
      <c r="B4657" s="246"/>
      <c r="C4657" s="38" t="s">
        <v>11469</v>
      </c>
      <c r="D4657" s="38" t="s">
        <v>1043</v>
      </c>
      <c r="E4657" s="209">
        <v>4.8999999999999998E-3</v>
      </c>
      <c r="F4657" s="219">
        <v>66.851500000000001</v>
      </c>
      <c r="G4657" s="66">
        <f t="shared" si="72"/>
        <v>0.32757235000000001</v>
      </c>
      <c r="H4657" s="67"/>
      <c r="I4657" s="68"/>
      <c r="J4657" s="32">
        <v>0</v>
      </c>
    </row>
    <row r="4658" spans="1:10" ht="15.75" hidden="1" thickBot="1" x14ac:dyDescent="0.3">
      <c r="A4658" s="251"/>
      <c r="B4658" s="246"/>
      <c r="C4658" s="38" t="s">
        <v>11470</v>
      </c>
      <c r="D4658" s="38" t="s">
        <v>1043</v>
      </c>
      <c r="E4658" s="209">
        <v>0.18</v>
      </c>
      <c r="F4658" s="219">
        <v>203.41399999999999</v>
      </c>
      <c r="G4658" s="66">
        <f t="shared" si="72"/>
        <v>36.614519999999999</v>
      </c>
      <c r="H4658" s="67"/>
      <c r="I4658" s="68"/>
      <c r="J4658" s="32">
        <v>0</v>
      </c>
    </row>
    <row r="4659" spans="1:10" ht="26.25" hidden="1" thickBot="1" x14ac:dyDescent="0.3">
      <c r="A4659" s="251"/>
      <c r="B4659" s="246"/>
      <c r="C4659" s="38" t="s">
        <v>11471</v>
      </c>
      <c r="D4659" s="38" t="s">
        <v>1303</v>
      </c>
      <c r="E4659" s="209">
        <v>1.05</v>
      </c>
      <c r="F4659" s="219">
        <v>83.713999999999999</v>
      </c>
      <c r="G4659" s="66">
        <f t="shared" si="72"/>
        <v>87.899699999999996</v>
      </c>
      <c r="H4659" s="67"/>
      <c r="I4659" s="68"/>
      <c r="J4659" s="32">
        <v>0</v>
      </c>
    </row>
    <row r="4660" spans="1:10" ht="15.75" hidden="1" thickBot="1" x14ac:dyDescent="0.3">
      <c r="A4660" s="251"/>
      <c r="B4660" s="246"/>
      <c r="C4660" s="38" t="s">
        <v>11326</v>
      </c>
      <c r="D4660" s="38" t="s">
        <v>2801</v>
      </c>
      <c r="E4660" s="209">
        <v>0.63300000000000001</v>
      </c>
      <c r="F4660" s="219">
        <v>23.693000000000001</v>
      </c>
      <c r="G4660" s="66">
        <f t="shared" si="72"/>
        <v>14.997669000000002</v>
      </c>
      <c r="H4660" s="67"/>
      <c r="I4660" s="68"/>
      <c r="J4660" s="32">
        <v>0</v>
      </c>
    </row>
    <row r="4661" spans="1:10" ht="15.75" hidden="1" thickBot="1" x14ac:dyDescent="0.3">
      <c r="A4661" s="251"/>
      <c r="B4661" s="246"/>
      <c r="C4661" s="38" t="s">
        <v>11464</v>
      </c>
      <c r="D4661" s="38" t="s">
        <v>2801</v>
      </c>
      <c r="E4661" s="209">
        <v>0.53900000000000003</v>
      </c>
      <c r="F4661" s="219">
        <v>30.343</v>
      </c>
      <c r="G4661" s="66">
        <f t="shared" si="72"/>
        <v>16.354877000000002</v>
      </c>
      <c r="H4661" s="67"/>
      <c r="I4661" s="68"/>
      <c r="J4661" s="32">
        <v>0</v>
      </c>
    </row>
    <row r="4662" spans="1:10" ht="26.25" hidden="1" thickBot="1" x14ac:dyDescent="0.3">
      <c r="A4662" s="251"/>
      <c r="B4662" s="246"/>
      <c r="C4662" s="38" t="s">
        <v>11465</v>
      </c>
      <c r="D4662" s="38" t="s">
        <v>1049</v>
      </c>
      <c r="E4662" s="209">
        <v>1.32E-2</v>
      </c>
      <c r="F4662" s="219">
        <v>26.970499999999998</v>
      </c>
      <c r="G4662" s="66">
        <f t="shared" si="72"/>
        <v>0.35601059999999995</v>
      </c>
      <c r="H4662" s="67"/>
      <c r="I4662" s="68"/>
      <c r="J4662" s="32">
        <v>0</v>
      </c>
    </row>
    <row r="4663" spans="1:10" ht="26.25" hidden="1" thickBot="1" x14ac:dyDescent="0.3">
      <c r="A4663" s="251"/>
      <c r="B4663" s="246"/>
      <c r="C4663" s="38" t="s">
        <v>11466</v>
      </c>
      <c r="D4663" s="38" t="s">
        <v>1060</v>
      </c>
      <c r="E4663" s="209">
        <v>1.83E-2</v>
      </c>
      <c r="F4663" s="219">
        <v>26.200999999999997</v>
      </c>
      <c r="G4663" s="66">
        <f t="shared" si="72"/>
        <v>0.47947829999999997</v>
      </c>
      <c r="H4663" s="67"/>
      <c r="I4663" s="68"/>
      <c r="J4663" s="32">
        <v>0</v>
      </c>
    </row>
    <row r="4664" spans="1:10" ht="15.75" hidden="1" thickBot="1" x14ac:dyDescent="0.3">
      <c r="A4664" s="252"/>
      <c r="B4664" s="247"/>
      <c r="C4664" s="44"/>
      <c r="D4664" s="44"/>
      <c r="E4664" s="210"/>
      <c r="F4664" s="225" t="s">
        <v>12</v>
      </c>
      <c r="G4664" s="75" t="str">
        <f t="shared" si="72"/>
        <v/>
      </c>
      <c r="H4664" s="76"/>
      <c r="I4664" s="68"/>
      <c r="J4664" s="32">
        <v>0</v>
      </c>
    </row>
    <row r="4665" spans="1:10" ht="15.75" hidden="1" thickBot="1" x14ac:dyDescent="0.3">
      <c r="A4665" s="242" t="s">
        <v>1106</v>
      </c>
      <c r="B4665" s="245" t="s">
        <v>4758</v>
      </c>
      <c r="C4665" s="26"/>
      <c r="D4665" s="27" t="s">
        <v>67</v>
      </c>
      <c r="E4665" s="205"/>
      <c r="F4665" s="216" t="s">
        <v>12</v>
      </c>
      <c r="G4665" s="29" t="str">
        <f t="shared" si="72"/>
        <v/>
      </c>
      <c r="H4665" s="30"/>
      <c r="I4665" s="31"/>
      <c r="J4665" s="32">
        <v>0</v>
      </c>
    </row>
    <row r="4666" spans="1:10" ht="15.75" hidden="1" thickBot="1" x14ac:dyDescent="0.3">
      <c r="A4666" s="251"/>
      <c r="B4666" s="246"/>
      <c r="C4666" s="34"/>
      <c r="D4666" s="34"/>
      <c r="E4666" s="207"/>
      <c r="F4666" s="219" t="s">
        <v>12</v>
      </c>
      <c r="G4666" s="66" t="str">
        <f t="shared" si="72"/>
        <v/>
      </c>
      <c r="H4666" s="67"/>
      <c r="I4666" s="68"/>
      <c r="J4666" s="32">
        <v>0</v>
      </c>
    </row>
    <row r="4667" spans="1:10" ht="26.25" hidden="1" thickBot="1" x14ac:dyDescent="0.3">
      <c r="A4667" s="251"/>
      <c r="B4667" s="246"/>
      <c r="C4667" s="38" t="s">
        <v>11467</v>
      </c>
      <c r="D4667" s="38" t="s">
        <v>11486</v>
      </c>
      <c r="E4667" s="209">
        <v>0.79200000000000004</v>
      </c>
      <c r="F4667" s="219">
        <v>42.597999999999999</v>
      </c>
      <c r="G4667" s="66">
        <f t="shared" si="72"/>
        <v>33.737616000000003</v>
      </c>
      <c r="H4667" s="41">
        <f>SUM(G4667:G4675)</f>
        <v>189.133847</v>
      </c>
      <c r="I4667" s="42"/>
      <c r="J4667" s="32">
        <v>0</v>
      </c>
    </row>
    <row r="4668" spans="1:10" ht="15.75" hidden="1" thickBot="1" x14ac:dyDescent="0.3">
      <c r="A4668" s="251"/>
      <c r="B4668" s="246"/>
      <c r="C4668" s="38" t="s">
        <v>11468</v>
      </c>
      <c r="D4668" s="38" t="s">
        <v>1043</v>
      </c>
      <c r="E4668" s="209">
        <v>2.4E-2</v>
      </c>
      <c r="F4668" s="219">
        <v>18.087999999999997</v>
      </c>
      <c r="G4668" s="66">
        <f t="shared" si="72"/>
        <v>0.43411199999999994</v>
      </c>
      <c r="H4668" s="67"/>
      <c r="I4668" s="68"/>
      <c r="J4668" s="32">
        <v>0</v>
      </c>
    </row>
    <row r="4669" spans="1:10" ht="26.25" hidden="1" thickBot="1" x14ac:dyDescent="0.3">
      <c r="A4669" s="251"/>
      <c r="B4669" s="246"/>
      <c r="C4669" s="38" t="s">
        <v>11469</v>
      </c>
      <c r="D4669" s="38" t="s">
        <v>1043</v>
      </c>
      <c r="E4669" s="209">
        <v>4.7999999999999996E-3</v>
      </c>
      <c r="F4669" s="219">
        <v>66.851500000000001</v>
      </c>
      <c r="G4669" s="66">
        <f t="shared" si="72"/>
        <v>0.32088719999999998</v>
      </c>
      <c r="H4669" s="67"/>
      <c r="I4669" s="68"/>
      <c r="J4669" s="32">
        <v>0</v>
      </c>
    </row>
    <row r="4670" spans="1:10" ht="15.75" hidden="1" thickBot="1" x14ac:dyDescent="0.3">
      <c r="A4670" s="251"/>
      <c r="B4670" s="246"/>
      <c r="C4670" s="38" t="s">
        <v>11470</v>
      </c>
      <c r="D4670" s="38" t="s">
        <v>1043</v>
      </c>
      <c r="E4670" s="209">
        <v>0.18</v>
      </c>
      <c r="F4670" s="219">
        <v>203.41399999999999</v>
      </c>
      <c r="G4670" s="66">
        <f t="shared" si="72"/>
        <v>36.614519999999999</v>
      </c>
      <c r="H4670" s="67"/>
      <c r="I4670" s="68"/>
      <c r="J4670" s="32">
        <v>0</v>
      </c>
    </row>
    <row r="4671" spans="1:10" ht="26.25" hidden="1" thickBot="1" x14ac:dyDescent="0.3">
      <c r="A4671" s="251"/>
      <c r="B4671" s="246"/>
      <c r="C4671" s="38" t="s">
        <v>11835</v>
      </c>
      <c r="D4671" s="38" t="s">
        <v>1303</v>
      </c>
      <c r="E4671" s="209">
        <v>4.2</v>
      </c>
      <c r="F4671" s="219">
        <v>23.75</v>
      </c>
      <c r="G4671" s="66">
        <f t="shared" si="72"/>
        <v>99.75</v>
      </c>
      <c r="H4671" s="67"/>
      <c r="I4671" s="68"/>
      <c r="J4671" s="32">
        <v>0</v>
      </c>
    </row>
    <row r="4672" spans="1:10" ht="15.75" hidden="1" thickBot="1" x14ac:dyDescent="0.3">
      <c r="A4672" s="251"/>
      <c r="B4672" s="246"/>
      <c r="C4672" s="38" t="s">
        <v>11326</v>
      </c>
      <c r="D4672" s="38" t="s">
        <v>2801</v>
      </c>
      <c r="E4672" s="209">
        <v>0.41399999999999998</v>
      </c>
      <c r="F4672" s="219">
        <v>23.693000000000001</v>
      </c>
      <c r="G4672" s="66">
        <f t="shared" si="72"/>
        <v>9.8089019999999998</v>
      </c>
      <c r="H4672" s="67"/>
      <c r="I4672" s="68"/>
      <c r="J4672" s="32">
        <v>0</v>
      </c>
    </row>
    <row r="4673" spans="1:10" ht="15.75" hidden="1" thickBot="1" x14ac:dyDescent="0.3">
      <c r="A4673" s="251"/>
      <c r="B4673" s="246"/>
      <c r="C4673" s="38" t="s">
        <v>11464</v>
      </c>
      <c r="D4673" s="38" t="s">
        <v>2801</v>
      </c>
      <c r="E4673" s="209">
        <v>0.224</v>
      </c>
      <c r="F4673" s="219">
        <v>30.343</v>
      </c>
      <c r="G4673" s="66">
        <f t="shared" si="72"/>
        <v>6.7968320000000002</v>
      </c>
      <c r="H4673" s="67"/>
      <c r="I4673" s="68"/>
      <c r="J4673" s="32">
        <v>0</v>
      </c>
    </row>
    <row r="4674" spans="1:10" ht="26.25" hidden="1" thickBot="1" x14ac:dyDescent="0.3">
      <c r="A4674" s="251"/>
      <c r="B4674" s="246"/>
      <c r="C4674" s="38" t="s">
        <v>11465</v>
      </c>
      <c r="D4674" s="38" t="s">
        <v>1049</v>
      </c>
      <c r="E4674" s="209">
        <v>2.64E-2</v>
      </c>
      <c r="F4674" s="219">
        <v>26.970499999999998</v>
      </c>
      <c r="G4674" s="66">
        <f t="shared" si="72"/>
        <v>0.71202119999999991</v>
      </c>
      <c r="H4674" s="67"/>
      <c r="I4674" s="68"/>
      <c r="J4674" s="32">
        <v>0</v>
      </c>
    </row>
    <row r="4675" spans="1:10" ht="26.25" hidden="1" thickBot="1" x14ac:dyDescent="0.3">
      <c r="A4675" s="251"/>
      <c r="B4675" s="246"/>
      <c r="C4675" s="38" t="s">
        <v>11466</v>
      </c>
      <c r="D4675" s="38" t="s">
        <v>1060</v>
      </c>
      <c r="E4675" s="209">
        <v>3.6600000000000001E-2</v>
      </c>
      <c r="F4675" s="219">
        <v>26.200999999999997</v>
      </c>
      <c r="G4675" s="66">
        <f t="shared" si="72"/>
        <v>0.95895659999999994</v>
      </c>
      <c r="H4675" s="67"/>
      <c r="I4675" s="68"/>
      <c r="J4675" s="32">
        <v>0</v>
      </c>
    </row>
    <row r="4676" spans="1:10" ht="15.75" hidden="1" thickBot="1" x14ac:dyDescent="0.3">
      <c r="A4676" s="252"/>
      <c r="B4676" s="247"/>
      <c r="C4676" s="44"/>
      <c r="D4676" s="44"/>
      <c r="E4676" s="210"/>
      <c r="F4676" s="225" t="s">
        <v>12</v>
      </c>
      <c r="G4676" s="75" t="str">
        <f t="shared" si="72"/>
        <v/>
      </c>
      <c r="H4676" s="76"/>
      <c r="I4676" s="68"/>
      <c r="J4676" s="32">
        <v>0</v>
      </c>
    </row>
    <row r="4677" spans="1:10" ht="15.75" hidden="1" thickBot="1" x14ac:dyDescent="0.3">
      <c r="A4677" s="242" t="s">
        <v>1107</v>
      </c>
      <c r="B4677" s="245" t="s">
        <v>4761</v>
      </c>
      <c r="C4677" s="26"/>
      <c r="D4677" s="27" t="s">
        <v>105</v>
      </c>
      <c r="E4677" s="205"/>
      <c r="F4677" s="216" t="s">
        <v>12</v>
      </c>
      <c r="G4677" s="29" t="str">
        <f t="shared" si="72"/>
        <v/>
      </c>
      <c r="H4677" s="30"/>
      <c r="I4677" s="31"/>
      <c r="J4677" s="32">
        <v>0</v>
      </c>
    </row>
    <row r="4678" spans="1:10" ht="15.75" hidden="1" thickBot="1" x14ac:dyDescent="0.3">
      <c r="A4678" s="251"/>
      <c r="B4678" s="246"/>
      <c r="C4678" s="34"/>
      <c r="D4678" s="34"/>
      <c r="E4678" s="207"/>
      <c r="F4678" s="219" t="s">
        <v>12</v>
      </c>
      <c r="G4678" s="66" t="str">
        <f t="shared" ref="G4678:G4741" si="73">IF(ISNUMBER(F4678),E4678*F4678,"")</f>
        <v/>
      </c>
      <c r="H4678" s="67"/>
      <c r="I4678" s="68"/>
      <c r="J4678" s="32">
        <v>0</v>
      </c>
    </row>
    <row r="4679" spans="1:10" ht="26.25" hidden="1" thickBot="1" x14ac:dyDescent="0.3">
      <c r="A4679" s="251"/>
      <c r="B4679" s="246"/>
      <c r="C4679" s="38" t="s">
        <v>11324</v>
      </c>
      <c r="D4679" s="38" t="s">
        <v>1043</v>
      </c>
      <c r="E4679" s="209">
        <v>0.02</v>
      </c>
      <c r="F4679" s="219">
        <v>19</v>
      </c>
      <c r="G4679" s="66">
        <f t="shared" si="73"/>
        <v>0.38</v>
      </c>
      <c r="H4679" s="41">
        <f>SUM(G4679:G4692)</f>
        <v>140.4899465375</v>
      </c>
      <c r="I4679" s="42"/>
      <c r="J4679" s="32">
        <v>0</v>
      </c>
    </row>
    <row r="4680" spans="1:10" ht="26.25" hidden="1" thickBot="1" x14ac:dyDescent="0.3">
      <c r="A4680" s="251"/>
      <c r="B4680" s="246"/>
      <c r="C4680" s="38" t="s">
        <v>11321</v>
      </c>
      <c r="D4680" s="38" t="s">
        <v>2881</v>
      </c>
      <c r="E4680" s="209">
        <v>0.04</v>
      </c>
      <c r="F4680" s="219">
        <v>202.32149999999999</v>
      </c>
      <c r="G4680" s="66">
        <f t="shared" si="73"/>
        <v>8.0928599999999999</v>
      </c>
      <c r="H4680" s="67"/>
      <c r="I4680" s="68"/>
      <c r="J4680" s="32">
        <v>0</v>
      </c>
    </row>
    <row r="4681" spans="1:10" ht="15.75" hidden="1" thickBot="1" x14ac:dyDescent="0.3">
      <c r="A4681" s="251"/>
      <c r="B4681" s="246"/>
      <c r="C4681" s="38" t="s">
        <v>11306</v>
      </c>
      <c r="D4681" s="38" t="s">
        <v>2801</v>
      </c>
      <c r="E4681" s="209">
        <v>0.8</v>
      </c>
      <c r="F4681" s="219">
        <v>30.837</v>
      </c>
      <c r="G4681" s="66">
        <f t="shared" si="73"/>
        <v>24.669600000000003</v>
      </c>
      <c r="H4681" s="67"/>
      <c r="I4681" s="68"/>
      <c r="J4681" s="32">
        <v>0</v>
      </c>
    </row>
    <row r="4682" spans="1:10" ht="26.25" hidden="1" thickBot="1" x14ac:dyDescent="0.3">
      <c r="A4682" s="251"/>
      <c r="B4682" s="246"/>
      <c r="C4682" s="38" t="s">
        <v>11836</v>
      </c>
      <c r="D4682" s="38" t="s">
        <v>1043</v>
      </c>
      <c r="E4682" s="209">
        <v>1.35</v>
      </c>
      <c r="F4682" s="219">
        <v>7.3339999999999996</v>
      </c>
      <c r="G4682" s="66">
        <f t="shared" si="73"/>
        <v>9.9009</v>
      </c>
      <c r="H4682" s="67"/>
      <c r="I4682" s="68"/>
      <c r="J4682" s="32">
        <v>0</v>
      </c>
    </row>
    <row r="4683" spans="1:10" ht="15.75" hidden="1" thickBot="1" x14ac:dyDescent="0.3">
      <c r="A4683" s="251"/>
      <c r="B4683" s="246"/>
      <c r="C4683" s="38" t="s">
        <v>11318</v>
      </c>
      <c r="D4683" s="38" t="s">
        <v>2801</v>
      </c>
      <c r="E4683" s="209">
        <v>0.7</v>
      </c>
      <c r="F4683" s="219">
        <v>30.628</v>
      </c>
      <c r="G4683" s="66">
        <f t="shared" si="73"/>
        <v>21.439599999999999</v>
      </c>
      <c r="H4683" s="67"/>
      <c r="I4683" s="68"/>
      <c r="J4683" s="32">
        <v>0</v>
      </c>
    </row>
    <row r="4684" spans="1:10" ht="15.75" hidden="1" thickBot="1" x14ac:dyDescent="0.3">
      <c r="A4684" s="251"/>
      <c r="B4684" s="246"/>
      <c r="C4684" s="38" t="s">
        <v>1108</v>
      </c>
      <c r="D4684" s="38" t="s">
        <v>67</v>
      </c>
      <c r="E4684" s="209">
        <v>1</v>
      </c>
      <c r="F4684" s="219" t="s">
        <v>12</v>
      </c>
      <c r="G4684" s="66" t="str">
        <f t="shared" si="73"/>
        <v/>
      </c>
      <c r="H4684" s="67"/>
      <c r="I4684" s="68"/>
      <c r="J4684" s="32">
        <v>0</v>
      </c>
    </row>
    <row r="4685" spans="1:10" ht="39" hidden="1" thickBot="1" x14ac:dyDescent="0.3">
      <c r="A4685" s="251"/>
      <c r="B4685" s="246"/>
      <c r="C4685" s="38" t="s">
        <v>11327</v>
      </c>
      <c r="D4685" s="38" t="s">
        <v>1049</v>
      </c>
      <c r="E4685" s="209">
        <v>0.02</v>
      </c>
      <c r="F4685" s="219">
        <v>4.9305000000000003</v>
      </c>
      <c r="G4685" s="66">
        <f t="shared" si="73"/>
        <v>9.8610000000000003E-2</v>
      </c>
      <c r="H4685" s="67"/>
      <c r="I4685" s="68"/>
      <c r="J4685" s="32">
        <v>0</v>
      </c>
    </row>
    <row r="4686" spans="1:10" ht="15.75" hidden="1" thickBot="1" x14ac:dyDescent="0.3">
      <c r="A4686" s="251"/>
      <c r="B4686" s="246"/>
      <c r="C4686" s="38" t="s">
        <v>11310</v>
      </c>
      <c r="D4686" s="38" t="s">
        <v>1043</v>
      </c>
      <c r="E4686" s="209">
        <v>17.36</v>
      </c>
      <c r="F4686" s="219">
        <v>0.64600000000000002</v>
      </c>
      <c r="G4686" s="66">
        <f t="shared" si="73"/>
        <v>11.214560000000001</v>
      </c>
      <c r="H4686" s="67"/>
      <c r="I4686" s="68"/>
      <c r="J4686" s="32">
        <v>0</v>
      </c>
    </row>
    <row r="4687" spans="1:10" ht="26.25" hidden="1" thickBot="1" x14ac:dyDescent="0.3">
      <c r="A4687" s="251"/>
      <c r="B4687" s="246"/>
      <c r="C4687" s="38" t="s">
        <v>11329</v>
      </c>
      <c r="D4687" s="38" t="s">
        <v>2881</v>
      </c>
      <c r="E4687" s="209">
        <v>0.09</v>
      </c>
      <c r="F4687" s="219">
        <v>224.941</v>
      </c>
      <c r="G4687" s="66">
        <f t="shared" si="73"/>
        <v>20.244689999999999</v>
      </c>
      <c r="H4687" s="67"/>
      <c r="I4687" s="68"/>
      <c r="J4687" s="32">
        <v>0</v>
      </c>
    </row>
    <row r="4688" spans="1:10" ht="15.75" hidden="1" thickBot="1" x14ac:dyDescent="0.3">
      <c r="A4688" s="251"/>
      <c r="B4688" s="246"/>
      <c r="C4688" s="38" t="s">
        <v>11315</v>
      </c>
      <c r="D4688" s="38" t="s">
        <v>1043</v>
      </c>
      <c r="E4688" s="209">
        <v>0.02</v>
      </c>
      <c r="F4688" s="219">
        <v>18.401499999999999</v>
      </c>
      <c r="G4688" s="66">
        <f t="shared" si="73"/>
        <v>0.36802999999999997</v>
      </c>
      <c r="H4688" s="67"/>
      <c r="I4688" s="68"/>
      <c r="J4688" s="32">
        <v>0</v>
      </c>
    </row>
    <row r="4689" spans="1:10" ht="15.75" hidden="1" thickBot="1" x14ac:dyDescent="0.3">
      <c r="A4689" s="251"/>
      <c r="B4689" s="246"/>
      <c r="C4689" s="38" t="s">
        <v>11421</v>
      </c>
      <c r="D4689" s="38" t="s">
        <v>2801</v>
      </c>
      <c r="E4689" s="209">
        <v>0.3</v>
      </c>
      <c r="F4689" s="219">
        <v>31.055499999999995</v>
      </c>
      <c r="G4689" s="66">
        <f t="shared" si="73"/>
        <v>9.3166499999999974</v>
      </c>
      <c r="H4689" s="67"/>
      <c r="I4689" s="68"/>
      <c r="J4689" s="32">
        <v>0</v>
      </c>
    </row>
    <row r="4690" spans="1:10" ht="15.75" hidden="1" thickBot="1" x14ac:dyDescent="0.3">
      <c r="A4690" s="251"/>
      <c r="B4690" s="246"/>
      <c r="C4690" s="38" t="s">
        <v>11326</v>
      </c>
      <c r="D4690" s="38" t="s">
        <v>2801</v>
      </c>
      <c r="E4690" s="209">
        <v>1.1000000000000001</v>
      </c>
      <c r="F4690" s="219">
        <v>23.693000000000001</v>
      </c>
      <c r="G4690" s="66">
        <f t="shared" si="73"/>
        <v>26.062300000000004</v>
      </c>
      <c r="H4690" s="67"/>
      <c r="I4690" s="68"/>
      <c r="J4690" s="32">
        <v>0</v>
      </c>
    </row>
    <row r="4691" spans="1:10" ht="51.75" hidden="1" thickBot="1" x14ac:dyDescent="0.3">
      <c r="A4691" s="251"/>
      <c r="B4691" s="246"/>
      <c r="C4691" s="38" t="s">
        <v>11286</v>
      </c>
      <c r="D4691" s="38" t="s">
        <v>2881</v>
      </c>
      <c r="E4691" s="209">
        <v>0.13</v>
      </c>
      <c r="F4691" s="217">
        <f>IF(ISNUMBER('Comp.Aux1'!$G$335), 'Comp.Aux1'!$G$335, 0)</f>
        <v>8.5522277499999984</v>
      </c>
      <c r="G4691" s="36">
        <f t="shared" si="73"/>
        <v>1.1117896074999998</v>
      </c>
      <c r="H4691" s="37"/>
      <c r="I4691" s="33"/>
      <c r="J4691" s="32">
        <v>0</v>
      </c>
    </row>
    <row r="4692" spans="1:10" ht="39" hidden="1" thickBot="1" x14ac:dyDescent="0.3">
      <c r="A4692" s="251"/>
      <c r="B4692" s="246"/>
      <c r="C4692" s="38" t="s">
        <v>11284</v>
      </c>
      <c r="D4692" s="38" t="s">
        <v>11341</v>
      </c>
      <c r="E4692" s="209">
        <v>2.6</v>
      </c>
      <c r="F4692" s="227">
        <f>IF(ISNUMBER('Comp.Aux1'!$G$199), 'Comp.Aux1'!$G$199, 0)</f>
        <v>2.9193680499999997</v>
      </c>
      <c r="G4692" s="66">
        <f t="shared" si="73"/>
        <v>7.5903569299999996</v>
      </c>
      <c r="H4692" s="67"/>
      <c r="I4692" s="68"/>
      <c r="J4692" s="32">
        <v>0</v>
      </c>
    </row>
    <row r="4693" spans="1:10" ht="15.75" hidden="1" thickBot="1" x14ac:dyDescent="0.3">
      <c r="A4693" s="251"/>
      <c r="B4693" s="246"/>
      <c r="C4693" s="38"/>
      <c r="D4693" s="38"/>
      <c r="E4693" s="209"/>
      <c r="F4693" s="219" t="s">
        <v>12</v>
      </c>
      <c r="G4693" s="66" t="str">
        <f t="shared" si="73"/>
        <v/>
      </c>
      <c r="H4693" s="67"/>
      <c r="I4693" s="68"/>
      <c r="J4693" s="32">
        <v>0</v>
      </c>
    </row>
    <row r="4694" spans="1:10" ht="26.25" hidden="1" thickBot="1" x14ac:dyDescent="0.3">
      <c r="A4694" s="251"/>
      <c r="B4694" s="246"/>
      <c r="C4694" s="55" t="s">
        <v>1054</v>
      </c>
      <c r="D4694" s="38"/>
      <c r="E4694" s="209"/>
      <c r="F4694" s="219" t="s">
        <v>12</v>
      </c>
      <c r="G4694" s="66" t="str">
        <f t="shared" si="73"/>
        <v/>
      </c>
      <c r="H4694" s="67"/>
      <c r="I4694" s="68"/>
      <c r="J4694" s="32">
        <v>0</v>
      </c>
    </row>
    <row r="4695" spans="1:10" ht="15.75" hidden="1" thickBot="1" x14ac:dyDescent="0.3">
      <c r="A4695" s="252"/>
      <c r="B4695" s="247"/>
      <c r="C4695" s="44"/>
      <c r="D4695" s="44"/>
      <c r="E4695" s="210"/>
      <c r="F4695" s="225" t="s">
        <v>12</v>
      </c>
      <c r="G4695" s="75" t="str">
        <f t="shared" si="73"/>
        <v/>
      </c>
      <c r="H4695" s="76"/>
      <c r="I4695" s="68"/>
      <c r="J4695" s="32">
        <v>0</v>
      </c>
    </row>
    <row r="4696" spans="1:10" ht="15.75" hidden="1" thickBot="1" x14ac:dyDescent="0.3">
      <c r="A4696" s="242" t="s">
        <v>1109</v>
      </c>
      <c r="B4696" s="245" t="s">
        <v>4762</v>
      </c>
      <c r="C4696" s="26"/>
      <c r="D4696" s="27" t="s">
        <v>67</v>
      </c>
      <c r="E4696" s="205"/>
      <c r="F4696" s="216" t="s">
        <v>12</v>
      </c>
      <c r="G4696" s="29" t="str">
        <f t="shared" si="73"/>
        <v/>
      </c>
      <c r="H4696" s="30"/>
      <c r="I4696" s="31"/>
      <c r="J4696" s="32">
        <v>0</v>
      </c>
    </row>
    <row r="4697" spans="1:10" ht="15.75" hidden="1" thickBot="1" x14ac:dyDescent="0.3">
      <c r="A4697" s="251"/>
      <c r="B4697" s="246"/>
      <c r="C4697" s="34"/>
      <c r="D4697" s="34"/>
      <c r="E4697" s="207"/>
      <c r="F4697" s="219" t="s">
        <v>12</v>
      </c>
      <c r="G4697" s="66" t="str">
        <f t="shared" si="73"/>
        <v/>
      </c>
      <c r="H4697" s="67"/>
      <c r="I4697" s="68"/>
      <c r="J4697" s="32">
        <v>0</v>
      </c>
    </row>
    <row r="4698" spans="1:10" ht="39" hidden="1" thickBot="1" x14ac:dyDescent="0.3">
      <c r="A4698" s="251"/>
      <c r="B4698" s="246"/>
      <c r="C4698" s="38" t="s">
        <v>11453</v>
      </c>
      <c r="D4698" s="38" t="s">
        <v>161</v>
      </c>
      <c r="E4698" s="209">
        <v>1.1429</v>
      </c>
      <c r="F4698" s="219">
        <v>10.573500000000001</v>
      </c>
      <c r="G4698" s="66">
        <f t="shared" si="73"/>
        <v>12.084453150000002</v>
      </c>
      <c r="H4698" s="41">
        <f>SUM(G4698:G4702)</f>
        <v>13.5765203</v>
      </c>
      <c r="I4698" s="42"/>
      <c r="J4698" s="32">
        <v>0</v>
      </c>
    </row>
    <row r="4699" spans="1:10" ht="39" hidden="1" thickBot="1" x14ac:dyDescent="0.3">
      <c r="A4699" s="251"/>
      <c r="B4699" s="246"/>
      <c r="C4699" s="38" t="s">
        <v>11323</v>
      </c>
      <c r="D4699" s="38" t="s">
        <v>82</v>
      </c>
      <c r="E4699" s="209">
        <v>2.0459999999999998</v>
      </c>
      <c r="F4699" s="219">
        <v>0.20899999999999999</v>
      </c>
      <c r="G4699" s="66">
        <f t="shared" si="73"/>
        <v>0.42761399999999994</v>
      </c>
      <c r="H4699" s="67"/>
      <c r="I4699" s="68"/>
      <c r="J4699" s="32">
        <v>0</v>
      </c>
    </row>
    <row r="4700" spans="1:10" ht="26.25" hidden="1" thickBot="1" x14ac:dyDescent="0.3">
      <c r="A4700" s="251"/>
      <c r="B4700" s="246"/>
      <c r="C4700" s="38" t="s">
        <v>11324</v>
      </c>
      <c r="D4700" s="38" t="s">
        <v>1043</v>
      </c>
      <c r="E4700" s="209">
        <v>1.6899999999999998E-2</v>
      </c>
      <c r="F4700" s="219">
        <v>19</v>
      </c>
      <c r="G4700" s="66">
        <f t="shared" si="73"/>
        <v>0.32109999999999994</v>
      </c>
      <c r="H4700" s="67"/>
      <c r="I4700" s="68"/>
      <c r="J4700" s="32">
        <v>0</v>
      </c>
    </row>
    <row r="4701" spans="1:10" ht="15.75" hidden="1" thickBot="1" x14ac:dyDescent="0.3">
      <c r="A4701" s="251"/>
      <c r="B4701" s="246"/>
      <c r="C4701" s="38" t="s">
        <v>11305</v>
      </c>
      <c r="D4701" s="38" t="s">
        <v>2801</v>
      </c>
      <c r="E4701" s="209">
        <v>2.8999999999999998E-3</v>
      </c>
      <c r="F4701" s="219">
        <v>24.519499999999997</v>
      </c>
      <c r="G4701" s="66">
        <f t="shared" si="73"/>
        <v>7.1106549999999991E-2</v>
      </c>
      <c r="H4701" s="67"/>
      <c r="I4701" s="68"/>
      <c r="J4701" s="32">
        <v>0</v>
      </c>
    </row>
    <row r="4702" spans="1:10" ht="15.75" hidden="1" thickBot="1" x14ac:dyDescent="0.3">
      <c r="A4702" s="251"/>
      <c r="B4702" s="246"/>
      <c r="C4702" s="38" t="s">
        <v>11306</v>
      </c>
      <c r="D4702" s="38" t="s">
        <v>2801</v>
      </c>
      <c r="E4702" s="209">
        <v>2.18E-2</v>
      </c>
      <c r="F4702" s="219">
        <v>30.837</v>
      </c>
      <c r="G4702" s="66">
        <f t="shared" si="73"/>
        <v>0.67224660000000003</v>
      </c>
      <c r="H4702" s="67"/>
      <c r="I4702" s="68"/>
      <c r="J4702" s="32">
        <v>0</v>
      </c>
    </row>
    <row r="4703" spans="1:10" ht="15.75" hidden="1" thickBot="1" x14ac:dyDescent="0.3">
      <c r="A4703" s="252"/>
      <c r="B4703" s="247"/>
      <c r="C4703" s="44"/>
      <c r="D4703" s="44"/>
      <c r="E4703" s="210"/>
      <c r="F4703" s="225" t="s">
        <v>12</v>
      </c>
      <c r="G4703" s="75" t="str">
        <f t="shared" si="73"/>
        <v/>
      </c>
      <c r="H4703" s="76"/>
      <c r="I4703" s="68"/>
      <c r="J4703" s="32">
        <v>0</v>
      </c>
    </row>
    <row r="4704" spans="1:10" ht="15.75" hidden="1" thickBot="1" x14ac:dyDescent="0.3">
      <c r="A4704" s="242" t="s">
        <v>1110</v>
      </c>
      <c r="B4704" s="245" t="s">
        <v>4763</v>
      </c>
      <c r="C4704" s="26"/>
      <c r="D4704" s="27" t="s">
        <v>67</v>
      </c>
      <c r="E4704" s="205"/>
      <c r="F4704" s="216" t="s">
        <v>12</v>
      </c>
      <c r="G4704" s="29" t="str">
        <f t="shared" si="73"/>
        <v/>
      </c>
      <c r="H4704" s="30"/>
      <c r="I4704" s="31"/>
      <c r="J4704" s="32">
        <v>0</v>
      </c>
    </row>
    <row r="4705" spans="1:10" ht="15.75" hidden="1" thickBot="1" x14ac:dyDescent="0.3">
      <c r="A4705" s="251"/>
      <c r="B4705" s="246"/>
      <c r="C4705" s="34"/>
      <c r="D4705" s="34"/>
      <c r="E4705" s="207"/>
      <c r="F4705" s="219" t="s">
        <v>12</v>
      </c>
      <c r="G4705" s="66" t="str">
        <f t="shared" si="73"/>
        <v/>
      </c>
      <c r="H4705" s="67"/>
      <c r="I4705" s="68"/>
      <c r="J4705" s="32">
        <v>0</v>
      </c>
    </row>
    <row r="4706" spans="1:10" ht="26.25" hidden="1" thickBot="1" x14ac:dyDescent="0.3">
      <c r="A4706" s="251"/>
      <c r="B4706" s="246"/>
      <c r="C4706" s="38" t="s">
        <v>11837</v>
      </c>
      <c r="D4706" s="38" t="s">
        <v>11484</v>
      </c>
      <c r="E4706" s="209">
        <v>7.0000000000000001E-3</v>
      </c>
      <c r="F4706" s="219">
        <v>162.7825</v>
      </c>
      <c r="G4706" s="66">
        <f t="shared" si="73"/>
        <v>1.1394774999999999</v>
      </c>
      <c r="H4706" s="41">
        <f>SUM(G4706:G4711)</f>
        <v>45.135007299999998</v>
      </c>
      <c r="I4706" s="42"/>
      <c r="J4706" s="32">
        <v>0</v>
      </c>
    </row>
    <row r="4707" spans="1:10" ht="26.25" hidden="1" thickBot="1" x14ac:dyDescent="0.3">
      <c r="A4707" s="251"/>
      <c r="B4707" s="246"/>
      <c r="C4707" s="38" t="s">
        <v>11838</v>
      </c>
      <c r="D4707" s="38" t="s">
        <v>1043</v>
      </c>
      <c r="E4707" s="209">
        <v>4.3330000000000002</v>
      </c>
      <c r="F4707" s="219">
        <v>8.2270000000000003</v>
      </c>
      <c r="G4707" s="66">
        <f t="shared" si="73"/>
        <v>35.647591000000006</v>
      </c>
      <c r="H4707" s="67"/>
      <c r="I4707" s="68"/>
      <c r="J4707" s="32">
        <v>0</v>
      </c>
    </row>
    <row r="4708" spans="1:10" ht="26.25" hidden="1" thickBot="1" x14ac:dyDescent="0.3">
      <c r="A4708" s="251"/>
      <c r="B4708" s="246"/>
      <c r="C4708" s="38" t="s">
        <v>11492</v>
      </c>
      <c r="D4708" s="38" t="s">
        <v>2801</v>
      </c>
      <c r="E4708" s="209">
        <v>0.21299999999999999</v>
      </c>
      <c r="F4708" s="219">
        <v>25.383999999999997</v>
      </c>
      <c r="G4708" s="66">
        <f t="shared" si="73"/>
        <v>5.4067919999999994</v>
      </c>
      <c r="H4708" s="67"/>
      <c r="I4708" s="68"/>
      <c r="J4708" s="32">
        <v>0</v>
      </c>
    </row>
    <row r="4709" spans="1:10" ht="15.75" hidden="1" thickBot="1" x14ac:dyDescent="0.3">
      <c r="A4709" s="251"/>
      <c r="B4709" s="246"/>
      <c r="C4709" s="38" t="s">
        <v>11326</v>
      </c>
      <c r="D4709" s="38" t="s">
        <v>2801</v>
      </c>
      <c r="E4709" s="209">
        <v>0.106</v>
      </c>
      <c r="F4709" s="219">
        <v>23.693000000000001</v>
      </c>
      <c r="G4709" s="66">
        <f t="shared" si="73"/>
        <v>2.5114580000000002</v>
      </c>
      <c r="H4709" s="67"/>
      <c r="I4709" s="68"/>
      <c r="J4709" s="32">
        <v>0</v>
      </c>
    </row>
    <row r="4710" spans="1:10" ht="26.25" hidden="1" thickBot="1" x14ac:dyDescent="0.3">
      <c r="A4710" s="251"/>
      <c r="B4710" s="246"/>
      <c r="C4710" s="38" t="s">
        <v>11465</v>
      </c>
      <c r="D4710" s="38" t="s">
        <v>1049</v>
      </c>
      <c r="E4710" s="209">
        <v>6.7999999999999996E-3</v>
      </c>
      <c r="F4710" s="219">
        <v>26.970499999999998</v>
      </c>
      <c r="G4710" s="66">
        <f t="shared" si="73"/>
        <v>0.18339939999999996</v>
      </c>
      <c r="H4710" s="67"/>
      <c r="I4710" s="68"/>
      <c r="J4710" s="32">
        <v>0</v>
      </c>
    </row>
    <row r="4711" spans="1:10" ht="26.25" hidden="1" thickBot="1" x14ac:dyDescent="0.3">
      <c r="A4711" s="251"/>
      <c r="B4711" s="246"/>
      <c r="C4711" s="38" t="s">
        <v>11466</v>
      </c>
      <c r="D4711" s="38" t="s">
        <v>1060</v>
      </c>
      <c r="E4711" s="209">
        <v>9.4000000000000004E-3</v>
      </c>
      <c r="F4711" s="219">
        <v>26.200999999999997</v>
      </c>
      <c r="G4711" s="66">
        <f t="shared" si="73"/>
        <v>0.24628939999999999</v>
      </c>
      <c r="H4711" s="67"/>
      <c r="I4711" s="68"/>
      <c r="J4711" s="32">
        <v>0</v>
      </c>
    </row>
    <row r="4712" spans="1:10" ht="15.75" hidden="1" thickBot="1" x14ac:dyDescent="0.3">
      <c r="A4712" s="252"/>
      <c r="B4712" s="247"/>
      <c r="C4712" s="44"/>
      <c r="D4712" s="44"/>
      <c r="E4712" s="210"/>
      <c r="F4712" s="225" t="s">
        <v>12</v>
      </c>
      <c r="G4712" s="75" t="str">
        <f t="shared" si="73"/>
        <v/>
      </c>
      <c r="H4712" s="76"/>
      <c r="I4712" s="68"/>
      <c r="J4712" s="32">
        <v>0</v>
      </c>
    </row>
    <row r="4713" spans="1:10" ht="15.75" hidden="1" thickBot="1" x14ac:dyDescent="0.3">
      <c r="A4713" s="242" t="s">
        <v>1111</v>
      </c>
      <c r="B4713" s="245" t="s">
        <v>4764</v>
      </c>
      <c r="C4713" s="26"/>
      <c r="D4713" s="27" t="s">
        <v>67</v>
      </c>
      <c r="E4713" s="205"/>
      <c r="F4713" s="216" t="s">
        <v>12</v>
      </c>
      <c r="G4713" s="29" t="str">
        <f t="shared" si="73"/>
        <v/>
      </c>
      <c r="H4713" s="30"/>
      <c r="I4713" s="31"/>
      <c r="J4713" s="32">
        <v>0</v>
      </c>
    </row>
    <row r="4714" spans="1:10" ht="15.75" hidden="1" thickBot="1" x14ac:dyDescent="0.3">
      <c r="A4714" s="251"/>
      <c r="B4714" s="246"/>
      <c r="C4714" s="34"/>
      <c r="D4714" s="34"/>
      <c r="E4714" s="207"/>
      <c r="F4714" s="219" t="s">
        <v>12</v>
      </c>
      <c r="G4714" s="66" t="str">
        <f t="shared" si="73"/>
        <v/>
      </c>
      <c r="H4714" s="67"/>
      <c r="I4714" s="68"/>
      <c r="J4714" s="32">
        <v>0</v>
      </c>
    </row>
    <row r="4715" spans="1:10" ht="15.75" hidden="1" thickBot="1" x14ac:dyDescent="0.3">
      <c r="A4715" s="251"/>
      <c r="B4715" s="246"/>
      <c r="C4715" s="38" t="s">
        <v>11506</v>
      </c>
      <c r="D4715" s="38" t="s">
        <v>2801</v>
      </c>
      <c r="E4715" s="209">
        <v>0.1</v>
      </c>
      <c r="F4715" s="219">
        <v>26.2865</v>
      </c>
      <c r="G4715" s="66">
        <f t="shared" si="73"/>
        <v>2.6286500000000004</v>
      </c>
      <c r="H4715" s="41">
        <f>SUM(G4715:G4717)</f>
        <v>9.1551500000000008</v>
      </c>
      <c r="I4715" s="42"/>
      <c r="J4715" s="32">
        <v>0</v>
      </c>
    </row>
    <row r="4716" spans="1:10" ht="15.75" hidden="1" thickBot="1" x14ac:dyDescent="0.3">
      <c r="A4716" s="251"/>
      <c r="B4716" s="246"/>
      <c r="C4716" s="38" t="s">
        <v>11338</v>
      </c>
      <c r="D4716" s="38" t="s">
        <v>2801</v>
      </c>
      <c r="E4716" s="209">
        <v>0.2</v>
      </c>
      <c r="F4716" s="219">
        <v>32.6325</v>
      </c>
      <c r="G4716" s="66">
        <f t="shared" si="73"/>
        <v>6.5265000000000004</v>
      </c>
      <c r="H4716" s="67"/>
      <c r="I4716" s="68"/>
      <c r="J4716" s="32">
        <v>0</v>
      </c>
    </row>
    <row r="4717" spans="1:10" ht="15.75" hidden="1" thickBot="1" x14ac:dyDescent="0.3">
      <c r="A4717" s="251"/>
      <c r="B4717" s="246"/>
      <c r="C4717" s="38" t="s">
        <v>1112</v>
      </c>
      <c r="D4717" s="38" t="s">
        <v>69</v>
      </c>
      <c r="E4717" s="209">
        <v>9.6000000000000002E-2</v>
      </c>
      <c r="F4717" s="219" t="s">
        <v>12</v>
      </c>
      <c r="G4717" s="66" t="str">
        <f t="shared" si="73"/>
        <v/>
      </c>
      <c r="H4717" s="67"/>
      <c r="I4717" s="68"/>
      <c r="J4717" s="32">
        <v>0</v>
      </c>
    </row>
    <row r="4718" spans="1:10" ht="15.75" hidden="1" thickBot="1" x14ac:dyDescent="0.3">
      <c r="A4718" s="251"/>
      <c r="B4718" s="246"/>
      <c r="C4718" s="38"/>
      <c r="D4718" s="38"/>
      <c r="E4718" s="209"/>
      <c r="F4718" s="219" t="s">
        <v>12</v>
      </c>
      <c r="G4718" s="66" t="str">
        <f t="shared" si="73"/>
        <v/>
      </c>
      <c r="H4718" s="67"/>
      <c r="I4718" s="68"/>
      <c r="J4718" s="32">
        <v>0</v>
      </c>
    </row>
    <row r="4719" spans="1:10" ht="39" hidden="1" thickBot="1" x14ac:dyDescent="0.3">
      <c r="A4719" s="251"/>
      <c r="B4719" s="246"/>
      <c r="C4719" s="55" t="s">
        <v>1113</v>
      </c>
      <c r="D4719" s="38"/>
      <c r="E4719" s="209"/>
      <c r="F4719" s="219" t="s">
        <v>12</v>
      </c>
      <c r="G4719" s="66" t="str">
        <f t="shared" si="73"/>
        <v/>
      </c>
      <c r="H4719" s="67"/>
      <c r="I4719" s="68"/>
      <c r="J4719" s="32">
        <v>0</v>
      </c>
    </row>
    <row r="4720" spans="1:10" ht="15.75" hidden="1" thickBot="1" x14ac:dyDescent="0.3">
      <c r="A4720" s="252"/>
      <c r="B4720" s="247"/>
      <c r="C4720" s="44"/>
      <c r="D4720" s="44"/>
      <c r="E4720" s="210"/>
      <c r="F4720" s="225" t="s">
        <v>12</v>
      </c>
      <c r="G4720" s="75" t="str">
        <f t="shared" si="73"/>
        <v/>
      </c>
      <c r="H4720" s="76"/>
      <c r="I4720" s="68"/>
      <c r="J4720" s="32">
        <v>0</v>
      </c>
    </row>
    <row r="4721" spans="1:10" ht="15.75" hidden="1" thickBot="1" x14ac:dyDescent="0.3">
      <c r="A4721" s="242" t="s">
        <v>1114</v>
      </c>
      <c r="B4721" s="245" t="s">
        <v>4765</v>
      </c>
      <c r="C4721" s="26"/>
      <c r="D4721" s="27" t="s">
        <v>67</v>
      </c>
      <c r="E4721" s="205"/>
      <c r="F4721" s="216" t="s">
        <v>12</v>
      </c>
      <c r="G4721" s="29" t="str">
        <f t="shared" si="73"/>
        <v/>
      </c>
      <c r="H4721" s="30"/>
      <c r="I4721" s="31"/>
      <c r="J4721" s="32">
        <v>0</v>
      </c>
    </row>
    <row r="4722" spans="1:10" ht="15.75" hidden="1" thickBot="1" x14ac:dyDescent="0.3">
      <c r="A4722" s="251"/>
      <c r="B4722" s="246"/>
      <c r="C4722" s="34"/>
      <c r="D4722" s="34"/>
      <c r="E4722" s="207"/>
      <c r="F4722" s="219" t="s">
        <v>12</v>
      </c>
      <c r="G4722" s="66" t="str">
        <f t="shared" si="73"/>
        <v/>
      </c>
      <c r="H4722" s="67"/>
      <c r="I4722" s="68"/>
      <c r="J4722" s="32">
        <v>0</v>
      </c>
    </row>
    <row r="4723" spans="1:10" ht="15.75" hidden="1" thickBot="1" x14ac:dyDescent="0.3">
      <c r="A4723" s="251"/>
      <c r="B4723" s="246"/>
      <c r="C4723" s="38" t="s">
        <v>11506</v>
      </c>
      <c r="D4723" s="38" t="s">
        <v>2801</v>
      </c>
      <c r="E4723" s="209">
        <v>0.1</v>
      </c>
      <c r="F4723" s="219">
        <v>26.2865</v>
      </c>
      <c r="G4723" s="66">
        <f t="shared" si="73"/>
        <v>2.6286500000000004</v>
      </c>
      <c r="H4723" s="41">
        <f>SUM(G4723:G4725)</f>
        <v>9.1551500000000008</v>
      </c>
      <c r="I4723" s="42"/>
      <c r="J4723" s="32">
        <v>0</v>
      </c>
    </row>
    <row r="4724" spans="1:10" ht="15.75" hidden="1" thickBot="1" x14ac:dyDescent="0.3">
      <c r="A4724" s="251"/>
      <c r="B4724" s="246"/>
      <c r="C4724" s="38" t="s">
        <v>11338</v>
      </c>
      <c r="D4724" s="38" t="s">
        <v>2801</v>
      </c>
      <c r="E4724" s="209">
        <v>0.2</v>
      </c>
      <c r="F4724" s="219">
        <v>32.6325</v>
      </c>
      <c r="G4724" s="66">
        <f t="shared" si="73"/>
        <v>6.5265000000000004</v>
      </c>
      <c r="H4724" s="67"/>
      <c r="I4724" s="68"/>
      <c r="J4724" s="32">
        <v>0</v>
      </c>
    </row>
    <row r="4725" spans="1:10" ht="15.75" hidden="1" thickBot="1" x14ac:dyDescent="0.3">
      <c r="A4725" s="251"/>
      <c r="B4725" s="246"/>
      <c r="C4725" s="38" t="s">
        <v>1115</v>
      </c>
      <c r="D4725" s="38" t="s">
        <v>69</v>
      </c>
      <c r="E4725" s="209">
        <v>0.5</v>
      </c>
      <c r="F4725" s="219" t="s">
        <v>12</v>
      </c>
      <c r="G4725" s="66" t="str">
        <f t="shared" si="73"/>
        <v/>
      </c>
      <c r="H4725" s="67"/>
      <c r="I4725" s="68"/>
      <c r="J4725" s="32">
        <v>0</v>
      </c>
    </row>
    <row r="4726" spans="1:10" ht="15.75" hidden="1" thickBot="1" x14ac:dyDescent="0.3">
      <c r="A4726" s="252"/>
      <c r="B4726" s="247"/>
      <c r="C4726" s="44"/>
      <c r="D4726" s="44"/>
      <c r="E4726" s="210"/>
      <c r="F4726" s="225" t="s">
        <v>12</v>
      </c>
      <c r="G4726" s="75" t="str">
        <f t="shared" si="73"/>
        <v/>
      </c>
      <c r="H4726" s="76"/>
      <c r="I4726" s="68"/>
      <c r="J4726" s="32">
        <v>0</v>
      </c>
    </row>
    <row r="4727" spans="1:10" ht="15.75" hidden="1" thickBot="1" x14ac:dyDescent="0.3">
      <c r="A4727" s="242" t="s">
        <v>1116</v>
      </c>
      <c r="B4727" s="245" t="s">
        <v>4766</v>
      </c>
      <c r="C4727" s="26"/>
      <c r="D4727" s="27" t="s">
        <v>1789</v>
      </c>
      <c r="E4727" s="205"/>
      <c r="F4727" s="216" t="s">
        <v>12</v>
      </c>
      <c r="G4727" s="29" t="str">
        <f t="shared" si="73"/>
        <v/>
      </c>
      <c r="H4727" s="30"/>
      <c r="I4727" s="31"/>
      <c r="J4727" s="32">
        <v>0</v>
      </c>
    </row>
    <row r="4728" spans="1:10" ht="15.75" hidden="1" thickBot="1" x14ac:dyDescent="0.3">
      <c r="A4728" s="251"/>
      <c r="B4728" s="246"/>
      <c r="C4728" s="34"/>
      <c r="D4728" s="34"/>
      <c r="E4728" s="207"/>
      <c r="F4728" s="219" t="s">
        <v>12</v>
      </c>
      <c r="G4728" s="66" t="str">
        <f t="shared" si="73"/>
        <v/>
      </c>
      <c r="H4728" s="67"/>
      <c r="I4728" s="68"/>
      <c r="J4728" s="32">
        <v>0</v>
      </c>
    </row>
    <row r="4729" spans="1:10" ht="15.75" hidden="1" thickBot="1" x14ac:dyDescent="0.3">
      <c r="A4729" s="251"/>
      <c r="B4729" s="246"/>
      <c r="C4729" s="38" t="s">
        <v>11326</v>
      </c>
      <c r="D4729" s="38" t="s">
        <v>2801</v>
      </c>
      <c r="E4729" s="209">
        <v>6.5</v>
      </c>
      <c r="F4729" s="219">
        <v>23.693000000000001</v>
      </c>
      <c r="G4729" s="66">
        <f t="shared" si="73"/>
        <v>154.00450000000001</v>
      </c>
      <c r="H4729" s="41">
        <f>SUM(G4729:G4735)</f>
        <v>1078.8023162724999</v>
      </c>
      <c r="I4729" s="42"/>
      <c r="J4729" s="32">
        <v>0</v>
      </c>
    </row>
    <row r="4730" spans="1:10" ht="26.25" hidden="1" thickBot="1" x14ac:dyDescent="0.3">
      <c r="A4730" s="251"/>
      <c r="B4730" s="246"/>
      <c r="C4730" s="38" t="s">
        <v>11309</v>
      </c>
      <c r="D4730" s="38" t="s">
        <v>2881</v>
      </c>
      <c r="E4730" s="209">
        <v>0.35799999999999998</v>
      </c>
      <c r="F4730" s="219">
        <v>199.71849999999998</v>
      </c>
      <c r="G4730" s="66">
        <f t="shared" si="73"/>
        <v>71.499222999999986</v>
      </c>
      <c r="H4730" s="67"/>
      <c r="I4730" s="68"/>
      <c r="J4730" s="32">
        <v>0</v>
      </c>
    </row>
    <row r="4731" spans="1:10" ht="15.75" hidden="1" thickBot="1" x14ac:dyDescent="0.3">
      <c r="A4731" s="251"/>
      <c r="B4731" s="246"/>
      <c r="C4731" s="38" t="s">
        <v>11310</v>
      </c>
      <c r="D4731" s="38" t="s">
        <v>1043</v>
      </c>
      <c r="E4731" s="209">
        <v>400</v>
      </c>
      <c r="F4731" s="219">
        <v>0.64600000000000002</v>
      </c>
      <c r="G4731" s="66">
        <f t="shared" si="73"/>
        <v>258.40000000000003</v>
      </c>
      <c r="H4731" s="67"/>
      <c r="I4731" s="68"/>
      <c r="J4731" s="32">
        <v>0</v>
      </c>
    </row>
    <row r="4732" spans="1:10" ht="26.25" hidden="1" thickBot="1" x14ac:dyDescent="0.3">
      <c r="A4732" s="251"/>
      <c r="B4732" s="246"/>
      <c r="C4732" s="38" t="s">
        <v>11839</v>
      </c>
      <c r="D4732" s="38" t="s">
        <v>1043</v>
      </c>
      <c r="E4732" s="209">
        <v>10.5</v>
      </c>
      <c r="F4732" s="219">
        <v>54.320999999999998</v>
      </c>
      <c r="G4732" s="66">
        <f t="shared" si="73"/>
        <v>570.37049999999999</v>
      </c>
      <c r="H4732" s="67"/>
      <c r="I4732" s="68"/>
      <c r="J4732" s="32">
        <v>0</v>
      </c>
    </row>
    <row r="4733" spans="1:10" ht="39" hidden="1" thickBot="1" x14ac:dyDescent="0.3">
      <c r="A4733" s="251"/>
      <c r="B4733" s="246"/>
      <c r="C4733" s="38" t="s">
        <v>11312</v>
      </c>
      <c r="D4733" s="38" t="s">
        <v>1049</v>
      </c>
      <c r="E4733" s="209">
        <v>0.34300000000000003</v>
      </c>
      <c r="F4733" s="219">
        <v>1.6435</v>
      </c>
      <c r="G4733" s="66">
        <f t="shared" si="73"/>
        <v>0.56372050000000007</v>
      </c>
      <c r="H4733" s="67"/>
      <c r="I4733" s="68"/>
      <c r="J4733" s="32">
        <v>0</v>
      </c>
    </row>
    <row r="4734" spans="1:10" ht="51.75" hidden="1" thickBot="1" x14ac:dyDescent="0.3">
      <c r="A4734" s="251"/>
      <c r="B4734" s="246"/>
      <c r="C4734" s="38" t="s">
        <v>11286</v>
      </c>
      <c r="D4734" s="38" t="s">
        <v>2881</v>
      </c>
      <c r="E4734" s="209">
        <v>0.35799999999999998</v>
      </c>
      <c r="F4734" s="217">
        <f>IF(ISNUMBER('Comp.Aux1'!$G$335), 'Comp.Aux1'!$G$335, 0)</f>
        <v>8.5522277499999984</v>
      </c>
      <c r="G4734" s="36">
        <f t="shared" si="73"/>
        <v>3.0616975344999995</v>
      </c>
      <c r="H4734" s="37"/>
      <c r="I4734" s="33"/>
      <c r="J4734" s="32">
        <v>0</v>
      </c>
    </row>
    <row r="4735" spans="1:10" ht="39" hidden="1" thickBot="1" x14ac:dyDescent="0.3">
      <c r="A4735" s="251"/>
      <c r="B4735" s="246"/>
      <c r="C4735" s="38" t="s">
        <v>11284</v>
      </c>
      <c r="D4735" s="38" t="s">
        <v>11341</v>
      </c>
      <c r="E4735" s="209">
        <v>7.16</v>
      </c>
      <c r="F4735" s="227">
        <f>IF(ISNUMBER('Comp.Aux1'!$G$199), 'Comp.Aux1'!$G$199, 0)</f>
        <v>2.9193680499999997</v>
      </c>
      <c r="G4735" s="66">
        <f t="shared" si="73"/>
        <v>20.902675237999997</v>
      </c>
      <c r="H4735" s="67"/>
      <c r="I4735" s="68"/>
      <c r="J4735" s="32">
        <v>0</v>
      </c>
    </row>
    <row r="4736" spans="1:10" ht="15.75" hidden="1" thickBot="1" x14ac:dyDescent="0.3">
      <c r="A4736" s="251"/>
      <c r="B4736" s="246"/>
      <c r="C4736" s="38"/>
      <c r="D4736" s="38"/>
      <c r="E4736" s="209"/>
      <c r="F4736" s="219" t="s">
        <v>12</v>
      </c>
      <c r="G4736" s="66" t="str">
        <f t="shared" si="73"/>
        <v/>
      </c>
      <c r="H4736" s="67"/>
      <c r="I4736" s="68"/>
      <c r="J4736" s="32">
        <v>0</v>
      </c>
    </row>
    <row r="4737" spans="1:10" ht="15.75" hidden="1" thickBot="1" x14ac:dyDescent="0.3">
      <c r="A4737" s="251"/>
      <c r="B4737" s="246"/>
      <c r="C4737" s="55" t="s">
        <v>1117</v>
      </c>
      <c r="D4737" s="38"/>
      <c r="E4737" s="209"/>
      <c r="F4737" s="219" t="s">
        <v>12</v>
      </c>
      <c r="G4737" s="66" t="str">
        <f t="shared" si="73"/>
        <v/>
      </c>
      <c r="H4737" s="67"/>
      <c r="I4737" s="68"/>
      <c r="J4737" s="32">
        <v>0</v>
      </c>
    </row>
    <row r="4738" spans="1:10" ht="15.75" hidden="1" thickBot="1" x14ac:dyDescent="0.3">
      <c r="A4738" s="252"/>
      <c r="B4738" s="247"/>
      <c r="C4738" s="44"/>
      <c r="D4738" s="44"/>
      <c r="E4738" s="210"/>
      <c r="F4738" s="225" t="s">
        <v>12</v>
      </c>
      <c r="G4738" s="75" t="str">
        <f t="shared" si="73"/>
        <v/>
      </c>
      <c r="H4738" s="76"/>
      <c r="I4738" s="68"/>
      <c r="J4738" s="32">
        <v>0</v>
      </c>
    </row>
    <row r="4739" spans="1:10" ht="15.75" hidden="1" thickBot="1" x14ac:dyDescent="0.3">
      <c r="A4739" s="242" t="s">
        <v>1118</v>
      </c>
      <c r="B4739" s="245" t="s">
        <v>4767</v>
      </c>
      <c r="C4739" s="26"/>
      <c r="D4739" s="27" t="s">
        <v>67</v>
      </c>
      <c r="E4739" s="205"/>
      <c r="F4739" s="216" t="s">
        <v>12</v>
      </c>
      <c r="G4739" s="29" t="str">
        <f t="shared" si="73"/>
        <v/>
      </c>
      <c r="H4739" s="30"/>
      <c r="I4739" s="31"/>
      <c r="J4739" s="32">
        <v>0</v>
      </c>
    </row>
    <row r="4740" spans="1:10" ht="15.75" hidden="1" thickBot="1" x14ac:dyDescent="0.3">
      <c r="A4740" s="251"/>
      <c r="B4740" s="246"/>
      <c r="C4740" s="34"/>
      <c r="D4740" s="34"/>
      <c r="E4740" s="207"/>
      <c r="F4740" s="219" t="s">
        <v>12</v>
      </c>
      <c r="G4740" s="66" t="str">
        <f t="shared" si="73"/>
        <v/>
      </c>
      <c r="H4740" s="67"/>
      <c r="I4740" s="68"/>
      <c r="J4740" s="32">
        <v>0</v>
      </c>
    </row>
    <row r="4741" spans="1:10" ht="26.25" hidden="1" thickBot="1" x14ac:dyDescent="0.3">
      <c r="A4741" s="251"/>
      <c r="B4741" s="246"/>
      <c r="C4741" s="38" t="s">
        <v>11840</v>
      </c>
      <c r="D4741" s="38" t="s">
        <v>69</v>
      </c>
      <c r="E4741" s="209">
        <v>0.35</v>
      </c>
      <c r="F4741" s="219">
        <v>15.760499999999999</v>
      </c>
      <c r="G4741" s="66">
        <f t="shared" si="73"/>
        <v>5.5161749999999996</v>
      </c>
      <c r="H4741" s="41">
        <f>SUM(G4741:G4742)</f>
        <v>7.8764652000000002</v>
      </c>
      <c r="I4741" s="42"/>
      <c r="J4741" s="32">
        <v>0</v>
      </c>
    </row>
    <row r="4742" spans="1:10" ht="15.75" hidden="1" thickBot="1" x14ac:dyDescent="0.3">
      <c r="A4742" s="251"/>
      <c r="B4742" s="246"/>
      <c r="C4742" s="38" t="s">
        <v>11414</v>
      </c>
      <c r="D4742" s="38" t="s">
        <v>2801</v>
      </c>
      <c r="E4742" s="209">
        <v>9.69E-2</v>
      </c>
      <c r="F4742" s="219">
        <v>24.358000000000001</v>
      </c>
      <c r="G4742" s="66">
        <f t="shared" ref="G4742:G4805" si="74">IF(ISNUMBER(F4742),E4742*F4742,"")</f>
        <v>2.3602902000000001</v>
      </c>
      <c r="H4742" s="67"/>
      <c r="I4742" s="68"/>
      <c r="J4742" s="32">
        <v>0</v>
      </c>
    </row>
    <row r="4743" spans="1:10" ht="15.75" hidden="1" thickBot="1" x14ac:dyDescent="0.3">
      <c r="A4743" s="251"/>
      <c r="B4743" s="246"/>
      <c r="C4743" s="38"/>
      <c r="D4743" s="38"/>
      <c r="E4743" s="209"/>
      <c r="F4743" s="219" t="s">
        <v>12</v>
      </c>
      <c r="G4743" s="66" t="str">
        <f t="shared" si="74"/>
        <v/>
      </c>
      <c r="H4743" s="67"/>
      <c r="I4743" s="68"/>
      <c r="J4743" s="32">
        <v>0</v>
      </c>
    </row>
    <row r="4744" spans="1:10" ht="26.25" hidden="1" thickBot="1" x14ac:dyDescent="0.3">
      <c r="A4744" s="251"/>
      <c r="B4744" s="246"/>
      <c r="C4744" s="55" t="s">
        <v>1119</v>
      </c>
      <c r="D4744" s="38"/>
      <c r="E4744" s="209"/>
      <c r="F4744" s="219" t="s">
        <v>12</v>
      </c>
      <c r="G4744" s="66" t="str">
        <f t="shared" si="74"/>
        <v/>
      </c>
      <c r="H4744" s="67"/>
      <c r="I4744" s="68"/>
      <c r="J4744" s="32">
        <v>0</v>
      </c>
    </row>
    <row r="4745" spans="1:10" ht="15.75" hidden="1" thickBot="1" x14ac:dyDescent="0.3">
      <c r="A4745" s="251"/>
      <c r="B4745" s="246"/>
      <c r="C4745" s="84" t="s">
        <v>1120</v>
      </c>
      <c r="D4745" s="38"/>
      <c r="E4745" s="209"/>
      <c r="F4745" s="219" t="s">
        <v>12</v>
      </c>
      <c r="G4745" s="66" t="str">
        <f t="shared" si="74"/>
        <v/>
      </c>
      <c r="H4745" s="67"/>
      <c r="I4745" s="68"/>
      <c r="J4745" s="32">
        <v>0</v>
      </c>
    </row>
    <row r="4746" spans="1:10" ht="15.75" hidden="1" thickBot="1" x14ac:dyDescent="0.3">
      <c r="A4746" s="252"/>
      <c r="B4746" s="247"/>
      <c r="C4746" s="44"/>
      <c r="D4746" s="44"/>
      <c r="E4746" s="210"/>
      <c r="F4746" s="225" t="s">
        <v>12</v>
      </c>
      <c r="G4746" s="75" t="str">
        <f t="shared" si="74"/>
        <v/>
      </c>
      <c r="H4746" s="76"/>
      <c r="I4746" s="68"/>
      <c r="J4746" s="32">
        <v>0</v>
      </c>
    </row>
    <row r="4747" spans="1:10" ht="15.75" hidden="1" thickBot="1" x14ac:dyDescent="0.3">
      <c r="A4747" s="242" t="s">
        <v>1121</v>
      </c>
      <c r="B4747" s="245" t="s">
        <v>4768</v>
      </c>
      <c r="C4747" s="26"/>
      <c r="D4747" s="27" t="s">
        <v>67</v>
      </c>
      <c r="E4747" s="205"/>
      <c r="F4747" s="216" t="s">
        <v>12</v>
      </c>
      <c r="G4747" s="29" t="str">
        <f t="shared" si="74"/>
        <v/>
      </c>
      <c r="H4747" s="30"/>
      <c r="I4747" s="31"/>
      <c r="J4747" s="32">
        <v>0</v>
      </c>
    </row>
    <row r="4748" spans="1:10" ht="15.75" hidden="1" thickBot="1" x14ac:dyDescent="0.3">
      <c r="A4748" s="251"/>
      <c r="B4748" s="246"/>
      <c r="C4748" s="34"/>
      <c r="D4748" s="34"/>
      <c r="E4748" s="207"/>
      <c r="F4748" s="219" t="s">
        <v>12</v>
      </c>
      <c r="G4748" s="66" t="str">
        <f t="shared" si="74"/>
        <v/>
      </c>
      <c r="H4748" s="67"/>
      <c r="I4748" s="68"/>
      <c r="J4748" s="32">
        <v>0</v>
      </c>
    </row>
    <row r="4749" spans="1:10" ht="15.75" hidden="1" thickBot="1" x14ac:dyDescent="0.3">
      <c r="A4749" s="251"/>
      <c r="B4749" s="246"/>
      <c r="C4749" s="38" t="s">
        <v>11841</v>
      </c>
      <c r="D4749" s="38" t="s">
        <v>1043</v>
      </c>
      <c r="E4749" s="209">
        <v>2</v>
      </c>
      <c r="F4749" s="219">
        <v>73.881499999999988</v>
      </c>
      <c r="G4749" s="66">
        <f t="shared" si="74"/>
        <v>147.76299999999998</v>
      </c>
      <c r="H4749" s="41">
        <f>SUM(G4749:G4752)</f>
        <v>207.63994484999998</v>
      </c>
      <c r="I4749" s="42"/>
      <c r="J4749" s="32">
        <v>0</v>
      </c>
    </row>
    <row r="4750" spans="1:10" ht="15.75" hidden="1" thickBot="1" x14ac:dyDescent="0.3">
      <c r="A4750" s="251"/>
      <c r="B4750" s="246"/>
      <c r="C4750" s="38" t="s">
        <v>11798</v>
      </c>
      <c r="D4750" s="38" t="s">
        <v>69</v>
      </c>
      <c r="E4750" s="209">
        <v>0.3</v>
      </c>
      <c r="F4750" s="219">
        <v>138.88049999999998</v>
      </c>
      <c r="G4750" s="66">
        <f t="shared" si="74"/>
        <v>41.664149999999992</v>
      </c>
      <c r="H4750" s="67"/>
      <c r="I4750" s="68"/>
      <c r="J4750" s="32">
        <v>0</v>
      </c>
    </row>
    <row r="4751" spans="1:10" ht="15.75" hidden="1" thickBot="1" x14ac:dyDescent="0.3">
      <c r="A4751" s="251"/>
      <c r="B4751" s="246"/>
      <c r="C4751" s="38" t="s">
        <v>11414</v>
      </c>
      <c r="D4751" s="38" t="s">
        <v>2801</v>
      </c>
      <c r="E4751" s="209">
        <v>0.1124</v>
      </c>
      <c r="F4751" s="219">
        <v>24.358000000000001</v>
      </c>
      <c r="G4751" s="66">
        <f t="shared" si="74"/>
        <v>2.7378392000000003</v>
      </c>
      <c r="H4751" s="67"/>
      <c r="I4751" s="68"/>
      <c r="J4751" s="32">
        <v>0</v>
      </c>
    </row>
    <row r="4752" spans="1:10" ht="15.75" hidden="1" thickBot="1" x14ac:dyDescent="0.3">
      <c r="A4752" s="251"/>
      <c r="B4752" s="246"/>
      <c r="C4752" s="38" t="s">
        <v>11520</v>
      </c>
      <c r="D4752" s="38" t="s">
        <v>2801</v>
      </c>
      <c r="E4752" s="209">
        <v>0.49830000000000002</v>
      </c>
      <c r="F4752" s="219">
        <v>31.055499999999995</v>
      </c>
      <c r="G4752" s="66">
        <f t="shared" si="74"/>
        <v>15.474955649999998</v>
      </c>
      <c r="H4752" s="67"/>
      <c r="I4752" s="68"/>
      <c r="J4752" s="32">
        <v>0</v>
      </c>
    </row>
    <row r="4753" spans="1:10" ht="15.75" hidden="1" thickBot="1" x14ac:dyDescent="0.3">
      <c r="A4753" s="252"/>
      <c r="B4753" s="247"/>
      <c r="C4753" s="44"/>
      <c r="D4753" s="44"/>
      <c r="E4753" s="210"/>
      <c r="F4753" s="225" t="s">
        <v>12</v>
      </c>
      <c r="G4753" s="75" t="str">
        <f t="shared" si="74"/>
        <v/>
      </c>
      <c r="H4753" s="76"/>
      <c r="I4753" s="68"/>
      <c r="J4753" s="32">
        <v>0</v>
      </c>
    </row>
    <row r="4754" spans="1:10" ht="15.75" hidden="1" thickBot="1" x14ac:dyDescent="0.3">
      <c r="A4754" s="242" t="s">
        <v>1122</v>
      </c>
      <c r="B4754" s="245" t="s">
        <v>4769</v>
      </c>
      <c r="C4754" s="26"/>
      <c r="D4754" s="27" t="s">
        <v>67</v>
      </c>
      <c r="E4754" s="205"/>
      <c r="F4754" s="216" t="s">
        <v>12</v>
      </c>
      <c r="G4754" s="29" t="str">
        <f t="shared" si="74"/>
        <v/>
      </c>
      <c r="H4754" s="30"/>
      <c r="I4754" s="31"/>
      <c r="J4754" s="32">
        <v>0</v>
      </c>
    </row>
    <row r="4755" spans="1:10" ht="15.75" hidden="1" thickBot="1" x14ac:dyDescent="0.3">
      <c r="A4755" s="251"/>
      <c r="B4755" s="246"/>
      <c r="C4755" s="34"/>
      <c r="D4755" s="34"/>
      <c r="E4755" s="207"/>
      <c r="F4755" s="219" t="s">
        <v>12</v>
      </c>
      <c r="G4755" s="66" t="str">
        <f t="shared" si="74"/>
        <v/>
      </c>
      <c r="H4755" s="67"/>
      <c r="I4755" s="68"/>
      <c r="J4755" s="32">
        <v>0</v>
      </c>
    </row>
    <row r="4756" spans="1:10" ht="26.25" hidden="1" thickBot="1" x14ac:dyDescent="0.3">
      <c r="A4756" s="251"/>
      <c r="B4756" s="246"/>
      <c r="C4756" s="38" t="s">
        <v>11840</v>
      </c>
      <c r="D4756" s="38" t="s">
        <v>69</v>
      </c>
      <c r="E4756" s="209">
        <v>0.58720000000000006</v>
      </c>
      <c r="F4756" s="219">
        <v>15.760499999999999</v>
      </c>
      <c r="G4756" s="66">
        <f t="shared" si="74"/>
        <v>9.2545655999999994</v>
      </c>
      <c r="H4756" s="41">
        <f>SUM(G4756:G4760)</f>
        <v>115.62270544999998</v>
      </c>
      <c r="I4756" s="42"/>
      <c r="J4756" s="32">
        <v>0</v>
      </c>
    </row>
    <row r="4757" spans="1:10" ht="26.25" hidden="1" thickBot="1" x14ac:dyDescent="0.3">
      <c r="A4757" s="251"/>
      <c r="B4757" s="246"/>
      <c r="C4757" s="38" t="s">
        <v>11842</v>
      </c>
      <c r="D4757" s="38" t="s">
        <v>161</v>
      </c>
      <c r="E4757" s="209">
        <v>1.1318999999999999</v>
      </c>
      <c r="F4757" s="219">
        <v>62.139499999999991</v>
      </c>
      <c r="G4757" s="66">
        <f t="shared" si="74"/>
        <v>70.335700049999986</v>
      </c>
      <c r="H4757" s="67"/>
      <c r="I4757" s="68"/>
      <c r="J4757" s="32">
        <v>0</v>
      </c>
    </row>
    <row r="4758" spans="1:10" ht="15.75" hidden="1" thickBot="1" x14ac:dyDescent="0.3">
      <c r="A4758" s="251"/>
      <c r="B4758" s="246"/>
      <c r="C4758" s="38" t="s">
        <v>11843</v>
      </c>
      <c r="D4758" s="38" t="s">
        <v>1043</v>
      </c>
      <c r="E4758" s="209">
        <v>0.26</v>
      </c>
      <c r="F4758" s="219">
        <v>7.524</v>
      </c>
      <c r="G4758" s="66">
        <f t="shared" si="74"/>
        <v>1.95624</v>
      </c>
      <c r="H4758" s="67"/>
      <c r="I4758" s="68"/>
      <c r="J4758" s="32">
        <v>0</v>
      </c>
    </row>
    <row r="4759" spans="1:10" ht="15.75" hidden="1" thickBot="1" x14ac:dyDescent="0.3">
      <c r="A4759" s="251"/>
      <c r="B4759" s="246"/>
      <c r="C4759" s="38" t="s">
        <v>11414</v>
      </c>
      <c r="D4759" s="38" t="s">
        <v>2801</v>
      </c>
      <c r="E4759" s="209">
        <v>0.2102</v>
      </c>
      <c r="F4759" s="219">
        <v>24.358000000000001</v>
      </c>
      <c r="G4759" s="66">
        <f t="shared" si="74"/>
        <v>5.1200516</v>
      </c>
      <c r="H4759" s="67"/>
      <c r="I4759" s="68"/>
      <c r="J4759" s="32">
        <v>0</v>
      </c>
    </row>
    <row r="4760" spans="1:10" ht="15.75" hidden="1" thickBot="1" x14ac:dyDescent="0.3">
      <c r="A4760" s="251"/>
      <c r="B4760" s="246"/>
      <c r="C4760" s="38" t="s">
        <v>11520</v>
      </c>
      <c r="D4760" s="38" t="s">
        <v>2801</v>
      </c>
      <c r="E4760" s="209">
        <v>0.93240000000000001</v>
      </c>
      <c r="F4760" s="219">
        <v>31.055499999999995</v>
      </c>
      <c r="G4760" s="66">
        <f t="shared" si="74"/>
        <v>28.956148199999994</v>
      </c>
      <c r="H4760" s="67"/>
      <c r="I4760" s="68"/>
      <c r="J4760" s="32">
        <v>0</v>
      </c>
    </row>
    <row r="4761" spans="1:10" ht="15.75" hidden="1" thickBot="1" x14ac:dyDescent="0.3">
      <c r="A4761" s="252"/>
      <c r="B4761" s="247"/>
      <c r="C4761" s="44"/>
      <c r="D4761" s="44"/>
      <c r="E4761" s="210"/>
      <c r="F4761" s="225" t="s">
        <v>12</v>
      </c>
      <c r="G4761" s="75" t="str">
        <f t="shared" si="74"/>
        <v/>
      </c>
      <c r="H4761" s="76"/>
      <c r="I4761" s="68"/>
      <c r="J4761" s="32">
        <v>0</v>
      </c>
    </row>
    <row r="4762" spans="1:10" ht="15.75" hidden="1" thickBot="1" x14ac:dyDescent="0.3">
      <c r="A4762" s="242" t="s">
        <v>1123</v>
      </c>
      <c r="B4762" s="245" t="s">
        <v>4770</v>
      </c>
      <c r="C4762" s="26"/>
      <c r="D4762" s="27" t="s">
        <v>67</v>
      </c>
      <c r="E4762" s="205"/>
      <c r="F4762" s="216" t="s">
        <v>12</v>
      </c>
      <c r="G4762" s="29" t="str">
        <f t="shared" si="74"/>
        <v/>
      </c>
      <c r="H4762" s="30"/>
      <c r="I4762" s="31"/>
      <c r="J4762" s="32">
        <v>0</v>
      </c>
    </row>
    <row r="4763" spans="1:10" ht="15.75" hidden="1" thickBot="1" x14ac:dyDescent="0.3">
      <c r="A4763" s="251"/>
      <c r="B4763" s="246"/>
      <c r="C4763" s="34"/>
      <c r="D4763" s="34"/>
      <c r="E4763" s="207"/>
      <c r="F4763" s="219" t="s">
        <v>12</v>
      </c>
      <c r="G4763" s="66" t="str">
        <f t="shared" si="74"/>
        <v/>
      </c>
      <c r="H4763" s="67"/>
      <c r="I4763" s="68"/>
      <c r="J4763" s="32">
        <v>0</v>
      </c>
    </row>
    <row r="4764" spans="1:10" ht="26.25" hidden="1" thickBot="1" x14ac:dyDescent="0.3">
      <c r="A4764" s="251"/>
      <c r="B4764" s="246"/>
      <c r="C4764" s="38" t="s">
        <v>11840</v>
      </c>
      <c r="D4764" s="38" t="s">
        <v>69</v>
      </c>
      <c r="E4764" s="209">
        <v>0.58720000000000006</v>
      </c>
      <c r="F4764" s="219">
        <v>15.760499999999999</v>
      </c>
      <c r="G4764" s="66">
        <f t="shared" si="74"/>
        <v>9.2545655999999994</v>
      </c>
      <c r="H4764" s="41">
        <f>SUM(G4764:G4768)</f>
        <v>45.287005399999991</v>
      </c>
      <c r="I4764" s="42"/>
      <c r="J4764" s="32">
        <v>0</v>
      </c>
    </row>
    <row r="4765" spans="1:10" ht="15.75" hidden="1" thickBot="1" x14ac:dyDescent="0.3">
      <c r="A4765" s="251"/>
      <c r="B4765" s="246"/>
      <c r="C4765" s="38" t="s">
        <v>1124</v>
      </c>
      <c r="D4765" s="38" t="s">
        <v>161</v>
      </c>
      <c r="E4765" s="209">
        <v>1.1318999999999999</v>
      </c>
      <c r="F4765" s="219" t="s">
        <v>12</v>
      </c>
      <c r="G4765" s="66" t="str">
        <f t="shared" si="74"/>
        <v/>
      </c>
      <c r="H4765" s="67"/>
      <c r="I4765" s="68"/>
      <c r="J4765" s="32">
        <v>0</v>
      </c>
    </row>
    <row r="4766" spans="1:10" ht="15.75" hidden="1" thickBot="1" x14ac:dyDescent="0.3">
      <c r="A4766" s="251"/>
      <c r="B4766" s="246"/>
      <c r="C4766" s="38" t="s">
        <v>11843</v>
      </c>
      <c r="D4766" s="38" t="s">
        <v>1043</v>
      </c>
      <c r="E4766" s="209">
        <v>0.26</v>
      </c>
      <c r="F4766" s="219">
        <v>7.524</v>
      </c>
      <c r="G4766" s="66">
        <f t="shared" si="74"/>
        <v>1.95624</v>
      </c>
      <c r="H4766" s="67"/>
      <c r="I4766" s="68"/>
      <c r="J4766" s="32">
        <v>0</v>
      </c>
    </row>
    <row r="4767" spans="1:10" ht="15.75" hidden="1" thickBot="1" x14ac:dyDescent="0.3">
      <c r="A4767" s="251"/>
      <c r="B4767" s="246"/>
      <c r="C4767" s="38" t="s">
        <v>11414</v>
      </c>
      <c r="D4767" s="38" t="s">
        <v>2801</v>
      </c>
      <c r="E4767" s="209">
        <v>0.2102</v>
      </c>
      <c r="F4767" s="219">
        <v>24.358000000000001</v>
      </c>
      <c r="G4767" s="66">
        <f t="shared" si="74"/>
        <v>5.1200516</v>
      </c>
      <c r="H4767" s="67"/>
      <c r="I4767" s="68"/>
      <c r="J4767" s="32">
        <v>0</v>
      </c>
    </row>
    <row r="4768" spans="1:10" ht="15.75" hidden="1" thickBot="1" x14ac:dyDescent="0.3">
      <c r="A4768" s="251"/>
      <c r="B4768" s="246"/>
      <c r="C4768" s="38" t="s">
        <v>11520</v>
      </c>
      <c r="D4768" s="38" t="s">
        <v>2801</v>
      </c>
      <c r="E4768" s="209">
        <v>0.93240000000000001</v>
      </c>
      <c r="F4768" s="219">
        <v>31.055499999999995</v>
      </c>
      <c r="G4768" s="66">
        <f t="shared" si="74"/>
        <v>28.956148199999994</v>
      </c>
      <c r="H4768" s="67"/>
      <c r="I4768" s="68"/>
      <c r="J4768" s="32">
        <v>0</v>
      </c>
    </row>
    <row r="4769" spans="1:10" ht="15.75" hidden="1" thickBot="1" x14ac:dyDescent="0.3">
      <c r="A4769" s="252"/>
      <c r="B4769" s="247"/>
      <c r="C4769" s="44"/>
      <c r="D4769" s="44"/>
      <c r="E4769" s="210"/>
      <c r="F4769" s="225" t="s">
        <v>12</v>
      </c>
      <c r="G4769" s="75" t="str">
        <f t="shared" si="74"/>
        <v/>
      </c>
      <c r="H4769" s="76"/>
      <c r="I4769" s="68"/>
      <c r="J4769" s="32">
        <v>0</v>
      </c>
    </row>
    <row r="4770" spans="1:10" ht="15.75" hidden="1" thickBot="1" x14ac:dyDescent="0.3">
      <c r="A4770" s="242" t="s">
        <v>1125</v>
      </c>
      <c r="B4770" s="245" t="s">
        <v>4771</v>
      </c>
      <c r="C4770" s="26"/>
      <c r="D4770" s="27" t="s">
        <v>67</v>
      </c>
      <c r="E4770" s="205"/>
      <c r="F4770" s="216" t="s">
        <v>12</v>
      </c>
      <c r="G4770" s="29" t="str">
        <f t="shared" si="74"/>
        <v/>
      </c>
      <c r="H4770" s="30"/>
      <c r="I4770" s="31"/>
      <c r="J4770" s="32">
        <v>0</v>
      </c>
    </row>
    <row r="4771" spans="1:10" ht="15.75" hidden="1" thickBot="1" x14ac:dyDescent="0.3">
      <c r="A4771" s="251"/>
      <c r="B4771" s="246"/>
      <c r="C4771" s="34"/>
      <c r="D4771" s="34"/>
      <c r="E4771" s="207"/>
      <c r="F4771" s="219" t="s">
        <v>12</v>
      </c>
      <c r="G4771" s="66" t="str">
        <f t="shared" si="74"/>
        <v/>
      </c>
      <c r="H4771" s="67"/>
      <c r="I4771" s="68"/>
      <c r="J4771" s="32">
        <v>0</v>
      </c>
    </row>
    <row r="4772" spans="1:10" ht="15.75" hidden="1" thickBot="1" x14ac:dyDescent="0.3">
      <c r="A4772" s="251"/>
      <c r="B4772" s="246"/>
      <c r="C4772" s="38" t="s">
        <v>11520</v>
      </c>
      <c r="D4772" s="38" t="s">
        <v>2801</v>
      </c>
      <c r="E4772" s="209">
        <v>0.5</v>
      </c>
      <c r="F4772" s="219">
        <v>31.055499999999995</v>
      </c>
      <c r="G4772" s="66">
        <f t="shared" si="74"/>
        <v>15.527749999999997</v>
      </c>
      <c r="H4772" s="41">
        <f>SUM(G4772:G4779)</f>
        <v>51.399749999999997</v>
      </c>
      <c r="I4772" s="42"/>
      <c r="J4772" s="32">
        <v>0</v>
      </c>
    </row>
    <row r="4773" spans="1:10" ht="15.75" hidden="1" thickBot="1" x14ac:dyDescent="0.3">
      <c r="A4773" s="251"/>
      <c r="B4773" s="246"/>
      <c r="C4773" s="38" t="s">
        <v>11326</v>
      </c>
      <c r="D4773" s="38" t="s">
        <v>2801</v>
      </c>
      <c r="E4773" s="209">
        <v>1</v>
      </c>
      <c r="F4773" s="219">
        <v>23.693000000000001</v>
      </c>
      <c r="G4773" s="66">
        <f t="shared" si="74"/>
        <v>23.693000000000001</v>
      </c>
      <c r="H4773" s="67"/>
      <c r="I4773" s="68"/>
      <c r="J4773" s="32">
        <v>0</v>
      </c>
    </row>
    <row r="4774" spans="1:10" ht="15.75" hidden="1" thickBot="1" x14ac:dyDescent="0.3">
      <c r="A4774" s="251"/>
      <c r="B4774" s="246"/>
      <c r="C4774" s="38" t="s">
        <v>11414</v>
      </c>
      <c r="D4774" s="38" t="s">
        <v>2801</v>
      </c>
      <c r="E4774" s="209">
        <v>0.5</v>
      </c>
      <c r="F4774" s="219">
        <v>24.358000000000001</v>
      </c>
      <c r="G4774" s="66">
        <f t="shared" si="74"/>
        <v>12.179</v>
      </c>
      <c r="H4774" s="67"/>
      <c r="I4774" s="68"/>
      <c r="J4774" s="32">
        <v>0</v>
      </c>
    </row>
    <row r="4775" spans="1:10" ht="15.75" hidden="1" thickBot="1" x14ac:dyDescent="0.3">
      <c r="A4775" s="251"/>
      <c r="B4775" s="246"/>
      <c r="C4775" s="38" t="s">
        <v>1126</v>
      </c>
      <c r="D4775" s="38" t="s">
        <v>1043</v>
      </c>
      <c r="E4775" s="209">
        <v>0.8</v>
      </c>
      <c r="F4775" s="219" t="s">
        <v>12</v>
      </c>
      <c r="G4775" s="66" t="str">
        <f t="shared" si="74"/>
        <v/>
      </c>
      <c r="H4775" s="67"/>
      <c r="I4775" s="68"/>
      <c r="J4775" s="32">
        <v>0</v>
      </c>
    </row>
    <row r="4776" spans="1:10" ht="15.75" hidden="1" thickBot="1" x14ac:dyDescent="0.3">
      <c r="A4776" s="251"/>
      <c r="B4776" s="246"/>
      <c r="C4776" s="38" t="s">
        <v>1127</v>
      </c>
      <c r="D4776" s="38" t="s">
        <v>69</v>
      </c>
      <c r="E4776" s="209">
        <v>0.6</v>
      </c>
      <c r="F4776" s="219" t="s">
        <v>12</v>
      </c>
      <c r="G4776" s="66" t="str">
        <f t="shared" si="74"/>
        <v/>
      </c>
      <c r="H4776" s="67"/>
      <c r="I4776" s="68"/>
      <c r="J4776" s="32">
        <v>0</v>
      </c>
    </row>
    <row r="4777" spans="1:10" ht="15.75" hidden="1" thickBot="1" x14ac:dyDescent="0.3">
      <c r="A4777" s="251"/>
      <c r="B4777" s="246"/>
      <c r="C4777" s="38" t="s">
        <v>1128</v>
      </c>
      <c r="D4777" s="38" t="s">
        <v>67</v>
      </c>
      <c r="E4777" s="209">
        <v>1.1000000000000001</v>
      </c>
      <c r="F4777" s="219" t="s">
        <v>12</v>
      </c>
      <c r="G4777" s="66" t="str">
        <f t="shared" si="74"/>
        <v/>
      </c>
      <c r="H4777" s="67"/>
      <c r="I4777" s="68"/>
      <c r="J4777" s="32">
        <v>0</v>
      </c>
    </row>
    <row r="4778" spans="1:10" ht="15.75" hidden="1" thickBot="1" x14ac:dyDescent="0.3">
      <c r="A4778" s="251"/>
      <c r="B4778" s="246"/>
      <c r="C4778" s="38" t="s">
        <v>1129</v>
      </c>
      <c r="D4778" s="38" t="s">
        <v>105</v>
      </c>
      <c r="E4778" s="209">
        <v>2</v>
      </c>
      <c r="F4778" s="219" t="s">
        <v>12</v>
      </c>
      <c r="G4778" s="66" t="str">
        <f t="shared" si="74"/>
        <v/>
      </c>
      <c r="H4778" s="67"/>
      <c r="I4778" s="68"/>
      <c r="J4778" s="32">
        <v>0</v>
      </c>
    </row>
    <row r="4779" spans="1:10" ht="15.75" hidden="1" thickBot="1" x14ac:dyDescent="0.3">
      <c r="A4779" s="251"/>
      <c r="B4779" s="246"/>
      <c r="C4779" s="38" t="s">
        <v>1130</v>
      </c>
      <c r="D4779" s="38" t="s">
        <v>69</v>
      </c>
      <c r="E4779" s="209">
        <v>0.2</v>
      </c>
      <c r="F4779" s="219" t="s">
        <v>12</v>
      </c>
      <c r="G4779" s="66" t="str">
        <f t="shared" si="74"/>
        <v/>
      </c>
      <c r="H4779" s="67"/>
      <c r="I4779" s="68"/>
      <c r="J4779" s="32">
        <v>0</v>
      </c>
    </row>
    <row r="4780" spans="1:10" ht="15.75" hidden="1" thickBot="1" x14ac:dyDescent="0.3">
      <c r="A4780" s="252"/>
      <c r="B4780" s="247"/>
      <c r="C4780" s="44"/>
      <c r="D4780" s="44"/>
      <c r="E4780" s="210"/>
      <c r="F4780" s="225" t="s">
        <v>12</v>
      </c>
      <c r="G4780" s="75" t="str">
        <f t="shared" si="74"/>
        <v/>
      </c>
      <c r="H4780" s="76"/>
      <c r="I4780" s="68"/>
      <c r="J4780" s="32">
        <v>0</v>
      </c>
    </row>
    <row r="4781" spans="1:10" ht="15.75" hidden="1" thickBot="1" x14ac:dyDescent="0.3">
      <c r="A4781" s="242" t="s">
        <v>1131</v>
      </c>
      <c r="B4781" s="245" t="s">
        <v>4772</v>
      </c>
      <c r="C4781" s="26"/>
      <c r="D4781" s="27" t="s">
        <v>67</v>
      </c>
      <c r="E4781" s="205"/>
      <c r="F4781" s="216" t="s">
        <v>12</v>
      </c>
      <c r="G4781" s="29" t="str">
        <f t="shared" si="74"/>
        <v/>
      </c>
      <c r="H4781" s="30"/>
      <c r="I4781" s="31"/>
      <c r="J4781" s="32">
        <v>0</v>
      </c>
    </row>
    <row r="4782" spans="1:10" ht="15.75" hidden="1" thickBot="1" x14ac:dyDescent="0.3">
      <c r="A4782" s="251"/>
      <c r="B4782" s="246"/>
      <c r="C4782" s="34"/>
      <c r="D4782" s="34"/>
      <c r="E4782" s="207"/>
      <c r="F4782" s="219" t="s">
        <v>12</v>
      </c>
      <c r="G4782" s="66" t="str">
        <f t="shared" si="74"/>
        <v/>
      </c>
      <c r="H4782" s="67"/>
      <c r="I4782" s="68"/>
      <c r="J4782" s="32">
        <v>0</v>
      </c>
    </row>
    <row r="4783" spans="1:10" ht="15.75" hidden="1" thickBot="1" x14ac:dyDescent="0.3">
      <c r="A4783" s="251"/>
      <c r="B4783" s="246"/>
      <c r="C4783" s="38" t="s">
        <v>11844</v>
      </c>
      <c r="D4783" s="38" t="s">
        <v>1043</v>
      </c>
      <c r="E4783" s="209">
        <v>1.2</v>
      </c>
      <c r="F4783" s="219">
        <v>28.614000000000001</v>
      </c>
      <c r="G4783" s="66">
        <f t="shared" si="74"/>
        <v>34.336799999999997</v>
      </c>
      <c r="H4783" s="41">
        <f>SUM(G4783:G4785)</f>
        <v>55.180190449999998</v>
      </c>
      <c r="I4783" s="42"/>
      <c r="J4783" s="32">
        <v>0</v>
      </c>
    </row>
    <row r="4784" spans="1:10" ht="15.75" hidden="1" thickBot="1" x14ac:dyDescent="0.3">
      <c r="A4784" s="251"/>
      <c r="B4784" s="246"/>
      <c r="C4784" s="38" t="s">
        <v>11414</v>
      </c>
      <c r="D4784" s="38" t="s">
        <v>2801</v>
      </c>
      <c r="E4784" s="209">
        <v>0.12859999999999999</v>
      </c>
      <c r="F4784" s="219">
        <v>24.358000000000001</v>
      </c>
      <c r="G4784" s="66">
        <f t="shared" si="74"/>
        <v>3.1324388000000001</v>
      </c>
      <c r="H4784" s="67"/>
      <c r="I4784" s="68"/>
      <c r="J4784" s="32">
        <v>0</v>
      </c>
    </row>
    <row r="4785" spans="1:10" ht="15.75" hidden="1" thickBot="1" x14ac:dyDescent="0.3">
      <c r="A4785" s="251"/>
      <c r="B4785" s="246"/>
      <c r="C4785" s="38" t="s">
        <v>11520</v>
      </c>
      <c r="D4785" s="38" t="s">
        <v>2801</v>
      </c>
      <c r="E4785" s="209">
        <v>0.57030000000000003</v>
      </c>
      <c r="F4785" s="219">
        <v>31.055499999999995</v>
      </c>
      <c r="G4785" s="66">
        <f t="shared" si="74"/>
        <v>17.710951649999998</v>
      </c>
      <c r="H4785" s="67"/>
      <c r="I4785" s="68"/>
      <c r="J4785" s="32">
        <v>0</v>
      </c>
    </row>
    <row r="4786" spans="1:10" ht="15.75" hidden="1" thickBot="1" x14ac:dyDescent="0.3">
      <c r="A4786" s="252"/>
      <c r="B4786" s="247"/>
      <c r="C4786" s="44"/>
      <c r="D4786" s="44"/>
      <c r="E4786" s="210"/>
      <c r="F4786" s="225" t="s">
        <v>12</v>
      </c>
      <c r="G4786" s="75" t="str">
        <f t="shared" si="74"/>
        <v/>
      </c>
      <c r="H4786" s="76"/>
      <c r="I4786" s="68"/>
      <c r="J4786" s="32">
        <v>0</v>
      </c>
    </row>
    <row r="4787" spans="1:10" ht="15.75" hidden="1" thickBot="1" x14ac:dyDescent="0.3">
      <c r="A4787" s="242" t="s">
        <v>1132</v>
      </c>
      <c r="B4787" s="245" t="s">
        <v>4773</v>
      </c>
      <c r="C4787" s="26"/>
      <c r="D4787" s="27" t="s">
        <v>67</v>
      </c>
      <c r="E4787" s="205"/>
      <c r="F4787" s="216" t="s">
        <v>12</v>
      </c>
      <c r="G4787" s="29" t="str">
        <f t="shared" si="74"/>
        <v/>
      </c>
      <c r="H4787" s="30"/>
      <c r="I4787" s="31"/>
      <c r="J4787" s="32">
        <v>0</v>
      </c>
    </row>
    <row r="4788" spans="1:10" ht="15.75" hidden="1" thickBot="1" x14ac:dyDescent="0.3">
      <c r="A4788" s="251"/>
      <c r="B4788" s="246"/>
      <c r="C4788" s="34"/>
      <c r="D4788" s="34"/>
      <c r="E4788" s="207"/>
      <c r="F4788" s="219" t="s">
        <v>12</v>
      </c>
      <c r="G4788" s="66" t="str">
        <f t="shared" si="74"/>
        <v/>
      </c>
      <c r="H4788" s="67"/>
      <c r="I4788" s="68"/>
      <c r="J4788" s="32">
        <v>0</v>
      </c>
    </row>
    <row r="4789" spans="1:10" ht="15.75" hidden="1" thickBot="1" x14ac:dyDescent="0.3">
      <c r="A4789" s="251"/>
      <c r="B4789" s="246"/>
      <c r="C4789" s="38" t="s">
        <v>1133</v>
      </c>
      <c r="D4789" s="38" t="s">
        <v>1043</v>
      </c>
      <c r="E4789" s="209">
        <v>3</v>
      </c>
      <c r="F4789" s="219" t="s">
        <v>12</v>
      </c>
      <c r="G4789" s="66" t="str">
        <f t="shared" si="74"/>
        <v/>
      </c>
      <c r="H4789" s="41">
        <f>SUM(G4789:G4790)</f>
        <v>6.2110999999999992</v>
      </c>
      <c r="I4789" s="42"/>
      <c r="J4789" s="32">
        <v>0</v>
      </c>
    </row>
    <row r="4790" spans="1:10" ht="15.75" hidden="1" thickBot="1" x14ac:dyDescent="0.3">
      <c r="A4790" s="251"/>
      <c r="B4790" s="246"/>
      <c r="C4790" s="38" t="s">
        <v>11520</v>
      </c>
      <c r="D4790" s="38" t="s">
        <v>2801</v>
      </c>
      <c r="E4790" s="209">
        <v>0.2</v>
      </c>
      <c r="F4790" s="219">
        <v>31.055499999999995</v>
      </c>
      <c r="G4790" s="66">
        <f t="shared" si="74"/>
        <v>6.2110999999999992</v>
      </c>
      <c r="H4790" s="67"/>
      <c r="I4790" s="68"/>
      <c r="J4790" s="32">
        <v>0</v>
      </c>
    </row>
    <row r="4791" spans="1:10" ht="15.75" hidden="1" thickBot="1" x14ac:dyDescent="0.3">
      <c r="A4791" s="251"/>
      <c r="B4791" s="246"/>
      <c r="C4791" s="38"/>
      <c r="D4791" s="38"/>
      <c r="E4791" s="209"/>
      <c r="F4791" s="219" t="s">
        <v>12</v>
      </c>
      <c r="G4791" s="66" t="str">
        <f t="shared" si="74"/>
        <v/>
      </c>
      <c r="H4791" s="67"/>
      <c r="I4791" s="68"/>
      <c r="J4791" s="32">
        <v>0</v>
      </c>
    </row>
    <row r="4792" spans="1:10" ht="26.25" hidden="1" thickBot="1" x14ac:dyDescent="0.3">
      <c r="A4792" s="251"/>
      <c r="B4792" s="246"/>
      <c r="C4792" s="55" t="s">
        <v>1134</v>
      </c>
      <c r="D4792" s="38"/>
      <c r="E4792" s="209"/>
      <c r="F4792" s="219" t="s">
        <v>12</v>
      </c>
      <c r="G4792" s="66" t="str">
        <f t="shared" si="74"/>
        <v/>
      </c>
      <c r="H4792" s="67"/>
      <c r="I4792" s="68"/>
      <c r="J4792" s="32">
        <v>0</v>
      </c>
    </row>
    <row r="4793" spans="1:10" ht="25.5" hidden="1" thickBot="1" x14ac:dyDescent="0.3">
      <c r="A4793" s="251"/>
      <c r="B4793" s="246"/>
      <c r="C4793" s="85" t="s">
        <v>1135</v>
      </c>
      <c r="D4793" s="38"/>
      <c r="E4793" s="209"/>
      <c r="F4793" s="219" t="s">
        <v>12</v>
      </c>
      <c r="G4793" s="66" t="str">
        <f t="shared" si="74"/>
        <v/>
      </c>
      <c r="H4793" s="67"/>
      <c r="I4793" s="68"/>
      <c r="J4793" s="32">
        <v>0</v>
      </c>
    </row>
    <row r="4794" spans="1:10" ht="15.75" hidden="1" thickBot="1" x14ac:dyDescent="0.3">
      <c r="A4794" s="252"/>
      <c r="B4794" s="247"/>
      <c r="C4794" s="44"/>
      <c r="D4794" s="44"/>
      <c r="E4794" s="210"/>
      <c r="F4794" s="225" t="s">
        <v>12</v>
      </c>
      <c r="G4794" s="75" t="str">
        <f t="shared" si="74"/>
        <v/>
      </c>
      <c r="H4794" s="76"/>
      <c r="I4794" s="68"/>
      <c r="J4794" s="32">
        <v>0</v>
      </c>
    </row>
    <row r="4795" spans="1:10" ht="15.75" hidden="1" thickBot="1" x14ac:dyDescent="0.3">
      <c r="A4795" s="242" t="s">
        <v>1136</v>
      </c>
      <c r="B4795" s="245" t="s">
        <v>4774</v>
      </c>
      <c r="C4795" s="26"/>
      <c r="D4795" s="27" t="s">
        <v>67</v>
      </c>
      <c r="E4795" s="205"/>
      <c r="F4795" s="216" t="s">
        <v>12</v>
      </c>
      <c r="G4795" s="29" t="str">
        <f t="shared" si="74"/>
        <v/>
      </c>
      <c r="H4795" s="30"/>
      <c r="I4795" s="31"/>
      <c r="J4795" s="32">
        <v>0</v>
      </c>
    </row>
    <row r="4796" spans="1:10" ht="15.75" hidden="1" thickBot="1" x14ac:dyDescent="0.3">
      <c r="A4796" s="251"/>
      <c r="B4796" s="246"/>
      <c r="C4796" s="34"/>
      <c r="D4796" s="34"/>
      <c r="E4796" s="207"/>
      <c r="F4796" s="219" t="s">
        <v>12</v>
      </c>
      <c r="G4796" s="66" t="str">
        <f t="shared" si="74"/>
        <v/>
      </c>
      <c r="H4796" s="67"/>
      <c r="I4796" s="68"/>
      <c r="J4796" s="32">
        <v>0</v>
      </c>
    </row>
    <row r="4797" spans="1:10" ht="26.25" hidden="1" thickBot="1" x14ac:dyDescent="0.3">
      <c r="A4797" s="251"/>
      <c r="B4797" s="246"/>
      <c r="C4797" s="38" t="s">
        <v>11840</v>
      </c>
      <c r="D4797" s="38" t="s">
        <v>69</v>
      </c>
      <c r="E4797" s="209">
        <v>0.58720000000000006</v>
      </c>
      <c r="F4797" s="219">
        <v>15.760499999999999</v>
      </c>
      <c r="G4797" s="66">
        <f t="shared" si="74"/>
        <v>9.2545655999999994</v>
      </c>
      <c r="H4797" s="41">
        <f>SUM(G4797:G4802)</f>
        <v>195.04286029999997</v>
      </c>
      <c r="I4797" s="42"/>
      <c r="J4797" s="32">
        <v>0</v>
      </c>
    </row>
    <row r="4798" spans="1:10" ht="26.25" hidden="1" thickBot="1" x14ac:dyDescent="0.3">
      <c r="A4798" s="251"/>
      <c r="B4798" s="246"/>
      <c r="C4798" s="38" t="s">
        <v>11845</v>
      </c>
      <c r="D4798" s="38" t="s">
        <v>161</v>
      </c>
      <c r="E4798" s="209">
        <v>1.1318999999999999</v>
      </c>
      <c r="F4798" s="219">
        <v>50.596999999999994</v>
      </c>
      <c r="G4798" s="66">
        <f t="shared" si="74"/>
        <v>57.27074429999999</v>
      </c>
      <c r="H4798" s="67"/>
      <c r="I4798" s="68"/>
      <c r="J4798" s="32">
        <v>0</v>
      </c>
    </row>
    <row r="4799" spans="1:10" ht="26.25" hidden="1" thickBot="1" x14ac:dyDescent="0.3">
      <c r="A4799" s="251"/>
      <c r="B4799" s="246"/>
      <c r="C4799" s="38" t="s">
        <v>11842</v>
      </c>
      <c r="D4799" s="38" t="s">
        <v>161</v>
      </c>
      <c r="E4799" s="209">
        <v>1.1318999999999999</v>
      </c>
      <c r="F4799" s="219">
        <v>62.139499999999991</v>
      </c>
      <c r="G4799" s="66">
        <f t="shared" si="74"/>
        <v>70.335700049999986</v>
      </c>
      <c r="H4799" s="67"/>
      <c r="I4799" s="68"/>
      <c r="J4799" s="32">
        <v>0</v>
      </c>
    </row>
    <row r="4800" spans="1:10" ht="15.75" hidden="1" thickBot="1" x14ac:dyDescent="0.3">
      <c r="A4800" s="251"/>
      <c r="B4800" s="246"/>
      <c r="C4800" s="38" t="s">
        <v>11843</v>
      </c>
      <c r="D4800" s="38" t="s">
        <v>1043</v>
      </c>
      <c r="E4800" s="209">
        <v>0.52</v>
      </c>
      <c r="F4800" s="219">
        <v>7.524</v>
      </c>
      <c r="G4800" s="66">
        <f t="shared" si="74"/>
        <v>3.91248</v>
      </c>
      <c r="H4800" s="67"/>
      <c r="I4800" s="68"/>
      <c r="J4800" s="32">
        <v>0</v>
      </c>
    </row>
    <row r="4801" spans="1:10" ht="15.75" hidden="1" thickBot="1" x14ac:dyDescent="0.3">
      <c r="A4801" s="251"/>
      <c r="B4801" s="246"/>
      <c r="C4801" s="38" t="s">
        <v>11414</v>
      </c>
      <c r="D4801" s="38" t="s">
        <v>2801</v>
      </c>
      <c r="E4801" s="209">
        <v>0.33479999999999999</v>
      </c>
      <c r="F4801" s="219">
        <v>24.358000000000001</v>
      </c>
      <c r="G4801" s="66">
        <f t="shared" si="74"/>
        <v>8.1550583999999997</v>
      </c>
      <c r="H4801" s="67"/>
      <c r="I4801" s="68"/>
      <c r="J4801" s="32">
        <v>0</v>
      </c>
    </row>
    <row r="4802" spans="1:10" ht="15.75" hidden="1" thickBot="1" x14ac:dyDescent="0.3">
      <c r="A4802" s="251"/>
      <c r="B4802" s="246"/>
      <c r="C4802" s="38" t="s">
        <v>11520</v>
      </c>
      <c r="D4802" s="38" t="s">
        <v>2801</v>
      </c>
      <c r="E4802" s="209">
        <v>1.4849000000000001</v>
      </c>
      <c r="F4802" s="219">
        <v>31.055499999999995</v>
      </c>
      <c r="G4802" s="66">
        <f t="shared" si="74"/>
        <v>46.114311949999994</v>
      </c>
      <c r="H4802" s="67"/>
      <c r="I4802" s="68"/>
      <c r="J4802" s="32">
        <v>0</v>
      </c>
    </row>
    <row r="4803" spans="1:10" ht="15.75" hidden="1" thickBot="1" x14ac:dyDescent="0.3">
      <c r="A4803" s="252"/>
      <c r="B4803" s="247"/>
      <c r="C4803" s="44"/>
      <c r="D4803" s="44"/>
      <c r="E4803" s="210"/>
      <c r="F4803" s="225" t="s">
        <v>12</v>
      </c>
      <c r="G4803" s="75" t="str">
        <f t="shared" si="74"/>
        <v/>
      </c>
      <c r="H4803" s="76"/>
      <c r="I4803" s="68"/>
      <c r="J4803" s="32">
        <v>0</v>
      </c>
    </row>
    <row r="4804" spans="1:10" ht="15.75" hidden="1" thickBot="1" x14ac:dyDescent="0.3">
      <c r="A4804" s="242" t="s">
        <v>1137</v>
      </c>
      <c r="B4804" s="245" t="s">
        <v>4775</v>
      </c>
      <c r="C4804" s="26"/>
      <c r="D4804" s="27" t="s">
        <v>67</v>
      </c>
      <c r="E4804" s="205"/>
      <c r="F4804" s="216" t="s">
        <v>12</v>
      </c>
      <c r="G4804" s="29" t="str">
        <f t="shared" si="74"/>
        <v/>
      </c>
      <c r="H4804" s="30"/>
      <c r="I4804" s="31"/>
      <c r="J4804" s="32">
        <v>0</v>
      </c>
    </row>
    <row r="4805" spans="1:10" ht="15.75" hidden="1" thickBot="1" x14ac:dyDescent="0.3">
      <c r="A4805" s="251"/>
      <c r="B4805" s="246"/>
      <c r="C4805" s="34"/>
      <c r="D4805" s="34"/>
      <c r="E4805" s="207"/>
      <c r="F4805" s="219" t="s">
        <v>12</v>
      </c>
      <c r="G4805" s="66" t="str">
        <f t="shared" si="74"/>
        <v/>
      </c>
      <c r="H4805" s="67"/>
      <c r="I4805" s="68"/>
      <c r="J4805" s="32">
        <v>0</v>
      </c>
    </row>
    <row r="4806" spans="1:10" ht="26.25" hidden="1" thickBot="1" x14ac:dyDescent="0.3">
      <c r="A4806" s="251"/>
      <c r="B4806" s="246"/>
      <c r="C4806" s="38" t="s">
        <v>11840</v>
      </c>
      <c r="D4806" s="38" t="s">
        <v>69</v>
      </c>
      <c r="E4806" s="209">
        <v>0.58720000000000006</v>
      </c>
      <c r="F4806" s="219">
        <v>15.760499999999999</v>
      </c>
      <c r="G4806" s="66">
        <f t="shared" ref="G4806:G4869" si="75">IF(ISNUMBER(F4806),E4806*F4806,"")</f>
        <v>9.2545655999999994</v>
      </c>
      <c r="H4806" s="41">
        <f>SUM(G4806:G4811)</f>
        <v>199.28543869999999</v>
      </c>
      <c r="I4806" s="42"/>
      <c r="J4806" s="32">
        <v>0</v>
      </c>
    </row>
    <row r="4807" spans="1:10" ht="26.25" hidden="1" thickBot="1" x14ac:dyDescent="0.3">
      <c r="A4807" s="251"/>
      <c r="B4807" s="246"/>
      <c r="C4807" s="38" t="s">
        <v>11845</v>
      </c>
      <c r="D4807" s="38" t="s">
        <v>161</v>
      </c>
      <c r="E4807" s="209">
        <v>1.1318999999999999</v>
      </c>
      <c r="F4807" s="219">
        <v>50.596999999999994</v>
      </c>
      <c r="G4807" s="66">
        <f t="shared" si="75"/>
        <v>57.27074429999999</v>
      </c>
      <c r="H4807" s="67"/>
      <c r="I4807" s="68"/>
      <c r="J4807" s="32">
        <v>0</v>
      </c>
    </row>
    <row r="4808" spans="1:10" ht="26.25" hidden="1" thickBot="1" x14ac:dyDescent="0.3">
      <c r="A4808" s="251"/>
      <c r="B4808" s="246"/>
      <c r="C4808" s="38" t="s">
        <v>11842</v>
      </c>
      <c r="D4808" s="38" t="s">
        <v>161</v>
      </c>
      <c r="E4808" s="209">
        <v>1.1318999999999999</v>
      </c>
      <c r="F4808" s="219">
        <v>62.139499999999991</v>
      </c>
      <c r="G4808" s="66">
        <f t="shared" si="75"/>
        <v>70.335700049999986</v>
      </c>
      <c r="H4808" s="67"/>
      <c r="I4808" s="68"/>
      <c r="J4808" s="32">
        <v>0</v>
      </c>
    </row>
    <row r="4809" spans="1:10" ht="15.75" hidden="1" thickBot="1" x14ac:dyDescent="0.3">
      <c r="A4809" s="251"/>
      <c r="B4809" s="246"/>
      <c r="C4809" s="38" t="s">
        <v>1133</v>
      </c>
      <c r="D4809" s="38" t="s">
        <v>1043</v>
      </c>
      <c r="E4809" s="209">
        <v>2</v>
      </c>
      <c r="F4809" s="219" t="s">
        <v>12</v>
      </c>
      <c r="G4809" s="66" t="str">
        <f t="shared" si="75"/>
        <v/>
      </c>
      <c r="H4809" s="67"/>
      <c r="I4809" s="68"/>
      <c r="J4809" s="32">
        <v>0</v>
      </c>
    </row>
    <row r="4810" spans="1:10" ht="15.75" hidden="1" thickBot="1" x14ac:dyDescent="0.3">
      <c r="A4810" s="251"/>
      <c r="B4810" s="246"/>
      <c r="C4810" s="38" t="s">
        <v>11414</v>
      </c>
      <c r="D4810" s="38" t="s">
        <v>2801</v>
      </c>
      <c r="E4810" s="209">
        <v>0.66959999999999997</v>
      </c>
      <c r="F4810" s="219">
        <v>24.358000000000001</v>
      </c>
      <c r="G4810" s="66">
        <f t="shared" si="75"/>
        <v>16.310116799999999</v>
      </c>
      <c r="H4810" s="67"/>
      <c r="I4810" s="68"/>
      <c r="J4810" s="32">
        <v>0</v>
      </c>
    </row>
    <row r="4811" spans="1:10" ht="15.75" hidden="1" thickBot="1" x14ac:dyDescent="0.3">
      <c r="A4811" s="251"/>
      <c r="B4811" s="246"/>
      <c r="C4811" s="38" t="s">
        <v>11520</v>
      </c>
      <c r="D4811" s="38" t="s">
        <v>2801</v>
      </c>
      <c r="E4811" s="209">
        <v>1.4849000000000001</v>
      </c>
      <c r="F4811" s="219">
        <v>31.055499999999995</v>
      </c>
      <c r="G4811" s="66">
        <f t="shared" si="75"/>
        <v>46.114311949999994</v>
      </c>
      <c r="H4811" s="67"/>
      <c r="I4811" s="68"/>
      <c r="J4811" s="32">
        <v>0</v>
      </c>
    </row>
    <row r="4812" spans="1:10" ht="15.75" hidden="1" thickBot="1" x14ac:dyDescent="0.3">
      <c r="A4812" s="251"/>
      <c r="B4812" s="246"/>
      <c r="C4812" s="38"/>
      <c r="D4812" s="38"/>
      <c r="E4812" s="209"/>
      <c r="F4812" s="219" t="s">
        <v>12</v>
      </c>
      <c r="G4812" s="66" t="str">
        <f t="shared" si="75"/>
        <v/>
      </c>
      <c r="H4812" s="67"/>
      <c r="I4812" s="68"/>
      <c r="J4812" s="32">
        <v>0</v>
      </c>
    </row>
    <row r="4813" spans="1:10" ht="26.25" hidden="1" thickBot="1" x14ac:dyDescent="0.3">
      <c r="A4813" s="251"/>
      <c r="B4813" s="246"/>
      <c r="C4813" s="55" t="s">
        <v>1134</v>
      </c>
      <c r="D4813" s="38"/>
      <c r="E4813" s="209"/>
      <c r="F4813" s="219" t="s">
        <v>12</v>
      </c>
      <c r="G4813" s="66" t="str">
        <f t="shared" si="75"/>
        <v/>
      </c>
      <c r="H4813" s="67"/>
      <c r="I4813" s="68"/>
      <c r="J4813" s="32">
        <v>0</v>
      </c>
    </row>
    <row r="4814" spans="1:10" ht="25.5" hidden="1" thickBot="1" x14ac:dyDescent="0.3">
      <c r="A4814" s="251"/>
      <c r="B4814" s="246"/>
      <c r="C4814" s="85" t="s">
        <v>1135</v>
      </c>
      <c r="D4814" s="38"/>
      <c r="E4814" s="209"/>
      <c r="F4814" s="219" t="s">
        <v>12</v>
      </c>
      <c r="G4814" s="66" t="str">
        <f t="shared" si="75"/>
        <v/>
      </c>
      <c r="H4814" s="67"/>
      <c r="I4814" s="68"/>
      <c r="J4814" s="32">
        <v>0</v>
      </c>
    </row>
    <row r="4815" spans="1:10" ht="15.75" hidden="1" thickBot="1" x14ac:dyDescent="0.3">
      <c r="A4815" s="252"/>
      <c r="B4815" s="247"/>
      <c r="C4815" s="44"/>
      <c r="D4815" s="44"/>
      <c r="E4815" s="210"/>
      <c r="F4815" s="225" t="s">
        <v>12</v>
      </c>
      <c r="G4815" s="75" t="str">
        <f t="shared" si="75"/>
        <v/>
      </c>
      <c r="H4815" s="76"/>
      <c r="I4815" s="68"/>
      <c r="J4815" s="32">
        <v>0</v>
      </c>
    </row>
    <row r="4816" spans="1:10" ht="15.75" hidden="1" thickBot="1" x14ac:dyDescent="0.3">
      <c r="A4816" s="242" t="s">
        <v>1138</v>
      </c>
      <c r="B4816" s="245" t="s">
        <v>4776</v>
      </c>
      <c r="C4816" s="26"/>
      <c r="D4816" s="27" t="s">
        <v>71</v>
      </c>
      <c r="E4816" s="205"/>
      <c r="F4816" s="216" t="s">
        <v>12</v>
      </c>
      <c r="G4816" s="29" t="str">
        <f t="shared" si="75"/>
        <v/>
      </c>
      <c r="H4816" s="30"/>
      <c r="I4816" s="31"/>
      <c r="J4816" s="32">
        <v>0</v>
      </c>
    </row>
    <row r="4817" spans="1:10" ht="15.75" hidden="1" thickBot="1" x14ac:dyDescent="0.3">
      <c r="A4817" s="251"/>
      <c r="B4817" s="246"/>
      <c r="C4817" s="34"/>
      <c r="D4817" s="34"/>
      <c r="E4817" s="207"/>
      <c r="F4817" s="219" t="s">
        <v>12</v>
      </c>
      <c r="G4817" s="66" t="str">
        <f t="shared" si="75"/>
        <v/>
      </c>
      <c r="H4817" s="67"/>
      <c r="I4817" s="68"/>
      <c r="J4817" s="32">
        <v>0</v>
      </c>
    </row>
    <row r="4818" spans="1:10" ht="26.25" hidden="1" thickBot="1" x14ac:dyDescent="0.3">
      <c r="A4818" s="251"/>
      <c r="B4818" s="246"/>
      <c r="C4818" s="38" t="s">
        <v>1139</v>
      </c>
      <c r="D4818" s="38" t="s">
        <v>71</v>
      </c>
      <c r="E4818" s="209">
        <v>1</v>
      </c>
      <c r="F4818" s="219" t="s">
        <v>12</v>
      </c>
      <c r="G4818" s="66" t="str">
        <f t="shared" si="75"/>
        <v/>
      </c>
      <c r="H4818" s="41">
        <f>SUM(G4818:G4818)</f>
        <v>0</v>
      </c>
      <c r="I4818" s="42"/>
      <c r="J4818" s="32">
        <v>0</v>
      </c>
    </row>
    <row r="4819" spans="1:10" ht="15.75" hidden="1" thickBot="1" x14ac:dyDescent="0.3">
      <c r="A4819" s="252"/>
      <c r="B4819" s="247"/>
      <c r="C4819" s="44"/>
      <c r="D4819" s="44"/>
      <c r="E4819" s="210"/>
      <c r="F4819" s="225" t="s">
        <v>12</v>
      </c>
      <c r="G4819" s="75" t="str">
        <f t="shared" si="75"/>
        <v/>
      </c>
      <c r="H4819" s="76"/>
      <c r="I4819" s="68"/>
      <c r="J4819" s="32">
        <v>0</v>
      </c>
    </row>
    <row r="4820" spans="1:10" ht="15.75" hidden="1" thickBot="1" x14ac:dyDescent="0.3">
      <c r="A4820" s="242" t="s">
        <v>1140</v>
      </c>
      <c r="B4820" s="245" t="s">
        <v>4777</v>
      </c>
      <c r="C4820" s="26"/>
      <c r="D4820" s="27" t="s">
        <v>71</v>
      </c>
      <c r="E4820" s="205"/>
      <c r="F4820" s="216" t="s">
        <v>12</v>
      </c>
      <c r="G4820" s="29" t="str">
        <f t="shared" si="75"/>
        <v/>
      </c>
      <c r="H4820" s="30"/>
      <c r="I4820" s="31"/>
      <c r="J4820" s="32">
        <v>0</v>
      </c>
    </row>
    <row r="4821" spans="1:10" ht="15.75" hidden="1" thickBot="1" x14ac:dyDescent="0.3">
      <c r="A4821" s="251"/>
      <c r="B4821" s="246"/>
      <c r="C4821" s="34"/>
      <c r="D4821" s="34"/>
      <c r="E4821" s="207"/>
      <c r="F4821" s="219" t="s">
        <v>12</v>
      </c>
      <c r="G4821" s="66" t="str">
        <f t="shared" si="75"/>
        <v/>
      </c>
      <c r="H4821" s="67"/>
      <c r="I4821" s="68"/>
      <c r="J4821" s="32">
        <v>0</v>
      </c>
    </row>
    <row r="4822" spans="1:10" ht="26.25" hidden="1" thickBot="1" x14ac:dyDescent="0.3">
      <c r="A4822" s="251"/>
      <c r="B4822" s="246"/>
      <c r="C4822" s="38" t="s">
        <v>11846</v>
      </c>
      <c r="D4822" s="38" t="s">
        <v>69</v>
      </c>
      <c r="E4822" s="209">
        <v>1.01</v>
      </c>
      <c r="F4822" s="219">
        <v>8.8064999999999998</v>
      </c>
      <c r="G4822" s="66">
        <f t="shared" si="75"/>
        <v>8.8945650000000001</v>
      </c>
      <c r="H4822" s="41">
        <f>SUM(G4822:G4822)</f>
        <v>8.8945650000000001</v>
      </c>
      <c r="I4822" s="42"/>
      <c r="J4822" s="32">
        <v>0</v>
      </c>
    </row>
    <row r="4823" spans="1:10" ht="15.75" hidden="1" thickBot="1" x14ac:dyDescent="0.3">
      <c r="A4823" s="251"/>
      <c r="B4823" s="246"/>
      <c r="C4823" s="38"/>
      <c r="D4823" s="38"/>
      <c r="E4823" s="209"/>
      <c r="F4823" s="219" t="s">
        <v>12</v>
      </c>
      <c r="G4823" s="66" t="str">
        <f t="shared" si="75"/>
        <v/>
      </c>
      <c r="H4823" s="67"/>
      <c r="I4823" s="68"/>
      <c r="J4823" s="32">
        <v>0</v>
      </c>
    </row>
    <row r="4824" spans="1:10" ht="26.25" hidden="1" thickBot="1" x14ac:dyDescent="0.3">
      <c r="A4824" s="251"/>
      <c r="B4824" s="246"/>
      <c r="C4824" s="55" t="s">
        <v>1141</v>
      </c>
      <c r="D4824" s="38"/>
      <c r="E4824" s="209"/>
      <c r="F4824" s="219" t="s">
        <v>12</v>
      </c>
      <c r="G4824" s="66" t="str">
        <f t="shared" si="75"/>
        <v/>
      </c>
      <c r="H4824" s="67"/>
      <c r="I4824" s="68"/>
      <c r="J4824" s="32">
        <v>0</v>
      </c>
    </row>
    <row r="4825" spans="1:10" ht="15.75" hidden="1" thickBot="1" x14ac:dyDescent="0.3">
      <c r="A4825" s="252"/>
      <c r="B4825" s="247"/>
      <c r="C4825" s="44"/>
      <c r="D4825" s="44"/>
      <c r="E4825" s="210"/>
      <c r="F4825" s="225" t="s">
        <v>12</v>
      </c>
      <c r="G4825" s="75" t="str">
        <f t="shared" si="75"/>
        <v/>
      </c>
      <c r="H4825" s="76"/>
      <c r="I4825" s="68"/>
      <c r="J4825" s="32">
        <v>0</v>
      </c>
    </row>
    <row r="4826" spans="1:10" ht="15.75" hidden="1" thickBot="1" x14ac:dyDescent="0.3">
      <c r="A4826" s="242" t="s">
        <v>1142</v>
      </c>
      <c r="B4826" s="245" t="s">
        <v>4778</v>
      </c>
      <c r="C4826" s="26"/>
      <c r="D4826" s="27" t="s">
        <v>1789</v>
      </c>
      <c r="E4826" s="205"/>
      <c r="F4826" s="216" t="s">
        <v>12</v>
      </c>
      <c r="G4826" s="29" t="str">
        <f t="shared" si="75"/>
        <v/>
      </c>
      <c r="H4826" s="30"/>
      <c r="I4826" s="31"/>
      <c r="J4826" s="32">
        <v>0</v>
      </c>
    </row>
    <row r="4827" spans="1:10" ht="15.75" hidden="1" thickBot="1" x14ac:dyDescent="0.3">
      <c r="A4827" s="251"/>
      <c r="B4827" s="246"/>
      <c r="C4827" s="34"/>
      <c r="D4827" s="34"/>
      <c r="E4827" s="207"/>
      <c r="F4827" s="219" t="s">
        <v>12</v>
      </c>
      <c r="G4827" s="66" t="str">
        <f t="shared" si="75"/>
        <v/>
      </c>
      <c r="H4827" s="67"/>
      <c r="I4827" s="68"/>
      <c r="J4827" s="32">
        <v>0</v>
      </c>
    </row>
    <row r="4828" spans="1:10" ht="26.25" hidden="1" thickBot="1" x14ac:dyDescent="0.3">
      <c r="A4828" s="251"/>
      <c r="B4828" s="246"/>
      <c r="C4828" s="38" t="s">
        <v>11456</v>
      </c>
      <c r="D4828" s="38" t="s">
        <v>2881</v>
      </c>
      <c r="E4828" s="209">
        <v>1</v>
      </c>
      <c r="F4828" s="219">
        <v>195.86149999999998</v>
      </c>
      <c r="G4828" s="66">
        <f t="shared" si="75"/>
        <v>195.86149999999998</v>
      </c>
      <c r="H4828" s="41">
        <f>SUM(G4828:G4830)</f>
        <v>262.80108874999996</v>
      </c>
      <c r="I4828" s="42"/>
      <c r="J4828" s="32">
        <v>0</v>
      </c>
    </row>
    <row r="4829" spans="1:10" ht="51.75" hidden="1" thickBot="1" x14ac:dyDescent="0.3">
      <c r="A4829" s="251"/>
      <c r="B4829" s="246"/>
      <c r="C4829" s="38" t="s">
        <v>11286</v>
      </c>
      <c r="D4829" s="38" t="s">
        <v>2881</v>
      </c>
      <c r="E4829" s="209">
        <v>1</v>
      </c>
      <c r="F4829" s="217">
        <f>IF(ISNUMBER('Comp.Aux1'!$G$335), 'Comp.Aux1'!$G$335, 0)</f>
        <v>8.5522277499999984</v>
      </c>
      <c r="G4829" s="36">
        <f t="shared" si="75"/>
        <v>8.5522277499999984</v>
      </c>
      <c r="H4829" s="37"/>
      <c r="I4829" s="33"/>
      <c r="J4829" s="32">
        <v>0</v>
      </c>
    </row>
    <row r="4830" spans="1:10" ht="39" hidden="1" thickBot="1" x14ac:dyDescent="0.3">
      <c r="A4830" s="251"/>
      <c r="B4830" s="246"/>
      <c r="C4830" s="38" t="s">
        <v>11284</v>
      </c>
      <c r="D4830" s="38" t="s">
        <v>11341</v>
      </c>
      <c r="E4830" s="209">
        <v>20</v>
      </c>
      <c r="F4830" s="227">
        <f>IF(ISNUMBER('Comp.Aux1'!$G$199), 'Comp.Aux1'!$G$199, 0)</f>
        <v>2.9193680499999997</v>
      </c>
      <c r="G4830" s="66">
        <f t="shared" si="75"/>
        <v>58.387360999999991</v>
      </c>
      <c r="H4830" s="67"/>
      <c r="I4830" s="68"/>
      <c r="J4830" s="32">
        <v>0</v>
      </c>
    </row>
    <row r="4831" spans="1:10" ht="15.75" hidden="1" thickBot="1" x14ac:dyDescent="0.3">
      <c r="A4831" s="251"/>
      <c r="B4831" s="246"/>
      <c r="C4831" s="38"/>
      <c r="D4831" s="38"/>
      <c r="E4831" s="209"/>
      <c r="F4831" s="219" t="s">
        <v>12</v>
      </c>
      <c r="G4831" s="66" t="str">
        <f t="shared" si="75"/>
        <v/>
      </c>
      <c r="H4831" s="67"/>
      <c r="I4831" s="68"/>
      <c r="J4831" s="32">
        <v>0</v>
      </c>
    </row>
    <row r="4832" spans="1:10" ht="15.75" hidden="1" thickBot="1" x14ac:dyDescent="0.3">
      <c r="A4832" s="251"/>
      <c r="B4832" s="246"/>
      <c r="C4832" s="55" t="s">
        <v>1143</v>
      </c>
      <c r="D4832" s="38"/>
      <c r="E4832" s="209"/>
      <c r="F4832" s="219" t="s">
        <v>12</v>
      </c>
      <c r="G4832" s="66" t="str">
        <f t="shared" si="75"/>
        <v/>
      </c>
      <c r="H4832" s="67"/>
      <c r="I4832" s="68"/>
      <c r="J4832" s="32">
        <v>0</v>
      </c>
    </row>
    <row r="4833" spans="1:10" ht="15.75" hidden="1" thickBot="1" x14ac:dyDescent="0.3">
      <c r="A4833" s="252"/>
      <c r="B4833" s="247"/>
      <c r="C4833" s="44"/>
      <c r="D4833" s="44"/>
      <c r="E4833" s="210"/>
      <c r="F4833" s="225" t="s">
        <v>12</v>
      </c>
      <c r="G4833" s="75" t="str">
        <f t="shared" si="75"/>
        <v/>
      </c>
      <c r="H4833" s="76"/>
      <c r="I4833" s="68"/>
      <c r="J4833" s="32">
        <v>0</v>
      </c>
    </row>
    <row r="4834" spans="1:10" ht="15.75" hidden="1" thickBot="1" x14ac:dyDescent="0.3">
      <c r="A4834" s="242" t="s">
        <v>1144</v>
      </c>
      <c r="B4834" s="245" t="s">
        <v>4785</v>
      </c>
      <c r="C4834" s="26"/>
      <c r="D4834" s="27" t="s">
        <v>105</v>
      </c>
      <c r="E4834" s="205"/>
      <c r="F4834" s="216" t="s">
        <v>12</v>
      </c>
      <c r="G4834" s="29" t="str">
        <f t="shared" si="75"/>
        <v/>
      </c>
      <c r="H4834" s="30"/>
      <c r="I4834" s="31"/>
      <c r="J4834" s="32">
        <v>0</v>
      </c>
    </row>
    <row r="4835" spans="1:10" ht="15.75" hidden="1" thickBot="1" x14ac:dyDescent="0.3">
      <c r="A4835" s="251"/>
      <c r="B4835" s="246"/>
      <c r="C4835" s="34"/>
      <c r="D4835" s="34"/>
      <c r="E4835" s="207"/>
      <c r="F4835" s="219" t="s">
        <v>12</v>
      </c>
      <c r="G4835" s="66" t="str">
        <f t="shared" si="75"/>
        <v/>
      </c>
      <c r="H4835" s="67"/>
      <c r="I4835" s="68"/>
      <c r="J4835" s="32">
        <v>0</v>
      </c>
    </row>
    <row r="4836" spans="1:10" ht="26.25" hidden="1" thickBot="1" x14ac:dyDescent="0.3">
      <c r="A4836" s="251"/>
      <c r="B4836" s="246"/>
      <c r="C4836" s="38" t="s">
        <v>11847</v>
      </c>
      <c r="D4836" s="38" t="s">
        <v>1303</v>
      </c>
      <c r="E4836" s="209">
        <v>1.3</v>
      </c>
      <c r="F4836" s="219">
        <v>42.797499999999992</v>
      </c>
      <c r="G4836" s="66">
        <f t="shared" si="75"/>
        <v>55.636749999999992</v>
      </c>
      <c r="H4836" s="41">
        <f>SUM(G4836:G4836)</f>
        <v>55.636749999999992</v>
      </c>
      <c r="I4836" s="42"/>
      <c r="J4836" s="32">
        <v>0</v>
      </c>
    </row>
    <row r="4837" spans="1:10" ht="15.75" hidden="1" thickBot="1" x14ac:dyDescent="0.3">
      <c r="A4837" s="252"/>
      <c r="B4837" s="247"/>
      <c r="C4837" s="44"/>
      <c r="D4837" s="44"/>
      <c r="E4837" s="210"/>
      <c r="F4837" s="225" t="s">
        <v>12</v>
      </c>
      <c r="G4837" s="75" t="str">
        <f t="shared" si="75"/>
        <v/>
      </c>
      <c r="H4837" s="76"/>
      <c r="I4837" s="68"/>
      <c r="J4837" s="32">
        <v>0</v>
      </c>
    </row>
    <row r="4838" spans="1:10" ht="15.75" hidden="1" thickBot="1" x14ac:dyDescent="0.3">
      <c r="A4838" s="242" t="s">
        <v>1145</v>
      </c>
      <c r="B4838" s="245" t="s">
        <v>4786</v>
      </c>
      <c r="C4838" s="26"/>
      <c r="D4838" s="27" t="s">
        <v>105</v>
      </c>
      <c r="E4838" s="205"/>
      <c r="F4838" s="216" t="s">
        <v>12</v>
      </c>
      <c r="G4838" s="29" t="str">
        <f t="shared" si="75"/>
        <v/>
      </c>
      <c r="H4838" s="30"/>
      <c r="I4838" s="31"/>
      <c r="J4838" s="32">
        <v>0</v>
      </c>
    </row>
    <row r="4839" spans="1:10" ht="15.75" hidden="1" thickBot="1" x14ac:dyDescent="0.3">
      <c r="A4839" s="251"/>
      <c r="B4839" s="246"/>
      <c r="C4839" s="34"/>
      <c r="D4839" s="34"/>
      <c r="E4839" s="207"/>
      <c r="F4839" s="219" t="s">
        <v>12</v>
      </c>
      <c r="G4839" s="66" t="str">
        <f t="shared" si="75"/>
        <v/>
      </c>
      <c r="H4839" s="67"/>
      <c r="I4839" s="68"/>
      <c r="J4839" s="32">
        <v>0</v>
      </c>
    </row>
    <row r="4840" spans="1:10" ht="26.25" hidden="1" thickBot="1" x14ac:dyDescent="0.3">
      <c r="A4840" s="251"/>
      <c r="B4840" s="246"/>
      <c r="C4840" s="38" t="s">
        <v>11471</v>
      </c>
      <c r="D4840" s="38" t="s">
        <v>1303</v>
      </c>
      <c r="E4840" s="209">
        <v>1.1000000000000001</v>
      </c>
      <c r="F4840" s="219">
        <v>83.713999999999999</v>
      </c>
      <c r="G4840" s="66">
        <f t="shared" si="75"/>
        <v>92.085400000000007</v>
      </c>
      <c r="H4840" s="41">
        <f>SUM(G4840:G4840)</f>
        <v>92.085400000000007</v>
      </c>
      <c r="I4840" s="42"/>
      <c r="J4840" s="32">
        <v>0</v>
      </c>
    </row>
    <row r="4841" spans="1:10" ht="15.75" hidden="1" thickBot="1" x14ac:dyDescent="0.3">
      <c r="A4841" s="252"/>
      <c r="B4841" s="247"/>
      <c r="C4841" s="44"/>
      <c r="D4841" s="44"/>
      <c r="E4841" s="210"/>
      <c r="F4841" s="225" t="s">
        <v>12</v>
      </c>
      <c r="G4841" s="75" t="str">
        <f t="shared" si="75"/>
        <v/>
      </c>
      <c r="H4841" s="76"/>
      <c r="I4841" s="68"/>
      <c r="J4841" s="32">
        <v>0</v>
      </c>
    </row>
    <row r="4842" spans="1:10" ht="15.75" hidden="1" thickBot="1" x14ac:dyDescent="0.3">
      <c r="A4842" s="242" t="s">
        <v>1146</v>
      </c>
      <c r="B4842" s="245" t="s">
        <v>4817</v>
      </c>
      <c r="C4842" s="26"/>
      <c r="D4842" s="27" t="s">
        <v>17</v>
      </c>
      <c r="E4842" s="205"/>
      <c r="F4842" s="216" t="s">
        <v>12</v>
      </c>
      <c r="G4842" s="29" t="str">
        <f t="shared" si="75"/>
        <v/>
      </c>
      <c r="H4842" s="30"/>
      <c r="I4842" s="31"/>
      <c r="J4842" s="32">
        <v>0</v>
      </c>
    </row>
    <row r="4843" spans="1:10" ht="15.75" hidden="1" thickBot="1" x14ac:dyDescent="0.3">
      <c r="A4843" s="251"/>
      <c r="B4843" s="246"/>
      <c r="C4843" s="34"/>
      <c r="D4843" s="34"/>
      <c r="E4843" s="207"/>
      <c r="F4843" s="219" t="s">
        <v>12</v>
      </c>
      <c r="G4843" s="66" t="str">
        <f t="shared" si="75"/>
        <v/>
      </c>
      <c r="H4843" s="67"/>
      <c r="I4843" s="68"/>
      <c r="J4843" s="32">
        <v>0</v>
      </c>
    </row>
    <row r="4844" spans="1:10" ht="15.75" hidden="1" thickBot="1" x14ac:dyDescent="0.3">
      <c r="A4844" s="251"/>
      <c r="B4844" s="246"/>
      <c r="C4844" s="38" t="s">
        <v>11848</v>
      </c>
      <c r="D4844" s="38" t="s">
        <v>82</v>
      </c>
      <c r="E4844" s="209">
        <v>1</v>
      </c>
      <c r="F4844" s="219">
        <v>71.078999999999994</v>
      </c>
      <c r="G4844" s="66">
        <f t="shared" si="75"/>
        <v>71.078999999999994</v>
      </c>
      <c r="H4844" s="41">
        <f>SUM(G4844:G4844)</f>
        <v>71.078999999999994</v>
      </c>
      <c r="I4844" s="42"/>
      <c r="J4844" s="32">
        <v>0</v>
      </c>
    </row>
    <row r="4845" spans="1:10" ht="15.75" hidden="1" thickBot="1" x14ac:dyDescent="0.3">
      <c r="A4845" s="252"/>
      <c r="B4845" s="247"/>
      <c r="C4845" s="44"/>
      <c r="D4845" s="44"/>
      <c r="E4845" s="210"/>
      <c r="F4845" s="225" t="s">
        <v>12</v>
      </c>
      <c r="G4845" s="75" t="str">
        <f t="shared" si="75"/>
        <v/>
      </c>
      <c r="H4845" s="76"/>
      <c r="I4845" s="68"/>
      <c r="J4845" s="32">
        <v>0</v>
      </c>
    </row>
    <row r="4846" spans="1:10" ht="15.75" hidden="1" thickBot="1" x14ac:dyDescent="0.3">
      <c r="A4846" s="242" t="s">
        <v>1147</v>
      </c>
      <c r="B4846" s="245" t="s">
        <v>4824</v>
      </c>
      <c r="C4846" s="26"/>
      <c r="D4846" s="27" t="s">
        <v>17</v>
      </c>
      <c r="E4846" s="205"/>
      <c r="F4846" s="216" t="s">
        <v>12</v>
      </c>
      <c r="G4846" s="29" t="str">
        <f t="shared" si="75"/>
        <v/>
      </c>
      <c r="H4846" s="30"/>
      <c r="I4846" s="31"/>
      <c r="J4846" s="32">
        <v>0</v>
      </c>
    </row>
    <row r="4847" spans="1:10" ht="15.75" hidden="1" thickBot="1" x14ac:dyDescent="0.3">
      <c r="A4847" s="251"/>
      <c r="B4847" s="246"/>
      <c r="C4847" s="34"/>
      <c r="D4847" s="34"/>
      <c r="E4847" s="207"/>
      <c r="F4847" s="219" t="s">
        <v>12</v>
      </c>
      <c r="G4847" s="66" t="str">
        <f t="shared" si="75"/>
        <v/>
      </c>
      <c r="H4847" s="67"/>
      <c r="I4847" s="68"/>
      <c r="J4847" s="32">
        <v>0</v>
      </c>
    </row>
    <row r="4848" spans="1:10" ht="26.25" hidden="1" thickBot="1" x14ac:dyDescent="0.3">
      <c r="A4848" s="251"/>
      <c r="B4848" s="246"/>
      <c r="C4848" s="38" t="s">
        <v>11687</v>
      </c>
      <c r="D4848" s="38" t="s">
        <v>82</v>
      </c>
      <c r="E4848" s="209">
        <v>1</v>
      </c>
      <c r="F4848" s="219">
        <v>67.953499999999991</v>
      </c>
      <c r="G4848" s="66">
        <f t="shared" si="75"/>
        <v>67.953499999999991</v>
      </c>
      <c r="H4848" s="41">
        <f>SUM(G4848:G4848)</f>
        <v>67.953499999999991</v>
      </c>
      <c r="I4848" s="42"/>
      <c r="J4848" s="32">
        <v>0</v>
      </c>
    </row>
    <row r="4849" spans="1:10" ht="15.75" hidden="1" thickBot="1" x14ac:dyDescent="0.3">
      <c r="A4849" s="252"/>
      <c r="B4849" s="247"/>
      <c r="C4849" s="44"/>
      <c r="D4849" s="44"/>
      <c r="E4849" s="210"/>
      <c r="F4849" s="225" t="s">
        <v>12</v>
      </c>
      <c r="G4849" s="75" t="str">
        <f t="shared" si="75"/>
        <v/>
      </c>
      <c r="H4849" s="76"/>
      <c r="I4849" s="68"/>
      <c r="J4849" s="32">
        <v>0</v>
      </c>
    </row>
    <row r="4850" spans="1:10" ht="15.75" hidden="1" thickBot="1" x14ac:dyDescent="0.3">
      <c r="A4850" s="242" t="s">
        <v>1148</v>
      </c>
      <c r="B4850" s="245" t="s">
        <v>4825</v>
      </c>
      <c r="C4850" s="26"/>
      <c r="D4850" s="27" t="s">
        <v>17</v>
      </c>
      <c r="E4850" s="205"/>
      <c r="F4850" s="216" t="s">
        <v>12</v>
      </c>
      <c r="G4850" s="29" t="str">
        <f t="shared" si="75"/>
        <v/>
      </c>
      <c r="H4850" s="30"/>
      <c r="I4850" s="31"/>
      <c r="J4850" s="32">
        <v>0</v>
      </c>
    </row>
    <row r="4851" spans="1:10" ht="15.75" hidden="1" thickBot="1" x14ac:dyDescent="0.3">
      <c r="A4851" s="251"/>
      <c r="B4851" s="246"/>
      <c r="C4851" s="34"/>
      <c r="D4851" s="34"/>
      <c r="E4851" s="207"/>
      <c r="F4851" s="219" t="s">
        <v>12</v>
      </c>
      <c r="G4851" s="66" t="str">
        <f t="shared" si="75"/>
        <v/>
      </c>
      <c r="H4851" s="67"/>
      <c r="I4851" s="68"/>
      <c r="J4851" s="32">
        <v>0</v>
      </c>
    </row>
    <row r="4852" spans="1:10" ht="39" hidden="1" thickBot="1" x14ac:dyDescent="0.3">
      <c r="A4852" s="251"/>
      <c r="B4852" s="246"/>
      <c r="C4852" s="38" t="s">
        <v>11849</v>
      </c>
      <c r="D4852" s="38" t="s">
        <v>82</v>
      </c>
      <c r="E4852" s="209">
        <v>1</v>
      </c>
      <c r="F4852" s="219">
        <v>260.0625</v>
      </c>
      <c r="G4852" s="66">
        <f t="shared" si="75"/>
        <v>260.0625</v>
      </c>
      <c r="H4852" s="41">
        <f>SUM(G4852:G4852)</f>
        <v>260.0625</v>
      </c>
      <c r="I4852" s="42"/>
      <c r="J4852" s="32">
        <v>0</v>
      </c>
    </row>
    <row r="4853" spans="1:10" ht="15.75" hidden="1" thickBot="1" x14ac:dyDescent="0.3">
      <c r="A4853" s="252"/>
      <c r="B4853" s="247"/>
      <c r="C4853" s="44"/>
      <c r="D4853" s="44"/>
      <c r="E4853" s="210"/>
      <c r="F4853" s="225" t="s">
        <v>12</v>
      </c>
      <c r="G4853" s="75" t="str">
        <f t="shared" si="75"/>
        <v/>
      </c>
      <c r="H4853" s="76"/>
      <c r="I4853" s="68"/>
      <c r="J4853" s="32">
        <v>0</v>
      </c>
    </row>
    <row r="4854" spans="1:10" ht="15.75" hidden="1" thickBot="1" x14ac:dyDescent="0.3">
      <c r="A4854" s="242" t="s">
        <v>1149</v>
      </c>
      <c r="B4854" s="245" t="s">
        <v>4840</v>
      </c>
      <c r="C4854" s="26"/>
      <c r="D4854" s="27" t="s">
        <v>17</v>
      </c>
      <c r="E4854" s="205"/>
      <c r="F4854" s="216" t="s">
        <v>12</v>
      </c>
      <c r="G4854" s="29" t="str">
        <f t="shared" si="75"/>
        <v/>
      </c>
      <c r="H4854" s="30"/>
      <c r="I4854" s="31"/>
      <c r="J4854" s="32">
        <v>0</v>
      </c>
    </row>
    <row r="4855" spans="1:10" ht="15.75" hidden="1" thickBot="1" x14ac:dyDescent="0.3">
      <c r="A4855" s="251"/>
      <c r="B4855" s="246"/>
      <c r="C4855" s="34"/>
      <c r="D4855" s="34"/>
      <c r="E4855" s="207"/>
      <c r="F4855" s="219" t="s">
        <v>12</v>
      </c>
      <c r="G4855" s="66" t="str">
        <f t="shared" si="75"/>
        <v/>
      </c>
      <c r="H4855" s="67"/>
      <c r="I4855" s="68"/>
      <c r="J4855" s="32">
        <v>0</v>
      </c>
    </row>
    <row r="4856" spans="1:10" ht="15.75" hidden="1" thickBot="1" x14ac:dyDescent="0.3">
      <c r="A4856" s="251"/>
      <c r="B4856" s="246"/>
      <c r="C4856" s="38" t="s">
        <v>11850</v>
      </c>
      <c r="D4856" s="38" t="s">
        <v>1303</v>
      </c>
      <c r="E4856" s="209">
        <v>20</v>
      </c>
      <c r="F4856" s="219">
        <v>2.3939999999999997</v>
      </c>
      <c r="G4856" s="66">
        <f t="shared" si="75"/>
        <v>47.879999999999995</v>
      </c>
      <c r="H4856" s="41">
        <f>SUM(G4856:G4856)</f>
        <v>47.879999999999995</v>
      </c>
      <c r="I4856" s="42"/>
      <c r="J4856" s="32">
        <v>0</v>
      </c>
    </row>
    <row r="4857" spans="1:10" ht="15.75" hidden="1" thickBot="1" x14ac:dyDescent="0.3">
      <c r="A4857" s="252"/>
      <c r="B4857" s="247"/>
      <c r="C4857" s="44"/>
      <c r="D4857" s="44"/>
      <c r="E4857" s="210"/>
      <c r="F4857" s="225" t="s">
        <v>12</v>
      </c>
      <c r="G4857" s="75" t="str">
        <f t="shared" si="75"/>
        <v/>
      </c>
      <c r="H4857" s="76"/>
      <c r="I4857" s="68"/>
      <c r="J4857" s="32">
        <v>0</v>
      </c>
    </row>
    <row r="4858" spans="1:10" ht="15.75" hidden="1" thickBot="1" x14ac:dyDescent="0.3">
      <c r="A4858" s="242" t="s">
        <v>1150</v>
      </c>
      <c r="B4858" s="245" t="s">
        <v>4849</v>
      </c>
      <c r="C4858" s="26"/>
      <c r="D4858" s="27" t="s">
        <v>17</v>
      </c>
      <c r="E4858" s="205"/>
      <c r="F4858" s="216" t="s">
        <v>12</v>
      </c>
      <c r="G4858" s="29" t="str">
        <f t="shared" si="75"/>
        <v/>
      </c>
      <c r="H4858" s="30"/>
      <c r="I4858" s="31"/>
      <c r="J4858" s="32">
        <v>0</v>
      </c>
    </row>
    <row r="4859" spans="1:10" ht="15.75" hidden="1" thickBot="1" x14ac:dyDescent="0.3">
      <c r="A4859" s="251"/>
      <c r="B4859" s="246"/>
      <c r="C4859" s="34"/>
      <c r="D4859" s="34"/>
      <c r="E4859" s="207"/>
      <c r="F4859" s="219" t="s">
        <v>12</v>
      </c>
      <c r="G4859" s="66" t="str">
        <f t="shared" si="75"/>
        <v/>
      </c>
      <c r="H4859" s="67"/>
      <c r="I4859" s="68"/>
      <c r="J4859" s="32">
        <v>0</v>
      </c>
    </row>
    <row r="4860" spans="1:10" ht="26.25" hidden="1" thickBot="1" x14ac:dyDescent="0.3">
      <c r="A4860" s="251"/>
      <c r="B4860" s="246"/>
      <c r="C4860" s="38" t="s">
        <v>11851</v>
      </c>
      <c r="D4860" s="38" t="s">
        <v>82</v>
      </c>
      <c r="E4860" s="209">
        <v>1</v>
      </c>
      <c r="F4860" s="219">
        <v>936.32949999999994</v>
      </c>
      <c r="G4860" s="66">
        <f t="shared" si="75"/>
        <v>936.32949999999994</v>
      </c>
      <c r="H4860" s="41">
        <f>SUM(G4860:G4860)</f>
        <v>936.32949999999994</v>
      </c>
      <c r="I4860" s="42"/>
      <c r="J4860" s="32">
        <v>0</v>
      </c>
    </row>
    <row r="4861" spans="1:10" ht="15.75" hidden="1" thickBot="1" x14ac:dyDescent="0.3">
      <c r="A4861" s="252"/>
      <c r="B4861" s="247"/>
      <c r="C4861" s="44"/>
      <c r="D4861" s="44"/>
      <c r="E4861" s="210"/>
      <c r="F4861" s="225" t="s">
        <v>12</v>
      </c>
      <c r="G4861" s="75" t="str">
        <f t="shared" si="75"/>
        <v/>
      </c>
      <c r="H4861" s="76"/>
      <c r="I4861" s="68"/>
      <c r="J4861" s="32">
        <v>0</v>
      </c>
    </row>
    <row r="4862" spans="1:10" ht="15.75" hidden="1" thickBot="1" x14ac:dyDescent="0.3">
      <c r="A4862" s="242" t="s">
        <v>1151</v>
      </c>
      <c r="B4862" s="245" t="s">
        <v>4860</v>
      </c>
      <c r="C4862" s="26"/>
      <c r="D4862" s="27" t="s">
        <v>67</v>
      </c>
      <c r="E4862" s="205"/>
      <c r="F4862" s="216" t="s">
        <v>12</v>
      </c>
      <c r="G4862" s="29" t="str">
        <f t="shared" si="75"/>
        <v/>
      </c>
      <c r="H4862" s="30"/>
      <c r="I4862" s="31"/>
      <c r="J4862" s="32">
        <v>0</v>
      </c>
    </row>
    <row r="4863" spans="1:10" ht="15.75" hidden="1" thickBot="1" x14ac:dyDescent="0.3">
      <c r="A4863" s="251"/>
      <c r="B4863" s="246"/>
      <c r="C4863" s="34"/>
      <c r="D4863" s="34"/>
      <c r="E4863" s="207"/>
      <c r="F4863" s="219" t="s">
        <v>12</v>
      </c>
      <c r="G4863" s="66" t="str">
        <f t="shared" si="75"/>
        <v/>
      </c>
      <c r="H4863" s="67"/>
      <c r="I4863" s="68"/>
      <c r="J4863" s="32">
        <v>0</v>
      </c>
    </row>
    <row r="4864" spans="1:10" ht="26.25" hidden="1" thickBot="1" x14ac:dyDescent="0.3">
      <c r="A4864" s="251"/>
      <c r="B4864" s="246"/>
      <c r="C4864" s="38" t="s">
        <v>11852</v>
      </c>
      <c r="D4864" s="38" t="s">
        <v>161</v>
      </c>
      <c r="E4864" s="209">
        <v>1</v>
      </c>
      <c r="F4864" s="219">
        <v>48.905999999999992</v>
      </c>
      <c r="G4864" s="66">
        <f t="shared" si="75"/>
        <v>48.905999999999992</v>
      </c>
      <c r="H4864" s="41">
        <f>SUM(G4864:G4864)</f>
        <v>48.905999999999992</v>
      </c>
      <c r="I4864" s="42"/>
      <c r="J4864" s="32">
        <v>0</v>
      </c>
    </row>
    <row r="4865" spans="1:10" ht="15.75" hidden="1" thickBot="1" x14ac:dyDescent="0.3">
      <c r="A4865" s="252"/>
      <c r="B4865" s="247"/>
      <c r="C4865" s="44"/>
      <c r="D4865" s="44"/>
      <c r="E4865" s="210"/>
      <c r="F4865" s="225" t="s">
        <v>12</v>
      </c>
      <c r="G4865" s="75" t="str">
        <f t="shared" si="75"/>
        <v/>
      </c>
      <c r="H4865" s="76"/>
      <c r="I4865" s="68"/>
      <c r="J4865" s="32">
        <v>0</v>
      </c>
    </row>
    <row r="4866" spans="1:10" ht="15.75" hidden="1" thickBot="1" x14ac:dyDescent="0.3">
      <c r="A4866" s="242" t="s">
        <v>1152</v>
      </c>
      <c r="B4866" s="245" t="s">
        <v>4861</v>
      </c>
      <c r="C4866" s="26"/>
      <c r="D4866" s="27" t="s">
        <v>69</v>
      </c>
      <c r="E4866" s="205"/>
      <c r="F4866" s="216" t="s">
        <v>12</v>
      </c>
      <c r="G4866" s="29" t="str">
        <f t="shared" si="75"/>
        <v/>
      </c>
      <c r="H4866" s="30"/>
      <c r="I4866" s="31"/>
      <c r="J4866" s="32">
        <v>0</v>
      </c>
    </row>
    <row r="4867" spans="1:10" ht="15.75" hidden="1" thickBot="1" x14ac:dyDescent="0.3">
      <c r="A4867" s="251"/>
      <c r="B4867" s="246"/>
      <c r="C4867" s="34"/>
      <c r="D4867" s="34"/>
      <c r="E4867" s="207"/>
      <c r="F4867" s="219" t="s">
        <v>12</v>
      </c>
      <c r="G4867" s="66" t="str">
        <f t="shared" si="75"/>
        <v/>
      </c>
      <c r="H4867" s="67"/>
      <c r="I4867" s="68"/>
      <c r="J4867" s="32">
        <v>0</v>
      </c>
    </row>
    <row r="4868" spans="1:10" ht="26.25" hidden="1" thickBot="1" x14ac:dyDescent="0.3">
      <c r="A4868" s="251"/>
      <c r="B4868" s="246"/>
      <c r="C4868" s="38" t="s">
        <v>11840</v>
      </c>
      <c r="D4868" s="38" t="s">
        <v>69</v>
      </c>
      <c r="E4868" s="209">
        <v>1</v>
      </c>
      <c r="F4868" s="219">
        <v>15.760499999999999</v>
      </c>
      <c r="G4868" s="66">
        <f t="shared" si="75"/>
        <v>15.760499999999999</v>
      </c>
      <c r="H4868" s="41">
        <f>SUM(G4868:G4868)</f>
        <v>15.760499999999999</v>
      </c>
      <c r="I4868" s="42"/>
      <c r="J4868" s="32">
        <v>0</v>
      </c>
    </row>
    <row r="4869" spans="1:10" ht="15.75" hidden="1" thickBot="1" x14ac:dyDescent="0.3">
      <c r="A4869" s="252"/>
      <c r="B4869" s="247"/>
      <c r="C4869" s="44"/>
      <c r="D4869" s="44"/>
      <c r="E4869" s="210"/>
      <c r="F4869" s="225" t="s">
        <v>12</v>
      </c>
      <c r="G4869" s="75" t="str">
        <f t="shared" si="75"/>
        <v/>
      </c>
      <c r="H4869" s="76"/>
      <c r="I4869" s="68"/>
      <c r="J4869" s="32">
        <v>0</v>
      </c>
    </row>
    <row r="4870" spans="1:10" ht="15.75" hidden="1" thickBot="1" x14ac:dyDescent="0.3">
      <c r="A4870" s="242" t="s">
        <v>1153</v>
      </c>
      <c r="B4870" s="245" t="s">
        <v>4873</v>
      </c>
      <c r="C4870" s="26"/>
      <c r="D4870" s="27" t="s">
        <v>67</v>
      </c>
      <c r="E4870" s="205"/>
      <c r="F4870" s="216" t="s">
        <v>12</v>
      </c>
      <c r="G4870" s="29" t="str">
        <f t="shared" ref="G4870:G4933" si="76">IF(ISNUMBER(F4870),E4870*F4870,"")</f>
        <v/>
      </c>
      <c r="H4870" s="30"/>
      <c r="I4870" s="31"/>
      <c r="J4870" s="32">
        <v>0</v>
      </c>
    </row>
    <row r="4871" spans="1:10" ht="15.75" hidden="1" thickBot="1" x14ac:dyDescent="0.3">
      <c r="A4871" s="251"/>
      <c r="B4871" s="246"/>
      <c r="C4871" s="34"/>
      <c r="D4871" s="34"/>
      <c r="E4871" s="207"/>
      <c r="F4871" s="219" t="s">
        <v>12</v>
      </c>
      <c r="G4871" s="66" t="str">
        <f t="shared" si="76"/>
        <v/>
      </c>
      <c r="H4871" s="67"/>
      <c r="I4871" s="68"/>
      <c r="J4871" s="32">
        <v>0</v>
      </c>
    </row>
    <row r="4872" spans="1:10" ht="15.75" hidden="1" thickBot="1" x14ac:dyDescent="0.3">
      <c r="A4872" s="251"/>
      <c r="B4872" s="246"/>
      <c r="C4872" s="38" t="s">
        <v>11421</v>
      </c>
      <c r="D4872" s="38" t="s">
        <v>2801</v>
      </c>
      <c r="E4872" s="209">
        <v>0.1</v>
      </c>
      <c r="F4872" s="219">
        <v>31.055499999999995</v>
      </c>
      <c r="G4872" s="66">
        <f t="shared" si="76"/>
        <v>3.1055499999999996</v>
      </c>
      <c r="H4872" s="41">
        <f>SUM(G4872:G4879)</f>
        <v>17.393550000000001</v>
      </c>
      <c r="I4872" s="42"/>
      <c r="J4872" s="32">
        <v>0</v>
      </c>
    </row>
    <row r="4873" spans="1:10" ht="15.75" hidden="1" thickBot="1" x14ac:dyDescent="0.3">
      <c r="A4873" s="251"/>
      <c r="B4873" s="246"/>
      <c r="C4873" s="38" t="s">
        <v>11326</v>
      </c>
      <c r="D4873" s="38" t="s">
        <v>2801</v>
      </c>
      <c r="E4873" s="209">
        <v>0.1</v>
      </c>
      <c r="F4873" s="219">
        <v>23.693000000000001</v>
      </c>
      <c r="G4873" s="66">
        <f t="shared" si="76"/>
        <v>2.3693000000000004</v>
      </c>
      <c r="H4873" s="67"/>
      <c r="I4873" s="68"/>
      <c r="J4873" s="32">
        <v>0</v>
      </c>
    </row>
    <row r="4874" spans="1:10" ht="15.75" hidden="1" thickBot="1" x14ac:dyDescent="0.3">
      <c r="A4874" s="251"/>
      <c r="B4874" s="246"/>
      <c r="C4874" s="38" t="s">
        <v>1154</v>
      </c>
      <c r="D4874" s="38" t="s">
        <v>1043</v>
      </c>
      <c r="E4874" s="209">
        <v>0.1</v>
      </c>
      <c r="F4874" s="219" t="s">
        <v>12</v>
      </c>
      <c r="G4874" s="66" t="str">
        <f t="shared" si="76"/>
        <v/>
      </c>
      <c r="H4874" s="67"/>
      <c r="I4874" s="68"/>
      <c r="J4874" s="32">
        <v>0</v>
      </c>
    </row>
    <row r="4875" spans="1:10" ht="26.25" hidden="1" thickBot="1" x14ac:dyDescent="0.3">
      <c r="A4875" s="251"/>
      <c r="B4875" s="246"/>
      <c r="C4875" s="38" t="s">
        <v>1155</v>
      </c>
      <c r="D4875" s="38" t="s">
        <v>67</v>
      </c>
      <c r="E4875" s="209">
        <v>1.1000000000000001</v>
      </c>
      <c r="F4875" s="219" t="s">
        <v>12</v>
      </c>
      <c r="G4875" s="66" t="str">
        <f t="shared" si="76"/>
        <v/>
      </c>
      <c r="H4875" s="67"/>
      <c r="I4875" s="68"/>
      <c r="J4875" s="32">
        <v>0</v>
      </c>
    </row>
    <row r="4876" spans="1:10" ht="15.75" hidden="1" thickBot="1" x14ac:dyDescent="0.3">
      <c r="A4876" s="251"/>
      <c r="B4876" s="246"/>
      <c r="C4876" s="38" t="s">
        <v>11421</v>
      </c>
      <c r="D4876" s="38" t="s">
        <v>2801</v>
      </c>
      <c r="E4876" s="209">
        <v>0.2</v>
      </c>
      <c r="F4876" s="219">
        <v>31.055499999999995</v>
      </c>
      <c r="G4876" s="66">
        <f t="shared" si="76"/>
        <v>6.2110999999999992</v>
      </c>
      <c r="H4876" s="67"/>
      <c r="I4876" s="42"/>
      <c r="J4876" s="32">
        <v>0</v>
      </c>
    </row>
    <row r="4877" spans="1:10" ht="15.75" hidden="1" thickBot="1" x14ac:dyDescent="0.3">
      <c r="A4877" s="251"/>
      <c r="B4877" s="246"/>
      <c r="C4877" s="38" t="s">
        <v>11326</v>
      </c>
      <c r="D4877" s="38" t="s">
        <v>2801</v>
      </c>
      <c r="E4877" s="209">
        <v>0.2</v>
      </c>
      <c r="F4877" s="219">
        <v>23.693000000000001</v>
      </c>
      <c r="G4877" s="66">
        <f t="shared" si="76"/>
        <v>4.7386000000000008</v>
      </c>
      <c r="H4877" s="67"/>
      <c r="I4877" s="68"/>
      <c r="J4877" s="32">
        <v>0</v>
      </c>
    </row>
    <row r="4878" spans="1:10" ht="15.75" hidden="1" thickBot="1" x14ac:dyDescent="0.3">
      <c r="A4878" s="251"/>
      <c r="B4878" s="246"/>
      <c r="C4878" s="38" t="s">
        <v>11310</v>
      </c>
      <c r="D4878" s="38" t="s">
        <v>1043</v>
      </c>
      <c r="E4878" s="209">
        <v>1.5</v>
      </c>
      <c r="F4878" s="219">
        <v>0.64600000000000002</v>
      </c>
      <c r="G4878" s="66">
        <f t="shared" si="76"/>
        <v>0.96900000000000008</v>
      </c>
      <c r="H4878" s="67"/>
      <c r="I4878" s="68"/>
      <c r="J4878" s="32">
        <v>0</v>
      </c>
    </row>
    <row r="4879" spans="1:10" ht="15.75" hidden="1" thickBot="1" x14ac:dyDescent="0.3">
      <c r="A4879" s="251"/>
      <c r="B4879" s="246"/>
      <c r="C4879" s="38" t="s">
        <v>1156</v>
      </c>
      <c r="D4879" s="38" t="s">
        <v>1043</v>
      </c>
      <c r="E4879" s="209">
        <v>0.15</v>
      </c>
      <c r="F4879" s="219" t="s">
        <v>12</v>
      </c>
      <c r="G4879" s="66" t="str">
        <f t="shared" si="76"/>
        <v/>
      </c>
      <c r="H4879" s="67"/>
      <c r="I4879" s="68"/>
      <c r="J4879" s="32">
        <v>0</v>
      </c>
    </row>
    <row r="4880" spans="1:10" ht="15.75" hidden="1" thickBot="1" x14ac:dyDescent="0.3">
      <c r="A4880" s="252"/>
      <c r="B4880" s="247"/>
      <c r="C4880" s="44"/>
      <c r="D4880" s="44"/>
      <c r="E4880" s="210"/>
      <c r="F4880" s="225" t="s">
        <v>12</v>
      </c>
      <c r="G4880" s="75" t="str">
        <f t="shared" si="76"/>
        <v/>
      </c>
      <c r="H4880" s="76"/>
      <c r="I4880" s="68"/>
      <c r="J4880" s="32">
        <v>0</v>
      </c>
    </row>
    <row r="4881" spans="1:10" ht="15.75" hidden="1" thickBot="1" x14ac:dyDescent="0.3">
      <c r="A4881" s="242" t="s">
        <v>1157</v>
      </c>
      <c r="B4881" s="245" t="s">
        <v>4874</v>
      </c>
      <c r="C4881" s="26"/>
      <c r="D4881" s="27" t="s">
        <v>67</v>
      </c>
      <c r="E4881" s="205"/>
      <c r="F4881" s="216" t="s">
        <v>12</v>
      </c>
      <c r="G4881" s="29" t="str">
        <f t="shared" si="76"/>
        <v/>
      </c>
      <c r="H4881" s="30"/>
      <c r="I4881" s="31"/>
      <c r="J4881" s="32">
        <v>0</v>
      </c>
    </row>
    <row r="4882" spans="1:10" ht="15.75" hidden="1" thickBot="1" x14ac:dyDescent="0.3">
      <c r="A4882" s="251"/>
      <c r="B4882" s="246"/>
      <c r="C4882" s="34"/>
      <c r="D4882" s="34"/>
      <c r="E4882" s="207"/>
      <c r="F4882" s="219" t="s">
        <v>12</v>
      </c>
      <c r="G4882" s="66" t="str">
        <f t="shared" si="76"/>
        <v/>
      </c>
      <c r="H4882" s="67"/>
      <c r="I4882" s="68"/>
      <c r="J4882" s="32">
        <v>0</v>
      </c>
    </row>
    <row r="4883" spans="1:10" ht="15.75" hidden="1" thickBot="1" x14ac:dyDescent="0.3">
      <c r="A4883" s="251"/>
      <c r="B4883" s="246"/>
      <c r="C4883" s="38" t="s">
        <v>11421</v>
      </c>
      <c r="D4883" s="38" t="s">
        <v>2801</v>
      </c>
      <c r="E4883" s="209">
        <v>0.01</v>
      </c>
      <c r="F4883" s="219">
        <v>31.055499999999995</v>
      </c>
      <c r="G4883" s="66">
        <f t="shared" si="76"/>
        <v>0.31055499999999997</v>
      </c>
      <c r="H4883" s="41">
        <f>SUM(G4883:G4884)</f>
        <v>2.6798550000000003</v>
      </c>
      <c r="I4883" s="42"/>
      <c r="J4883" s="32">
        <v>0</v>
      </c>
    </row>
    <row r="4884" spans="1:10" ht="15.75" hidden="1" thickBot="1" x14ac:dyDescent="0.3">
      <c r="A4884" s="251"/>
      <c r="B4884" s="246"/>
      <c r="C4884" s="38" t="s">
        <v>11326</v>
      </c>
      <c r="D4884" s="38" t="s">
        <v>2801</v>
      </c>
      <c r="E4884" s="209">
        <v>0.1</v>
      </c>
      <c r="F4884" s="219">
        <v>23.693000000000001</v>
      </c>
      <c r="G4884" s="66">
        <f t="shared" si="76"/>
        <v>2.3693000000000004</v>
      </c>
      <c r="H4884" s="67"/>
      <c r="I4884" s="68"/>
      <c r="J4884" s="32">
        <v>0</v>
      </c>
    </row>
    <row r="4885" spans="1:10" ht="15.75" hidden="1" thickBot="1" x14ac:dyDescent="0.3">
      <c r="A4885" s="252"/>
      <c r="B4885" s="247"/>
      <c r="C4885" s="44"/>
      <c r="D4885" s="44"/>
      <c r="E4885" s="210"/>
      <c r="F4885" s="225" t="s">
        <v>12</v>
      </c>
      <c r="G4885" s="75" t="str">
        <f t="shared" si="76"/>
        <v/>
      </c>
      <c r="H4885" s="76"/>
      <c r="I4885" s="68"/>
      <c r="J4885" s="32">
        <v>0</v>
      </c>
    </row>
    <row r="4886" spans="1:10" ht="15.75" hidden="1" thickBot="1" x14ac:dyDescent="0.3">
      <c r="A4886" s="242" t="s">
        <v>1158</v>
      </c>
      <c r="B4886" s="245" t="s">
        <v>4875</v>
      </c>
      <c r="C4886" s="26"/>
      <c r="D4886" s="27" t="s">
        <v>17</v>
      </c>
      <c r="E4886" s="205"/>
      <c r="F4886" s="216" t="s">
        <v>12</v>
      </c>
      <c r="G4886" s="29" t="str">
        <f t="shared" si="76"/>
        <v/>
      </c>
      <c r="H4886" s="30"/>
      <c r="I4886" s="31"/>
      <c r="J4886" s="32">
        <v>0</v>
      </c>
    </row>
    <row r="4887" spans="1:10" ht="15.75" hidden="1" thickBot="1" x14ac:dyDescent="0.3">
      <c r="A4887" s="251"/>
      <c r="B4887" s="246"/>
      <c r="C4887" s="34"/>
      <c r="D4887" s="34"/>
      <c r="E4887" s="207"/>
      <c r="F4887" s="219" t="s">
        <v>12</v>
      </c>
      <c r="G4887" s="66" t="str">
        <f t="shared" si="76"/>
        <v/>
      </c>
      <c r="H4887" s="67"/>
      <c r="I4887" s="68"/>
      <c r="J4887" s="32">
        <v>0</v>
      </c>
    </row>
    <row r="4888" spans="1:10" ht="15.75" hidden="1" thickBot="1" x14ac:dyDescent="0.3">
      <c r="A4888" s="251"/>
      <c r="B4888" s="246"/>
      <c r="C4888" s="38" t="s">
        <v>1159</v>
      </c>
      <c r="D4888" s="38" t="s">
        <v>82</v>
      </c>
      <c r="E4888" s="209">
        <v>1</v>
      </c>
      <c r="F4888" s="219" t="s">
        <v>12</v>
      </c>
      <c r="G4888" s="66" t="str">
        <f t="shared" si="76"/>
        <v/>
      </c>
      <c r="H4888" s="41">
        <f>SUM(G4888:G4889)</f>
        <v>2.3693000000000004</v>
      </c>
      <c r="I4888" s="42"/>
      <c r="J4888" s="32">
        <v>0</v>
      </c>
    </row>
    <row r="4889" spans="1:10" ht="15.75" hidden="1" thickBot="1" x14ac:dyDescent="0.3">
      <c r="A4889" s="251"/>
      <c r="B4889" s="246"/>
      <c r="C4889" s="38" t="s">
        <v>11326</v>
      </c>
      <c r="D4889" s="38" t="s">
        <v>2801</v>
      </c>
      <c r="E4889" s="209">
        <v>0.1</v>
      </c>
      <c r="F4889" s="219">
        <v>23.693000000000001</v>
      </c>
      <c r="G4889" s="66">
        <f t="shared" si="76"/>
        <v>2.3693000000000004</v>
      </c>
      <c r="H4889" s="67"/>
      <c r="I4889" s="68"/>
      <c r="J4889" s="32">
        <v>0</v>
      </c>
    </row>
    <row r="4890" spans="1:10" ht="15.75" hidden="1" thickBot="1" x14ac:dyDescent="0.3">
      <c r="A4890" s="252"/>
      <c r="B4890" s="247"/>
      <c r="C4890" s="44"/>
      <c r="D4890" s="44"/>
      <c r="E4890" s="210"/>
      <c r="F4890" s="225" t="s">
        <v>12</v>
      </c>
      <c r="G4890" s="75" t="str">
        <f t="shared" si="76"/>
        <v/>
      </c>
      <c r="H4890" s="76"/>
      <c r="I4890" s="68"/>
      <c r="J4890" s="32">
        <v>0</v>
      </c>
    </row>
    <row r="4891" spans="1:10" ht="15.75" hidden="1" thickBot="1" x14ac:dyDescent="0.3">
      <c r="A4891" s="242" t="s">
        <v>1160</v>
      </c>
      <c r="B4891" s="245" t="s">
        <v>4876</v>
      </c>
      <c r="C4891" s="26"/>
      <c r="D4891" s="27" t="s">
        <v>17</v>
      </c>
      <c r="E4891" s="205"/>
      <c r="F4891" s="216" t="s">
        <v>12</v>
      </c>
      <c r="G4891" s="29" t="str">
        <f t="shared" si="76"/>
        <v/>
      </c>
      <c r="H4891" s="30"/>
      <c r="I4891" s="31"/>
      <c r="J4891" s="32">
        <v>0</v>
      </c>
    </row>
    <row r="4892" spans="1:10" ht="15.75" hidden="1" thickBot="1" x14ac:dyDescent="0.3">
      <c r="A4892" s="251"/>
      <c r="B4892" s="246"/>
      <c r="C4892" s="34"/>
      <c r="D4892" s="34"/>
      <c r="E4892" s="207"/>
      <c r="F4892" s="219" t="s">
        <v>12</v>
      </c>
      <c r="G4892" s="66" t="str">
        <f t="shared" si="76"/>
        <v/>
      </c>
      <c r="H4892" s="67"/>
      <c r="I4892" s="68"/>
      <c r="J4892" s="32">
        <v>0</v>
      </c>
    </row>
    <row r="4893" spans="1:10" ht="15.75" hidden="1" thickBot="1" x14ac:dyDescent="0.3">
      <c r="A4893" s="251"/>
      <c r="B4893" s="246"/>
      <c r="C4893" s="38" t="s">
        <v>11545</v>
      </c>
      <c r="D4893" s="38" t="s">
        <v>1043</v>
      </c>
      <c r="E4893" s="209">
        <v>0.83648</v>
      </c>
      <c r="F4893" s="219">
        <v>27.777999999999999</v>
      </c>
      <c r="G4893" s="66">
        <f t="shared" si="76"/>
        <v>23.235741439999998</v>
      </c>
      <c r="H4893" s="41">
        <f>SUM(G4893:G4899)</f>
        <v>1053.7593245199998</v>
      </c>
      <c r="I4893" s="42"/>
      <c r="J4893" s="32">
        <v>0</v>
      </c>
    </row>
    <row r="4894" spans="1:10" ht="39" hidden="1" thickBot="1" x14ac:dyDescent="0.3">
      <c r="A4894" s="251"/>
      <c r="B4894" s="246"/>
      <c r="C4894" s="38" t="s">
        <v>11546</v>
      </c>
      <c r="D4894" s="38" t="s">
        <v>82</v>
      </c>
      <c r="E4894" s="209">
        <v>9</v>
      </c>
      <c r="F4894" s="219">
        <v>1.159</v>
      </c>
      <c r="G4894" s="66">
        <f t="shared" si="76"/>
        <v>10.431000000000001</v>
      </c>
      <c r="H4894" s="67"/>
      <c r="I4894" s="68"/>
      <c r="J4894" s="32">
        <v>0</v>
      </c>
    </row>
    <row r="4895" spans="1:10" ht="39" hidden="1" thickBot="1" x14ac:dyDescent="0.3">
      <c r="A4895" s="251"/>
      <c r="B4895" s="246"/>
      <c r="C4895" s="38" t="s">
        <v>11853</v>
      </c>
      <c r="D4895" s="38" t="s">
        <v>161</v>
      </c>
      <c r="E4895" s="209">
        <v>1.6079999999999997</v>
      </c>
      <c r="F4895" s="219">
        <v>553.73599999999999</v>
      </c>
      <c r="G4895" s="66">
        <f t="shared" si="76"/>
        <v>890.40748799999983</v>
      </c>
      <c r="H4895" s="67"/>
      <c r="I4895" s="68"/>
      <c r="J4895" s="32">
        <v>0</v>
      </c>
    </row>
    <row r="4896" spans="1:10" ht="15.75" hidden="1" thickBot="1" x14ac:dyDescent="0.3">
      <c r="A4896" s="251"/>
      <c r="B4896" s="246"/>
      <c r="C4896" s="38" t="s">
        <v>11547</v>
      </c>
      <c r="D4896" s="38" t="s">
        <v>1043</v>
      </c>
      <c r="E4896" s="209">
        <v>3.3759999999999998E-2</v>
      </c>
      <c r="F4896" s="219">
        <v>71.667999999999992</v>
      </c>
      <c r="G4896" s="66">
        <f t="shared" si="76"/>
        <v>2.4195116799999998</v>
      </c>
      <c r="H4896" s="67"/>
      <c r="I4896" s="68"/>
      <c r="J4896" s="32">
        <v>0</v>
      </c>
    </row>
    <row r="4897" spans="1:10" ht="26.25" hidden="1" thickBot="1" x14ac:dyDescent="0.3">
      <c r="A4897" s="251"/>
      <c r="B4897" s="246"/>
      <c r="C4897" s="38" t="s">
        <v>11548</v>
      </c>
      <c r="D4897" s="38" t="s">
        <v>82</v>
      </c>
      <c r="E4897" s="209">
        <v>3</v>
      </c>
      <c r="F4897" s="219">
        <v>19.256499999999999</v>
      </c>
      <c r="G4897" s="66">
        <f t="shared" si="76"/>
        <v>57.769499999999994</v>
      </c>
      <c r="H4897" s="67"/>
      <c r="I4897" s="42"/>
      <c r="J4897" s="32">
        <v>0</v>
      </c>
    </row>
    <row r="4898" spans="1:10" ht="15.75" hidden="1" thickBot="1" x14ac:dyDescent="0.3">
      <c r="A4898" s="251"/>
      <c r="B4898" s="246"/>
      <c r="C4898" s="38" t="s">
        <v>11497</v>
      </c>
      <c r="D4898" s="38" t="s">
        <v>2801</v>
      </c>
      <c r="E4898" s="209">
        <v>1.4944</v>
      </c>
      <c r="F4898" s="219">
        <v>30.912999999999997</v>
      </c>
      <c r="G4898" s="66">
        <f t="shared" si="76"/>
        <v>46.196387199999997</v>
      </c>
      <c r="H4898" s="67"/>
      <c r="I4898" s="68"/>
      <c r="J4898" s="32">
        <v>0</v>
      </c>
    </row>
    <row r="4899" spans="1:10" ht="15.75" hidden="1" thickBot="1" x14ac:dyDescent="0.3">
      <c r="A4899" s="251"/>
      <c r="B4899" s="246"/>
      <c r="C4899" s="38" t="s">
        <v>11326</v>
      </c>
      <c r="D4899" s="38" t="s">
        <v>2801</v>
      </c>
      <c r="E4899" s="209">
        <v>0.98340000000000005</v>
      </c>
      <c r="F4899" s="219">
        <v>23.693000000000001</v>
      </c>
      <c r="G4899" s="66">
        <f t="shared" si="76"/>
        <v>23.299696200000003</v>
      </c>
      <c r="H4899" s="67"/>
      <c r="I4899" s="68"/>
      <c r="J4899" s="32">
        <v>0</v>
      </c>
    </row>
    <row r="4900" spans="1:10" ht="15.75" hidden="1" thickBot="1" x14ac:dyDescent="0.3">
      <c r="A4900" s="252"/>
      <c r="B4900" s="247"/>
      <c r="C4900" s="44"/>
      <c r="D4900" s="44"/>
      <c r="E4900" s="210"/>
      <c r="F4900" s="225" t="s">
        <v>12</v>
      </c>
      <c r="G4900" s="75" t="str">
        <f t="shared" si="76"/>
        <v/>
      </c>
      <c r="H4900" s="76"/>
      <c r="I4900" s="68"/>
      <c r="J4900" s="32">
        <v>0</v>
      </c>
    </row>
    <row r="4901" spans="1:10" ht="15.75" hidden="1" thickBot="1" x14ac:dyDescent="0.3">
      <c r="A4901" s="242" t="s">
        <v>1161</v>
      </c>
      <c r="B4901" s="245" t="s">
        <v>4877</v>
      </c>
      <c r="C4901" s="26"/>
      <c r="D4901" s="27" t="s">
        <v>17</v>
      </c>
      <c r="E4901" s="205"/>
      <c r="F4901" s="216" t="s">
        <v>12</v>
      </c>
      <c r="G4901" s="29" t="str">
        <f t="shared" si="76"/>
        <v/>
      </c>
      <c r="H4901" s="30"/>
      <c r="I4901" s="31"/>
      <c r="J4901" s="32">
        <v>0</v>
      </c>
    </row>
    <row r="4902" spans="1:10" ht="15.75" hidden="1" thickBot="1" x14ac:dyDescent="0.3">
      <c r="A4902" s="251"/>
      <c r="B4902" s="246"/>
      <c r="C4902" s="34"/>
      <c r="D4902" s="34"/>
      <c r="E4902" s="207"/>
      <c r="F4902" s="219" t="s">
        <v>12</v>
      </c>
      <c r="G4902" s="66" t="str">
        <f t="shared" si="76"/>
        <v/>
      </c>
      <c r="H4902" s="67"/>
      <c r="I4902" s="68"/>
      <c r="J4902" s="32">
        <v>0</v>
      </c>
    </row>
    <row r="4903" spans="1:10" ht="15.75" hidden="1" thickBot="1" x14ac:dyDescent="0.3">
      <c r="A4903" s="251"/>
      <c r="B4903" s="246"/>
      <c r="C4903" s="38" t="s">
        <v>11545</v>
      </c>
      <c r="D4903" s="38" t="s">
        <v>1043</v>
      </c>
      <c r="E4903" s="209">
        <v>0.8713333333333334</v>
      </c>
      <c r="F4903" s="219">
        <v>27.777999999999999</v>
      </c>
      <c r="G4903" s="66">
        <f t="shared" si="76"/>
        <v>24.203897333333334</v>
      </c>
      <c r="H4903" s="41">
        <f>SUM(G4903:G4909)</f>
        <v>1091.9286053999997</v>
      </c>
      <c r="I4903" s="42"/>
      <c r="J4903" s="32">
        <v>0</v>
      </c>
    </row>
    <row r="4904" spans="1:10" ht="39" hidden="1" thickBot="1" x14ac:dyDescent="0.3">
      <c r="A4904" s="251"/>
      <c r="B4904" s="246"/>
      <c r="C4904" s="38" t="s">
        <v>11546</v>
      </c>
      <c r="D4904" s="38" t="s">
        <v>82</v>
      </c>
      <c r="E4904" s="209">
        <v>9</v>
      </c>
      <c r="F4904" s="219">
        <v>1.159</v>
      </c>
      <c r="G4904" s="66">
        <f t="shared" si="76"/>
        <v>10.431000000000001</v>
      </c>
      <c r="H4904" s="67"/>
      <c r="I4904" s="68"/>
      <c r="J4904" s="32">
        <v>0</v>
      </c>
    </row>
    <row r="4905" spans="1:10" ht="39" hidden="1" thickBot="1" x14ac:dyDescent="0.3">
      <c r="A4905" s="251"/>
      <c r="B4905" s="246"/>
      <c r="C4905" s="38" t="s">
        <v>11853</v>
      </c>
      <c r="D4905" s="38" t="s">
        <v>161</v>
      </c>
      <c r="E4905" s="209">
        <v>1.6749999999999998</v>
      </c>
      <c r="F4905" s="219">
        <v>553.73599999999999</v>
      </c>
      <c r="G4905" s="66">
        <f t="shared" si="76"/>
        <v>927.50779999999986</v>
      </c>
      <c r="H4905" s="67"/>
      <c r="I4905" s="68"/>
      <c r="J4905" s="32">
        <v>0</v>
      </c>
    </row>
    <row r="4906" spans="1:10" ht="15.75" hidden="1" thickBot="1" x14ac:dyDescent="0.3">
      <c r="A4906" s="251"/>
      <c r="B4906" s="246"/>
      <c r="C4906" s="38" t="s">
        <v>11547</v>
      </c>
      <c r="D4906" s="38" t="s">
        <v>1043</v>
      </c>
      <c r="E4906" s="209">
        <v>3.5166666666666672E-2</v>
      </c>
      <c r="F4906" s="219">
        <v>71.667999999999992</v>
      </c>
      <c r="G4906" s="66">
        <f t="shared" si="76"/>
        <v>2.5203246666666668</v>
      </c>
      <c r="H4906" s="67"/>
      <c r="I4906" s="68"/>
      <c r="J4906" s="32">
        <v>0</v>
      </c>
    </row>
    <row r="4907" spans="1:10" ht="26.25" hidden="1" thickBot="1" x14ac:dyDescent="0.3">
      <c r="A4907" s="251"/>
      <c r="B4907" s="246"/>
      <c r="C4907" s="38" t="s">
        <v>11548</v>
      </c>
      <c r="D4907" s="38" t="s">
        <v>82</v>
      </c>
      <c r="E4907" s="209">
        <v>3</v>
      </c>
      <c r="F4907" s="219">
        <v>19.256499999999999</v>
      </c>
      <c r="G4907" s="66">
        <f t="shared" si="76"/>
        <v>57.769499999999994</v>
      </c>
      <c r="H4907" s="67"/>
      <c r="I4907" s="42"/>
      <c r="J4907" s="32">
        <v>0</v>
      </c>
    </row>
    <row r="4908" spans="1:10" ht="15.75" hidden="1" thickBot="1" x14ac:dyDescent="0.3">
      <c r="A4908" s="251"/>
      <c r="B4908" s="246"/>
      <c r="C4908" s="38" t="s">
        <v>11497</v>
      </c>
      <c r="D4908" s="38" t="s">
        <v>2801</v>
      </c>
      <c r="E4908" s="209">
        <v>1.4944</v>
      </c>
      <c r="F4908" s="219">
        <v>30.912999999999997</v>
      </c>
      <c r="G4908" s="66">
        <f t="shared" si="76"/>
        <v>46.196387199999997</v>
      </c>
      <c r="H4908" s="67"/>
      <c r="I4908" s="68"/>
      <c r="J4908" s="32">
        <v>0</v>
      </c>
    </row>
    <row r="4909" spans="1:10" ht="15.75" hidden="1" thickBot="1" x14ac:dyDescent="0.3">
      <c r="A4909" s="251"/>
      <c r="B4909" s="246"/>
      <c r="C4909" s="38" t="s">
        <v>11326</v>
      </c>
      <c r="D4909" s="38" t="s">
        <v>2801</v>
      </c>
      <c r="E4909" s="209">
        <v>0.98340000000000005</v>
      </c>
      <c r="F4909" s="219">
        <v>23.693000000000001</v>
      </c>
      <c r="G4909" s="66">
        <f t="shared" si="76"/>
        <v>23.299696200000003</v>
      </c>
      <c r="H4909" s="67"/>
      <c r="I4909" s="68"/>
      <c r="J4909" s="32">
        <v>0</v>
      </c>
    </row>
    <row r="4910" spans="1:10" ht="15.75" hidden="1" thickBot="1" x14ac:dyDescent="0.3">
      <c r="A4910" s="252"/>
      <c r="B4910" s="247"/>
      <c r="C4910" s="44"/>
      <c r="D4910" s="44"/>
      <c r="E4910" s="210"/>
      <c r="F4910" s="225" t="s">
        <v>12</v>
      </c>
      <c r="G4910" s="75" t="str">
        <f t="shared" si="76"/>
        <v/>
      </c>
      <c r="H4910" s="76"/>
      <c r="I4910" s="68"/>
      <c r="J4910" s="32">
        <v>0</v>
      </c>
    </row>
    <row r="4911" spans="1:10" ht="15.75" hidden="1" thickBot="1" x14ac:dyDescent="0.3">
      <c r="A4911" s="242" t="s">
        <v>1162</v>
      </c>
      <c r="B4911" s="245" t="s">
        <v>4884</v>
      </c>
      <c r="C4911" s="26"/>
      <c r="D4911" s="27" t="s">
        <v>17</v>
      </c>
      <c r="E4911" s="205"/>
      <c r="F4911" s="212" t="s">
        <v>12</v>
      </c>
      <c r="G4911" s="29" t="str">
        <f t="shared" si="76"/>
        <v/>
      </c>
      <c r="H4911" s="30"/>
      <c r="I4911" s="31"/>
      <c r="J4911" s="32">
        <v>0</v>
      </c>
    </row>
    <row r="4912" spans="1:10" ht="15.75" hidden="1" thickBot="1" x14ac:dyDescent="0.3">
      <c r="A4912" s="243"/>
      <c r="B4912" s="246"/>
      <c r="C4912" s="34"/>
      <c r="D4912" s="34"/>
      <c r="E4912" s="207"/>
      <c r="F4912" s="213" t="s">
        <v>12</v>
      </c>
      <c r="G4912" s="36" t="str">
        <f t="shared" si="76"/>
        <v/>
      </c>
      <c r="H4912" s="37"/>
      <c r="I4912" s="33"/>
      <c r="J4912" s="32">
        <v>0</v>
      </c>
    </row>
    <row r="4913" spans="1:10" ht="15.75" hidden="1" thickBot="1" x14ac:dyDescent="0.3">
      <c r="A4913" s="243"/>
      <c r="B4913" s="246"/>
      <c r="C4913" s="38" t="s">
        <v>11498</v>
      </c>
      <c r="D4913" s="38" t="s">
        <v>2801</v>
      </c>
      <c r="E4913" s="209">
        <v>0.15</v>
      </c>
      <c r="F4913" s="214">
        <v>28.6615</v>
      </c>
      <c r="G4913" s="36">
        <f t="shared" si="76"/>
        <v>4.2992249999999999</v>
      </c>
      <c r="H4913" s="41">
        <f>SUM(G4913:G4914)</f>
        <v>4.2992249999999999</v>
      </c>
      <c r="I4913" s="42"/>
      <c r="J4913" s="32">
        <v>0</v>
      </c>
    </row>
    <row r="4914" spans="1:10" ht="26.25" hidden="1" thickBot="1" x14ac:dyDescent="0.3">
      <c r="A4914" s="243"/>
      <c r="B4914" s="246"/>
      <c r="C4914" s="38" t="s">
        <v>1163</v>
      </c>
      <c r="D4914" s="38" t="s">
        <v>17</v>
      </c>
      <c r="E4914" s="209">
        <v>1</v>
      </c>
      <c r="F4914" s="208" t="s">
        <v>12</v>
      </c>
      <c r="G4914" s="36" t="str">
        <f t="shared" si="76"/>
        <v/>
      </c>
      <c r="H4914" s="37"/>
      <c r="I4914" s="33"/>
      <c r="J4914" s="32">
        <v>0</v>
      </c>
    </row>
    <row r="4915" spans="1:10" ht="15.75" hidden="1" thickBot="1" x14ac:dyDescent="0.3">
      <c r="A4915" s="244"/>
      <c r="B4915" s="247"/>
      <c r="C4915" s="44"/>
      <c r="D4915" s="44"/>
      <c r="E4915" s="210"/>
      <c r="F4915" s="211" t="s">
        <v>12</v>
      </c>
      <c r="G4915" s="47" t="str">
        <f t="shared" si="76"/>
        <v/>
      </c>
      <c r="H4915" s="48"/>
      <c r="I4915" s="33"/>
      <c r="J4915" s="32">
        <v>0</v>
      </c>
    </row>
    <row r="4916" spans="1:10" ht="15.75" hidden="1" thickBot="1" x14ac:dyDescent="0.3">
      <c r="A4916" s="242" t="s">
        <v>1164</v>
      </c>
      <c r="B4916" s="245" t="s">
        <v>4885</v>
      </c>
      <c r="C4916" s="26"/>
      <c r="D4916" s="27" t="s">
        <v>17</v>
      </c>
      <c r="E4916" s="205"/>
      <c r="F4916" s="212" t="s">
        <v>12</v>
      </c>
      <c r="G4916" s="29" t="str">
        <f t="shared" si="76"/>
        <v/>
      </c>
      <c r="H4916" s="30"/>
      <c r="I4916" s="31"/>
      <c r="J4916" s="32">
        <v>0</v>
      </c>
    </row>
    <row r="4917" spans="1:10" ht="15.75" hidden="1" thickBot="1" x14ac:dyDescent="0.3">
      <c r="A4917" s="243"/>
      <c r="B4917" s="246"/>
      <c r="C4917" s="34"/>
      <c r="D4917" s="34"/>
      <c r="E4917" s="207"/>
      <c r="F4917" s="213" t="s">
        <v>12</v>
      </c>
      <c r="G4917" s="36" t="str">
        <f t="shared" si="76"/>
        <v/>
      </c>
      <c r="H4917" s="37"/>
      <c r="I4917" s="33"/>
      <c r="J4917" s="32">
        <v>0</v>
      </c>
    </row>
    <row r="4918" spans="1:10" ht="15.75" hidden="1" thickBot="1" x14ac:dyDescent="0.3">
      <c r="A4918" s="243"/>
      <c r="B4918" s="246"/>
      <c r="C4918" s="38" t="s">
        <v>11498</v>
      </c>
      <c r="D4918" s="38" t="s">
        <v>2801</v>
      </c>
      <c r="E4918" s="209">
        <v>0.15</v>
      </c>
      <c r="F4918" s="214">
        <v>28.6615</v>
      </c>
      <c r="G4918" s="36">
        <f t="shared" si="76"/>
        <v>4.2992249999999999</v>
      </c>
      <c r="H4918" s="41">
        <f>SUM(G4918:G4919)</f>
        <v>4.2992249999999999</v>
      </c>
      <c r="I4918" s="42"/>
      <c r="J4918" s="32">
        <v>0</v>
      </c>
    </row>
    <row r="4919" spans="1:10" ht="15.75" hidden="1" thickBot="1" x14ac:dyDescent="0.3">
      <c r="A4919" s="243"/>
      <c r="B4919" s="246"/>
      <c r="C4919" s="38" t="s">
        <v>1165</v>
      </c>
      <c r="D4919" s="38" t="s">
        <v>17</v>
      </c>
      <c r="E4919" s="209">
        <v>1</v>
      </c>
      <c r="F4919" s="208" t="s">
        <v>12</v>
      </c>
      <c r="G4919" s="36" t="str">
        <f t="shared" si="76"/>
        <v/>
      </c>
      <c r="H4919" s="37"/>
      <c r="I4919" s="33"/>
      <c r="J4919" s="32">
        <v>0</v>
      </c>
    </row>
    <row r="4920" spans="1:10" ht="15.75" hidden="1" thickBot="1" x14ac:dyDescent="0.3">
      <c r="A4920" s="244"/>
      <c r="B4920" s="247"/>
      <c r="C4920" s="44"/>
      <c r="D4920" s="44"/>
      <c r="E4920" s="210"/>
      <c r="F4920" s="211" t="s">
        <v>12</v>
      </c>
      <c r="G4920" s="47" t="str">
        <f t="shared" si="76"/>
        <v/>
      </c>
      <c r="H4920" s="48"/>
      <c r="I4920" s="33"/>
      <c r="J4920" s="32">
        <v>0</v>
      </c>
    </row>
    <row r="4921" spans="1:10" ht="15.75" hidden="1" thickBot="1" x14ac:dyDescent="0.3">
      <c r="A4921" s="242" t="s">
        <v>1166</v>
      </c>
      <c r="B4921" s="245" t="s">
        <v>4886</v>
      </c>
      <c r="C4921" s="26"/>
      <c r="D4921" s="27" t="s">
        <v>17</v>
      </c>
      <c r="E4921" s="205"/>
      <c r="F4921" s="212" t="s">
        <v>12</v>
      </c>
      <c r="G4921" s="29" t="str">
        <f t="shared" si="76"/>
        <v/>
      </c>
      <c r="H4921" s="30"/>
      <c r="I4921" s="31"/>
      <c r="J4921" s="32">
        <v>0</v>
      </c>
    </row>
    <row r="4922" spans="1:10" ht="15.75" hidden="1" thickBot="1" x14ac:dyDescent="0.3">
      <c r="A4922" s="243"/>
      <c r="B4922" s="246"/>
      <c r="C4922" s="34"/>
      <c r="D4922" s="34"/>
      <c r="E4922" s="207"/>
      <c r="F4922" s="213" t="s">
        <v>12</v>
      </c>
      <c r="G4922" s="36" t="str">
        <f t="shared" si="76"/>
        <v/>
      </c>
      <c r="H4922" s="37"/>
      <c r="I4922" s="33"/>
      <c r="J4922" s="32">
        <v>0</v>
      </c>
    </row>
    <row r="4923" spans="1:10" ht="15.75" hidden="1" thickBot="1" x14ac:dyDescent="0.3">
      <c r="A4923" s="243"/>
      <c r="B4923" s="246"/>
      <c r="C4923" s="38" t="s">
        <v>11498</v>
      </c>
      <c r="D4923" s="38" t="s">
        <v>2801</v>
      </c>
      <c r="E4923" s="209">
        <v>0.15</v>
      </c>
      <c r="F4923" s="214">
        <v>28.6615</v>
      </c>
      <c r="G4923" s="36">
        <f t="shared" si="76"/>
        <v>4.2992249999999999</v>
      </c>
      <c r="H4923" s="41">
        <f>SUM(G4923:G4924)</f>
        <v>4.2992249999999999</v>
      </c>
      <c r="I4923" s="42"/>
      <c r="J4923" s="32">
        <v>0</v>
      </c>
    </row>
    <row r="4924" spans="1:10" ht="26.25" hidden="1" thickBot="1" x14ac:dyDescent="0.3">
      <c r="A4924" s="243"/>
      <c r="B4924" s="246"/>
      <c r="C4924" s="38" t="s">
        <v>1167</v>
      </c>
      <c r="D4924" s="38" t="s">
        <v>17</v>
      </c>
      <c r="E4924" s="209">
        <v>1</v>
      </c>
      <c r="F4924" s="208" t="s">
        <v>12</v>
      </c>
      <c r="G4924" s="36" t="str">
        <f t="shared" si="76"/>
        <v/>
      </c>
      <c r="H4924" s="37"/>
      <c r="I4924" s="33"/>
      <c r="J4924" s="32">
        <v>0</v>
      </c>
    </row>
    <row r="4925" spans="1:10" ht="15.75" hidden="1" thickBot="1" x14ac:dyDescent="0.3">
      <c r="A4925" s="244"/>
      <c r="B4925" s="247"/>
      <c r="C4925" s="44"/>
      <c r="D4925" s="44"/>
      <c r="E4925" s="210"/>
      <c r="F4925" s="211" t="s">
        <v>12</v>
      </c>
      <c r="G4925" s="47" t="str">
        <f t="shared" si="76"/>
        <v/>
      </c>
      <c r="H4925" s="48"/>
      <c r="I4925" s="33"/>
      <c r="J4925" s="32">
        <v>0</v>
      </c>
    </row>
    <row r="4926" spans="1:10" ht="15.75" hidden="1" customHeight="1" thickBot="1" x14ac:dyDescent="0.3">
      <c r="A4926" s="242" t="s">
        <v>1168</v>
      </c>
      <c r="B4926" s="245" t="s">
        <v>4887</v>
      </c>
      <c r="C4926" s="26"/>
      <c r="D4926" s="27" t="s">
        <v>105</v>
      </c>
      <c r="E4926" s="205"/>
      <c r="F4926" s="212" t="s">
        <v>12</v>
      </c>
      <c r="G4926" s="29" t="str">
        <f t="shared" si="76"/>
        <v/>
      </c>
      <c r="H4926" s="30"/>
      <c r="I4926" s="31"/>
      <c r="J4926" s="32">
        <v>0</v>
      </c>
    </row>
    <row r="4927" spans="1:10" ht="15.75" hidden="1" thickBot="1" x14ac:dyDescent="0.3">
      <c r="A4927" s="251"/>
      <c r="B4927" s="246"/>
      <c r="C4927" s="34"/>
      <c r="D4927" s="34"/>
      <c r="E4927" s="207"/>
      <c r="F4927" s="213" t="s">
        <v>12</v>
      </c>
      <c r="G4927" s="36" t="str">
        <f t="shared" si="76"/>
        <v/>
      </c>
      <c r="H4927" s="37"/>
      <c r="I4927" s="33"/>
      <c r="J4927" s="32">
        <v>0</v>
      </c>
    </row>
    <row r="4928" spans="1:10" ht="15.75" hidden="1" thickBot="1" x14ac:dyDescent="0.3">
      <c r="A4928" s="251"/>
      <c r="B4928" s="246"/>
      <c r="C4928" s="38" t="s">
        <v>11498</v>
      </c>
      <c r="D4928" s="38" t="s">
        <v>2801</v>
      </c>
      <c r="E4928" s="209">
        <v>0.2</v>
      </c>
      <c r="F4928" s="214">
        <v>28.6615</v>
      </c>
      <c r="G4928" s="36">
        <f t="shared" si="76"/>
        <v>5.7323000000000004</v>
      </c>
      <c r="H4928" s="41">
        <f>SUM(G4928:G4929)</f>
        <v>10.898551999999999</v>
      </c>
      <c r="I4928" s="42"/>
      <c r="J4928" s="32">
        <v>0</v>
      </c>
    </row>
    <row r="4929" spans="1:10" ht="15.75" hidden="1" thickBot="1" x14ac:dyDescent="0.3">
      <c r="A4929" s="251"/>
      <c r="B4929" s="246"/>
      <c r="C4929" s="38" t="s">
        <v>11700</v>
      </c>
      <c r="D4929" s="38" t="s">
        <v>1043</v>
      </c>
      <c r="E4929" s="209">
        <v>0.126</v>
      </c>
      <c r="F4929" s="208">
        <v>41.001999999999995</v>
      </c>
      <c r="G4929" s="36">
        <f t="shared" si="76"/>
        <v>5.1662519999999992</v>
      </c>
      <c r="H4929" s="37"/>
      <c r="I4929" s="33"/>
      <c r="J4929" s="32">
        <v>0</v>
      </c>
    </row>
    <row r="4930" spans="1:10" ht="15.75" hidden="1" thickBot="1" x14ac:dyDescent="0.3">
      <c r="A4930" s="251"/>
      <c r="B4930" s="246"/>
      <c r="C4930" s="38"/>
      <c r="D4930" s="38"/>
      <c r="E4930" s="209"/>
      <c r="F4930" s="208" t="s">
        <v>12</v>
      </c>
      <c r="G4930" s="36" t="str">
        <f t="shared" si="76"/>
        <v/>
      </c>
      <c r="H4930" s="37"/>
      <c r="I4930" s="33"/>
      <c r="J4930" s="32">
        <v>0</v>
      </c>
    </row>
    <row r="4931" spans="1:10" ht="15.75" hidden="1" thickBot="1" x14ac:dyDescent="0.3">
      <c r="A4931" s="251"/>
      <c r="B4931" s="246"/>
      <c r="C4931" s="61" t="s">
        <v>1169</v>
      </c>
      <c r="D4931" s="38"/>
      <c r="E4931" s="209"/>
      <c r="F4931" s="208" t="s">
        <v>12</v>
      </c>
      <c r="G4931" s="36" t="str">
        <f t="shared" si="76"/>
        <v/>
      </c>
      <c r="H4931" s="37"/>
      <c r="I4931" s="33"/>
      <c r="J4931" s="32">
        <v>0</v>
      </c>
    </row>
    <row r="4932" spans="1:10" ht="15.75" hidden="1" thickBot="1" x14ac:dyDescent="0.3">
      <c r="A4932" s="251"/>
      <c r="B4932" s="246"/>
      <c r="C4932" s="61" t="s">
        <v>1170</v>
      </c>
      <c r="D4932" s="38"/>
      <c r="E4932" s="209"/>
      <c r="F4932" s="208" t="s">
        <v>12</v>
      </c>
      <c r="G4932" s="36" t="str">
        <f t="shared" si="76"/>
        <v/>
      </c>
      <c r="H4932" s="37"/>
      <c r="I4932" s="33"/>
      <c r="J4932" s="32">
        <v>0</v>
      </c>
    </row>
    <row r="4933" spans="1:10" ht="15.75" hidden="1" thickBot="1" x14ac:dyDescent="0.3">
      <c r="A4933" s="252"/>
      <c r="B4933" s="247"/>
      <c r="C4933" s="72"/>
      <c r="D4933" s="44"/>
      <c r="E4933" s="210"/>
      <c r="F4933" s="211" t="s">
        <v>12</v>
      </c>
      <c r="G4933" s="47" t="str">
        <f t="shared" si="76"/>
        <v/>
      </c>
      <c r="H4933" s="48"/>
      <c r="I4933" s="33"/>
      <c r="J4933" s="32">
        <v>0</v>
      </c>
    </row>
    <row r="4934" spans="1:10" ht="15.75" hidden="1" thickBot="1" x14ac:dyDescent="0.3">
      <c r="A4934" s="242" t="s">
        <v>1171</v>
      </c>
      <c r="B4934" s="245" t="s">
        <v>4888</v>
      </c>
      <c r="C4934" s="26"/>
      <c r="D4934" s="27" t="s">
        <v>105</v>
      </c>
      <c r="E4934" s="205"/>
      <c r="F4934" s="212" t="s">
        <v>12</v>
      </c>
      <c r="G4934" s="29" t="str">
        <f t="shared" ref="G4934:G4997" si="77">IF(ISNUMBER(F4934),E4934*F4934,"")</f>
        <v/>
      </c>
      <c r="H4934" s="30"/>
      <c r="I4934" s="31"/>
      <c r="J4934" s="32">
        <v>0</v>
      </c>
    </row>
    <row r="4935" spans="1:10" ht="15.75" hidden="1" thickBot="1" x14ac:dyDescent="0.3">
      <c r="A4935" s="243"/>
      <c r="B4935" s="246"/>
      <c r="C4935" s="34"/>
      <c r="D4935" s="34"/>
      <c r="E4935" s="207"/>
      <c r="F4935" s="213" t="s">
        <v>12</v>
      </c>
      <c r="G4935" s="36" t="str">
        <f t="shared" si="77"/>
        <v/>
      </c>
      <c r="H4935" s="37"/>
      <c r="I4935" s="33"/>
      <c r="J4935" s="32">
        <v>0</v>
      </c>
    </row>
    <row r="4936" spans="1:10" ht="15.75" hidden="1" thickBot="1" x14ac:dyDescent="0.3">
      <c r="A4936" s="243"/>
      <c r="B4936" s="246"/>
      <c r="C4936" s="38" t="s">
        <v>11498</v>
      </c>
      <c r="D4936" s="38" t="s">
        <v>2801</v>
      </c>
      <c r="E4936" s="209">
        <v>0.2</v>
      </c>
      <c r="F4936" s="214">
        <v>28.6615</v>
      </c>
      <c r="G4936" s="36">
        <f t="shared" si="77"/>
        <v>5.7323000000000004</v>
      </c>
      <c r="H4936" s="41">
        <f>SUM(G4936:G4937)</f>
        <v>14.957749999999999</v>
      </c>
      <c r="I4936" s="42"/>
      <c r="J4936" s="32">
        <v>0</v>
      </c>
    </row>
    <row r="4937" spans="1:10" ht="15.75" hidden="1" thickBot="1" x14ac:dyDescent="0.3">
      <c r="A4937" s="243"/>
      <c r="B4937" s="246"/>
      <c r="C4937" s="38" t="s">
        <v>11700</v>
      </c>
      <c r="D4937" s="38" t="s">
        <v>1043</v>
      </c>
      <c r="E4937" s="209">
        <v>0.22500000000000001</v>
      </c>
      <c r="F4937" s="208">
        <v>41.001999999999995</v>
      </c>
      <c r="G4937" s="36">
        <f t="shared" si="77"/>
        <v>9.2254499999999986</v>
      </c>
      <c r="H4937" s="37"/>
      <c r="I4937" s="33"/>
      <c r="J4937" s="32">
        <v>0</v>
      </c>
    </row>
    <row r="4938" spans="1:10" ht="15.75" hidden="1" thickBot="1" x14ac:dyDescent="0.3">
      <c r="A4938" s="243"/>
      <c r="B4938" s="246"/>
      <c r="C4938" s="38"/>
      <c r="D4938" s="38"/>
      <c r="E4938" s="209"/>
      <c r="F4938" s="208" t="s">
        <v>12</v>
      </c>
      <c r="G4938" s="36" t="str">
        <f t="shared" si="77"/>
        <v/>
      </c>
      <c r="H4938" s="37"/>
      <c r="I4938" s="33"/>
      <c r="J4938" s="32">
        <v>0</v>
      </c>
    </row>
    <row r="4939" spans="1:10" ht="15.75" hidden="1" thickBot="1" x14ac:dyDescent="0.3">
      <c r="A4939" s="243"/>
      <c r="B4939" s="246"/>
      <c r="C4939" s="61" t="s">
        <v>1172</v>
      </c>
      <c r="D4939" s="38"/>
      <c r="E4939" s="209"/>
      <c r="F4939" s="208" t="s">
        <v>12</v>
      </c>
      <c r="G4939" s="36" t="str">
        <f t="shared" si="77"/>
        <v/>
      </c>
      <c r="H4939" s="37"/>
      <c r="I4939" s="33"/>
      <c r="J4939" s="32">
        <v>0</v>
      </c>
    </row>
    <row r="4940" spans="1:10" ht="15.75" hidden="1" thickBot="1" x14ac:dyDescent="0.3">
      <c r="A4940" s="243"/>
      <c r="B4940" s="246"/>
      <c r="C4940" s="61" t="s">
        <v>1170</v>
      </c>
      <c r="D4940" s="38"/>
      <c r="E4940" s="209"/>
      <c r="F4940" s="208" t="s">
        <v>12</v>
      </c>
      <c r="G4940" s="36" t="str">
        <f t="shared" si="77"/>
        <v/>
      </c>
      <c r="H4940" s="37"/>
      <c r="I4940" s="33"/>
      <c r="J4940" s="32">
        <v>0</v>
      </c>
    </row>
    <row r="4941" spans="1:10" ht="15.75" hidden="1" thickBot="1" x14ac:dyDescent="0.3">
      <c r="A4941" s="244"/>
      <c r="B4941" s="247"/>
      <c r="C4941" s="44"/>
      <c r="D4941" s="44"/>
      <c r="E4941" s="210"/>
      <c r="F4941" s="211" t="s">
        <v>12</v>
      </c>
      <c r="G4941" s="47" t="str">
        <f t="shared" si="77"/>
        <v/>
      </c>
      <c r="H4941" s="48"/>
      <c r="I4941" s="33"/>
      <c r="J4941" s="32">
        <v>0</v>
      </c>
    </row>
    <row r="4942" spans="1:10" ht="15.75" hidden="1" thickBot="1" x14ac:dyDescent="0.3">
      <c r="A4942" s="242" t="s">
        <v>1173</v>
      </c>
      <c r="B4942" s="245" t="s">
        <v>4889</v>
      </c>
      <c r="C4942" s="26"/>
      <c r="D4942" s="27" t="s">
        <v>105</v>
      </c>
      <c r="E4942" s="205"/>
      <c r="F4942" s="212" t="s">
        <v>12</v>
      </c>
      <c r="G4942" s="29" t="str">
        <f t="shared" si="77"/>
        <v/>
      </c>
      <c r="H4942" s="30"/>
      <c r="I4942" s="31"/>
      <c r="J4942" s="32">
        <v>0</v>
      </c>
    </row>
    <row r="4943" spans="1:10" ht="15.75" hidden="1" thickBot="1" x14ac:dyDescent="0.3">
      <c r="A4943" s="243"/>
      <c r="B4943" s="246"/>
      <c r="C4943" s="34"/>
      <c r="D4943" s="34"/>
      <c r="E4943" s="207"/>
      <c r="F4943" s="213" t="s">
        <v>12</v>
      </c>
      <c r="G4943" s="36" t="str">
        <f t="shared" si="77"/>
        <v/>
      </c>
      <c r="H4943" s="37"/>
      <c r="I4943" s="33"/>
      <c r="J4943" s="32">
        <v>0</v>
      </c>
    </row>
    <row r="4944" spans="1:10" ht="15.75" hidden="1" thickBot="1" x14ac:dyDescent="0.3">
      <c r="A4944" s="243"/>
      <c r="B4944" s="246"/>
      <c r="C4944" s="38" t="s">
        <v>11498</v>
      </c>
      <c r="D4944" s="38" t="s">
        <v>2801</v>
      </c>
      <c r="E4944" s="209">
        <v>0.15</v>
      </c>
      <c r="F4944" s="214">
        <v>28.6615</v>
      </c>
      <c r="G4944" s="36">
        <f t="shared" si="77"/>
        <v>4.2992249999999999</v>
      </c>
      <c r="H4944" s="41">
        <f>SUM(G4944:G4945)</f>
        <v>6.554335</v>
      </c>
      <c r="I4944" s="42"/>
      <c r="J4944" s="32">
        <v>0</v>
      </c>
    </row>
    <row r="4945" spans="1:10" ht="15.75" hidden="1" thickBot="1" x14ac:dyDescent="0.3">
      <c r="A4945" s="243"/>
      <c r="B4945" s="246"/>
      <c r="C4945" s="38" t="s">
        <v>11700</v>
      </c>
      <c r="D4945" s="38" t="s">
        <v>1043</v>
      </c>
      <c r="E4945" s="209">
        <v>5.5E-2</v>
      </c>
      <c r="F4945" s="208">
        <v>41.001999999999995</v>
      </c>
      <c r="G4945" s="36">
        <f t="shared" si="77"/>
        <v>2.2551099999999997</v>
      </c>
      <c r="H4945" s="37"/>
      <c r="I4945" s="33"/>
      <c r="J4945" s="32">
        <v>0</v>
      </c>
    </row>
    <row r="4946" spans="1:10" ht="15.75" hidden="1" thickBot="1" x14ac:dyDescent="0.3">
      <c r="A4946" s="243"/>
      <c r="B4946" s="246"/>
      <c r="C4946" s="38"/>
      <c r="D4946" s="38"/>
      <c r="E4946" s="209"/>
      <c r="F4946" s="208" t="s">
        <v>12</v>
      </c>
      <c r="G4946" s="36" t="str">
        <f t="shared" si="77"/>
        <v/>
      </c>
      <c r="H4946" s="37"/>
      <c r="I4946" s="33"/>
      <c r="J4946" s="32">
        <v>0</v>
      </c>
    </row>
    <row r="4947" spans="1:10" ht="15.75" hidden="1" thickBot="1" x14ac:dyDescent="0.3">
      <c r="A4947" s="243"/>
      <c r="B4947" s="246"/>
      <c r="C4947" s="61" t="s">
        <v>1174</v>
      </c>
      <c r="D4947" s="38"/>
      <c r="E4947" s="209"/>
      <c r="F4947" s="208" t="s">
        <v>12</v>
      </c>
      <c r="G4947" s="36" t="str">
        <f t="shared" si="77"/>
        <v/>
      </c>
      <c r="H4947" s="37"/>
      <c r="I4947" s="33"/>
      <c r="J4947" s="32">
        <v>0</v>
      </c>
    </row>
    <row r="4948" spans="1:10" ht="15.75" hidden="1" thickBot="1" x14ac:dyDescent="0.3">
      <c r="A4948" s="243"/>
      <c r="B4948" s="246"/>
      <c r="C4948" s="61" t="s">
        <v>1170</v>
      </c>
      <c r="D4948" s="38"/>
      <c r="E4948" s="209"/>
      <c r="F4948" s="208" t="s">
        <v>12</v>
      </c>
      <c r="G4948" s="36" t="str">
        <f t="shared" si="77"/>
        <v/>
      </c>
      <c r="H4948" s="37"/>
      <c r="I4948" s="33"/>
      <c r="J4948" s="32">
        <v>0</v>
      </c>
    </row>
    <row r="4949" spans="1:10" ht="15.75" hidden="1" thickBot="1" x14ac:dyDescent="0.3">
      <c r="A4949" s="244"/>
      <c r="B4949" s="247"/>
      <c r="C4949" s="44"/>
      <c r="D4949" s="44"/>
      <c r="E4949" s="210"/>
      <c r="F4949" s="211" t="s">
        <v>12</v>
      </c>
      <c r="G4949" s="47" t="str">
        <f t="shared" si="77"/>
        <v/>
      </c>
      <c r="H4949" s="48"/>
      <c r="I4949" s="33"/>
      <c r="J4949" s="32">
        <v>0</v>
      </c>
    </row>
    <row r="4950" spans="1:10" ht="15.75" hidden="1" thickBot="1" x14ac:dyDescent="0.3">
      <c r="A4950" s="242" t="s">
        <v>1175</v>
      </c>
      <c r="B4950" s="245" t="s">
        <v>4890</v>
      </c>
      <c r="C4950" s="26"/>
      <c r="D4950" s="27" t="s">
        <v>105</v>
      </c>
      <c r="E4950" s="205"/>
      <c r="F4950" s="212" t="s">
        <v>12</v>
      </c>
      <c r="G4950" s="29" t="str">
        <f t="shared" si="77"/>
        <v/>
      </c>
      <c r="H4950" s="30"/>
      <c r="I4950" s="31"/>
      <c r="J4950" s="32">
        <v>0</v>
      </c>
    </row>
    <row r="4951" spans="1:10" ht="15.75" hidden="1" thickBot="1" x14ac:dyDescent="0.3">
      <c r="A4951" s="243"/>
      <c r="B4951" s="246"/>
      <c r="C4951" s="34"/>
      <c r="D4951" s="34"/>
      <c r="E4951" s="207"/>
      <c r="F4951" s="213" t="s">
        <v>12</v>
      </c>
      <c r="G4951" s="36" t="str">
        <f t="shared" si="77"/>
        <v/>
      </c>
      <c r="H4951" s="37"/>
      <c r="I4951" s="33"/>
      <c r="J4951" s="32">
        <v>0</v>
      </c>
    </row>
    <row r="4952" spans="1:10" ht="15.75" hidden="1" thickBot="1" x14ac:dyDescent="0.3">
      <c r="A4952" s="243"/>
      <c r="B4952" s="246"/>
      <c r="C4952" s="38" t="s">
        <v>11498</v>
      </c>
      <c r="D4952" s="38" t="s">
        <v>2801</v>
      </c>
      <c r="E4952" s="209">
        <v>0.3</v>
      </c>
      <c r="F4952" s="214">
        <v>28.6615</v>
      </c>
      <c r="G4952" s="36">
        <f t="shared" si="77"/>
        <v>8.5984499999999997</v>
      </c>
      <c r="H4952" s="41">
        <f>SUM(G4952:G4953)</f>
        <v>17.126866</v>
      </c>
      <c r="I4952" s="42"/>
      <c r="J4952" s="32">
        <v>0</v>
      </c>
    </row>
    <row r="4953" spans="1:10" ht="15.75" hidden="1" thickBot="1" x14ac:dyDescent="0.3">
      <c r="A4953" s="243"/>
      <c r="B4953" s="246"/>
      <c r="C4953" s="38" t="s">
        <v>11700</v>
      </c>
      <c r="D4953" s="38" t="s">
        <v>1043</v>
      </c>
      <c r="E4953" s="209">
        <v>0.20799999999999999</v>
      </c>
      <c r="F4953" s="208">
        <v>41.001999999999995</v>
      </c>
      <c r="G4953" s="36">
        <f t="shared" si="77"/>
        <v>8.5284159999999982</v>
      </c>
      <c r="H4953" s="37"/>
      <c r="I4953" s="33"/>
      <c r="J4953" s="32">
        <v>0</v>
      </c>
    </row>
    <row r="4954" spans="1:10" ht="15.75" hidden="1" thickBot="1" x14ac:dyDescent="0.3">
      <c r="A4954" s="243"/>
      <c r="B4954" s="246"/>
      <c r="C4954" s="38"/>
      <c r="D4954" s="38"/>
      <c r="E4954" s="209"/>
      <c r="F4954" s="208" t="s">
        <v>12</v>
      </c>
      <c r="G4954" s="36" t="str">
        <f t="shared" si="77"/>
        <v/>
      </c>
      <c r="H4954" s="37"/>
      <c r="I4954" s="33"/>
      <c r="J4954" s="32">
        <v>0</v>
      </c>
    </row>
    <row r="4955" spans="1:10" ht="15.75" hidden="1" thickBot="1" x14ac:dyDescent="0.3">
      <c r="A4955" s="243"/>
      <c r="B4955" s="246"/>
      <c r="C4955" s="61" t="s">
        <v>1176</v>
      </c>
      <c r="D4955" s="38"/>
      <c r="E4955" s="209"/>
      <c r="F4955" s="208" t="s">
        <v>12</v>
      </c>
      <c r="G4955" s="36" t="str">
        <f t="shared" si="77"/>
        <v/>
      </c>
      <c r="H4955" s="37"/>
      <c r="I4955" s="33"/>
      <c r="J4955" s="32">
        <v>0</v>
      </c>
    </row>
    <row r="4956" spans="1:10" ht="15.75" hidden="1" thickBot="1" x14ac:dyDescent="0.3">
      <c r="A4956" s="243"/>
      <c r="B4956" s="246"/>
      <c r="C4956" s="61" t="s">
        <v>1170</v>
      </c>
      <c r="D4956" s="38"/>
      <c r="E4956" s="209"/>
      <c r="F4956" s="208" t="s">
        <v>12</v>
      </c>
      <c r="G4956" s="36" t="str">
        <f t="shared" si="77"/>
        <v/>
      </c>
      <c r="H4956" s="37"/>
      <c r="I4956" s="33"/>
      <c r="J4956" s="32">
        <v>0</v>
      </c>
    </row>
    <row r="4957" spans="1:10" ht="15.75" hidden="1" thickBot="1" x14ac:dyDescent="0.3">
      <c r="A4957" s="244"/>
      <c r="B4957" s="247"/>
      <c r="C4957" s="44"/>
      <c r="D4957" s="44"/>
      <c r="E4957" s="210"/>
      <c r="F4957" s="211" t="s">
        <v>12</v>
      </c>
      <c r="G4957" s="47" t="str">
        <f t="shared" si="77"/>
        <v/>
      </c>
      <c r="H4957" s="48"/>
      <c r="I4957" s="33"/>
      <c r="J4957" s="32">
        <v>0</v>
      </c>
    </row>
    <row r="4958" spans="1:10" ht="15.75" hidden="1" thickBot="1" x14ac:dyDescent="0.3">
      <c r="A4958" s="242" t="s">
        <v>1177</v>
      </c>
      <c r="B4958" s="245" t="s">
        <v>4891</v>
      </c>
      <c r="C4958" s="26"/>
      <c r="D4958" s="27" t="s">
        <v>105</v>
      </c>
      <c r="E4958" s="205"/>
      <c r="F4958" s="212" t="s">
        <v>12</v>
      </c>
      <c r="G4958" s="29" t="str">
        <f t="shared" si="77"/>
        <v/>
      </c>
      <c r="H4958" s="30"/>
      <c r="I4958" s="31"/>
      <c r="J4958" s="32">
        <v>0</v>
      </c>
    </row>
    <row r="4959" spans="1:10" ht="15.75" hidden="1" thickBot="1" x14ac:dyDescent="0.3">
      <c r="A4959" s="243"/>
      <c r="B4959" s="246"/>
      <c r="C4959" s="34"/>
      <c r="D4959" s="34"/>
      <c r="E4959" s="207"/>
      <c r="F4959" s="213" t="s">
        <v>12</v>
      </c>
      <c r="G4959" s="36" t="str">
        <f t="shared" si="77"/>
        <v/>
      </c>
      <c r="H4959" s="37"/>
      <c r="I4959" s="33"/>
      <c r="J4959" s="32">
        <v>0</v>
      </c>
    </row>
    <row r="4960" spans="1:10" ht="15.75" hidden="1" thickBot="1" x14ac:dyDescent="0.3">
      <c r="A4960" s="243"/>
      <c r="B4960" s="246"/>
      <c r="C4960" s="38" t="s">
        <v>11498</v>
      </c>
      <c r="D4960" s="38" t="s">
        <v>2801</v>
      </c>
      <c r="E4960" s="209">
        <v>0.3</v>
      </c>
      <c r="F4960" s="214">
        <v>28.6615</v>
      </c>
      <c r="G4960" s="36">
        <f t="shared" si="77"/>
        <v>8.5984499999999997</v>
      </c>
      <c r="H4960" s="41">
        <f>SUM(G4960:G4961)</f>
        <v>19.217967999999999</v>
      </c>
      <c r="I4960" s="42"/>
      <c r="J4960" s="32">
        <v>0</v>
      </c>
    </row>
    <row r="4961" spans="1:10" ht="15.75" hidden="1" thickBot="1" x14ac:dyDescent="0.3">
      <c r="A4961" s="243"/>
      <c r="B4961" s="246"/>
      <c r="C4961" s="38" t="s">
        <v>11700</v>
      </c>
      <c r="D4961" s="38" t="s">
        <v>1043</v>
      </c>
      <c r="E4961" s="209">
        <v>0.25900000000000001</v>
      </c>
      <c r="F4961" s="208">
        <v>41.001999999999995</v>
      </c>
      <c r="G4961" s="36">
        <f t="shared" si="77"/>
        <v>10.619517999999999</v>
      </c>
      <c r="H4961" s="37"/>
      <c r="I4961" s="33"/>
      <c r="J4961" s="32">
        <v>0</v>
      </c>
    </row>
    <row r="4962" spans="1:10" ht="15.75" hidden="1" thickBot="1" x14ac:dyDescent="0.3">
      <c r="A4962" s="243"/>
      <c r="B4962" s="246"/>
      <c r="C4962" s="38"/>
      <c r="D4962" s="38"/>
      <c r="E4962" s="209"/>
      <c r="F4962" s="208" t="s">
        <v>12</v>
      </c>
      <c r="G4962" s="36" t="str">
        <f t="shared" si="77"/>
        <v/>
      </c>
      <c r="H4962" s="37"/>
      <c r="I4962" s="33"/>
      <c r="J4962" s="32">
        <v>0</v>
      </c>
    </row>
    <row r="4963" spans="1:10" ht="15.75" hidden="1" thickBot="1" x14ac:dyDescent="0.3">
      <c r="A4963" s="243"/>
      <c r="B4963" s="246"/>
      <c r="C4963" s="61" t="s">
        <v>1178</v>
      </c>
      <c r="D4963" s="38"/>
      <c r="E4963" s="209"/>
      <c r="F4963" s="208" t="s">
        <v>12</v>
      </c>
      <c r="G4963" s="36" t="str">
        <f t="shared" si="77"/>
        <v/>
      </c>
      <c r="H4963" s="37"/>
      <c r="I4963" s="33"/>
      <c r="J4963" s="32">
        <v>0</v>
      </c>
    </row>
    <row r="4964" spans="1:10" ht="15.75" hidden="1" thickBot="1" x14ac:dyDescent="0.3">
      <c r="A4964" s="243"/>
      <c r="B4964" s="246"/>
      <c r="C4964" s="61" t="s">
        <v>1170</v>
      </c>
      <c r="D4964" s="38"/>
      <c r="E4964" s="209"/>
      <c r="F4964" s="208" t="s">
        <v>12</v>
      </c>
      <c r="G4964" s="36" t="str">
        <f t="shared" si="77"/>
        <v/>
      </c>
      <c r="H4964" s="37"/>
      <c r="I4964" s="33"/>
      <c r="J4964" s="32">
        <v>0</v>
      </c>
    </row>
    <row r="4965" spans="1:10" ht="15.75" hidden="1" thickBot="1" x14ac:dyDescent="0.3">
      <c r="A4965" s="244"/>
      <c r="B4965" s="247"/>
      <c r="C4965" s="44"/>
      <c r="D4965" s="44"/>
      <c r="E4965" s="210"/>
      <c r="F4965" s="211" t="s">
        <v>12</v>
      </c>
      <c r="G4965" s="47" t="str">
        <f t="shared" si="77"/>
        <v/>
      </c>
      <c r="H4965" s="48"/>
      <c r="I4965" s="33"/>
      <c r="J4965" s="32">
        <v>0</v>
      </c>
    </row>
    <row r="4966" spans="1:10" ht="15.75" hidden="1" thickBot="1" x14ac:dyDescent="0.3">
      <c r="A4966" s="242" t="s">
        <v>1179</v>
      </c>
      <c r="B4966" s="245" t="s">
        <v>4892</v>
      </c>
      <c r="C4966" s="26"/>
      <c r="D4966" s="27" t="s">
        <v>105</v>
      </c>
      <c r="E4966" s="205"/>
      <c r="F4966" s="212" t="s">
        <v>12</v>
      </c>
      <c r="G4966" s="29" t="str">
        <f t="shared" si="77"/>
        <v/>
      </c>
      <c r="H4966" s="30"/>
      <c r="I4966" s="31"/>
      <c r="J4966" s="32">
        <v>0</v>
      </c>
    </row>
    <row r="4967" spans="1:10" ht="15.75" hidden="1" thickBot="1" x14ac:dyDescent="0.3">
      <c r="A4967" s="243"/>
      <c r="B4967" s="246"/>
      <c r="C4967" s="34"/>
      <c r="D4967" s="34"/>
      <c r="E4967" s="207"/>
      <c r="F4967" s="213" t="s">
        <v>12</v>
      </c>
      <c r="G4967" s="36" t="str">
        <f t="shared" si="77"/>
        <v/>
      </c>
      <c r="H4967" s="37"/>
      <c r="I4967" s="33"/>
      <c r="J4967" s="32">
        <v>0</v>
      </c>
    </row>
    <row r="4968" spans="1:10" ht="15.75" hidden="1" thickBot="1" x14ac:dyDescent="0.3">
      <c r="A4968" s="243"/>
      <c r="B4968" s="246"/>
      <c r="C4968" s="38" t="s">
        <v>11498</v>
      </c>
      <c r="D4968" s="38" t="s">
        <v>2801</v>
      </c>
      <c r="E4968" s="209">
        <v>0.3</v>
      </c>
      <c r="F4968" s="214">
        <v>28.6615</v>
      </c>
      <c r="G4968" s="36">
        <f t="shared" si="77"/>
        <v>8.5984499999999997</v>
      </c>
      <c r="H4968" s="41">
        <f>SUM(G4968:G4969)</f>
        <v>30.575521999999999</v>
      </c>
      <c r="I4968" s="42"/>
      <c r="J4968" s="32">
        <v>0</v>
      </c>
    </row>
    <row r="4969" spans="1:10" ht="15.75" hidden="1" thickBot="1" x14ac:dyDescent="0.3">
      <c r="A4969" s="243"/>
      <c r="B4969" s="246"/>
      <c r="C4969" s="38" t="s">
        <v>11700</v>
      </c>
      <c r="D4969" s="38" t="s">
        <v>1043</v>
      </c>
      <c r="E4969" s="209">
        <v>0.53600000000000003</v>
      </c>
      <c r="F4969" s="208">
        <v>41.001999999999995</v>
      </c>
      <c r="G4969" s="36">
        <f t="shared" si="77"/>
        <v>21.977072</v>
      </c>
      <c r="H4969" s="37"/>
      <c r="I4969" s="33"/>
      <c r="J4969" s="32">
        <v>0</v>
      </c>
    </row>
    <row r="4970" spans="1:10" ht="15.75" hidden="1" thickBot="1" x14ac:dyDescent="0.3">
      <c r="A4970" s="243"/>
      <c r="B4970" s="246"/>
      <c r="C4970" s="38"/>
      <c r="D4970" s="38"/>
      <c r="E4970" s="209"/>
      <c r="F4970" s="208" t="s">
        <v>12</v>
      </c>
      <c r="G4970" s="36" t="str">
        <f t="shared" si="77"/>
        <v/>
      </c>
      <c r="H4970" s="37"/>
      <c r="I4970" s="33"/>
      <c r="J4970" s="32">
        <v>0</v>
      </c>
    </row>
    <row r="4971" spans="1:10" ht="15.75" hidden="1" thickBot="1" x14ac:dyDescent="0.3">
      <c r="A4971" s="243"/>
      <c r="B4971" s="246"/>
      <c r="C4971" s="61" t="s">
        <v>1180</v>
      </c>
      <c r="D4971" s="38"/>
      <c r="E4971" s="209"/>
      <c r="F4971" s="208" t="s">
        <v>12</v>
      </c>
      <c r="G4971" s="36" t="str">
        <f t="shared" si="77"/>
        <v/>
      </c>
      <c r="H4971" s="37"/>
      <c r="I4971" s="33"/>
      <c r="J4971" s="32">
        <v>0</v>
      </c>
    </row>
    <row r="4972" spans="1:10" ht="15.75" hidden="1" thickBot="1" x14ac:dyDescent="0.3">
      <c r="A4972" s="243"/>
      <c r="B4972" s="246"/>
      <c r="C4972" s="61" t="s">
        <v>1170</v>
      </c>
      <c r="D4972" s="38"/>
      <c r="E4972" s="209"/>
      <c r="F4972" s="208" t="s">
        <v>12</v>
      </c>
      <c r="G4972" s="36" t="str">
        <f t="shared" si="77"/>
        <v/>
      </c>
      <c r="H4972" s="37"/>
      <c r="I4972" s="33"/>
      <c r="J4972" s="32">
        <v>0</v>
      </c>
    </row>
    <row r="4973" spans="1:10" ht="15.75" hidden="1" thickBot="1" x14ac:dyDescent="0.3">
      <c r="A4973" s="244"/>
      <c r="B4973" s="247"/>
      <c r="C4973" s="44"/>
      <c r="D4973" s="44"/>
      <c r="E4973" s="210"/>
      <c r="F4973" s="211" t="s">
        <v>12</v>
      </c>
      <c r="G4973" s="47" t="str">
        <f t="shared" si="77"/>
        <v/>
      </c>
      <c r="H4973" s="48"/>
      <c r="I4973" s="33"/>
      <c r="J4973" s="32">
        <v>0</v>
      </c>
    </row>
    <row r="4974" spans="1:10" ht="15.75" hidden="1" thickBot="1" x14ac:dyDescent="0.3">
      <c r="A4974" s="242" t="s">
        <v>1181</v>
      </c>
      <c r="B4974" s="245" t="s">
        <v>4893</v>
      </c>
      <c r="C4974" s="26"/>
      <c r="D4974" s="27" t="s">
        <v>105</v>
      </c>
      <c r="E4974" s="205"/>
      <c r="F4974" s="212" t="s">
        <v>12</v>
      </c>
      <c r="G4974" s="29" t="str">
        <f t="shared" si="77"/>
        <v/>
      </c>
      <c r="H4974" s="30"/>
      <c r="I4974" s="31"/>
      <c r="J4974" s="32">
        <v>0</v>
      </c>
    </row>
    <row r="4975" spans="1:10" ht="15.75" hidden="1" thickBot="1" x14ac:dyDescent="0.3">
      <c r="A4975" s="243"/>
      <c r="B4975" s="246"/>
      <c r="C4975" s="34"/>
      <c r="D4975" s="34"/>
      <c r="E4975" s="207"/>
      <c r="F4975" s="213" t="s">
        <v>12</v>
      </c>
      <c r="G4975" s="36" t="str">
        <f t="shared" si="77"/>
        <v/>
      </c>
      <c r="H4975" s="37"/>
      <c r="I4975" s="33"/>
      <c r="J4975" s="32">
        <v>0</v>
      </c>
    </row>
    <row r="4976" spans="1:10" ht="15.75" hidden="1" thickBot="1" x14ac:dyDescent="0.3">
      <c r="A4976" s="243"/>
      <c r="B4976" s="246"/>
      <c r="C4976" s="38" t="s">
        <v>11498</v>
      </c>
      <c r="D4976" s="38" t="s">
        <v>2801</v>
      </c>
      <c r="E4976" s="209">
        <v>0.2</v>
      </c>
      <c r="F4976" s="214">
        <v>28.6615</v>
      </c>
      <c r="G4976" s="36">
        <f t="shared" si="77"/>
        <v>5.7323000000000004</v>
      </c>
      <c r="H4976" s="41">
        <f>SUM(G4976:G4977)</f>
        <v>10.037510000000001</v>
      </c>
      <c r="I4976" s="42"/>
      <c r="J4976" s="32">
        <v>0</v>
      </c>
    </row>
    <row r="4977" spans="1:10" ht="15.75" hidden="1" thickBot="1" x14ac:dyDescent="0.3">
      <c r="A4977" s="243"/>
      <c r="B4977" s="246"/>
      <c r="C4977" s="38" t="s">
        <v>11700</v>
      </c>
      <c r="D4977" s="38" t="s">
        <v>1043</v>
      </c>
      <c r="E4977" s="209">
        <v>0.105</v>
      </c>
      <c r="F4977" s="208">
        <v>41.001999999999995</v>
      </c>
      <c r="G4977" s="36">
        <f t="shared" si="77"/>
        <v>4.3052099999999998</v>
      </c>
      <c r="H4977" s="37"/>
      <c r="I4977" s="33"/>
      <c r="J4977" s="32">
        <v>0</v>
      </c>
    </row>
    <row r="4978" spans="1:10" ht="15.75" hidden="1" thickBot="1" x14ac:dyDescent="0.3">
      <c r="A4978" s="243"/>
      <c r="B4978" s="246"/>
      <c r="C4978" s="38"/>
      <c r="D4978" s="38"/>
      <c r="E4978" s="209"/>
      <c r="F4978" s="208" t="s">
        <v>12</v>
      </c>
      <c r="G4978" s="36" t="str">
        <f t="shared" si="77"/>
        <v/>
      </c>
      <c r="H4978" s="37"/>
      <c r="I4978" s="33"/>
      <c r="J4978" s="32">
        <v>0</v>
      </c>
    </row>
    <row r="4979" spans="1:10" ht="15.75" hidden="1" thickBot="1" x14ac:dyDescent="0.3">
      <c r="A4979" s="243"/>
      <c r="B4979" s="246"/>
      <c r="C4979" s="61" t="s">
        <v>1182</v>
      </c>
      <c r="D4979" s="38"/>
      <c r="E4979" s="209"/>
      <c r="F4979" s="208" t="s">
        <v>12</v>
      </c>
      <c r="G4979" s="36" t="str">
        <f t="shared" si="77"/>
        <v/>
      </c>
      <c r="H4979" s="37"/>
      <c r="I4979" s="33"/>
      <c r="J4979" s="32">
        <v>0</v>
      </c>
    </row>
    <row r="4980" spans="1:10" ht="15.75" hidden="1" thickBot="1" x14ac:dyDescent="0.3">
      <c r="A4980" s="243"/>
      <c r="B4980" s="246"/>
      <c r="C4980" s="61" t="s">
        <v>1170</v>
      </c>
      <c r="D4980" s="38"/>
      <c r="E4980" s="209"/>
      <c r="F4980" s="208" t="s">
        <v>12</v>
      </c>
      <c r="G4980" s="36" t="str">
        <f t="shared" si="77"/>
        <v/>
      </c>
      <c r="H4980" s="37"/>
      <c r="I4980" s="33"/>
      <c r="J4980" s="32">
        <v>0</v>
      </c>
    </row>
    <row r="4981" spans="1:10" ht="15.75" hidden="1" thickBot="1" x14ac:dyDescent="0.3">
      <c r="A4981" s="244"/>
      <c r="B4981" s="247"/>
      <c r="C4981" s="44"/>
      <c r="D4981" s="44"/>
      <c r="E4981" s="210"/>
      <c r="F4981" s="211" t="s">
        <v>12</v>
      </c>
      <c r="G4981" s="47" t="str">
        <f t="shared" si="77"/>
        <v/>
      </c>
      <c r="H4981" s="48"/>
      <c r="I4981" s="33"/>
      <c r="J4981" s="32">
        <v>0</v>
      </c>
    </row>
    <row r="4982" spans="1:10" ht="15.75" hidden="1" thickBot="1" x14ac:dyDescent="0.3">
      <c r="A4982" s="242" t="s">
        <v>1183</v>
      </c>
      <c r="B4982" s="245" t="s">
        <v>4894</v>
      </c>
      <c r="C4982" s="26"/>
      <c r="D4982" s="27" t="s">
        <v>105</v>
      </c>
      <c r="E4982" s="205"/>
      <c r="F4982" s="212" t="s">
        <v>12</v>
      </c>
      <c r="G4982" s="29" t="str">
        <f t="shared" si="77"/>
        <v/>
      </c>
      <c r="H4982" s="30"/>
      <c r="I4982" s="31"/>
      <c r="J4982" s="32">
        <v>0</v>
      </c>
    </row>
    <row r="4983" spans="1:10" ht="15.75" hidden="1" thickBot="1" x14ac:dyDescent="0.3">
      <c r="A4983" s="243"/>
      <c r="B4983" s="246"/>
      <c r="C4983" s="34"/>
      <c r="D4983" s="34"/>
      <c r="E4983" s="207"/>
      <c r="F4983" s="213" t="s">
        <v>12</v>
      </c>
      <c r="G4983" s="36" t="str">
        <f t="shared" si="77"/>
        <v/>
      </c>
      <c r="H4983" s="37"/>
      <c r="I4983" s="33"/>
      <c r="J4983" s="32">
        <v>0</v>
      </c>
    </row>
    <row r="4984" spans="1:10" ht="15.75" hidden="1" thickBot="1" x14ac:dyDescent="0.3">
      <c r="A4984" s="243"/>
      <c r="B4984" s="246"/>
      <c r="C4984" s="38" t="s">
        <v>11498</v>
      </c>
      <c r="D4984" s="38" t="s">
        <v>2801</v>
      </c>
      <c r="E4984" s="209">
        <v>0.2</v>
      </c>
      <c r="F4984" s="214">
        <v>28.6615</v>
      </c>
      <c r="G4984" s="36">
        <f t="shared" si="77"/>
        <v>5.7323000000000004</v>
      </c>
      <c r="H4984" s="41">
        <f>SUM(G4984:G4985)</f>
        <v>10.611537999999999</v>
      </c>
      <c r="I4984" s="42"/>
      <c r="J4984" s="32">
        <v>0</v>
      </c>
    </row>
    <row r="4985" spans="1:10" ht="15.75" hidden="1" thickBot="1" x14ac:dyDescent="0.3">
      <c r="A4985" s="243"/>
      <c r="B4985" s="246"/>
      <c r="C4985" s="38" t="s">
        <v>11700</v>
      </c>
      <c r="D4985" s="38" t="s">
        <v>1043</v>
      </c>
      <c r="E4985" s="209">
        <v>0.11899999999999999</v>
      </c>
      <c r="F4985" s="208">
        <v>41.001999999999995</v>
      </c>
      <c r="G4985" s="36">
        <f t="shared" si="77"/>
        <v>4.8792379999999991</v>
      </c>
      <c r="H4985" s="37"/>
      <c r="I4985" s="33"/>
      <c r="J4985" s="32">
        <v>0</v>
      </c>
    </row>
    <row r="4986" spans="1:10" ht="15.75" hidden="1" thickBot="1" x14ac:dyDescent="0.3">
      <c r="A4986" s="243"/>
      <c r="B4986" s="246"/>
      <c r="C4986" s="38"/>
      <c r="D4986" s="38"/>
      <c r="E4986" s="209"/>
      <c r="F4986" s="208" t="s">
        <v>12</v>
      </c>
      <c r="G4986" s="36" t="str">
        <f t="shared" si="77"/>
        <v/>
      </c>
      <c r="H4986" s="37"/>
      <c r="I4986" s="33"/>
      <c r="J4986" s="32">
        <v>0</v>
      </c>
    </row>
    <row r="4987" spans="1:10" ht="15.75" hidden="1" thickBot="1" x14ac:dyDescent="0.3">
      <c r="A4987" s="243"/>
      <c r="B4987" s="246"/>
      <c r="C4987" s="61" t="s">
        <v>1184</v>
      </c>
      <c r="D4987" s="38"/>
      <c r="E4987" s="209"/>
      <c r="F4987" s="208" t="s">
        <v>12</v>
      </c>
      <c r="G4987" s="36" t="str">
        <f t="shared" si="77"/>
        <v/>
      </c>
      <c r="H4987" s="37"/>
      <c r="I4987" s="33"/>
      <c r="J4987" s="32">
        <v>0</v>
      </c>
    </row>
    <row r="4988" spans="1:10" ht="15.75" hidden="1" thickBot="1" x14ac:dyDescent="0.3">
      <c r="A4988" s="243"/>
      <c r="B4988" s="246"/>
      <c r="C4988" s="61" t="s">
        <v>1170</v>
      </c>
      <c r="D4988" s="38"/>
      <c r="E4988" s="209"/>
      <c r="F4988" s="208" t="s">
        <v>12</v>
      </c>
      <c r="G4988" s="36" t="str">
        <f t="shared" si="77"/>
        <v/>
      </c>
      <c r="H4988" s="37"/>
      <c r="I4988" s="33"/>
      <c r="J4988" s="32">
        <v>0</v>
      </c>
    </row>
    <row r="4989" spans="1:10" ht="15.75" hidden="1" thickBot="1" x14ac:dyDescent="0.3">
      <c r="A4989" s="244"/>
      <c r="B4989" s="247"/>
      <c r="C4989" s="44"/>
      <c r="D4989" s="44"/>
      <c r="E4989" s="210"/>
      <c r="F4989" s="211" t="s">
        <v>12</v>
      </c>
      <c r="G4989" s="47" t="str">
        <f t="shared" si="77"/>
        <v/>
      </c>
      <c r="H4989" s="48"/>
      <c r="I4989" s="33"/>
      <c r="J4989" s="32">
        <v>0</v>
      </c>
    </row>
    <row r="4990" spans="1:10" ht="15.75" hidden="1" thickBot="1" x14ac:dyDescent="0.3">
      <c r="A4990" s="242" t="s">
        <v>1185</v>
      </c>
      <c r="B4990" s="245" t="s">
        <v>4895</v>
      </c>
      <c r="C4990" s="26"/>
      <c r="D4990" s="27" t="s">
        <v>17</v>
      </c>
      <c r="E4990" s="205"/>
      <c r="F4990" s="212" t="s">
        <v>12</v>
      </c>
      <c r="G4990" s="29" t="str">
        <f t="shared" si="77"/>
        <v/>
      </c>
      <c r="H4990" s="30"/>
      <c r="I4990" s="31"/>
      <c r="J4990" s="32">
        <v>0</v>
      </c>
    </row>
    <row r="4991" spans="1:10" ht="15.75" hidden="1" thickBot="1" x14ac:dyDescent="0.3">
      <c r="A4991" s="243"/>
      <c r="B4991" s="246"/>
      <c r="C4991" s="34"/>
      <c r="D4991" s="34"/>
      <c r="E4991" s="207"/>
      <c r="F4991" s="213" t="s">
        <v>12</v>
      </c>
      <c r="G4991" s="33" t="str">
        <f t="shared" si="77"/>
        <v/>
      </c>
      <c r="H4991" s="37"/>
      <c r="I4991" s="33"/>
      <c r="J4991" s="32">
        <v>0</v>
      </c>
    </row>
    <row r="4992" spans="1:10" ht="26.25" hidden="1" thickBot="1" x14ac:dyDescent="0.3">
      <c r="A4992" s="243"/>
      <c r="B4992" s="246"/>
      <c r="C4992" s="38" t="s">
        <v>1186</v>
      </c>
      <c r="D4992" s="58" t="s">
        <v>82</v>
      </c>
      <c r="E4992" s="209">
        <v>1</v>
      </c>
      <c r="F4992" s="214" t="s">
        <v>12</v>
      </c>
      <c r="G4992" s="36" t="str">
        <f t="shared" si="77"/>
        <v/>
      </c>
      <c r="H4992" s="41">
        <f>SUM(G4992:G4998)</f>
        <v>84.426995899999994</v>
      </c>
      <c r="I4992" s="42"/>
      <c r="J4992" s="32">
        <v>0</v>
      </c>
    </row>
    <row r="4993" spans="1:10" ht="26.25" hidden="1" thickBot="1" x14ac:dyDescent="0.3">
      <c r="A4993" s="243"/>
      <c r="B4993" s="246"/>
      <c r="C4993" s="38" t="s">
        <v>210</v>
      </c>
      <c r="D4993" s="38" t="s">
        <v>17</v>
      </c>
      <c r="E4993" s="209">
        <v>1</v>
      </c>
      <c r="F4993" s="214" t="s">
        <v>12</v>
      </c>
      <c r="G4993" s="36" t="str">
        <f t="shared" si="77"/>
        <v/>
      </c>
      <c r="H4993" s="37"/>
      <c r="I4993" s="33"/>
      <c r="J4993" s="32">
        <v>0</v>
      </c>
    </row>
    <row r="4994" spans="1:10" ht="39" hidden="1" thickBot="1" x14ac:dyDescent="0.3">
      <c r="A4994" s="243"/>
      <c r="B4994" s="246"/>
      <c r="C4994" s="38" t="s">
        <v>11584</v>
      </c>
      <c r="D4994" s="38" t="s">
        <v>82</v>
      </c>
      <c r="E4994" s="209">
        <v>2</v>
      </c>
      <c r="F4994" s="214">
        <v>19.741</v>
      </c>
      <c r="G4994" s="36">
        <f t="shared" si="77"/>
        <v>39.481999999999999</v>
      </c>
      <c r="H4994" s="37"/>
      <c r="I4994" s="33"/>
      <c r="J4994" s="32">
        <v>0</v>
      </c>
    </row>
    <row r="4995" spans="1:10" ht="26.25" hidden="1" thickBot="1" x14ac:dyDescent="0.3">
      <c r="A4995" s="243"/>
      <c r="B4995" s="246"/>
      <c r="C4995" s="38" t="s">
        <v>11567</v>
      </c>
      <c r="D4995" s="38" t="s">
        <v>82</v>
      </c>
      <c r="E4995" s="209">
        <v>1</v>
      </c>
      <c r="F4995" s="214">
        <v>15.266499999999999</v>
      </c>
      <c r="G4995" s="66">
        <f t="shared" si="77"/>
        <v>15.266499999999999</v>
      </c>
      <c r="H4995" s="37"/>
      <c r="I4995" s="33"/>
      <c r="J4995" s="32">
        <v>0</v>
      </c>
    </row>
    <row r="4996" spans="1:10" ht="15.75" hidden="1" thickBot="1" x14ac:dyDescent="0.3">
      <c r="A4996" s="243"/>
      <c r="B4996" s="246"/>
      <c r="C4996" s="38" t="s">
        <v>11547</v>
      </c>
      <c r="D4996" s="38" t="s">
        <v>1043</v>
      </c>
      <c r="E4996" s="209">
        <v>8.8099999999999998E-2</v>
      </c>
      <c r="F4996" s="214">
        <v>71.667999999999992</v>
      </c>
      <c r="G4996" s="36">
        <f t="shared" si="77"/>
        <v>6.3139507999999989</v>
      </c>
      <c r="H4996" s="37"/>
      <c r="I4996" s="33"/>
      <c r="J4996" s="32">
        <v>0</v>
      </c>
    </row>
    <row r="4997" spans="1:10" ht="26.25" hidden="1" thickBot="1" x14ac:dyDescent="0.3">
      <c r="A4997" s="243"/>
      <c r="B4997" s="246"/>
      <c r="C4997" s="38" t="s">
        <v>11418</v>
      </c>
      <c r="D4997" s="38" t="s">
        <v>2801</v>
      </c>
      <c r="E4997" s="209">
        <v>0.49680000000000002</v>
      </c>
      <c r="F4997" s="208">
        <v>30.361999999999998</v>
      </c>
      <c r="G4997" s="36">
        <f t="shared" si="77"/>
        <v>15.0838416</v>
      </c>
      <c r="H4997" s="37"/>
      <c r="I4997" s="33"/>
      <c r="J4997" s="32">
        <v>0</v>
      </c>
    </row>
    <row r="4998" spans="1:10" ht="15.75" hidden="1" thickBot="1" x14ac:dyDescent="0.3">
      <c r="A4998" s="243"/>
      <c r="B4998" s="246"/>
      <c r="C4998" s="38" t="s">
        <v>11326</v>
      </c>
      <c r="D4998" s="38" t="s">
        <v>2801</v>
      </c>
      <c r="E4998" s="209">
        <v>0.34949999999999998</v>
      </c>
      <c r="F4998" s="208">
        <v>23.693000000000001</v>
      </c>
      <c r="G4998" s="36">
        <f t="shared" ref="G4998:G5061" si="78">IF(ISNUMBER(F4998),E4998*F4998,"")</f>
        <v>8.2807034999999996</v>
      </c>
      <c r="H4998" s="37"/>
      <c r="I4998" s="33"/>
      <c r="J4998" s="32">
        <v>0</v>
      </c>
    </row>
    <row r="4999" spans="1:10" ht="15.75" hidden="1" thickBot="1" x14ac:dyDescent="0.3">
      <c r="A4999" s="244"/>
      <c r="B4999" s="247"/>
      <c r="C4999" s="44"/>
      <c r="D4999" s="44"/>
      <c r="E4999" s="210"/>
      <c r="F4999" s="211" t="s">
        <v>12</v>
      </c>
      <c r="G4999" s="46" t="str">
        <f t="shared" si="78"/>
        <v/>
      </c>
      <c r="H4999" s="48"/>
      <c r="I4999" s="33"/>
      <c r="J4999" s="32">
        <v>0</v>
      </c>
    </row>
    <row r="5000" spans="1:10" ht="15.75" hidden="1" thickBot="1" x14ac:dyDescent="0.3">
      <c r="A5000" s="242" t="s">
        <v>1187</v>
      </c>
      <c r="B5000" s="245" t="s">
        <v>4896</v>
      </c>
      <c r="C5000" s="26"/>
      <c r="D5000" s="27" t="s">
        <v>17</v>
      </c>
      <c r="E5000" s="205"/>
      <c r="F5000" s="212" t="s">
        <v>12</v>
      </c>
      <c r="G5000" s="29" t="str">
        <f t="shared" si="78"/>
        <v/>
      </c>
      <c r="H5000" s="30"/>
      <c r="I5000" s="31"/>
      <c r="J5000" s="32">
        <v>0</v>
      </c>
    </row>
    <row r="5001" spans="1:10" ht="15.75" hidden="1" thickBot="1" x14ac:dyDescent="0.3">
      <c r="A5001" s="243"/>
      <c r="B5001" s="246"/>
      <c r="C5001" s="34"/>
      <c r="D5001" s="34"/>
      <c r="E5001" s="207"/>
      <c r="F5001" s="213" t="s">
        <v>12</v>
      </c>
      <c r="G5001" s="33" t="str">
        <f t="shared" si="78"/>
        <v/>
      </c>
      <c r="H5001" s="37"/>
      <c r="I5001" s="33"/>
      <c r="J5001" s="32">
        <v>0</v>
      </c>
    </row>
    <row r="5002" spans="1:10" ht="15.75" hidden="1" thickBot="1" x14ac:dyDescent="0.3">
      <c r="A5002" s="243"/>
      <c r="B5002" s="246"/>
      <c r="C5002" s="38" t="s">
        <v>1188</v>
      </c>
      <c r="D5002" s="58" t="s">
        <v>82</v>
      </c>
      <c r="E5002" s="209">
        <v>1</v>
      </c>
      <c r="F5002" s="214" t="s">
        <v>12</v>
      </c>
      <c r="G5002" s="36" t="str">
        <f t="shared" si="78"/>
        <v/>
      </c>
      <c r="H5002" s="41">
        <f>SUM(G5002:G5007)</f>
        <v>84.426995899999994</v>
      </c>
      <c r="I5002" s="42"/>
      <c r="J5002" s="32">
        <v>0</v>
      </c>
    </row>
    <row r="5003" spans="1:10" ht="26.25" hidden="1" thickBot="1" x14ac:dyDescent="0.3">
      <c r="A5003" s="243"/>
      <c r="B5003" s="246"/>
      <c r="C5003" s="38" t="s">
        <v>11567</v>
      </c>
      <c r="D5003" s="38" t="s">
        <v>82</v>
      </c>
      <c r="E5003" s="209">
        <v>1</v>
      </c>
      <c r="F5003" s="214">
        <v>15.266499999999999</v>
      </c>
      <c r="G5003" s="66">
        <f t="shared" si="78"/>
        <v>15.266499999999999</v>
      </c>
      <c r="H5003" s="37"/>
      <c r="I5003" s="33"/>
      <c r="J5003" s="32">
        <v>0</v>
      </c>
    </row>
    <row r="5004" spans="1:10" ht="39" hidden="1" thickBot="1" x14ac:dyDescent="0.3">
      <c r="A5004" s="243"/>
      <c r="B5004" s="246"/>
      <c r="C5004" s="38" t="s">
        <v>11584</v>
      </c>
      <c r="D5004" s="38" t="s">
        <v>82</v>
      </c>
      <c r="E5004" s="209">
        <v>2</v>
      </c>
      <c r="F5004" s="214">
        <v>19.741</v>
      </c>
      <c r="G5004" s="36">
        <f t="shared" si="78"/>
        <v>39.481999999999999</v>
      </c>
      <c r="H5004" s="37"/>
      <c r="I5004" s="33"/>
      <c r="J5004" s="32">
        <v>0</v>
      </c>
    </row>
    <row r="5005" spans="1:10" ht="15.75" hidden="1" thickBot="1" x14ac:dyDescent="0.3">
      <c r="A5005" s="243"/>
      <c r="B5005" s="246"/>
      <c r="C5005" s="38" t="s">
        <v>11547</v>
      </c>
      <c r="D5005" s="38" t="s">
        <v>1043</v>
      </c>
      <c r="E5005" s="209">
        <v>8.8099999999999998E-2</v>
      </c>
      <c r="F5005" s="214">
        <v>71.667999999999992</v>
      </c>
      <c r="G5005" s="36">
        <f t="shared" si="78"/>
        <v>6.3139507999999989</v>
      </c>
      <c r="H5005" s="37"/>
      <c r="I5005" s="33"/>
      <c r="J5005" s="32">
        <v>0</v>
      </c>
    </row>
    <row r="5006" spans="1:10" ht="26.25" hidden="1" thickBot="1" x14ac:dyDescent="0.3">
      <c r="A5006" s="243"/>
      <c r="B5006" s="246"/>
      <c r="C5006" s="38" t="s">
        <v>11418</v>
      </c>
      <c r="D5006" s="38" t="s">
        <v>2801</v>
      </c>
      <c r="E5006" s="209">
        <v>0.49680000000000002</v>
      </c>
      <c r="F5006" s="208">
        <v>30.361999999999998</v>
      </c>
      <c r="G5006" s="36">
        <f t="shared" si="78"/>
        <v>15.0838416</v>
      </c>
      <c r="H5006" s="37"/>
      <c r="I5006" s="33"/>
      <c r="J5006" s="32">
        <v>0</v>
      </c>
    </row>
    <row r="5007" spans="1:10" ht="15.75" hidden="1" thickBot="1" x14ac:dyDescent="0.3">
      <c r="A5007" s="243"/>
      <c r="B5007" s="246"/>
      <c r="C5007" s="38" t="s">
        <v>11326</v>
      </c>
      <c r="D5007" s="38" t="s">
        <v>2801</v>
      </c>
      <c r="E5007" s="209">
        <v>0.34949999999999998</v>
      </c>
      <c r="F5007" s="208">
        <v>23.693000000000001</v>
      </c>
      <c r="G5007" s="36">
        <f t="shared" si="78"/>
        <v>8.2807034999999996</v>
      </c>
      <c r="H5007" s="37"/>
      <c r="I5007" s="33"/>
      <c r="J5007" s="32">
        <v>0</v>
      </c>
    </row>
    <row r="5008" spans="1:10" ht="15.75" hidden="1" thickBot="1" x14ac:dyDescent="0.3">
      <c r="A5008" s="244"/>
      <c r="B5008" s="247"/>
      <c r="C5008" s="44"/>
      <c r="D5008" s="44"/>
      <c r="E5008" s="210"/>
      <c r="F5008" s="211" t="s">
        <v>12</v>
      </c>
      <c r="G5008" s="46" t="str">
        <f t="shared" si="78"/>
        <v/>
      </c>
      <c r="H5008" s="48"/>
      <c r="I5008" s="33"/>
      <c r="J5008" s="32">
        <v>0</v>
      </c>
    </row>
    <row r="5009" spans="1:10" ht="15.75" hidden="1" thickBot="1" x14ac:dyDescent="0.3">
      <c r="A5009" s="242" t="s">
        <v>1189</v>
      </c>
      <c r="B5009" s="245" t="s">
        <v>4901</v>
      </c>
      <c r="C5009" s="26"/>
      <c r="D5009" s="27" t="s">
        <v>17</v>
      </c>
      <c r="E5009" s="205"/>
      <c r="F5009" s="216" t="s">
        <v>12</v>
      </c>
      <c r="G5009" s="29" t="str">
        <f t="shared" si="78"/>
        <v/>
      </c>
      <c r="H5009" s="30"/>
      <c r="I5009" s="31"/>
      <c r="J5009" s="32">
        <v>0</v>
      </c>
    </row>
    <row r="5010" spans="1:10" ht="15.75" hidden="1" thickBot="1" x14ac:dyDescent="0.3">
      <c r="A5010" s="251"/>
      <c r="B5010" s="246"/>
      <c r="C5010" s="34"/>
      <c r="D5010" s="34"/>
      <c r="E5010" s="207"/>
      <c r="F5010" s="219" t="s">
        <v>12</v>
      </c>
      <c r="G5010" s="66" t="str">
        <f t="shared" si="78"/>
        <v/>
      </c>
      <c r="H5010" s="67"/>
      <c r="I5010" s="68"/>
      <c r="J5010" s="32">
        <v>0</v>
      </c>
    </row>
    <row r="5011" spans="1:10" ht="26.25" hidden="1" thickBot="1" x14ac:dyDescent="0.3">
      <c r="A5011" s="251"/>
      <c r="B5011" s="246"/>
      <c r="C5011" s="38" t="s">
        <v>1190</v>
      </c>
      <c r="D5011" s="38" t="s">
        <v>82</v>
      </c>
      <c r="E5011" s="209">
        <v>1</v>
      </c>
      <c r="F5011" s="219" t="s">
        <v>12</v>
      </c>
      <c r="G5011" s="66" t="str">
        <f t="shared" si="78"/>
        <v/>
      </c>
      <c r="H5011" s="41">
        <f>SUM(G5011:G5014)</f>
        <v>16.980100499999999</v>
      </c>
      <c r="I5011" s="42"/>
      <c r="J5011" s="32">
        <v>0</v>
      </c>
    </row>
    <row r="5012" spans="1:10" ht="15.75" hidden="1" thickBot="1" x14ac:dyDescent="0.3">
      <c r="A5012" s="251"/>
      <c r="B5012" s="246"/>
      <c r="C5012" s="38" t="s">
        <v>11586</v>
      </c>
      <c r="D5012" s="38" t="s">
        <v>82</v>
      </c>
      <c r="E5012" s="209">
        <v>2.1000000000000001E-2</v>
      </c>
      <c r="F5012" s="219">
        <v>3.9899999999999998</v>
      </c>
      <c r="G5012" s="66">
        <f t="shared" si="78"/>
        <v>8.3790000000000003E-2</v>
      </c>
      <c r="H5012" s="67"/>
      <c r="I5012" s="68"/>
      <c r="J5012" s="32">
        <v>0</v>
      </c>
    </row>
    <row r="5013" spans="1:10" ht="26.25" hidden="1" thickBot="1" x14ac:dyDescent="0.3">
      <c r="A5013" s="251"/>
      <c r="B5013" s="246"/>
      <c r="C5013" s="38" t="s">
        <v>11418</v>
      </c>
      <c r="D5013" s="38" t="s">
        <v>2801</v>
      </c>
      <c r="E5013" s="209">
        <v>0.44669999999999999</v>
      </c>
      <c r="F5013" s="219">
        <v>30.361999999999998</v>
      </c>
      <c r="G5013" s="66">
        <f t="shared" si="78"/>
        <v>13.562705399999999</v>
      </c>
      <c r="H5013" s="67"/>
      <c r="I5013" s="68"/>
      <c r="J5013" s="32">
        <v>0</v>
      </c>
    </row>
    <row r="5014" spans="1:10" ht="15.75" hidden="1" thickBot="1" x14ac:dyDescent="0.3">
      <c r="A5014" s="251"/>
      <c r="B5014" s="246"/>
      <c r="C5014" s="38" t="s">
        <v>11326</v>
      </c>
      <c r="D5014" s="38" t="s">
        <v>2801</v>
      </c>
      <c r="E5014" s="209">
        <v>0.14069999999999999</v>
      </c>
      <c r="F5014" s="219">
        <v>23.693000000000001</v>
      </c>
      <c r="G5014" s="66">
        <f t="shared" si="78"/>
        <v>3.3336051000000002</v>
      </c>
      <c r="H5014" s="67"/>
      <c r="I5014" s="68"/>
      <c r="J5014" s="32">
        <v>0</v>
      </c>
    </row>
    <row r="5015" spans="1:10" ht="15.75" hidden="1" thickBot="1" x14ac:dyDescent="0.3">
      <c r="A5015" s="252"/>
      <c r="B5015" s="247"/>
      <c r="C5015" s="44"/>
      <c r="D5015" s="44"/>
      <c r="E5015" s="210"/>
      <c r="F5015" s="225" t="s">
        <v>12</v>
      </c>
      <c r="G5015" s="75" t="str">
        <f t="shared" si="78"/>
        <v/>
      </c>
      <c r="H5015" s="76"/>
      <c r="I5015" s="68"/>
      <c r="J5015" s="32">
        <v>0</v>
      </c>
    </row>
    <row r="5016" spans="1:10" ht="15.75" hidden="1" thickBot="1" x14ac:dyDescent="0.3">
      <c r="A5016" s="242" t="s">
        <v>1191</v>
      </c>
      <c r="B5016" s="245" t="s">
        <v>4902</v>
      </c>
      <c r="C5016" s="26"/>
      <c r="D5016" s="27" t="s">
        <v>17</v>
      </c>
      <c r="E5016" s="205"/>
      <c r="F5016" s="216" t="s">
        <v>12</v>
      </c>
      <c r="G5016" s="29" t="str">
        <f t="shared" si="78"/>
        <v/>
      </c>
      <c r="H5016" s="30"/>
      <c r="I5016" s="31"/>
      <c r="J5016" s="32">
        <v>0</v>
      </c>
    </row>
    <row r="5017" spans="1:10" ht="15.75" hidden="1" thickBot="1" x14ac:dyDescent="0.3">
      <c r="A5017" s="251"/>
      <c r="B5017" s="246"/>
      <c r="C5017" s="34"/>
      <c r="D5017" s="34"/>
      <c r="E5017" s="207"/>
      <c r="F5017" s="219" t="s">
        <v>12</v>
      </c>
      <c r="G5017" s="66" t="str">
        <f t="shared" si="78"/>
        <v/>
      </c>
      <c r="H5017" s="67"/>
      <c r="I5017" s="68"/>
      <c r="J5017" s="32">
        <v>0</v>
      </c>
    </row>
    <row r="5018" spans="1:10" ht="15.75" hidden="1" thickBot="1" x14ac:dyDescent="0.3">
      <c r="A5018" s="251"/>
      <c r="B5018" s="246"/>
      <c r="C5018" s="38" t="s">
        <v>11586</v>
      </c>
      <c r="D5018" s="38" t="s">
        <v>82</v>
      </c>
      <c r="E5018" s="209">
        <v>4.2000000000000003E-2</v>
      </c>
      <c r="F5018" s="219">
        <v>3.9899999999999998</v>
      </c>
      <c r="G5018" s="66">
        <f t="shared" si="78"/>
        <v>0.16758000000000001</v>
      </c>
      <c r="H5018" s="41">
        <f>SUM(G5018:G5021)</f>
        <v>17.6934726</v>
      </c>
      <c r="I5018" s="42"/>
      <c r="J5018" s="32">
        <v>0</v>
      </c>
    </row>
    <row r="5019" spans="1:10" ht="15.75" hidden="1" thickBot="1" x14ac:dyDescent="0.3">
      <c r="A5019" s="251"/>
      <c r="B5019" s="246"/>
      <c r="C5019" s="38" t="s">
        <v>1192</v>
      </c>
      <c r="D5019" s="38" t="s">
        <v>82</v>
      </c>
      <c r="E5019" s="209">
        <v>1</v>
      </c>
      <c r="F5019" s="219" t="s">
        <v>12</v>
      </c>
      <c r="G5019" s="66" t="str">
        <f t="shared" si="78"/>
        <v/>
      </c>
      <c r="H5019" s="67"/>
      <c r="I5019" s="68"/>
      <c r="J5019" s="32">
        <v>0</v>
      </c>
    </row>
    <row r="5020" spans="1:10" ht="26.25" hidden="1" thickBot="1" x14ac:dyDescent="0.3">
      <c r="A5020" s="251"/>
      <c r="B5020" s="246"/>
      <c r="C5020" s="38" t="s">
        <v>11418</v>
      </c>
      <c r="D5020" s="38" t="s">
        <v>2801</v>
      </c>
      <c r="E5020" s="209">
        <v>0.46329999999999999</v>
      </c>
      <c r="F5020" s="219">
        <v>30.361999999999998</v>
      </c>
      <c r="G5020" s="66">
        <f t="shared" si="78"/>
        <v>14.066714599999999</v>
      </c>
      <c r="H5020" s="67"/>
      <c r="I5020" s="68"/>
      <c r="J5020" s="32">
        <v>0</v>
      </c>
    </row>
    <row r="5021" spans="1:10" ht="15.75" hidden="1" thickBot="1" x14ac:dyDescent="0.3">
      <c r="A5021" s="251"/>
      <c r="B5021" s="246"/>
      <c r="C5021" s="38" t="s">
        <v>11326</v>
      </c>
      <c r="D5021" s="38" t="s">
        <v>2801</v>
      </c>
      <c r="E5021" s="209">
        <v>0.14599999999999999</v>
      </c>
      <c r="F5021" s="219">
        <v>23.693000000000001</v>
      </c>
      <c r="G5021" s="66">
        <f t="shared" si="78"/>
        <v>3.4591780000000001</v>
      </c>
      <c r="H5021" s="67"/>
      <c r="I5021" s="68"/>
      <c r="J5021" s="32">
        <v>0</v>
      </c>
    </row>
    <row r="5022" spans="1:10" ht="15.75" hidden="1" thickBot="1" x14ac:dyDescent="0.3">
      <c r="A5022" s="252"/>
      <c r="B5022" s="247"/>
      <c r="C5022" s="44"/>
      <c r="D5022" s="44"/>
      <c r="E5022" s="210"/>
      <c r="F5022" s="225" t="s">
        <v>12</v>
      </c>
      <c r="G5022" s="75" t="str">
        <f t="shared" si="78"/>
        <v/>
      </c>
      <c r="H5022" s="76"/>
      <c r="I5022" s="68"/>
      <c r="J5022" s="32">
        <v>0</v>
      </c>
    </row>
    <row r="5023" spans="1:10" ht="15.75" hidden="1" thickBot="1" x14ac:dyDescent="0.3">
      <c r="A5023" s="242" t="s">
        <v>1193</v>
      </c>
      <c r="B5023" s="245" t="s">
        <v>4903</v>
      </c>
      <c r="C5023" s="26"/>
      <c r="D5023" s="27" t="s">
        <v>17</v>
      </c>
      <c r="E5023" s="205"/>
      <c r="F5023" s="216" t="s">
        <v>12</v>
      </c>
      <c r="G5023" s="29" t="str">
        <f t="shared" si="78"/>
        <v/>
      </c>
      <c r="H5023" s="30"/>
      <c r="I5023" s="31"/>
      <c r="J5023" s="32">
        <v>0</v>
      </c>
    </row>
    <row r="5024" spans="1:10" ht="15.75" hidden="1" thickBot="1" x14ac:dyDescent="0.3">
      <c r="A5024" s="251"/>
      <c r="B5024" s="246"/>
      <c r="C5024" s="34"/>
      <c r="D5024" s="34"/>
      <c r="E5024" s="207"/>
      <c r="F5024" s="219" t="s">
        <v>12</v>
      </c>
      <c r="G5024" s="66" t="str">
        <f t="shared" si="78"/>
        <v/>
      </c>
      <c r="H5024" s="67"/>
      <c r="I5024" s="68"/>
      <c r="J5024" s="32">
        <v>0</v>
      </c>
    </row>
    <row r="5025" spans="1:10" ht="15.75" hidden="1" thickBot="1" x14ac:dyDescent="0.3">
      <c r="A5025" s="251"/>
      <c r="B5025" s="246"/>
      <c r="C5025" s="38" t="s">
        <v>11586</v>
      </c>
      <c r="D5025" s="38" t="s">
        <v>82</v>
      </c>
      <c r="E5025" s="209">
        <v>4.2000000000000003E-2</v>
      </c>
      <c r="F5025" s="219">
        <v>3.9899999999999998</v>
      </c>
      <c r="G5025" s="66">
        <f t="shared" si="78"/>
        <v>0.16758000000000001</v>
      </c>
      <c r="H5025" s="41">
        <f>SUM(G5025:G5028)</f>
        <v>8.7392893999999988</v>
      </c>
      <c r="I5025" s="42"/>
      <c r="J5025" s="32">
        <v>0</v>
      </c>
    </row>
    <row r="5026" spans="1:10" ht="26.25" hidden="1" thickBot="1" x14ac:dyDescent="0.3">
      <c r="A5026" s="251"/>
      <c r="B5026" s="246"/>
      <c r="C5026" s="38" t="s">
        <v>1194</v>
      </c>
      <c r="D5026" s="38" t="s">
        <v>82</v>
      </c>
      <c r="E5026" s="209">
        <v>1</v>
      </c>
      <c r="F5026" s="219" t="s">
        <v>12</v>
      </c>
      <c r="G5026" s="66" t="str">
        <f t="shared" si="78"/>
        <v/>
      </c>
      <c r="H5026" s="67"/>
      <c r="I5026" s="68"/>
      <c r="J5026" s="32">
        <v>0</v>
      </c>
    </row>
    <row r="5027" spans="1:10" ht="26.25" hidden="1" thickBot="1" x14ac:dyDescent="0.3">
      <c r="A5027" s="251"/>
      <c r="B5027" s="246"/>
      <c r="C5027" s="38" t="s">
        <v>11418</v>
      </c>
      <c r="D5027" s="38" t="s">
        <v>2801</v>
      </c>
      <c r="E5027" s="209">
        <v>0.2266</v>
      </c>
      <c r="F5027" s="219">
        <v>30.361999999999998</v>
      </c>
      <c r="G5027" s="66">
        <f t="shared" si="78"/>
        <v>6.8800291999999992</v>
      </c>
      <c r="H5027" s="67"/>
      <c r="I5027" s="68"/>
      <c r="J5027" s="32">
        <v>0</v>
      </c>
    </row>
    <row r="5028" spans="1:10" ht="15.75" hidden="1" thickBot="1" x14ac:dyDescent="0.3">
      <c r="A5028" s="251"/>
      <c r="B5028" s="246"/>
      <c r="C5028" s="38" t="s">
        <v>11326</v>
      </c>
      <c r="D5028" s="38" t="s">
        <v>2801</v>
      </c>
      <c r="E5028" s="209">
        <v>7.1400000000000005E-2</v>
      </c>
      <c r="F5028" s="219">
        <v>23.693000000000001</v>
      </c>
      <c r="G5028" s="66">
        <f t="shared" si="78"/>
        <v>1.6916802000000002</v>
      </c>
      <c r="H5028" s="67"/>
      <c r="I5028" s="68"/>
      <c r="J5028" s="32">
        <v>0</v>
      </c>
    </row>
    <row r="5029" spans="1:10" ht="15.75" hidden="1" thickBot="1" x14ac:dyDescent="0.3">
      <c r="A5029" s="252"/>
      <c r="B5029" s="247"/>
      <c r="C5029" s="44"/>
      <c r="D5029" s="44"/>
      <c r="E5029" s="210"/>
      <c r="F5029" s="225" t="s">
        <v>12</v>
      </c>
      <c r="G5029" s="75" t="str">
        <f t="shared" si="78"/>
        <v/>
      </c>
      <c r="H5029" s="76"/>
      <c r="I5029" s="68"/>
      <c r="J5029" s="32">
        <v>0</v>
      </c>
    </row>
    <row r="5030" spans="1:10" ht="15.75" hidden="1" thickBot="1" x14ac:dyDescent="0.3">
      <c r="A5030" s="242" t="s">
        <v>1195</v>
      </c>
      <c r="B5030" s="245" t="s">
        <v>4904</v>
      </c>
      <c r="C5030" s="26"/>
      <c r="D5030" s="27" t="s">
        <v>17</v>
      </c>
      <c r="E5030" s="205"/>
      <c r="F5030" s="216" t="s">
        <v>12</v>
      </c>
      <c r="G5030" s="29" t="str">
        <f t="shared" si="78"/>
        <v/>
      </c>
      <c r="H5030" s="30"/>
      <c r="I5030" s="31"/>
      <c r="J5030" s="32">
        <v>0</v>
      </c>
    </row>
    <row r="5031" spans="1:10" ht="15.75" hidden="1" thickBot="1" x14ac:dyDescent="0.3">
      <c r="A5031" s="251"/>
      <c r="B5031" s="246"/>
      <c r="C5031" s="34"/>
      <c r="D5031" s="34"/>
      <c r="E5031" s="207"/>
      <c r="F5031" s="219" t="s">
        <v>12</v>
      </c>
      <c r="G5031" s="66" t="str">
        <f t="shared" si="78"/>
        <v/>
      </c>
      <c r="H5031" s="67"/>
      <c r="I5031" s="68"/>
      <c r="J5031" s="32">
        <v>0</v>
      </c>
    </row>
    <row r="5032" spans="1:10" ht="15.75" hidden="1" thickBot="1" x14ac:dyDescent="0.3">
      <c r="A5032" s="251"/>
      <c r="B5032" s="246"/>
      <c r="C5032" s="38" t="s">
        <v>11586</v>
      </c>
      <c r="D5032" s="38" t="s">
        <v>82</v>
      </c>
      <c r="E5032" s="209">
        <v>4.2000000000000003E-2</v>
      </c>
      <c r="F5032" s="219">
        <v>3.9899999999999998</v>
      </c>
      <c r="G5032" s="66">
        <f t="shared" si="78"/>
        <v>0.16758000000000001</v>
      </c>
      <c r="H5032" s="41">
        <f>SUM(G5032:G5035)</f>
        <v>17.6934726</v>
      </c>
      <c r="I5032" s="42"/>
      <c r="J5032" s="32">
        <v>0</v>
      </c>
    </row>
    <row r="5033" spans="1:10" ht="26.25" hidden="1" thickBot="1" x14ac:dyDescent="0.3">
      <c r="A5033" s="251"/>
      <c r="B5033" s="246"/>
      <c r="C5033" s="38" t="s">
        <v>1196</v>
      </c>
      <c r="D5033" s="38" t="s">
        <v>82</v>
      </c>
      <c r="E5033" s="209">
        <v>1</v>
      </c>
      <c r="F5033" s="219" t="s">
        <v>12</v>
      </c>
      <c r="G5033" s="66" t="str">
        <f t="shared" si="78"/>
        <v/>
      </c>
      <c r="H5033" s="67"/>
      <c r="I5033" s="68"/>
      <c r="J5033" s="32">
        <v>0</v>
      </c>
    </row>
    <row r="5034" spans="1:10" ht="26.25" hidden="1" thickBot="1" x14ac:dyDescent="0.3">
      <c r="A5034" s="251"/>
      <c r="B5034" s="246"/>
      <c r="C5034" s="38" t="s">
        <v>11418</v>
      </c>
      <c r="D5034" s="38" t="s">
        <v>2801</v>
      </c>
      <c r="E5034" s="209">
        <v>0.46329999999999999</v>
      </c>
      <c r="F5034" s="219">
        <v>30.361999999999998</v>
      </c>
      <c r="G5034" s="66">
        <f t="shared" si="78"/>
        <v>14.066714599999999</v>
      </c>
      <c r="H5034" s="67"/>
      <c r="I5034" s="68"/>
      <c r="J5034" s="32">
        <v>0</v>
      </c>
    </row>
    <row r="5035" spans="1:10" ht="15.75" hidden="1" thickBot="1" x14ac:dyDescent="0.3">
      <c r="A5035" s="251"/>
      <c r="B5035" s="246"/>
      <c r="C5035" s="38" t="s">
        <v>11326</v>
      </c>
      <c r="D5035" s="38" t="s">
        <v>2801</v>
      </c>
      <c r="E5035" s="209">
        <v>0.14599999999999999</v>
      </c>
      <c r="F5035" s="219">
        <v>23.693000000000001</v>
      </c>
      <c r="G5035" s="66">
        <f t="shared" si="78"/>
        <v>3.4591780000000001</v>
      </c>
      <c r="H5035" s="67"/>
      <c r="I5035" s="68"/>
      <c r="J5035" s="32">
        <v>0</v>
      </c>
    </row>
    <row r="5036" spans="1:10" ht="15.75" hidden="1" thickBot="1" x14ac:dyDescent="0.3">
      <c r="A5036" s="252"/>
      <c r="B5036" s="247"/>
      <c r="C5036" s="44"/>
      <c r="D5036" s="44"/>
      <c r="E5036" s="210"/>
      <c r="F5036" s="225" t="s">
        <v>12</v>
      </c>
      <c r="G5036" s="75" t="str">
        <f t="shared" si="78"/>
        <v/>
      </c>
      <c r="H5036" s="76"/>
      <c r="I5036" s="68"/>
      <c r="J5036" s="32">
        <v>0</v>
      </c>
    </row>
    <row r="5037" spans="1:10" ht="15.75" hidden="1" thickBot="1" x14ac:dyDescent="0.3">
      <c r="A5037" s="242" t="s">
        <v>1197</v>
      </c>
      <c r="B5037" s="245" t="s">
        <v>4905</v>
      </c>
      <c r="C5037" s="26"/>
      <c r="D5037" s="27" t="s">
        <v>17</v>
      </c>
      <c r="E5037" s="205"/>
      <c r="F5037" s="216" t="s">
        <v>12</v>
      </c>
      <c r="G5037" s="29" t="str">
        <f t="shared" si="78"/>
        <v/>
      </c>
      <c r="H5037" s="30"/>
      <c r="I5037" s="31"/>
      <c r="J5037" s="32">
        <v>0</v>
      </c>
    </row>
    <row r="5038" spans="1:10" ht="15.75" hidden="1" thickBot="1" x14ac:dyDescent="0.3">
      <c r="A5038" s="251"/>
      <c r="B5038" s="246"/>
      <c r="C5038" s="34"/>
      <c r="D5038" s="34"/>
      <c r="E5038" s="207"/>
      <c r="F5038" s="219" t="s">
        <v>12</v>
      </c>
      <c r="G5038" s="66" t="str">
        <f t="shared" si="78"/>
        <v/>
      </c>
      <c r="H5038" s="67"/>
      <c r="I5038" s="68"/>
      <c r="J5038" s="32">
        <v>0</v>
      </c>
    </row>
    <row r="5039" spans="1:10" ht="15.75" hidden="1" thickBot="1" x14ac:dyDescent="0.3">
      <c r="A5039" s="251"/>
      <c r="B5039" s="246"/>
      <c r="C5039" s="38" t="s">
        <v>11586</v>
      </c>
      <c r="D5039" s="38" t="s">
        <v>82</v>
      </c>
      <c r="E5039" s="209">
        <v>4.2000000000000003E-2</v>
      </c>
      <c r="F5039" s="219">
        <v>3.9899999999999998</v>
      </c>
      <c r="G5039" s="66">
        <f t="shared" si="78"/>
        <v>0.16758000000000001</v>
      </c>
      <c r="H5039" s="41">
        <f>SUM(G5039:G5042)</f>
        <v>8.7392893999999988</v>
      </c>
      <c r="I5039" s="42"/>
      <c r="J5039" s="32">
        <v>0</v>
      </c>
    </row>
    <row r="5040" spans="1:10" ht="26.25" hidden="1" thickBot="1" x14ac:dyDescent="0.3">
      <c r="A5040" s="251"/>
      <c r="B5040" s="246"/>
      <c r="C5040" s="38" t="s">
        <v>1198</v>
      </c>
      <c r="D5040" s="38" t="s">
        <v>82</v>
      </c>
      <c r="E5040" s="209">
        <v>1</v>
      </c>
      <c r="F5040" s="219" t="s">
        <v>12</v>
      </c>
      <c r="G5040" s="66" t="str">
        <f t="shared" si="78"/>
        <v/>
      </c>
      <c r="H5040" s="67"/>
      <c r="I5040" s="68"/>
      <c r="J5040" s="32">
        <v>0</v>
      </c>
    </row>
    <row r="5041" spans="1:10" ht="26.25" hidden="1" thickBot="1" x14ac:dyDescent="0.3">
      <c r="A5041" s="251"/>
      <c r="B5041" s="246"/>
      <c r="C5041" s="38" t="s">
        <v>11418</v>
      </c>
      <c r="D5041" s="38" t="s">
        <v>2801</v>
      </c>
      <c r="E5041" s="209">
        <v>0.2266</v>
      </c>
      <c r="F5041" s="219">
        <v>30.361999999999998</v>
      </c>
      <c r="G5041" s="66">
        <f t="shared" si="78"/>
        <v>6.8800291999999992</v>
      </c>
      <c r="H5041" s="67"/>
      <c r="I5041" s="68"/>
      <c r="J5041" s="32">
        <v>0</v>
      </c>
    </row>
    <row r="5042" spans="1:10" ht="15.75" hidden="1" thickBot="1" x14ac:dyDescent="0.3">
      <c r="A5042" s="251"/>
      <c r="B5042" s="246"/>
      <c r="C5042" s="38" t="s">
        <v>11326</v>
      </c>
      <c r="D5042" s="38" t="s">
        <v>2801</v>
      </c>
      <c r="E5042" s="209">
        <v>7.1400000000000005E-2</v>
      </c>
      <c r="F5042" s="219">
        <v>23.693000000000001</v>
      </c>
      <c r="G5042" s="66">
        <f t="shared" si="78"/>
        <v>1.6916802000000002</v>
      </c>
      <c r="H5042" s="67"/>
      <c r="I5042" s="68"/>
      <c r="J5042" s="32">
        <v>0</v>
      </c>
    </row>
    <row r="5043" spans="1:10" ht="15.75" hidden="1" thickBot="1" x14ac:dyDescent="0.3">
      <c r="A5043" s="252"/>
      <c r="B5043" s="247"/>
      <c r="C5043" s="44"/>
      <c r="D5043" s="44"/>
      <c r="E5043" s="210"/>
      <c r="F5043" s="225" t="s">
        <v>12</v>
      </c>
      <c r="G5043" s="75" t="str">
        <f t="shared" si="78"/>
        <v/>
      </c>
      <c r="H5043" s="76"/>
      <c r="I5043" s="68"/>
      <c r="J5043" s="32">
        <v>0</v>
      </c>
    </row>
    <row r="5044" spans="1:10" ht="15.75" hidden="1" thickBot="1" x14ac:dyDescent="0.3">
      <c r="A5044" s="242" t="s">
        <v>1199</v>
      </c>
      <c r="B5044" s="245" t="s">
        <v>4906</v>
      </c>
      <c r="C5044" s="26"/>
      <c r="D5044" s="27" t="s">
        <v>17</v>
      </c>
      <c r="E5044" s="205"/>
      <c r="F5044" s="212" t="s">
        <v>12</v>
      </c>
      <c r="G5044" s="29" t="str">
        <f t="shared" si="78"/>
        <v/>
      </c>
      <c r="H5044" s="30"/>
      <c r="I5044" s="31"/>
      <c r="J5044" s="32">
        <v>0</v>
      </c>
    </row>
    <row r="5045" spans="1:10" ht="15.75" hidden="1" thickBot="1" x14ac:dyDescent="0.3">
      <c r="A5045" s="243"/>
      <c r="B5045" s="246"/>
      <c r="C5045" s="34"/>
      <c r="D5045" s="34"/>
      <c r="E5045" s="207"/>
      <c r="F5045" s="213" t="s">
        <v>12</v>
      </c>
      <c r="G5045" s="36" t="str">
        <f t="shared" si="78"/>
        <v/>
      </c>
      <c r="H5045" s="37"/>
      <c r="I5045" s="33"/>
      <c r="J5045" s="32">
        <v>0</v>
      </c>
    </row>
    <row r="5046" spans="1:10" ht="15.75" hidden="1" thickBot="1" x14ac:dyDescent="0.3">
      <c r="A5046" s="243"/>
      <c r="B5046" s="246"/>
      <c r="C5046" s="38" t="s">
        <v>11498</v>
      </c>
      <c r="D5046" s="38" t="s">
        <v>2801</v>
      </c>
      <c r="E5046" s="209">
        <v>0.3</v>
      </c>
      <c r="F5046" s="214">
        <v>28.6615</v>
      </c>
      <c r="G5046" s="36">
        <f t="shared" si="78"/>
        <v>8.5984499999999997</v>
      </c>
      <c r="H5046" s="41">
        <f>SUM(G5046:G5047)</f>
        <v>8.5984499999999997</v>
      </c>
      <c r="I5046" s="42"/>
      <c r="J5046" s="32">
        <v>0</v>
      </c>
    </row>
    <row r="5047" spans="1:10" ht="26.25" hidden="1" thickBot="1" x14ac:dyDescent="0.3">
      <c r="A5047" s="243"/>
      <c r="B5047" s="246"/>
      <c r="C5047" s="38" t="s">
        <v>1200</v>
      </c>
      <c r="D5047" s="58" t="s">
        <v>17</v>
      </c>
      <c r="E5047" s="209">
        <v>1</v>
      </c>
      <c r="F5047" s="208" t="s">
        <v>12</v>
      </c>
      <c r="G5047" s="36" t="str">
        <f t="shared" si="78"/>
        <v/>
      </c>
      <c r="H5047" s="37"/>
      <c r="I5047" s="33"/>
      <c r="J5047" s="32">
        <v>0</v>
      </c>
    </row>
    <row r="5048" spans="1:10" ht="15.75" hidden="1" thickBot="1" x14ac:dyDescent="0.3">
      <c r="A5048" s="244"/>
      <c r="B5048" s="247"/>
      <c r="C5048" s="44"/>
      <c r="D5048" s="44"/>
      <c r="E5048" s="210"/>
      <c r="F5048" s="211" t="s">
        <v>12</v>
      </c>
      <c r="G5048" s="47" t="str">
        <f t="shared" si="78"/>
        <v/>
      </c>
      <c r="H5048" s="48"/>
      <c r="I5048" s="33"/>
      <c r="J5048" s="32">
        <v>0</v>
      </c>
    </row>
    <row r="5049" spans="1:10" ht="15.75" hidden="1" thickBot="1" x14ac:dyDescent="0.3">
      <c r="A5049" s="242" t="s">
        <v>1201</v>
      </c>
      <c r="B5049" s="245" t="s">
        <v>4907</v>
      </c>
      <c r="C5049" s="26"/>
      <c r="D5049" s="27" t="s">
        <v>17</v>
      </c>
      <c r="E5049" s="205"/>
      <c r="F5049" s="212" t="s">
        <v>12</v>
      </c>
      <c r="G5049" s="29" t="str">
        <f t="shared" si="78"/>
        <v/>
      </c>
      <c r="H5049" s="30"/>
      <c r="I5049" s="31"/>
      <c r="J5049" s="32">
        <v>0</v>
      </c>
    </row>
    <row r="5050" spans="1:10" ht="15.75" hidden="1" thickBot="1" x14ac:dyDescent="0.3">
      <c r="A5050" s="243"/>
      <c r="B5050" s="246"/>
      <c r="C5050" s="34"/>
      <c r="D5050" s="34"/>
      <c r="E5050" s="207"/>
      <c r="F5050" s="213" t="s">
        <v>12</v>
      </c>
      <c r="G5050" s="33" t="str">
        <f t="shared" si="78"/>
        <v/>
      </c>
      <c r="H5050" s="37"/>
      <c r="I5050" s="33"/>
      <c r="J5050" s="32">
        <v>0</v>
      </c>
    </row>
    <row r="5051" spans="1:10" ht="26.25" hidden="1" thickBot="1" x14ac:dyDescent="0.3">
      <c r="A5051" s="243"/>
      <c r="B5051" s="246"/>
      <c r="C5051" s="38" t="s">
        <v>1202</v>
      </c>
      <c r="D5051" s="38" t="s">
        <v>86</v>
      </c>
      <c r="E5051" s="209">
        <v>1</v>
      </c>
      <c r="F5051" s="214" t="s">
        <v>12</v>
      </c>
      <c r="G5051" s="36" t="str">
        <f t="shared" si="78"/>
        <v/>
      </c>
      <c r="H5051" s="41">
        <f>SUM(G5051:G5054)</f>
        <v>15.041333137500001</v>
      </c>
      <c r="I5051" s="42"/>
      <c r="J5051" s="32">
        <v>0</v>
      </c>
    </row>
    <row r="5052" spans="1:10" ht="26.25" hidden="1" thickBot="1" x14ac:dyDescent="0.3">
      <c r="A5052" s="243"/>
      <c r="B5052" s="246"/>
      <c r="C5052" s="38" t="s">
        <v>1203</v>
      </c>
      <c r="D5052" s="38" t="s">
        <v>86</v>
      </c>
      <c r="E5052" s="209">
        <v>1</v>
      </c>
      <c r="F5052" s="214" t="s">
        <v>12</v>
      </c>
      <c r="G5052" s="36" t="str">
        <f t="shared" si="78"/>
        <v/>
      </c>
      <c r="H5052" s="53"/>
      <c r="I5052" s="54"/>
      <c r="J5052" s="32">
        <v>0</v>
      </c>
    </row>
    <row r="5053" spans="1:10" ht="15.75" hidden="1" thickBot="1" x14ac:dyDescent="0.3">
      <c r="A5053" s="243"/>
      <c r="B5053" s="246"/>
      <c r="C5053" s="38" t="s">
        <v>11426</v>
      </c>
      <c r="D5053" s="38" t="s">
        <v>2801</v>
      </c>
      <c r="E5053" s="209">
        <v>0.1198125</v>
      </c>
      <c r="F5053" s="208">
        <v>24.946999999999999</v>
      </c>
      <c r="G5053" s="33">
        <f t="shared" si="78"/>
        <v>2.9889624375000001</v>
      </c>
      <c r="H5053" s="37"/>
      <c r="I5053" s="33"/>
      <c r="J5053" s="32">
        <v>0</v>
      </c>
    </row>
    <row r="5054" spans="1:10" ht="15.75" hidden="1" thickBot="1" x14ac:dyDescent="0.3">
      <c r="A5054" s="243"/>
      <c r="B5054" s="246"/>
      <c r="C5054" s="38" t="s">
        <v>11427</v>
      </c>
      <c r="D5054" s="38" t="s">
        <v>2801</v>
      </c>
      <c r="E5054" s="209">
        <v>0.38340000000000002</v>
      </c>
      <c r="F5054" s="208">
        <v>31.435500000000001</v>
      </c>
      <c r="G5054" s="33">
        <f t="shared" si="78"/>
        <v>12.052370700000001</v>
      </c>
      <c r="H5054" s="37"/>
      <c r="I5054" s="33"/>
      <c r="J5054" s="32">
        <v>0</v>
      </c>
    </row>
    <row r="5055" spans="1:10" ht="15.75" hidden="1" thickBot="1" x14ac:dyDescent="0.3">
      <c r="A5055" s="244"/>
      <c r="B5055" s="247"/>
      <c r="C5055" s="44"/>
      <c r="D5055" s="44"/>
      <c r="E5055" s="210"/>
      <c r="F5055" s="211" t="s">
        <v>12</v>
      </c>
      <c r="G5055" s="46" t="str">
        <f t="shared" si="78"/>
        <v/>
      </c>
      <c r="H5055" s="48"/>
      <c r="I5055" s="33"/>
      <c r="J5055" s="32">
        <v>0</v>
      </c>
    </row>
    <row r="5056" spans="1:10" ht="15.75" hidden="1" thickBot="1" x14ac:dyDescent="0.3">
      <c r="A5056" s="242" t="s">
        <v>1204</v>
      </c>
      <c r="B5056" s="245" t="s">
        <v>4908</v>
      </c>
      <c r="C5056" s="26"/>
      <c r="D5056" s="27" t="s">
        <v>17</v>
      </c>
      <c r="E5056" s="205"/>
      <c r="F5056" s="212" t="s">
        <v>12</v>
      </c>
      <c r="G5056" s="29" t="str">
        <f t="shared" si="78"/>
        <v/>
      </c>
      <c r="H5056" s="30"/>
      <c r="I5056" s="31"/>
      <c r="J5056" s="32">
        <v>0</v>
      </c>
    </row>
    <row r="5057" spans="1:10" ht="15.75" hidden="1" thickBot="1" x14ac:dyDescent="0.3">
      <c r="A5057" s="243"/>
      <c r="B5057" s="246"/>
      <c r="C5057" s="34"/>
      <c r="D5057" s="34"/>
      <c r="E5057" s="207"/>
      <c r="F5057" s="213" t="s">
        <v>12</v>
      </c>
      <c r="G5057" s="33" t="str">
        <f t="shared" si="78"/>
        <v/>
      </c>
      <c r="H5057" s="37"/>
      <c r="I5057" s="33"/>
      <c r="J5057" s="32">
        <v>0</v>
      </c>
    </row>
    <row r="5058" spans="1:10" ht="15.75" hidden="1" thickBot="1" x14ac:dyDescent="0.3">
      <c r="A5058" s="243"/>
      <c r="B5058" s="246"/>
      <c r="C5058" s="38" t="s">
        <v>11854</v>
      </c>
      <c r="D5058" s="38" t="s">
        <v>82</v>
      </c>
      <c r="E5058" s="209">
        <v>0.12</v>
      </c>
      <c r="F5058" s="214">
        <v>35.605999999999995</v>
      </c>
      <c r="G5058" s="36">
        <f t="shared" si="78"/>
        <v>4.2727199999999996</v>
      </c>
      <c r="H5058" s="41">
        <f>SUM(G5058:G5061)</f>
        <v>47.5855836</v>
      </c>
      <c r="I5058" s="42"/>
      <c r="J5058" s="32">
        <v>0</v>
      </c>
    </row>
    <row r="5059" spans="1:10" ht="26.25" hidden="1" thickBot="1" x14ac:dyDescent="0.3">
      <c r="A5059" s="243"/>
      <c r="B5059" s="246"/>
      <c r="C5059" s="38" t="s">
        <v>11855</v>
      </c>
      <c r="D5059" s="38" t="s">
        <v>82</v>
      </c>
      <c r="E5059" s="209">
        <v>1</v>
      </c>
      <c r="F5059" s="214">
        <v>33.506500000000003</v>
      </c>
      <c r="G5059" s="36">
        <f t="shared" si="78"/>
        <v>33.506500000000003</v>
      </c>
      <c r="H5059" s="53"/>
      <c r="I5059" s="54"/>
      <c r="J5059" s="32">
        <v>0</v>
      </c>
    </row>
    <row r="5060" spans="1:10" ht="26.25" hidden="1" thickBot="1" x14ac:dyDescent="0.3">
      <c r="A5060" s="243"/>
      <c r="B5060" s="246"/>
      <c r="C5060" s="38" t="s">
        <v>11417</v>
      </c>
      <c r="D5060" s="38" t="s">
        <v>2801</v>
      </c>
      <c r="E5060" s="209">
        <v>0.1804</v>
      </c>
      <c r="F5060" s="208">
        <v>23.997</v>
      </c>
      <c r="G5060" s="33">
        <f t="shared" si="78"/>
        <v>4.3290588000000003</v>
      </c>
      <c r="H5060" s="37"/>
      <c r="I5060" s="33"/>
      <c r="J5060" s="32">
        <v>0</v>
      </c>
    </row>
    <row r="5061" spans="1:10" ht="26.25" hidden="1" thickBot="1" x14ac:dyDescent="0.3">
      <c r="A5061" s="243"/>
      <c r="B5061" s="246"/>
      <c r="C5061" s="38" t="s">
        <v>11418</v>
      </c>
      <c r="D5061" s="38" t="s">
        <v>2801</v>
      </c>
      <c r="E5061" s="209">
        <v>0.1804</v>
      </c>
      <c r="F5061" s="208">
        <v>30.361999999999998</v>
      </c>
      <c r="G5061" s="33">
        <f t="shared" si="78"/>
        <v>5.4773047999999998</v>
      </c>
      <c r="H5061" s="37"/>
      <c r="I5061" s="33"/>
      <c r="J5061" s="32">
        <v>0</v>
      </c>
    </row>
    <row r="5062" spans="1:10" ht="15.75" hidden="1" thickBot="1" x14ac:dyDescent="0.3">
      <c r="A5062" s="244"/>
      <c r="B5062" s="247"/>
      <c r="C5062" s="44"/>
      <c r="D5062" s="44"/>
      <c r="E5062" s="210"/>
      <c r="F5062" s="211" t="s">
        <v>12</v>
      </c>
      <c r="G5062" s="46" t="str">
        <f t="shared" ref="G5062:G5125" si="79">IF(ISNUMBER(F5062),E5062*F5062,"")</f>
        <v/>
      </c>
      <c r="H5062" s="48"/>
      <c r="I5062" s="33"/>
      <c r="J5062" s="32">
        <v>0</v>
      </c>
    </row>
    <row r="5063" spans="1:10" ht="15.75" hidden="1" thickBot="1" x14ac:dyDescent="0.3">
      <c r="A5063" s="242" t="s">
        <v>1205</v>
      </c>
      <c r="B5063" s="245" t="s">
        <v>4909</v>
      </c>
      <c r="C5063" s="26"/>
      <c r="D5063" s="27" t="s">
        <v>17</v>
      </c>
      <c r="E5063" s="205"/>
      <c r="F5063" s="212" t="s">
        <v>12</v>
      </c>
      <c r="G5063" s="29" t="str">
        <f t="shared" si="79"/>
        <v/>
      </c>
      <c r="H5063" s="30"/>
      <c r="I5063" s="31"/>
      <c r="J5063" s="32">
        <v>0</v>
      </c>
    </row>
    <row r="5064" spans="1:10" ht="15.75" hidden="1" thickBot="1" x14ac:dyDescent="0.3">
      <c r="A5064" s="243"/>
      <c r="B5064" s="246"/>
      <c r="C5064" s="34"/>
      <c r="D5064" s="34"/>
      <c r="E5064" s="207"/>
      <c r="F5064" s="213" t="s">
        <v>12</v>
      </c>
      <c r="G5064" s="33" t="str">
        <f t="shared" si="79"/>
        <v/>
      </c>
      <c r="H5064" s="37"/>
      <c r="I5064" s="33"/>
      <c r="J5064" s="32">
        <v>0</v>
      </c>
    </row>
    <row r="5065" spans="1:10" ht="15.75" hidden="1" thickBot="1" x14ac:dyDescent="0.3">
      <c r="A5065" s="243"/>
      <c r="B5065" s="246"/>
      <c r="C5065" s="38" t="s">
        <v>11577</v>
      </c>
      <c r="D5065" s="38" t="s">
        <v>82</v>
      </c>
      <c r="E5065" s="209">
        <v>1.9199999999999998E-2</v>
      </c>
      <c r="F5065" s="214">
        <v>14.715499999999999</v>
      </c>
      <c r="G5065" s="36">
        <f t="shared" si="79"/>
        <v>0.28253759999999994</v>
      </c>
      <c r="H5065" s="41">
        <f>SUM(G5065:G5068)</f>
        <v>40.502761700000001</v>
      </c>
      <c r="I5065" s="42"/>
      <c r="J5065" s="32">
        <v>0</v>
      </c>
    </row>
    <row r="5066" spans="1:10" ht="15.75" hidden="1" thickBot="1" x14ac:dyDescent="0.3">
      <c r="A5066" s="243"/>
      <c r="B5066" s="246"/>
      <c r="C5066" s="38" t="s">
        <v>1206</v>
      </c>
      <c r="D5066" s="38" t="s">
        <v>82</v>
      </c>
      <c r="E5066" s="209">
        <v>1</v>
      </c>
      <c r="F5066" s="214" t="s">
        <v>12</v>
      </c>
      <c r="G5066" s="36" t="str">
        <f t="shared" si="79"/>
        <v/>
      </c>
      <c r="H5066" s="53"/>
      <c r="I5066" s="54"/>
      <c r="J5066" s="32">
        <v>0</v>
      </c>
    </row>
    <row r="5067" spans="1:10" ht="26.25" hidden="1" thickBot="1" x14ac:dyDescent="0.3">
      <c r="A5067" s="243"/>
      <c r="B5067" s="246"/>
      <c r="C5067" s="38" t="s">
        <v>11417</v>
      </c>
      <c r="D5067" s="38" t="s">
        <v>2801</v>
      </c>
      <c r="E5067" s="209">
        <v>0.7399</v>
      </c>
      <c r="F5067" s="208">
        <v>23.997</v>
      </c>
      <c r="G5067" s="33">
        <f t="shared" si="79"/>
        <v>17.755380299999999</v>
      </c>
      <c r="H5067" s="37"/>
      <c r="I5067" s="33"/>
      <c r="J5067" s="32">
        <v>0</v>
      </c>
    </row>
    <row r="5068" spans="1:10" ht="26.25" hidden="1" thickBot="1" x14ac:dyDescent="0.3">
      <c r="A5068" s="243"/>
      <c r="B5068" s="246"/>
      <c r="C5068" s="38" t="s">
        <v>11418</v>
      </c>
      <c r="D5068" s="38" t="s">
        <v>2801</v>
      </c>
      <c r="E5068" s="209">
        <v>0.7399</v>
      </c>
      <c r="F5068" s="208">
        <v>30.361999999999998</v>
      </c>
      <c r="G5068" s="33">
        <f t="shared" si="79"/>
        <v>22.464843800000001</v>
      </c>
      <c r="H5068" s="37"/>
      <c r="I5068" s="33"/>
      <c r="J5068" s="32">
        <v>0</v>
      </c>
    </row>
    <row r="5069" spans="1:10" ht="15.75" hidden="1" thickBot="1" x14ac:dyDescent="0.3">
      <c r="A5069" s="244"/>
      <c r="B5069" s="247"/>
      <c r="C5069" s="44"/>
      <c r="D5069" s="44"/>
      <c r="E5069" s="210"/>
      <c r="F5069" s="211" t="s">
        <v>12</v>
      </c>
      <c r="G5069" s="46" t="str">
        <f t="shared" si="79"/>
        <v/>
      </c>
      <c r="H5069" s="48"/>
      <c r="I5069" s="33"/>
      <c r="J5069" s="32">
        <v>0</v>
      </c>
    </row>
    <row r="5070" spans="1:10" ht="15.75" hidden="1" thickBot="1" x14ac:dyDescent="0.3">
      <c r="A5070" s="242" t="s">
        <v>1207</v>
      </c>
      <c r="B5070" s="245" t="s">
        <v>4910</v>
      </c>
      <c r="C5070" s="26"/>
      <c r="D5070" s="27" t="s">
        <v>17</v>
      </c>
      <c r="E5070" s="205"/>
      <c r="F5070" s="212" t="s">
        <v>12</v>
      </c>
      <c r="G5070" s="29" t="str">
        <f t="shared" si="79"/>
        <v/>
      </c>
      <c r="H5070" s="30"/>
      <c r="I5070" s="31"/>
      <c r="J5070" s="32">
        <v>0</v>
      </c>
    </row>
    <row r="5071" spans="1:10" ht="15.75" hidden="1" thickBot="1" x14ac:dyDescent="0.3">
      <c r="A5071" s="243"/>
      <c r="B5071" s="246"/>
      <c r="C5071" s="34"/>
      <c r="D5071" s="34"/>
      <c r="E5071" s="207"/>
      <c r="F5071" s="213" t="s">
        <v>12</v>
      </c>
      <c r="G5071" s="33" t="str">
        <f t="shared" si="79"/>
        <v/>
      </c>
      <c r="H5071" s="37"/>
      <c r="I5071" s="33"/>
      <c r="J5071" s="32">
        <v>0</v>
      </c>
    </row>
    <row r="5072" spans="1:10" ht="15.75" hidden="1" thickBot="1" x14ac:dyDescent="0.3">
      <c r="A5072" s="243"/>
      <c r="B5072" s="246"/>
      <c r="C5072" s="38" t="s">
        <v>11577</v>
      </c>
      <c r="D5072" s="38" t="s">
        <v>82</v>
      </c>
      <c r="E5072" s="209">
        <v>1.9199999999999998E-2</v>
      </c>
      <c r="F5072" s="214">
        <v>14.715499999999999</v>
      </c>
      <c r="G5072" s="36">
        <f t="shared" si="79"/>
        <v>0.28253759999999994</v>
      </c>
      <c r="H5072" s="41">
        <f>SUM(G5072:G5075)</f>
        <v>40.502761700000001</v>
      </c>
      <c r="I5072" s="42"/>
      <c r="J5072" s="32">
        <v>0</v>
      </c>
    </row>
    <row r="5073" spans="1:10" ht="15.75" hidden="1" thickBot="1" x14ac:dyDescent="0.3">
      <c r="A5073" s="243"/>
      <c r="B5073" s="246"/>
      <c r="C5073" s="38" t="s">
        <v>1208</v>
      </c>
      <c r="D5073" s="38" t="s">
        <v>82</v>
      </c>
      <c r="E5073" s="209">
        <v>1</v>
      </c>
      <c r="F5073" s="214" t="s">
        <v>12</v>
      </c>
      <c r="G5073" s="36" t="str">
        <f t="shared" si="79"/>
        <v/>
      </c>
      <c r="H5073" s="53"/>
      <c r="I5073" s="54"/>
      <c r="J5073" s="32">
        <v>0</v>
      </c>
    </row>
    <row r="5074" spans="1:10" ht="26.25" hidden="1" thickBot="1" x14ac:dyDescent="0.3">
      <c r="A5074" s="243"/>
      <c r="B5074" s="246"/>
      <c r="C5074" s="38" t="s">
        <v>11417</v>
      </c>
      <c r="D5074" s="38" t="s">
        <v>2801</v>
      </c>
      <c r="E5074" s="209">
        <v>0.7399</v>
      </c>
      <c r="F5074" s="208">
        <v>23.997</v>
      </c>
      <c r="G5074" s="33">
        <f t="shared" si="79"/>
        <v>17.755380299999999</v>
      </c>
      <c r="H5074" s="37"/>
      <c r="I5074" s="33"/>
      <c r="J5074" s="32">
        <v>0</v>
      </c>
    </row>
    <row r="5075" spans="1:10" ht="26.25" hidden="1" thickBot="1" x14ac:dyDescent="0.3">
      <c r="A5075" s="243"/>
      <c r="B5075" s="246"/>
      <c r="C5075" s="38" t="s">
        <v>11418</v>
      </c>
      <c r="D5075" s="38" t="s">
        <v>2801</v>
      </c>
      <c r="E5075" s="209">
        <v>0.7399</v>
      </c>
      <c r="F5075" s="208">
        <v>30.361999999999998</v>
      </c>
      <c r="G5075" s="33">
        <f t="shared" si="79"/>
        <v>22.464843800000001</v>
      </c>
      <c r="H5075" s="37"/>
      <c r="I5075" s="33"/>
      <c r="J5075" s="32">
        <v>0</v>
      </c>
    </row>
    <row r="5076" spans="1:10" ht="15.75" hidden="1" thickBot="1" x14ac:dyDescent="0.3">
      <c r="A5076" s="244"/>
      <c r="B5076" s="247"/>
      <c r="C5076" s="44"/>
      <c r="D5076" s="44"/>
      <c r="E5076" s="210"/>
      <c r="F5076" s="211" t="s">
        <v>12</v>
      </c>
      <c r="G5076" s="46" t="str">
        <f t="shared" si="79"/>
        <v/>
      </c>
      <c r="H5076" s="48"/>
      <c r="I5076" s="33"/>
      <c r="J5076" s="32">
        <v>0</v>
      </c>
    </row>
    <row r="5077" spans="1:10" ht="15.75" hidden="1" thickBot="1" x14ac:dyDescent="0.3">
      <c r="A5077" s="242" t="s">
        <v>1209</v>
      </c>
      <c r="B5077" s="245" t="s">
        <v>4911</v>
      </c>
      <c r="C5077" s="26"/>
      <c r="D5077" s="27" t="s">
        <v>17</v>
      </c>
      <c r="E5077" s="205"/>
      <c r="F5077" s="212" t="s">
        <v>12</v>
      </c>
      <c r="G5077" s="29" t="str">
        <f t="shared" si="79"/>
        <v/>
      </c>
      <c r="H5077" s="30"/>
      <c r="I5077" s="31"/>
      <c r="J5077" s="32">
        <v>0</v>
      </c>
    </row>
    <row r="5078" spans="1:10" ht="15.75" hidden="1" thickBot="1" x14ac:dyDescent="0.3">
      <c r="A5078" s="243"/>
      <c r="B5078" s="246"/>
      <c r="C5078" s="34"/>
      <c r="D5078" s="34"/>
      <c r="E5078" s="207"/>
      <c r="F5078" s="213" t="s">
        <v>12</v>
      </c>
      <c r="G5078" s="36" t="str">
        <f t="shared" si="79"/>
        <v/>
      </c>
      <c r="H5078" s="37"/>
      <c r="I5078" s="33"/>
      <c r="J5078" s="32">
        <v>0</v>
      </c>
    </row>
    <row r="5079" spans="1:10" ht="26.25" hidden="1" thickBot="1" x14ac:dyDescent="0.3">
      <c r="A5079" s="243"/>
      <c r="B5079" s="246"/>
      <c r="C5079" s="38" t="s">
        <v>11567</v>
      </c>
      <c r="D5079" s="38" t="s">
        <v>82</v>
      </c>
      <c r="E5079" s="209">
        <v>1</v>
      </c>
      <c r="F5079" s="214">
        <v>15.266499999999999</v>
      </c>
      <c r="G5079" s="66">
        <f t="shared" si="79"/>
        <v>15.266499999999999</v>
      </c>
      <c r="H5079" s="41">
        <f>SUM(G5079:G5080)</f>
        <v>18.302699999999998</v>
      </c>
      <c r="I5079" s="33"/>
      <c r="J5079" s="32">
        <v>0</v>
      </c>
    </row>
    <row r="5080" spans="1:10" ht="26.25" hidden="1" thickBot="1" x14ac:dyDescent="0.3">
      <c r="A5080" s="243"/>
      <c r="B5080" s="246"/>
      <c r="C5080" s="38" t="s">
        <v>11418</v>
      </c>
      <c r="D5080" s="38" t="s">
        <v>2801</v>
      </c>
      <c r="E5080" s="209">
        <v>0.1</v>
      </c>
      <c r="F5080" s="208">
        <v>30.361999999999998</v>
      </c>
      <c r="G5080" s="33">
        <f t="shared" si="79"/>
        <v>3.0362</v>
      </c>
      <c r="H5080" s="37"/>
      <c r="I5080" s="33"/>
      <c r="J5080" s="32">
        <v>0</v>
      </c>
    </row>
    <row r="5081" spans="1:10" ht="15.75" hidden="1" thickBot="1" x14ac:dyDescent="0.3">
      <c r="A5081" s="244"/>
      <c r="B5081" s="247"/>
      <c r="C5081" s="44"/>
      <c r="D5081" s="44"/>
      <c r="E5081" s="210"/>
      <c r="F5081" s="211" t="s">
        <v>12</v>
      </c>
      <c r="G5081" s="47" t="str">
        <f t="shared" si="79"/>
        <v/>
      </c>
      <c r="H5081" s="48"/>
      <c r="I5081" s="33"/>
      <c r="J5081" s="32">
        <v>0</v>
      </c>
    </row>
    <row r="5082" spans="1:10" ht="15.75" hidden="1" thickBot="1" x14ac:dyDescent="0.3">
      <c r="A5082" s="242" t="s">
        <v>1210</v>
      </c>
      <c r="B5082" s="245" t="s">
        <v>4912</v>
      </c>
      <c r="C5082" s="26"/>
      <c r="D5082" s="27" t="s">
        <v>17</v>
      </c>
      <c r="E5082" s="205"/>
      <c r="F5082" s="212" t="s">
        <v>12</v>
      </c>
      <c r="G5082" s="29" t="str">
        <f t="shared" si="79"/>
        <v/>
      </c>
      <c r="H5082" s="30"/>
      <c r="I5082" s="31"/>
      <c r="J5082" s="32">
        <v>0</v>
      </c>
    </row>
    <row r="5083" spans="1:10" ht="15.75" hidden="1" thickBot="1" x14ac:dyDescent="0.3">
      <c r="A5083" s="243"/>
      <c r="B5083" s="246"/>
      <c r="C5083" s="34"/>
      <c r="D5083" s="34"/>
      <c r="E5083" s="207"/>
      <c r="F5083" s="213" t="s">
        <v>12</v>
      </c>
      <c r="G5083" s="33" t="str">
        <f t="shared" si="79"/>
        <v/>
      </c>
      <c r="H5083" s="37"/>
      <c r="I5083" s="33"/>
      <c r="J5083" s="32">
        <v>0</v>
      </c>
    </row>
    <row r="5084" spans="1:10" ht="51.75" hidden="1" thickBot="1" x14ac:dyDescent="0.3">
      <c r="A5084" s="243"/>
      <c r="B5084" s="246"/>
      <c r="C5084" s="38" t="s">
        <v>11856</v>
      </c>
      <c r="D5084" s="38" t="s">
        <v>82</v>
      </c>
      <c r="E5084" s="209">
        <v>1</v>
      </c>
      <c r="F5084" s="214">
        <v>250.33449999999999</v>
      </c>
      <c r="G5084" s="36">
        <f t="shared" si="79"/>
        <v>250.33449999999999</v>
      </c>
      <c r="H5084" s="41">
        <f>SUM(G5084:G5086)</f>
        <v>292.61998800000003</v>
      </c>
      <c r="I5084" s="42"/>
      <c r="J5084" s="32">
        <v>0</v>
      </c>
    </row>
    <row r="5085" spans="1:10" ht="26.25" hidden="1" thickBot="1" x14ac:dyDescent="0.3">
      <c r="A5085" s="243"/>
      <c r="B5085" s="246"/>
      <c r="C5085" s="38" t="s">
        <v>11438</v>
      </c>
      <c r="D5085" s="38" t="s">
        <v>2801</v>
      </c>
      <c r="E5085" s="209">
        <v>1.0256000000000001</v>
      </c>
      <c r="F5085" s="208">
        <v>29.383499999999998</v>
      </c>
      <c r="G5085" s="36">
        <f t="shared" si="79"/>
        <v>30.1357176</v>
      </c>
      <c r="H5085" s="37"/>
      <c r="I5085" s="33"/>
      <c r="J5085" s="32">
        <v>0</v>
      </c>
    </row>
    <row r="5086" spans="1:10" ht="15.75" hidden="1" thickBot="1" x14ac:dyDescent="0.3">
      <c r="A5086" s="243"/>
      <c r="B5086" s="246"/>
      <c r="C5086" s="38" t="s">
        <v>11326</v>
      </c>
      <c r="D5086" s="38" t="s">
        <v>2801</v>
      </c>
      <c r="E5086" s="209">
        <v>0.51280000000000003</v>
      </c>
      <c r="F5086" s="208">
        <v>23.693000000000001</v>
      </c>
      <c r="G5086" s="36">
        <f t="shared" si="79"/>
        <v>12.149770400000001</v>
      </c>
      <c r="H5086" s="37"/>
      <c r="I5086" s="33"/>
      <c r="J5086" s="32">
        <v>0</v>
      </c>
    </row>
    <row r="5087" spans="1:10" ht="15.75" hidden="1" thickBot="1" x14ac:dyDescent="0.3">
      <c r="A5087" s="244"/>
      <c r="B5087" s="247"/>
      <c r="C5087" s="44"/>
      <c r="D5087" s="59"/>
      <c r="E5087" s="210"/>
      <c r="F5087" s="215" t="s">
        <v>12</v>
      </c>
      <c r="G5087" s="47" t="str">
        <f t="shared" si="79"/>
        <v/>
      </c>
      <c r="H5087" s="48"/>
      <c r="I5087" s="33"/>
      <c r="J5087" s="32">
        <v>0</v>
      </c>
    </row>
    <row r="5088" spans="1:10" ht="15.75" hidden="1" thickBot="1" x14ac:dyDescent="0.3">
      <c r="A5088" s="242" t="s">
        <v>1211</v>
      </c>
      <c r="B5088" s="245" t="s">
        <v>4913</v>
      </c>
      <c r="C5088" s="26"/>
      <c r="D5088" s="27" t="s">
        <v>17</v>
      </c>
      <c r="E5088" s="205"/>
      <c r="F5088" s="212" t="s">
        <v>12</v>
      </c>
      <c r="G5088" s="29" t="str">
        <f t="shared" si="79"/>
        <v/>
      </c>
      <c r="H5088" s="30"/>
      <c r="I5088" s="31"/>
      <c r="J5088" s="32">
        <v>0</v>
      </c>
    </row>
    <row r="5089" spans="1:10" ht="15.75" hidden="1" thickBot="1" x14ac:dyDescent="0.3">
      <c r="A5089" s="243"/>
      <c r="B5089" s="246"/>
      <c r="C5089" s="34"/>
      <c r="D5089" s="34"/>
      <c r="E5089" s="207"/>
      <c r="F5089" s="213" t="s">
        <v>12</v>
      </c>
      <c r="G5089" s="33" t="str">
        <f t="shared" si="79"/>
        <v/>
      </c>
      <c r="H5089" s="37"/>
      <c r="I5089" s="33"/>
      <c r="J5089" s="32">
        <v>0</v>
      </c>
    </row>
    <row r="5090" spans="1:10" ht="51.75" hidden="1" thickBot="1" x14ac:dyDescent="0.3">
      <c r="A5090" s="243"/>
      <c r="B5090" s="246"/>
      <c r="C5090" s="38" t="s">
        <v>11857</v>
      </c>
      <c r="D5090" s="38" t="s">
        <v>82</v>
      </c>
      <c r="E5090" s="209">
        <v>1</v>
      </c>
      <c r="F5090" s="214">
        <v>272.10849999999999</v>
      </c>
      <c r="G5090" s="36">
        <f t="shared" si="79"/>
        <v>272.10849999999999</v>
      </c>
      <c r="H5090" s="41">
        <f>SUM(G5090:G5092)</f>
        <v>318.74787599999996</v>
      </c>
      <c r="I5090" s="42"/>
      <c r="J5090" s="32">
        <v>0</v>
      </c>
    </row>
    <row r="5091" spans="1:10" ht="26.25" hidden="1" thickBot="1" x14ac:dyDescent="0.3">
      <c r="A5091" s="243"/>
      <c r="B5091" s="246"/>
      <c r="C5091" s="38" t="s">
        <v>11438</v>
      </c>
      <c r="D5091" s="38" t="s">
        <v>2801</v>
      </c>
      <c r="E5091" s="209">
        <v>1.1312</v>
      </c>
      <c r="F5091" s="208">
        <v>29.383499999999998</v>
      </c>
      <c r="G5091" s="36">
        <f t="shared" si="79"/>
        <v>33.238615199999998</v>
      </c>
      <c r="H5091" s="37"/>
      <c r="I5091" s="33"/>
      <c r="J5091" s="32">
        <v>0</v>
      </c>
    </row>
    <row r="5092" spans="1:10" ht="15.75" hidden="1" thickBot="1" x14ac:dyDescent="0.3">
      <c r="A5092" s="243"/>
      <c r="B5092" s="246"/>
      <c r="C5092" s="38" t="s">
        <v>11326</v>
      </c>
      <c r="D5092" s="38" t="s">
        <v>2801</v>
      </c>
      <c r="E5092" s="209">
        <v>0.56559999999999999</v>
      </c>
      <c r="F5092" s="208">
        <v>23.693000000000001</v>
      </c>
      <c r="G5092" s="36">
        <f t="shared" si="79"/>
        <v>13.4007608</v>
      </c>
      <c r="H5092" s="37"/>
      <c r="I5092" s="33"/>
      <c r="J5092" s="32">
        <v>0</v>
      </c>
    </row>
    <row r="5093" spans="1:10" ht="15.75" hidden="1" thickBot="1" x14ac:dyDescent="0.3">
      <c r="A5093" s="244"/>
      <c r="B5093" s="247"/>
      <c r="C5093" s="44"/>
      <c r="D5093" s="59"/>
      <c r="E5093" s="210"/>
      <c r="F5093" s="215" t="s">
        <v>12</v>
      </c>
      <c r="G5093" s="47" t="str">
        <f t="shared" si="79"/>
        <v/>
      </c>
      <c r="H5093" s="48"/>
      <c r="I5093" s="33"/>
      <c r="J5093" s="32">
        <v>0</v>
      </c>
    </row>
    <row r="5094" spans="1:10" ht="15.75" hidden="1" thickBot="1" x14ac:dyDescent="0.3">
      <c r="A5094" s="242" t="s">
        <v>1212</v>
      </c>
      <c r="B5094" s="245" t="s">
        <v>4914</v>
      </c>
      <c r="C5094" s="26"/>
      <c r="D5094" s="27" t="s">
        <v>17</v>
      </c>
      <c r="E5094" s="205"/>
      <c r="F5094" s="212" t="s">
        <v>12</v>
      </c>
      <c r="G5094" s="29" t="str">
        <f t="shared" si="79"/>
        <v/>
      </c>
      <c r="H5094" s="30"/>
      <c r="I5094" s="31"/>
      <c r="J5094" s="32">
        <v>0</v>
      </c>
    </row>
    <row r="5095" spans="1:10" ht="15.75" hidden="1" thickBot="1" x14ac:dyDescent="0.3">
      <c r="A5095" s="243"/>
      <c r="B5095" s="246"/>
      <c r="C5095" s="34"/>
      <c r="D5095" s="34"/>
      <c r="E5095" s="207"/>
      <c r="F5095" s="213" t="s">
        <v>12</v>
      </c>
      <c r="G5095" s="33" t="str">
        <f t="shared" si="79"/>
        <v/>
      </c>
      <c r="H5095" s="37"/>
      <c r="I5095" s="33"/>
      <c r="J5095" s="32">
        <v>0</v>
      </c>
    </row>
    <row r="5096" spans="1:10" ht="51.75" hidden="1" thickBot="1" x14ac:dyDescent="0.3">
      <c r="A5096" s="243"/>
      <c r="B5096" s="246"/>
      <c r="C5096" s="38" t="s">
        <v>11858</v>
      </c>
      <c r="D5096" s="38" t="s">
        <v>82</v>
      </c>
      <c r="E5096" s="209">
        <v>1</v>
      </c>
      <c r="F5096" s="214">
        <v>307.32499999999999</v>
      </c>
      <c r="G5096" s="36">
        <f t="shared" si="79"/>
        <v>307.32499999999999</v>
      </c>
      <c r="H5096" s="41">
        <f>SUM(G5096:G5098)</f>
        <v>358.31826399999994</v>
      </c>
      <c r="I5096" s="42"/>
      <c r="J5096" s="32">
        <v>0</v>
      </c>
    </row>
    <row r="5097" spans="1:10" ht="26.25" hidden="1" thickBot="1" x14ac:dyDescent="0.3">
      <c r="A5097" s="243"/>
      <c r="B5097" s="246"/>
      <c r="C5097" s="38" t="s">
        <v>11438</v>
      </c>
      <c r="D5097" s="38" t="s">
        <v>2801</v>
      </c>
      <c r="E5097" s="209">
        <v>1.2367999999999999</v>
      </c>
      <c r="F5097" s="208">
        <v>29.383499999999998</v>
      </c>
      <c r="G5097" s="36">
        <f t="shared" si="79"/>
        <v>36.341512799999997</v>
      </c>
      <c r="H5097" s="37"/>
      <c r="I5097" s="33"/>
      <c r="J5097" s="32">
        <v>0</v>
      </c>
    </row>
    <row r="5098" spans="1:10" ht="15.75" hidden="1" thickBot="1" x14ac:dyDescent="0.3">
      <c r="A5098" s="243"/>
      <c r="B5098" s="246"/>
      <c r="C5098" s="38" t="s">
        <v>11326</v>
      </c>
      <c r="D5098" s="38" t="s">
        <v>2801</v>
      </c>
      <c r="E5098" s="209">
        <v>0.61839999999999995</v>
      </c>
      <c r="F5098" s="208">
        <v>23.693000000000001</v>
      </c>
      <c r="G5098" s="36">
        <f t="shared" si="79"/>
        <v>14.6517512</v>
      </c>
      <c r="H5098" s="37"/>
      <c r="I5098" s="33"/>
      <c r="J5098" s="32">
        <v>0</v>
      </c>
    </row>
    <row r="5099" spans="1:10" ht="15.75" hidden="1" thickBot="1" x14ac:dyDescent="0.3">
      <c r="A5099" s="244"/>
      <c r="B5099" s="247"/>
      <c r="C5099" s="44"/>
      <c r="D5099" s="59"/>
      <c r="E5099" s="210"/>
      <c r="F5099" s="215" t="s">
        <v>12</v>
      </c>
      <c r="G5099" s="47" t="str">
        <f t="shared" si="79"/>
        <v/>
      </c>
      <c r="H5099" s="48"/>
      <c r="I5099" s="33"/>
      <c r="J5099" s="32">
        <v>0</v>
      </c>
    </row>
    <row r="5100" spans="1:10" ht="15.75" hidden="1" thickBot="1" x14ac:dyDescent="0.3">
      <c r="A5100" s="242" t="s">
        <v>1213</v>
      </c>
      <c r="B5100" s="245" t="s">
        <v>4915</v>
      </c>
      <c r="C5100" s="26"/>
      <c r="D5100" s="27" t="s">
        <v>17</v>
      </c>
      <c r="E5100" s="205"/>
      <c r="F5100" s="212" t="s">
        <v>12</v>
      </c>
      <c r="G5100" s="29" t="str">
        <f t="shared" si="79"/>
        <v/>
      </c>
      <c r="H5100" s="30"/>
      <c r="I5100" s="31"/>
      <c r="J5100" s="32">
        <v>0</v>
      </c>
    </row>
    <row r="5101" spans="1:10" ht="15.75" hidden="1" thickBot="1" x14ac:dyDescent="0.3">
      <c r="A5101" s="243"/>
      <c r="B5101" s="246"/>
      <c r="C5101" s="34"/>
      <c r="D5101" s="34"/>
      <c r="E5101" s="207"/>
      <c r="F5101" s="213" t="s">
        <v>12</v>
      </c>
      <c r="G5101" s="33" t="str">
        <f t="shared" si="79"/>
        <v/>
      </c>
      <c r="H5101" s="37"/>
      <c r="I5101" s="33"/>
      <c r="J5101" s="32">
        <v>0</v>
      </c>
    </row>
    <row r="5102" spans="1:10" ht="51.75" hidden="1" thickBot="1" x14ac:dyDescent="0.3">
      <c r="A5102" s="243"/>
      <c r="B5102" s="246"/>
      <c r="C5102" s="38" t="s">
        <v>11648</v>
      </c>
      <c r="D5102" s="38" t="s">
        <v>82</v>
      </c>
      <c r="E5102" s="209">
        <v>1</v>
      </c>
      <c r="F5102" s="214">
        <v>343.45349999999996</v>
      </c>
      <c r="G5102" s="36">
        <f t="shared" si="79"/>
        <v>343.45349999999996</v>
      </c>
      <c r="H5102" s="41">
        <f>SUM(G5102:G5104)</f>
        <v>398.80065199999996</v>
      </c>
      <c r="I5102" s="42"/>
      <c r="J5102" s="32">
        <v>0</v>
      </c>
    </row>
    <row r="5103" spans="1:10" ht="26.25" hidden="1" thickBot="1" x14ac:dyDescent="0.3">
      <c r="A5103" s="243"/>
      <c r="B5103" s="246"/>
      <c r="C5103" s="38" t="s">
        <v>11438</v>
      </c>
      <c r="D5103" s="38" t="s">
        <v>2801</v>
      </c>
      <c r="E5103" s="209">
        <v>1.3424</v>
      </c>
      <c r="F5103" s="208">
        <v>29.383499999999998</v>
      </c>
      <c r="G5103" s="36">
        <f t="shared" si="79"/>
        <v>39.444410399999995</v>
      </c>
      <c r="H5103" s="37"/>
      <c r="I5103" s="33"/>
      <c r="J5103" s="32">
        <v>0</v>
      </c>
    </row>
    <row r="5104" spans="1:10" ht="15.75" hidden="1" thickBot="1" x14ac:dyDescent="0.3">
      <c r="A5104" s="243"/>
      <c r="B5104" s="246"/>
      <c r="C5104" s="38" t="s">
        <v>11326</v>
      </c>
      <c r="D5104" s="38" t="s">
        <v>2801</v>
      </c>
      <c r="E5104" s="209">
        <v>0.67120000000000002</v>
      </c>
      <c r="F5104" s="208">
        <v>23.693000000000001</v>
      </c>
      <c r="G5104" s="36">
        <f t="shared" si="79"/>
        <v>15.902741600000001</v>
      </c>
      <c r="H5104" s="37"/>
      <c r="I5104" s="33"/>
      <c r="J5104" s="32">
        <v>0</v>
      </c>
    </row>
    <row r="5105" spans="1:10" ht="15.75" hidden="1" thickBot="1" x14ac:dyDescent="0.3">
      <c r="A5105" s="244"/>
      <c r="B5105" s="247"/>
      <c r="C5105" s="44"/>
      <c r="D5105" s="59"/>
      <c r="E5105" s="210"/>
      <c r="F5105" s="215" t="s">
        <v>12</v>
      </c>
      <c r="G5105" s="47" t="str">
        <f t="shared" si="79"/>
        <v/>
      </c>
      <c r="H5105" s="48"/>
      <c r="I5105" s="33"/>
      <c r="J5105" s="32">
        <v>0</v>
      </c>
    </row>
    <row r="5106" spans="1:10" ht="15.75" hidden="1" thickBot="1" x14ac:dyDescent="0.3">
      <c r="A5106" s="242" t="s">
        <v>1214</v>
      </c>
      <c r="B5106" s="245" t="s">
        <v>4916</v>
      </c>
      <c r="C5106" s="26"/>
      <c r="D5106" s="27" t="s">
        <v>17</v>
      </c>
      <c r="E5106" s="205"/>
      <c r="F5106" s="212" t="s">
        <v>12</v>
      </c>
      <c r="G5106" s="29" t="str">
        <f t="shared" si="79"/>
        <v/>
      </c>
      <c r="H5106" s="30"/>
      <c r="I5106" s="31"/>
      <c r="J5106" s="32">
        <v>0</v>
      </c>
    </row>
    <row r="5107" spans="1:10" ht="15.75" hidden="1" thickBot="1" x14ac:dyDescent="0.3">
      <c r="A5107" s="243"/>
      <c r="B5107" s="246"/>
      <c r="C5107" s="34"/>
      <c r="D5107" s="34"/>
      <c r="E5107" s="207"/>
      <c r="F5107" s="213" t="s">
        <v>12</v>
      </c>
      <c r="G5107" s="33" t="str">
        <f t="shared" si="79"/>
        <v/>
      </c>
      <c r="H5107" s="37"/>
      <c r="I5107" s="33"/>
      <c r="J5107" s="32">
        <v>0</v>
      </c>
    </row>
    <row r="5108" spans="1:10" ht="26.25" hidden="1" thickBot="1" x14ac:dyDescent="0.3">
      <c r="A5108" s="243"/>
      <c r="B5108" s="246"/>
      <c r="C5108" s="38" t="s">
        <v>11417</v>
      </c>
      <c r="D5108" s="38" t="s">
        <v>2801</v>
      </c>
      <c r="E5108" s="209">
        <v>1.2</v>
      </c>
      <c r="F5108" s="208">
        <v>23.997</v>
      </c>
      <c r="G5108" s="33">
        <f t="shared" si="79"/>
        <v>28.796399999999998</v>
      </c>
      <c r="H5108" s="41">
        <f>SUM(G5108:G5111)</f>
        <v>99.060299999999984</v>
      </c>
      <c r="I5108" s="42"/>
      <c r="J5108" s="32">
        <v>0</v>
      </c>
    </row>
    <row r="5109" spans="1:10" ht="26.25" hidden="1" thickBot="1" x14ac:dyDescent="0.3">
      <c r="A5109" s="243"/>
      <c r="B5109" s="246"/>
      <c r="C5109" s="38" t="s">
        <v>11418</v>
      </c>
      <c r="D5109" s="38" t="s">
        <v>2801</v>
      </c>
      <c r="E5109" s="209">
        <v>1.2</v>
      </c>
      <c r="F5109" s="208">
        <v>30.361999999999998</v>
      </c>
      <c r="G5109" s="33">
        <f t="shared" si="79"/>
        <v>36.434399999999997</v>
      </c>
      <c r="H5109" s="53"/>
      <c r="I5109" s="54"/>
      <c r="J5109" s="32">
        <v>0</v>
      </c>
    </row>
    <row r="5110" spans="1:10" ht="15.75" hidden="1" thickBot="1" x14ac:dyDescent="0.3">
      <c r="A5110" s="243"/>
      <c r="B5110" s="246"/>
      <c r="C5110" s="38" t="s">
        <v>11426</v>
      </c>
      <c r="D5110" s="38" t="s">
        <v>2801</v>
      </c>
      <c r="E5110" s="209">
        <v>0.6</v>
      </c>
      <c r="F5110" s="208">
        <v>24.946999999999999</v>
      </c>
      <c r="G5110" s="33">
        <f t="shared" si="79"/>
        <v>14.9682</v>
      </c>
      <c r="H5110" s="37"/>
      <c r="I5110" s="33"/>
      <c r="J5110" s="32">
        <v>0</v>
      </c>
    </row>
    <row r="5111" spans="1:10" ht="15.75" hidden="1" thickBot="1" x14ac:dyDescent="0.3">
      <c r="A5111" s="243"/>
      <c r="B5111" s="246"/>
      <c r="C5111" s="38" t="s">
        <v>11427</v>
      </c>
      <c r="D5111" s="38" t="s">
        <v>2801</v>
      </c>
      <c r="E5111" s="209">
        <v>0.6</v>
      </c>
      <c r="F5111" s="208">
        <v>31.435500000000001</v>
      </c>
      <c r="G5111" s="33">
        <f t="shared" si="79"/>
        <v>18.8613</v>
      </c>
      <c r="H5111" s="37"/>
      <c r="I5111" s="33"/>
      <c r="J5111" s="32">
        <v>0</v>
      </c>
    </row>
    <row r="5112" spans="1:10" ht="15.75" hidden="1" thickBot="1" x14ac:dyDescent="0.3">
      <c r="A5112" s="244"/>
      <c r="B5112" s="247"/>
      <c r="C5112" s="44"/>
      <c r="D5112" s="44"/>
      <c r="E5112" s="210"/>
      <c r="F5112" s="211" t="s">
        <v>12</v>
      </c>
      <c r="G5112" s="46" t="str">
        <f t="shared" si="79"/>
        <v/>
      </c>
      <c r="H5112" s="48"/>
      <c r="I5112" s="33"/>
      <c r="J5112" s="32">
        <v>0</v>
      </c>
    </row>
    <row r="5113" spans="1:10" ht="15.75" hidden="1" thickBot="1" x14ac:dyDescent="0.3">
      <c r="A5113" s="242" t="s">
        <v>1215</v>
      </c>
      <c r="B5113" s="245" t="s">
        <v>4917</v>
      </c>
      <c r="C5113" s="26"/>
      <c r="D5113" s="27" t="s">
        <v>67</v>
      </c>
      <c r="E5113" s="205"/>
      <c r="F5113" s="212" t="s">
        <v>12</v>
      </c>
      <c r="G5113" s="29" t="str">
        <f t="shared" si="79"/>
        <v/>
      </c>
      <c r="H5113" s="30"/>
      <c r="I5113" s="31"/>
      <c r="J5113" s="32">
        <v>0</v>
      </c>
    </row>
    <row r="5114" spans="1:10" ht="15.75" hidden="1" thickBot="1" x14ac:dyDescent="0.3">
      <c r="A5114" s="251"/>
      <c r="B5114" s="246"/>
      <c r="C5114" s="34"/>
      <c r="D5114" s="34"/>
      <c r="E5114" s="207"/>
      <c r="F5114" s="213" t="s">
        <v>12</v>
      </c>
      <c r="G5114" s="33" t="str">
        <f t="shared" si="79"/>
        <v/>
      </c>
      <c r="H5114" s="37"/>
      <c r="I5114" s="33"/>
      <c r="J5114" s="32">
        <v>0</v>
      </c>
    </row>
    <row r="5115" spans="1:10" ht="26.25" hidden="1" thickBot="1" x14ac:dyDescent="0.3">
      <c r="A5115" s="251"/>
      <c r="B5115" s="246"/>
      <c r="C5115" s="38" t="s">
        <v>11438</v>
      </c>
      <c r="D5115" s="38" t="s">
        <v>2801</v>
      </c>
      <c r="E5115" s="209">
        <v>0.12</v>
      </c>
      <c r="F5115" s="214">
        <v>29.383499999999998</v>
      </c>
      <c r="G5115" s="36">
        <f t="shared" si="79"/>
        <v>3.5260199999999995</v>
      </c>
      <c r="H5115" s="41">
        <f>SUM(G5115:G5116)</f>
        <v>32.75562</v>
      </c>
      <c r="I5115" s="42"/>
      <c r="J5115" s="32">
        <v>0</v>
      </c>
    </row>
    <row r="5116" spans="1:10" ht="15.75" hidden="1" thickBot="1" x14ac:dyDescent="0.3">
      <c r="A5116" s="251"/>
      <c r="B5116" s="246"/>
      <c r="C5116" s="38" t="s">
        <v>11317</v>
      </c>
      <c r="D5116" s="38" t="s">
        <v>2801</v>
      </c>
      <c r="E5116" s="209">
        <v>1.2</v>
      </c>
      <c r="F5116" s="214">
        <v>24.358000000000001</v>
      </c>
      <c r="G5116" s="36">
        <f t="shared" si="79"/>
        <v>29.229599999999998</v>
      </c>
      <c r="H5116" s="53"/>
      <c r="I5116" s="54"/>
      <c r="J5116" s="32">
        <v>0</v>
      </c>
    </row>
    <row r="5117" spans="1:10" ht="15.75" hidden="1" thickBot="1" x14ac:dyDescent="0.3">
      <c r="A5117" s="252"/>
      <c r="B5117" s="247"/>
      <c r="C5117" s="44"/>
      <c r="D5117" s="44"/>
      <c r="E5117" s="210"/>
      <c r="F5117" s="211" t="s">
        <v>12</v>
      </c>
      <c r="G5117" s="46" t="str">
        <f t="shared" si="79"/>
        <v/>
      </c>
      <c r="H5117" s="48"/>
      <c r="I5117" s="33"/>
      <c r="J5117" s="32">
        <v>0</v>
      </c>
    </row>
    <row r="5118" spans="1:10" ht="15.75" hidden="1" thickBot="1" x14ac:dyDescent="0.3">
      <c r="A5118" s="242" t="s">
        <v>1216</v>
      </c>
      <c r="B5118" s="245" t="s">
        <v>4918</v>
      </c>
      <c r="C5118" s="26"/>
      <c r="D5118" s="27" t="s">
        <v>67</v>
      </c>
      <c r="E5118" s="205"/>
      <c r="F5118" s="216" t="s">
        <v>12</v>
      </c>
      <c r="G5118" s="29" t="str">
        <f t="shared" si="79"/>
        <v/>
      </c>
      <c r="H5118" s="30"/>
      <c r="I5118" s="31"/>
      <c r="J5118" s="32">
        <v>0</v>
      </c>
    </row>
    <row r="5119" spans="1:10" ht="15.75" hidden="1" thickBot="1" x14ac:dyDescent="0.3">
      <c r="A5119" s="251"/>
      <c r="B5119" s="246"/>
      <c r="C5119" s="34"/>
      <c r="D5119" s="34"/>
      <c r="E5119" s="207"/>
      <c r="F5119" s="219" t="s">
        <v>12</v>
      </c>
      <c r="G5119" s="66" t="str">
        <f t="shared" si="79"/>
        <v/>
      </c>
      <c r="H5119" s="67"/>
      <c r="I5119" s="68"/>
      <c r="J5119" s="32">
        <v>0</v>
      </c>
    </row>
    <row r="5120" spans="1:10" ht="26.25" hidden="1" thickBot="1" x14ac:dyDescent="0.3">
      <c r="A5120" s="251"/>
      <c r="B5120" s="246"/>
      <c r="C5120" s="38" t="s">
        <v>1217</v>
      </c>
      <c r="D5120" s="38" t="s">
        <v>67</v>
      </c>
      <c r="E5120" s="209">
        <v>1.0798000000000001</v>
      </c>
      <c r="F5120" s="219" t="s">
        <v>12</v>
      </c>
      <c r="G5120" s="66" t="str">
        <f t="shared" si="79"/>
        <v/>
      </c>
      <c r="H5120" s="41">
        <f>SUM(G5120:G5124)</f>
        <v>37.089721400000002</v>
      </c>
      <c r="I5120" s="42"/>
      <c r="J5120" s="32">
        <v>0</v>
      </c>
    </row>
    <row r="5121" spans="1:10" ht="15.75" hidden="1" thickBot="1" x14ac:dyDescent="0.3">
      <c r="A5121" s="251"/>
      <c r="B5121" s="246"/>
      <c r="C5121" s="38" t="s">
        <v>11540</v>
      </c>
      <c r="D5121" s="38" t="s">
        <v>1043</v>
      </c>
      <c r="E5121" s="209">
        <v>6.85</v>
      </c>
      <c r="F5121" s="219">
        <v>1.0734999999999999</v>
      </c>
      <c r="G5121" s="66">
        <f t="shared" si="79"/>
        <v>7.3534749999999987</v>
      </c>
      <c r="H5121" s="67"/>
      <c r="I5121" s="68"/>
      <c r="J5121" s="32">
        <v>0</v>
      </c>
    </row>
    <row r="5122" spans="1:10" ht="15.75" hidden="1" thickBot="1" x14ac:dyDescent="0.3">
      <c r="A5122" s="251"/>
      <c r="B5122" s="246"/>
      <c r="C5122" s="38" t="s">
        <v>11541</v>
      </c>
      <c r="D5122" s="38" t="s">
        <v>1043</v>
      </c>
      <c r="E5122" s="209">
        <v>0.222</v>
      </c>
      <c r="F5122" s="219">
        <v>3.4009999999999998</v>
      </c>
      <c r="G5122" s="66">
        <f t="shared" si="79"/>
        <v>0.75502199999999997</v>
      </c>
      <c r="H5122" s="67"/>
      <c r="I5122" s="68"/>
      <c r="J5122" s="32">
        <v>0</v>
      </c>
    </row>
    <row r="5123" spans="1:10" ht="15.75" hidden="1" thickBot="1" x14ac:dyDescent="0.3">
      <c r="A5123" s="251"/>
      <c r="B5123" s="246"/>
      <c r="C5123" s="38" t="s">
        <v>11493</v>
      </c>
      <c r="D5123" s="38" t="s">
        <v>2801</v>
      </c>
      <c r="E5123" s="209">
        <v>0.69699999999999995</v>
      </c>
      <c r="F5123" s="219">
        <v>30.912999999999997</v>
      </c>
      <c r="G5123" s="66">
        <f t="shared" si="79"/>
        <v>21.546360999999997</v>
      </c>
      <c r="H5123" s="67"/>
      <c r="I5123" s="68"/>
      <c r="J5123" s="32">
        <v>0</v>
      </c>
    </row>
    <row r="5124" spans="1:10" ht="15.75" hidden="1" thickBot="1" x14ac:dyDescent="0.3">
      <c r="A5124" s="251"/>
      <c r="B5124" s="246"/>
      <c r="C5124" s="38" t="s">
        <v>11326</v>
      </c>
      <c r="D5124" s="38" t="s">
        <v>2801</v>
      </c>
      <c r="E5124" s="209">
        <v>0.31380000000000002</v>
      </c>
      <c r="F5124" s="219">
        <v>23.693000000000001</v>
      </c>
      <c r="G5124" s="66">
        <f t="shared" si="79"/>
        <v>7.4348634000000011</v>
      </c>
      <c r="H5124" s="67"/>
      <c r="I5124" s="68"/>
      <c r="J5124" s="32">
        <v>0</v>
      </c>
    </row>
    <row r="5125" spans="1:10" ht="15.75" hidden="1" thickBot="1" x14ac:dyDescent="0.3">
      <c r="A5125" s="252"/>
      <c r="B5125" s="247"/>
      <c r="C5125" s="44"/>
      <c r="D5125" s="59"/>
      <c r="E5125" s="210"/>
      <c r="F5125" s="225" t="s">
        <v>12</v>
      </c>
      <c r="G5125" s="75" t="str">
        <f t="shared" si="79"/>
        <v/>
      </c>
      <c r="H5125" s="76"/>
      <c r="I5125" s="68"/>
      <c r="J5125" s="32">
        <v>0</v>
      </c>
    </row>
    <row r="5126" spans="1:10" ht="15.75" hidden="1" thickBot="1" x14ac:dyDescent="0.3">
      <c r="A5126" s="242" t="s">
        <v>1218</v>
      </c>
      <c r="B5126" s="245" t="s">
        <v>4919</v>
      </c>
      <c r="C5126" s="26"/>
      <c r="D5126" s="27" t="s">
        <v>67</v>
      </c>
      <c r="E5126" s="205"/>
      <c r="F5126" s="212" t="s">
        <v>12</v>
      </c>
      <c r="G5126" s="29" t="str">
        <f t="shared" ref="G5126:G5189" si="80">IF(ISNUMBER(F5126),E5126*F5126,"")</f>
        <v/>
      </c>
      <c r="H5126" s="30"/>
      <c r="I5126" s="31"/>
      <c r="J5126" s="32">
        <v>0</v>
      </c>
    </row>
    <row r="5127" spans="1:10" ht="15.75" hidden="1" thickBot="1" x14ac:dyDescent="0.3">
      <c r="A5127" s="243"/>
      <c r="B5127" s="246"/>
      <c r="C5127" s="34"/>
      <c r="D5127" s="34"/>
      <c r="E5127" s="207"/>
      <c r="F5127" s="213" t="s">
        <v>12</v>
      </c>
      <c r="G5127" s="33" t="str">
        <f t="shared" si="80"/>
        <v/>
      </c>
      <c r="H5127" s="37"/>
      <c r="I5127" s="33"/>
      <c r="J5127" s="32">
        <v>0</v>
      </c>
    </row>
    <row r="5128" spans="1:10" ht="15.75" hidden="1" thickBot="1" x14ac:dyDescent="0.3">
      <c r="A5128" s="243"/>
      <c r="B5128" s="246"/>
      <c r="C5128" s="38" t="s">
        <v>11543</v>
      </c>
      <c r="D5128" s="38" t="s">
        <v>1043</v>
      </c>
      <c r="E5128" s="209">
        <v>0.57499999999999996</v>
      </c>
      <c r="F5128" s="214">
        <v>46.055999999999997</v>
      </c>
      <c r="G5128" s="36">
        <f t="shared" si="80"/>
        <v>26.482199999999995</v>
      </c>
      <c r="H5128" s="41">
        <f>SUM(G5128:G5131)</f>
        <v>49.804815899999994</v>
      </c>
      <c r="I5128" s="42"/>
      <c r="J5128" s="32">
        <v>0</v>
      </c>
    </row>
    <row r="5129" spans="1:10" ht="15.75" hidden="1" thickBot="1" x14ac:dyDescent="0.3">
      <c r="A5129" s="243"/>
      <c r="B5129" s="246"/>
      <c r="C5129" s="38" t="s">
        <v>11318</v>
      </c>
      <c r="D5129" s="38" t="s">
        <v>2801</v>
      </c>
      <c r="E5129" s="209">
        <v>0.57589999999999997</v>
      </c>
      <c r="F5129" s="214">
        <v>30.628</v>
      </c>
      <c r="G5129" s="36">
        <f t="shared" si="80"/>
        <v>17.638665199999998</v>
      </c>
      <c r="H5129" s="53"/>
      <c r="I5129" s="54"/>
      <c r="J5129" s="32">
        <v>0</v>
      </c>
    </row>
    <row r="5130" spans="1:10" ht="14.25" hidden="1" customHeight="1" x14ac:dyDescent="0.3">
      <c r="A5130" s="243"/>
      <c r="B5130" s="246"/>
      <c r="C5130" s="38" t="s">
        <v>11326</v>
      </c>
      <c r="D5130" s="38" t="s">
        <v>2801</v>
      </c>
      <c r="E5130" s="209">
        <v>0.2399</v>
      </c>
      <c r="F5130" s="208">
        <v>23.693000000000001</v>
      </c>
      <c r="G5130" s="33">
        <f t="shared" si="80"/>
        <v>5.6839507000000005</v>
      </c>
      <c r="H5130" s="37"/>
      <c r="I5130" s="33"/>
      <c r="J5130" s="32">
        <v>0</v>
      </c>
    </row>
    <row r="5131" spans="1:10" ht="26.25" hidden="1" thickBot="1" x14ac:dyDescent="0.3">
      <c r="A5131" s="243"/>
      <c r="B5131" s="246"/>
      <c r="C5131" s="38" t="s">
        <v>1025</v>
      </c>
      <c r="D5131" s="38" t="s">
        <v>67</v>
      </c>
      <c r="E5131" s="209">
        <v>1</v>
      </c>
      <c r="F5131" s="219" t="s">
        <v>12</v>
      </c>
      <c r="G5131" s="66" t="str">
        <f t="shared" si="80"/>
        <v/>
      </c>
      <c r="H5131" s="67"/>
      <c r="I5131" s="42"/>
      <c r="J5131" s="32">
        <v>0</v>
      </c>
    </row>
    <row r="5132" spans="1:10" ht="15.75" hidden="1" thickBot="1" x14ac:dyDescent="0.3">
      <c r="A5132" s="244"/>
      <c r="B5132" s="247"/>
      <c r="C5132" s="44"/>
      <c r="D5132" s="44"/>
      <c r="E5132" s="210"/>
      <c r="F5132" s="211" t="s">
        <v>12</v>
      </c>
      <c r="G5132" s="46" t="str">
        <f t="shared" si="80"/>
        <v/>
      </c>
      <c r="H5132" s="48"/>
      <c r="I5132" s="33"/>
      <c r="J5132" s="32">
        <v>0</v>
      </c>
    </row>
    <row r="5133" spans="1:10" ht="15.75" hidden="1" thickBot="1" x14ac:dyDescent="0.3">
      <c r="A5133" s="242" t="s">
        <v>1219</v>
      </c>
      <c r="B5133" s="245" t="s">
        <v>4928</v>
      </c>
      <c r="C5133" s="26"/>
      <c r="D5133" s="27" t="s">
        <v>105</v>
      </c>
      <c r="E5133" s="205"/>
      <c r="F5133" s="212" t="s">
        <v>12</v>
      </c>
      <c r="G5133" s="29" t="str">
        <f t="shared" si="80"/>
        <v/>
      </c>
      <c r="H5133" s="30"/>
      <c r="I5133" s="31"/>
      <c r="J5133" s="32">
        <v>0</v>
      </c>
    </row>
    <row r="5134" spans="1:10" ht="15.75" hidden="1" thickBot="1" x14ac:dyDescent="0.3">
      <c r="A5134" s="243"/>
      <c r="B5134" s="246"/>
      <c r="C5134" s="34"/>
      <c r="D5134" s="34"/>
      <c r="E5134" s="207"/>
      <c r="F5134" s="213" t="s">
        <v>12</v>
      </c>
      <c r="G5134" s="33" t="str">
        <f t="shared" si="80"/>
        <v/>
      </c>
      <c r="H5134" s="37"/>
      <c r="I5134" s="33"/>
      <c r="J5134" s="32">
        <v>0</v>
      </c>
    </row>
    <row r="5135" spans="1:10" ht="15.75" hidden="1" thickBot="1" x14ac:dyDescent="0.3">
      <c r="A5135" s="243"/>
      <c r="B5135" s="246"/>
      <c r="C5135" s="38" t="s">
        <v>11414</v>
      </c>
      <c r="D5135" s="38" t="s">
        <v>2801</v>
      </c>
      <c r="E5135" s="209">
        <v>0.5</v>
      </c>
      <c r="F5135" s="214">
        <v>24.358000000000001</v>
      </c>
      <c r="G5135" s="36">
        <f t="shared" si="80"/>
        <v>12.179</v>
      </c>
      <c r="H5135" s="41">
        <f>SUM(G5135:G5135)</f>
        <v>12.179</v>
      </c>
      <c r="I5135" s="42"/>
      <c r="J5135" s="32">
        <v>0</v>
      </c>
    </row>
    <row r="5136" spans="1:10" ht="15.75" hidden="1" thickBot="1" x14ac:dyDescent="0.3">
      <c r="A5136" s="244"/>
      <c r="B5136" s="247"/>
      <c r="C5136" s="44"/>
      <c r="D5136" s="44"/>
      <c r="E5136" s="210"/>
      <c r="F5136" s="211" t="s">
        <v>12</v>
      </c>
      <c r="G5136" s="46" t="str">
        <f t="shared" si="80"/>
        <v/>
      </c>
      <c r="H5136" s="48"/>
      <c r="I5136" s="33"/>
      <c r="J5136" s="32">
        <v>0</v>
      </c>
    </row>
    <row r="5137" spans="1:10" ht="15.75" hidden="1" thickBot="1" x14ac:dyDescent="0.3">
      <c r="A5137" s="242" t="s">
        <v>1220</v>
      </c>
      <c r="B5137" s="245" t="s">
        <v>4929</v>
      </c>
      <c r="C5137" s="26"/>
      <c r="D5137" s="27" t="s">
        <v>105</v>
      </c>
      <c r="E5137" s="205"/>
      <c r="F5137" s="212" t="s">
        <v>12</v>
      </c>
      <c r="G5137" s="29" t="str">
        <f t="shared" si="80"/>
        <v/>
      </c>
      <c r="H5137" s="30"/>
      <c r="I5137" s="31"/>
      <c r="J5137" s="32">
        <v>0</v>
      </c>
    </row>
    <row r="5138" spans="1:10" ht="15.75" hidden="1" thickBot="1" x14ac:dyDescent="0.3">
      <c r="A5138" s="243"/>
      <c r="B5138" s="246"/>
      <c r="C5138" s="34"/>
      <c r="D5138" s="34"/>
      <c r="E5138" s="207"/>
      <c r="F5138" s="213" t="s">
        <v>12</v>
      </c>
      <c r="G5138" s="33" t="str">
        <f t="shared" si="80"/>
        <v/>
      </c>
      <c r="H5138" s="37"/>
      <c r="I5138" s="33"/>
      <c r="J5138" s="32">
        <v>0</v>
      </c>
    </row>
    <row r="5139" spans="1:10" ht="26.25" hidden="1" thickBot="1" x14ac:dyDescent="0.3">
      <c r="A5139" s="243"/>
      <c r="B5139" s="246"/>
      <c r="C5139" s="38" t="s">
        <v>11859</v>
      </c>
      <c r="D5139" s="38" t="s">
        <v>1303</v>
      </c>
      <c r="E5139" s="209">
        <v>1.0492999999999999</v>
      </c>
      <c r="F5139" s="214">
        <v>18.040499999999998</v>
      </c>
      <c r="G5139" s="36">
        <f t="shared" si="80"/>
        <v>18.929896649999996</v>
      </c>
      <c r="H5139" s="41">
        <f>SUM(G5139:G5141)</f>
        <v>37.884879949999998</v>
      </c>
      <c r="I5139" s="42"/>
      <c r="J5139" s="32">
        <v>0</v>
      </c>
    </row>
    <row r="5140" spans="1:10" ht="26.25" hidden="1" thickBot="1" x14ac:dyDescent="0.3">
      <c r="A5140" s="243"/>
      <c r="B5140" s="246"/>
      <c r="C5140" s="38" t="s">
        <v>11417</v>
      </c>
      <c r="D5140" s="38" t="s">
        <v>2801</v>
      </c>
      <c r="E5140" s="209">
        <v>0.34870000000000001</v>
      </c>
      <c r="F5140" s="214">
        <v>23.997</v>
      </c>
      <c r="G5140" s="36">
        <f t="shared" si="80"/>
        <v>8.3677539000000003</v>
      </c>
      <c r="H5140" s="53"/>
      <c r="I5140" s="54"/>
      <c r="J5140" s="32">
        <v>0</v>
      </c>
    </row>
    <row r="5141" spans="1:10" ht="26.25" hidden="1" thickBot="1" x14ac:dyDescent="0.3">
      <c r="A5141" s="243"/>
      <c r="B5141" s="246"/>
      <c r="C5141" s="38" t="s">
        <v>11418</v>
      </c>
      <c r="D5141" s="38" t="s">
        <v>2801</v>
      </c>
      <c r="E5141" s="209">
        <v>0.34870000000000001</v>
      </c>
      <c r="F5141" s="208">
        <v>30.361999999999998</v>
      </c>
      <c r="G5141" s="33">
        <f t="shared" si="80"/>
        <v>10.5872294</v>
      </c>
      <c r="H5141" s="37"/>
      <c r="I5141" s="33"/>
      <c r="J5141" s="32">
        <v>0</v>
      </c>
    </row>
    <row r="5142" spans="1:10" ht="15.75" hidden="1" thickBot="1" x14ac:dyDescent="0.3">
      <c r="A5142" s="244"/>
      <c r="B5142" s="247"/>
      <c r="C5142" s="44"/>
      <c r="D5142" s="44"/>
      <c r="E5142" s="210"/>
      <c r="F5142" s="211" t="s">
        <v>12</v>
      </c>
      <c r="G5142" s="46" t="str">
        <f t="shared" si="80"/>
        <v/>
      </c>
      <c r="H5142" s="48"/>
      <c r="I5142" s="33"/>
      <c r="J5142" s="32">
        <v>0</v>
      </c>
    </row>
    <row r="5143" spans="1:10" ht="15.75" hidden="1" thickBot="1" x14ac:dyDescent="0.3">
      <c r="A5143" s="242" t="s">
        <v>1221</v>
      </c>
      <c r="B5143" s="245" t="s">
        <v>4930</v>
      </c>
      <c r="C5143" s="26"/>
      <c r="D5143" s="27" t="s">
        <v>105</v>
      </c>
      <c r="E5143" s="205"/>
      <c r="F5143" s="212" t="s">
        <v>12</v>
      </c>
      <c r="G5143" s="29" t="str">
        <f t="shared" si="80"/>
        <v/>
      </c>
      <c r="H5143" s="30"/>
      <c r="I5143" s="31"/>
      <c r="J5143" s="32">
        <v>0</v>
      </c>
    </row>
    <row r="5144" spans="1:10" ht="15.75" hidden="1" thickBot="1" x14ac:dyDescent="0.3">
      <c r="A5144" s="243"/>
      <c r="B5144" s="246"/>
      <c r="C5144" s="34"/>
      <c r="D5144" s="34"/>
      <c r="E5144" s="207"/>
      <c r="F5144" s="213" t="s">
        <v>12</v>
      </c>
      <c r="G5144" s="33" t="str">
        <f t="shared" si="80"/>
        <v/>
      </c>
      <c r="H5144" s="37"/>
      <c r="I5144" s="33"/>
      <c r="J5144" s="32">
        <v>0</v>
      </c>
    </row>
    <row r="5145" spans="1:10" ht="26.25" hidden="1" thickBot="1" x14ac:dyDescent="0.3">
      <c r="A5145" s="243"/>
      <c r="B5145" s="246"/>
      <c r="C5145" s="38" t="s">
        <v>11860</v>
      </c>
      <c r="D5145" s="38" t="s">
        <v>1303</v>
      </c>
      <c r="E5145" s="209">
        <v>1.0492999999999999</v>
      </c>
      <c r="F5145" s="214">
        <v>31.0745</v>
      </c>
      <c r="G5145" s="36">
        <f t="shared" si="80"/>
        <v>32.606472849999996</v>
      </c>
      <c r="H5145" s="41">
        <f>SUM(G5145:G5147)</f>
        <v>54.964329549999995</v>
      </c>
      <c r="I5145" s="42"/>
      <c r="J5145" s="32">
        <v>0</v>
      </c>
    </row>
    <row r="5146" spans="1:10" ht="26.25" hidden="1" thickBot="1" x14ac:dyDescent="0.3">
      <c r="A5146" s="243"/>
      <c r="B5146" s="246"/>
      <c r="C5146" s="38" t="s">
        <v>11417</v>
      </c>
      <c r="D5146" s="38" t="s">
        <v>2801</v>
      </c>
      <c r="E5146" s="209">
        <v>0.4113</v>
      </c>
      <c r="F5146" s="214">
        <v>23.997</v>
      </c>
      <c r="G5146" s="36">
        <f t="shared" si="80"/>
        <v>9.8699660999999992</v>
      </c>
      <c r="H5146" s="53"/>
      <c r="I5146" s="54"/>
      <c r="J5146" s="32">
        <v>0</v>
      </c>
    </row>
    <row r="5147" spans="1:10" ht="26.25" hidden="1" thickBot="1" x14ac:dyDescent="0.3">
      <c r="A5147" s="243"/>
      <c r="B5147" s="246"/>
      <c r="C5147" s="38" t="s">
        <v>11418</v>
      </c>
      <c r="D5147" s="38" t="s">
        <v>2801</v>
      </c>
      <c r="E5147" s="209">
        <v>0.4113</v>
      </c>
      <c r="F5147" s="208">
        <v>30.361999999999998</v>
      </c>
      <c r="G5147" s="33">
        <f t="shared" si="80"/>
        <v>12.4878906</v>
      </c>
      <c r="H5147" s="37"/>
      <c r="I5147" s="33"/>
      <c r="J5147" s="32">
        <v>0</v>
      </c>
    </row>
    <row r="5148" spans="1:10" ht="15.75" hidden="1" thickBot="1" x14ac:dyDescent="0.3">
      <c r="A5148" s="244"/>
      <c r="B5148" s="247"/>
      <c r="C5148" s="44"/>
      <c r="D5148" s="44"/>
      <c r="E5148" s="210"/>
      <c r="F5148" s="211" t="s">
        <v>12</v>
      </c>
      <c r="G5148" s="46" t="str">
        <f t="shared" si="80"/>
        <v/>
      </c>
      <c r="H5148" s="48"/>
      <c r="I5148" s="33"/>
      <c r="J5148" s="32">
        <v>0</v>
      </c>
    </row>
    <row r="5149" spans="1:10" ht="15.75" hidden="1" thickBot="1" x14ac:dyDescent="0.3">
      <c r="A5149" s="242" t="s">
        <v>1222</v>
      </c>
      <c r="B5149" s="245" t="s">
        <v>4931</v>
      </c>
      <c r="C5149" s="26"/>
      <c r="D5149" s="27" t="s">
        <v>17</v>
      </c>
      <c r="E5149" s="205"/>
      <c r="F5149" s="212" t="s">
        <v>12</v>
      </c>
      <c r="G5149" s="29" t="str">
        <f t="shared" si="80"/>
        <v/>
      </c>
      <c r="H5149" s="30"/>
      <c r="I5149" s="31"/>
      <c r="J5149" s="32">
        <v>0</v>
      </c>
    </row>
    <row r="5150" spans="1:10" ht="15.75" hidden="1" thickBot="1" x14ac:dyDescent="0.3">
      <c r="A5150" s="243"/>
      <c r="B5150" s="246"/>
      <c r="C5150" s="34"/>
      <c r="D5150" s="34"/>
      <c r="E5150" s="207"/>
      <c r="F5150" s="213" t="s">
        <v>12</v>
      </c>
      <c r="G5150" s="33" t="str">
        <f t="shared" si="80"/>
        <v/>
      </c>
      <c r="H5150" s="37"/>
      <c r="I5150" s="33"/>
      <c r="J5150" s="32">
        <v>0</v>
      </c>
    </row>
    <row r="5151" spans="1:10" ht="39" hidden="1" thickBot="1" x14ac:dyDescent="0.3">
      <c r="A5151" s="243"/>
      <c r="B5151" s="246"/>
      <c r="C5151" s="38" t="s">
        <v>11584</v>
      </c>
      <c r="D5151" s="38" t="s">
        <v>82</v>
      </c>
      <c r="E5151" s="209">
        <v>2</v>
      </c>
      <c r="F5151" s="214">
        <v>19.741</v>
      </c>
      <c r="G5151" s="36">
        <f t="shared" si="80"/>
        <v>39.481999999999999</v>
      </c>
      <c r="H5151" s="41">
        <f>SUM(G5151:G5155)</f>
        <v>84.426995899999994</v>
      </c>
      <c r="I5151" s="42"/>
      <c r="J5151" s="32">
        <v>0</v>
      </c>
    </row>
    <row r="5152" spans="1:10" ht="26.25" hidden="1" thickBot="1" x14ac:dyDescent="0.3">
      <c r="A5152" s="243"/>
      <c r="B5152" s="246"/>
      <c r="C5152" s="38" t="s">
        <v>11567</v>
      </c>
      <c r="D5152" s="38" t="s">
        <v>82</v>
      </c>
      <c r="E5152" s="209">
        <v>1</v>
      </c>
      <c r="F5152" s="214">
        <v>15.266499999999999</v>
      </c>
      <c r="G5152" s="36">
        <f t="shared" si="80"/>
        <v>15.266499999999999</v>
      </c>
      <c r="H5152" s="37"/>
      <c r="I5152" s="42"/>
      <c r="J5152" s="32">
        <v>0</v>
      </c>
    </row>
    <row r="5153" spans="1:10" ht="15.75" hidden="1" thickBot="1" x14ac:dyDescent="0.3">
      <c r="A5153" s="243"/>
      <c r="B5153" s="246"/>
      <c r="C5153" s="38" t="s">
        <v>11547</v>
      </c>
      <c r="D5153" s="38" t="s">
        <v>1043</v>
      </c>
      <c r="E5153" s="209">
        <v>8.8099999999999998E-2</v>
      </c>
      <c r="F5153" s="214">
        <v>71.667999999999992</v>
      </c>
      <c r="G5153" s="36">
        <f t="shared" si="80"/>
        <v>6.3139507999999989</v>
      </c>
      <c r="H5153" s="37"/>
      <c r="I5153" s="33"/>
      <c r="J5153" s="32">
        <v>0</v>
      </c>
    </row>
    <row r="5154" spans="1:10" ht="26.25" hidden="1" thickBot="1" x14ac:dyDescent="0.3">
      <c r="A5154" s="243"/>
      <c r="B5154" s="246"/>
      <c r="C5154" s="38" t="s">
        <v>11418</v>
      </c>
      <c r="D5154" s="38" t="s">
        <v>2801</v>
      </c>
      <c r="E5154" s="209">
        <v>0.49680000000000002</v>
      </c>
      <c r="F5154" s="208">
        <v>30.361999999999998</v>
      </c>
      <c r="G5154" s="36">
        <f t="shared" si="80"/>
        <v>15.0838416</v>
      </c>
      <c r="H5154" s="37"/>
      <c r="I5154" s="33"/>
      <c r="J5154" s="32">
        <v>0</v>
      </c>
    </row>
    <row r="5155" spans="1:10" ht="15.75" hidden="1" thickBot="1" x14ac:dyDescent="0.3">
      <c r="A5155" s="243"/>
      <c r="B5155" s="246"/>
      <c r="C5155" s="38" t="s">
        <v>11326</v>
      </c>
      <c r="D5155" s="38" t="s">
        <v>2801</v>
      </c>
      <c r="E5155" s="209">
        <v>0.34949999999999998</v>
      </c>
      <c r="F5155" s="208">
        <v>23.693000000000001</v>
      </c>
      <c r="G5155" s="36">
        <f t="shared" si="80"/>
        <v>8.2807034999999996</v>
      </c>
      <c r="H5155" s="37"/>
      <c r="I5155" s="33"/>
      <c r="J5155" s="32">
        <v>0</v>
      </c>
    </row>
    <row r="5156" spans="1:10" ht="15.75" hidden="1" thickBot="1" x14ac:dyDescent="0.3">
      <c r="A5156" s="244"/>
      <c r="B5156" s="247"/>
      <c r="C5156" s="44"/>
      <c r="D5156" s="44"/>
      <c r="E5156" s="210"/>
      <c r="F5156" s="211" t="s">
        <v>12</v>
      </c>
      <c r="G5156" s="46" t="str">
        <f t="shared" si="80"/>
        <v/>
      </c>
      <c r="H5156" s="48"/>
      <c r="I5156" s="33"/>
      <c r="J5156" s="32">
        <v>0</v>
      </c>
    </row>
    <row r="5157" spans="1:10" ht="15.75" hidden="1" thickBot="1" x14ac:dyDescent="0.3">
      <c r="A5157" s="242" t="s">
        <v>1223</v>
      </c>
      <c r="B5157" s="245" t="s">
        <v>4932</v>
      </c>
      <c r="C5157" s="26"/>
      <c r="D5157" s="27" t="s">
        <v>17</v>
      </c>
      <c r="E5157" s="205"/>
      <c r="F5157" s="212" t="s">
        <v>12</v>
      </c>
      <c r="G5157" s="29" t="str">
        <f t="shared" si="80"/>
        <v/>
      </c>
      <c r="H5157" s="30"/>
      <c r="I5157" s="31"/>
      <c r="J5157" s="32">
        <v>0</v>
      </c>
    </row>
    <row r="5158" spans="1:10" ht="15.75" hidden="1" thickBot="1" x14ac:dyDescent="0.3">
      <c r="A5158" s="243"/>
      <c r="B5158" s="246"/>
      <c r="C5158" s="34"/>
      <c r="D5158" s="34"/>
      <c r="E5158" s="207"/>
      <c r="F5158" s="213" t="s">
        <v>12</v>
      </c>
      <c r="G5158" s="33" t="str">
        <f t="shared" si="80"/>
        <v/>
      </c>
      <c r="H5158" s="37"/>
      <c r="I5158" s="33"/>
      <c r="J5158" s="32">
        <v>0</v>
      </c>
    </row>
    <row r="5159" spans="1:10" ht="26.25" hidden="1" thickBot="1" x14ac:dyDescent="0.3">
      <c r="A5159" s="243"/>
      <c r="B5159" s="246"/>
      <c r="C5159" s="38" t="s">
        <v>11418</v>
      </c>
      <c r="D5159" s="38" t="s">
        <v>2801</v>
      </c>
      <c r="E5159" s="209">
        <v>0.5</v>
      </c>
      <c r="F5159" s="208">
        <v>30.361999999999998</v>
      </c>
      <c r="G5159" s="33">
        <f t="shared" si="80"/>
        <v>15.180999999999999</v>
      </c>
      <c r="H5159" s="41">
        <f>SUM(G5159:G5162)</f>
        <v>27.317825699999997</v>
      </c>
      <c r="I5159" s="42"/>
      <c r="J5159" s="32">
        <v>0</v>
      </c>
    </row>
    <row r="5160" spans="1:10" ht="26.25" hidden="1" thickBot="1" x14ac:dyDescent="0.3">
      <c r="A5160" s="243"/>
      <c r="B5160" s="246"/>
      <c r="C5160" s="38" t="s">
        <v>11417</v>
      </c>
      <c r="D5160" s="38" t="s">
        <v>2801</v>
      </c>
      <c r="E5160" s="209">
        <v>0.5</v>
      </c>
      <c r="F5160" s="214">
        <v>23.997</v>
      </c>
      <c r="G5160" s="36">
        <f t="shared" si="80"/>
        <v>11.9985</v>
      </c>
      <c r="H5160" s="37"/>
      <c r="I5160" s="33"/>
      <c r="J5160" s="32">
        <v>0</v>
      </c>
    </row>
    <row r="5161" spans="1:10" ht="15.75" hidden="1" thickBot="1" x14ac:dyDescent="0.3">
      <c r="A5161" s="243"/>
      <c r="B5161" s="246"/>
      <c r="C5161" s="38" t="s">
        <v>11577</v>
      </c>
      <c r="D5161" s="38" t="s">
        <v>82</v>
      </c>
      <c r="E5161" s="209">
        <v>9.3999999999999986E-3</v>
      </c>
      <c r="F5161" s="214">
        <v>14.715499999999999</v>
      </c>
      <c r="G5161" s="36">
        <f t="shared" si="80"/>
        <v>0.13832569999999997</v>
      </c>
      <c r="H5161" s="37"/>
      <c r="I5161" s="33"/>
      <c r="J5161" s="32">
        <v>0</v>
      </c>
    </row>
    <row r="5162" spans="1:10" ht="15.75" hidden="1" thickBot="1" x14ac:dyDescent="0.3">
      <c r="A5162" s="243"/>
      <c r="B5162" s="246"/>
      <c r="C5162" s="38" t="s">
        <v>1224</v>
      </c>
      <c r="D5162" s="38" t="s">
        <v>82</v>
      </c>
      <c r="E5162" s="209">
        <v>1</v>
      </c>
      <c r="F5162" s="208" t="s">
        <v>12</v>
      </c>
      <c r="G5162" s="36" t="str">
        <f t="shared" si="80"/>
        <v/>
      </c>
      <c r="H5162" s="37"/>
      <c r="I5162" s="33"/>
      <c r="J5162" s="32">
        <v>0</v>
      </c>
    </row>
    <row r="5163" spans="1:10" ht="15.75" hidden="1" thickBot="1" x14ac:dyDescent="0.3">
      <c r="A5163" s="244"/>
      <c r="B5163" s="247"/>
      <c r="C5163" s="44"/>
      <c r="D5163" s="44"/>
      <c r="E5163" s="210"/>
      <c r="F5163" s="211" t="s">
        <v>12</v>
      </c>
      <c r="G5163" s="46" t="str">
        <f t="shared" si="80"/>
        <v/>
      </c>
      <c r="H5163" s="48"/>
      <c r="I5163" s="33"/>
      <c r="J5163" s="32">
        <v>0</v>
      </c>
    </row>
    <row r="5164" spans="1:10" ht="15.75" hidden="1" thickBot="1" x14ac:dyDescent="0.3">
      <c r="A5164" s="242" t="s">
        <v>1225</v>
      </c>
      <c r="B5164" s="245" t="s">
        <v>4933</v>
      </c>
      <c r="C5164" s="26"/>
      <c r="D5164" s="27" t="s">
        <v>17</v>
      </c>
      <c r="E5164" s="205"/>
      <c r="F5164" s="216" t="s">
        <v>12</v>
      </c>
      <c r="G5164" s="29" t="str">
        <f t="shared" si="80"/>
        <v/>
      </c>
      <c r="H5164" s="30"/>
      <c r="I5164" s="31"/>
      <c r="J5164" s="32">
        <v>0</v>
      </c>
    </row>
    <row r="5165" spans="1:10" ht="15.75" hidden="1" thickBot="1" x14ac:dyDescent="0.3">
      <c r="A5165" s="251"/>
      <c r="B5165" s="246"/>
      <c r="C5165" s="34"/>
      <c r="D5165" s="34"/>
      <c r="E5165" s="207"/>
      <c r="F5165" s="219" t="s">
        <v>12</v>
      </c>
      <c r="G5165" s="66" t="str">
        <f t="shared" si="80"/>
        <v/>
      </c>
      <c r="H5165" s="67"/>
      <c r="I5165" s="68"/>
      <c r="J5165" s="32">
        <v>0</v>
      </c>
    </row>
    <row r="5166" spans="1:10" ht="15.75" hidden="1" thickBot="1" x14ac:dyDescent="0.3">
      <c r="A5166" s="251"/>
      <c r="B5166" s="246"/>
      <c r="C5166" s="38" t="s">
        <v>1226</v>
      </c>
      <c r="D5166" s="38" t="s">
        <v>82</v>
      </c>
      <c r="E5166" s="209">
        <v>1</v>
      </c>
      <c r="F5166" s="219" t="s">
        <v>12</v>
      </c>
      <c r="G5166" s="66" t="str">
        <f t="shared" si="80"/>
        <v/>
      </c>
      <c r="H5166" s="41">
        <f>SUM(G5166:G5169)</f>
        <v>16.980100499999999</v>
      </c>
      <c r="I5166" s="42"/>
      <c r="J5166" s="32">
        <v>0</v>
      </c>
    </row>
    <row r="5167" spans="1:10" ht="15.75" hidden="1" thickBot="1" x14ac:dyDescent="0.3">
      <c r="A5167" s="251"/>
      <c r="B5167" s="246"/>
      <c r="C5167" s="38" t="s">
        <v>11586</v>
      </c>
      <c r="D5167" s="38" t="s">
        <v>82</v>
      </c>
      <c r="E5167" s="209">
        <v>2.1000000000000001E-2</v>
      </c>
      <c r="F5167" s="219">
        <v>3.9899999999999998</v>
      </c>
      <c r="G5167" s="66">
        <f t="shared" si="80"/>
        <v>8.3790000000000003E-2</v>
      </c>
      <c r="H5167" s="67"/>
      <c r="I5167" s="68"/>
      <c r="J5167" s="32">
        <v>0</v>
      </c>
    </row>
    <row r="5168" spans="1:10" ht="26.25" hidden="1" thickBot="1" x14ac:dyDescent="0.3">
      <c r="A5168" s="251"/>
      <c r="B5168" s="246"/>
      <c r="C5168" s="38" t="s">
        <v>11418</v>
      </c>
      <c r="D5168" s="38" t="s">
        <v>2801</v>
      </c>
      <c r="E5168" s="209">
        <v>0.44669999999999999</v>
      </c>
      <c r="F5168" s="219">
        <v>30.361999999999998</v>
      </c>
      <c r="G5168" s="66">
        <f t="shared" si="80"/>
        <v>13.562705399999999</v>
      </c>
      <c r="H5168" s="67"/>
      <c r="I5168" s="68"/>
      <c r="J5168" s="32">
        <v>0</v>
      </c>
    </row>
    <row r="5169" spans="1:10" ht="15.75" hidden="1" thickBot="1" x14ac:dyDescent="0.3">
      <c r="A5169" s="251"/>
      <c r="B5169" s="246"/>
      <c r="C5169" s="38" t="s">
        <v>11326</v>
      </c>
      <c r="D5169" s="38" t="s">
        <v>2801</v>
      </c>
      <c r="E5169" s="209">
        <v>0.14069999999999999</v>
      </c>
      <c r="F5169" s="219">
        <v>23.693000000000001</v>
      </c>
      <c r="G5169" s="66">
        <f t="shared" si="80"/>
        <v>3.3336051000000002</v>
      </c>
      <c r="H5169" s="67"/>
      <c r="I5169" s="68"/>
      <c r="J5169" s="32">
        <v>0</v>
      </c>
    </row>
    <row r="5170" spans="1:10" ht="15.75" hidden="1" thickBot="1" x14ac:dyDescent="0.3">
      <c r="A5170" s="252"/>
      <c r="B5170" s="247"/>
      <c r="C5170" s="44"/>
      <c r="D5170" s="44"/>
      <c r="E5170" s="210"/>
      <c r="F5170" s="225" t="s">
        <v>12</v>
      </c>
      <c r="G5170" s="75" t="str">
        <f t="shared" si="80"/>
        <v/>
      </c>
      <c r="H5170" s="76"/>
      <c r="I5170" s="68"/>
      <c r="J5170" s="32">
        <v>0</v>
      </c>
    </row>
    <row r="5171" spans="1:10" ht="15.75" hidden="1" thickBot="1" x14ac:dyDescent="0.3">
      <c r="A5171" s="242" t="s">
        <v>1227</v>
      </c>
      <c r="B5171" s="245" t="s">
        <v>4934</v>
      </c>
      <c r="C5171" s="26"/>
      <c r="D5171" s="27" t="s">
        <v>17</v>
      </c>
      <c r="E5171" s="205"/>
      <c r="F5171" s="216" t="s">
        <v>12</v>
      </c>
      <c r="G5171" s="29" t="str">
        <f t="shared" si="80"/>
        <v/>
      </c>
      <c r="H5171" s="30"/>
      <c r="I5171" s="31"/>
      <c r="J5171" s="32">
        <v>0</v>
      </c>
    </row>
    <row r="5172" spans="1:10" ht="15.75" hidden="1" thickBot="1" x14ac:dyDescent="0.3">
      <c r="A5172" s="251"/>
      <c r="B5172" s="246"/>
      <c r="C5172" s="34"/>
      <c r="D5172" s="34"/>
      <c r="E5172" s="207"/>
      <c r="F5172" s="219" t="s">
        <v>12</v>
      </c>
      <c r="G5172" s="66" t="str">
        <f t="shared" si="80"/>
        <v/>
      </c>
      <c r="H5172" s="67"/>
      <c r="I5172" s="68"/>
      <c r="J5172" s="32">
        <v>0</v>
      </c>
    </row>
    <row r="5173" spans="1:10" ht="26.25" hidden="1" thickBot="1" x14ac:dyDescent="0.3">
      <c r="A5173" s="251"/>
      <c r="B5173" s="246"/>
      <c r="C5173" s="38" t="s">
        <v>11417</v>
      </c>
      <c r="D5173" s="38" t="s">
        <v>2801</v>
      </c>
      <c r="E5173" s="209">
        <v>4</v>
      </c>
      <c r="F5173" s="208">
        <v>23.997</v>
      </c>
      <c r="G5173" s="66">
        <f t="shared" si="80"/>
        <v>95.988</v>
      </c>
      <c r="H5173" s="41">
        <f>SUM(G5173:G5177)</f>
        <v>330.55417199999994</v>
      </c>
      <c r="I5173" s="42"/>
      <c r="J5173" s="32">
        <v>0</v>
      </c>
    </row>
    <row r="5174" spans="1:10" ht="26.25" hidden="1" thickBot="1" x14ac:dyDescent="0.3">
      <c r="A5174" s="251"/>
      <c r="B5174" s="246"/>
      <c r="C5174" s="38" t="s">
        <v>11418</v>
      </c>
      <c r="D5174" s="38" t="s">
        <v>2801</v>
      </c>
      <c r="E5174" s="209">
        <v>4</v>
      </c>
      <c r="F5174" s="208">
        <v>30.361999999999998</v>
      </c>
      <c r="G5174" s="66">
        <f t="shared" si="80"/>
        <v>121.44799999999999</v>
      </c>
      <c r="H5174" s="67"/>
      <c r="I5174" s="68"/>
      <c r="J5174" s="32">
        <v>0</v>
      </c>
    </row>
    <row r="5175" spans="1:10" ht="15.75" hidden="1" thickBot="1" x14ac:dyDescent="0.3">
      <c r="A5175" s="251"/>
      <c r="B5175" s="246"/>
      <c r="C5175" s="38" t="s">
        <v>11426</v>
      </c>
      <c r="D5175" s="38" t="s">
        <v>2801</v>
      </c>
      <c r="E5175" s="209">
        <v>2</v>
      </c>
      <c r="F5175" s="208">
        <v>24.946999999999999</v>
      </c>
      <c r="G5175" s="66">
        <f t="shared" si="80"/>
        <v>49.893999999999998</v>
      </c>
      <c r="H5175" s="67"/>
      <c r="I5175" s="68"/>
      <c r="J5175" s="32">
        <v>0</v>
      </c>
    </row>
    <row r="5176" spans="1:10" ht="15.75" hidden="1" thickBot="1" x14ac:dyDescent="0.3">
      <c r="A5176" s="251"/>
      <c r="B5176" s="246"/>
      <c r="C5176" s="38" t="s">
        <v>11427</v>
      </c>
      <c r="D5176" s="38" t="s">
        <v>2801</v>
      </c>
      <c r="E5176" s="209">
        <v>2</v>
      </c>
      <c r="F5176" s="208">
        <v>31.435500000000001</v>
      </c>
      <c r="G5176" s="66">
        <f t="shared" si="80"/>
        <v>62.871000000000002</v>
      </c>
      <c r="H5176" s="67"/>
      <c r="I5176" s="68"/>
      <c r="J5176" s="32">
        <v>0</v>
      </c>
    </row>
    <row r="5177" spans="1:10" ht="15.75" hidden="1" thickBot="1" x14ac:dyDescent="0.3">
      <c r="A5177" s="251"/>
      <c r="B5177" s="246"/>
      <c r="C5177" s="38" t="s">
        <v>11577</v>
      </c>
      <c r="D5177" s="38" t="s">
        <v>82</v>
      </c>
      <c r="E5177" s="209">
        <v>2.4E-2</v>
      </c>
      <c r="F5177" s="219">
        <v>14.715499999999999</v>
      </c>
      <c r="G5177" s="66">
        <f t="shared" si="80"/>
        <v>0.35317199999999999</v>
      </c>
      <c r="H5177" s="67"/>
      <c r="I5177" s="68"/>
      <c r="J5177" s="32">
        <v>0</v>
      </c>
    </row>
    <row r="5178" spans="1:10" ht="15.75" hidden="1" thickBot="1" x14ac:dyDescent="0.3">
      <c r="A5178" s="252"/>
      <c r="B5178" s="247"/>
      <c r="C5178" s="44"/>
      <c r="D5178" s="59"/>
      <c r="E5178" s="210"/>
      <c r="F5178" s="225" t="s">
        <v>12</v>
      </c>
      <c r="G5178" s="75" t="str">
        <f t="shared" si="80"/>
        <v/>
      </c>
      <c r="H5178" s="76"/>
      <c r="I5178" s="68"/>
      <c r="J5178" s="32">
        <v>0</v>
      </c>
    </row>
    <row r="5179" spans="1:10" ht="15.75" hidden="1" thickBot="1" x14ac:dyDescent="0.3">
      <c r="A5179" s="242" t="s">
        <v>1228</v>
      </c>
      <c r="B5179" s="245" t="s">
        <v>4935</v>
      </c>
      <c r="C5179" s="26"/>
      <c r="D5179" s="27" t="s">
        <v>17</v>
      </c>
      <c r="E5179" s="205"/>
      <c r="F5179" s="212" t="s">
        <v>12</v>
      </c>
      <c r="G5179" s="29" t="str">
        <f t="shared" si="80"/>
        <v/>
      </c>
      <c r="H5179" s="30"/>
      <c r="I5179" s="31"/>
      <c r="J5179" s="32">
        <v>0</v>
      </c>
    </row>
    <row r="5180" spans="1:10" ht="15.75" hidden="1" thickBot="1" x14ac:dyDescent="0.3">
      <c r="A5180" s="243"/>
      <c r="B5180" s="246"/>
      <c r="C5180" s="34"/>
      <c r="D5180" s="34"/>
      <c r="E5180" s="207"/>
      <c r="F5180" s="213" t="s">
        <v>12</v>
      </c>
      <c r="G5180" s="33" t="str">
        <f t="shared" si="80"/>
        <v/>
      </c>
      <c r="H5180" s="37"/>
      <c r="I5180" s="33"/>
      <c r="J5180" s="32">
        <v>0</v>
      </c>
    </row>
    <row r="5181" spans="1:10" ht="26.25" hidden="1" thickBot="1" x14ac:dyDescent="0.3">
      <c r="A5181" s="243"/>
      <c r="B5181" s="246"/>
      <c r="C5181" s="38" t="s">
        <v>1229</v>
      </c>
      <c r="D5181" s="58" t="s">
        <v>86</v>
      </c>
      <c r="E5181" s="209">
        <v>1</v>
      </c>
      <c r="F5181" s="214" t="s">
        <v>12</v>
      </c>
      <c r="G5181" s="36" t="str">
        <f t="shared" si="80"/>
        <v/>
      </c>
      <c r="H5181" s="41">
        <f>SUM(G5181:G5183)</f>
        <v>23.917538199999999</v>
      </c>
      <c r="I5181" s="42"/>
      <c r="J5181" s="32">
        <v>0</v>
      </c>
    </row>
    <row r="5182" spans="1:10" ht="26.25" hidden="1" thickBot="1" x14ac:dyDescent="0.3">
      <c r="A5182" s="243"/>
      <c r="B5182" s="246"/>
      <c r="C5182" s="38" t="s">
        <v>11418</v>
      </c>
      <c r="D5182" s="38" t="s">
        <v>2801</v>
      </c>
      <c r="E5182" s="209">
        <v>0.63229999999999997</v>
      </c>
      <c r="F5182" s="208">
        <v>30.361999999999998</v>
      </c>
      <c r="G5182" s="36">
        <f t="shared" si="80"/>
        <v>19.197892599999999</v>
      </c>
      <c r="H5182" s="37"/>
      <c r="I5182" s="33"/>
      <c r="J5182" s="32">
        <v>0</v>
      </c>
    </row>
    <row r="5183" spans="1:10" ht="15.75" hidden="1" thickBot="1" x14ac:dyDescent="0.3">
      <c r="A5183" s="243"/>
      <c r="B5183" s="246"/>
      <c r="C5183" s="38" t="s">
        <v>11326</v>
      </c>
      <c r="D5183" s="38" t="s">
        <v>2801</v>
      </c>
      <c r="E5183" s="209">
        <v>0.19919999999999999</v>
      </c>
      <c r="F5183" s="208">
        <v>23.693000000000001</v>
      </c>
      <c r="G5183" s="36">
        <f t="shared" si="80"/>
        <v>4.7196455999999998</v>
      </c>
      <c r="H5183" s="37"/>
      <c r="I5183" s="33"/>
      <c r="J5183" s="32">
        <v>0</v>
      </c>
    </row>
    <row r="5184" spans="1:10" ht="15.75" hidden="1" thickBot="1" x14ac:dyDescent="0.3">
      <c r="A5184" s="244"/>
      <c r="B5184" s="247"/>
      <c r="C5184" s="44"/>
      <c r="D5184" s="44"/>
      <c r="E5184" s="210"/>
      <c r="F5184" s="211" t="s">
        <v>12</v>
      </c>
      <c r="G5184" s="46" t="str">
        <f t="shared" si="80"/>
        <v/>
      </c>
      <c r="H5184" s="48"/>
      <c r="I5184" s="33"/>
      <c r="J5184" s="32">
        <v>0</v>
      </c>
    </row>
    <row r="5185" spans="1:10" ht="15.75" hidden="1" thickBot="1" x14ac:dyDescent="0.3">
      <c r="A5185" s="242" t="s">
        <v>1230</v>
      </c>
      <c r="B5185" s="245" t="s">
        <v>4936</v>
      </c>
      <c r="C5185" s="26"/>
      <c r="D5185" s="27" t="s">
        <v>17</v>
      </c>
      <c r="E5185" s="205"/>
      <c r="F5185" s="212" t="s">
        <v>12</v>
      </c>
      <c r="G5185" s="29" t="str">
        <f t="shared" si="80"/>
        <v/>
      </c>
      <c r="H5185" s="30"/>
      <c r="I5185" s="31"/>
      <c r="J5185" s="32">
        <v>0</v>
      </c>
    </row>
    <row r="5186" spans="1:10" ht="15.75" hidden="1" thickBot="1" x14ac:dyDescent="0.3">
      <c r="A5186" s="243"/>
      <c r="B5186" s="246"/>
      <c r="C5186" s="34"/>
      <c r="D5186" s="34"/>
      <c r="E5186" s="207"/>
      <c r="F5186" s="213" t="s">
        <v>12</v>
      </c>
      <c r="G5186" s="33" t="str">
        <f t="shared" si="80"/>
        <v/>
      </c>
      <c r="H5186" s="37"/>
      <c r="I5186" s="33"/>
      <c r="J5186" s="32">
        <v>0</v>
      </c>
    </row>
    <row r="5187" spans="1:10" ht="26.25" hidden="1" thickBot="1" x14ac:dyDescent="0.3">
      <c r="A5187" s="243"/>
      <c r="B5187" s="246"/>
      <c r="C5187" s="38" t="s">
        <v>1231</v>
      </c>
      <c r="D5187" s="58" t="s">
        <v>86</v>
      </c>
      <c r="E5187" s="209">
        <v>1</v>
      </c>
      <c r="F5187" s="214" t="s">
        <v>12</v>
      </c>
      <c r="G5187" s="36" t="str">
        <f t="shared" si="80"/>
        <v/>
      </c>
      <c r="H5187" s="41">
        <f>SUM(G5187:G5189)</f>
        <v>11.960287199999998</v>
      </c>
      <c r="I5187" s="42"/>
      <c r="J5187" s="32">
        <v>0</v>
      </c>
    </row>
    <row r="5188" spans="1:10" ht="26.25" hidden="1" thickBot="1" x14ac:dyDescent="0.3">
      <c r="A5188" s="243"/>
      <c r="B5188" s="246"/>
      <c r="C5188" s="38" t="s">
        <v>11418</v>
      </c>
      <c r="D5188" s="38" t="s">
        <v>2801</v>
      </c>
      <c r="E5188" s="209">
        <v>0.31619999999999998</v>
      </c>
      <c r="F5188" s="208">
        <v>30.361999999999998</v>
      </c>
      <c r="G5188" s="36">
        <f t="shared" si="80"/>
        <v>9.6004643999999981</v>
      </c>
      <c r="H5188" s="37"/>
      <c r="I5188" s="33"/>
      <c r="J5188" s="32">
        <v>0</v>
      </c>
    </row>
    <row r="5189" spans="1:10" ht="15.75" hidden="1" thickBot="1" x14ac:dyDescent="0.3">
      <c r="A5189" s="243"/>
      <c r="B5189" s="246"/>
      <c r="C5189" s="38" t="s">
        <v>11326</v>
      </c>
      <c r="D5189" s="38" t="s">
        <v>2801</v>
      </c>
      <c r="E5189" s="209">
        <v>9.9599999999999994E-2</v>
      </c>
      <c r="F5189" s="208">
        <v>23.693000000000001</v>
      </c>
      <c r="G5189" s="36">
        <f t="shared" si="80"/>
        <v>2.3598227999999999</v>
      </c>
      <c r="H5189" s="37"/>
      <c r="I5189" s="33"/>
      <c r="J5189" s="32">
        <v>0</v>
      </c>
    </row>
    <row r="5190" spans="1:10" ht="15.75" hidden="1" thickBot="1" x14ac:dyDescent="0.3">
      <c r="A5190" s="244"/>
      <c r="B5190" s="247"/>
      <c r="C5190" s="44"/>
      <c r="D5190" s="44"/>
      <c r="E5190" s="210"/>
      <c r="F5190" s="211" t="s">
        <v>12</v>
      </c>
      <c r="G5190" s="46" t="str">
        <f t="shared" ref="G5190:G5253" si="81">IF(ISNUMBER(F5190),E5190*F5190,"")</f>
        <v/>
      </c>
      <c r="H5190" s="48"/>
      <c r="I5190" s="33"/>
      <c r="J5190" s="32">
        <v>0</v>
      </c>
    </row>
    <row r="5191" spans="1:10" ht="15.75" hidden="1" thickBot="1" x14ac:dyDescent="0.3">
      <c r="A5191" s="242" t="s">
        <v>1232</v>
      </c>
      <c r="B5191" s="245" t="s">
        <v>4937</v>
      </c>
      <c r="C5191" s="26"/>
      <c r="D5191" s="27" t="s">
        <v>17</v>
      </c>
      <c r="E5191" s="205"/>
      <c r="F5191" s="212" t="s">
        <v>12</v>
      </c>
      <c r="G5191" s="29" t="str">
        <f t="shared" si="81"/>
        <v/>
      </c>
      <c r="H5191" s="30"/>
      <c r="I5191" s="31"/>
      <c r="J5191" s="32">
        <v>0</v>
      </c>
    </row>
    <row r="5192" spans="1:10" ht="15.75" hidden="1" thickBot="1" x14ac:dyDescent="0.3">
      <c r="A5192" s="243"/>
      <c r="B5192" s="246"/>
      <c r="C5192" s="34"/>
      <c r="D5192" s="34"/>
      <c r="E5192" s="207"/>
      <c r="F5192" s="213" t="s">
        <v>12</v>
      </c>
      <c r="G5192" s="33" t="str">
        <f t="shared" si="81"/>
        <v/>
      </c>
      <c r="H5192" s="37"/>
      <c r="I5192" s="33"/>
      <c r="J5192" s="32">
        <v>0</v>
      </c>
    </row>
    <row r="5193" spans="1:10" ht="15.75" hidden="1" thickBot="1" x14ac:dyDescent="0.3">
      <c r="A5193" s="243"/>
      <c r="B5193" s="246"/>
      <c r="C5193" s="38" t="s">
        <v>1233</v>
      </c>
      <c r="D5193" s="38" t="s">
        <v>17</v>
      </c>
      <c r="E5193" s="209">
        <v>1</v>
      </c>
      <c r="F5193" s="214" t="s">
        <v>12</v>
      </c>
      <c r="G5193" s="33" t="str">
        <f t="shared" si="81"/>
        <v/>
      </c>
      <c r="H5193" s="41">
        <f>SUM(G5193:G5195)</f>
        <v>20.354082499999997</v>
      </c>
      <c r="I5193" s="42"/>
      <c r="J5193" s="32">
        <v>0</v>
      </c>
    </row>
    <row r="5194" spans="1:10" ht="15.75" hidden="1" thickBot="1" x14ac:dyDescent="0.3">
      <c r="A5194" s="243"/>
      <c r="B5194" s="246"/>
      <c r="C5194" s="38" t="s">
        <v>11426</v>
      </c>
      <c r="D5194" s="38" t="s">
        <v>2801</v>
      </c>
      <c r="E5194" s="209">
        <v>0.36099999999999999</v>
      </c>
      <c r="F5194" s="208">
        <v>24.946999999999999</v>
      </c>
      <c r="G5194" s="36">
        <f t="shared" si="81"/>
        <v>9.0058669999999985</v>
      </c>
      <c r="H5194" s="37"/>
      <c r="I5194" s="33"/>
      <c r="J5194" s="32">
        <v>0</v>
      </c>
    </row>
    <row r="5195" spans="1:10" ht="15.75" hidden="1" thickBot="1" x14ac:dyDescent="0.3">
      <c r="A5195" s="243"/>
      <c r="B5195" s="246"/>
      <c r="C5195" s="38" t="s">
        <v>11427</v>
      </c>
      <c r="D5195" s="38" t="s">
        <v>2801</v>
      </c>
      <c r="E5195" s="209">
        <v>0.36099999999999999</v>
      </c>
      <c r="F5195" s="208">
        <v>31.435500000000001</v>
      </c>
      <c r="G5195" s="36">
        <f t="shared" si="81"/>
        <v>11.3482155</v>
      </c>
      <c r="H5195" s="37"/>
      <c r="I5195" s="33"/>
      <c r="J5195" s="32">
        <v>0</v>
      </c>
    </row>
    <row r="5196" spans="1:10" ht="15.75" hidden="1" thickBot="1" x14ac:dyDescent="0.3">
      <c r="A5196" s="244"/>
      <c r="B5196" s="247"/>
      <c r="C5196" s="44"/>
      <c r="D5196" s="44"/>
      <c r="E5196" s="210"/>
      <c r="F5196" s="211" t="s">
        <v>12</v>
      </c>
      <c r="G5196" s="46" t="str">
        <f t="shared" si="81"/>
        <v/>
      </c>
      <c r="H5196" s="48"/>
      <c r="I5196" s="33"/>
      <c r="J5196" s="32">
        <v>0</v>
      </c>
    </row>
    <row r="5197" spans="1:10" ht="15.75" hidden="1" thickBot="1" x14ac:dyDescent="0.3">
      <c r="A5197" s="242" t="s">
        <v>1234</v>
      </c>
      <c r="B5197" s="245" t="s">
        <v>4938</v>
      </c>
      <c r="C5197" s="26"/>
      <c r="D5197" s="27" t="s">
        <v>17</v>
      </c>
      <c r="E5197" s="205"/>
      <c r="F5197" s="212" t="s">
        <v>12</v>
      </c>
      <c r="G5197" s="29" t="str">
        <f t="shared" si="81"/>
        <v/>
      </c>
      <c r="H5197" s="30"/>
      <c r="I5197" s="31"/>
      <c r="J5197" s="32">
        <v>0</v>
      </c>
    </row>
    <row r="5198" spans="1:10" ht="15.75" hidden="1" thickBot="1" x14ac:dyDescent="0.3">
      <c r="A5198" s="243"/>
      <c r="B5198" s="246"/>
      <c r="C5198" s="34"/>
      <c r="D5198" s="34"/>
      <c r="E5198" s="207"/>
      <c r="F5198" s="213" t="s">
        <v>12</v>
      </c>
      <c r="G5198" s="33" t="str">
        <f t="shared" si="81"/>
        <v/>
      </c>
      <c r="H5198" s="37"/>
      <c r="I5198" s="33"/>
      <c r="J5198" s="32">
        <v>0</v>
      </c>
    </row>
    <row r="5199" spans="1:10" ht="15.75" hidden="1" thickBot="1" x14ac:dyDescent="0.3">
      <c r="A5199" s="243"/>
      <c r="B5199" s="246"/>
      <c r="C5199" s="38" t="s">
        <v>11861</v>
      </c>
      <c r="D5199" s="38" t="s">
        <v>82</v>
      </c>
      <c r="E5199" s="209">
        <v>1</v>
      </c>
      <c r="F5199" s="214">
        <v>7.9610000000000003</v>
      </c>
      <c r="G5199" s="33">
        <f t="shared" si="81"/>
        <v>7.9610000000000003</v>
      </c>
      <c r="H5199" s="41">
        <f>SUM(G5199:G5201)</f>
        <v>21.041740000000001</v>
      </c>
      <c r="I5199" s="42"/>
      <c r="J5199" s="32">
        <v>0</v>
      </c>
    </row>
    <row r="5200" spans="1:10" ht="15.75" hidden="1" thickBot="1" x14ac:dyDescent="0.3">
      <c r="A5200" s="243"/>
      <c r="B5200" s="246"/>
      <c r="C5200" s="38" t="s">
        <v>11426</v>
      </c>
      <c r="D5200" s="38" t="s">
        <v>2801</v>
      </c>
      <c r="E5200" s="209">
        <v>0.23200000000000001</v>
      </c>
      <c r="F5200" s="208">
        <v>24.946999999999999</v>
      </c>
      <c r="G5200" s="36">
        <f t="shared" si="81"/>
        <v>5.7877039999999997</v>
      </c>
      <c r="H5200" s="37"/>
      <c r="I5200" s="33"/>
      <c r="J5200" s="32">
        <v>0</v>
      </c>
    </row>
    <row r="5201" spans="1:10" ht="15.75" hidden="1" thickBot="1" x14ac:dyDescent="0.3">
      <c r="A5201" s="243"/>
      <c r="B5201" s="246"/>
      <c r="C5201" s="38" t="s">
        <v>11427</v>
      </c>
      <c r="D5201" s="38" t="s">
        <v>2801</v>
      </c>
      <c r="E5201" s="209">
        <v>0.23200000000000001</v>
      </c>
      <c r="F5201" s="208">
        <v>31.435500000000001</v>
      </c>
      <c r="G5201" s="36">
        <f t="shared" si="81"/>
        <v>7.2930360000000007</v>
      </c>
      <c r="H5201" s="37"/>
      <c r="I5201" s="33"/>
      <c r="J5201" s="32">
        <v>0</v>
      </c>
    </row>
    <row r="5202" spans="1:10" ht="15.75" hidden="1" thickBot="1" x14ac:dyDescent="0.3">
      <c r="A5202" s="244"/>
      <c r="B5202" s="247"/>
      <c r="C5202" s="44"/>
      <c r="D5202" s="44"/>
      <c r="E5202" s="210"/>
      <c r="F5202" s="211" t="s">
        <v>12</v>
      </c>
      <c r="G5202" s="46" t="str">
        <f t="shared" si="81"/>
        <v/>
      </c>
      <c r="H5202" s="48"/>
      <c r="I5202" s="33"/>
      <c r="J5202" s="32">
        <v>0</v>
      </c>
    </row>
    <row r="5203" spans="1:10" ht="15.75" hidden="1" thickBot="1" x14ac:dyDescent="0.3">
      <c r="A5203" s="242" t="s">
        <v>1235</v>
      </c>
      <c r="B5203" s="245" t="s">
        <v>4939</v>
      </c>
      <c r="C5203" s="26"/>
      <c r="D5203" s="27" t="s">
        <v>17</v>
      </c>
      <c r="E5203" s="205"/>
      <c r="F5203" s="212" t="s">
        <v>12</v>
      </c>
      <c r="G5203" s="29" t="str">
        <f t="shared" si="81"/>
        <v/>
      </c>
      <c r="H5203" s="30"/>
      <c r="I5203" s="31"/>
      <c r="J5203" s="32">
        <v>0</v>
      </c>
    </row>
    <row r="5204" spans="1:10" ht="15.75" hidden="1" thickBot="1" x14ac:dyDescent="0.3">
      <c r="A5204" s="243"/>
      <c r="B5204" s="246"/>
      <c r="C5204" s="34"/>
      <c r="D5204" s="34"/>
      <c r="E5204" s="207"/>
      <c r="F5204" s="213" t="s">
        <v>12</v>
      </c>
      <c r="G5204" s="33" t="str">
        <f t="shared" si="81"/>
        <v/>
      </c>
      <c r="H5204" s="37"/>
      <c r="I5204" s="33"/>
      <c r="J5204" s="32">
        <v>0</v>
      </c>
    </row>
    <row r="5205" spans="1:10" ht="15.75" hidden="1" thickBot="1" x14ac:dyDescent="0.3">
      <c r="A5205" s="243"/>
      <c r="B5205" s="246"/>
      <c r="C5205" s="38" t="s">
        <v>11426</v>
      </c>
      <c r="D5205" s="38" t="s">
        <v>2801</v>
      </c>
      <c r="E5205" s="209">
        <v>0.1509375</v>
      </c>
      <c r="F5205" s="214">
        <v>24.946999999999999</v>
      </c>
      <c r="G5205" s="36">
        <f t="shared" si="81"/>
        <v>3.7654378125000001</v>
      </c>
      <c r="H5205" s="41">
        <f>SUM(G5205:G5211)</f>
        <v>56.840537218949997</v>
      </c>
      <c r="I5205" s="42"/>
      <c r="J5205" s="32">
        <v>0</v>
      </c>
    </row>
    <row r="5206" spans="1:10" ht="15.75" hidden="1" thickBot="1" x14ac:dyDescent="0.3">
      <c r="A5206" s="243"/>
      <c r="B5206" s="246"/>
      <c r="C5206" s="38" t="s">
        <v>11427</v>
      </c>
      <c r="D5206" s="38" t="s">
        <v>2801</v>
      </c>
      <c r="E5206" s="209">
        <v>0.48299989999999998</v>
      </c>
      <c r="F5206" s="214">
        <v>31.435500000000001</v>
      </c>
      <c r="G5206" s="36">
        <f t="shared" si="81"/>
        <v>15.183343356449999</v>
      </c>
      <c r="H5206" s="53"/>
      <c r="I5206" s="54"/>
      <c r="J5206" s="32">
        <v>0</v>
      </c>
    </row>
    <row r="5207" spans="1:10" ht="26.25" hidden="1" thickBot="1" x14ac:dyDescent="0.3">
      <c r="A5207" s="243"/>
      <c r="B5207" s="246"/>
      <c r="C5207" s="38" t="s">
        <v>11862</v>
      </c>
      <c r="D5207" s="38" t="s">
        <v>82</v>
      </c>
      <c r="E5207" s="209">
        <v>1</v>
      </c>
      <c r="F5207" s="208">
        <v>10.696999999999999</v>
      </c>
      <c r="G5207" s="33">
        <f t="shared" si="81"/>
        <v>10.696999999999999</v>
      </c>
      <c r="H5207" s="37"/>
      <c r="I5207" s="33"/>
      <c r="J5207" s="32">
        <v>0</v>
      </c>
    </row>
    <row r="5208" spans="1:10" ht="15.75" hidden="1" thickBot="1" x14ac:dyDescent="0.3">
      <c r="A5208" s="243"/>
      <c r="B5208" s="246"/>
      <c r="C5208" s="38" t="s">
        <v>11426</v>
      </c>
      <c r="D5208" s="38" t="s">
        <v>2801</v>
      </c>
      <c r="E5208" s="209">
        <v>0.10174999999999999</v>
      </c>
      <c r="F5208" s="208">
        <v>24.946999999999999</v>
      </c>
      <c r="G5208" s="33">
        <f t="shared" si="81"/>
        <v>2.5383572499999998</v>
      </c>
      <c r="H5208" s="37"/>
      <c r="I5208" s="33"/>
      <c r="J5208" s="32">
        <v>0</v>
      </c>
    </row>
    <row r="5209" spans="1:10" ht="15.75" hidden="1" thickBot="1" x14ac:dyDescent="0.3">
      <c r="A5209" s="243"/>
      <c r="B5209" s="246"/>
      <c r="C5209" s="38" t="s">
        <v>11427</v>
      </c>
      <c r="D5209" s="38" t="s">
        <v>2801</v>
      </c>
      <c r="E5209" s="209">
        <v>0.3256</v>
      </c>
      <c r="F5209" s="208">
        <v>31.435500000000001</v>
      </c>
      <c r="G5209" s="33">
        <f t="shared" si="81"/>
        <v>10.2353988</v>
      </c>
      <c r="H5209" s="37"/>
      <c r="I5209" s="33"/>
      <c r="J5209" s="32">
        <v>0</v>
      </c>
    </row>
    <row r="5210" spans="1:10" ht="26.25" hidden="1" thickBot="1" x14ac:dyDescent="0.3">
      <c r="A5210" s="243"/>
      <c r="B5210" s="246"/>
      <c r="C5210" s="38" t="s">
        <v>11863</v>
      </c>
      <c r="D5210" s="38" t="s">
        <v>82</v>
      </c>
      <c r="E5210" s="209">
        <v>2</v>
      </c>
      <c r="F5210" s="208">
        <v>4.6550000000000002</v>
      </c>
      <c r="G5210" s="33">
        <f t="shared" si="81"/>
        <v>9.31</v>
      </c>
      <c r="H5210" s="37"/>
      <c r="I5210" s="33"/>
      <c r="J5210" s="32">
        <v>0</v>
      </c>
    </row>
    <row r="5211" spans="1:10" ht="15.75" hidden="1" thickBot="1" x14ac:dyDescent="0.3">
      <c r="A5211" s="243"/>
      <c r="B5211" s="246"/>
      <c r="C5211" s="38" t="s">
        <v>11864</v>
      </c>
      <c r="D5211" s="38" t="s">
        <v>82</v>
      </c>
      <c r="E5211" s="209">
        <v>2</v>
      </c>
      <c r="F5211" s="208">
        <v>2.5554999999999999</v>
      </c>
      <c r="G5211" s="33">
        <f t="shared" si="81"/>
        <v>5.1109999999999998</v>
      </c>
      <c r="H5211" s="37"/>
      <c r="I5211" s="33"/>
      <c r="J5211" s="32">
        <v>0</v>
      </c>
    </row>
    <row r="5212" spans="1:10" ht="15.75" hidden="1" thickBot="1" x14ac:dyDescent="0.3">
      <c r="A5212" s="244"/>
      <c r="B5212" s="247"/>
      <c r="C5212" s="44"/>
      <c r="D5212" s="44"/>
      <c r="E5212" s="210"/>
      <c r="F5212" s="211" t="s">
        <v>12</v>
      </c>
      <c r="G5212" s="46" t="str">
        <f t="shared" si="81"/>
        <v/>
      </c>
      <c r="H5212" s="48"/>
      <c r="I5212" s="33"/>
      <c r="J5212" s="32">
        <v>0</v>
      </c>
    </row>
    <row r="5213" spans="1:10" ht="15.75" hidden="1" thickBot="1" x14ac:dyDescent="0.3">
      <c r="A5213" s="242" t="s">
        <v>1236</v>
      </c>
      <c r="B5213" s="245" t="s">
        <v>4950</v>
      </c>
      <c r="C5213" s="26"/>
      <c r="D5213" s="27" t="s">
        <v>67</v>
      </c>
      <c r="E5213" s="205"/>
      <c r="F5213" s="212" t="s">
        <v>12</v>
      </c>
      <c r="G5213" s="29" t="str">
        <f t="shared" si="81"/>
        <v/>
      </c>
      <c r="H5213" s="30"/>
      <c r="I5213" s="31"/>
      <c r="J5213" s="32">
        <v>0</v>
      </c>
    </row>
    <row r="5214" spans="1:10" ht="15.75" hidden="1" thickBot="1" x14ac:dyDescent="0.3">
      <c r="A5214" s="243"/>
      <c r="B5214" s="246"/>
      <c r="C5214" s="34"/>
      <c r="D5214" s="34"/>
      <c r="E5214" s="207"/>
      <c r="F5214" s="213" t="s">
        <v>12</v>
      </c>
      <c r="G5214" s="33" t="str">
        <f t="shared" si="81"/>
        <v/>
      </c>
      <c r="H5214" s="37"/>
      <c r="I5214" s="33"/>
      <c r="J5214" s="32">
        <v>0</v>
      </c>
    </row>
    <row r="5215" spans="1:10" ht="51.75" hidden="1" thickBot="1" x14ac:dyDescent="0.3">
      <c r="A5215" s="243"/>
      <c r="B5215" s="246"/>
      <c r="C5215" s="38" t="s">
        <v>11858</v>
      </c>
      <c r="D5215" s="38" t="s">
        <v>82</v>
      </c>
      <c r="E5215" s="209">
        <v>0.59523809523809523</v>
      </c>
      <c r="F5215" s="214">
        <v>307.32499999999999</v>
      </c>
      <c r="G5215" s="36">
        <f t="shared" si="81"/>
        <v>182.93154761904762</v>
      </c>
      <c r="H5215" s="41">
        <f>SUM(G5215:G5218)</f>
        <v>239.11319861904761</v>
      </c>
      <c r="I5215" s="42"/>
      <c r="J5215" s="32">
        <v>0</v>
      </c>
    </row>
    <row r="5216" spans="1:10" ht="39" hidden="1" thickBot="1" x14ac:dyDescent="0.3">
      <c r="A5216" s="243"/>
      <c r="B5216" s="246"/>
      <c r="C5216" s="38" t="s">
        <v>11865</v>
      </c>
      <c r="D5216" s="38" t="s">
        <v>1303</v>
      </c>
      <c r="E5216" s="209">
        <v>1.25</v>
      </c>
      <c r="F5216" s="208">
        <v>20.662499999999998</v>
      </c>
      <c r="G5216" s="36">
        <f t="shared" si="81"/>
        <v>25.828124999999996</v>
      </c>
      <c r="H5216" s="37"/>
      <c r="I5216" s="33"/>
      <c r="J5216" s="32">
        <v>0</v>
      </c>
    </row>
    <row r="5217" spans="1:10" ht="26.25" hidden="1" thickBot="1" x14ac:dyDescent="0.3">
      <c r="A5217" s="243"/>
      <c r="B5217" s="246"/>
      <c r="C5217" s="38" t="s">
        <v>11438</v>
      </c>
      <c r="D5217" s="38" t="s">
        <v>2801</v>
      </c>
      <c r="E5217" s="209">
        <v>0.73619999999999997</v>
      </c>
      <c r="F5217" s="208">
        <v>29.383499999999998</v>
      </c>
      <c r="G5217" s="36">
        <f t="shared" si="81"/>
        <v>21.632132699999996</v>
      </c>
      <c r="H5217" s="37"/>
      <c r="I5217" s="33"/>
      <c r="J5217" s="32">
        <v>0</v>
      </c>
    </row>
    <row r="5218" spans="1:10" ht="15.75" hidden="1" thickBot="1" x14ac:dyDescent="0.3">
      <c r="A5218" s="243"/>
      <c r="B5218" s="246"/>
      <c r="C5218" s="38" t="s">
        <v>11326</v>
      </c>
      <c r="D5218" s="38" t="s">
        <v>2801</v>
      </c>
      <c r="E5218" s="209">
        <v>0.36809999999999998</v>
      </c>
      <c r="F5218" s="208">
        <v>23.693000000000001</v>
      </c>
      <c r="G5218" s="36">
        <f t="shared" si="81"/>
        <v>8.7213933000000008</v>
      </c>
      <c r="H5218" s="37"/>
      <c r="I5218" s="33"/>
      <c r="J5218" s="32">
        <v>0</v>
      </c>
    </row>
    <row r="5219" spans="1:10" ht="15.75" hidden="1" thickBot="1" x14ac:dyDescent="0.3">
      <c r="A5219" s="244"/>
      <c r="B5219" s="247"/>
      <c r="C5219" s="44"/>
      <c r="D5219" s="59"/>
      <c r="E5219" s="210"/>
      <c r="F5219" s="215" t="s">
        <v>12</v>
      </c>
      <c r="G5219" s="47" t="str">
        <f t="shared" si="81"/>
        <v/>
      </c>
      <c r="H5219" s="48"/>
      <c r="I5219" s="33"/>
      <c r="J5219" s="32">
        <v>0</v>
      </c>
    </row>
    <row r="5220" spans="1:10" ht="15.75" hidden="1" thickBot="1" x14ac:dyDescent="0.3">
      <c r="A5220" s="242" t="s">
        <v>1237</v>
      </c>
      <c r="B5220" s="245" t="s">
        <v>4951</v>
      </c>
      <c r="C5220" s="26"/>
      <c r="D5220" s="27" t="s">
        <v>67</v>
      </c>
      <c r="E5220" s="205"/>
      <c r="F5220" s="212" t="s">
        <v>12</v>
      </c>
      <c r="G5220" s="29" t="str">
        <f t="shared" si="81"/>
        <v/>
      </c>
      <c r="H5220" s="30"/>
      <c r="I5220" s="31"/>
      <c r="J5220" s="32">
        <v>0</v>
      </c>
    </row>
    <row r="5221" spans="1:10" ht="15.75" hidden="1" thickBot="1" x14ac:dyDescent="0.3">
      <c r="A5221" s="243"/>
      <c r="B5221" s="246"/>
      <c r="C5221" s="34"/>
      <c r="D5221" s="34"/>
      <c r="E5221" s="207"/>
      <c r="F5221" s="213" t="s">
        <v>12</v>
      </c>
      <c r="G5221" s="33" t="str">
        <f t="shared" si="81"/>
        <v/>
      </c>
      <c r="H5221" s="37"/>
      <c r="I5221" s="33"/>
      <c r="J5221" s="32">
        <v>0</v>
      </c>
    </row>
    <row r="5222" spans="1:10" ht="51.75" hidden="1" thickBot="1" x14ac:dyDescent="0.3">
      <c r="A5222" s="243"/>
      <c r="B5222" s="246"/>
      <c r="C5222" s="38" t="s">
        <v>11647</v>
      </c>
      <c r="D5222" s="38" t="s">
        <v>82</v>
      </c>
      <c r="E5222" s="209">
        <v>0.59523809523809523</v>
      </c>
      <c r="F5222" s="214">
        <v>300.2</v>
      </c>
      <c r="G5222" s="36">
        <f t="shared" si="81"/>
        <v>178.69047619047618</v>
      </c>
      <c r="H5222" s="41">
        <f>SUM(G5222:G5227)</f>
        <v>257.96288419047619</v>
      </c>
      <c r="I5222" s="42"/>
      <c r="J5222" s="32">
        <v>0</v>
      </c>
    </row>
    <row r="5223" spans="1:10" ht="39" hidden="1" thickBot="1" x14ac:dyDescent="0.3">
      <c r="A5223" s="243"/>
      <c r="B5223" s="246"/>
      <c r="C5223" s="38" t="s">
        <v>11865</v>
      </c>
      <c r="D5223" s="38" t="s">
        <v>1303</v>
      </c>
      <c r="E5223" s="209">
        <v>1.25</v>
      </c>
      <c r="F5223" s="208">
        <v>20.662499999999998</v>
      </c>
      <c r="G5223" s="36">
        <f t="shared" si="81"/>
        <v>25.828124999999996</v>
      </c>
      <c r="H5223" s="37"/>
      <c r="I5223" s="33"/>
      <c r="J5223" s="32">
        <v>0</v>
      </c>
    </row>
    <row r="5224" spans="1:10" ht="26.25" hidden="1" thickBot="1" x14ac:dyDescent="0.3">
      <c r="A5224" s="243"/>
      <c r="B5224" s="246"/>
      <c r="C5224" s="38" t="s">
        <v>11438</v>
      </c>
      <c r="D5224" s="38" t="s">
        <v>2801</v>
      </c>
      <c r="E5224" s="209">
        <v>0.73619999999999997</v>
      </c>
      <c r="F5224" s="208">
        <v>29.383499999999998</v>
      </c>
      <c r="G5224" s="36">
        <f t="shared" si="81"/>
        <v>21.632132699999996</v>
      </c>
      <c r="H5224" s="37"/>
      <c r="I5224" s="33"/>
      <c r="J5224" s="32">
        <v>0</v>
      </c>
    </row>
    <row r="5225" spans="1:10" ht="15.75" hidden="1" thickBot="1" x14ac:dyDescent="0.3">
      <c r="A5225" s="243"/>
      <c r="B5225" s="246"/>
      <c r="C5225" s="38" t="s">
        <v>11326</v>
      </c>
      <c r="D5225" s="38" t="s">
        <v>2801</v>
      </c>
      <c r="E5225" s="209">
        <v>0.36809999999999998</v>
      </c>
      <c r="F5225" s="208">
        <v>23.693000000000001</v>
      </c>
      <c r="G5225" s="36">
        <f t="shared" si="81"/>
        <v>8.7213933000000008</v>
      </c>
      <c r="H5225" s="37"/>
      <c r="I5225" s="33"/>
      <c r="J5225" s="32">
        <v>0</v>
      </c>
    </row>
    <row r="5226" spans="1:10" ht="15.75" hidden="1" thickBot="1" x14ac:dyDescent="0.3">
      <c r="A5226" s="243"/>
      <c r="B5226" s="246"/>
      <c r="C5226" s="38" t="s">
        <v>122</v>
      </c>
      <c r="D5226" s="64" t="s">
        <v>69</v>
      </c>
      <c r="E5226" s="209">
        <v>0.108</v>
      </c>
      <c r="F5226" s="214" t="s">
        <v>12</v>
      </c>
      <c r="G5226" s="33" t="str">
        <f t="shared" si="81"/>
        <v/>
      </c>
      <c r="H5226" s="37"/>
      <c r="I5226" s="33"/>
      <c r="J5226" s="32">
        <v>0</v>
      </c>
    </row>
    <row r="5227" spans="1:10" ht="15.75" hidden="1" thickBot="1" x14ac:dyDescent="0.3">
      <c r="A5227" s="243"/>
      <c r="B5227" s="246"/>
      <c r="C5227" s="38" t="s">
        <v>11338</v>
      </c>
      <c r="D5227" s="38" t="s">
        <v>2801</v>
      </c>
      <c r="E5227" s="209">
        <v>0.70760000000000001</v>
      </c>
      <c r="F5227" s="208">
        <v>32.6325</v>
      </c>
      <c r="G5227" s="33">
        <f t="shared" si="81"/>
        <v>23.090757</v>
      </c>
      <c r="H5227" s="37"/>
      <c r="I5227" s="33"/>
      <c r="J5227" s="32">
        <v>0</v>
      </c>
    </row>
    <row r="5228" spans="1:10" ht="15.75" hidden="1" thickBot="1" x14ac:dyDescent="0.3">
      <c r="A5228" s="243"/>
      <c r="B5228" s="246"/>
      <c r="C5228" s="38"/>
      <c r="D5228" s="38"/>
      <c r="E5228" s="209"/>
      <c r="F5228" s="208" t="s">
        <v>12</v>
      </c>
      <c r="G5228" s="33" t="str">
        <f t="shared" si="81"/>
        <v/>
      </c>
      <c r="H5228" s="37"/>
      <c r="I5228" s="33"/>
      <c r="J5228" s="32">
        <v>0</v>
      </c>
    </row>
    <row r="5229" spans="1:10" ht="39" hidden="1" thickBot="1" x14ac:dyDescent="0.3">
      <c r="A5229" s="243"/>
      <c r="B5229" s="246"/>
      <c r="C5229" s="61" t="s">
        <v>123</v>
      </c>
      <c r="D5229" s="38"/>
      <c r="E5229" s="209"/>
      <c r="F5229" s="208" t="s">
        <v>12</v>
      </c>
      <c r="G5229" s="33" t="str">
        <f t="shared" si="81"/>
        <v/>
      </c>
      <c r="H5229" s="37"/>
      <c r="I5229" s="33"/>
      <c r="J5229" s="32">
        <v>0</v>
      </c>
    </row>
    <row r="5230" spans="1:10" ht="15.75" hidden="1" thickBot="1" x14ac:dyDescent="0.3">
      <c r="A5230" s="244"/>
      <c r="B5230" s="247"/>
      <c r="C5230" s="44"/>
      <c r="D5230" s="59"/>
      <c r="E5230" s="210"/>
      <c r="F5230" s="215" t="s">
        <v>12</v>
      </c>
      <c r="G5230" s="47" t="str">
        <f t="shared" si="81"/>
        <v/>
      </c>
      <c r="H5230" s="48"/>
      <c r="I5230" s="33"/>
      <c r="J5230" s="32">
        <v>0</v>
      </c>
    </row>
    <row r="5231" spans="1:10" ht="15.75" hidden="1" thickBot="1" x14ac:dyDescent="0.3">
      <c r="A5231" s="242" t="s">
        <v>1238</v>
      </c>
      <c r="B5231" s="245" t="s">
        <v>4978</v>
      </c>
      <c r="C5231" s="26"/>
      <c r="D5231" s="27" t="s">
        <v>17</v>
      </c>
      <c r="E5231" s="205"/>
      <c r="F5231" s="216" t="s">
        <v>12</v>
      </c>
      <c r="G5231" s="29" t="str">
        <f t="shared" si="81"/>
        <v/>
      </c>
      <c r="H5231" s="30"/>
      <c r="I5231" s="31"/>
      <c r="J5231" s="32">
        <v>0</v>
      </c>
    </row>
    <row r="5232" spans="1:10" ht="15.75" hidden="1" thickBot="1" x14ac:dyDescent="0.3">
      <c r="A5232" s="251"/>
      <c r="B5232" s="246"/>
      <c r="C5232" s="34"/>
      <c r="D5232" s="34"/>
      <c r="E5232" s="207"/>
      <c r="F5232" s="219" t="s">
        <v>12</v>
      </c>
      <c r="G5232" s="66" t="str">
        <f t="shared" si="81"/>
        <v/>
      </c>
      <c r="H5232" s="67"/>
      <c r="I5232" s="68"/>
      <c r="J5232" s="32">
        <v>0</v>
      </c>
    </row>
    <row r="5233" spans="1:10" ht="26.25" hidden="1" thickBot="1" x14ac:dyDescent="0.3">
      <c r="A5233" s="251"/>
      <c r="B5233" s="246"/>
      <c r="C5233" s="38" t="s">
        <v>11417</v>
      </c>
      <c r="D5233" s="38" t="s">
        <v>2801</v>
      </c>
      <c r="E5233" s="209">
        <v>0.93</v>
      </c>
      <c r="F5233" s="208">
        <v>23.997</v>
      </c>
      <c r="G5233" s="66">
        <f t="shared" si="81"/>
        <v>22.317209999999999</v>
      </c>
      <c r="H5233" s="41">
        <f>SUM(G5233:G5235)</f>
        <v>50.553870000000003</v>
      </c>
      <c r="I5233" s="42"/>
      <c r="J5233" s="32">
        <v>0</v>
      </c>
    </row>
    <row r="5234" spans="1:10" ht="26.25" hidden="1" thickBot="1" x14ac:dyDescent="0.3">
      <c r="A5234" s="251"/>
      <c r="B5234" s="246"/>
      <c r="C5234" s="38" t="s">
        <v>11418</v>
      </c>
      <c r="D5234" s="38" t="s">
        <v>2801</v>
      </c>
      <c r="E5234" s="209">
        <v>0.93</v>
      </c>
      <c r="F5234" s="208">
        <v>30.361999999999998</v>
      </c>
      <c r="G5234" s="66">
        <f t="shared" si="81"/>
        <v>28.236660000000001</v>
      </c>
      <c r="H5234" s="67"/>
      <c r="I5234" s="68"/>
      <c r="J5234" s="32">
        <v>0</v>
      </c>
    </row>
    <row r="5235" spans="1:10" ht="15.75" hidden="1" thickBot="1" x14ac:dyDescent="0.3">
      <c r="A5235" s="251"/>
      <c r="B5235" s="246"/>
      <c r="C5235" s="38" t="s">
        <v>1239</v>
      </c>
      <c r="D5235" s="38" t="s">
        <v>82</v>
      </c>
      <c r="E5235" s="209">
        <v>1</v>
      </c>
      <c r="F5235" s="208" t="s">
        <v>12</v>
      </c>
      <c r="G5235" s="66" t="str">
        <f t="shared" si="81"/>
        <v/>
      </c>
      <c r="H5235" s="67"/>
      <c r="I5235" s="68"/>
      <c r="J5235" s="32">
        <v>0</v>
      </c>
    </row>
    <row r="5236" spans="1:10" ht="15.75" hidden="1" thickBot="1" x14ac:dyDescent="0.3">
      <c r="A5236" s="252"/>
      <c r="B5236" s="247"/>
      <c r="C5236" s="44"/>
      <c r="D5236" s="59"/>
      <c r="E5236" s="210"/>
      <c r="F5236" s="225" t="s">
        <v>12</v>
      </c>
      <c r="G5236" s="75" t="str">
        <f t="shared" si="81"/>
        <v/>
      </c>
      <c r="H5236" s="76"/>
      <c r="I5236" s="68"/>
      <c r="J5236" s="32">
        <v>0</v>
      </c>
    </row>
    <row r="5237" spans="1:10" ht="15.75" hidden="1" thickBot="1" x14ac:dyDescent="0.3">
      <c r="A5237" s="242" t="s">
        <v>1240</v>
      </c>
      <c r="B5237" s="245" t="s">
        <v>4979</v>
      </c>
      <c r="C5237" s="26"/>
      <c r="D5237" s="27" t="s">
        <v>17</v>
      </c>
      <c r="E5237" s="205"/>
      <c r="F5237" s="216" t="s">
        <v>12</v>
      </c>
      <c r="G5237" s="29" t="str">
        <f t="shared" si="81"/>
        <v/>
      </c>
      <c r="H5237" s="30"/>
      <c r="I5237" s="31"/>
      <c r="J5237" s="32">
        <v>0</v>
      </c>
    </row>
    <row r="5238" spans="1:10" ht="15.75" hidden="1" thickBot="1" x14ac:dyDescent="0.3">
      <c r="A5238" s="251"/>
      <c r="B5238" s="246"/>
      <c r="C5238" s="34"/>
      <c r="D5238" s="34"/>
      <c r="E5238" s="207"/>
      <c r="F5238" s="219" t="s">
        <v>12</v>
      </c>
      <c r="G5238" s="66" t="str">
        <f t="shared" si="81"/>
        <v/>
      </c>
      <c r="H5238" s="67"/>
      <c r="I5238" s="68"/>
      <c r="J5238" s="32">
        <v>0</v>
      </c>
    </row>
    <row r="5239" spans="1:10" ht="15.75" hidden="1" thickBot="1" x14ac:dyDescent="0.3">
      <c r="A5239" s="251"/>
      <c r="B5239" s="246"/>
      <c r="C5239" s="38" t="s">
        <v>11770</v>
      </c>
      <c r="D5239" s="38" t="s">
        <v>1043</v>
      </c>
      <c r="E5239" s="209">
        <v>0.1157</v>
      </c>
      <c r="F5239" s="208">
        <v>40.137499999999996</v>
      </c>
      <c r="G5239" s="66">
        <f t="shared" si="81"/>
        <v>4.6439087499999996</v>
      </c>
      <c r="H5239" s="41">
        <f>SUM(G5239:G5243)</f>
        <v>108.72550975</v>
      </c>
      <c r="I5239" s="42"/>
      <c r="J5239" s="32">
        <v>0</v>
      </c>
    </row>
    <row r="5240" spans="1:10" ht="26.25" hidden="1" thickBot="1" x14ac:dyDescent="0.3">
      <c r="A5240" s="251"/>
      <c r="B5240" s="246"/>
      <c r="C5240" s="38" t="s">
        <v>1241</v>
      </c>
      <c r="D5240" s="38" t="s">
        <v>82</v>
      </c>
      <c r="E5240" s="209">
        <v>1</v>
      </c>
      <c r="F5240" s="208" t="s">
        <v>12</v>
      </c>
      <c r="G5240" s="66" t="str">
        <f t="shared" si="81"/>
        <v/>
      </c>
      <c r="H5240" s="67"/>
      <c r="I5240" s="68"/>
      <c r="J5240" s="32">
        <v>0</v>
      </c>
    </row>
    <row r="5241" spans="1:10" ht="26.25" hidden="1" thickBot="1" x14ac:dyDescent="0.3">
      <c r="A5241" s="251"/>
      <c r="B5241" s="246"/>
      <c r="C5241" s="38" t="s">
        <v>11417</v>
      </c>
      <c r="D5241" s="38" t="s">
        <v>2801</v>
      </c>
      <c r="E5241" s="209">
        <v>1.2090000000000001</v>
      </c>
      <c r="F5241" s="208">
        <v>23.997</v>
      </c>
      <c r="G5241" s="66">
        <f t="shared" si="81"/>
        <v>29.012373</v>
      </c>
      <c r="H5241" s="67"/>
      <c r="I5241" s="68"/>
      <c r="J5241" s="32">
        <v>0</v>
      </c>
    </row>
    <row r="5242" spans="1:10" ht="26.25" hidden="1" thickBot="1" x14ac:dyDescent="0.3">
      <c r="A5242" s="251"/>
      <c r="B5242" s="246"/>
      <c r="C5242" s="38" t="s">
        <v>11418</v>
      </c>
      <c r="D5242" s="38" t="s">
        <v>2801</v>
      </c>
      <c r="E5242" s="209">
        <v>1.2090000000000001</v>
      </c>
      <c r="F5242" s="208">
        <v>30.361999999999998</v>
      </c>
      <c r="G5242" s="66">
        <f t="shared" si="81"/>
        <v>36.707658000000002</v>
      </c>
      <c r="H5242" s="67"/>
      <c r="I5242" s="68"/>
      <c r="J5242" s="32">
        <v>0</v>
      </c>
    </row>
    <row r="5243" spans="1:10" ht="15.75" hidden="1" thickBot="1" x14ac:dyDescent="0.3">
      <c r="A5243" s="251"/>
      <c r="B5243" s="246"/>
      <c r="C5243" s="38" t="s">
        <v>11473</v>
      </c>
      <c r="D5243" s="38" t="s">
        <v>2801</v>
      </c>
      <c r="E5243" s="209">
        <v>1.2090000000000001</v>
      </c>
      <c r="F5243" s="219">
        <v>31.729999999999997</v>
      </c>
      <c r="G5243" s="66">
        <f t="shared" si="81"/>
        <v>38.36157</v>
      </c>
      <c r="H5243" s="67"/>
      <c r="I5243" s="68"/>
      <c r="J5243" s="32">
        <v>0</v>
      </c>
    </row>
    <row r="5244" spans="1:10" ht="15.75" hidden="1" thickBot="1" x14ac:dyDescent="0.3">
      <c r="A5244" s="252"/>
      <c r="B5244" s="247"/>
      <c r="C5244" s="44"/>
      <c r="D5244" s="59"/>
      <c r="E5244" s="210"/>
      <c r="F5244" s="225" t="s">
        <v>12</v>
      </c>
      <c r="G5244" s="75" t="str">
        <f t="shared" si="81"/>
        <v/>
      </c>
      <c r="H5244" s="76"/>
      <c r="I5244" s="68"/>
      <c r="J5244" s="32">
        <v>0</v>
      </c>
    </row>
    <row r="5245" spans="1:10" ht="15.75" hidden="1" thickBot="1" x14ac:dyDescent="0.3">
      <c r="A5245" s="242" t="s">
        <v>1242</v>
      </c>
      <c r="B5245" s="245" t="s">
        <v>4980</v>
      </c>
      <c r="C5245" s="26"/>
      <c r="D5245" s="27" t="s">
        <v>17</v>
      </c>
      <c r="E5245" s="205"/>
      <c r="F5245" s="216" t="s">
        <v>12</v>
      </c>
      <c r="G5245" s="29" t="str">
        <f t="shared" si="81"/>
        <v/>
      </c>
      <c r="H5245" s="30"/>
      <c r="I5245" s="31"/>
      <c r="J5245" s="32">
        <v>0</v>
      </c>
    </row>
    <row r="5246" spans="1:10" ht="15.75" hidden="1" thickBot="1" x14ac:dyDescent="0.3">
      <c r="A5246" s="251"/>
      <c r="B5246" s="246"/>
      <c r="C5246" s="34"/>
      <c r="D5246" s="34"/>
      <c r="E5246" s="207"/>
      <c r="F5246" s="219" t="s">
        <v>12</v>
      </c>
      <c r="G5246" s="66" t="str">
        <f t="shared" si="81"/>
        <v/>
      </c>
      <c r="H5246" s="67"/>
      <c r="I5246" s="68"/>
      <c r="J5246" s="32">
        <v>0</v>
      </c>
    </row>
    <row r="5247" spans="1:10" ht="15.75" hidden="1" thickBot="1" x14ac:dyDescent="0.3">
      <c r="A5247" s="251"/>
      <c r="B5247" s="246"/>
      <c r="C5247" s="38" t="s">
        <v>11770</v>
      </c>
      <c r="D5247" s="38" t="s">
        <v>1043</v>
      </c>
      <c r="E5247" s="209">
        <v>0.1157</v>
      </c>
      <c r="F5247" s="208">
        <v>40.137499999999996</v>
      </c>
      <c r="G5247" s="66">
        <f t="shared" si="81"/>
        <v>4.6439087499999996</v>
      </c>
      <c r="H5247" s="41">
        <f>SUM(G5247:G5251)</f>
        <v>108.72550975</v>
      </c>
      <c r="I5247" s="42"/>
      <c r="J5247" s="32">
        <v>0</v>
      </c>
    </row>
    <row r="5248" spans="1:10" ht="26.25" hidden="1" thickBot="1" x14ac:dyDescent="0.3">
      <c r="A5248" s="251"/>
      <c r="B5248" s="246"/>
      <c r="C5248" s="38" t="s">
        <v>1243</v>
      </c>
      <c r="D5248" s="38" t="s">
        <v>82</v>
      </c>
      <c r="E5248" s="209">
        <v>1</v>
      </c>
      <c r="F5248" s="208" t="s">
        <v>12</v>
      </c>
      <c r="G5248" s="66" t="str">
        <f t="shared" si="81"/>
        <v/>
      </c>
      <c r="H5248" s="67"/>
      <c r="I5248" s="68"/>
      <c r="J5248" s="32">
        <v>0</v>
      </c>
    </row>
    <row r="5249" spans="1:10" ht="26.25" hidden="1" thickBot="1" x14ac:dyDescent="0.3">
      <c r="A5249" s="251"/>
      <c r="B5249" s="246"/>
      <c r="C5249" s="38" t="s">
        <v>11417</v>
      </c>
      <c r="D5249" s="38" t="s">
        <v>2801</v>
      </c>
      <c r="E5249" s="209">
        <v>1.2090000000000001</v>
      </c>
      <c r="F5249" s="208">
        <v>23.997</v>
      </c>
      <c r="G5249" s="66">
        <f t="shared" si="81"/>
        <v>29.012373</v>
      </c>
      <c r="H5249" s="67"/>
      <c r="I5249" s="68"/>
      <c r="J5249" s="32">
        <v>0</v>
      </c>
    </row>
    <row r="5250" spans="1:10" ht="26.25" hidden="1" thickBot="1" x14ac:dyDescent="0.3">
      <c r="A5250" s="251"/>
      <c r="B5250" s="246"/>
      <c r="C5250" s="38" t="s">
        <v>11418</v>
      </c>
      <c r="D5250" s="38" t="s">
        <v>2801</v>
      </c>
      <c r="E5250" s="209">
        <v>1.2090000000000001</v>
      </c>
      <c r="F5250" s="208">
        <v>30.361999999999998</v>
      </c>
      <c r="G5250" s="66">
        <f t="shared" si="81"/>
        <v>36.707658000000002</v>
      </c>
      <c r="H5250" s="67"/>
      <c r="I5250" s="68"/>
      <c r="J5250" s="32">
        <v>0</v>
      </c>
    </row>
    <row r="5251" spans="1:10" ht="15.75" hidden="1" thickBot="1" x14ac:dyDescent="0.3">
      <c r="A5251" s="251"/>
      <c r="B5251" s="246"/>
      <c r="C5251" s="38" t="s">
        <v>11473</v>
      </c>
      <c r="D5251" s="38" t="s">
        <v>2801</v>
      </c>
      <c r="E5251" s="209">
        <v>1.2090000000000001</v>
      </c>
      <c r="F5251" s="219">
        <v>31.729999999999997</v>
      </c>
      <c r="G5251" s="66">
        <f t="shared" si="81"/>
        <v>38.36157</v>
      </c>
      <c r="H5251" s="67"/>
      <c r="I5251" s="68"/>
      <c r="J5251" s="32">
        <v>0</v>
      </c>
    </row>
    <row r="5252" spans="1:10" ht="15.75" hidden="1" thickBot="1" x14ac:dyDescent="0.3">
      <c r="A5252" s="252"/>
      <c r="B5252" s="247"/>
      <c r="C5252" s="44"/>
      <c r="D5252" s="59"/>
      <c r="E5252" s="210"/>
      <c r="F5252" s="225" t="s">
        <v>12</v>
      </c>
      <c r="G5252" s="75" t="str">
        <f t="shared" si="81"/>
        <v/>
      </c>
      <c r="H5252" s="76"/>
      <c r="I5252" s="68"/>
      <c r="J5252" s="32">
        <v>0</v>
      </c>
    </row>
    <row r="5253" spans="1:10" ht="15.75" hidden="1" thickBot="1" x14ac:dyDescent="0.3">
      <c r="A5253" s="242" t="s">
        <v>1244</v>
      </c>
      <c r="B5253" s="245" t="s">
        <v>4981</v>
      </c>
      <c r="C5253" s="26"/>
      <c r="D5253" s="27" t="s">
        <v>17</v>
      </c>
      <c r="E5253" s="205"/>
      <c r="F5253" s="216" t="s">
        <v>12</v>
      </c>
      <c r="G5253" s="29" t="str">
        <f t="shared" si="81"/>
        <v/>
      </c>
      <c r="H5253" s="30"/>
      <c r="I5253" s="31"/>
      <c r="J5253" s="32">
        <v>0</v>
      </c>
    </row>
    <row r="5254" spans="1:10" ht="15.75" hidden="1" thickBot="1" x14ac:dyDescent="0.3">
      <c r="A5254" s="251"/>
      <c r="B5254" s="246"/>
      <c r="C5254" s="34"/>
      <c r="D5254" s="34"/>
      <c r="E5254" s="207"/>
      <c r="F5254" s="219" t="s">
        <v>12</v>
      </c>
      <c r="G5254" s="66" t="str">
        <f t="shared" ref="G5254:G5317" si="82">IF(ISNUMBER(F5254),E5254*F5254,"")</f>
        <v/>
      </c>
      <c r="H5254" s="67"/>
      <c r="I5254" s="68"/>
      <c r="J5254" s="32">
        <v>0</v>
      </c>
    </row>
    <row r="5255" spans="1:10" ht="15.75" hidden="1" thickBot="1" x14ac:dyDescent="0.3">
      <c r="A5255" s="251"/>
      <c r="B5255" s="246"/>
      <c r="C5255" s="38" t="s">
        <v>11770</v>
      </c>
      <c r="D5255" s="38" t="s">
        <v>1043</v>
      </c>
      <c r="E5255" s="209">
        <v>0.1157</v>
      </c>
      <c r="F5255" s="208">
        <v>40.137499999999996</v>
      </c>
      <c r="G5255" s="66">
        <f t="shared" si="82"/>
        <v>4.6439087499999996</v>
      </c>
      <c r="H5255" s="41">
        <f>SUM(G5255:G5259)</f>
        <v>108.72550975</v>
      </c>
      <c r="I5255" s="42"/>
      <c r="J5255" s="32">
        <v>0</v>
      </c>
    </row>
    <row r="5256" spans="1:10" ht="26.25" hidden="1" thickBot="1" x14ac:dyDescent="0.3">
      <c r="A5256" s="251"/>
      <c r="B5256" s="246"/>
      <c r="C5256" s="38" t="s">
        <v>1245</v>
      </c>
      <c r="D5256" s="38" t="s">
        <v>82</v>
      </c>
      <c r="E5256" s="209">
        <v>1</v>
      </c>
      <c r="F5256" s="208" t="s">
        <v>12</v>
      </c>
      <c r="G5256" s="66" t="str">
        <f t="shared" si="82"/>
        <v/>
      </c>
      <c r="H5256" s="67"/>
      <c r="I5256" s="68"/>
      <c r="J5256" s="32">
        <v>0</v>
      </c>
    </row>
    <row r="5257" spans="1:10" ht="26.25" hidden="1" thickBot="1" x14ac:dyDescent="0.3">
      <c r="A5257" s="251"/>
      <c r="B5257" s="246"/>
      <c r="C5257" s="38" t="s">
        <v>11417</v>
      </c>
      <c r="D5257" s="38" t="s">
        <v>2801</v>
      </c>
      <c r="E5257" s="209">
        <v>1.2090000000000001</v>
      </c>
      <c r="F5257" s="208">
        <v>23.997</v>
      </c>
      <c r="G5257" s="66">
        <f t="shared" si="82"/>
        <v>29.012373</v>
      </c>
      <c r="H5257" s="67"/>
      <c r="I5257" s="68"/>
      <c r="J5257" s="32">
        <v>0</v>
      </c>
    </row>
    <row r="5258" spans="1:10" ht="26.25" hidden="1" thickBot="1" x14ac:dyDescent="0.3">
      <c r="A5258" s="251"/>
      <c r="B5258" s="246"/>
      <c r="C5258" s="38" t="s">
        <v>11418</v>
      </c>
      <c r="D5258" s="38" t="s">
        <v>2801</v>
      </c>
      <c r="E5258" s="209">
        <v>1.2090000000000001</v>
      </c>
      <c r="F5258" s="208">
        <v>30.361999999999998</v>
      </c>
      <c r="G5258" s="66">
        <f t="shared" si="82"/>
        <v>36.707658000000002</v>
      </c>
      <c r="H5258" s="67"/>
      <c r="I5258" s="68"/>
      <c r="J5258" s="32">
        <v>0</v>
      </c>
    </row>
    <row r="5259" spans="1:10" ht="15.75" hidden="1" thickBot="1" x14ac:dyDescent="0.3">
      <c r="A5259" s="251"/>
      <c r="B5259" s="246"/>
      <c r="C5259" s="38" t="s">
        <v>11473</v>
      </c>
      <c r="D5259" s="38" t="s">
        <v>2801</v>
      </c>
      <c r="E5259" s="209">
        <v>1.2090000000000001</v>
      </c>
      <c r="F5259" s="219">
        <v>31.729999999999997</v>
      </c>
      <c r="G5259" s="66">
        <f t="shared" si="82"/>
        <v>38.36157</v>
      </c>
      <c r="H5259" s="67"/>
      <c r="I5259" s="68"/>
      <c r="J5259" s="32">
        <v>0</v>
      </c>
    </row>
    <row r="5260" spans="1:10" ht="15.75" hidden="1" thickBot="1" x14ac:dyDescent="0.3">
      <c r="A5260" s="252"/>
      <c r="B5260" s="247"/>
      <c r="C5260" s="44"/>
      <c r="D5260" s="59"/>
      <c r="E5260" s="210"/>
      <c r="F5260" s="225" t="s">
        <v>12</v>
      </c>
      <c r="G5260" s="75" t="str">
        <f t="shared" si="82"/>
        <v/>
      </c>
      <c r="H5260" s="76"/>
      <c r="I5260" s="68"/>
      <c r="J5260" s="32">
        <v>0</v>
      </c>
    </row>
    <row r="5261" spans="1:10" ht="15.75" hidden="1" thickBot="1" x14ac:dyDescent="0.3">
      <c r="A5261" s="242" t="s">
        <v>1246</v>
      </c>
      <c r="B5261" s="245" t="s">
        <v>4982</v>
      </c>
      <c r="C5261" s="26"/>
      <c r="D5261" s="27" t="s">
        <v>17</v>
      </c>
      <c r="E5261" s="205"/>
      <c r="F5261" s="216" t="s">
        <v>12</v>
      </c>
      <c r="G5261" s="29" t="str">
        <f t="shared" si="82"/>
        <v/>
      </c>
      <c r="H5261" s="30"/>
      <c r="I5261" s="31"/>
      <c r="J5261" s="32">
        <v>0</v>
      </c>
    </row>
    <row r="5262" spans="1:10" ht="15.75" hidden="1" thickBot="1" x14ac:dyDescent="0.3">
      <c r="A5262" s="251"/>
      <c r="B5262" s="246"/>
      <c r="C5262" s="34"/>
      <c r="D5262" s="34"/>
      <c r="E5262" s="207"/>
      <c r="F5262" s="219" t="s">
        <v>12</v>
      </c>
      <c r="G5262" s="66" t="str">
        <f t="shared" si="82"/>
        <v/>
      </c>
      <c r="H5262" s="67"/>
      <c r="I5262" s="68"/>
      <c r="J5262" s="32">
        <v>0</v>
      </c>
    </row>
    <row r="5263" spans="1:10" ht="15.75" hidden="1" thickBot="1" x14ac:dyDescent="0.3">
      <c r="A5263" s="251"/>
      <c r="B5263" s="246"/>
      <c r="C5263" s="38" t="s">
        <v>11770</v>
      </c>
      <c r="D5263" s="38" t="s">
        <v>1043</v>
      </c>
      <c r="E5263" s="209">
        <v>0.13350000000000001</v>
      </c>
      <c r="F5263" s="208">
        <v>40.137499999999996</v>
      </c>
      <c r="G5263" s="66">
        <f t="shared" si="82"/>
        <v>5.3583562499999999</v>
      </c>
      <c r="H5263" s="41">
        <f>SUM(G5263:G5267)</f>
        <v>125.45251124999999</v>
      </c>
      <c r="I5263" s="42"/>
      <c r="J5263" s="32">
        <v>0</v>
      </c>
    </row>
    <row r="5264" spans="1:10" ht="26.25" hidden="1" thickBot="1" x14ac:dyDescent="0.3">
      <c r="A5264" s="251"/>
      <c r="B5264" s="246"/>
      <c r="C5264" s="38" t="s">
        <v>1247</v>
      </c>
      <c r="D5264" s="38" t="s">
        <v>82</v>
      </c>
      <c r="E5264" s="209">
        <v>1</v>
      </c>
      <c r="F5264" s="208" t="s">
        <v>12</v>
      </c>
      <c r="G5264" s="66" t="str">
        <f t="shared" si="82"/>
        <v/>
      </c>
      <c r="H5264" s="67"/>
      <c r="I5264" s="68"/>
      <c r="J5264" s="32">
        <v>0</v>
      </c>
    </row>
    <row r="5265" spans="1:10" ht="26.25" hidden="1" thickBot="1" x14ac:dyDescent="0.3">
      <c r="A5265" s="251"/>
      <c r="B5265" s="246"/>
      <c r="C5265" s="38" t="s">
        <v>11417</v>
      </c>
      <c r="D5265" s="38" t="s">
        <v>2801</v>
      </c>
      <c r="E5265" s="209">
        <v>1.395</v>
      </c>
      <c r="F5265" s="208">
        <v>23.997</v>
      </c>
      <c r="G5265" s="66">
        <f t="shared" si="82"/>
        <v>33.475814999999997</v>
      </c>
      <c r="H5265" s="67"/>
      <c r="I5265" s="68"/>
      <c r="J5265" s="32">
        <v>0</v>
      </c>
    </row>
    <row r="5266" spans="1:10" ht="26.25" hidden="1" thickBot="1" x14ac:dyDescent="0.3">
      <c r="A5266" s="251"/>
      <c r="B5266" s="246"/>
      <c r="C5266" s="38" t="s">
        <v>11418</v>
      </c>
      <c r="D5266" s="38" t="s">
        <v>2801</v>
      </c>
      <c r="E5266" s="209">
        <v>1.395</v>
      </c>
      <c r="F5266" s="208">
        <v>30.361999999999998</v>
      </c>
      <c r="G5266" s="66">
        <f t="shared" si="82"/>
        <v>42.354990000000001</v>
      </c>
      <c r="H5266" s="67"/>
      <c r="I5266" s="68"/>
      <c r="J5266" s="32">
        <v>0</v>
      </c>
    </row>
    <row r="5267" spans="1:10" ht="15.75" hidden="1" thickBot="1" x14ac:dyDescent="0.3">
      <c r="A5267" s="251"/>
      <c r="B5267" s="246"/>
      <c r="C5267" s="38" t="s">
        <v>11473</v>
      </c>
      <c r="D5267" s="38" t="s">
        <v>2801</v>
      </c>
      <c r="E5267" s="209">
        <v>1.395</v>
      </c>
      <c r="F5267" s="219">
        <v>31.729999999999997</v>
      </c>
      <c r="G5267" s="66">
        <f t="shared" si="82"/>
        <v>44.263349999999996</v>
      </c>
      <c r="H5267" s="67"/>
      <c r="I5267" s="68"/>
      <c r="J5267" s="32">
        <v>0</v>
      </c>
    </row>
    <row r="5268" spans="1:10" ht="15.75" hidden="1" thickBot="1" x14ac:dyDescent="0.3">
      <c r="A5268" s="252"/>
      <c r="B5268" s="247"/>
      <c r="C5268" s="44"/>
      <c r="D5268" s="59"/>
      <c r="E5268" s="210"/>
      <c r="F5268" s="225" t="s">
        <v>12</v>
      </c>
      <c r="G5268" s="75" t="str">
        <f t="shared" si="82"/>
        <v/>
      </c>
      <c r="H5268" s="76"/>
      <c r="I5268" s="68"/>
      <c r="J5268" s="32">
        <v>0</v>
      </c>
    </row>
    <row r="5269" spans="1:10" ht="15.75" hidden="1" thickBot="1" x14ac:dyDescent="0.3">
      <c r="A5269" s="242" t="s">
        <v>1248</v>
      </c>
      <c r="B5269" s="245" t="s">
        <v>4983</v>
      </c>
      <c r="C5269" s="26"/>
      <c r="D5269" s="27" t="s">
        <v>17</v>
      </c>
      <c r="E5269" s="205"/>
      <c r="F5269" s="216" t="s">
        <v>12</v>
      </c>
      <c r="G5269" s="29" t="str">
        <f t="shared" si="82"/>
        <v/>
      </c>
      <c r="H5269" s="30"/>
      <c r="I5269" s="31"/>
      <c r="J5269" s="32">
        <v>0</v>
      </c>
    </row>
    <row r="5270" spans="1:10" ht="15.75" hidden="1" thickBot="1" x14ac:dyDescent="0.3">
      <c r="A5270" s="251"/>
      <c r="B5270" s="246"/>
      <c r="C5270" s="34"/>
      <c r="D5270" s="34"/>
      <c r="E5270" s="207"/>
      <c r="F5270" s="219" t="s">
        <v>12</v>
      </c>
      <c r="G5270" s="66" t="str">
        <f t="shared" si="82"/>
        <v/>
      </c>
      <c r="H5270" s="67"/>
      <c r="I5270" s="68"/>
      <c r="J5270" s="32">
        <v>0</v>
      </c>
    </row>
    <row r="5271" spans="1:10" ht="26.25" hidden="1" thickBot="1" x14ac:dyDescent="0.3">
      <c r="A5271" s="251"/>
      <c r="B5271" s="246"/>
      <c r="C5271" s="38" t="s">
        <v>1249</v>
      </c>
      <c r="D5271" s="38" t="s">
        <v>82</v>
      </c>
      <c r="E5271" s="209">
        <v>1</v>
      </c>
      <c r="F5271" s="208" t="s">
        <v>12</v>
      </c>
      <c r="G5271" s="66" t="str">
        <f t="shared" si="82"/>
        <v/>
      </c>
      <c r="H5271" s="41">
        <f>SUM(G5271:G5273)</f>
        <v>21.308728000000002</v>
      </c>
      <c r="I5271" s="42"/>
      <c r="J5271" s="32">
        <v>0</v>
      </c>
    </row>
    <row r="5272" spans="1:10" ht="26.25" hidden="1" thickBot="1" x14ac:dyDescent="0.3">
      <c r="A5272" s="251"/>
      <c r="B5272" s="246"/>
      <c r="C5272" s="38" t="s">
        <v>11417</v>
      </c>
      <c r="D5272" s="38" t="s">
        <v>2801</v>
      </c>
      <c r="E5272" s="209">
        <v>0.39200000000000002</v>
      </c>
      <c r="F5272" s="208">
        <v>23.997</v>
      </c>
      <c r="G5272" s="66">
        <f t="shared" si="82"/>
        <v>9.4068240000000003</v>
      </c>
      <c r="H5272" s="67"/>
      <c r="I5272" s="68"/>
      <c r="J5272" s="32">
        <v>0</v>
      </c>
    </row>
    <row r="5273" spans="1:10" ht="26.25" hidden="1" thickBot="1" x14ac:dyDescent="0.3">
      <c r="A5273" s="251"/>
      <c r="B5273" s="246"/>
      <c r="C5273" s="38" t="s">
        <v>11418</v>
      </c>
      <c r="D5273" s="38" t="s">
        <v>2801</v>
      </c>
      <c r="E5273" s="209">
        <v>0.39200000000000002</v>
      </c>
      <c r="F5273" s="208">
        <v>30.361999999999998</v>
      </c>
      <c r="G5273" s="66">
        <f t="shared" si="82"/>
        <v>11.901904</v>
      </c>
      <c r="H5273" s="67"/>
      <c r="I5273" s="68"/>
      <c r="J5273" s="32">
        <v>0</v>
      </c>
    </row>
    <row r="5274" spans="1:10" ht="15.75" hidden="1" thickBot="1" x14ac:dyDescent="0.3">
      <c r="A5274" s="252"/>
      <c r="B5274" s="247"/>
      <c r="C5274" s="44"/>
      <c r="D5274" s="59"/>
      <c r="E5274" s="210"/>
      <c r="F5274" s="225" t="s">
        <v>12</v>
      </c>
      <c r="G5274" s="75" t="str">
        <f t="shared" si="82"/>
        <v/>
      </c>
      <c r="H5274" s="76"/>
      <c r="I5274" s="68"/>
      <c r="J5274" s="32">
        <v>0</v>
      </c>
    </row>
    <row r="5275" spans="1:10" ht="15.75" hidden="1" thickBot="1" x14ac:dyDescent="0.3">
      <c r="A5275" s="242" t="s">
        <v>1250</v>
      </c>
      <c r="B5275" s="245" t="s">
        <v>4984</v>
      </c>
      <c r="C5275" s="26"/>
      <c r="D5275" s="27" t="s">
        <v>17</v>
      </c>
      <c r="E5275" s="205"/>
      <c r="F5275" s="216" t="s">
        <v>12</v>
      </c>
      <c r="G5275" s="29" t="str">
        <f t="shared" si="82"/>
        <v/>
      </c>
      <c r="H5275" s="30"/>
      <c r="I5275" s="31"/>
      <c r="J5275" s="32">
        <v>0</v>
      </c>
    </row>
    <row r="5276" spans="1:10" ht="15.75" hidden="1" thickBot="1" x14ac:dyDescent="0.3">
      <c r="A5276" s="251"/>
      <c r="B5276" s="246"/>
      <c r="C5276" s="34"/>
      <c r="D5276" s="34"/>
      <c r="E5276" s="207"/>
      <c r="F5276" s="219" t="s">
        <v>12</v>
      </c>
      <c r="G5276" s="66" t="str">
        <f t="shared" si="82"/>
        <v/>
      </c>
      <c r="H5276" s="67"/>
      <c r="I5276" s="68"/>
      <c r="J5276" s="32">
        <v>0</v>
      </c>
    </row>
    <row r="5277" spans="1:10" ht="15.75" hidden="1" thickBot="1" x14ac:dyDescent="0.3">
      <c r="A5277" s="251"/>
      <c r="B5277" s="246"/>
      <c r="C5277" s="38" t="s">
        <v>11770</v>
      </c>
      <c r="D5277" s="38" t="s">
        <v>1043</v>
      </c>
      <c r="E5277" s="209">
        <v>0.1157</v>
      </c>
      <c r="F5277" s="208">
        <v>40.137499999999996</v>
      </c>
      <c r="G5277" s="66">
        <f t="shared" si="82"/>
        <v>4.6439087499999996</v>
      </c>
      <c r="H5277" s="41">
        <f>SUM(G5277:G5281)</f>
        <v>108.72550975</v>
      </c>
      <c r="I5277" s="42"/>
      <c r="J5277" s="32">
        <v>0</v>
      </c>
    </row>
    <row r="5278" spans="1:10" ht="15.75" hidden="1" thickBot="1" x14ac:dyDescent="0.3">
      <c r="A5278" s="251"/>
      <c r="B5278" s="246"/>
      <c r="C5278" s="38" t="s">
        <v>1251</v>
      </c>
      <c r="D5278" s="38" t="s">
        <v>82</v>
      </c>
      <c r="E5278" s="209">
        <v>1</v>
      </c>
      <c r="F5278" s="208" t="s">
        <v>12</v>
      </c>
      <c r="G5278" s="66" t="str">
        <f t="shared" si="82"/>
        <v/>
      </c>
      <c r="H5278" s="67"/>
      <c r="I5278" s="68"/>
      <c r="J5278" s="32">
        <v>0</v>
      </c>
    </row>
    <row r="5279" spans="1:10" ht="26.25" hidden="1" thickBot="1" x14ac:dyDescent="0.3">
      <c r="A5279" s="251"/>
      <c r="B5279" s="246"/>
      <c r="C5279" s="38" t="s">
        <v>11417</v>
      </c>
      <c r="D5279" s="38" t="s">
        <v>2801</v>
      </c>
      <c r="E5279" s="209">
        <v>1.2090000000000001</v>
      </c>
      <c r="F5279" s="208">
        <v>23.997</v>
      </c>
      <c r="G5279" s="66">
        <f t="shared" si="82"/>
        <v>29.012373</v>
      </c>
      <c r="H5279" s="67"/>
      <c r="I5279" s="68"/>
      <c r="J5279" s="32">
        <v>0</v>
      </c>
    </row>
    <row r="5280" spans="1:10" ht="26.25" hidden="1" thickBot="1" x14ac:dyDescent="0.3">
      <c r="A5280" s="251"/>
      <c r="B5280" s="246"/>
      <c r="C5280" s="38" t="s">
        <v>11418</v>
      </c>
      <c r="D5280" s="38" t="s">
        <v>2801</v>
      </c>
      <c r="E5280" s="209">
        <v>1.2090000000000001</v>
      </c>
      <c r="F5280" s="208">
        <v>30.361999999999998</v>
      </c>
      <c r="G5280" s="66">
        <f t="shared" si="82"/>
        <v>36.707658000000002</v>
      </c>
      <c r="H5280" s="67"/>
      <c r="I5280" s="68"/>
      <c r="J5280" s="32">
        <v>0</v>
      </c>
    </row>
    <row r="5281" spans="1:10" ht="15.75" hidden="1" thickBot="1" x14ac:dyDescent="0.3">
      <c r="A5281" s="251"/>
      <c r="B5281" s="246"/>
      <c r="C5281" s="38" t="s">
        <v>11473</v>
      </c>
      <c r="D5281" s="38" t="s">
        <v>2801</v>
      </c>
      <c r="E5281" s="209">
        <v>1.2090000000000001</v>
      </c>
      <c r="F5281" s="219">
        <v>31.729999999999997</v>
      </c>
      <c r="G5281" s="66">
        <f t="shared" si="82"/>
        <v>38.36157</v>
      </c>
      <c r="H5281" s="67"/>
      <c r="I5281" s="68"/>
      <c r="J5281" s="32">
        <v>0</v>
      </c>
    </row>
    <row r="5282" spans="1:10" ht="15.75" hidden="1" thickBot="1" x14ac:dyDescent="0.3">
      <c r="A5282" s="252"/>
      <c r="B5282" s="247"/>
      <c r="C5282" s="44"/>
      <c r="D5282" s="59"/>
      <c r="E5282" s="210"/>
      <c r="F5282" s="225" t="s">
        <v>12</v>
      </c>
      <c r="G5282" s="75" t="str">
        <f t="shared" si="82"/>
        <v/>
      </c>
      <c r="H5282" s="76"/>
      <c r="I5282" s="68"/>
      <c r="J5282" s="32">
        <v>0</v>
      </c>
    </row>
    <row r="5283" spans="1:10" ht="15.75" hidden="1" thickBot="1" x14ac:dyDescent="0.3">
      <c r="A5283" s="242" t="s">
        <v>1252</v>
      </c>
      <c r="B5283" s="245" t="s">
        <v>4985</v>
      </c>
      <c r="C5283" s="26"/>
      <c r="D5283" s="27" t="s">
        <v>105</v>
      </c>
      <c r="E5283" s="205"/>
      <c r="F5283" s="212" t="s">
        <v>12</v>
      </c>
      <c r="G5283" s="29" t="str">
        <f t="shared" si="82"/>
        <v/>
      </c>
      <c r="H5283" s="30"/>
      <c r="I5283" s="31"/>
      <c r="J5283" s="32">
        <v>0</v>
      </c>
    </row>
    <row r="5284" spans="1:10" ht="15.75" hidden="1" thickBot="1" x14ac:dyDescent="0.3">
      <c r="A5284" s="243"/>
      <c r="B5284" s="246"/>
      <c r="C5284" s="34"/>
      <c r="D5284" s="34"/>
      <c r="E5284" s="207"/>
      <c r="F5284" s="213" t="s">
        <v>12</v>
      </c>
      <c r="G5284" s="33" t="str">
        <f t="shared" si="82"/>
        <v/>
      </c>
      <c r="H5284" s="37"/>
      <c r="I5284" s="33"/>
      <c r="J5284" s="32">
        <v>0</v>
      </c>
    </row>
    <row r="5285" spans="1:10" ht="39" hidden="1" thickBot="1" x14ac:dyDescent="0.3">
      <c r="A5285" s="243"/>
      <c r="B5285" s="246"/>
      <c r="C5285" s="38" t="s">
        <v>1253</v>
      </c>
      <c r="D5285" s="58" t="s">
        <v>105</v>
      </c>
      <c r="E5285" s="209">
        <v>1.0225</v>
      </c>
      <c r="F5285" s="214" t="s">
        <v>12</v>
      </c>
      <c r="G5285" s="36" t="str">
        <f t="shared" si="82"/>
        <v/>
      </c>
      <c r="H5285" s="41">
        <f>SUM(G5285:G5287)</f>
        <v>2.5766165999999999</v>
      </c>
      <c r="I5285" s="42"/>
      <c r="J5285" s="32">
        <v>0</v>
      </c>
    </row>
    <row r="5286" spans="1:10" ht="26.25" hidden="1" thickBot="1" x14ac:dyDescent="0.3">
      <c r="A5286" s="243"/>
      <c r="B5286" s="246"/>
      <c r="C5286" s="38" t="s">
        <v>11417</v>
      </c>
      <c r="D5286" s="38" t="s">
        <v>2801</v>
      </c>
      <c r="E5286" s="209">
        <v>4.7399999999999998E-2</v>
      </c>
      <c r="F5286" s="208">
        <v>23.997</v>
      </c>
      <c r="G5286" s="36">
        <f t="shared" si="82"/>
        <v>1.1374578</v>
      </c>
      <c r="H5286" s="37"/>
      <c r="I5286" s="33"/>
      <c r="J5286" s="32">
        <v>0</v>
      </c>
    </row>
    <row r="5287" spans="1:10" ht="26.25" hidden="1" thickBot="1" x14ac:dyDescent="0.3">
      <c r="A5287" s="243"/>
      <c r="B5287" s="246"/>
      <c r="C5287" s="38" t="s">
        <v>11418</v>
      </c>
      <c r="D5287" s="38" t="s">
        <v>2801</v>
      </c>
      <c r="E5287" s="209">
        <v>4.7399999999999998E-2</v>
      </c>
      <c r="F5287" s="208">
        <v>30.361999999999998</v>
      </c>
      <c r="G5287" s="36">
        <f t="shared" si="82"/>
        <v>1.4391588</v>
      </c>
      <c r="H5287" s="37"/>
      <c r="I5287" s="33"/>
      <c r="J5287" s="32">
        <v>0</v>
      </c>
    </row>
    <row r="5288" spans="1:10" ht="15.75" hidden="1" thickBot="1" x14ac:dyDescent="0.3">
      <c r="A5288" s="243"/>
      <c r="B5288" s="246"/>
      <c r="C5288" s="38"/>
      <c r="D5288" s="58"/>
      <c r="E5288" s="209"/>
      <c r="F5288" s="214" t="s">
        <v>12</v>
      </c>
      <c r="G5288" s="36" t="str">
        <f t="shared" si="82"/>
        <v/>
      </c>
      <c r="H5288" s="37"/>
      <c r="I5288" s="33"/>
      <c r="J5288" s="32">
        <v>0</v>
      </c>
    </row>
    <row r="5289" spans="1:10" ht="39" hidden="1" thickBot="1" x14ac:dyDescent="0.3">
      <c r="A5289" s="243"/>
      <c r="B5289" s="246"/>
      <c r="C5289" s="61" t="s">
        <v>519</v>
      </c>
      <c r="D5289" s="58"/>
      <c r="E5289" s="209"/>
      <c r="F5289" s="214" t="s">
        <v>12</v>
      </c>
      <c r="G5289" s="36" t="str">
        <f t="shared" si="82"/>
        <v/>
      </c>
      <c r="H5289" s="37"/>
      <c r="I5289" s="33"/>
      <c r="J5289" s="32">
        <v>0</v>
      </c>
    </row>
    <row r="5290" spans="1:10" ht="15.75" hidden="1" thickBot="1" x14ac:dyDescent="0.3">
      <c r="A5290" s="244"/>
      <c r="B5290" s="247"/>
      <c r="C5290" s="44"/>
      <c r="D5290" s="44"/>
      <c r="E5290" s="210"/>
      <c r="F5290" s="211" t="s">
        <v>12</v>
      </c>
      <c r="G5290" s="46" t="str">
        <f t="shared" si="82"/>
        <v/>
      </c>
      <c r="H5290" s="48"/>
      <c r="I5290" s="33"/>
      <c r="J5290" s="32">
        <v>0</v>
      </c>
    </row>
    <row r="5291" spans="1:10" ht="15.75" hidden="1" thickBot="1" x14ac:dyDescent="0.3">
      <c r="A5291" s="242" t="s">
        <v>1254</v>
      </c>
      <c r="B5291" s="245" t="s">
        <v>4986</v>
      </c>
      <c r="C5291" s="26"/>
      <c r="D5291" s="27" t="s">
        <v>17</v>
      </c>
      <c r="E5291" s="205"/>
      <c r="F5291" s="216" t="s">
        <v>12</v>
      </c>
      <c r="G5291" s="29" t="str">
        <f t="shared" si="82"/>
        <v/>
      </c>
      <c r="H5291" s="30"/>
      <c r="I5291" s="31"/>
      <c r="J5291" s="32">
        <v>0</v>
      </c>
    </row>
    <row r="5292" spans="1:10" ht="15.75" hidden="1" thickBot="1" x14ac:dyDescent="0.3">
      <c r="A5292" s="251"/>
      <c r="B5292" s="246"/>
      <c r="C5292" s="34"/>
      <c r="D5292" s="34"/>
      <c r="E5292" s="207"/>
      <c r="F5292" s="219" t="s">
        <v>12</v>
      </c>
      <c r="G5292" s="66" t="str">
        <f t="shared" si="82"/>
        <v/>
      </c>
      <c r="H5292" s="67"/>
      <c r="I5292" s="68"/>
      <c r="J5292" s="32">
        <v>0</v>
      </c>
    </row>
    <row r="5293" spans="1:10" ht="15.75" hidden="1" thickBot="1" x14ac:dyDescent="0.3">
      <c r="A5293" s="251"/>
      <c r="B5293" s="246"/>
      <c r="C5293" s="38" t="s">
        <v>11770</v>
      </c>
      <c r="D5293" s="38" t="s">
        <v>1043</v>
      </c>
      <c r="E5293" s="209">
        <v>8.9999999999999993E-3</v>
      </c>
      <c r="F5293" s="208">
        <v>40.137499999999996</v>
      </c>
      <c r="G5293" s="66">
        <f t="shared" si="82"/>
        <v>0.36123749999999993</v>
      </c>
      <c r="H5293" s="41">
        <f>SUM(G5293:G5297)</f>
        <v>10.175383499999999</v>
      </c>
      <c r="I5293" s="42"/>
      <c r="J5293" s="32">
        <v>0</v>
      </c>
    </row>
    <row r="5294" spans="1:10" ht="26.25" hidden="1" thickBot="1" x14ac:dyDescent="0.3">
      <c r="A5294" s="251"/>
      <c r="B5294" s="246"/>
      <c r="C5294" s="38" t="s">
        <v>1255</v>
      </c>
      <c r="D5294" s="38" t="s">
        <v>82</v>
      </c>
      <c r="E5294" s="209">
        <v>1</v>
      </c>
      <c r="F5294" s="208" t="s">
        <v>12</v>
      </c>
      <c r="G5294" s="66" t="str">
        <f t="shared" si="82"/>
        <v/>
      </c>
      <c r="H5294" s="67"/>
      <c r="I5294" s="68"/>
      <c r="J5294" s="32">
        <v>0</v>
      </c>
    </row>
    <row r="5295" spans="1:10" ht="26.25" hidden="1" thickBot="1" x14ac:dyDescent="0.3">
      <c r="A5295" s="251"/>
      <c r="B5295" s="246"/>
      <c r="C5295" s="38" t="s">
        <v>11417</v>
      </c>
      <c r="D5295" s="38" t="s">
        <v>2801</v>
      </c>
      <c r="E5295" s="209">
        <v>0.114</v>
      </c>
      <c r="F5295" s="208">
        <v>23.997</v>
      </c>
      <c r="G5295" s="66">
        <f t="shared" si="82"/>
        <v>2.7356579999999999</v>
      </c>
      <c r="H5295" s="67"/>
      <c r="I5295" s="68"/>
      <c r="J5295" s="32">
        <v>0</v>
      </c>
    </row>
    <row r="5296" spans="1:10" ht="26.25" hidden="1" thickBot="1" x14ac:dyDescent="0.3">
      <c r="A5296" s="251"/>
      <c r="B5296" s="246"/>
      <c r="C5296" s="38" t="s">
        <v>11418</v>
      </c>
      <c r="D5296" s="38" t="s">
        <v>2801</v>
      </c>
      <c r="E5296" s="209">
        <v>0.114</v>
      </c>
      <c r="F5296" s="208">
        <v>30.361999999999998</v>
      </c>
      <c r="G5296" s="66">
        <f t="shared" si="82"/>
        <v>3.461268</v>
      </c>
      <c r="H5296" s="67"/>
      <c r="I5296" s="68"/>
      <c r="J5296" s="32">
        <v>0</v>
      </c>
    </row>
    <row r="5297" spans="1:10" ht="15.75" hidden="1" thickBot="1" x14ac:dyDescent="0.3">
      <c r="A5297" s="251"/>
      <c r="B5297" s="246"/>
      <c r="C5297" s="38" t="s">
        <v>11473</v>
      </c>
      <c r="D5297" s="38" t="s">
        <v>2801</v>
      </c>
      <c r="E5297" s="209">
        <v>0.114</v>
      </c>
      <c r="F5297" s="219">
        <v>31.729999999999997</v>
      </c>
      <c r="G5297" s="66">
        <f t="shared" si="82"/>
        <v>3.6172199999999997</v>
      </c>
      <c r="H5297" s="67"/>
      <c r="I5297" s="68"/>
      <c r="J5297" s="32">
        <v>0</v>
      </c>
    </row>
    <row r="5298" spans="1:10" ht="15.75" hidden="1" thickBot="1" x14ac:dyDescent="0.3">
      <c r="A5298" s="252"/>
      <c r="B5298" s="247"/>
      <c r="C5298" s="44"/>
      <c r="D5298" s="59"/>
      <c r="E5298" s="210"/>
      <c r="F5298" s="225" t="s">
        <v>12</v>
      </c>
      <c r="G5298" s="75" t="str">
        <f t="shared" si="82"/>
        <v/>
      </c>
      <c r="H5298" s="76"/>
      <c r="I5298" s="68"/>
      <c r="J5298" s="32">
        <v>0</v>
      </c>
    </row>
    <row r="5299" spans="1:10" ht="15.75" hidden="1" thickBot="1" x14ac:dyDescent="0.3">
      <c r="A5299" s="242" t="s">
        <v>1256</v>
      </c>
      <c r="B5299" s="245" t="s">
        <v>4987</v>
      </c>
      <c r="C5299" s="26"/>
      <c r="D5299" s="27" t="s">
        <v>17</v>
      </c>
      <c r="E5299" s="205"/>
      <c r="F5299" s="216" t="s">
        <v>12</v>
      </c>
      <c r="G5299" s="29" t="str">
        <f t="shared" si="82"/>
        <v/>
      </c>
      <c r="H5299" s="30"/>
      <c r="I5299" s="31"/>
      <c r="J5299" s="32">
        <v>0</v>
      </c>
    </row>
    <row r="5300" spans="1:10" ht="15.75" hidden="1" thickBot="1" x14ac:dyDescent="0.3">
      <c r="A5300" s="251"/>
      <c r="B5300" s="246"/>
      <c r="C5300" s="34"/>
      <c r="D5300" s="34"/>
      <c r="E5300" s="207"/>
      <c r="F5300" s="219" t="s">
        <v>12</v>
      </c>
      <c r="G5300" s="66" t="str">
        <f t="shared" si="82"/>
        <v/>
      </c>
      <c r="H5300" s="67"/>
      <c r="I5300" s="68"/>
      <c r="J5300" s="32">
        <v>0</v>
      </c>
    </row>
    <row r="5301" spans="1:10" ht="15.75" hidden="1" thickBot="1" x14ac:dyDescent="0.3">
      <c r="A5301" s="251"/>
      <c r="B5301" s="246"/>
      <c r="C5301" s="38" t="s">
        <v>11770</v>
      </c>
      <c r="D5301" s="38" t="s">
        <v>1043</v>
      </c>
      <c r="E5301" s="209">
        <v>0.1157</v>
      </c>
      <c r="F5301" s="208">
        <v>40.137499999999996</v>
      </c>
      <c r="G5301" s="66">
        <f t="shared" si="82"/>
        <v>4.6439087499999996</v>
      </c>
      <c r="H5301" s="41">
        <f>SUM(G5301:G5305)</f>
        <v>74.031642750000003</v>
      </c>
      <c r="I5301" s="42"/>
      <c r="J5301" s="32">
        <v>0</v>
      </c>
    </row>
    <row r="5302" spans="1:10" ht="26.25" hidden="1" thickBot="1" x14ac:dyDescent="0.3">
      <c r="A5302" s="251"/>
      <c r="B5302" s="246"/>
      <c r="C5302" s="38" t="s">
        <v>1257</v>
      </c>
      <c r="D5302" s="38" t="s">
        <v>82</v>
      </c>
      <c r="E5302" s="209">
        <v>1</v>
      </c>
      <c r="F5302" s="208" t="s">
        <v>12</v>
      </c>
      <c r="G5302" s="66" t="str">
        <f t="shared" si="82"/>
        <v/>
      </c>
      <c r="H5302" s="67"/>
      <c r="I5302" s="68"/>
      <c r="J5302" s="32">
        <v>0</v>
      </c>
    </row>
    <row r="5303" spans="1:10" ht="26.25" hidden="1" thickBot="1" x14ac:dyDescent="0.3">
      <c r="A5303" s="251"/>
      <c r="B5303" s="246"/>
      <c r="C5303" s="38" t="s">
        <v>11417</v>
      </c>
      <c r="D5303" s="38" t="s">
        <v>2801</v>
      </c>
      <c r="E5303" s="209">
        <v>0.80600000000000005</v>
      </c>
      <c r="F5303" s="208">
        <v>23.997</v>
      </c>
      <c r="G5303" s="66">
        <f t="shared" si="82"/>
        <v>19.341582000000002</v>
      </c>
      <c r="H5303" s="67"/>
      <c r="I5303" s="68"/>
      <c r="J5303" s="32">
        <v>0</v>
      </c>
    </row>
    <row r="5304" spans="1:10" ht="26.25" hidden="1" thickBot="1" x14ac:dyDescent="0.3">
      <c r="A5304" s="251"/>
      <c r="B5304" s="246"/>
      <c r="C5304" s="38" t="s">
        <v>11418</v>
      </c>
      <c r="D5304" s="38" t="s">
        <v>2801</v>
      </c>
      <c r="E5304" s="209">
        <v>0.80600000000000005</v>
      </c>
      <c r="F5304" s="208">
        <v>30.361999999999998</v>
      </c>
      <c r="G5304" s="66">
        <f t="shared" si="82"/>
        <v>24.471772000000001</v>
      </c>
      <c r="H5304" s="67"/>
      <c r="I5304" s="68"/>
      <c r="J5304" s="32">
        <v>0</v>
      </c>
    </row>
    <row r="5305" spans="1:10" ht="15.75" hidden="1" thickBot="1" x14ac:dyDescent="0.3">
      <c r="A5305" s="251"/>
      <c r="B5305" s="246"/>
      <c r="C5305" s="38" t="s">
        <v>11473</v>
      </c>
      <c r="D5305" s="38" t="s">
        <v>2801</v>
      </c>
      <c r="E5305" s="209">
        <v>0.80600000000000005</v>
      </c>
      <c r="F5305" s="219">
        <v>31.729999999999997</v>
      </c>
      <c r="G5305" s="66">
        <f t="shared" si="82"/>
        <v>25.574379999999998</v>
      </c>
      <c r="H5305" s="67"/>
      <c r="I5305" s="68"/>
      <c r="J5305" s="32">
        <v>0</v>
      </c>
    </row>
    <row r="5306" spans="1:10" ht="15.75" hidden="1" thickBot="1" x14ac:dyDescent="0.3">
      <c r="A5306" s="252"/>
      <c r="B5306" s="247"/>
      <c r="C5306" s="44"/>
      <c r="D5306" s="59"/>
      <c r="E5306" s="210"/>
      <c r="F5306" s="225" t="s">
        <v>12</v>
      </c>
      <c r="G5306" s="75" t="str">
        <f t="shared" si="82"/>
        <v/>
      </c>
      <c r="H5306" s="76"/>
      <c r="I5306" s="68"/>
      <c r="J5306" s="32">
        <v>0</v>
      </c>
    </row>
    <row r="5307" spans="1:10" ht="15.75" hidden="1" thickBot="1" x14ac:dyDescent="0.3">
      <c r="A5307" s="242" t="s">
        <v>1258</v>
      </c>
      <c r="B5307" s="245" t="s">
        <v>4998</v>
      </c>
      <c r="C5307" s="26"/>
      <c r="D5307" s="27" t="s">
        <v>17</v>
      </c>
      <c r="E5307" s="205"/>
      <c r="F5307" s="216" t="s">
        <v>12</v>
      </c>
      <c r="G5307" s="29" t="str">
        <f t="shared" si="82"/>
        <v/>
      </c>
      <c r="H5307" s="30"/>
      <c r="I5307" s="31"/>
      <c r="J5307" s="32">
        <v>0</v>
      </c>
    </row>
    <row r="5308" spans="1:10" ht="15.75" hidden="1" thickBot="1" x14ac:dyDescent="0.3">
      <c r="A5308" s="251"/>
      <c r="B5308" s="246"/>
      <c r="C5308" s="34"/>
      <c r="D5308" s="34"/>
      <c r="E5308" s="207"/>
      <c r="F5308" s="219" t="s">
        <v>12</v>
      </c>
      <c r="G5308" s="66" t="str">
        <f t="shared" si="82"/>
        <v/>
      </c>
      <c r="H5308" s="67"/>
      <c r="I5308" s="68"/>
      <c r="J5308" s="32">
        <v>0</v>
      </c>
    </row>
    <row r="5309" spans="1:10" ht="15.75" hidden="1" thickBot="1" x14ac:dyDescent="0.3">
      <c r="A5309" s="251"/>
      <c r="B5309" s="246"/>
      <c r="C5309" s="38" t="s">
        <v>11770</v>
      </c>
      <c r="D5309" s="38" t="s">
        <v>1043</v>
      </c>
      <c r="E5309" s="209">
        <v>0.1729</v>
      </c>
      <c r="F5309" s="208">
        <v>40.137499999999996</v>
      </c>
      <c r="G5309" s="66">
        <f t="shared" si="82"/>
        <v>6.9397737499999996</v>
      </c>
      <c r="H5309" s="41">
        <f>SUM(G5309:G5313)</f>
        <v>114.60267714999998</v>
      </c>
      <c r="I5309" s="42"/>
      <c r="J5309" s="32">
        <v>0</v>
      </c>
    </row>
    <row r="5310" spans="1:10" ht="15.75" hidden="1" thickBot="1" x14ac:dyDescent="0.3">
      <c r="A5310" s="251"/>
      <c r="B5310" s="246"/>
      <c r="C5310" s="38" t="s">
        <v>1259</v>
      </c>
      <c r="D5310" s="38" t="s">
        <v>82</v>
      </c>
      <c r="E5310" s="209">
        <v>1</v>
      </c>
      <c r="F5310" s="208" t="s">
        <v>12</v>
      </c>
      <c r="G5310" s="66" t="str">
        <f t="shared" si="82"/>
        <v/>
      </c>
      <c r="H5310" s="67"/>
      <c r="I5310" s="68"/>
      <c r="J5310" s="32">
        <v>0</v>
      </c>
    </row>
    <row r="5311" spans="1:10" ht="26.25" hidden="1" thickBot="1" x14ac:dyDescent="0.3">
      <c r="A5311" s="251"/>
      <c r="B5311" s="246"/>
      <c r="C5311" s="38" t="s">
        <v>11417</v>
      </c>
      <c r="D5311" s="38" t="s">
        <v>2801</v>
      </c>
      <c r="E5311" s="209">
        <v>1.2505999999999999</v>
      </c>
      <c r="F5311" s="208">
        <v>23.997</v>
      </c>
      <c r="G5311" s="66">
        <f t="shared" si="82"/>
        <v>30.010648199999999</v>
      </c>
      <c r="H5311" s="67"/>
      <c r="I5311" s="68"/>
      <c r="J5311" s="32">
        <v>0</v>
      </c>
    </row>
    <row r="5312" spans="1:10" ht="26.25" hidden="1" thickBot="1" x14ac:dyDescent="0.3">
      <c r="A5312" s="251"/>
      <c r="B5312" s="246"/>
      <c r="C5312" s="38" t="s">
        <v>11418</v>
      </c>
      <c r="D5312" s="38" t="s">
        <v>2801</v>
      </c>
      <c r="E5312" s="209">
        <v>1.2505999999999999</v>
      </c>
      <c r="F5312" s="208">
        <v>30.361999999999998</v>
      </c>
      <c r="G5312" s="66">
        <f t="shared" si="82"/>
        <v>37.970717199999996</v>
      </c>
      <c r="H5312" s="67"/>
      <c r="I5312" s="68"/>
      <c r="J5312" s="32">
        <v>0</v>
      </c>
    </row>
    <row r="5313" spans="1:10" ht="15.75" hidden="1" thickBot="1" x14ac:dyDescent="0.3">
      <c r="A5313" s="251"/>
      <c r="B5313" s="246"/>
      <c r="C5313" s="38" t="s">
        <v>11473</v>
      </c>
      <c r="D5313" s="38" t="s">
        <v>2801</v>
      </c>
      <c r="E5313" s="209">
        <v>1.2505999999999999</v>
      </c>
      <c r="F5313" s="219">
        <v>31.729999999999997</v>
      </c>
      <c r="G5313" s="66">
        <f t="shared" si="82"/>
        <v>39.681537999999996</v>
      </c>
      <c r="H5313" s="67"/>
      <c r="I5313" s="68"/>
      <c r="J5313" s="32">
        <v>0</v>
      </c>
    </row>
    <row r="5314" spans="1:10" ht="15.75" hidden="1" thickBot="1" x14ac:dyDescent="0.3">
      <c r="A5314" s="252"/>
      <c r="B5314" s="247"/>
      <c r="C5314" s="44"/>
      <c r="D5314" s="59"/>
      <c r="E5314" s="210"/>
      <c r="F5314" s="225" t="s">
        <v>12</v>
      </c>
      <c r="G5314" s="75" t="str">
        <f t="shared" si="82"/>
        <v/>
      </c>
      <c r="H5314" s="76"/>
      <c r="I5314" s="68"/>
      <c r="J5314" s="32">
        <v>0</v>
      </c>
    </row>
    <row r="5315" spans="1:10" ht="15.75" hidden="1" thickBot="1" x14ac:dyDescent="0.3">
      <c r="A5315" s="242" t="s">
        <v>1260</v>
      </c>
      <c r="B5315" s="245" t="s">
        <v>4999</v>
      </c>
      <c r="C5315" s="26"/>
      <c r="D5315" s="27" t="s">
        <v>105</v>
      </c>
      <c r="E5315" s="205"/>
      <c r="F5315" s="216" t="s">
        <v>12</v>
      </c>
      <c r="G5315" s="29" t="str">
        <f t="shared" si="82"/>
        <v/>
      </c>
      <c r="H5315" s="30"/>
      <c r="I5315" s="31"/>
      <c r="J5315" s="32">
        <v>0</v>
      </c>
    </row>
    <row r="5316" spans="1:10" ht="15.75" hidden="1" thickBot="1" x14ac:dyDescent="0.3">
      <c r="A5316" s="251"/>
      <c r="B5316" s="246"/>
      <c r="C5316" s="34"/>
      <c r="D5316" s="34"/>
      <c r="E5316" s="207"/>
      <c r="F5316" s="219" t="s">
        <v>12</v>
      </c>
      <c r="G5316" s="66" t="str">
        <f t="shared" si="82"/>
        <v/>
      </c>
      <c r="H5316" s="67"/>
      <c r="I5316" s="68"/>
      <c r="J5316" s="32">
        <v>0</v>
      </c>
    </row>
    <row r="5317" spans="1:10" ht="39" hidden="1" thickBot="1" x14ac:dyDescent="0.3">
      <c r="A5317" s="251"/>
      <c r="B5317" s="246"/>
      <c r="C5317" s="38" t="s">
        <v>11866</v>
      </c>
      <c r="D5317" s="38" t="s">
        <v>1049</v>
      </c>
      <c r="E5317" s="209">
        <v>9.1999999999999998E-3</v>
      </c>
      <c r="F5317" s="208">
        <v>205.85549999999998</v>
      </c>
      <c r="G5317" s="66">
        <f t="shared" si="82"/>
        <v>1.8938705999999998</v>
      </c>
      <c r="H5317" s="41">
        <f>SUM(G5317:G5326)</f>
        <v>616.12600326963752</v>
      </c>
      <c r="I5317" s="42"/>
      <c r="J5317" s="32">
        <v>0</v>
      </c>
    </row>
    <row r="5318" spans="1:10" ht="39" hidden="1" thickBot="1" x14ac:dyDescent="0.3">
      <c r="A5318" s="251"/>
      <c r="B5318" s="246"/>
      <c r="C5318" s="38" t="s">
        <v>11867</v>
      </c>
      <c r="D5318" s="38" t="s">
        <v>1060</v>
      </c>
      <c r="E5318" s="209">
        <v>4.41E-2</v>
      </c>
      <c r="F5318" s="208">
        <v>87.257499999999993</v>
      </c>
      <c r="G5318" s="66">
        <f t="shared" ref="G5318:G5381" si="83">IF(ISNUMBER(F5318),E5318*F5318,"")</f>
        <v>3.8480557499999999</v>
      </c>
      <c r="H5318" s="67"/>
      <c r="I5318" s="68"/>
      <c r="J5318" s="32">
        <v>0</v>
      </c>
    </row>
    <row r="5319" spans="1:10" ht="15.75" hidden="1" thickBot="1" x14ac:dyDescent="0.3">
      <c r="A5319" s="251"/>
      <c r="B5319" s="246"/>
      <c r="C5319" s="38" t="s">
        <v>11516</v>
      </c>
      <c r="D5319" s="38" t="s">
        <v>1043</v>
      </c>
      <c r="E5319" s="209">
        <v>9.375E-2</v>
      </c>
      <c r="F5319" s="208">
        <v>41.8</v>
      </c>
      <c r="G5319" s="66">
        <f t="shared" si="83"/>
        <v>3.9187499999999997</v>
      </c>
      <c r="H5319" s="67"/>
      <c r="I5319" s="68"/>
      <c r="J5319" s="32">
        <v>0</v>
      </c>
    </row>
    <row r="5320" spans="1:10" ht="15.75" hidden="1" thickBot="1" x14ac:dyDescent="0.3">
      <c r="A5320" s="251"/>
      <c r="B5320" s="246"/>
      <c r="C5320" s="38" t="s">
        <v>11868</v>
      </c>
      <c r="D5320" s="38" t="s">
        <v>2801</v>
      </c>
      <c r="E5320" s="209">
        <v>8.0199999999999994E-2</v>
      </c>
      <c r="F5320" s="208">
        <v>25.203499999999998</v>
      </c>
      <c r="G5320" s="66">
        <f t="shared" si="83"/>
        <v>2.0213206999999995</v>
      </c>
      <c r="H5320" s="67"/>
      <c r="I5320" s="68"/>
      <c r="J5320" s="32">
        <v>0</v>
      </c>
    </row>
    <row r="5321" spans="1:10" ht="15.75" hidden="1" thickBot="1" x14ac:dyDescent="0.3">
      <c r="A5321" s="251"/>
      <c r="B5321" s="246"/>
      <c r="C5321" s="38" t="s">
        <v>11326</v>
      </c>
      <c r="D5321" s="38" t="s">
        <v>2801</v>
      </c>
      <c r="E5321" s="209">
        <v>8.0199999999999994E-2</v>
      </c>
      <c r="F5321" s="219">
        <v>23.693000000000001</v>
      </c>
      <c r="G5321" s="66">
        <f t="shared" si="83"/>
        <v>1.9001786000000001</v>
      </c>
      <c r="H5321" s="67"/>
      <c r="I5321" s="68"/>
      <c r="J5321" s="32">
        <v>0</v>
      </c>
    </row>
    <row r="5322" spans="1:10" ht="15.75" hidden="1" thickBot="1" x14ac:dyDescent="0.3">
      <c r="A5322" s="251"/>
      <c r="B5322" s="246"/>
      <c r="C5322" s="38" t="s">
        <v>11473</v>
      </c>
      <c r="D5322" s="38" t="s">
        <v>2801</v>
      </c>
      <c r="E5322" s="209">
        <v>0.28199999999999997</v>
      </c>
      <c r="F5322" s="219">
        <v>31.729999999999997</v>
      </c>
      <c r="G5322" s="66">
        <f t="shared" si="83"/>
        <v>8.9478599999999986</v>
      </c>
      <c r="H5322" s="67"/>
      <c r="I5322" s="68"/>
      <c r="J5322" s="32">
        <v>0</v>
      </c>
    </row>
    <row r="5323" spans="1:10" ht="26.25" hidden="1" thickBot="1" x14ac:dyDescent="0.3">
      <c r="A5323" s="251"/>
      <c r="B5323" s="246"/>
      <c r="C5323" s="38" t="s">
        <v>11869</v>
      </c>
      <c r="D5323" s="38" t="s">
        <v>1303</v>
      </c>
      <c r="E5323" s="209">
        <v>1</v>
      </c>
      <c r="F5323" s="219">
        <v>506.99599999999992</v>
      </c>
      <c r="G5323" s="66">
        <f t="shared" si="83"/>
        <v>506.99599999999992</v>
      </c>
      <c r="H5323" s="67"/>
      <c r="I5323" s="68"/>
      <c r="J5323" s="32">
        <v>0</v>
      </c>
    </row>
    <row r="5324" spans="1:10" ht="39" hidden="1" thickBot="1" x14ac:dyDescent="0.3">
      <c r="A5324" s="251"/>
      <c r="B5324" s="246"/>
      <c r="C5324" s="38" t="s">
        <v>11393</v>
      </c>
      <c r="D5324" s="38" t="s">
        <v>11483</v>
      </c>
      <c r="E5324" s="209">
        <v>2.1749999999999999E-2</v>
      </c>
      <c r="F5324" s="219">
        <v>39.029483649999996</v>
      </c>
      <c r="G5324" s="66">
        <f t="shared" si="83"/>
        <v>0.84889126938749981</v>
      </c>
      <c r="H5324" s="67"/>
      <c r="I5324" s="68"/>
      <c r="J5324" s="32">
        <v>0</v>
      </c>
    </row>
    <row r="5325" spans="1:10" ht="39" hidden="1" thickBot="1" x14ac:dyDescent="0.3">
      <c r="A5325" s="251"/>
      <c r="B5325" s="246"/>
      <c r="C5325" s="38" t="s">
        <v>11394</v>
      </c>
      <c r="D5325" s="38" t="s">
        <v>11481</v>
      </c>
      <c r="E5325" s="209">
        <v>22.4025</v>
      </c>
      <c r="F5325" s="219">
        <v>2.7607740999999995</v>
      </c>
      <c r="G5325" s="66">
        <f t="shared" si="83"/>
        <v>61.848241775249988</v>
      </c>
      <c r="H5325" s="67"/>
      <c r="I5325" s="68"/>
      <c r="J5325" s="32">
        <v>0</v>
      </c>
    </row>
    <row r="5326" spans="1:10" ht="51.75" hidden="1" thickBot="1" x14ac:dyDescent="0.3">
      <c r="A5326" s="251"/>
      <c r="B5326" s="246"/>
      <c r="C5326" s="38" t="s">
        <v>11395</v>
      </c>
      <c r="D5326" s="38" t="s">
        <v>11481</v>
      </c>
      <c r="E5326" s="209">
        <v>21.75</v>
      </c>
      <c r="F5326" s="219">
        <v>1.0989808999999999</v>
      </c>
      <c r="G5326" s="66">
        <f t="shared" si="83"/>
        <v>23.902834575</v>
      </c>
      <c r="H5326" s="67"/>
      <c r="I5326" s="68"/>
      <c r="J5326" s="32">
        <v>0</v>
      </c>
    </row>
    <row r="5327" spans="1:10" ht="15.75" hidden="1" thickBot="1" x14ac:dyDescent="0.3">
      <c r="A5327" s="251"/>
      <c r="B5327" s="246"/>
      <c r="C5327" s="38"/>
      <c r="D5327" s="38"/>
      <c r="E5327" s="209"/>
      <c r="F5327" s="219" t="s">
        <v>12</v>
      </c>
      <c r="G5327" s="66" t="str">
        <f t="shared" si="83"/>
        <v/>
      </c>
      <c r="H5327" s="67"/>
      <c r="I5327" s="68"/>
      <c r="J5327" s="32">
        <v>0</v>
      </c>
    </row>
    <row r="5328" spans="1:10" ht="15.75" hidden="1" thickBot="1" x14ac:dyDescent="0.3">
      <c r="A5328" s="251"/>
      <c r="B5328" s="246"/>
      <c r="C5328" s="55" t="s">
        <v>1261</v>
      </c>
      <c r="D5328" s="38"/>
      <c r="E5328" s="209"/>
      <c r="F5328" s="219" t="s">
        <v>12</v>
      </c>
      <c r="G5328" s="66" t="str">
        <f t="shared" si="83"/>
        <v/>
      </c>
      <c r="H5328" s="67"/>
      <c r="I5328" s="68"/>
      <c r="J5328" s="32">
        <v>0</v>
      </c>
    </row>
    <row r="5329" spans="1:10" ht="15.75" hidden="1" thickBot="1" x14ac:dyDescent="0.3">
      <c r="A5329" s="252"/>
      <c r="B5329" s="247"/>
      <c r="C5329" s="44"/>
      <c r="D5329" s="59"/>
      <c r="E5329" s="210"/>
      <c r="F5329" s="225" t="s">
        <v>12</v>
      </c>
      <c r="G5329" s="75" t="str">
        <f t="shared" si="83"/>
        <v/>
      </c>
      <c r="H5329" s="76"/>
      <c r="I5329" s="68"/>
      <c r="J5329" s="32">
        <v>0</v>
      </c>
    </row>
    <row r="5330" spans="1:10" ht="15.75" hidden="1" thickBot="1" x14ac:dyDescent="0.3">
      <c r="A5330" s="242" t="s">
        <v>1262</v>
      </c>
      <c r="B5330" s="245" t="s">
        <v>5000</v>
      </c>
      <c r="C5330" s="26"/>
      <c r="D5330" s="27" t="s">
        <v>105</v>
      </c>
      <c r="E5330" s="205"/>
      <c r="F5330" s="216" t="s">
        <v>12</v>
      </c>
      <c r="G5330" s="29" t="str">
        <f t="shared" si="83"/>
        <v/>
      </c>
      <c r="H5330" s="30"/>
      <c r="I5330" s="31"/>
      <c r="J5330" s="32">
        <v>0</v>
      </c>
    </row>
    <row r="5331" spans="1:10" ht="15.75" hidden="1" thickBot="1" x14ac:dyDescent="0.3">
      <c r="A5331" s="251"/>
      <c r="B5331" s="246"/>
      <c r="C5331" s="34"/>
      <c r="D5331" s="34"/>
      <c r="E5331" s="207"/>
      <c r="F5331" s="219" t="s">
        <v>12</v>
      </c>
      <c r="G5331" s="66" t="str">
        <f t="shared" si="83"/>
        <v/>
      </c>
      <c r="H5331" s="67"/>
      <c r="I5331" s="68"/>
      <c r="J5331" s="32">
        <v>0</v>
      </c>
    </row>
    <row r="5332" spans="1:10" ht="39" hidden="1" thickBot="1" x14ac:dyDescent="0.3">
      <c r="A5332" s="251"/>
      <c r="B5332" s="246"/>
      <c r="C5332" s="38" t="s">
        <v>11866</v>
      </c>
      <c r="D5332" s="38" t="s">
        <v>1049</v>
      </c>
      <c r="E5332" s="209">
        <v>9.1999999999999998E-3</v>
      </c>
      <c r="F5332" s="208">
        <v>205.85549999999998</v>
      </c>
      <c r="G5332" s="66">
        <f t="shared" si="83"/>
        <v>1.8938705999999998</v>
      </c>
      <c r="H5332" s="41">
        <f>SUM(G5332:G5343)</f>
        <v>968.22830644097496</v>
      </c>
      <c r="I5332" s="42"/>
      <c r="J5332" s="32">
        <v>0</v>
      </c>
    </row>
    <row r="5333" spans="1:10" ht="39" hidden="1" thickBot="1" x14ac:dyDescent="0.3">
      <c r="A5333" s="251"/>
      <c r="B5333" s="246"/>
      <c r="C5333" s="38" t="s">
        <v>11867</v>
      </c>
      <c r="D5333" s="38" t="s">
        <v>1060</v>
      </c>
      <c r="E5333" s="209">
        <v>4.41E-2</v>
      </c>
      <c r="F5333" s="208">
        <v>87.257499999999993</v>
      </c>
      <c r="G5333" s="66">
        <f t="shared" si="83"/>
        <v>3.8480557499999999</v>
      </c>
      <c r="H5333" s="67"/>
      <c r="I5333" s="68"/>
      <c r="J5333" s="32">
        <v>0</v>
      </c>
    </row>
    <row r="5334" spans="1:10" ht="15.75" hidden="1" thickBot="1" x14ac:dyDescent="0.3">
      <c r="A5334" s="251"/>
      <c r="B5334" s="246"/>
      <c r="C5334" s="38" t="s">
        <v>11516</v>
      </c>
      <c r="D5334" s="38" t="s">
        <v>1043</v>
      </c>
      <c r="E5334" s="209">
        <v>9.375E-2</v>
      </c>
      <c r="F5334" s="208">
        <v>41.8</v>
      </c>
      <c r="G5334" s="66">
        <f t="shared" si="83"/>
        <v>3.9187499999999997</v>
      </c>
      <c r="H5334" s="67"/>
      <c r="I5334" s="68"/>
      <c r="J5334" s="32">
        <v>0</v>
      </c>
    </row>
    <row r="5335" spans="1:10" ht="15.75" hidden="1" thickBot="1" x14ac:dyDescent="0.3">
      <c r="A5335" s="251"/>
      <c r="B5335" s="246"/>
      <c r="C5335" s="38" t="s">
        <v>11868</v>
      </c>
      <c r="D5335" s="38" t="s">
        <v>2801</v>
      </c>
      <c r="E5335" s="209">
        <v>8.0199999999999994E-2</v>
      </c>
      <c r="F5335" s="208">
        <v>25.203499999999998</v>
      </c>
      <c r="G5335" s="66">
        <f t="shared" si="83"/>
        <v>2.0213206999999995</v>
      </c>
      <c r="H5335" s="67"/>
      <c r="I5335" s="68"/>
      <c r="J5335" s="32">
        <v>0</v>
      </c>
    </row>
    <row r="5336" spans="1:10" ht="15.75" hidden="1" thickBot="1" x14ac:dyDescent="0.3">
      <c r="A5336" s="251"/>
      <c r="B5336" s="246"/>
      <c r="C5336" s="38" t="s">
        <v>11326</v>
      </c>
      <c r="D5336" s="38" t="s">
        <v>2801</v>
      </c>
      <c r="E5336" s="209">
        <v>8.0199999999999994E-2</v>
      </c>
      <c r="F5336" s="219">
        <v>23.693000000000001</v>
      </c>
      <c r="G5336" s="66">
        <f t="shared" si="83"/>
        <v>1.9001786000000001</v>
      </c>
      <c r="H5336" s="67"/>
      <c r="I5336" s="68"/>
      <c r="J5336" s="32">
        <v>0</v>
      </c>
    </row>
    <row r="5337" spans="1:10" ht="15.75" hidden="1" thickBot="1" x14ac:dyDescent="0.3">
      <c r="A5337" s="251"/>
      <c r="B5337" s="246"/>
      <c r="C5337" s="38" t="s">
        <v>11473</v>
      </c>
      <c r="D5337" s="38" t="s">
        <v>2801</v>
      </c>
      <c r="E5337" s="209">
        <v>0.28199999999999997</v>
      </c>
      <c r="F5337" s="219">
        <v>31.729999999999997</v>
      </c>
      <c r="G5337" s="66">
        <f t="shared" si="83"/>
        <v>8.9478599999999986</v>
      </c>
      <c r="H5337" s="67"/>
      <c r="I5337" s="68"/>
      <c r="J5337" s="32">
        <v>0</v>
      </c>
    </row>
    <row r="5338" spans="1:10" ht="26.25" hidden="1" thickBot="1" x14ac:dyDescent="0.3">
      <c r="A5338" s="251"/>
      <c r="B5338" s="246"/>
      <c r="C5338" s="38" t="s">
        <v>11870</v>
      </c>
      <c r="D5338" s="38" t="s">
        <v>1303</v>
      </c>
      <c r="E5338" s="209">
        <v>1</v>
      </c>
      <c r="F5338" s="219">
        <v>859.30349999999999</v>
      </c>
      <c r="G5338" s="66">
        <f t="shared" si="83"/>
        <v>859.30349999999999</v>
      </c>
      <c r="H5338" s="67"/>
      <c r="I5338" s="68"/>
      <c r="J5338" s="32">
        <v>0</v>
      </c>
    </row>
    <row r="5339" spans="1:10" ht="39" hidden="1" thickBot="1" x14ac:dyDescent="0.3">
      <c r="A5339" s="251"/>
      <c r="B5339" s="246"/>
      <c r="C5339" s="38" t="s">
        <v>11396</v>
      </c>
      <c r="D5339" s="38" t="s">
        <v>11483</v>
      </c>
      <c r="E5339" s="209">
        <v>2.1749999999999999E-2</v>
      </c>
      <c r="F5339" s="219">
        <v>29.595146699999994</v>
      </c>
      <c r="G5339" s="66">
        <f t="shared" si="83"/>
        <v>0.64369444072499982</v>
      </c>
      <c r="H5339" s="67"/>
      <c r="I5339" s="68"/>
      <c r="J5339" s="32">
        <v>0</v>
      </c>
    </row>
    <row r="5340" spans="1:10" ht="39" hidden="1" thickBot="1" x14ac:dyDescent="0.3">
      <c r="A5340" s="251"/>
      <c r="B5340" s="246"/>
      <c r="C5340" s="38" t="s">
        <v>11394</v>
      </c>
      <c r="D5340" s="38" t="s">
        <v>11481</v>
      </c>
      <c r="E5340" s="209">
        <v>22.4025</v>
      </c>
      <c r="F5340" s="219">
        <v>2.7607740999999995</v>
      </c>
      <c r="G5340" s="66">
        <f t="shared" si="83"/>
        <v>61.848241775249988</v>
      </c>
      <c r="H5340" s="67"/>
      <c r="I5340" s="68"/>
      <c r="J5340" s="32">
        <v>0</v>
      </c>
    </row>
    <row r="5341" spans="1:10" ht="51.75" hidden="1" thickBot="1" x14ac:dyDescent="0.3">
      <c r="A5341" s="251"/>
      <c r="B5341" s="246"/>
      <c r="C5341" s="38" t="s">
        <v>11395</v>
      </c>
      <c r="D5341" s="38" t="s">
        <v>11481</v>
      </c>
      <c r="E5341" s="209">
        <v>21.75</v>
      </c>
      <c r="F5341" s="219">
        <v>1.0989808999999999</v>
      </c>
      <c r="G5341" s="66">
        <f t="shared" si="83"/>
        <v>23.902834575</v>
      </c>
      <c r="H5341" s="67"/>
      <c r="I5341" s="68"/>
      <c r="J5341" s="32">
        <v>0</v>
      </c>
    </row>
    <row r="5342" spans="1:10" ht="15.75" hidden="1" thickBot="1" x14ac:dyDescent="0.3">
      <c r="A5342" s="251"/>
      <c r="B5342" s="246"/>
      <c r="C5342" s="38"/>
      <c r="D5342" s="38"/>
      <c r="E5342" s="209"/>
      <c r="F5342" s="219"/>
      <c r="G5342" s="66" t="str">
        <f t="shared" si="83"/>
        <v/>
      </c>
      <c r="H5342" s="67"/>
      <c r="I5342" s="68"/>
      <c r="J5342" s="32">
        <v>0</v>
      </c>
    </row>
    <row r="5343" spans="1:10" ht="15.75" hidden="1" thickBot="1" x14ac:dyDescent="0.3">
      <c r="A5343" s="251"/>
      <c r="B5343" s="246"/>
      <c r="C5343" s="55" t="s">
        <v>1261</v>
      </c>
      <c r="D5343" s="38"/>
      <c r="E5343" s="209"/>
      <c r="F5343" s="219" t="s">
        <v>12</v>
      </c>
      <c r="G5343" s="66" t="str">
        <f t="shared" si="83"/>
        <v/>
      </c>
      <c r="H5343" s="67"/>
      <c r="I5343" s="68"/>
      <c r="J5343" s="32">
        <v>0</v>
      </c>
    </row>
    <row r="5344" spans="1:10" ht="15.75" hidden="1" thickBot="1" x14ac:dyDescent="0.3">
      <c r="A5344" s="252"/>
      <c r="B5344" s="247"/>
      <c r="C5344" s="44"/>
      <c r="D5344" s="59"/>
      <c r="E5344" s="210"/>
      <c r="F5344" s="225" t="s">
        <v>12</v>
      </c>
      <c r="G5344" s="75" t="str">
        <f t="shared" si="83"/>
        <v/>
      </c>
      <c r="H5344" s="76"/>
      <c r="I5344" s="68"/>
      <c r="J5344" s="32">
        <v>0</v>
      </c>
    </row>
    <row r="5345" spans="1:10" ht="15.75" hidden="1" thickBot="1" x14ac:dyDescent="0.3">
      <c r="A5345" s="242" t="s">
        <v>1263</v>
      </c>
      <c r="B5345" s="245" t="s">
        <v>5001</v>
      </c>
      <c r="C5345" s="26"/>
      <c r="D5345" s="27" t="s">
        <v>17</v>
      </c>
      <c r="E5345" s="205"/>
      <c r="F5345" s="216" t="s">
        <v>12</v>
      </c>
      <c r="G5345" s="29" t="str">
        <f t="shared" si="83"/>
        <v/>
      </c>
      <c r="H5345" s="30"/>
      <c r="I5345" s="31"/>
      <c r="J5345" s="32">
        <v>0</v>
      </c>
    </row>
    <row r="5346" spans="1:10" ht="15.75" hidden="1" thickBot="1" x14ac:dyDescent="0.3">
      <c r="A5346" s="251"/>
      <c r="B5346" s="246"/>
      <c r="C5346" s="34"/>
      <c r="D5346" s="34"/>
      <c r="E5346" s="207"/>
      <c r="F5346" s="219" t="s">
        <v>12</v>
      </c>
      <c r="G5346" s="66" t="str">
        <f t="shared" si="83"/>
        <v/>
      </c>
      <c r="H5346" s="67"/>
      <c r="I5346" s="68"/>
      <c r="J5346" s="32">
        <v>0</v>
      </c>
    </row>
    <row r="5347" spans="1:10" ht="15.75" hidden="1" thickBot="1" x14ac:dyDescent="0.3">
      <c r="A5347" s="251"/>
      <c r="B5347" s="246"/>
      <c r="C5347" s="38" t="s">
        <v>11577</v>
      </c>
      <c r="D5347" s="38" t="s">
        <v>82</v>
      </c>
      <c r="E5347" s="209">
        <v>8.3999999999999995E-3</v>
      </c>
      <c r="F5347" s="208">
        <v>14.715499999999999</v>
      </c>
      <c r="G5347" s="66">
        <f t="shared" si="83"/>
        <v>0.12361019999999998</v>
      </c>
      <c r="H5347" s="41">
        <f>SUM(G5347:G5350)</f>
        <v>51.019022300000003</v>
      </c>
      <c r="I5347" s="42"/>
      <c r="J5347" s="32">
        <v>0</v>
      </c>
    </row>
    <row r="5348" spans="1:10" ht="15.75" hidden="1" thickBot="1" x14ac:dyDescent="0.3">
      <c r="A5348" s="251"/>
      <c r="B5348" s="246"/>
      <c r="C5348" s="38" t="s">
        <v>11763</v>
      </c>
      <c r="D5348" s="38" t="s">
        <v>82</v>
      </c>
      <c r="E5348" s="209">
        <v>1</v>
      </c>
      <c r="F5348" s="208">
        <v>46.987000000000002</v>
      </c>
      <c r="G5348" s="66">
        <f t="shared" si="83"/>
        <v>46.987000000000002</v>
      </c>
      <c r="H5348" s="67"/>
      <c r="I5348" s="68"/>
      <c r="J5348" s="32">
        <v>0</v>
      </c>
    </row>
    <row r="5349" spans="1:10" ht="26.25" hidden="1" thickBot="1" x14ac:dyDescent="0.3">
      <c r="A5349" s="251"/>
      <c r="B5349" s="246"/>
      <c r="C5349" s="38" t="s">
        <v>11417</v>
      </c>
      <c r="D5349" s="38" t="s">
        <v>2801</v>
      </c>
      <c r="E5349" s="209">
        <v>7.1900000000000006E-2</v>
      </c>
      <c r="F5349" s="208">
        <v>23.997</v>
      </c>
      <c r="G5349" s="66">
        <f t="shared" si="83"/>
        <v>1.7253843000000002</v>
      </c>
      <c r="H5349" s="67"/>
      <c r="I5349" s="68"/>
      <c r="J5349" s="32">
        <v>0</v>
      </c>
    </row>
    <row r="5350" spans="1:10" ht="26.25" hidden="1" thickBot="1" x14ac:dyDescent="0.3">
      <c r="A5350" s="251"/>
      <c r="B5350" s="246"/>
      <c r="C5350" s="38" t="s">
        <v>11418</v>
      </c>
      <c r="D5350" s="38" t="s">
        <v>2801</v>
      </c>
      <c r="E5350" s="209">
        <v>7.1900000000000006E-2</v>
      </c>
      <c r="F5350" s="208">
        <v>30.361999999999998</v>
      </c>
      <c r="G5350" s="66">
        <f t="shared" si="83"/>
        <v>2.1830278000000001</v>
      </c>
      <c r="H5350" s="67"/>
      <c r="I5350" s="68"/>
      <c r="J5350" s="32">
        <v>0</v>
      </c>
    </row>
    <row r="5351" spans="1:10" ht="15.75" hidden="1" thickBot="1" x14ac:dyDescent="0.3">
      <c r="A5351" s="252"/>
      <c r="B5351" s="247"/>
      <c r="C5351" s="44"/>
      <c r="D5351" s="59"/>
      <c r="E5351" s="210"/>
      <c r="F5351" s="225" t="s">
        <v>12</v>
      </c>
      <c r="G5351" s="75" t="str">
        <f t="shared" si="83"/>
        <v/>
      </c>
      <c r="H5351" s="76"/>
      <c r="I5351" s="68"/>
      <c r="J5351" s="32">
        <v>0</v>
      </c>
    </row>
    <row r="5352" spans="1:10" ht="15.75" hidden="1" thickBot="1" x14ac:dyDescent="0.3">
      <c r="A5352" s="242" t="s">
        <v>1264</v>
      </c>
      <c r="B5352" s="245" t="s">
        <v>1265</v>
      </c>
      <c r="C5352" s="26"/>
      <c r="D5352" s="27" t="s">
        <v>17</v>
      </c>
      <c r="E5352" s="205"/>
      <c r="F5352" s="216" t="s">
        <v>12</v>
      </c>
      <c r="G5352" s="29" t="str">
        <f t="shared" si="83"/>
        <v/>
      </c>
      <c r="H5352" s="30"/>
      <c r="I5352" s="31"/>
      <c r="J5352" s="32">
        <v>0</v>
      </c>
    </row>
    <row r="5353" spans="1:10" ht="15.75" hidden="1" thickBot="1" x14ac:dyDescent="0.3">
      <c r="A5353" s="251"/>
      <c r="B5353" s="246"/>
      <c r="C5353" s="34"/>
      <c r="D5353" s="34"/>
      <c r="E5353" s="207"/>
      <c r="F5353" s="219" t="s">
        <v>12</v>
      </c>
      <c r="G5353" s="66" t="str">
        <f t="shared" si="83"/>
        <v/>
      </c>
      <c r="H5353" s="67"/>
      <c r="I5353" s="68"/>
      <c r="J5353" s="32">
        <v>0</v>
      </c>
    </row>
    <row r="5354" spans="1:10" ht="15.75" hidden="1" thickBot="1" x14ac:dyDescent="0.3">
      <c r="A5354" s="251"/>
      <c r="B5354" s="246"/>
      <c r="C5354" s="38" t="s">
        <v>11577</v>
      </c>
      <c r="D5354" s="38" t="s">
        <v>82</v>
      </c>
      <c r="E5354" s="209">
        <v>4.5199999999999997E-2</v>
      </c>
      <c r="F5354" s="208">
        <v>14.715499999999999</v>
      </c>
      <c r="G5354" s="66">
        <f t="shared" si="83"/>
        <v>0.66514059999999986</v>
      </c>
      <c r="H5354" s="41">
        <f>SUM(G5354:G5357)</f>
        <v>39.939518100000001</v>
      </c>
      <c r="I5354" s="42"/>
      <c r="J5354" s="32">
        <v>0</v>
      </c>
    </row>
    <row r="5355" spans="1:10" ht="15.75" hidden="1" thickBot="1" x14ac:dyDescent="0.3">
      <c r="A5355" s="251"/>
      <c r="B5355" s="246"/>
      <c r="C5355" s="38" t="s">
        <v>1265</v>
      </c>
      <c r="D5355" s="38" t="s">
        <v>82</v>
      </c>
      <c r="E5355" s="209">
        <v>1</v>
      </c>
      <c r="F5355" s="208" t="s">
        <v>12</v>
      </c>
      <c r="G5355" s="66" t="str">
        <f t="shared" si="83"/>
        <v/>
      </c>
      <c r="H5355" s="67"/>
      <c r="I5355" s="68"/>
      <c r="J5355" s="32">
        <v>0</v>
      </c>
    </row>
    <row r="5356" spans="1:10" ht="26.25" hidden="1" thickBot="1" x14ac:dyDescent="0.3">
      <c r="A5356" s="251"/>
      <c r="B5356" s="246"/>
      <c r="C5356" s="38" t="s">
        <v>11417</v>
      </c>
      <c r="D5356" s="38" t="s">
        <v>2801</v>
      </c>
      <c r="E5356" s="209">
        <v>0.72250000000000003</v>
      </c>
      <c r="F5356" s="208">
        <v>23.997</v>
      </c>
      <c r="G5356" s="66">
        <f t="shared" si="83"/>
        <v>17.337832500000001</v>
      </c>
      <c r="H5356" s="67"/>
      <c r="I5356" s="68"/>
      <c r="J5356" s="32">
        <v>0</v>
      </c>
    </row>
    <row r="5357" spans="1:10" ht="26.25" hidden="1" thickBot="1" x14ac:dyDescent="0.3">
      <c r="A5357" s="251"/>
      <c r="B5357" s="246"/>
      <c r="C5357" s="38" t="s">
        <v>11418</v>
      </c>
      <c r="D5357" s="38" t="s">
        <v>2801</v>
      </c>
      <c r="E5357" s="209">
        <v>0.72250000000000003</v>
      </c>
      <c r="F5357" s="208">
        <v>30.361999999999998</v>
      </c>
      <c r="G5357" s="66">
        <f t="shared" si="83"/>
        <v>21.936544999999999</v>
      </c>
      <c r="H5357" s="67"/>
      <c r="I5357" s="68"/>
      <c r="J5357" s="32">
        <v>0</v>
      </c>
    </row>
    <row r="5358" spans="1:10" ht="15.75" hidden="1" thickBot="1" x14ac:dyDescent="0.3">
      <c r="A5358" s="252"/>
      <c r="B5358" s="247"/>
      <c r="C5358" s="44"/>
      <c r="D5358" s="59"/>
      <c r="E5358" s="210"/>
      <c r="F5358" s="225" t="s">
        <v>12</v>
      </c>
      <c r="G5358" s="75" t="str">
        <f t="shared" si="83"/>
        <v/>
      </c>
      <c r="H5358" s="76"/>
      <c r="I5358" s="68"/>
      <c r="J5358" s="32">
        <v>0</v>
      </c>
    </row>
    <row r="5359" spans="1:10" ht="15.75" hidden="1" thickBot="1" x14ac:dyDescent="0.3">
      <c r="A5359" s="242" t="s">
        <v>1266</v>
      </c>
      <c r="B5359" s="245" t="s">
        <v>1267</v>
      </c>
      <c r="C5359" s="26"/>
      <c r="D5359" s="27" t="s">
        <v>17</v>
      </c>
      <c r="E5359" s="205"/>
      <c r="F5359" s="212" t="s">
        <v>12</v>
      </c>
      <c r="G5359" s="29" t="str">
        <f t="shared" si="83"/>
        <v/>
      </c>
      <c r="H5359" s="30"/>
      <c r="I5359" s="31"/>
      <c r="J5359" s="32">
        <v>0</v>
      </c>
    </row>
    <row r="5360" spans="1:10" ht="15.75" hidden="1" thickBot="1" x14ac:dyDescent="0.3">
      <c r="A5360" s="243"/>
      <c r="B5360" s="246"/>
      <c r="C5360" s="34"/>
      <c r="D5360" s="34"/>
      <c r="E5360" s="207"/>
      <c r="F5360" s="213" t="s">
        <v>12</v>
      </c>
      <c r="G5360" s="33" t="str">
        <f t="shared" si="83"/>
        <v/>
      </c>
      <c r="H5360" s="37"/>
      <c r="I5360" s="33"/>
      <c r="J5360" s="32">
        <v>0</v>
      </c>
    </row>
    <row r="5361" spans="1:10" ht="39" hidden="1" thickBot="1" x14ac:dyDescent="0.3">
      <c r="A5361" s="243"/>
      <c r="B5361" s="246"/>
      <c r="C5361" s="38" t="s">
        <v>11617</v>
      </c>
      <c r="D5361" s="38" t="s">
        <v>82</v>
      </c>
      <c r="E5361" s="209">
        <v>10</v>
      </c>
      <c r="F5361" s="214">
        <v>1.0734999999999999</v>
      </c>
      <c r="G5361" s="33">
        <f t="shared" si="83"/>
        <v>10.734999999999999</v>
      </c>
      <c r="H5361" s="41">
        <f>SUM(G5361:G5368)</f>
        <v>211.73452749999996</v>
      </c>
      <c r="I5361" s="42"/>
      <c r="J5361" s="32">
        <v>0</v>
      </c>
    </row>
    <row r="5362" spans="1:10" ht="39" hidden="1" thickBot="1" x14ac:dyDescent="0.3">
      <c r="A5362" s="243"/>
      <c r="B5362" s="246"/>
      <c r="C5362" s="38" t="s">
        <v>11546</v>
      </c>
      <c r="D5362" s="38" t="s">
        <v>82</v>
      </c>
      <c r="E5362" s="209">
        <v>9</v>
      </c>
      <c r="F5362" s="208">
        <v>1.159</v>
      </c>
      <c r="G5362" s="33">
        <f t="shared" si="83"/>
        <v>10.431000000000001</v>
      </c>
      <c r="H5362" s="37"/>
      <c r="I5362" s="33"/>
      <c r="J5362" s="32">
        <v>0</v>
      </c>
    </row>
    <row r="5363" spans="1:10" ht="26.25" hidden="1" thickBot="1" x14ac:dyDescent="0.3">
      <c r="A5363" s="243"/>
      <c r="B5363" s="246"/>
      <c r="C5363" s="38" t="s">
        <v>11624</v>
      </c>
      <c r="D5363" s="38" t="s">
        <v>82</v>
      </c>
      <c r="E5363" s="209">
        <v>6</v>
      </c>
      <c r="F5363" s="208">
        <v>1.0545</v>
      </c>
      <c r="G5363" s="33">
        <f t="shared" si="83"/>
        <v>6.327</v>
      </c>
      <c r="H5363" s="37"/>
      <c r="I5363" s="33"/>
      <c r="J5363" s="32">
        <v>0</v>
      </c>
    </row>
    <row r="5364" spans="1:10" ht="39" hidden="1" thickBot="1" x14ac:dyDescent="0.3">
      <c r="A5364" s="243"/>
      <c r="B5364" s="246"/>
      <c r="C5364" s="38" t="s">
        <v>11619</v>
      </c>
      <c r="D5364" s="38" t="s">
        <v>82</v>
      </c>
      <c r="E5364" s="209">
        <v>4</v>
      </c>
      <c r="F5364" s="208">
        <v>0.38949999999999996</v>
      </c>
      <c r="G5364" s="33">
        <f t="shared" si="83"/>
        <v>1.5579999999999998</v>
      </c>
      <c r="H5364" s="37"/>
      <c r="I5364" s="33"/>
      <c r="J5364" s="32">
        <v>0</v>
      </c>
    </row>
    <row r="5365" spans="1:10" ht="26.25" hidden="1" thickBot="1" x14ac:dyDescent="0.3">
      <c r="A5365" s="243"/>
      <c r="B5365" s="246"/>
      <c r="C5365" s="38" t="s">
        <v>11548</v>
      </c>
      <c r="D5365" s="38" t="s">
        <v>82</v>
      </c>
      <c r="E5365" s="209">
        <v>2</v>
      </c>
      <c r="F5365" s="208">
        <v>19.256499999999999</v>
      </c>
      <c r="G5365" s="33">
        <f t="shared" si="83"/>
        <v>38.512999999999998</v>
      </c>
      <c r="H5365" s="37"/>
      <c r="I5365" s="33"/>
      <c r="J5365" s="32">
        <v>0</v>
      </c>
    </row>
    <row r="5366" spans="1:10" ht="15.75" hidden="1" thickBot="1" x14ac:dyDescent="0.3">
      <c r="A5366" s="243"/>
      <c r="B5366" s="246"/>
      <c r="C5366" s="38" t="s">
        <v>1267</v>
      </c>
      <c r="D5366" s="38" t="s">
        <v>82</v>
      </c>
      <c r="E5366" s="209">
        <v>1</v>
      </c>
      <c r="F5366" s="208" t="s">
        <v>12</v>
      </c>
      <c r="G5366" s="33" t="str">
        <f t="shared" si="83"/>
        <v/>
      </c>
      <c r="H5366" s="37"/>
      <c r="I5366" s="33"/>
      <c r="J5366" s="32">
        <v>0</v>
      </c>
    </row>
    <row r="5367" spans="1:10" ht="15.75" hidden="1" thickBot="1" x14ac:dyDescent="0.3">
      <c r="A5367" s="243"/>
      <c r="B5367" s="246"/>
      <c r="C5367" s="38" t="s">
        <v>11414</v>
      </c>
      <c r="D5367" s="38" t="s">
        <v>2801</v>
      </c>
      <c r="E5367" s="209">
        <v>2.5230000000000001</v>
      </c>
      <c r="F5367" s="208">
        <v>24.358000000000001</v>
      </c>
      <c r="G5367" s="33">
        <f t="shared" si="83"/>
        <v>61.455234000000004</v>
      </c>
      <c r="H5367" s="37"/>
      <c r="I5367" s="33"/>
      <c r="J5367" s="32">
        <v>0</v>
      </c>
    </row>
    <row r="5368" spans="1:10" ht="26.25" hidden="1" thickBot="1" x14ac:dyDescent="0.3">
      <c r="A5368" s="243"/>
      <c r="B5368" s="246"/>
      <c r="C5368" s="38" t="s">
        <v>11415</v>
      </c>
      <c r="D5368" s="38" t="s">
        <v>2801</v>
      </c>
      <c r="E5368" s="209">
        <v>2.5230000000000001</v>
      </c>
      <c r="F5368" s="208">
        <v>32.784499999999994</v>
      </c>
      <c r="G5368" s="33">
        <f t="shared" si="83"/>
        <v>82.715293499999987</v>
      </c>
      <c r="H5368" s="37"/>
      <c r="I5368" s="33"/>
      <c r="J5368" s="32">
        <v>0</v>
      </c>
    </row>
    <row r="5369" spans="1:10" ht="15.75" hidden="1" thickBot="1" x14ac:dyDescent="0.3">
      <c r="A5369" s="244"/>
      <c r="B5369" s="247"/>
      <c r="C5369" s="44"/>
      <c r="D5369" s="44"/>
      <c r="E5369" s="210"/>
      <c r="F5369" s="211" t="s">
        <v>12</v>
      </c>
      <c r="G5369" s="46" t="str">
        <f t="shared" si="83"/>
        <v/>
      </c>
      <c r="H5369" s="48"/>
      <c r="I5369" s="33"/>
      <c r="J5369" s="32">
        <v>0</v>
      </c>
    </row>
    <row r="5370" spans="1:10" ht="15.75" hidden="1" thickBot="1" x14ac:dyDescent="0.3">
      <c r="A5370" s="242" t="s">
        <v>1268</v>
      </c>
      <c r="B5370" s="245" t="s">
        <v>5002</v>
      </c>
      <c r="C5370" s="26"/>
      <c r="D5370" s="27" t="s">
        <v>105</v>
      </c>
      <c r="E5370" s="205"/>
      <c r="F5370" s="216" t="s">
        <v>12</v>
      </c>
      <c r="G5370" s="29" t="str">
        <f t="shared" si="83"/>
        <v/>
      </c>
      <c r="H5370" s="30"/>
      <c r="I5370" s="31"/>
      <c r="J5370" s="32">
        <v>0</v>
      </c>
    </row>
    <row r="5371" spans="1:10" ht="15.75" hidden="1" thickBot="1" x14ac:dyDescent="0.3">
      <c r="A5371" s="251"/>
      <c r="B5371" s="246"/>
      <c r="C5371" s="34"/>
      <c r="D5371" s="34"/>
      <c r="E5371" s="207"/>
      <c r="F5371" s="219" t="s">
        <v>12</v>
      </c>
      <c r="G5371" s="66" t="str">
        <f t="shared" si="83"/>
        <v/>
      </c>
      <c r="H5371" s="67"/>
      <c r="I5371" s="68"/>
      <c r="J5371" s="32">
        <v>0</v>
      </c>
    </row>
    <row r="5372" spans="1:10" ht="15.75" hidden="1" thickBot="1" x14ac:dyDescent="0.3">
      <c r="A5372" s="251"/>
      <c r="B5372" s="246"/>
      <c r="C5372" s="38" t="s">
        <v>1269</v>
      </c>
      <c r="D5372" s="38" t="s">
        <v>105</v>
      </c>
      <c r="E5372" s="209">
        <v>1.05</v>
      </c>
      <c r="F5372" s="208" t="s">
        <v>12</v>
      </c>
      <c r="G5372" s="66" t="str">
        <f t="shared" si="83"/>
        <v/>
      </c>
      <c r="H5372" s="41">
        <f>SUM(G5372:G5374)</f>
        <v>4.00879575</v>
      </c>
      <c r="I5372" s="42"/>
      <c r="J5372" s="32">
        <v>0</v>
      </c>
    </row>
    <row r="5373" spans="1:10" ht="15.75" hidden="1" thickBot="1" x14ac:dyDescent="0.3">
      <c r="A5373" s="251"/>
      <c r="B5373" s="246"/>
      <c r="C5373" s="38" t="s">
        <v>11426</v>
      </c>
      <c r="D5373" s="38" t="s">
        <v>2801</v>
      </c>
      <c r="E5373" s="209">
        <v>7.1099999999999997E-2</v>
      </c>
      <c r="F5373" s="208">
        <v>24.946999999999999</v>
      </c>
      <c r="G5373" s="66">
        <f t="shared" si="83"/>
        <v>1.7737316999999999</v>
      </c>
      <c r="H5373" s="67"/>
      <c r="I5373" s="68"/>
      <c r="J5373" s="32">
        <v>0</v>
      </c>
    </row>
    <row r="5374" spans="1:10" ht="15.75" hidden="1" thickBot="1" x14ac:dyDescent="0.3">
      <c r="A5374" s="251"/>
      <c r="B5374" s="246"/>
      <c r="C5374" s="38" t="s">
        <v>11427</v>
      </c>
      <c r="D5374" s="38" t="s">
        <v>2801</v>
      </c>
      <c r="E5374" s="209">
        <v>7.1099999999999997E-2</v>
      </c>
      <c r="F5374" s="208">
        <v>31.435500000000001</v>
      </c>
      <c r="G5374" s="66">
        <f t="shared" si="83"/>
        <v>2.2350640500000001</v>
      </c>
      <c r="H5374" s="67"/>
      <c r="I5374" s="68"/>
      <c r="J5374" s="32">
        <v>0</v>
      </c>
    </row>
    <row r="5375" spans="1:10" ht="15.75" hidden="1" thickBot="1" x14ac:dyDescent="0.3">
      <c r="A5375" s="252"/>
      <c r="B5375" s="247"/>
      <c r="C5375" s="44"/>
      <c r="D5375" s="59"/>
      <c r="E5375" s="210"/>
      <c r="F5375" s="225" t="s">
        <v>12</v>
      </c>
      <c r="G5375" s="75" t="str">
        <f t="shared" si="83"/>
        <v/>
      </c>
      <c r="H5375" s="76"/>
      <c r="I5375" s="68"/>
      <c r="J5375" s="32">
        <v>0</v>
      </c>
    </row>
    <row r="5376" spans="1:10" ht="15.75" hidden="1" thickBot="1" x14ac:dyDescent="0.3">
      <c r="A5376" s="242" t="s">
        <v>1270</v>
      </c>
      <c r="B5376" s="245" t="s">
        <v>5003</v>
      </c>
      <c r="C5376" s="26"/>
      <c r="D5376" s="27" t="s">
        <v>105</v>
      </c>
      <c r="E5376" s="205"/>
      <c r="F5376" s="216" t="s">
        <v>12</v>
      </c>
      <c r="G5376" s="29" t="str">
        <f t="shared" si="83"/>
        <v/>
      </c>
      <c r="H5376" s="30"/>
      <c r="I5376" s="31"/>
      <c r="J5376" s="32">
        <v>0</v>
      </c>
    </row>
    <row r="5377" spans="1:10" ht="15.75" hidden="1" thickBot="1" x14ac:dyDescent="0.3">
      <c r="A5377" s="251"/>
      <c r="B5377" s="246"/>
      <c r="C5377" s="34"/>
      <c r="D5377" s="34"/>
      <c r="E5377" s="207"/>
      <c r="F5377" s="219" t="s">
        <v>12</v>
      </c>
      <c r="G5377" s="66" t="str">
        <f t="shared" si="83"/>
        <v/>
      </c>
      <c r="H5377" s="67"/>
      <c r="I5377" s="68"/>
      <c r="J5377" s="32">
        <v>0</v>
      </c>
    </row>
    <row r="5378" spans="1:10" ht="15.75" hidden="1" thickBot="1" x14ac:dyDescent="0.3">
      <c r="A5378" s="251"/>
      <c r="B5378" s="246"/>
      <c r="C5378" s="38" t="s">
        <v>1271</v>
      </c>
      <c r="D5378" s="38" t="s">
        <v>105</v>
      </c>
      <c r="E5378" s="209">
        <v>1.05</v>
      </c>
      <c r="F5378" s="208" t="s">
        <v>12</v>
      </c>
      <c r="G5378" s="66" t="str">
        <f t="shared" si="83"/>
        <v/>
      </c>
      <c r="H5378" s="41">
        <f>SUM(G5378:G5380)</f>
        <v>7.8258910000000004</v>
      </c>
      <c r="I5378" s="42"/>
      <c r="J5378" s="32">
        <v>0</v>
      </c>
    </row>
    <row r="5379" spans="1:10" ht="15.75" hidden="1" thickBot="1" x14ac:dyDescent="0.3">
      <c r="A5379" s="251"/>
      <c r="B5379" s="246"/>
      <c r="C5379" s="38" t="s">
        <v>11426</v>
      </c>
      <c r="D5379" s="38" t="s">
        <v>2801</v>
      </c>
      <c r="E5379" s="209">
        <v>0.13880000000000001</v>
      </c>
      <c r="F5379" s="208">
        <v>24.946999999999999</v>
      </c>
      <c r="G5379" s="66">
        <f t="shared" si="83"/>
        <v>3.4626436000000003</v>
      </c>
      <c r="H5379" s="67"/>
      <c r="I5379" s="68"/>
      <c r="J5379" s="32">
        <v>0</v>
      </c>
    </row>
    <row r="5380" spans="1:10" ht="15.75" hidden="1" thickBot="1" x14ac:dyDescent="0.3">
      <c r="A5380" s="251"/>
      <c r="B5380" s="246"/>
      <c r="C5380" s="38" t="s">
        <v>11427</v>
      </c>
      <c r="D5380" s="38" t="s">
        <v>2801</v>
      </c>
      <c r="E5380" s="209">
        <v>0.13880000000000001</v>
      </c>
      <c r="F5380" s="208">
        <v>31.435500000000001</v>
      </c>
      <c r="G5380" s="66">
        <f t="shared" si="83"/>
        <v>4.3632474000000006</v>
      </c>
      <c r="H5380" s="67"/>
      <c r="I5380" s="68"/>
      <c r="J5380" s="32">
        <v>0</v>
      </c>
    </row>
    <row r="5381" spans="1:10" ht="15.75" hidden="1" thickBot="1" x14ac:dyDescent="0.3">
      <c r="A5381" s="252"/>
      <c r="B5381" s="247"/>
      <c r="C5381" s="44"/>
      <c r="D5381" s="59"/>
      <c r="E5381" s="210"/>
      <c r="F5381" s="225" t="s">
        <v>12</v>
      </c>
      <c r="G5381" s="75" t="str">
        <f t="shared" si="83"/>
        <v/>
      </c>
      <c r="H5381" s="76"/>
      <c r="I5381" s="68"/>
      <c r="J5381" s="32">
        <v>0</v>
      </c>
    </row>
    <row r="5382" spans="1:10" ht="15.75" hidden="1" thickBot="1" x14ac:dyDescent="0.3">
      <c r="A5382" s="242" t="s">
        <v>1272</v>
      </c>
      <c r="B5382" s="245" t="s">
        <v>5004</v>
      </c>
      <c r="C5382" s="26"/>
      <c r="D5382" s="27" t="s">
        <v>105</v>
      </c>
      <c r="E5382" s="205"/>
      <c r="F5382" s="212" t="s">
        <v>12</v>
      </c>
      <c r="G5382" s="29" t="str">
        <f t="shared" ref="G5382:G5445" si="84">IF(ISNUMBER(F5382),E5382*F5382,"")</f>
        <v/>
      </c>
      <c r="H5382" s="30"/>
      <c r="I5382" s="31"/>
      <c r="J5382" s="32">
        <v>0</v>
      </c>
    </row>
    <row r="5383" spans="1:10" ht="15.75" hidden="1" thickBot="1" x14ac:dyDescent="0.3">
      <c r="A5383" s="243"/>
      <c r="B5383" s="246"/>
      <c r="C5383" s="34"/>
      <c r="D5383" s="34"/>
      <c r="E5383" s="207"/>
      <c r="F5383" s="213" t="s">
        <v>12</v>
      </c>
      <c r="G5383" s="33" t="str">
        <f t="shared" si="84"/>
        <v/>
      </c>
      <c r="H5383" s="37"/>
      <c r="I5383" s="33"/>
      <c r="J5383" s="32">
        <v>0</v>
      </c>
    </row>
    <row r="5384" spans="1:10" ht="39" hidden="1" thickBot="1" x14ac:dyDescent="0.3">
      <c r="A5384" s="243"/>
      <c r="B5384" s="246"/>
      <c r="C5384" s="38" t="s">
        <v>11871</v>
      </c>
      <c r="D5384" s="38" t="s">
        <v>1303</v>
      </c>
      <c r="E5384" s="209">
        <v>1.1000000000000001</v>
      </c>
      <c r="F5384" s="208">
        <v>3.6004999999999998</v>
      </c>
      <c r="G5384" s="36">
        <f t="shared" si="84"/>
        <v>3.96055</v>
      </c>
      <c r="H5384" s="41">
        <f>SUM(G5384:G5387)</f>
        <v>21.621312199999998</v>
      </c>
      <c r="I5384" s="42"/>
      <c r="J5384" s="32">
        <v>0</v>
      </c>
    </row>
    <row r="5385" spans="1:10" ht="15.75" hidden="1" thickBot="1" x14ac:dyDescent="0.3">
      <c r="A5385" s="243"/>
      <c r="B5385" s="246"/>
      <c r="C5385" s="38" t="s">
        <v>11426</v>
      </c>
      <c r="D5385" s="38" t="s">
        <v>2801</v>
      </c>
      <c r="E5385" s="209">
        <v>0.123</v>
      </c>
      <c r="F5385" s="208">
        <v>24.946999999999999</v>
      </c>
      <c r="G5385" s="36">
        <f t="shared" si="84"/>
        <v>3.0684809999999998</v>
      </c>
      <c r="H5385" s="37"/>
      <c r="I5385" s="33"/>
      <c r="J5385" s="32">
        <v>0</v>
      </c>
    </row>
    <row r="5386" spans="1:10" ht="15.75" hidden="1" thickBot="1" x14ac:dyDescent="0.3">
      <c r="A5386" s="243"/>
      <c r="B5386" s="246"/>
      <c r="C5386" s="38" t="s">
        <v>11427</v>
      </c>
      <c r="D5386" s="38" t="s">
        <v>2801</v>
      </c>
      <c r="E5386" s="209">
        <v>0.123</v>
      </c>
      <c r="F5386" s="208">
        <v>31.435500000000001</v>
      </c>
      <c r="G5386" s="36">
        <f t="shared" si="84"/>
        <v>3.8665665000000002</v>
      </c>
      <c r="H5386" s="37"/>
      <c r="I5386" s="33"/>
      <c r="J5386" s="32">
        <v>0</v>
      </c>
    </row>
    <row r="5387" spans="1:10" ht="64.5" hidden="1" thickBot="1" x14ac:dyDescent="0.3">
      <c r="A5387" s="243"/>
      <c r="B5387" s="246"/>
      <c r="C5387" s="38" t="s">
        <v>11345</v>
      </c>
      <c r="D5387" s="38" t="s">
        <v>1303</v>
      </c>
      <c r="E5387" s="209">
        <v>1</v>
      </c>
      <c r="F5387" s="217">
        <f>IF(ISNUMBER('Comp.Aux1'!$G$23), 'Comp.Aux1'!$G$23, 0)</f>
        <v>10.725714699999999</v>
      </c>
      <c r="G5387" s="33">
        <f t="shared" si="84"/>
        <v>10.725714699999999</v>
      </c>
      <c r="H5387" s="37"/>
      <c r="I5387" s="33"/>
      <c r="J5387" s="32">
        <v>0</v>
      </c>
    </row>
    <row r="5388" spans="1:10" ht="15.75" hidden="1" thickBot="1" x14ac:dyDescent="0.3">
      <c r="A5388" s="244"/>
      <c r="B5388" s="247"/>
      <c r="C5388" s="44"/>
      <c r="D5388" s="44"/>
      <c r="E5388" s="210"/>
      <c r="F5388" s="211" t="s">
        <v>12</v>
      </c>
      <c r="G5388" s="46" t="str">
        <f t="shared" si="84"/>
        <v/>
      </c>
      <c r="H5388" s="48"/>
      <c r="I5388" s="33"/>
      <c r="J5388" s="32">
        <v>0</v>
      </c>
    </row>
    <row r="5389" spans="1:10" ht="15.75" hidden="1" thickBot="1" x14ac:dyDescent="0.3">
      <c r="A5389" s="242" t="s">
        <v>1273</v>
      </c>
      <c r="B5389" s="245" t="s">
        <v>5005</v>
      </c>
      <c r="C5389" s="26"/>
      <c r="D5389" s="27" t="s">
        <v>17</v>
      </c>
      <c r="E5389" s="205"/>
      <c r="F5389" s="212" t="s">
        <v>12</v>
      </c>
      <c r="G5389" s="29" t="str">
        <f t="shared" si="84"/>
        <v/>
      </c>
      <c r="H5389" s="30"/>
      <c r="I5389" s="31"/>
      <c r="J5389" s="32">
        <v>0</v>
      </c>
    </row>
    <row r="5390" spans="1:10" ht="15.75" hidden="1" thickBot="1" x14ac:dyDescent="0.3">
      <c r="A5390" s="243"/>
      <c r="B5390" s="246"/>
      <c r="C5390" s="34"/>
      <c r="D5390" s="34"/>
      <c r="E5390" s="207"/>
      <c r="F5390" s="213" t="s">
        <v>12</v>
      </c>
      <c r="G5390" s="33" t="str">
        <f t="shared" si="84"/>
        <v/>
      </c>
      <c r="H5390" s="37"/>
      <c r="I5390" s="33"/>
      <c r="J5390" s="32">
        <v>0</v>
      </c>
    </row>
    <row r="5391" spans="1:10" ht="64.5" hidden="1" thickBot="1" x14ac:dyDescent="0.3">
      <c r="A5391" s="243"/>
      <c r="B5391" s="246"/>
      <c r="C5391" s="38" t="s">
        <v>11445</v>
      </c>
      <c r="D5391" s="38" t="s">
        <v>1049</v>
      </c>
      <c r="E5391" s="209">
        <v>2.9000000000000001E-2</v>
      </c>
      <c r="F5391" s="208">
        <v>140.87549999999999</v>
      </c>
      <c r="G5391" s="36">
        <f t="shared" si="84"/>
        <v>4.0853894999999998</v>
      </c>
      <c r="H5391" s="41">
        <f>SUM(G5391:G5399)</f>
        <v>1851.0721051885653</v>
      </c>
      <c r="I5391" s="42"/>
      <c r="J5391" s="32">
        <v>0</v>
      </c>
    </row>
    <row r="5392" spans="1:10" ht="64.5" hidden="1" thickBot="1" x14ac:dyDescent="0.3">
      <c r="A5392" s="243"/>
      <c r="B5392" s="246"/>
      <c r="C5392" s="38" t="s">
        <v>11446</v>
      </c>
      <c r="D5392" s="38" t="s">
        <v>1060</v>
      </c>
      <c r="E5392" s="209">
        <v>5.9299999999999999E-2</v>
      </c>
      <c r="F5392" s="208">
        <v>61.037499999999994</v>
      </c>
      <c r="G5392" s="36">
        <f t="shared" si="84"/>
        <v>3.6195237499999995</v>
      </c>
      <c r="H5392" s="37"/>
      <c r="I5392" s="33"/>
      <c r="J5392" s="32">
        <v>0</v>
      </c>
    </row>
    <row r="5393" spans="1:10" ht="15.75" hidden="1" thickBot="1" x14ac:dyDescent="0.3">
      <c r="A5393" s="243"/>
      <c r="B5393" s="246"/>
      <c r="C5393" s="38" t="s">
        <v>11531</v>
      </c>
      <c r="D5393" s="38" t="s">
        <v>82</v>
      </c>
      <c r="E5393" s="209">
        <v>448.76409999999998</v>
      </c>
      <c r="F5393" s="214">
        <v>0.71249999999999991</v>
      </c>
      <c r="G5393" s="33">
        <f t="shared" si="84"/>
        <v>319.74442124999996</v>
      </c>
      <c r="H5393" s="37"/>
      <c r="I5393" s="33"/>
      <c r="J5393" s="32">
        <v>0</v>
      </c>
    </row>
    <row r="5394" spans="1:10" ht="39" hidden="1" thickBot="1" x14ac:dyDescent="0.3">
      <c r="A5394" s="243"/>
      <c r="B5394" s="246"/>
      <c r="C5394" s="38" t="s">
        <v>11369</v>
      </c>
      <c r="D5394" s="38" t="s">
        <v>2881</v>
      </c>
      <c r="E5394" s="209">
        <v>4.4999999999999997E-3</v>
      </c>
      <c r="F5394" s="217">
        <f>IF(ISNUMBER('Comp.Aux1'!$G$323), 'Comp.Aux1'!$G$323, 0)</f>
        <v>619.28009052499999</v>
      </c>
      <c r="G5394" s="36">
        <f t="shared" si="84"/>
        <v>2.7867604073624999</v>
      </c>
      <c r="H5394" s="37"/>
      <c r="I5394" s="42"/>
      <c r="J5394" s="32">
        <v>0</v>
      </c>
    </row>
    <row r="5395" spans="1:10" ht="15.75" hidden="1" thickBot="1" x14ac:dyDescent="0.3">
      <c r="A5395" s="243"/>
      <c r="B5395" s="246"/>
      <c r="C5395" s="38" t="s">
        <v>11421</v>
      </c>
      <c r="D5395" s="38" t="s">
        <v>2801</v>
      </c>
      <c r="E5395" s="209">
        <v>15.119199999999999</v>
      </c>
      <c r="F5395" s="208">
        <v>31.055499999999995</v>
      </c>
      <c r="G5395" s="36">
        <f t="shared" si="84"/>
        <v>469.5343155999999</v>
      </c>
      <c r="H5395" s="37"/>
      <c r="I5395" s="33"/>
      <c r="J5395" s="32">
        <v>0</v>
      </c>
    </row>
    <row r="5396" spans="1:10" ht="15.75" hidden="1" thickBot="1" x14ac:dyDescent="0.3">
      <c r="A5396" s="243"/>
      <c r="B5396" s="246"/>
      <c r="C5396" s="38" t="s">
        <v>11326</v>
      </c>
      <c r="D5396" s="38" t="s">
        <v>2801</v>
      </c>
      <c r="E5396" s="209">
        <v>11.8794</v>
      </c>
      <c r="F5396" s="214">
        <v>23.693000000000001</v>
      </c>
      <c r="G5396" s="33">
        <f t="shared" si="84"/>
        <v>281.45862420000003</v>
      </c>
      <c r="H5396" s="37"/>
      <c r="I5396" s="33"/>
      <c r="J5396" s="32">
        <v>0</v>
      </c>
    </row>
    <row r="5397" spans="1:10" ht="26.25" hidden="1" thickBot="1" x14ac:dyDescent="0.3">
      <c r="A5397" s="243"/>
      <c r="B5397" s="246"/>
      <c r="C5397" s="38" t="s">
        <v>11377</v>
      </c>
      <c r="D5397" s="38" t="s">
        <v>2881</v>
      </c>
      <c r="E5397" s="209">
        <v>0.33700000000000002</v>
      </c>
      <c r="F5397" s="208">
        <v>688.25221496250003</v>
      </c>
      <c r="G5397" s="36">
        <f t="shared" si="84"/>
        <v>231.94099644236252</v>
      </c>
      <c r="H5397" s="37"/>
      <c r="I5397" s="42"/>
      <c r="J5397" s="32">
        <v>0</v>
      </c>
    </row>
    <row r="5398" spans="1:10" ht="26.25" hidden="1" thickBot="1" x14ac:dyDescent="0.3">
      <c r="A5398" s="243"/>
      <c r="B5398" s="246"/>
      <c r="C5398" s="38" t="s">
        <v>11378</v>
      </c>
      <c r="D5398" s="38" t="s">
        <v>2881</v>
      </c>
      <c r="E5398" s="209">
        <v>0.1492</v>
      </c>
      <c r="F5398" s="208">
        <v>2716.9668922225051</v>
      </c>
      <c r="G5398" s="36">
        <f t="shared" si="84"/>
        <v>405.37146031959776</v>
      </c>
      <c r="H5398" s="37"/>
      <c r="I5398" s="33"/>
      <c r="J5398" s="32">
        <v>0</v>
      </c>
    </row>
    <row r="5399" spans="1:10" ht="26.25" hidden="1" thickBot="1" x14ac:dyDescent="0.3">
      <c r="A5399" s="243"/>
      <c r="B5399" s="246"/>
      <c r="C5399" s="38" t="s">
        <v>11381</v>
      </c>
      <c r="D5399" s="38" t="s">
        <v>2881</v>
      </c>
      <c r="E5399" s="209">
        <v>0.2697</v>
      </c>
      <c r="F5399" s="214">
        <v>491.40012502499991</v>
      </c>
      <c r="G5399" s="33">
        <f t="shared" si="84"/>
        <v>132.53061371924247</v>
      </c>
      <c r="H5399" s="37"/>
      <c r="I5399" s="33"/>
      <c r="J5399" s="32">
        <v>0</v>
      </c>
    </row>
    <row r="5400" spans="1:10" ht="15.75" hidden="1" thickBot="1" x14ac:dyDescent="0.3">
      <c r="A5400" s="244"/>
      <c r="B5400" s="247"/>
      <c r="C5400" s="44"/>
      <c r="D5400" s="44"/>
      <c r="E5400" s="210"/>
      <c r="F5400" s="211" t="s">
        <v>12</v>
      </c>
      <c r="G5400" s="46" t="str">
        <f t="shared" si="84"/>
        <v/>
      </c>
      <c r="H5400" s="48"/>
      <c r="I5400" s="33"/>
      <c r="J5400" s="32">
        <v>0</v>
      </c>
    </row>
    <row r="5401" spans="1:10" ht="15.75" hidden="1" thickBot="1" x14ac:dyDescent="0.3">
      <c r="A5401" s="242" t="s">
        <v>1274</v>
      </c>
      <c r="B5401" s="245" t="s">
        <v>5006</v>
      </c>
      <c r="C5401" s="26"/>
      <c r="D5401" s="27" t="s">
        <v>17</v>
      </c>
      <c r="E5401" s="205"/>
      <c r="F5401" s="212" t="s">
        <v>12</v>
      </c>
      <c r="G5401" s="29" t="str">
        <f t="shared" si="84"/>
        <v/>
      </c>
      <c r="H5401" s="30"/>
      <c r="I5401" s="31"/>
      <c r="J5401" s="32">
        <v>0</v>
      </c>
    </row>
    <row r="5402" spans="1:10" ht="15.75" hidden="1" thickBot="1" x14ac:dyDescent="0.3">
      <c r="A5402" s="243"/>
      <c r="B5402" s="246"/>
      <c r="C5402" s="34"/>
      <c r="D5402" s="34"/>
      <c r="E5402" s="207"/>
      <c r="F5402" s="213" t="s">
        <v>12</v>
      </c>
      <c r="G5402" s="33" t="str">
        <f t="shared" si="84"/>
        <v/>
      </c>
      <c r="H5402" s="37"/>
      <c r="I5402" s="33"/>
      <c r="J5402" s="32">
        <v>0</v>
      </c>
    </row>
    <row r="5403" spans="1:10" ht="26.25" hidden="1" thickBot="1" x14ac:dyDescent="0.3">
      <c r="A5403" s="243"/>
      <c r="B5403" s="246"/>
      <c r="C5403" s="38" t="s">
        <v>11491</v>
      </c>
      <c r="D5403" s="38" t="s">
        <v>2801</v>
      </c>
      <c r="E5403" s="209">
        <v>40</v>
      </c>
      <c r="F5403" s="208">
        <v>142.75650000000002</v>
      </c>
      <c r="G5403" s="36">
        <f t="shared" si="84"/>
        <v>5710.26</v>
      </c>
      <c r="H5403" s="41">
        <f>SUM(G5403:G5407)</f>
        <v>7078.6</v>
      </c>
      <c r="I5403" s="42"/>
      <c r="J5403" s="32">
        <v>0</v>
      </c>
    </row>
    <row r="5404" spans="1:10" ht="15.75" hidden="1" thickBot="1" x14ac:dyDescent="0.3">
      <c r="A5404" s="243"/>
      <c r="B5404" s="246"/>
      <c r="C5404" s="38" t="s">
        <v>11872</v>
      </c>
      <c r="D5404" s="38" t="s">
        <v>2801</v>
      </c>
      <c r="E5404" s="209">
        <v>20</v>
      </c>
      <c r="F5404" s="208">
        <v>18.344499999999996</v>
      </c>
      <c r="G5404" s="36">
        <f t="shared" si="84"/>
        <v>366.88999999999993</v>
      </c>
      <c r="H5404" s="37"/>
      <c r="I5404" s="33"/>
      <c r="J5404" s="32">
        <v>0</v>
      </c>
    </row>
    <row r="5405" spans="1:10" ht="15.75" hidden="1" thickBot="1" x14ac:dyDescent="0.3">
      <c r="A5405" s="243"/>
      <c r="B5405" s="246"/>
      <c r="C5405" s="38" t="s">
        <v>11873</v>
      </c>
      <c r="D5405" s="38" t="s">
        <v>2801</v>
      </c>
      <c r="E5405" s="209">
        <v>20</v>
      </c>
      <c r="F5405" s="208">
        <v>24.358000000000001</v>
      </c>
      <c r="G5405" s="36">
        <f t="shared" si="84"/>
        <v>487.16</v>
      </c>
      <c r="H5405" s="37"/>
      <c r="I5405" s="33"/>
      <c r="J5405" s="32">
        <v>0</v>
      </c>
    </row>
    <row r="5406" spans="1:10" ht="15.75" hidden="1" thickBot="1" x14ac:dyDescent="0.3">
      <c r="A5406" s="243"/>
      <c r="B5406" s="246"/>
      <c r="C5406" s="38" t="s">
        <v>11874</v>
      </c>
      <c r="D5406" s="38" t="s">
        <v>2801</v>
      </c>
      <c r="E5406" s="209">
        <v>20</v>
      </c>
      <c r="F5406" s="208">
        <v>12.140999999999998</v>
      </c>
      <c r="G5406" s="36">
        <f t="shared" si="84"/>
        <v>242.81999999999996</v>
      </c>
      <c r="H5406" s="37"/>
      <c r="I5406" s="33"/>
      <c r="J5406" s="32">
        <v>0</v>
      </c>
    </row>
    <row r="5407" spans="1:10" ht="15.75" hidden="1" thickBot="1" x14ac:dyDescent="0.3">
      <c r="A5407" s="243"/>
      <c r="B5407" s="246"/>
      <c r="C5407" s="38" t="s">
        <v>16</v>
      </c>
      <c r="D5407" s="38" t="s">
        <v>17</v>
      </c>
      <c r="E5407" s="209">
        <v>1</v>
      </c>
      <c r="F5407" s="214">
        <v>271.47000000000003</v>
      </c>
      <c r="G5407" s="33">
        <f t="shared" si="84"/>
        <v>271.47000000000003</v>
      </c>
      <c r="H5407" s="37"/>
      <c r="I5407" s="33"/>
      <c r="J5407" s="32">
        <v>0</v>
      </c>
    </row>
    <row r="5408" spans="1:10" ht="15.75" hidden="1" thickBot="1" x14ac:dyDescent="0.3">
      <c r="A5408" s="244"/>
      <c r="B5408" s="247"/>
      <c r="C5408" s="44"/>
      <c r="D5408" s="44"/>
      <c r="E5408" s="210"/>
      <c r="F5408" s="211" t="s">
        <v>12</v>
      </c>
      <c r="G5408" s="46" t="str">
        <f t="shared" si="84"/>
        <v/>
      </c>
      <c r="H5408" s="48"/>
      <c r="I5408" s="33"/>
      <c r="J5408" s="32">
        <v>0</v>
      </c>
    </row>
    <row r="5409" spans="1:10" ht="15.75" hidden="1" thickBot="1" x14ac:dyDescent="0.3">
      <c r="A5409" s="242" t="s">
        <v>1275</v>
      </c>
      <c r="B5409" s="245" t="s">
        <v>5007</v>
      </c>
      <c r="C5409" s="26"/>
      <c r="D5409" s="27" t="s">
        <v>105</v>
      </c>
      <c r="E5409" s="205"/>
      <c r="F5409" s="212" t="s">
        <v>12</v>
      </c>
      <c r="G5409" s="29" t="str">
        <f t="shared" si="84"/>
        <v/>
      </c>
      <c r="H5409" s="30"/>
      <c r="I5409" s="31"/>
      <c r="J5409" s="32">
        <v>0</v>
      </c>
    </row>
    <row r="5410" spans="1:10" ht="15.75" hidden="1" thickBot="1" x14ac:dyDescent="0.3">
      <c r="A5410" s="243"/>
      <c r="B5410" s="246"/>
      <c r="C5410" s="34"/>
      <c r="D5410" s="34"/>
      <c r="E5410" s="207"/>
      <c r="F5410" s="213" t="s">
        <v>12</v>
      </c>
      <c r="G5410" s="33" t="str">
        <f t="shared" si="84"/>
        <v/>
      </c>
      <c r="H5410" s="37"/>
      <c r="I5410" s="33"/>
      <c r="J5410" s="32">
        <v>0</v>
      </c>
    </row>
    <row r="5411" spans="1:10" ht="39" hidden="1" thickBot="1" x14ac:dyDescent="0.3">
      <c r="A5411" s="243"/>
      <c r="B5411" s="246"/>
      <c r="C5411" s="38" t="s">
        <v>11875</v>
      </c>
      <c r="D5411" s="38" t="s">
        <v>1303</v>
      </c>
      <c r="E5411" s="209">
        <v>1.1000000000000001</v>
      </c>
      <c r="F5411" s="208">
        <v>5.9375</v>
      </c>
      <c r="G5411" s="36">
        <f t="shared" si="84"/>
        <v>6.5312500000000009</v>
      </c>
      <c r="H5411" s="41">
        <f>SUM(G5411:G5413)</f>
        <v>11.859396250000001</v>
      </c>
      <c r="I5411" s="42"/>
      <c r="J5411" s="32">
        <v>0</v>
      </c>
    </row>
    <row r="5412" spans="1:10" ht="15.75" hidden="1" thickBot="1" x14ac:dyDescent="0.3">
      <c r="A5412" s="243"/>
      <c r="B5412" s="246"/>
      <c r="C5412" s="38" t="s">
        <v>11426</v>
      </c>
      <c r="D5412" s="38" t="s">
        <v>2801</v>
      </c>
      <c r="E5412" s="209">
        <v>9.4500000000000001E-2</v>
      </c>
      <c r="F5412" s="208">
        <v>24.946999999999999</v>
      </c>
      <c r="G5412" s="36">
        <f t="shared" si="84"/>
        <v>2.3574915000000001</v>
      </c>
      <c r="H5412" s="37"/>
      <c r="I5412" s="33"/>
      <c r="J5412" s="32">
        <v>0</v>
      </c>
    </row>
    <row r="5413" spans="1:10" ht="15.75" hidden="1" thickBot="1" x14ac:dyDescent="0.3">
      <c r="A5413" s="243"/>
      <c r="B5413" s="246"/>
      <c r="C5413" s="38" t="s">
        <v>11427</v>
      </c>
      <c r="D5413" s="38" t="s">
        <v>2801</v>
      </c>
      <c r="E5413" s="209">
        <v>9.4500000000000001E-2</v>
      </c>
      <c r="F5413" s="214">
        <v>31.435500000000001</v>
      </c>
      <c r="G5413" s="33">
        <f t="shared" si="84"/>
        <v>2.97065475</v>
      </c>
      <c r="H5413" s="37"/>
      <c r="I5413" s="33"/>
      <c r="J5413" s="32">
        <v>0</v>
      </c>
    </row>
    <row r="5414" spans="1:10" ht="15.75" hidden="1" thickBot="1" x14ac:dyDescent="0.3">
      <c r="A5414" s="244"/>
      <c r="B5414" s="247"/>
      <c r="C5414" s="44"/>
      <c r="D5414" s="44"/>
      <c r="E5414" s="210"/>
      <c r="F5414" s="211" t="s">
        <v>12</v>
      </c>
      <c r="G5414" s="46" t="str">
        <f t="shared" si="84"/>
        <v/>
      </c>
      <c r="H5414" s="48"/>
      <c r="I5414" s="33"/>
      <c r="J5414" s="32">
        <v>0</v>
      </c>
    </row>
    <row r="5415" spans="1:10" ht="15.75" hidden="1" thickBot="1" x14ac:dyDescent="0.3">
      <c r="A5415" s="242" t="s">
        <v>1276</v>
      </c>
      <c r="B5415" s="245" t="s">
        <v>5012</v>
      </c>
      <c r="C5415" s="26"/>
      <c r="D5415" s="27" t="s">
        <v>17</v>
      </c>
      <c r="E5415" s="205"/>
      <c r="F5415" s="216" t="s">
        <v>12</v>
      </c>
      <c r="G5415" s="29" t="str">
        <f t="shared" si="84"/>
        <v/>
      </c>
      <c r="H5415" s="30"/>
      <c r="I5415" s="31"/>
      <c r="J5415" s="32">
        <v>0</v>
      </c>
    </row>
    <row r="5416" spans="1:10" ht="15.75" hidden="1" thickBot="1" x14ac:dyDescent="0.3">
      <c r="A5416" s="251"/>
      <c r="B5416" s="246"/>
      <c r="C5416" s="34"/>
      <c r="D5416" s="34"/>
      <c r="E5416" s="207"/>
      <c r="F5416" s="219" t="s">
        <v>12</v>
      </c>
      <c r="G5416" s="66" t="str">
        <f t="shared" si="84"/>
        <v/>
      </c>
      <c r="H5416" s="67"/>
      <c r="I5416" s="68"/>
      <c r="J5416" s="32">
        <v>0</v>
      </c>
    </row>
    <row r="5417" spans="1:10" ht="39" hidden="1" thickBot="1" x14ac:dyDescent="0.3">
      <c r="A5417" s="251"/>
      <c r="B5417" s="246"/>
      <c r="C5417" s="38" t="s">
        <v>11876</v>
      </c>
      <c r="D5417" s="38" t="s">
        <v>82</v>
      </c>
      <c r="E5417" s="209">
        <v>1</v>
      </c>
      <c r="F5417" s="208">
        <v>649.66700000000003</v>
      </c>
      <c r="G5417" s="66">
        <f t="shared" si="84"/>
        <v>649.66700000000003</v>
      </c>
      <c r="H5417" s="41">
        <f>SUM(G5417:G5420)</f>
        <v>702.80864479583511</v>
      </c>
      <c r="I5417" s="42"/>
      <c r="J5417" s="32">
        <v>0</v>
      </c>
    </row>
    <row r="5418" spans="1:10" ht="15.75" hidden="1" thickBot="1" x14ac:dyDescent="0.3">
      <c r="A5418" s="251"/>
      <c r="B5418" s="246"/>
      <c r="C5418" s="38" t="s">
        <v>11421</v>
      </c>
      <c r="D5418" s="38" t="s">
        <v>2801</v>
      </c>
      <c r="E5418" s="209">
        <v>1.0088999999999999</v>
      </c>
      <c r="F5418" s="208">
        <v>31.055499999999995</v>
      </c>
      <c r="G5418" s="66">
        <f t="shared" si="84"/>
        <v>31.331893949999991</v>
      </c>
      <c r="H5418" s="67"/>
      <c r="I5418" s="68"/>
      <c r="J5418" s="32">
        <v>0</v>
      </c>
    </row>
    <row r="5419" spans="1:10" ht="15.75" hidden="1" thickBot="1" x14ac:dyDescent="0.3">
      <c r="A5419" s="251"/>
      <c r="B5419" s="246"/>
      <c r="C5419" s="38" t="s">
        <v>11326</v>
      </c>
      <c r="D5419" s="38" t="s">
        <v>2801</v>
      </c>
      <c r="E5419" s="209">
        <v>0.79269999999999996</v>
      </c>
      <c r="F5419" s="208">
        <v>23.693000000000001</v>
      </c>
      <c r="G5419" s="66">
        <f t="shared" si="84"/>
        <v>18.781441099999999</v>
      </c>
      <c r="H5419" s="67"/>
      <c r="I5419" s="68"/>
      <c r="J5419" s="32">
        <v>0</v>
      </c>
    </row>
    <row r="5420" spans="1:10" ht="26.25" hidden="1" thickBot="1" x14ac:dyDescent="0.3">
      <c r="A5420" s="251"/>
      <c r="B5420" s="246"/>
      <c r="C5420" s="38" t="s">
        <v>11377</v>
      </c>
      <c r="D5420" s="38" t="s">
        <v>2881</v>
      </c>
      <c r="E5420" s="209">
        <v>4.4000000000000003E-3</v>
      </c>
      <c r="F5420" s="208">
        <v>688.25221496250003</v>
      </c>
      <c r="G5420" s="66">
        <f t="shared" si="84"/>
        <v>3.0283097458350001</v>
      </c>
      <c r="H5420" s="67"/>
      <c r="I5420" s="68"/>
      <c r="J5420" s="32">
        <v>0</v>
      </c>
    </row>
    <row r="5421" spans="1:10" ht="15.75" hidden="1" thickBot="1" x14ac:dyDescent="0.3">
      <c r="A5421" s="252"/>
      <c r="B5421" s="247"/>
      <c r="C5421" s="44"/>
      <c r="D5421" s="59"/>
      <c r="E5421" s="210"/>
      <c r="F5421" s="225" t="s">
        <v>12</v>
      </c>
      <c r="G5421" s="75" t="str">
        <f t="shared" si="84"/>
        <v/>
      </c>
      <c r="H5421" s="76"/>
      <c r="I5421" s="68"/>
      <c r="J5421" s="32">
        <v>0</v>
      </c>
    </row>
    <row r="5422" spans="1:10" ht="15.75" hidden="1" thickBot="1" x14ac:dyDescent="0.3">
      <c r="A5422" s="242" t="s">
        <v>1277</v>
      </c>
      <c r="B5422" s="245" t="s">
        <v>1278</v>
      </c>
      <c r="C5422" s="26"/>
      <c r="D5422" s="27" t="s">
        <v>17</v>
      </c>
      <c r="E5422" s="205"/>
      <c r="F5422" s="216" t="s">
        <v>12</v>
      </c>
      <c r="G5422" s="29" t="str">
        <f t="shared" si="84"/>
        <v/>
      </c>
      <c r="H5422" s="30"/>
      <c r="I5422" s="31"/>
      <c r="J5422" s="32">
        <v>0</v>
      </c>
    </row>
    <row r="5423" spans="1:10" ht="15.75" hidden="1" thickBot="1" x14ac:dyDescent="0.3">
      <c r="A5423" s="251"/>
      <c r="B5423" s="246"/>
      <c r="C5423" s="34"/>
      <c r="D5423" s="34"/>
      <c r="E5423" s="207"/>
      <c r="F5423" s="219" t="s">
        <v>12</v>
      </c>
      <c r="G5423" s="66" t="str">
        <f t="shared" si="84"/>
        <v/>
      </c>
      <c r="H5423" s="67"/>
      <c r="I5423" s="68"/>
      <c r="J5423" s="32">
        <v>0</v>
      </c>
    </row>
    <row r="5424" spans="1:10" ht="15.75" hidden="1" thickBot="1" x14ac:dyDescent="0.3">
      <c r="A5424" s="251"/>
      <c r="B5424" s="246"/>
      <c r="C5424" s="38" t="s">
        <v>11577</v>
      </c>
      <c r="D5424" s="38" t="s">
        <v>82</v>
      </c>
      <c r="E5424" s="209">
        <v>8.3999999999999995E-3</v>
      </c>
      <c r="F5424" s="208">
        <v>14.715499999999999</v>
      </c>
      <c r="G5424" s="66">
        <f t="shared" si="84"/>
        <v>0.12361019999999998</v>
      </c>
      <c r="H5424" s="41">
        <f>SUM(G5424:G5427)</f>
        <v>4.0320223000000004</v>
      </c>
      <c r="I5424" s="42"/>
      <c r="J5424" s="32">
        <v>0</v>
      </c>
    </row>
    <row r="5425" spans="1:10" ht="15.75" hidden="1" thickBot="1" x14ac:dyDescent="0.3">
      <c r="A5425" s="251"/>
      <c r="B5425" s="246"/>
      <c r="C5425" s="38" t="s">
        <v>1278</v>
      </c>
      <c r="D5425" s="38" t="s">
        <v>82</v>
      </c>
      <c r="E5425" s="209">
        <v>1</v>
      </c>
      <c r="F5425" s="208" t="s">
        <v>12</v>
      </c>
      <c r="G5425" s="66" t="str">
        <f t="shared" si="84"/>
        <v/>
      </c>
      <c r="H5425" s="67"/>
      <c r="I5425" s="68"/>
      <c r="J5425" s="32">
        <v>0</v>
      </c>
    </row>
    <row r="5426" spans="1:10" ht="26.25" hidden="1" thickBot="1" x14ac:dyDescent="0.3">
      <c r="A5426" s="251"/>
      <c r="B5426" s="246"/>
      <c r="C5426" s="38" t="s">
        <v>11417</v>
      </c>
      <c r="D5426" s="38" t="s">
        <v>2801</v>
      </c>
      <c r="E5426" s="209">
        <v>7.1900000000000006E-2</v>
      </c>
      <c r="F5426" s="208">
        <v>23.997</v>
      </c>
      <c r="G5426" s="66">
        <f t="shared" si="84"/>
        <v>1.7253843000000002</v>
      </c>
      <c r="H5426" s="67"/>
      <c r="I5426" s="68"/>
      <c r="J5426" s="32">
        <v>0</v>
      </c>
    </row>
    <row r="5427" spans="1:10" ht="26.25" hidden="1" thickBot="1" x14ac:dyDescent="0.3">
      <c r="A5427" s="251"/>
      <c r="B5427" s="246"/>
      <c r="C5427" s="38" t="s">
        <v>11418</v>
      </c>
      <c r="D5427" s="38" t="s">
        <v>2801</v>
      </c>
      <c r="E5427" s="209">
        <v>7.1900000000000006E-2</v>
      </c>
      <c r="F5427" s="208">
        <v>30.361999999999998</v>
      </c>
      <c r="G5427" s="66">
        <f t="shared" si="84"/>
        <v>2.1830278000000001</v>
      </c>
      <c r="H5427" s="67"/>
      <c r="I5427" s="68"/>
      <c r="J5427" s="32">
        <v>0</v>
      </c>
    </row>
    <row r="5428" spans="1:10" ht="15.75" hidden="1" thickBot="1" x14ac:dyDescent="0.3">
      <c r="A5428" s="252"/>
      <c r="B5428" s="247"/>
      <c r="C5428" s="44"/>
      <c r="D5428" s="59"/>
      <c r="E5428" s="210"/>
      <c r="F5428" s="225" t="s">
        <v>12</v>
      </c>
      <c r="G5428" s="75" t="str">
        <f t="shared" si="84"/>
        <v/>
      </c>
      <c r="H5428" s="76"/>
      <c r="I5428" s="68"/>
      <c r="J5428" s="32">
        <v>0</v>
      </c>
    </row>
    <row r="5429" spans="1:10" ht="15.75" hidden="1" thickBot="1" x14ac:dyDescent="0.3">
      <c r="A5429" s="242" t="s">
        <v>1279</v>
      </c>
      <c r="B5429" s="245" t="s">
        <v>1280</v>
      </c>
      <c r="C5429" s="26"/>
      <c r="D5429" s="27" t="s">
        <v>17</v>
      </c>
      <c r="E5429" s="205"/>
      <c r="F5429" s="216" t="s">
        <v>12</v>
      </c>
      <c r="G5429" s="29" t="str">
        <f t="shared" si="84"/>
        <v/>
      </c>
      <c r="H5429" s="30"/>
      <c r="I5429" s="31"/>
      <c r="J5429" s="32">
        <v>0</v>
      </c>
    </row>
    <row r="5430" spans="1:10" ht="15.75" hidden="1" thickBot="1" x14ac:dyDescent="0.3">
      <c r="A5430" s="251"/>
      <c r="B5430" s="246"/>
      <c r="C5430" s="34"/>
      <c r="D5430" s="34"/>
      <c r="E5430" s="207"/>
      <c r="F5430" s="219" t="s">
        <v>12</v>
      </c>
      <c r="G5430" s="66" t="str">
        <f t="shared" si="84"/>
        <v/>
      </c>
      <c r="H5430" s="67"/>
      <c r="I5430" s="68"/>
      <c r="J5430" s="32">
        <v>0</v>
      </c>
    </row>
    <row r="5431" spans="1:10" ht="15.75" hidden="1" thickBot="1" x14ac:dyDescent="0.3">
      <c r="A5431" s="251"/>
      <c r="B5431" s="246"/>
      <c r="C5431" s="38" t="s">
        <v>11577</v>
      </c>
      <c r="D5431" s="38" t="s">
        <v>82</v>
      </c>
      <c r="E5431" s="209">
        <v>1.06E-2</v>
      </c>
      <c r="F5431" s="208">
        <v>14.715499999999999</v>
      </c>
      <c r="G5431" s="66">
        <f t="shared" si="84"/>
        <v>0.15598429999999999</v>
      </c>
      <c r="H5431" s="41">
        <f>SUM(G5431:G5434)</f>
        <v>6.1463461000000006</v>
      </c>
      <c r="I5431" s="42"/>
      <c r="J5431" s="32">
        <v>0</v>
      </c>
    </row>
    <row r="5432" spans="1:10" ht="15.75" hidden="1" thickBot="1" x14ac:dyDescent="0.3">
      <c r="A5432" s="251"/>
      <c r="B5432" s="246"/>
      <c r="C5432" s="38" t="s">
        <v>1280</v>
      </c>
      <c r="D5432" s="38" t="s">
        <v>82</v>
      </c>
      <c r="E5432" s="209">
        <v>1</v>
      </c>
      <c r="F5432" s="208" t="s">
        <v>12</v>
      </c>
      <c r="G5432" s="66" t="str">
        <f t="shared" si="84"/>
        <v/>
      </c>
      <c r="H5432" s="67"/>
      <c r="I5432" s="68"/>
      <c r="J5432" s="32">
        <v>0</v>
      </c>
    </row>
    <row r="5433" spans="1:10" ht="26.25" hidden="1" thickBot="1" x14ac:dyDescent="0.3">
      <c r="A5433" s="251"/>
      <c r="B5433" s="246"/>
      <c r="C5433" s="38" t="s">
        <v>11417</v>
      </c>
      <c r="D5433" s="38" t="s">
        <v>2801</v>
      </c>
      <c r="E5433" s="209">
        <v>0.11020000000000001</v>
      </c>
      <c r="F5433" s="208">
        <v>23.997</v>
      </c>
      <c r="G5433" s="66">
        <f t="shared" si="84"/>
        <v>2.6444694000000002</v>
      </c>
      <c r="H5433" s="67"/>
      <c r="I5433" s="68"/>
      <c r="J5433" s="32">
        <v>0</v>
      </c>
    </row>
    <row r="5434" spans="1:10" ht="26.25" hidden="1" thickBot="1" x14ac:dyDescent="0.3">
      <c r="A5434" s="251"/>
      <c r="B5434" s="246"/>
      <c r="C5434" s="38" t="s">
        <v>11418</v>
      </c>
      <c r="D5434" s="38" t="s">
        <v>2801</v>
      </c>
      <c r="E5434" s="209">
        <v>0.11020000000000001</v>
      </c>
      <c r="F5434" s="208">
        <v>30.361999999999998</v>
      </c>
      <c r="G5434" s="66">
        <f t="shared" si="84"/>
        <v>3.3458923999999999</v>
      </c>
      <c r="H5434" s="67"/>
      <c r="I5434" s="68"/>
      <c r="J5434" s="32">
        <v>0</v>
      </c>
    </row>
    <row r="5435" spans="1:10" ht="15.75" hidden="1" thickBot="1" x14ac:dyDescent="0.3">
      <c r="A5435" s="252"/>
      <c r="B5435" s="247"/>
      <c r="C5435" s="44"/>
      <c r="D5435" s="59"/>
      <c r="E5435" s="210"/>
      <c r="F5435" s="225" t="s">
        <v>12</v>
      </c>
      <c r="G5435" s="75" t="str">
        <f t="shared" si="84"/>
        <v/>
      </c>
      <c r="H5435" s="76"/>
      <c r="I5435" s="68"/>
      <c r="J5435" s="32">
        <v>0</v>
      </c>
    </row>
    <row r="5436" spans="1:10" ht="15.75" hidden="1" thickBot="1" x14ac:dyDescent="0.3">
      <c r="A5436" s="242" t="s">
        <v>1281</v>
      </c>
      <c r="B5436" s="245" t="s">
        <v>5013</v>
      </c>
      <c r="C5436" s="26"/>
      <c r="D5436" s="27" t="s">
        <v>105</v>
      </c>
      <c r="E5436" s="205"/>
      <c r="F5436" s="216" t="s">
        <v>12</v>
      </c>
      <c r="G5436" s="29" t="str">
        <f t="shared" si="84"/>
        <v/>
      </c>
      <c r="H5436" s="30"/>
      <c r="I5436" s="31"/>
      <c r="J5436" s="32">
        <v>0</v>
      </c>
    </row>
    <row r="5437" spans="1:10" ht="15.75" hidden="1" thickBot="1" x14ac:dyDescent="0.3">
      <c r="A5437" s="251"/>
      <c r="B5437" s="246"/>
      <c r="C5437" s="34"/>
      <c r="D5437" s="34"/>
      <c r="E5437" s="207"/>
      <c r="F5437" s="219" t="s">
        <v>12</v>
      </c>
      <c r="G5437" s="66" t="str">
        <f t="shared" si="84"/>
        <v/>
      </c>
      <c r="H5437" s="67"/>
      <c r="I5437" s="68"/>
      <c r="J5437" s="32">
        <v>0</v>
      </c>
    </row>
    <row r="5438" spans="1:10" ht="15.75" hidden="1" thickBot="1" x14ac:dyDescent="0.3">
      <c r="A5438" s="251"/>
      <c r="B5438" s="246"/>
      <c r="C5438" s="38" t="s">
        <v>11877</v>
      </c>
      <c r="D5438" s="38" t="s">
        <v>1303</v>
      </c>
      <c r="E5438" s="209">
        <v>1.0216000000000001</v>
      </c>
      <c r="F5438" s="208">
        <v>15.038499999999999</v>
      </c>
      <c r="G5438" s="66">
        <f t="shared" si="84"/>
        <v>15.3633316</v>
      </c>
      <c r="H5438" s="41">
        <f>SUM(G5438:G5440)</f>
        <v>25.524026200000002</v>
      </c>
      <c r="I5438" s="42"/>
      <c r="J5438" s="32">
        <v>0</v>
      </c>
    </row>
    <row r="5439" spans="1:10" ht="26.25" hidden="1" thickBot="1" x14ac:dyDescent="0.3">
      <c r="A5439" s="251"/>
      <c r="B5439" s="246"/>
      <c r="C5439" s="38" t="s">
        <v>11417</v>
      </c>
      <c r="D5439" s="38" t="s">
        <v>2801</v>
      </c>
      <c r="E5439" s="209">
        <v>8.1799999999999998E-2</v>
      </c>
      <c r="F5439" s="208">
        <v>23.997</v>
      </c>
      <c r="G5439" s="66">
        <f t="shared" si="84"/>
        <v>1.9629546</v>
      </c>
      <c r="H5439" s="67"/>
      <c r="I5439" s="68"/>
      <c r="J5439" s="32">
        <v>0</v>
      </c>
    </row>
    <row r="5440" spans="1:10" ht="26.25" hidden="1" thickBot="1" x14ac:dyDescent="0.3">
      <c r="A5440" s="251"/>
      <c r="B5440" s="246"/>
      <c r="C5440" s="38" t="s">
        <v>11418</v>
      </c>
      <c r="D5440" s="38" t="s">
        <v>2801</v>
      </c>
      <c r="E5440" s="209">
        <v>0.27</v>
      </c>
      <c r="F5440" s="208">
        <v>30.361999999999998</v>
      </c>
      <c r="G5440" s="66">
        <f t="shared" si="84"/>
        <v>8.1977399999999996</v>
      </c>
      <c r="H5440" s="67"/>
      <c r="I5440" s="68"/>
      <c r="J5440" s="32">
        <v>0</v>
      </c>
    </row>
    <row r="5441" spans="1:10" ht="15.75" hidden="1" thickBot="1" x14ac:dyDescent="0.3">
      <c r="A5441" s="252"/>
      <c r="B5441" s="247"/>
      <c r="C5441" s="44"/>
      <c r="D5441" s="59"/>
      <c r="E5441" s="210"/>
      <c r="F5441" s="225" t="s">
        <v>12</v>
      </c>
      <c r="G5441" s="75" t="str">
        <f t="shared" si="84"/>
        <v/>
      </c>
      <c r="H5441" s="76"/>
      <c r="I5441" s="68"/>
      <c r="J5441" s="32">
        <v>0</v>
      </c>
    </row>
    <row r="5442" spans="1:10" ht="15.75" hidden="1" thickBot="1" x14ac:dyDescent="0.3">
      <c r="A5442" s="242" t="s">
        <v>1282</v>
      </c>
      <c r="B5442" s="245" t="s">
        <v>5014</v>
      </c>
      <c r="C5442" s="26"/>
      <c r="D5442" s="27" t="s">
        <v>105</v>
      </c>
      <c r="E5442" s="205"/>
      <c r="F5442" s="216" t="s">
        <v>12</v>
      </c>
      <c r="G5442" s="29" t="str">
        <f t="shared" si="84"/>
        <v/>
      </c>
      <c r="H5442" s="30"/>
      <c r="I5442" s="31"/>
      <c r="J5442" s="32">
        <v>0</v>
      </c>
    </row>
    <row r="5443" spans="1:10" ht="15.75" hidden="1" thickBot="1" x14ac:dyDescent="0.3">
      <c r="A5443" s="251"/>
      <c r="B5443" s="246"/>
      <c r="C5443" s="34"/>
      <c r="D5443" s="34"/>
      <c r="E5443" s="207"/>
      <c r="F5443" s="219" t="s">
        <v>12</v>
      </c>
      <c r="G5443" s="66" t="str">
        <f t="shared" si="84"/>
        <v/>
      </c>
      <c r="H5443" s="67"/>
      <c r="I5443" s="68"/>
      <c r="J5443" s="32">
        <v>0</v>
      </c>
    </row>
    <row r="5444" spans="1:10" ht="15.75" hidden="1" thickBot="1" x14ac:dyDescent="0.3">
      <c r="A5444" s="251"/>
      <c r="B5444" s="246"/>
      <c r="C5444" s="38" t="s">
        <v>11878</v>
      </c>
      <c r="D5444" s="38" t="s">
        <v>1303</v>
      </c>
      <c r="E5444" s="209">
        <v>1.0216000000000001</v>
      </c>
      <c r="F5444" s="208">
        <v>20.833499999999997</v>
      </c>
      <c r="G5444" s="66">
        <f t="shared" si="84"/>
        <v>21.2835036</v>
      </c>
      <c r="H5444" s="41">
        <f>SUM(G5444:G5446)</f>
        <v>33.439735899999995</v>
      </c>
      <c r="I5444" s="42"/>
      <c r="J5444" s="32">
        <v>0</v>
      </c>
    </row>
    <row r="5445" spans="1:10" ht="26.25" hidden="1" thickBot="1" x14ac:dyDescent="0.3">
      <c r="A5445" s="251"/>
      <c r="B5445" s="246"/>
      <c r="C5445" s="38" t="s">
        <v>11417</v>
      </c>
      <c r="D5445" s="38" t="s">
        <v>2801</v>
      </c>
      <c r="E5445" s="209">
        <v>9.7900000000000001E-2</v>
      </c>
      <c r="F5445" s="208">
        <v>23.997</v>
      </c>
      <c r="G5445" s="66">
        <f t="shared" si="84"/>
        <v>2.3493062999999998</v>
      </c>
      <c r="H5445" s="67"/>
      <c r="I5445" s="68"/>
      <c r="J5445" s="32">
        <v>0</v>
      </c>
    </row>
    <row r="5446" spans="1:10" ht="26.25" hidden="1" thickBot="1" x14ac:dyDescent="0.3">
      <c r="A5446" s="251"/>
      <c r="B5446" s="246"/>
      <c r="C5446" s="38" t="s">
        <v>11418</v>
      </c>
      <c r="D5446" s="38" t="s">
        <v>2801</v>
      </c>
      <c r="E5446" s="209">
        <v>0.32300000000000001</v>
      </c>
      <c r="F5446" s="208">
        <v>30.361999999999998</v>
      </c>
      <c r="G5446" s="66">
        <f t="shared" ref="G5446:G5509" si="85">IF(ISNUMBER(F5446),E5446*F5446,"")</f>
        <v>9.8069259999999989</v>
      </c>
      <c r="H5446" s="67"/>
      <c r="I5446" s="68"/>
      <c r="J5446" s="32">
        <v>0</v>
      </c>
    </row>
    <row r="5447" spans="1:10" ht="15.75" hidden="1" thickBot="1" x14ac:dyDescent="0.3">
      <c r="A5447" s="252"/>
      <c r="B5447" s="247"/>
      <c r="C5447" s="44"/>
      <c r="D5447" s="59"/>
      <c r="E5447" s="210"/>
      <c r="F5447" s="225" t="s">
        <v>12</v>
      </c>
      <c r="G5447" s="75" t="str">
        <f t="shared" si="85"/>
        <v/>
      </c>
      <c r="H5447" s="76"/>
      <c r="I5447" s="68"/>
      <c r="J5447" s="32">
        <v>0</v>
      </c>
    </row>
    <row r="5448" spans="1:10" ht="15.75" hidden="1" thickBot="1" x14ac:dyDescent="0.3">
      <c r="A5448" s="242" t="s">
        <v>1283</v>
      </c>
      <c r="B5448" s="245" t="s">
        <v>5015</v>
      </c>
      <c r="C5448" s="26"/>
      <c r="D5448" s="27" t="s">
        <v>17</v>
      </c>
      <c r="E5448" s="205"/>
      <c r="F5448" s="216" t="s">
        <v>12</v>
      </c>
      <c r="G5448" s="29" t="str">
        <f t="shared" si="85"/>
        <v/>
      </c>
      <c r="H5448" s="30"/>
      <c r="I5448" s="31"/>
      <c r="J5448" s="32">
        <v>0</v>
      </c>
    </row>
    <row r="5449" spans="1:10" ht="15.75" hidden="1" thickBot="1" x14ac:dyDescent="0.3">
      <c r="A5449" s="251"/>
      <c r="B5449" s="246"/>
      <c r="C5449" s="34"/>
      <c r="D5449" s="34"/>
      <c r="E5449" s="207"/>
      <c r="F5449" s="219" t="s">
        <v>12</v>
      </c>
      <c r="G5449" s="66" t="str">
        <f t="shared" si="85"/>
        <v/>
      </c>
      <c r="H5449" s="67"/>
      <c r="I5449" s="68"/>
      <c r="J5449" s="32">
        <v>0</v>
      </c>
    </row>
    <row r="5450" spans="1:10" ht="15.75" hidden="1" thickBot="1" x14ac:dyDescent="0.3">
      <c r="A5450" s="251"/>
      <c r="B5450" s="246"/>
      <c r="C5450" s="38" t="s">
        <v>11577</v>
      </c>
      <c r="D5450" s="38" t="s">
        <v>82</v>
      </c>
      <c r="E5450" s="209">
        <v>1.06E-2</v>
      </c>
      <c r="F5450" s="208">
        <v>14.715499999999999</v>
      </c>
      <c r="G5450" s="66">
        <f t="shared" si="85"/>
        <v>0.15598429999999999</v>
      </c>
      <c r="H5450" s="41">
        <f>SUM(G5450:G5453)</f>
        <v>44.668846099999989</v>
      </c>
      <c r="I5450" s="42"/>
      <c r="J5450" s="32">
        <v>0</v>
      </c>
    </row>
    <row r="5451" spans="1:10" ht="26.25" hidden="1" thickBot="1" x14ac:dyDescent="0.3">
      <c r="A5451" s="251"/>
      <c r="B5451" s="246"/>
      <c r="C5451" s="38" t="s">
        <v>11879</v>
      </c>
      <c r="D5451" s="38" t="s">
        <v>82</v>
      </c>
      <c r="E5451" s="209">
        <v>1</v>
      </c>
      <c r="F5451" s="208">
        <v>38.522499999999994</v>
      </c>
      <c r="G5451" s="66">
        <f t="shared" si="85"/>
        <v>38.522499999999994</v>
      </c>
      <c r="H5451" s="67"/>
      <c r="I5451" s="68"/>
      <c r="J5451" s="32">
        <v>0</v>
      </c>
    </row>
    <row r="5452" spans="1:10" ht="26.25" hidden="1" thickBot="1" x14ac:dyDescent="0.3">
      <c r="A5452" s="251"/>
      <c r="B5452" s="246"/>
      <c r="C5452" s="38" t="s">
        <v>11417</v>
      </c>
      <c r="D5452" s="38" t="s">
        <v>2801</v>
      </c>
      <c r="E5452" s="209">
        <v>0.11020000000000001</v>
      </c>
      <c r="F5452" s="208">
        <v>23.997</v>
      </c>
      <c r="G5452" s="66">
        <f t="shared" si="85"/>
        <v>2.6444694000000002</v>
      </c>
      <c r="H5452" s="67"/>
      <c r="I5452" s="68"/>
      <c r="J5452" s="32">
        <v>0</v>
      </c>
    </row>
    <row r="5453" spans="1:10" ht="26.25" hidden="1" thickBot="1" x14ac:dyDescent="0.3">
      <c r="A5453" s="251"/>
      <c r="B5453" s="246"/>
      <c r="C5453" s="38" t="s">
        <v>11418</v>
      </c>
      <c r="D5453" s="38" t="s">
        <v>2801</v>
      </c>
      <c r="E5453" s="209">
        <v>0.11020000000000001</v>
      </c>
      <c r="F5453" s="208">
        <v>30.361999999999998</v>
      </c>
      <c r="G5453" s="66">
        <f t="shared" si="85"/>
        <v>3.3458923999999999</v>
      </c>
      <c r="H5453" s="67"/>
      <c r="I5453" s="68"/>
      <c r="J5453" s="32">
        <v>0</v>
      </c>
    </row>
    <row r="5454" spans="1:10" ht="15.75" hidden="1" thickBot="1" x14ac:dyDescent="0.3">
      <c r="A5454" s="252"/>
      <c r="B5454" s="247"/>
      <c r="C5454" s="44"/>
      <c r="D5454" s="59"/>
      <c r="E5454" s="210"/>
      <c r="F5454" s="225" t="s">
        <v>12</v>
      </c>
      <c r="G5454" s="75" t="str">
        <f t="shared" si="85"/>
        <v/>
      </c>
      <c r="H5454" s="76"/>
      <c r="I5454" s="68"/>
      <c r="J5454" s="32">
        <v>0</v>
      </c>
    </row>
    <row r="5455" spans="1:10" ht="15.75" hidden="1" thickBot="1" x14ac:dyDescent="0.3">
      <c r="A5455" s="242" t="s">
        <v>1284</v>
      </c>
      <c r="B5455" s="245" t="s">
        <v>5020</v>
      </c>
      <c r="C5455" s="26"/>
      <c r="D5455" s="27" t="s">
        <v>17</v>
      </c>
      <c r="E5455" s="205"/>
      <c r="F5455" s="216" t="s">
        <v>12</v>
      </c>
      <c r="G5455" s="29" t="str">
        <f t="shared" si="85"/>
        <v/>
      </c>
      <c r="H5455" s="30"/>
      <c r="I5455" s="31"/>
      <c r="J5455" s="32">
        <v>0</v>
      </c>
    </row>
    <row r="5456" spans="1:10" ht="15.75" hidden="1" thickBot="1" x14ac:dyDescent="0.3">
      <c r="A5456" s="251"/>
      <c r="B5456" s="246"/>
      <c r="C5456" s="34"/>
      <c r="D5456" s="34"/>
      <c r="E5456" s="207"/>
      <c r="F5456" s="219" t="s">
        <v>12</v>
      </c>
      <c r="G5456" s="66" t="str">
        <f t="shared" si="85"/>
        <v/>
      </c>
      <c r="H5456" s="67"/>
      <c r="I5456" s="68"/>
      <c r="J5456" s="32">
        <v>0</v>
      </c>
    </row>
    <row r="5457" spans="1:10" ht="15.75" hidden="1" thickBot="1" x14ac:dyDescent="0.3">
      <c r="A5457" s="251"/>
      <c r="B5457" s="246"/>
      <c r="C5457" s="38" t="s">
        <v>1285</v>
      </c>
      <c r="D5457" s="38" t="s">
        <v>82</v>
      </c>
      <c r="E5457" s="209">
        <v>1</v>
      </c>
      <c r="F5457" s="208" t="s">
        <v>12</v>
      </c>
      <c r="G5457" s="66" t="str">
        <f t="shared" si="85"/>
        <v/>
      </c>
      <c r="H5457" s="41">
        <f>SUM(G5457:G5459)</f>
        <v>6.9243474714000008</v>
      </c>
      <c r="I5457" s="42"/>
      <c r="J5457" s="32">
        <v>0</v>
      </c>
    </row>
    <row r="5458" spans="1:10" ht="15.75" hidden="1" thickBot="1" x14ac:dyDescent="0.3">
      <c r="A5458" s="251"/>
      <c r="B5458" s="246"/>
      <c r="C5458" s="38" t="s">
        <v>11426</v>
      </c>
      <c r="D5458" s="38" t="s">
        <v>2801</v>
      </c>
      <c r="E5458" s="209">
        <v>5.5156200000000002E-2</v>
      </c>
      <c r="F5458" s="208">
        <v>24.946999999999999</v>
      </c>
      <c r="G5458" s="66">
        <f t="shared" si="85"/>
        <v>1.3759817214000001</v>
      </c>
      <c r="H5458" s="67"/>
      <c r="I5458" s="68"/>
      <c r="J5458" s="32">
        <v>0</v>
      </c>
    </row>
    <row r="5459" spans="1:10" ht="15.75" hidden="1" thickBot="1" x14ac:dyDescent="0.3">
      <c r="A5459" s="251"/>
      <c r="B5459" s="246"/>
      <c r="C5459" s="38" t="s">
        <v>11427</v>
      </c>
      <c r="D5459" s="38" t="s">
        <v>2801</v>
      </c>
      <c r="E5459" s="209">
        <v>0.17649999999999999</v>
      </c>
      <c r="F5459" s="208">
        <v>31.435500000000001</v>
      </c>
      <c r="G5459" s="66">
        <f t="shared" si="85"/>
        <v>5.5483657500000003</v>
      </c>
      <c r="H5459" s="67"/>
      <c r="I5459" s="68"/>
      <c r="J5459" s="32">
        <v>0</v>
      </c>
    </row>
    <row r="5460" spans="1:10" ht="15.75" hidden="1" thickBot="1" x14ac:dyDescent="0.3">
      <c r="A5460" s="252"/>
      <c r="B5460" s="247"/>
      <c r="C5460" s="44"/>
      <c r="D5460" s="59"/>
      <c r="E5460" s="210"/>
      <c r="F5460" s="225" t="s">
        <v>12</v>
      </c>
      <c r="G5460" s="75" t="str">
        <f t="shared" si="85"/>
        <v/>
      </c>
      <c r="H5460" s="76"/>
      <c r="I5460" s="68"/>
      <c r="J5460" s="32">
        <v>0</v>
      </c>
    </row>
    <row r="5461" spans="1:10" ht="15.75" hidden="1" thickBot="1" x14ac:dyDescent="0.3">
      <c r="A5461" s="242" t="s">
        <v>1286</v>
      </c>
      <c r="B5461" s="245" t="s">
        <v>5021</v>
      </c>
      <c r="C5461" s="26"/>
      <c r="D5461" s="27" t="s">
        <v>105</v>
      </c>
      <c r="E5461" s="205"/>
      <c r="F5461" s="216" t="s">
        <v>12</v>
      </c>
      <c r="G5461" s="29" t="str">
        <f t="shared" si="85"/>
        <v/>
      </c>
      <c r="H5461" s="30"/>
      <c r="I5461" s="31"/>
      <c r="J5461" s="32">
        <v>0</v>
      </c>
    </row>
    <row r="5462" spans="1:10" ht="15.75" hidden="1" thickBot="1" x14ac:dyDescent="0.3">
      <c r="A5462" s="251"/>
      <c r="B5462" s="246"/>
      <c r="C5462" s="34"/>
      <c r="D5462" s="34"/>
      <c r="E5462" s="207"/>
      <c r="F5462" s="219" t="s">
        <v>12</v>
      </c>
      <c r="G5462" s="66" t="str">
        <f t="shared" si="85"/>
        <v/>
      </c>
      <c r="H5462" s="67"/>
      <c r="I5462" s="68"/>
      <c r="J5462" s="32">
        <v>0</v>
      </c>
    </row>
    <row r="5463" spans="1:10" ht="15.75" hidden="1" thickBot="1" x14ac:dyDescent="0.3">
      <c r="A5463" s="251"/>
      <c r="B5463" s="246"/>
      <c r="C5463" s="38" t="s">
        <v>1287</v>
      </c>
      <c r="D5463" s="38" t="s">
        <v>105</v>
      </c>
      <c r="E5463" s="209">
        <v>1.05</v>
      </c>
      <c r="F5463" s="208" t="s">
        <v>12</v>
      </c>
      <c r="G5463" s="66" t="str">
        <f t="shared" si="85"/>
        <v/>
      </c>
      <c r="H5463" s="41">
        <f>SUM(G5463:G5465)</f>
        <v>0.15787099999999998</v>
      </c>
      <c r="I5463" s="42"/>
      <c r="J5463" s="32">
        <v>0</v>
      </c>
    </row>
    <row r="5464" spans="1:10" ht="15.75" hidden="1" thickBot="1" x14ac:dyDescent="0.3">
      <c r="A5464" s="251"/>
      <c r="B5464" s="246"/>
      <c r="C5464" s="38" t="s">
        <v>11426</v>
      </c>
      <c r="D5464" s="38" t="s">
        <v>2801</v>
      </c>
      <c r="E5464" s="209">
        <v>2.8E-3</v>
      </c>
      <c r="F5464" s="208">
        <v>24.946999999999999</v>
      </c>
      <c r="G5464" s="66">
        <f t="shared" si="85"/>
        <v>6.98516E-2</v>
      </c>
      <c r="H5464" s="67"/>
      <c r="I5464" s="68"/>
      <c r="J5464" s="32">
        <v>0</v>
      </c>
    </row>
    <row r="5465" spans="1:10" ht="15.75" hidden="1" thickBot="1" x14ac:dyDescent="0.3">
      <c r="A5465" s="251"/>
      <c r="B5465" s="246"/>
      <c r="C5465" s="38" t="s">
        <v>11427</v>
      </c>
      <c r="D5465" s="38" t="s">
        <v>2801</v>
      </c>
      <c r="E5465" s="209">
        <v>2.8E-3</v>
      </c>
      <c r="F5465" s="208">
        <v>31.435500000000001</v>
      </c>
      <c r="G5465" s="66">
        <f t="shared" si="85"/>
        <v>8.8019399999999998E-2</v>
      </c>
      <c r="H5465" s="67"/>
      <c r="I5465" s="68"/>
      <c r="J5465" s="32">
        <v>0</v>
      </c>
    </row>
    <row r="5466" spans="1:10" ht="15.75" hidden="1" thickBot="1" x14ac:dyDescent="0.3">
      <c r="A5466" s="252"/>
      <c r="B5466" s="247"/>
      <c r="C5466" s="44"/>
      <c r="D5466" s="59"/>
      <c r="E5466" s="210"/>
      <c r="F5466" s="225" t="s">
        <v>12</v>
      </c>
      <c r="G5466" s="75" t="str">
        <f t="shared" si="85"/>
        <v/>
      </c>
      <c r="H5466" s="76"/>
      <c r="I5466" s="68"/>
      <c r="J5466" s="32">
        <v>0</v>
      </c>
    </row>
    <row r="5467" spans="1:10" ht="15.75" hidden="1" thickBot="1" x14ac:dyDescent="0.3">
      <c r="A5467" s="242" t="s">
        <v>1288</v>
      </c>
      <c r="B5467" s="245" t="s">
        <v>5022</v>
      </c>
      <c r="C5467" s="26"/>
      <c r="D5467" s="27" t="s">
        <v>105</v>
      </c>
      <c r="E5467" s="205"/>
      <c r="F5467" s="216" t="s">
        <v>12</v>
      </c>
      <c r="G5467" s="29" t="str">
        <f t="shared" si="85"/>
        <v/>
      </c>
      <c r="H5467" s="30"/>
      <c r="I5467" s="31"/>
      <c r="J5467" s="32">
        <v>0</v>
      </c>
    </row>
    <row r="5468" spans="1:10" ht="15.75" hidden="1" thickBot="1" x14ac:dyDescent="0.3">
      <c r="A5468" s="251"/>
      <c r="B5468" s="246"/>
      <c r="C5468" s="34"/>
      <c r="D5468" s="34"/>
      <c r="E5468" s="207"/>
      <c r="F5468" s="219" t="s">
        <v>12</v>
      </c>
      <c r="G5468" s="66" t="str">
        <f t="shared" si="85"/>
        <v/>
      </c>
      <c r="H5468" s="67"/>
      <c r="I5468" s="68"/>
      <c r="J5468" s="32">
        <v>0</v>
      </c>
    </row>
    <row r="5469" spans="1:10" ht="15.75" hidden="1" thickBot="1" x14ac:dyDescent="0.3">
      <c r="A5469" s="251"/>
      <c r="B5469" s="246"/>
      <c r="C5469" s="38" t="s">
        <v>1289</v>
      </c>
      <c r="D5469" s="38" t="s">
        <v>105</v>
      </c>
      <c r="E5469" s="209">
        <v>1.05</v>
      </c>
      <c r="F5469" s="208" t="s">
        <v>12</v>
      </c>
      <c r="G5469" s="66" t="str">
        <f t="shared" si="85"/>
        <v/>
      </c>
      <c r="H5469" s="41">
        <f>SUM(G5469:G5471)</f>
        <v>4.00879575</v>
      </c>
      <c r="I5469" s="42"/>
      <c r="J5469" s="32">
        <v>0</v>
      </c>
    </row>
    <row r="5470" spans="1:10" ht="15.75" hidden="1" thickBot="1" x14ac:dyDescent="0.3">
      <c r="A5470" s="251"/>
      <c r="B5470" s="246"/>
      <c r="C5470" s="38" t="s">
        <v>11426</v>
      </c>
      <c r="D5470" s="38" t="s">
        <v>2801</v>
      </c>
      <c r="E5470" s="209">
        <v>7.1099999999999997E-2</v>
      </c>
      <c r="F5470" s="208">
        <v>24.946999999999999</v>
      </c>
      <c r="G5470" s="66">
        <f t="shared" si="85"/>
        <v>1.7737316999999999</v>
      </c>
      <c r="H5470" s="67"/>
      <c r="I5470" s="68"/>
      <c r="J5470" s="32">
        <v>0</v>
      </c>
    </row>
    <row r="5471" spans="1:10" ht="15.75" hidden="1" thickBot="1" x14ac:dyDescent="0.3">
      <c r="A5471" s="251"/>
      <c r="B5471" s="246"/>
      <c r="C5471" s="38" t="s">
        <v>11427</v>
      </c>
      <c r="D5471" s="38" t="s">
        <v>2801</v>
      </c>
      <c r="E5471" s="209">
        <v>7.1099999999999997E-2</v>
      </c>
      <c r="F5471" s="208">
        <v>31.435500000000001</v>
      </c>
      <c r="G5471" s="66">
        <f t="shared" si="85"/>
        <v>2.2350640500000001</v>
      </c>
      <c r="H5471" s="67"/>
      <c r="I5471" s="68"/>
      <c r="J5471" s="32">
        <v>0</v>
      </c>
    </row>
    <row r="5472" spans="1:10" ht="15.75" hidden="1" thickBot="1" x14ac:dyDescent="0.3">
      <c r="A5472" s="252"/>
      <c r="B5472" s="247"/>
      <c r="C5472" s="44"/>
      <c r="D5472" s="59"/>
      <c r="E5472" s="210"/>
      <c r="F5472" s="225" t="s">
        <v>12</v>
      </c>
      <c r="G5472" s="75" t="str">
        <f t="shared" si="85"/>
        <v/>
      </c>
      <c r="H5472" s="76"/>
      <c r="I5472" s="68"/>
      <c r="J5472" s="32">
        <v>0</v>
      </c>
    </row>
    <row r="5473" spans="1:10" ht="15.75" hidden="1" thickBot="1" x14ac:dyDescent="0.3">
      <c r="A5473" s="242" t="s">
        <v>1290</v>
      </c>
      <c r="B5473" s="245" t="s">
        <v>5023</v>
      </c>
      <c r="C5473" s="26"/>
      <c r="D5473" s="27" t="s">
        <v>105</v>
      </c>
      <c r="E5473" s="205"/>
      <c r="F5473" s="216" t="s">
        <v>12</v>
      </c>
      <c r="G5473" s="29" t="str">
        <f t="shared" si="85"/>
        <v/>
      </c>
      <c r="H5473" s="30"/>
      <c r="I5473" s="31"/>
      <c r="J5473" s="32">
        <v>0</v>
      </c>
    </row>
    <row r="5474" spans="1:10" ht="15.75" hidden="1" thickBot="1" x14ac:dyDescent="0.3">
      <c r="A5474" s="251"/>
      <c r="B5474" s="246"/>
      <c r="C5474" s="34"/>
      <c r="D5474" s="34"/>
      <c r="E5474" s="207"/>
      <c r="F5474" s="219" t="s">
        <v>12</v>
      </c>
      <c r="G5474" s="66" t="str">
        <f t="shared" si="85"/>
        <v/>
      </c>
      <c r="H5474" s="67"/>
      <c r="I5474" s="68"/>
      <c r="J5474" s="32">
        <v>0</v>
      </c>
    </row>
    <row r="5475" spans="1:10" ht="15.75" hidden="1" thickBot="1" x14ac:dyDescent="0.3">
      <c r="A5475" s="251"/>
      <c r="B5475" s="246"/>
      <c r="C5475" s="38" t="s">
        <v>1291</v>
      </c>
      <c r="D5475" s="38" t="s">
        <v>105</v>
      </c>
      <c r="E5475" s="209">
        <v>1.05</v>
      </c>
      <c r="F5475" s="208" t="s">
        <v>12</v>
      </c>
      <c r="G5475" s="66" t="str">
        <f t="shared" si="85"/>
        <v/>
      </c>
      <c r="H5475" s="41">
        <f>SUM(G5475:G5477)</f>
        <v>0.15787099999999998</v>
      </c>
      <c r="I5475" s="42"/>
      <c r="J5475" s="32">
        <v>0</v>
      </c>
    </row>
    <row r="5476" spans="1:10" ht="15.75" hidden="1" thickBot="1" x14ac:dyDescent="0.3">
      <c r="A5476" s="251"/>
      <c r="B5476" s="246"/>
      <c r="C5476" s="38" t="s">
        <v>11426</v>
      </c>
      <c r="D5476" s="38" t="s">
        <v>2801</v>
      </c>
      <c r="E5476" s="209">
        <v>2.8E-3</v>
      </c>
      <c r="F5476" s="208">
        <v>24.946999999999999</v>
      </c>
      <c r="G5476" s="66">
        <f t="shared" si="85"/>
        <v>6.98516E-2</v>
      </c>
      <c r="H5476" s="67"/>
      <c r="I5476" s="68"/>
      <c r="J5476" s="32">
        <v>0</v>
      </c>
    </row>
    <row r="5477" spans="1:10" ht="15.75" hidden="1" thickBot="1" x14ac:dyDescent="0.3">
      <c r="A5477" s="251"/>
      <c r="B5477" s="246"/>
      <c r="C5477" s="38" t="s">
        <v>11427</v>
      </c>
      <c r="D5477" s="38" t="s">
        <v>2801</v>
      </c>
      <c r="E5477" s="209">
        <v>2.8E-3</v>
      </c>
      <c r="F5477" s="208">
        <v>31.435500000000001</v>
      </c>
      <c r="G5477" s="66">
        <f t="shared" si="85"/>
        <v>8.8019399999999998E-2</v>
      </c>
      <c r="H5477" s="67"/>
      <c r="I5477" s="68"/>
      <c r="J5477" s="32">
        <v>0</v>
      </c>
    </row>
    <row r="5478" spans="1:10" ht="15.75" hidden="1" thickBot="1" x14ac:dyDescent="0.3">
      <c r="A5478" s="252"/>
      <c r="B5478" s="247"/>
      <c r="C5478" s="44"/>
      <c r="D5478" s="59"/>
      <c r="E5478" s="210"/>
      <c r="F5478" s="225" t="s">
        <v>12</v>
      </c>
      <c r="G5478" s="75" t="str">
        <f t="shared" si="85"/>
        <v/>
      </c>
      <c r="H5478" s="76"/>
      <c r="I5478" s="68"/>
      <c r="J5478" s="32">
        <v>0</v>
      </c>
    </row>
    <row r="5479" spans="1:10" ht="15.75" hidden="1" thickBot="1" x14ac:dyDescent="0.3">
      <c r="A5479" s="242" t="s">
        <v>1292</v>
      </c>
      <c r="B5479" s="245" t="s">
        <v>5024</v>
      </c>
      <c r="C5479" s="26"/>
      <c r="D5479" s="27" t="s">
        <v>105</v>
      </c>
      <c r="E5479" s="205"/>
      <c r="F5479" s="216" t="s">
        <v>12</v>
      </c>
      <c r="G5479" s="29" t="str">
        <f t="shared" si="85"/>
        <v/>
      </c>
      <c r="H5479" s="30"/>
      <c r="I5479" s="31"/>
      <c r="J5479" s="32">
        <v>0</v>
      </c>
    </row>
    <row r="5480" spans="1:10" ht="15.75" hidden="1" thickBot="1" x14ac:dyDescent="0.3">
      <c r="A5480" s="251"/>
      <c r="B5480" s="246"/>
      <c r="C5480" s="34"/>
      <c r="D5480" s="34"/>
      <c r="E5480" s="207"/>
      <c r="F5480" s="219" t="s">
        <v>12</v>
      </c>
      <c r="G5480" s="66" t="str">
        <f t="shared" si="85"/>
        <v/>
      </c>
      <c r="H5480" s="67"/>
      <c r="I5480" s="68"/>
      <c r="J5480" s="32">
        <v>0</v>
      </c>
    </row>
    <row r="5481" spans="1:10" ht="15.75" hidden="1" thickBot="1" x14ac:dyDescent="0.3">
      <c r="A5481" s="251"/>
      <c r="B5481" s="246"/>
      <c r="C5481" s="38" t="s">
        <v>1293</v>
      </c>
      <c r="D5481" s="38" t="s">
        <v>105</v>
      </c>
      <c r="E5481" s="209">
        <v>1.05</v>
      </c>
      <c r="F5481" s="208" t="s">
        <v>12</v>
      </c>
      <c r="G5481" s="66" t="str">
        <f t="shared" si="85"/>
        <v/>
      </c>
      <c r="H5481" s="41">
        <f>SUM(G5481:G5483)</f>
        <v>0.15787099999999998</v>
      </c>
      <c r="I5481" s="42"/>
      <c r="J5481" s="32">
        <v>0</v>
      </c>
    </row>
    <row r="5482" spans="1:10" ht="15.75" hidden="1" thickBot="1" x14ac:dyDescent="0.3">
      <c r="A5482" s="251"/>
      <c r="B5482" s="246"/>
      <c r="C5482" s="38" t="s">
        <v>11426</v>
      </c>
      <c r="D5482" s="38" t="s">
        <v>2801</v>
      </c>
      <c r="E5482" s="209">
        <v>2.8E-3</v>
      </c>
      <c r="F5482" s="208">
        <v>24.946999999999999</v>
      </c>
      <c r="G5482" s="66">
        <f t="shared" si="85"/>
        <v>6.98516E-2</v>
      </c>
      <c r="H5482" s="67"/>
      <c r="I5482" s="68"/>
      <c r="J5482" s="32">
        <v>0</v>
      </c>
    </row>
    <row r="5483" spans="1:10" ht="15.75" hidden="1" thickBot="1" x14ac:dyDescent="0.3">
      <c r="A5483" s="251"/>
      <c r="B5483" s="246"/>
      <c r="C5483" s="38" t="s">
        <v>11427</v>
      </c>
      <c r="D5483" s="38" t="s">
        <v>2801</v>
      </c>
      <c r="E5483" s="209">
        <v>2.8E-3</v>
      </c>
      <c r="F5483" s="208">
        <v>31.435500000000001</v>
      </c>
      <c r="G5483" s="66">
        <f t="shared" si="85"/>
        <v>8.8019399999999998E-2</v>
      </c>
      <c r="H5483" s="67"/>
      <c r="I5483" s="68"/>
      <c r="J5483" s="32">
        <v>0</v>
      </c>
    </row>
    <row r="5484" spans="1:10" ht="15.75" hidden="1" thickBot="1" x14ac:dyDescent="0.3">
      <c r="A5484" s="252"/>
      <c r="B5484" s="247"/>
      <c r="C5484" s="44"/>
      <c r="D5484" s="59"/>
      <c r="E5484" s="210"/>
      <c r="F5484" s="225" t="s">
        <v>12</v>
      </c>
      <c r="G5484" s="75" t="str">
        <f t="shared" si="85"/>
        <v/>
      </c>
      <c r="H5484" s="76"/>
      <c r="I5484" s="68"/>
      <c r="J5484" s="32">
        <v>0</v>
      </c>
    </row>
    <row r="5485" spans="1:10" ht="15.75" hidden="1" thickBot="1" x14ac:dyDescent="0.3">
      <c r="A5485" s="242" t="s">
        <v>1294</v>
      </c>
      <c r="B5485" s="245" t="s">
        <v>5025</v>
      </c>
      <c r="C5485" s="26"/>
      <c r="D5485" s="27" t="s">
        <v>17</v>
      </c>
      <c r="E5485" s="205"/>
      <c r="F5485" s="212" t="s">
        <v>12</v>
      </c>
      <c r="G5485" s="29" t="str">
        <f t="shared" si="85"/>
        <v/>
      </c>
      <c r="H5485" s="30"/>
      <c r="I5485" s="31"/>
      <c r="J5485" s="32">
        <v>0</v>
      </c>
    </row>
    <row r="5486" spans="1:10" ht="15.75" hidden="1" thickBot="1" x14ac:dyDescent="0.3">
      <c r="A5486" s="243"/>
      <c r="B5486" s="246"/>
      <c r="C5486" s="34"/>
      <c r="D5486" s="34"/>
      <c r="E5486" s="207"/>
      <c r="F5486" s="213" t="s">
        <v>12</v>
      </c>
      <c r="G5486" s="33" t="str">
        <f t="shared" si="85"/>
        <v/>
      </c>
      <c r="H5486" s="37"/>
      <c r="I5486" s="33"/>
      <c r="J5486" s="32">
        <v>0</v>
      </c>
    </row>
    <row r="5487" spans="1:10" ht="15.75" hidden="1" thickBot="1" x14ac:dyDescent="0.3">
      <c r="A5487" s="243"/>
      <c r="B5487" s="246"/>
      <c r="C5487" s="38" t="s">
        <v>11426</v>
      </c>
      <c r="D5487" s="38" t="s">
        <v>2801</v>
      </c>
      <c r="E5487" s="209">
        <v>0.59730000000000005</v>
      </c>
      <c r="F5487" s="208">
        <v>24.946999999999999</v>
      </c>
      <c r="G5487" s="36">
        <f t="shared" si="85"/>
        <v>14.900843100000001</v>
      </c>
      <c r="H5487" s="41">
        <f>SUM(G5487:G5490)</f>
        <v>84.359767250000004</v>
      </c>
      <c r="I5487" s="42"/>
      <c r="J5487" s="32">
        <v>0</v>
      </c>
    </row>
    <row r="5488" spans="1:10" ht="15.75" hidden="1" thickBot="1" x14ac:dyDescent="0.3">
      <c r="A5488" s="243"/>
      <c r="B5488" s="246"/>
      <c r="C5488" s="38" t="s">
        <v>11427</v>
      </c>
      <c r="D5488" s="38" t="s">
        <v>2801</v>
      </c>
      <c r="E5488" s="209">
        <v>0.59730000000000005</v>
      </c>
      <c r="F5488" s="208">
        <v>31.435500000000001</v>
      </c>
      <c r="G5488" s="36">
        <f t="shared" si="85"/>
        <v>18.776424150000004</v>
      </c>
      <c r="H5488" s="37"/>
      <c r="I5488" s="33"/>
      <c r="J5488" s="32">
        <v>0</v>
      </c>
    </row>
    <row r="5489" spans="1:10" ht="39" hidden="1" thickBot="1" x14ac:dyDescent="0.3">
      <c r="A5489" s="243"/>
      <c r="B5489" s="246"/>
      <c r="C5489" s="38" t="s">
        <v>11601</v>
      </c>
      <c r="D5489" s="38" t="s">
        <v>82</v>
      </c>
      <c r="E5489" s="209">
        <v>2</v>
      </c>
      <c r="F5489" s="214">
        <v>0.38949999999999996</v>
      </c>
      <c r="G5489" s="36">
        <f t="shared" si="85"/>
        <v>0.77899999999999991</v>
      </c>
      <c r="H5489" s="37"/>
      <c r="I5489" s="33"/>
      <c r="J5489" s="32">
        <v>0</v>
      </c>
    </row>
    <row r="5490" spans="1:10" ht="26.25" hidden="1" thickBot="1" x14ac:dyDescent="0.3">
      <c r="A5490" s="243"/>
      <c r="B5490" s="246"/>
      <c r="C5490" s="38" t="s">
        <v>11880</v>
      </c>
      <c r="D5490" s="38" t="s">
        <v>82</v>
      </c>
      <c r="E5490" s="209">
        <v>1</v>
      </c>
      <c r="F5490" s="214">
        <v>49.903500000000001</v>
      </c>
      <c r="G5490" s="33">
        <f t="shared" si="85"/>
        <v>49.903500000000001</v>
      </c>
      <c r="H5490" s="37"/>
      <c r="I5490" s="33"/>
      <c r="J5490" s="32">
        <v>0</v>
      </c>
    </row>
    <row r="5491" spans="1:10" ht="15.75" hidden="1" thickBot="1" x14ac:dyDescent="0.3">
      <c r="A5491" s="244"/>
      <c r="B5491" s="247"/>
      <c r="C5491" s="44"/>
      <c r="D5491" s="44"/>
      <c r="E5491" s="210"/>
      <c r="F5491" s="211" t="s">
        <v>12</v>
      </c>
      <c r="G5491" s="46" t="str">
        <f t="shared" si="85"/>
        <v/>
      </c>
      <c r="H5491" s="48"/>
      <c r="I5491" s="33"/>
      <c r="J5491" s="32">
        <v>0</v>
      </c>
    </row>
    <row r="5492" spans="1:10" ht="15.75" hidden="1" thickBot="1" x14ac:dyDescent="0.3">
      <c r="A5492" s="242" t="s">
        <v>1295</v>
      </c>
      <c r="B5492" s="245" t="s">
        <v>5026</v>
      </c>
      <c r="C5492" s="26"/>
      <c r="D5492" s="27" t="s">
        <v>105</v>
      </c>
      <c r="E5492" s="205"/>
      <c r="F5492" s="212" t="s">
        <v>12</v>
      </c>
      <c r="G5492" s="29" t="str">
        <f t="shared" si="85"/>
        <v/>
      </c>
      <c r="H5492" s="30"/>
      <c r="I5492" s="31"/>
      <c r="J5492" s="32">
        <v>0</v>
      </c>
    </row>
    <row r="5493" spans="1:10" ht="15.75" hidden="1" thickBot="1" x14ac:dyDescent="0.3">
      <c r="A5493" s="243"/>
      <c r="B5493" s="246"/>
      <c r="C5493" s="34"/>
      <c r="D5493" s="34"/>
      <c r="E5493" s="207"/>
      <c r="F5493" s="213" t="s">
        <v>12</v>
      </c>
      <c r="G5493" s="33" t="str">
        <f t="shared" si="85"/>
        <v/>
      </c>
      <c r="H5493" s="37"/>
      <c r="I5493" s="33"/>
      <c r="J5493" s="32">
        <v>0</v>
      </c>
    </row>
    <row r="5494" spans="1:10" ht="15.75" hidden="1" thickBot="1" x14ac:dyDescent="0.3">
      <c r="A5494" s="243"/>
      <c r="B5494" s="246"/>
      <c r="C5494" s="38" t="s">
        <v>11426</v>
      </c>
      <c r="D5494" s="38" t="s">
        <v>2801</v>
      </c>
      <c r="E5494" s="209">
        <v>0.12280000000000001</v>
      </c>
      <c r="F5494" s="208">
        <v>24.946999999999999</v>
      </c>
      <c r="G5494" s="36">
        <f t="shared" si="85"/>
        <v>3.0634915999999999</v>
      </c>
      <c r="H5494" s="41">
        <f>SUM(G5494:G5497)</f>
        <v>6.9630155</v>
      </c>
      <c r="I5494" s="42"/>
      <c r="J5494" s="32">
        <v>0</v>
      </c>
    </row>
    <row r="5495" spans="1:10" ht="15.75" hidden="1" thickBot="1" x14ac:dyDescent="0.3">
      <c r="A5495" s="243"/>
      <c r="B5495" s="246"/>
      <c r="C5495" s="38" t="s">
        <v>11427</v>
      </c>
      <c r="D5495" s="38" t="s">
        <v>2801</v>
      </c>
      <c r="E5495" s="209">
        <v>0.12280000000000001</v>
      </c>
      <c r="F5495" s="208">
        <v>31.435500000000001</v>
      </c>
      <c r="G5495" s="36">
        <f t="shared" si="85"/>
        <v>3.8602794000000005</v>
      </c>
      <c r="H5495" s="37"/>
      <c r="I5495" s="33"/>
      <c r="J5495" s="32">
        <v>0</v>
      </c>
    </row>
    <row r="5496" spans="1:10" ht="26.25" hidden="1" thickBot="1" x14ac:dyDescent="0.3">
      <c r="A5496" s="243"/>
      <c r="B5496" s="246"/>
      <c r="C5496" s="38" t="s">
        <v>11616</v>
      </c>
      <c r="D5496" s="38" t="s">
        <v>82</v>
      </c>
      <c r="E5496" s="209">
        <v>8.9999999999999993E-3</v>
      </c>
      <c r="F5496" s="214">
        <v>4.3605</v>
      </c>
      <c r="G5496" s="36">
        <f t="shared" si="85"/>
        <v>3.9244499999999995E-2</v>
      </c>
      <c r="H5496" s="37"/>
      <c r="I5496" s="33"/>
      <c r="J5496" s="32">
        <v>0</v>
      </c>
    </row>
    <row r="5497" spans="1:10" ht="15.75" hidden="1" thickBot="1" x14ac:dyDescent="0.3">
      <c r="A5497" s="243"/>
      <c r="B5497" s="246"/>
      <c r="C5497" s="38" t="s">
        <v>1296</v>
      </c>
      <c r="D5497" s="38" t="s">
        <v>105</v>
      </c>
      <c r="E5497" s="209">
        <v>1.0149999999999999</v>
      </c>
      <c r="F5497" s="214" t="s">
        <v>12</v>
      </c>
      <c r="G5497" s="33" t="str">
        <f t="shared" si="85"/>
        <v/>
      </c>
      <c r="H5497" s="37"/>
      <c r="I5497" s="33"/>
      <c r="J5497" s="32">
        <v>0</v>
      </c>
    </row>
    <row r="5498" spans="1:10" ht="15.75" hidden="1" thickBot="1" x14ac:dyDescent="0.3">
      <c r="A5498" s="244"/>
      <c r="B5498" s="247"/>
      <c r="C5498" s="44"/>
      <c r="D5498" s="44"/>
      <c r="E5498" s="210"/>
      <c r="F5498" s="211" t="s">
        <v>12</v>
      </c>
      <c r="G5498" s="46" t="str">
        <f t="shared" si="85"/>
        <v/>
      </c>
      <c r="H5498" s="48"/>
      <c r="I5498" s="33"/>
      <c r="J5498" s="32">
        <v>0</v>
      </c>
    </row>
    <row r="5499" spans="1:10" ht="15.75" hidden="1" thickBot="1" x14ac:dyDescent="0.3">
      <c r="A5499" s="242" t="s">
        <v>1297</v>
      </c>
      <c r="B5499" s="245" t="s">
        <v>5027</v>
      </c>
      <c r="C5499" s="26"/>
      <c r="D5499" s="27" t="s">
        <v>105</v>
      </c>
      <c r="E5499" s="205"/>
      <c r="F5499" s="212" t="s">
        <v>12</v>
      </c>
      <c r="G5499" s="29" t="str">
        <f t="shared" si="85"/>
        <v/>
      </c>
      <c r="H5499" s="30"/>
      <c r="I5499" s="31"/>
      <c r="J5499" s="32">
        <v>0</v>
      </c>
    </row>
    <row r="5500" spans="1:10" ht="15.75" hidden="1" thickBot="1" x14ac:dyDescent="0.3">
      <c r="A5500" s="243"/>
      <c r="B5500" s="246"/>
      <c r="C5500" s="34"/>
      <c r="D5500" s="34"/>
      <c r="E5500" s="207"/>
      <c r="F5500" s="213" t="s">
        <v>12</v>
      </c>
      <c r="G5500" s="33" t="str">
        <f t="shared" si="85"/>
        <v/>
      </c>
      <c r="H5500" s="37"/>
      <c r="I5500" s="33"/>
      <c r="J5500" s="32">
        <v>0</v>
      </c>
    </row>
    <row r="5501" spans="1:10" ht="15.75" hidden="1" thickBot="1" x14ac:dyDescent="0.3">
      <c r="A5501" s="243"/>
      <c r="B5501" s="246"/>
      <c r="C5501" s="38" t="s">
        <v>11426</v>
      </c>
      <c r="D5501" s="38" t="s">
        <v>2801</v>
      </c>
      <c r="E5501" s="209">
        <v>0.25119999999999998</v>
      </c>
      <c r="F5501" s="208">
        <v>24.946999999999999</v>
      </c>
      <c r="G5501" s="36">
        <f t="shared" si="85"/>
        <v>6.2666863999999993</v>
      </c>
      <c r="H5501" s="41">
        <f>SUM(G5501:G5504)</f>
        <v>14.2025285</v>
      </c>
      <c r="I5501" s="42"/>
      <c r="J5501" s="32">
        <v>0</v>
      </c>
    </row>
    <row r="5502" spans="1:10" ht="15.75" hidden="1" thickBot="1" x14ac:dyDescent="0.3">
      <c r="A5502" s="243"/>
      <c r="B5502" s="246"/>
      <c r="C5502" s="38" t="s">
        <v>11427</v>
      </c>
      <c r="D5502" s="38" t="s">
        <v>2801</v>
      </c>
      <c r="E5502" s="209">
        <v>0.25119999999999998</v>
      </c>
      <c r="F5502" s="208">
        <v>31.435500000000001</v>
      </c>
      <c r="G5502" s="36">
        <f t="shared" si="85"/>
        <v>7.8965975999999998</v>
      </c>
      <c r="H5502" s="37"/>
      <c r="I5502" s="33"/>
      <c r="J5502" s="32">
        <v>0</v>
      </c>
    </row>
    <row r="5503" spans="1:10" ht="26.25" hidden="1" thickBot="1" x14ac:dyDescent="0.3">
      <c r="A5503" s="243"/>
      <c r="B5503" s="246"/>
      <c r="C5503" s="38" t="s">
        <v>11616</v>
      </c>
      <c r="D5503" s="38" t="s">
        <v>82</v>
      </c>
      <c r="E5503" s="209">
        <v>8.9999999999999993E-3</v>
      </c>
      <c r="F5503" s="214">
        <v>4.3605</v>
      </c>
      <c r="G5503" s="36">
        <f t="shared" si="85"/>
        <v>3.9244499999999995E-2</v>
      </c>
      <c r="H5503" s="37"/>
      <c r="I5503" s="33"/>
      <c r="J5503" s="32">
        <v>0</v>
      </c>
    </row>
    <row r="5504" spans="1:10" ht="15.75" hidden="1" thickBot="1" x14ac:dyDescent="0.3">
      <c r="A5504" s="243"/>
      <c r="B5504" s="246"/>
      <c r="C5504" s="38" t="s">
        <v>1298</v>
      </c>
      <c r="D5504" s="38" t="s">
        <v>105</v>
      </c>
      <c r="E5504" s="209">
        <v>1.0149999999999999</v>
      </c>
      <c r="F5504" s="214" t="s">
        <v>12</v>
      </c>
      <c r="G5504" s="33" t="str">
        <f t="shared" si="85"/>
        <v/>
      </c>
      <c r="H5504" s="37"/>
      <c r="I5504" s="33"/>
      <c r="J5504" s="32">
        <v>0</v>
      </c>
    </row>
    <row r="5505" spans="1:10" ht="15.75" hidden="1" thickBot="1" x14ac:dyDescent="0.3">
      <c r="A5505" s="244"/>
      <c r="B5505" s="247"/>
      <c r="C5505" s="44"/>
      <c r="D5505" s="44"/>
      <c r="E5505" s="210"/>
      <c r="F5505" s="211" t="s">
        <v>12</v>
      </c>
      <c r="G5505" s="46" t="str">
        <f t="shared" si="85"/>
        <v/>
      </c>
      <c r="H5505" s="48"/>
      <c r="I5505" s="33"/>
      <c r="J5505" s="32">
        <v>0</v>
      </c>
    </row>
    <row r="5506" spans="1:10" ht="15.75" hidden="1" thickBot="1" x14ac:dyDescent="0.3">
      <c r="A5506" s="242" t="s">
        <v>1299</v>
      </c>
      <c r="B5506" s="245" t="s">
        <v>5028</v>
      </c>
      <c r="C5506" s="26"/>
      <c r="D5506" s="27" t="s">
        <v>17</v>
      </c>
      <c r="E5506" s="205"/>
      <c r="F5506" s="216" t="s">
        <v>12</v>
      </c>
      <c r="G5506" s="29" t="str">
        <f t="shared" si="85"/>
        <v/>
      </c>
      <c r="H5506" s="30"/>
      <c r="I5506" s="31"/>
      <c r="J5506" s="32">
        <v>0</v>
      </c>
    </row>
    <row r="5507" spans="1:10" ht="15.75" hidden="1" thickBot="1" x14ac:dyDescent="0.3">
      <c r="A5507" s="251"/>
      <c r="B5507" s="246"/>
      <c r="C5507" s="34"/>
      <c r="D5507" s="34"/>
      <c r="E5507" s="207"/>
      <c r="F5507" s="219" t="s">
        <v>12</v>
      </c>
      <c r="G5507" s="66" t="str">
        <f t="shared" si="85"/>
        <v/>
      </c>
      <c r="H5507" s="67"/>
      <c r="I5507" s="68"/>
      <c r="J5507" s="32">
        <v>0</v>
      </c>
    </row>
    <row r="5508" spans="1:10" ht="15.75" hidden="1" thickBot="1" x14ac:dyDescent="0.3">
      <c r="A5508" s="251"/>
      <c r="B5508" s="246"/>
      <c r="C5508" s="38" t="s">
        <v>1300</v>
      </c>
      <c r="D5508" s="38" t="s">
        <v>17</v>
      </c>
      <c r="E5508" s="209">
        <v>1</v>
      </c>
      <c r="F5508" s="208" t="s">
        <v>12</v>
      </c>
      <c r="G5508" s="66" t="str">
        <f t="shared" si="85"/>
        <v/>
      </c>
      <c r="H5508" s="41">
        <f>SUM(G5508:G5510)</f>
        <v>140.95625000000001</v>
      </c>
      <c r="I5508" s="42"/>
      <c r="J5508" s="32">
        <v>0</v>
      </c>
    </row>
    <row r="5509" spans="1:10" ht="15.75" hidden="1" thickBot="1" x14ac:dyDescent="0.3">
      <c r="A5509" s="251"/>
      <c r="B5509" s="246"/>
      <c r="C5509" s="38" t="s">
        <v>11426</v>
      </c>
      <c r="D5509" s="38" t="s">
        <v>2801</v>
      </c>
      <c r="E5509" s="209">
        <v>2.5</v>
      </c>
      <c r="F5509" s="208">
        <v>24.946999999999999</v>
      </c>
      <c r="G5509" s="66">
        <f t="shared" si="85"/>
        <v>62.3675</v>
      </c>
      <c r="H5509" s="67"/>
      <c r="I5509" s="68"/>
      <c r="J5509" s="32">
        <v>0</v>
      </c>
    </row>
    <row r="5510" spans="1:10" ht="15.75" hidden="1" thickBot="1" x14ac:dyDescent="0.3">
      <c r="A5510" s="251"/>
      <c r="B5510" s="246"/>
      <c r="C5510" s="38" t="s">
        <v>11427</v>
      </c>
      <c r="D5510" s="38" t="s">
        <v>2801</v>
      </c>
      <c r="E5510" s="209">
        <v>2.5</v>
      </c>
      <c r="F5510" s="208">
        <v>31.435500000000001</v>
      </c>
      <c r="G5510" s="66">
        <f t="shared" ref="G5510:G5573" si="86">IF(ISNUMBER(F5510),E5510*F5510,"")</f>
        <v>78.588750000000005</v>
      </c>
      <c r="H5510" s="67"/>
      <c r="I5510" s="68"/>
      <c r="J5510" s="32">
        <v>0</v>
      </c>
    </row>
    <row r="5511" spans="1:10" ht="15.75" hidden="1" thickBot="1" x14ac:dyDescent="0.3">
      <c r="A5511" s="252"/>
      <c r="B5511" s="247"/>
      <c r="C5511" s="44"/>
      <c r="D5511" s="59"/>
      <c r="E5511" s="210"/>
      <c r="F5511" s="225" t="s">
        <v>12</v>
      </c>
      <c r="G5511" s="75" t="str">
        <f t="shared" si="86"/>
        <v/>
      </c>
      <c r="H5511" s="76"/>
      <c r="I5511" s="68"/>
      <c r="J5511" s="32">
        <v>0</v>
      </c>
    </row>
    <row r="5512" spans="1:10" ht="15.75" hidden="1" thickBot="1" x14ac:dyDescent="0.3">
      <c r="A5512" s="242" t="s">
        <v>1301</v>
      </c>
      <c r="B5512" s="245" t="s">
        <v>5029</v>
      </c>
      <c r="C5512" s="26"/>
      <c r="D5512" s="27" t="s">
        <v>105</v>
      </c>
      <c r="E5512" s="205"/>
      <c r="F5512" s="212" t="s">
        <v>12</v>
      </c>
      <c r="G5512" s="29" t="str">
        <f t="shared" si="86"/>
        <v/>
      </c>
      <c r="H5512" s="30"/>
      <c r="I5512" s="31"/>
      <c r="J5512" s="32">
        <v>0</v>
      </c>
    </row>
    <row r="5513" spans="1:10" ht="15.75" hidden="1" thickBot="1" x14ac:dyDescent="0.3">
      <c r="A5513" s="243"/>
      <c r="B5513" s="246"/>
      <c r="C5513" s="34"/>
      <c r="D5513" s="34"/>
      <c r="E5513" s="207"/>
      <c r="F5513" s="213" t="s">
        <v>12</v>
      </c>
      <c r="G5513" s="33" t="str">
        <f t="shared" si="86"/>
        <v/>
      </c>
      <c r="H5513" s="37"/>
      <c r="I5513" s="33"/>
      <c r="J5513" s="32">
        <v>0</v>
      </c>
    </row>
    <row r="5514" spans="1:10" ht="39" hidden="1" thickBot="1" x14ac:dyDescent="0.3">
      <c r="A5514" s="243"/>
      <c r="B5514" s="246"/>
      <c r="C5514" s="38" t="s">
        <v>1302</v>
      </c>
      <c r="D5514" s="38" t="s">
        <v>1303</v>
      </c>
      <c r="E5514" s="209">
        <v>1.1000000000000001</v>
      </c>
      <c r="F5514" s="208" t="s">
        <v>12</v>
      </c>
      <c r="G5514" s="36" t="str">
        <f t="shared" si="86"/>
        <v/>
      </c>
      <c r="H5514" s="41">
        <f>SUM(G5514:G5516)</f>
        <v>9.70342825</v>
      </c>
      <c r="I5514" s="42"/>
      <c r="J5514" s="32">
        <v>0</v>
      </c>
    </row>
    <row r="5515" spans="1:10" ht="15.75" hidden="1" thickBot="1" x14ac:dyDescent="0.3">
      <c r="A5515" s="243"/>
      <c r="B5515" s="246"/>
      <c r="C5515" s="38" t="s">
        <v>11426</v>
      </c>
      <c r="D5515" s="38" t="s">
        <v>2801</v>
      </c>
      <c r="E5515" s="209">
        <v>0.1721</v>
      </c>
      <c r="F5515" s="208">
        <v>24.946999999999999</v>
      </c>
      <c r="G5515" s="36">
        <f t="shared" si="86"/>
        <v>4.2933786999999999</v>
      </c>
      <c r="H5515" s="37"/>
      <c r="I5515" s="33"/>
      <c r="J5515" s="32">
        <v>0</v>
      </c>
    </row>
    <row r="5516" spans="1:10" ht="15.75" hidden="1" thickBot="1" x14ac:dyDescent="0.3">
      <c r="A5516" s="243"/>
      <c r="B5516" s="246"/>
      <c r="C5516" s="38" t="s">
        <v>11427</v>
      </c>
      <c r="D5516" s="38" t="s">
        <v>2801</v>
      </c>
      <c r="E5516" s="209">
        <v>0.1721</v>
      </c>
      <c r="F5516" s="214">
        <v>31.435500000000001</v>
      </c>
      <c r="G5516" s="33">
        <f t="shared" si="86"/>
        <v>5.4100495500000001</v>
      </c>
      <c r="H5516" s="37"/>
      <c r="I5516" s="33"/>
      <c r="J5516" s="32">
        <v>0</v>
      </c>
    </row>
    <row r="5517" spans="1:10" ht="15.75" hidden="1" thickBot="1" x14ac:dyDescent="0.3">
      <c r="A5517" s="244"/>
      <c r="B5517" s="247"/>
      <c r="C5517" s="44"/>
      <c r="D5517" s="44"/>
      <c r="E5517" s="210"/>
      <c r="F5517" s="211" t="s">
        <v>12</v>
      </c>
      <c r="G5517" s="46" t="str">
        <f t="shared" si="86"/>
        <v/>
      </c>
      <c r="H5517" s="48"/>
      <c r="I5517" s="33"/>
      <c r="J5517" s="32">
        <v>0</v>
      </c>
    </row>
    <row r="5518" spans="1:10" ht="15.75" hidden="1" thickBot="1" x14ac:dyDescent="0.3">
      <c r="A5518" s="242" t="s">
        <v>1304</v>
      </c>
      <c r="B5518" s="245" t="s">
        <v>5032</v>
      </c>
      <c r="C5518" s="26"/>
      <c r="D5518" s="27" t="s">
        <v>17</v>
      </c>
      <c r="E5518" s="205"/>
      <c r="F5518" s="212" t="s">
        <v>12</v>
      </c>
      <c r="G5518" s="29" t="str">
        <f t="shared" si="86"/>
        <v/>
      </c>
      <c r="H5518" s="30"/>
      <c r="I5518" s="31"/>
      <c r="J5518" s="32">
        <v>0</v>
      </c>
    </row>
    <row r="5519" spans="1:10" ht="15.75" hidden="1" thickBot="1" x14ac:dyDescent="0.3">
      <c r="A5519" s="243"/>
      <c r="B5519" s="246"/>
      <c r="C5519" s="34"/>
      <c r="D5519" s="34"/>
      <c r="E5519" s="207"/>
      <c r="F5519" s="213" t="s">
        <v>12</v>
      </c>
      <c r="G5519" s="33" t="str">
        <f t="shared" si="86"/>
        <v/>
      </c>
      <c r="H5519" s="37"/>
      <c r="I5519" s="33"/>
      <c r="J5519" s="32">
        <v>0</v>
      </c>
    </row>
    <row r="5520" spans="1:10" ht="15.75" hidden="1" thickBot="1" x14ac:dyDescent="0.3">
      <c r="A5520" s="243"/>
      <c r="B5520" s="246"/>
      <c r="C5520" s="38" t="s">
        <v>11427</v>
      </c>
      <c r="D5520" s="38" t="s">
        <v>2801</v>
      </c>
      <c r="E5520" s="209">
        <v>0.15</v>
      </c>
      <c r="F5520" s="208">
        <v>31.435500000000001</v>
      </c>
      <c r="G5520" s="36">
        <f t="shared" si="86"/>
        <v>4.715325</v>
      </c>
      <c r="H5520" s="41">
        <f>SUM(G5520:G5523)</f>
        <v>8.457374999999999</v>
      </c>
      <c r="I5520" s="42"/>
      <c r="J5520" s="32">
        <v>0</v>
      </c>
    </row>
    <row r="5521" spans="1:10" ht="15.75" hidden="1" thickBot="1" x14ac:dyDescent="0.3">
      <c r="A5521" s="243"/>
      <c r="B5521" s="246"/>
      <c r="C5521" s="38" t="s">
        <v>11426</v>
      </c>
      <c r="D5521" s="38" t="s">
        <v>2801</v>
      </c>
      <c r="E5521" s="209">
        <v>0.15</v>
      </c>
      <c r="F5521" s="208">
        <v>24.946999999999999</v>
      </c>
      <c r="G5521" s="36">
        <f t="shared" si="86"/>
        <v>3.7420499999999999</v>
      </c>
      <c r="H5521" s="37"/>
      <c r="I5521" s="33"/>
      <c r="J5521" s="32">
        <v>0</v>
      </c>
    </row>
    <row r="5522" spans="1:10" ht="26.25" hidden="1" thickBot="1" x14ac:dyDescent="0.3">
      <c r="A5522" s="243"/>
      <c r="B5522" s="246"/>
      <c r="C5522" s="38" t="s">
        <v>379</v>
      </c>
      <c r="D5522" s="38" t="s">
        <v>17</v>
      </c>
      <c r="E5522" s="209">
        <v>1</v>
      </c>
      <c r="F5522" s="214" t="s">
        <v>12</v>
      </c>
      <c r="G5522" s="36" t="str">
        <f t="shared" si="86"/>
        <v/>
      </c>
      <c r="H5522" s="37"/>
      <c r="I5522" s="33"/>
      <c r="J5522" s="32">
        <v>0</v>
      </c>
    </row>
    <row r="5523" spans="1:10" ht="26.25" hidden="1" thickBot="1" x14ac:dyDescent="0.3">
      <c r="A5523" s="243"/>
      <c r="B5523" s="246"/>
      <c r="C5523" s="38" t="s">
        <v>1305</v>
      </c>
      <c r="D5523" s="38" t="s">
        <v>17</v>
      </c>
      <c r="E5523" s="209">
        <v>1</v>
      </c>
      <c r="F5523" s="214" t="s">
        <v>12</v>
      </c>
      <c r="G5523" s="33" t="str">
        <f t="shared" si="86"/>
        <v/>
      </c>
      <c r="H5523" s="37"/>
      <c r="I5523" s="33"/>
      <c r="J5523" s="32">
        <v>0</v>
      </c>
    </row>
    <row r="5524" spans="1:10" ht="15.75" hidden="1" thickBot="1" x14ac:dyDescent="0.3">
      <c r="A5524" s="244"/>
      <c r="B5524" s="247"/>
      <c r="C5524" s="44"/>
      <c r="D5524" s="44"/>
      <c r="E5524" s="210"/>
      <c r="F5524" s="211" t="s">
        <v>12</v>
      </c>
      <c r="G5524" s="46" t="str">
        <f t="shared" si="86"/>
        <v/>
      </c>
      <c r="H5524" s="48"/>
      <c r="I5524" s="33"/>
      <c r="J5524" s="32">
        <v>0</v>
      </c>
    </row>
    <row r="5525" spans="1:10" ht="15.75" hidden="1" thickBot="1" x14ac:dyDescent="0.3">
      <c r="A5525" s="242" t="s">
        <v>1306</v>
      </c>
      <c r="B5525" s="245" t="s">
        <v>5033</v>
      </c>
      <c r="C5525" s="26"/>
      <c r="D5525" s="27" t="s">
        <v>105</v>
      </c>
      <c r="E5525" s="205"/>
      <c r="F5525" s="212" t="s">
        <v>12</v>
      </c>
      <c r="G5525" s="29" t="str">
        <f t="shared" si="86"/>
        <v/>
      </c>
      <c r="H5525" s="30"/>
      <c r="I5525" s="31"/>
      <c r="J5525" s="32">
        <v>0</v>
      </c>
    </row>
    <row r="5526" spans="1:10" ht="15.75" hidden="1" thickBot="1" x14ac:dyDescent="0.3">
      <c r="A5526" s="243"/>
      <c r="B5526" s="246"/>
      <c r="C5526" s="34"/>
      <c r="D5526" s="34"/>
      <c r="E5526" s="207"/>
      <c r="F5526" s="213" t="s">
        <v>12</v>
      </c>
      <c r="G5526" s="33" t="str">
        <f t="shared" si="86"/>
        <v/>
      </c>
      <c r="H5526" s="37"/>
      <c r="I5526" s="33"/>
      <c r="J5526" s="32">
        <v>0</v>
      </c>
    </row>
    <row r="5527" spans="1:10" ht="15.75" hidden="1" thickBot="1" x14ac:dyDescent="0.3">
      <c r="A5527" s="243"/>
      <c r="B5527" s="246"/>
      <c r="C5527" s="38" t="s">
        <v>11427</v>
      </c>
      <c r="D5527" s="38" t="s">
        <v>2801</v>
      </c>
      <c r="E5527" s="209">
        <v>0.65</v>
      </c>
      <c r="F5527" s="208">
        <v>31.435500000000001</v>
      </c>
      <c r="G5527" s="36">
        <f t="shared" si="86"/>
        <v>20.433075000000002</v>
      </c>
      <c r="H5527" s="41">
        <f>SUM(G5527:G5529)</f>
        <v>36.648625000000003</v>
      </c>
      <c r="I5527" s="42"/>
      <c r="J5527" s="32">
        <v>0</v>
      </c>
    </row>
    <row r="5528" spans="1:10" ht="15.75" hidden="1" thickBot="1" x14ac:dyDescent="0.3">
      <c r="A5528" s="243"/>
      <c r="B5528" s="246"/>
      <c r="C5528" s="38" t="s">
        <v>11426</v>
      </c>
      <c r="D5528" s="38" t="s">
        <v>2801</v>
      </c>
      <c r="E5528" s="209">
        <v>0.65</v>
      </c>
      <c r="F5528" s="208">
        <v>24.946999999999999</v>
      </c>
      <c r="G5528" s="36">
        <f t="shared" si="86"/>
        <v>16.21555</v>
      </c>
      <c r="H5528" s="37"/>
      <c r="I5528" s="33"/>
      <c r="J5528" s="32">
        <v>0</v>
      </c>
    </row>
    <row r="5529" spans="1:10" ht="26.25" hidden="1" thickBot="1" x14ac:dyDescent="0.3">
      <c r="A5529" s="243"/>
      <c r="B5529" s="246"/>
      <c r="C5529" s="38" t="s">
        <v>1307</v>
      </c>
      <c r="D5529" s="38" t="s">
        <v>105</v>
      </c>
      <c r="E5529" s="209">
        <v>1.05</v>
      </c>
      <c r="F5529" s="208" t="s">
        <v>12</v>
      </c>
      <c r="G5529" s="36" t="str">
        <f t="shared" si="86"/>
        <v/>
      </c>
      <c r="H5529" s="37"/>
      <c r="I5529" s="33"/>
      <c r="J5529" s="32">
        <v>0</v>
      </c>
    </row>
    <row r="5530" spans="1:10" ht="15.75" hidden="1" thickBot="1" x14ac:dyDescent="0.3">
      <c r="A5530" s="244"/>
      <c r="B5530" s="247"/>
      <c r="C5530" s="44"/>
      <c r="D5530" s="44"/>
      <c r="E5530" s="210"/>
      <c r="F5530" s="211" t="s">
        <v>12</v>
      </c>
      <c r="G5530" s="46" t="str">
        <f t="shared" si="86"/>
        <v/>
      </c>
      <c r="H5530" s="48"/>
      <c r="I5530" s="33"/>
      <c r="J5530" s="32">
        <v>0</v>
      </c>
    </row>
    <row r="5531" spans="1:10" ht="15.75" hidden="1" thickBot="1" x14ac:dyDescent="0.3">
      <c r="A5531" s="242" t="s">
        <v>1308</v>
      </c>
      <c r="B5531" s="245" t="s">
        <v>5034</v>
      </c>
      <c r="C5531" s="26"/>
      <c r="D5531" s="27" t="s">
        <v>105</v>
      </c>
      <c r="E5531" s="205"/>
      <c r="F5531" s="212" t="s">
        <v>12</v>
      </c>
      <c r="G5531" s="29" t="str">
        <f t="shared" si="86"/>
        <v/>
      </c>
      <c r="H5531" s="30"/>
      <c r="I5531" s="31"/>
      <c r="J5531" s="32">
        <v>0</v>
      </c>
    </row>
    <row r="5532" spans="1:10" ht="15.75" hidden="1" thickBot="1" x14ac:dyDescent="0.3">
      <c r="A5532" s="243"/>
      <c r="B5532" s="246"/>
      <c r="C5532" s="34"/>
      <c r="D5532" s="34"/>
      <c r="E5532" s="207"/>
      <c r="F5532" s="213" t="s">
        <v>12</v>
      </c>
      <c r="G5532" s="33" t="str">
        <f t="shared" si="86"/>
        <v/>
      </c>
      <c r="H5532" s="37"/>
      <c r="I5532" s="33"/>
      <c r="J5532" s="32">
        <v>0</v>
      </c>
    </row>
    <row r="5533" spans="1:10" ht="15.75" hidden="1" thickBot="1" x14ac:dyDescent="0.3">
      <c r="A5533" s="243"/>
      <c r="B5533" s="246"/>
      <c r="C5533" s="38" t="s">
        <v>11427</v>
      </c>
      <c r="D5533" s="38" t="s">
        <v>2801</v>
      </c>
      <c r="E5533" s="209">
        <v>0.65</v>
      </c>
      <c r="F5533" s="208">
        <v>31.435500000000001</v>
      </c>
      <c r="G5533" s="36">
        <f t="shared" si="86"/>
        <v>20.433075000000002</v>
      </c>
      <c r="H5533" s="41">
        <f>SUM(G5533:G5535)</f>
        <v>36.648625000000003</v>
      </c>
      <c r="I5533" s="42"/>
      <c r="J5533" s="32">
        <v>0</v>
      </c>
    </row>
    <row r="5534" spans="1:10" ht="15.75" hidden="1" thickBot="1" x14ac:dyDescent="0.3">
      <c r="A5534" s="243"/>
      <c r="B5534" s="246"/>
      <c r="C5534" s="38" t="s">
        <v>11426</v>
      </c>
      <c r="D5534" s="38" t="s">
        <v>2801</v>
      </c>
      <c r="E5534" s="209">
        <v>0.65</v>
      </c>
      <c r="F5534" s="208">
        <v>24.946999999999999</v>
      </c>
      <c r="G5534" s="36">
        <f t="shared" si="86"/>
        <v>16.21555</v>
      </c>
      <c r="H5534" s="37"/>
      <c r="I5534" s="33"/>
      <c r="J5534" s="32">
        <v>0</v>
      </c>
    </row>
    <row r="5535" spans="1:10" ht="26.25" hidden="1" thickBot="1" x14ac:dyDescent="0.3">
      <c r="A5535" s="243"/>
      <c r="B5535" s="246"/>
      <c r="C5535" s="38" t="s">
        <v>1309</v>
      </c>
      <c r="D5535" s="38" t="s">
        <v>105</v>
      </c>
      <c r="E5535" s="209">
        <v>1.05</v>
      </c>
      <c r="F5535" s="208" t="s">
        <v>12</v>
      </c>
      <c r="G5535" s="36" t="str">
        <f t="shared" si="86"/>
        <v/>
      </c>
      <c r="H5535" s="37"/>
      <c r="I5535" s="33"/>
      <c r="J5535" s="32">
        <v>0</v>
      </c>
    </row>
    <row r="5536" spans="1:10" ht="15.75" hidden="1" thickBot="1" x14ac:dyDescent="0.3">
      <c r="A5536" s="244"/>
      <c r="B5536" s="247"/>
      <c r="C5536" s="44"/>
      <c r="D5536" s="44"/>
      <c r="E5536" s="210"/>
      <c r="F5536" s="211" t="s">
        <v>12</v>
      </c>
      <c r="G5536" s="46" t="str">
        <f t="shared" si="86"/>
        <v/>
      </c>
      <c r="H5536" s="48"/>
      <c r="I5536" s="33"/>
      <c r="J5536" s="32">
        <v>0</v>
      </c>
    </row>
    <row r="5537" spans="1:10" ht="15.75" hidden="1" thickBot="1" x14ac:dyDescent="0.3">
      <c r="A5537" s="242" t="s">
        <v>1310</v>
      </c>
      <c r="B5537" s="245" t="s">
        <v>5035</v>
      </c>
      <c r="C5537" s="26"/>
      <c r="D5537" s="27" t="s">
        <v>17</v>
      </c>
      <c r="E5537" s="205"/>
      <c r="F5537" s="212" t="s">
        <v>12</v>
      </c>
      <c r="G5537" s="29" t="str">
        <f t="shared" si="86"/>
        <v/>
      </c>
      <c r="H5537" s="30"/>
      <c r="I5537" s="31"/>
      <c r="J5537" s="32">
        <v>0</v>
      </c>
    </row>
    <row r="5538" spans="1:10" ht="15.75" hidden="1" thickBot="1" x14ac:dyDescent="0.3">
      <c r="A5538" s="243"/>
      <c r="B5538" s="246"/>
      <c r="C5538" s="34"/>
      <c r="D5538" s="34"/>
      <c r="E5538" s="207"/>
      <c r="F5538" s="213" t="s">
        <v>12</v>
      </c>
      <c r="G5538" s="33" t="str">
        <f t="shared" si="86"/>
        <v/>
      </c>
      <c r="H5538" s="37"/>
      <c r="I5538" s="33"/>
      <c r="J5538" s="32">
        <v>0</v>
      </c>
    </row>
    <row r="5539" spans="1:10" ht="64.5" hidden="1" thickBot="1" x14ac:dyDescent="0.3">
      <c r="A5539" s="243"/>
      <c r="B5539" s="246"/>
      <c r="C5539" s="38" t="s">
        <v>1311</v>
      </c>
      <c r="D5539" s="38" t="s">
        <v>86</v>
      </c>
      <c r="E5539" s="209">
        <v>1</v>
      </c>
      <c r="F5539" s="214" t="s">
        <v>12</v>
      </c>
      <c r="G5539" s="33" t="str">
        <f t="shared" si="86"/>
        <v/>
      </c>
      <c r="H5539" s="41">
        <f>SUM(G5539:G5543)</f>
        <v>18.211233287500001</v>
      </c>
      <c r="I5539" s="42"/>
      <c r="J5539" s="32">
        <v>0</v>
      </c>
    </row>
    <row r="5540" spans="1:10" ht="26.25" hidden="1" thickBot="1" x14ac:dyDescent="0.3">
      <c r="A5540" s="243"/>
      <c r="B5540" s="246"/>
      <c r="C5540" s="38" t="s">
        <v>1312</v>
      </c>
      <c r="D5540" s="38" t="s">
        <v>86</v>
      </c>
      <c r="E5540" s="209">
        <v>1</v>
      </c>
      <c r="F5540" s="214" t="s">
        <v>12</v>
      </c>
      <c r="G5540" s="33" t="str">
        <f t="shared" si="86"/>
        <v/>
      </c>
      <c r="H5540" s="53"/>
      <c r="I5540" s="54"/>
      <c r="J5540" s="32">
        <v>0</v>
      </c>
    </row>
    <row r="5541" spans="1:10" ht="39" hidden="1" thickBot="1" x14ac:dyDescent="0.3">
      <c r="A5541" s="243"/>
      <c r="B5541" s="246"/>
      <c r="C5541" s="38" t="s">
        <v>1313</v>
      </c>
      <c r="D5541" s="38" t="s">
        <v>86</v>
      </c>
      <c r="E5541" s="209">
        <v>2</v>
      </c>
      <c r="F5541" s="214" t="s">
        <v>12</v>
      </c>
      <c r="G5541" s="33" t="str">
        <f t="shared" si="86"/>
        <v/>
      </c>
      <c r="H5541" s="53"/>
      <c r="I5541" s="54"/>
      <c r="J5541" s="32">
        <v>0</v>
      </c>
    </row>
    <row r="5542" spans="1:10" ht="15.75" hidden="1" thickBot="1" x14ac:dyDescent="0.3">
      <c r="A5542" s="243"/>
      <c r="B5542" s="246"/>
      <c r="C5542" s="38" t="s">
        <v>11426</v>
      </c>
      <c r="D5542" s="38" t="s">
        <v>2801</v>
      </c>
      <c r="E5542" s="209">
        <v>0.14506250000000001</v>
      </c>
      <c r="F5542" s="208">
        <v>24.946999999999999</v>
      </c>
      <c r="G5542" s="33">
        <f t="shared" si="86"/>
        <v>3.6188741875000003</v>
      </c>
      <c r="H5542" s="37"/>
      <c r="I5542" s="33"/>
      <c r="J5542" s="32">
        <v>0</v>
      </c>
    </row>
    <row r="5543" spans="1:10" ht="15.75" hidden="1" thickBot="1" x14ac:dyDescent="0.3">
      <c r="A5543" s="243"/>
      <c r="B5543" s="246"/>
      <c r="C5543" s="38" t="s">
        <v>11427</v>
      </c>
      <c r="D5543" s="38" t="s">
        <v>2801</v>
      </c>
      <c r="E5543" s="209">
        <v>0.4642</v>
      </c>
      <c r="F5543" s="208">
        <v>31.435500000000001</v>
      </c>
      <c r="G5543" s="33">
        <f t="shared" si="86"/>
        <v>14.592359100000001</v>
      </c>
      <c r="H5543" s="37"/>
      <c r="I5543" s="33"/>
      <c r="J5543" s="32">
        <v>0</v>
      </c>
    </row>
    <row r="5544" spans="1:10" ht="15.75" hidden="1" thickBot="1" x14ac:dyDescent="0.3">
      <c r="A5544" s="244"/>
      <c r="B5544" s="247"/>
      <c r="C5544" s="44"/>
      <c r="D5544" s="44"/>
      <c r="E5544" s="210"/>
      <c r="F5544" s="211" t="s">
        <v>12</v>
      </c>
      <c r="G5544" s="46" t="str">
        <f t="shared" si="86"/>
        <v/>
      </c>
      <c r="H5544" s="48"/>
      <c r="I5544" s="33"/>
      <c r="J5544" s="32">
        <v>0</v>
      </c>
    </row>
    <row r="5545" spans="1:10" ht="15.75" hidden="1" thickBot="1" x14ac:dyDescent="0.3">
      <c r="A5545" s="242" t="s">
        <v>1314</v>
      </c>
      <c r="B5545" s="245" t="s">
        <v>5036</v>
      </c>
      <c r="C5545" s="26"/>
      <c r="D5545" s="27" t="s">
        <v>17</v>
      </c>
      <c r="E5545" s="205"/>
      <c r="F5545" s="212" t="s">
        <v>12</v>
      </c>
      <c r="G5545" s="29" t="str">
        <f t="shared" si="86"/>
        <v/>
      </c>
      <c r="H5545" s="30"/>
      <c r="I5545" s="31"/>
      <c r="J5545" s="32">
        <v>0</v>
      </c>
    </row>
    <row r="5546" spans="1:10" ht="15.75" hidden="1" thickBot="1" x14ac:dyDescent="0.3">
      <c r="A5546" s="243"/>
      <c r="B5546" s="246"/>
      <c r="C5546" s="34"/>
      <c r="D5546" s="34"/>
      <c r="E5546" s="207"/>
      <c r="F5546" s="213" t="s">
        <v>12</v>
      </c>
      <c r="G5546" s="33" t="str">
        <f t="shared" si="86"/>
        <v/>
      </c>
      <c r="H5546" s="37"/>
      <c r="I5546" s="33"/>
      <c r="J5546" s="32">
        <v>0</v>
      </c>
    </row>
    <row r="5547" spans="1:10" ht="51.75" hidden="1" thickBot="1" x14ac:dyDescent="0.3">
      <c r="A5547" s="243"/>
      <c r="B5547" s="246"/>
      <c r="C5547" s="38" t="s">
        <v>11450</v>
      </c>
      <c r="D5547" s="38" t="s">
        <v>1049</v>
      </c>
      <c r="E5547" s="209">
        <v>0.20160710000000001</v>
      </c>
      <c r="F5547" s="214">
        <v>266.43699999999995</v>
      </c>
      <c r="G5547" s="33">
        <f t="shared" si="86"/>
        <v>53.715590902699994</v>
      </c>
      <c r="H5547" s="41">
        <f>SUM(G5547:G5552)</f>
        <v>290.42069667119995</v>
      </c>
      <c r="I5547" s="42"/>
      <c r="J5547" s="32">
        <v>0</v>
      </c>
    </row>
    <row r="5548" spans="1:10" ht="51.75" hidden="1" thickBot="1" x14ac:dyDescent="0.3">
      <c r="A5548" s="243"/>
      <c r="B5548" s="246"/>
      <c r="C5548" s="38" t="s">
        <v>11451</v>
      </c>
      <c r="D5548" s="38" t="s">
        <v>1060</v>
      </c>
      <c r="E5548" s="209">
        <v>5.1701400000000002E-2</v>
      </c>
      <c r="F5548" s="214">
        <v>70.727500000000006</v>
      </c>
      <c r="G5548" s="33">
        <f t="shared" si="86"/>
        <v>3.6567107685000004</v>
      </c>
      <c r="H5548" s="53"/>
      <c r="I5548" s="54"/>
      <c r="J5548" s="32">
        <v>0</v>
      </c>
    </row>
    <row r="5549" spans="1:10" ht="26.25" hidden="1" thickBot="1" x14ac:dyDescent="0.3">
      <c r="A5549" s="243"/>
      <c r="B5549" s="246"/>
      <c r="C5549" s="38" t="s">
        <v>11616</v>
      </c>
      <c r="D5549" s="38" t="s">
        <v>82</v>
      </c>
      <c r="E5549" s="209">
        <v>1.4E-2</v>
      </c>
      <c r="F5549" s="214">
        <v>4.3605</v>
      </c>
      <c r="G5549" s="33">
        <f t="shared" si="86"/>
        <v>6.1047000000000004E-2</v>
      </c>
      <c r="H5549" s="53"/>
      <c r="I5549" s="54"/>
      <c r="J5549" s="32">
        <v>0</v>
      </c>
    </row>
    <row r="5550" spans="1:10" ht="26.25" hidden="1" thickBot="1" x14ac:dyDescent="0.3">
      <c r="A5550" s="243"/>
      <c r="B5550" s="246"/>
      <c r="C5550" s="38" t="s">
        <v>11881</v>
      </c>
      <c r="D5550" s="38" t="s">
        <v>82</v>
      </c>
      <c r="E5550" s="209">
        <v>1</v>
      </c>
      <c r="F5550" s="214">
        <v>221.35</v>
      </c>
      <c r="G5550" s="33">
        <f t="shared" si="86"/>
        <v>221.35</v>
      </c>
      <c r="H5550" s="53"/>
      <c r="I5550" s="54"/>
      <c r="J5550" s="32">
        <v>0</v>
      </c>
    </row>
    <row r="5551" spans="1:10" ht="15.75" hidden="1" thickBot="1" x14ac:dyDescent="0.3">
      <c r="A5551" s="243"/>
      <c r="B5551" s="246"/>
      <c r="C5551" s="38" t="s">
        <v>11426</v>
      </c>
      <c r="D5551" s="38" t="s">
        <v>2801</v>
      </c>
      <c r="E5551" s="209">
        <v>0.2064</v>
      </c>
      <c r="F5551" s="208">
        <v>24.946999999999999</v>
      </c>
      <c r="G5551" s="33">
        <f t="shared" si="86"/>
        <v>5.1490608</v>
      </c>
      <c r="H5551" s="37"/>
      <c r="I5551" s="33"/>
      <c r="J5551" s="32">
        <v>0</v>
      </c>
    </row>
    <row r="5552" spans="1:10" ht="15.75" hidden="1" thickBot="1" x14ac:dyDescent="0.3">
      <c r="A5552" s="243"/>
      <c r="B5552" s="246"/>
      <c r="C5552" s="38" t="s">
        <v>11427</v>
      </c>
      <c r="D5552" s="38" t="s">
        <v>2801</v>
      </c>
      <c r="E5552" s="209">
        <v>0.2064</v>
      </c>
      <c r="F5552" s="208">
        <v>31.435500000000001</v>
      </c>
      <c r="G5552" s="33">
        <f t="shared" si="86"/>
        <v>6.4882872000000003</v>
      </c>
      <c r="H5552" s="37"/>
      <c r="I5552" s="33"/>
      <c r="J5552" s="32">
        <v>0</v>
      </c>
    </row>
    <row r="5553" spans="1:10" ht="15.75" hidden="1" thickBot="1" x14ac:dyDescent="0.3">
      <c r="A5553" s="244"/>
      <c r="B5553" s="247"/>
      <c r="C5553" s="44"/>
      <c r="D5553" s="44"/>
      <c r="E5553" s="210"/>
      <c r="F5553" s="211" t="s">
        <v>12</v>
      </c>
      <c r="G5553" s="46" t="str">
        <f t="shared" si="86"/>
        <v/>
      </c>
      <c r="H5553" s="48"/>
      <c r="I5553" s="33"/>
      <c r="J5553" s="32">
        <v>0</v>
      </c>
    </row>
    <row r="5554" spans="1:10" ht="15.75" hidden="1" thickBot="1" x14ac:dyDescent="0.3">
      <c r="A5554" s="242" t="s">
        <v>1315</v>
      </c>
      <c r="B5554" s="245" t="s">
        <v>5037</v>
      </c>
      <c r="C5554" s="26"/>
      <c r="D5554" s="27" t="s">
        <v>17</v>
      </c>
      <c r="E5554" s="205"/>
      <c r="F5554" s="212" t="s">
        <v>12</v>
      </c>
      <c r="G5554" s="29" t="str">
        <f t="shared" si="86"/>
        <v/>
      </c>
      <c r="H5554" s="30"/>
      <c r="I5554" s="31"/>
      <c r="J5554" s="32">
        <v>0</v>
      </c>
    </row>
    <row r="5555" spans="1:10" ht="15.75" hidden="1" thickBot="1" x14ac:dyDescent="0.3">
      <c r="A5555" s="243"/>
      <c r="B5555" s="246"/>
      <c r="C5555" s="34"/>
      <c r="D5555" s="34"/>
      <c r="E5555" s="207"/>
      <c r="F5555" s="213" t="s">
        <v>12</v>
      </c>
      <c r="G5555" s="33" t="str">
        <f t="shared" si="86"/>
        <v/>
      </c>
      <c r="H5555" s="37"/>
      <c r="I5555" s="33"/>
      <c r="J5555" s="32">
        <v>0</v>
      </c>
    </row>
    <row r="5556" spans="1:10" ht="51.75" hidden="1" thickBot="1" x14ac:dyDescent="0.3">
      <c r="A5556" s="243"/>
      <c r="B5556" s="246"/>
      <c r="C5556" s="38" t="s">
        <v>11450</v>
      </c>
      <c r="D5556" s="38" t="s">
        <v>1049</v>
      </c>
      <c r="E5556" s="209">
        <v>0.20160710000000001</v>
      </c>
      <c r="F5556" s="214">
        <v>266.43699999999995</v>
      </c>
      <c r="G5556" s="33">
        <f t="shared" si="86"/>
        <v>53.715590902699994</v>
      </c>
      <c r="H5556" s="41">
        <f>SUM(G5556:G5561)</f>
        <v>364.53019667119997</v>
      </c>
      <c r="I5556" s="42"/>
      <c r="J5556" s="32">
        <v>0</v>
      </c>
    </row>
    <row r="5557" spans="1:10" ht="51.75" hidden="1" thickBot="1" x14ac:dyDescent="0.3">
      <c r="A5557" s="243"/>
      <c r="B5557" s="246"/>
      <c r="C5557" s="38" t="s">
        <v>11451</v>
      </c>
      <c r="D5557" s="38" t="s">
        <v>1060</v>
      </c>
      <c r="E5557" s="209">
        <v>5.1701400000000002E-2</v>
      </c>
      <c r="F5557" s="214">
        <v>70.727500000000006</v>
      </c>
      <c r="G5557" s="33">
        <f t="shared" si="86"/>
        <v>3.6567107685000004</v>
      </c>
      <c r="H5557" s="53"/>
      <c r="I5557" s="54"/>
      <c r="J5557" s="32">
        <v>0</v>
      </c>
    </row>
    <row r="5558" spans="1:10" ht="26.25" hidden="1" thickBot="1" x14ac:dyDescent="0.3">
      <c r="A5558" s="243"/>
      <c r="B5558" s="246"/>
      <c r="C5558" s="38" t="s">
        <v>11616</v>
      </c>
      <c r="D5558" s="38" t="s">
        <v>82</v>
      </c>
      <c r="E5558" s="209">
        <v>1.4E-2</v>
      </c>
      <c r="F5558" s="214">
        <v>4.3605</v>
      </c>
      <c r="G5558" s="33">
        <f t="shared" si="86"/>
        <v>6.1047000000000004E-2</v>
      </c>
      <c r="H5558" s="53"/>
      <c r="I5558" s="54"/>
      <c r="J5558" s="32">
        <v>0</v>
      </c>
    </row>
    <row r="5559" spans="1:10" ht="26.25" hidden="1" thickBot="1" x14ac:dyDescent="0.3">
      <c r="A5559" s="243"/>
      <c r="B5559" s="246"/>
      <c r="C5559" s="38" t="s">
        <v>11882</v>
      </c>
      <c r="D5559" s="38" t="s">
        <v>82</v>
      </c>
      <c r="E5559" s="209">
        <v>1</v>
      </c>
      <c r="F5559" s="214">
        <v>295.45949999999999</v>
      </c>
      <c r="G5559" s="33">
        <f t="shared" si="86"/>
        <v>295.45949999999999</v>
      </c>
      <c r="H5559" s="53"/>
      <c r="I5559" s="54"/>
      <c r="J5559" s="32">
        <v>0</v>
      </c>
    </row>
    <row r="5560" spans="1:10" ht="15.75" hidden="1" thickBot="1" x14ac:dyDescent="0.3">
      <c r="A5560" s="243"/>
      <c r="B5560" s="246"/>
      <c r="C5560" s="38" t="s">
        <v>11426</v>
      </c>
      <c r="D5560" s="38" t="s">
        <v>2801</v>
      </c>
      <c r="E5560" s="209">
        <v>0.2064</v>
      </c>
      <c r="F5560" s="208">
        <v>24.946999999999999</v>
      </c>
      <c r="G5560" s="33">
        <f t="shared" si="86"/>
        <v>5.1490608</v>
      </c>
      <c r="H5560" s="37"/>
      <c r="I5560" s="33"/>
      <c r="J5560" s="32">
        <v>0</v>
      </c>
    </row>
    <row r="5561" spans="1:10" ht="15.75" hidden="1" thickBot="1" x14ac:dyDescent="0.3">
      <c r="A5561" s="243"/>
      <c r="B5561" s="246"/>
      <c r="C5561" s="38" t="s">
        <v>11427</v>
      </c>
      <c r="D5561" s="38" t="s">
        <v>2801</v>
      </c>
      <c r="E5561" s="209">
        <v>0.2064</v>
      </c>
      <c r="F5561" s="208">
        <v>31.435500000000001</v>
      </c>
      <c r="G5561" s="33">
        <f t="shared" si="86"/>
        <v>6.4882872000000003</v>
      </c>
      <c r="H5561" s="37"/>
      <c r="I5561" s="33"/>
      <c r="J5561" s="32">
        <v>0</v>
      </c>
    </row>
    <row r="5562" spans="1:10" ht="15.75" hidden="1" thickBot="1" x14ac:dyDescent="0.3">
      <c r="A5562" s="244"/>
      <c r="B5562" s="247"/>
      <c r="C5562" s="44"/>
      <c r="D5562" s="44"/>
      <c r="E5562" s="210"/>
      <c r="F5562" s="211" t="s">
        <v>12</v>
      </c>
      <c r="G5562" s="46" t="str">
        <f t="shared" si="86"/>
        <v/>
      </c>
      <c r="H5562" s="48"/>
      <c r="I5562" s="33"/>
      <c r="J5562" s="32">
        <v>0</v>
      </c>
    </row>
    <row r="5563" spans="1:10" ht="15.75" hidden="1" thickBot="1" x14ac:dyDescent="0.3">
      <c r="A5563" s="242" t="s">
        <v>1316</v>
      </c>
      <c r="B5563" s="245" t="s">
        <v>5048</v>
      </c>
      <c r="C5563" s="26"/>
      <c r="D5563" s="27" t="s">
        <v>17</v>
      </c>
      <c r="E5563" s="205"/>
      <c r="F5563" s="212" t="s">
        <v>12</v>
      </c>
      <c r="G5563" s="29" t="str">
        <f t="shared" si="86"/>
        <v/>
      </c>
      <c r="H5563" s="30"/>
      <c r="I5563" s="31"/>
      <c r="J5563" s="32">
        <v>0</v>
      </c>
    </row>
    <row r="5564" spans="1:10" ht="15.75" hidden="1" thickBot="1" x14ac:dyDescent="0.3">
      <c r="A5564" s="243"/>
      <c r="B5564" s="246"/>
      <c r="C5564" s="34"/>
      <c r="D5564" s="34"/>
      <c r="E5564" s="207"/>
      <c r="F5564" s="213" t="s">
        <v>12</v>
      </c>
      <c r="G5564" s="33" t="str">
        <f t="shared" si="86"/>
        <v/>
      </c>
      <c r="H5564" s="37"/>
      <c r="I5564" s="33"/>
      <c r="J5564" s="32">
        <v>0</v>
      </c>
    </row>
    <row r="5565" spans="1:10" ht="26.25" hidden="1" thickBot="1" x14ac:dyDescent="0.3">
      <c r="A5565" s="243"/>
      <c r="B5565" s="246"/>
      <c r="C5565" s="38" t="s">
        <v>11883</v>
      </c>
      <c r="D5565" s="38" t="s">
        <v>82</v>
      </c>
      <c r="E5565" s="209">
        <v>1</v>
      </c>
      <c r="F5565" s="214">
        <v>1512.5709999999999</v>
      </c>
      <c r="G5565" s="33">
        <f t="shared" si="86"/>
        <v>1512.5709999999999</v>
      </c>
      <c r="H5565" s="41">
        <f>SUM(G5565:G5569)</f>
        <v>1680.9407479907748</v>
      </c>
      <c r="I5565" s="42"/>
      <c r="J5565" s="32">
        <v>0</v>
      </c>
    </row>
    <row r="5566" spans="1:10" ht="51.75" hidden="1" thickBot="1" x14ac:dyDescent="0.3">
      <c r="A5566" s="243"/>
      <c r="B5566" s="246"/>
      <c r="C5566" s="38" t="s">
        <v>11450</v>
      </c>
      <c r="D5566" s="38" t="s">
        <v>1049</v>
      </c>
      <c r="E5566" s="209">
        <v>0.18010000000000001</v>
      </c>
      <c r="F5566" s="214">
        <v>266.43699999999995</v>
      </c>
      <c r="G5566" s="33">
        <f t="shared" si="86"/>
        <v>47.985303699999996</v>
      </c>
      <c r="H5566" s="53"/>
      <c r="I5566" s="54"/>
      <c r="J5566" s="32">
        <v>0</v>
      </c>
    </row>
    <row r="5567" spans="1:10" ht="51.75" hidden="1" thickBot="1" x14ac:dyDescent="0.3">
      <c r="A5567" s="243"/>
      <c r="B5567" s="246"/>
      <c r="C5567" s="38" t="s">
        <v>11451</v>
      </c>
      <c r="D5567" s="38" t="s">
        <v>1060</v>
      </c>
      <c r="E5567" s="209">
        <v>0.98652010000000001</v>
      </c>
      <c r="F5567" s="214">
        <v>70.727500000000006</v>
      </c>
      <c r="G5567" s="33">
        <f t="shared" si="86"/>
        <v>69.774100372750013</v>
      </c>
      <c r="H5567" s="53"/>
      <c r="I5567" s="54"/>
      <c r="J5567" s="32">
        <v>0</v>
      </c>
    </row>
    <row r="5568" spans="1:10" ht="15.75" hidden="1" thickBot="1" x14ac:dyDescent="0.3">
      <c r="A5568" s="243"/>
      <c r="B5568" s="246"/>
      <c r="C5568" s="38" t="s">
        <v>11426</v>
      </c>
      <c r="D5568" s="38" t="s">
        <v>2801</v>
      </c>
      <c r="E5568" s="209">
        <v>0.30413635</v>
      </c>
      <c r="F5568" s="214">
        <v>24.946999999999999</v>
      </c>
      <c r="G5568" s="33">
        <f t="shared" si="86"/>
        <v>7.58728952345</v>
      </c>
      <c r="H5568" s="53"/>
      <c r="I5568" s="54"/>
      <c r="J5568" s="32">
        <v>0</v>
      </c>
    </row>
    <row r="5569" spans="1:10" ht="15.75" hidden="1" thickBot="1" x14ac:dyDescent="0.3">
      <c r="A5569" s="243"/>
      <c r="B5569" s="246"/>
      <c r="C5569" s="38" t="s">
        <v>11427</v>
      </c>
      <c r="D5569" s="38" t="s">
        <v>2801</v>
      </c>
      <c r="E5569" s="209">
        <v>1.3686136499999999</v>
      </c>
      <c r="F5569" s="208">
        <v>31.435500000000001</v>
      </c>
      <c r="G5569" s="33">
        <f t="shared" si="86"/>
        <v>43.023054394574999</v>
      </c>
      <c r="H5569" s="37"/>
      <c r="I5569" s="33"/>
      <c r="J5569" s="32">
        <v>0</v>
      </c>
    </row>
    <row r="5570" spans="1:10" ht="15.75" hidden="1" thickBot="1" x14ac:dyDescent="0.3">
      <c r="A5570" s="244"/>
      <c r="B5570" s="247"/>
      <c r="C5570" s="44"/>
      <c r="D5570" s="44"/>
      <c r="E5570" s="210"/>
      <c r="F5570" s="211" t="s">
        <v>12</v>
      </c>
      <c r="G5570" s="46" t="str">
        <f t="shared" si="86"/>
        <v/>
      </c>
      <c r="H5570" s="48"/>
      <c r="I5570" s="33"/>
      <c r="J5570" s="32">
        <v>0</v>
      </c>
    </row>
    <row r="5571" spans="1:10" ht="15.75" hidden="1" thickBot="1" x14ac:dyDescent="0.3">
      <c r="A5571" s="242" t="s">
        <v>1317</v>
      </c>
      <c r="B5571" s="245" t="s">
        <v>5049</v>
      </c>
      <c r="C5571" s="26"/>
      <c r="D5571" s="27" t="s">
        <v>17</v>
      </c>
      <c r="E5571" s="205"/>
      <c r="F5571" s="212" t="s">
        <v>12</v>
      </c>
      <c r="G5571" s="29" t="str">
        <f t="shared" si="86"/>
        <v/>
      </c>
      <c r="H5571" s="30"/>
      <c r="I5571" s="31"/>
      <c r="J5571" s="32">
        <v>0</v>
      </c>
    </row>
    <row r="5572" spans="1:10" ht="15.75" hidden="1" thickBot="1" x14ac:dyDescent="0.3">
      <c r="A5572" s="243"/>
      <c r="B5572" s="246"/>
      <c r="C5572" s="34"/>
      <c r="D5572" s="34"/>
      <c r="E5572" s="207"/>
      <c r="F5572" s="213" t="s">
        <v>12</v>
      </c>
      <c r="G5572" s="33" t="str">
        <f t="shared" si="86"/>
        <v/>
      </c>
      <c r="H5572" s="37"/>
      <c r="I5572" s="33"/>
      <c r="J5572" s="32">
        <v>0</v>
      </c>
    </row>
    <row r="5573" spans="1:10" ht="15.75" hidden="1" thickBot="1" x14ac:dyDescent="0.3">
      <c r="A5573" s="243"/>
      <c r="B5573" s="246"/>
      <c r="C5573" s="38" t="s">
        <v>11531</v>
      </c>
      <c r="D5573" s="38" t="s">
        <v>82</v>
      </c>
      <c r="E5573" s="209">
        <v>64.484999999999999</v>
      </c>
      <c r="F5573" s="208">
        <v>0.71249999999999991</v>
      </c>
      <c r="G5573" s="36">
        <f t="shared" si="86"/>
        <v>45.945562499999994</v>
      </c>
      <c r="H5573" s="41">
        <f>SUM(G5573:G5579)</f>
        <v>309.35162079310857</v>
      </c>
      <c r="I5573" s="42"/>
      <c r="J5573" s="32">
        <v>0</v>
      </c>
    </row>
    <row r="5574" spans="1:10" ht="39" hidden="1" thickBot="1" x14ac:dyDescent="0.3">
      <c r="A5574" s="243"/>
      <c r="B5574" s="246"/>
      <c r="C5574" s="38" t="s">
        <v>11369</v>
      </c>
      <c r="D5574" s="38" t="s">
        <v>2881</v>
      </c>
      <c r="E5574" s="209">
        <v>6.4999999999999997E-3</v>
      </c>
      <c r="F5574" s="217">
        <f>IF(ISNUMBER('Comp.Aux1'!$G$323), 'Comp.Aux1'!$G$323, 0)</f>
        <v>619.28009052499999</v>
      </c>
      <c r="G5574" s="36">
        <f t="shared" ref="G5574:G5637" si="87">IF(ISNUMBER(F5574),E5574*F5574,"")</f>
        <v>4.0253205884124998</v>
      </c>
      <c r="H5574" s="37"/>
      <c r="I5574" s="33"/>
      <c r="J5574" s="32">
        <v>0</v>
      </c>
    </row>
    <row r="5575" spans="1:10" ht="15.75" hidden="1" thickBot="1" x14ac:dyDescent="0.3">
      <c r="A5575" s="243"/>
      <c r="B5575" s="246"/>
      <c r="C5575" s="38" t="s">
        <v>11421</v>
      </c>
      <c r="D5575" s="38" t="s">
        <v>2801</v>
      </c>
      <c r="E5575" s="209">
        <v>2.1143333333333332</v>
      </c>
      <c r="F5575" s="214">
        <v>31.055499999999995</v>
      </c>
      <c r="G5575" s="33">
        <f t="shared" si="87"/>
        <v>65.661678833333312</v>
      </c>
      <c r="H5575" s="37"/>
      <c r="I5575" s="33"/>
      <c r="J5575" s="32">
        <v>0</v>
      </c>
    </row>
    <row r="5576" spans="1:10" ht="15.75" hidden="1" thickBot="1" x14ac:dyDescent="0.3">
      <c r="A5576" s="243"/>
      <c r="B5576" s="246"/>
      <c r="C5576" s="38" t="s">
        <v>11326</v>
      </c>
      <c r="D5576" s="38" t="s">
        <v>2801</v>
      </c>
      <c r="E5576" s="209">
        <v>1.6611666666666667</v>
      </c>
      <c r="F5576" s="208">
        <v>23.693000000000001</v>
      </c>
      <c r="G5576" s="36">
        <f t="shared" si="87"/>
        <v>39.358021833333339</v>
      </c>
      <c r="H5576" s="37"/>
      <c r="I5576" s="42"/>
      <c r="J5576" s="32">
        <v>0</v>
      </c>
    </row>
    <row r="5577" spans="1:10" ht="26.25" hidden="1" thickBot="1" x14ac:dyDescent="0.3">
      <c r="A5577" s="243"/>
      <c r="B5577" s="246"/>
      <c r="C5577" s="38" t="s">
        <v>11380</v>
      </c>
      <c r="D5577" s="38" t="s">
        <v>2881</v>
      </c>
      <c r="E5577" s="209">
        <v>2.9166666666666671E-2</v>
      </c>
      <c r="F5577" s="208">
        <v>3297.7565904370099</v>
      </c>
      <c r="G5577" s="36">
        <f t="shared" si="87"/>
        <v>96.184567221079462</v>
      </c>
      <c r="H5577" s="37"/>
      <c r="I5577" s="33"/>
      <c r="J5577" s="32">
        <v>0</v>
      </c>
    </row>
    <row r="5578" spans="1:10" ht="39" hidden="1" thickBot="1" x14ac:dyDescent="0.3">
      <c r="A5578" s="243"/>
      <c r="B5578" s="246"/>
      <c r="C5578" s="38" t="s">
        <v>11397</v>
      </c>
      <c r="D5578" s="38" t="s">
        <v>2881</v>
      </c>
      <c r="E5578" s="209">
        <v>4.6333333333333331E-2</v>
      </c>
      <c r="F5578" s="214">
        <v>873.79997084999991</v>
      </c>
      <c r="G5578" s="33">
        <f t="shared" si="87"/>
        <v>40.486065316049995</v>
      </c>
      <c r="H5578" s="37"/>
      <c r="I5578" s="33"/>
      <c r="J5578" s="32">
        <v>0</v>
      </c>
    </row>
    <row r="5579" spans="1:10" ht="26.25" hidden="1" thickBot="1" x14ac:dyDescent="0.3">
      <c r="A5579" s="243"/>
      <c r="B5579" s="246"/>
      <c r="C5579" s="38" t="s">
        <v>11381</v>
      </c>
      <c r="D5579" s="38" t="s">
        <v>2881</v>
      </c>
      <c r="E5579" s="209">
        <v>3.5999999999999997E-2</v>
      </c>
      <c r="F5579" s="208">
        <v>491.40012502499991</v>
      </c>
      <c r="G5579" s="36">
        <f t="shared" si="87"/>
        <v>17.690404500899994</v>
      </c>
      <c r="H5579" s="37"/>
      <c r="I5579" s="42"/>
      <c r="J5579" s="32">
        <v>0</v>
      </c>
    </row>
    <row r="5580" spans="1:10" ht="15.75" hidden="1" thickBot="1" x14ac:dyDescent="0.3">
      <c r="A5580" s="244"/>
      <c r="B5580" s="247"/>
      <c r="C5580" s="44"/>
      <c r="D5580" s="44"/>
      <c r="E5580" s="210"/>
      <c r="F5580" s="211" t="s">
        <v>12</v>
      </c>
      <c r="G5580" s="46" t="str">
        <f t="shared" si="87"/>
        <v/>
      </c>
      <c r="H5580" s="48"/>
      <c r="I5580" s="33"/>
      <c r="J5580" s="32">
        <v>0</v>
      </c>
    </row>
    <row r="5581" spans="1:10" ht="15.75" hidden="1" thickBot="1" x14ac:dyDescent="0.3">
      <c r="A5581" s="242" t="s">
        <v>1318</v>
      </c>
      <c r="B5581" s="245" t="s">
        <v>5054</v>
      </c>
      <c r="C5581" s="26"/>
      <c r="D5581" s="27" t="s">
        <v>17</v>
      </c>
      <c r="E5581" s="205"/>
      <c r="F5581" s="212" t="s">
        <v>12</v>
      </c>
      <c r="G5581" s="29" t="str">
        <f t="shared" si="87"/>
        <v/>
      </c>
      <c r="H5581" s="30"/>
      <c r="I5581" s="31"/>
      <c r="J5581" s="32">
        <v>0</v>
      </c>
    </row>
    <row r="5582" spans="1:10" ht="15.75" hidden="1" thickBot="1" x14ac:dyDescent="0.3">
      <c r="A5582" s="243"/>
      <c r="B5582" s="246"/>
      <c r="C5582" s="34"/>
      <c r="D5582" s="34"/>
      <c r="E5582" s="207"/>
      <c r="F5582" s="213" t="s">
        <v>12</v>
      </c>
      <c r="G5582" s="33" t="str">
        <f t="shared" si="87"/>
        <v/>
      </c>
      <c r="H5582" s="37"/>
      <c r="I5582" s="33"/>
      <c r="J5582" s="32">
        <v>0</v>
      </c>
    </row>
    <row r="5583" spans="1:10" ht="64.5" hidden="1" thickBot="1" x14ac:dyDescent="0.3">
      <c r="A5583" s="243"/>
      <c r="B5583" s="246"/>
      <c r="C5583" s="38" t="s">
        <v>11445</v>
      </c>
      <c r="D5583" s="38" t="s">
        <v>1049</v>
      </c>
      <c r="E5583" s="209">
        <v>1.1599999999999999E-2</v>
      </c>
      <c r="F5583" s="208">
        <v>140.87549999999999</v>
      </c>
      <c r="G5583" s="36">
        <f t="shared" si="87"/>
        <v>1.6341557999999998</v>
      </c>
      <c r="H5583" s="41">
        <f>SUM(G5583:G5591)</f>
        <v>693.52200076788699</v>
      </c>
      <c r="I5583" s="42"/>
      <c r="J5583" s="32">
        <v>0</v>
      </c>
    </row>
    <row r="5584" spans="1:10" ht="64.5" hidden="1" thickBot="1" x14ac:dyDescent="0.3">
      <c r="A5584" s="243"/>
      <c r="B5584" s="246"/>
      <c r="C5584" s="38" t="s">
        <v>11446</v>
      </c>
      <c r="D5584" s="38" t="s">
        <v>1060</v>
      </c>
      <c r="E5584" s="209">
        <v>2.3699999999999999E-2</v>
      </c>
      <c r="F5584" s="208">
        <v>61.037499999999994</v>
      </c>
      <c r="G5584" s="36">
        <f t="shared" si="87"/>
        <v>1.4465887499999999</v>
      </c>
      <c r="H5584" s="37"/>
      <c r="I5584" s="33"/>
      <c r="J5584" s="32">
        <v>0</v>
      </c>
    </row>
    <row r="5585" spans="1:10" ht="15.75" hidden="1" thickBot="1" x14ac:dyDescent="0.3">
      <c r="A5585" s="243"/>
      <c r="B5585" s="246"/>
      <c r="C5585" s="38" t="s">
        <v>11531</v>
      </c>
      <c r="D5585" s="38" t="s">
        <v>82</v>
      </c>
      <c r="E5585" s="209">
        <v>179.68530000000001</v>
      </c>
      <c r="F5585" s="214">
        <v>0.71249999999999991</v>
      </c>
      <c r="G5585" s="33">
        <f t="shared" si="87"/>
        <v>128.02577625000001</v>
      </c>
      <c r="H5585" s="37"/>
      <c r="I5585" s="33"/>
      <c r="J5585" s="32">
        <v>0</v>
      </c>
    </row>
    <row r="5586" spans="1:10" ht="39" hidden="1" thickBot="1" x14ac:dyDescent="0.3">
      <c r="A5586" s="243"/>
      <c r="B5586" s="246"/>
      <c r="C5586" s="38" t="s">
        <v>11369</v>
      </c>
      <c r="D5586" s="38" t="s">
        <v>2881</v>
      </c>
      <c r="E5586" s="209">
        <v>1.8100000000000002E-2</v>
      </c>
      <c r="F5586" s="217">
        <f>IF(ISNUMBER('Comp.Aux1'!$G$323), 'Comp.Aux1'!$G$323, 0)</f>
        <v>619.28009052499999</v>
      </c>
      <c r="G5586" s="36">
        <f t="shared" si="87"/>
        <v>11.2089696385025</v>
      </c>
      <c r="H5586" s="37"/>
      <c r="I5586" s="42"/>
      <c r="J5586" s="32">
        <v>0</v>
      </c>
    </row>
    <row r="5587" spans="1:10" ht="15.75" hidden="1" thickBot="1" x14ac:dyDescent="0.3">
      <c r="A5587" s="243"/>
      <c r="B5587" s="246"/>
      <c r="C5587" s="38" t="s">
        <v>11421</v>
      </c>
      <c r="D5587" s="38" t="s">
        <v>2801</v>
      </c>
      <c r="E5587" s="209">
        <v>6.0537000000000001</v>
      </c>
      <c r="F5587" s="208">
        <v>31.055499999999995</v>
      </c>
      <c r="G5587" s="36">
        <f t="shared" si="87"/>
        <v>188.00068034999998</v>
      </c>
      <c r="H5587" s="37"/>
      <c r="I5587" s="33"/>
      <c r="J5587" s="32">
        <v>0</v>
      </c>
    </row>
    <row r="5588" spans="1:10" ht="15.75" hidden="1" thickBot="1" x14ac:dyDescent="0.3">
      <c r="A5588" s="243"/>
      <c r="B5588" s="246"/>
      <c r="C5588" s="38" t="s">
        <v>11326</v>
      </c>
      <c r="D5588" s="38" t="s">
        <v>2801</v>
      </c>
      <c r="E5588" s="209">
        <v>4.7565</v>
      </c>
      <c r="F5588" s="214">
        <v>23.693000000000001</v>
      </c>
      <c r="G5588" s="33">
        <f t="shared" si="87"/>
        <v>112.69575450000001</v>
      </c>
      <c r="H5588" s="37"/>
      <c r="I5588" s="33"/>
      <c r="J5588" s="32">
        <v>0</v>
      </c>
    </row>
    <row r="5589" spans="1:10" ht="26.25" hidden="1" thickBot="1" x14ac:dyDescent="0.3">
      <c r="A5589" s="243"/>
      <c r="B5589" s="246"/>
      <c r="C5589" s="38" t="s">
        <v>11377</v>
      </c>
      <c r="D5589" s="38" t="s">
        <v>2881</v>
      </c>
      <c r="E5589" s="209">
        <v>0.13489999999999999</v>
      </c>
      <c r="F5589" s="208">
        <v>688.25221496250003</v>
      </c>
      <c r="G5589" s="36">
        <f t="shared" si="87"/>
        <v>92.845223798441253</v>
      </c>
      <c r="H5589" s="37"/>
      <c r="I5589" s="42"/>
      <c r="J5589" s="32">
        <v>0</v>
      </c>
    </row>
    <row r="5590" spans="1:10" ht="26.25" hidden="1" thickBot="1" x14ac:dyDescent="0.3">
      <c r="A5590" s="243"/>
      <c r="B5590" s="246"/>
      <c r="C5590" s="38" t="s">
        <v>11378</v>
      </c>
      <c r="D5590" s="38" t="s">
        <v>2881</v>
      </c>
      <c r="E5590" s="209">
        <v>4.48E-2</v>
      </c>
      <c r="F5590" s="208">
        <v>2716.9668922225051</v>
      </c>
      <c r="G5590" s="36">
        <f t="shared" si="87"/>
        <v>121.72011677156823</v>
      </c>
      <c r="H5590" s="37"/>
      <c r="I5590" s="33"/>
      <c r="J5590" s="32">
        <v>0</v>
      </c>
    </row>
    <row r="5591" spans="1:10" ht="26.25" hidden="1" thickBot="1" x14ac:dyDescent="0.3">
      <c r="A5591" s="243"/>
      <c r="B5591" s="246"/>
      <c r="C5591" s="38" t="s">
        <v>11379</v>
      </c>
      <c r="D5591" s="38" t="s">
        <v>2881</v>
      </c>
      <c r="E5591" s="209">
        <v>8.1000000000000003E-2</v>
      </c>
      <c r="F5591" s="214">
        <v>443.76215937500001</v>
      </c>
      <c r="G5591" s="33">
        <f t="shared" si="87"/>
        <v>35.944734909375001</v>
      </c>
      <c r="H5591" s="37"/>
      <c r="I5591" s="33"/>
      <c r="J5591" s="32">
        <v>0</v>
      </c>
    </row>
    <row r="5592" spans="1:10" ht="15.75" hidden="1" thickBot="1" x14ac:dyDescent="0.3">
      <c r="A5592" s="244"/>
      <c r="B5592" s="247"/>
      <c r="C5592" s="44"/>
      <c r="D5592" s="44"/>
      <c r="E5592" s="210"/>
      <c r="F5592" s="211" t="s">
        <v>12</v>
      </c>
      <c r="G5592" s="46" t="str">
        <f t="shared" si="87"/>
        <v/>
      </c>
      <c r="H5592" s="48"/>
      <c r="I5592" s="33"/>
      <c r="J5592" s="32">
        <v>0</v>
      </c>
    </row>
    <row r="5593" spans="1:10" ht="15.75" hidden="1" thickBot="1" x14ac:dyDescent="0.3">
      <c r="A5593" s="242" t="s">
        <v>1319</v>
      </c>
      <c r="B5593" s="245" t="s">
        <v>5057</v>
      </c>
      <c r="C5593" s="26"/>
      <c r="D5593" s="27" t="s">
        <v>17</v>
      </c>
      <c r="E5593" s="205"/>
      <c r="F5593" s="212" t="s">
        <v>12</v>
      </c>
      <c r="G5593" s="29" t="str">
        <f t="shared" si="87"/>
        <v/>
      </c>
      <c r="H5593" s="30"/>
      <c r="I5593" s="31"/>
      <c r="J5593" s="32">
        <v>0</v>
      </c>
    </row>
    <row r="5594" spans="1:10" ht="15.75" hidden="1" thickBot="1" x14ac:dyDescent="0.3">
      <c r="A5594" s="243"/>
      <c r="B5594" s="246"/>
      <c r="C5594" s="34"/>
      <c r="D5594" s="34"/>
      <c r="E5594" s="207"/>
      <c r="F5594" s="213" t="s">
        <v>12</v>
      </c>
      <c r="G5594" s="33" t="str">
        <f t="shared" si="87"/>
        <v/>
      </c>
      <c r="H5594" s="37"/>
      <c r="I5594" s="33"/>
      <c r="J5594" s="32">
        <v>0</v>
      </c>
    </row>
    <row r="5595" spans="1:10" ht="15.75" hidden="1" thickBot="1" x14ac:dyDescent="0.3">
      <c r="A5595" s="243"/>
      <c r="B5595" s="246"/>
      <c r="C5595" s="38" t="s">
        <v>1320</v>
      </c>
      <c r="D5595" s="38" t="s">
        <v>82</v>
      </c>
      <c r="E5595" s="209">
        <v>1</v>
      </c>
      <c r="F5595" s="214" t="s">
        <v>12</v>
      </c>
      <c r="G5595" s="33" t="str">
        <f t="shared" si="87"/>
        <v/>
      </c>
      <c r="H5595" s="41">
        <f>SUM(G5595:G5597)</f>
        <v>112.765</v>
      </c>
      <c r="I5595" s="42"/>
      <c r="J5595" s="32">
        <v>0</v>
      </c>
    </row>
    <row r="5596" spans="1:10" ht="15.75" hidden="1" thickBot="1" x14ac:dyDescent="0.3">
      <c r="A5596" s="243"/>
      <c r="B5596" s="246"/>
      <c r="C5596" s="38" t="s">
        <v>11426</v>
      </c>
      <c r="D5596" s="38" t="s">
        <v>2801</v>
      </c>
      <c r="E5596" s="209">
        <v>2</v>
      </c>
      <c r="F5596" s="214">
        <v>24.946999999999999</v>
      </c>
      <c r="G5596" s="33">
        <f t="shared" si="87"/>
        <v>49.893999999999998</v>
      </c>
      <c r="H5596" s="53"/>
      <c r="I5596" s="54"/>
      <c r="J5596" s="32">
        <v>0</v>
      </c>
    </row>
    <row r="5597" spans="1:10" ht="15.75" hidden="1" thickBot="1" x14ac:dyDescent="0.3">
      <c r="A5597" s="243"/>
      <c r="B5597" s="246"/>
      <c r="C5597" s="38" t="s">
        <v>11427</v>
      </c>
      <c r="D5597" s="38" t="s">
        <v>2801</v>
      </c>
      <c r="E5597" s="209">
        <v>2</v>
      </c>
      <c r="F5597" s="208">
        <v>31.435500000000001</v>
      </c>
      <c r="G5597" s="33">
        <f t="shared" si="87"/>
        <v>62.871000000000002</v>
      </c>
      <c r="H5597" s="37"/>
      <c r="I5597" s="33"/>
      <c r="J5597" s="32">
        <v>0</v>
      </c>
    </row>
    <row r="5598" spans="1:10" ht="15.75" hidden="1" thickBot="1" x14ac:dyDescent="0.3">
      <c r="A5598" s="244"/>
      <c r="B5598" s="247"/>
      <c r="C5598" s="44"/>
      <c r="D5598" s="44"/>
      <c r="E5598" s="210"/>
      <c r="F5598" s="211" t="s">
        <v>12</v>
      </c>
      <c r="G5598" s="46" t="str">
        <f t="shared" si="87"/>
        <v/>
      </c>
      <c r="H5598" s="48"/>
      <c r="I5598" s="33"/>
      <c r="J5598" s="32">
        <v>0</v>
      </c>
    </row>
    <row r="5599" spans="1:10" ht="15.75" hidden="1" thickBot="1" x14ac:dyDescent="0.3">
      <c r="A5599" s="242" t="s">
        <v>1321</v>
      </c>
      <c r="B5599" s="245" t="s">
        <v>5058</v>
      </c>
      <c r="C5599" s="26"/>
      <c r="D5599" s="27" t="s">
        <v>17</v>
      </c>
      <c r="E5599" s="205"/>
      <c r="F5599" s="212" t="s">
        <v>12</v>
      </c>
      <c r="G5599" s="29" t="str">
        <f t="shared" si="87"/>
        <v/>
      </c>
      <c r="H5599" s="30"/>
      <c r="I5599" s="31"/>
      <c r="J5599" s="32">
        <v>0</v>
      </c>
    </row>
    <row r="5600" spans="1:10" ht="15.75" hidden="1" thickBot="1" x14ac:dyDescent="0.3">
      <c r="A5600" s="243"/>
      <c r="B5600" s="246"/>
      <c r="C5600" s="34"/>
      <c r="D5600" s="34"/>
      <c r="E5600" s="207"/>
      <c r="F5600" s="213" t="s">
        <v>12</v>
      </c>
      <c r="G5600" s="33" t="str">
        <f t="shared" si="87"/>
        <v/>
      </c>
      <c r="H5600" s="37"/>
      <c r="I5600" s="33"/>
      <c r="J5600" s="32">
        <v>0</v>
      </c>
    </row>
    <row r="5601" spans="1:10" ht="15.75" hidden="1" thickBot="1" x14ac:dyDescent="0.3">
      <c r="A5601" s="243"/>
      <c r="B5601" s="246"/>
      <c r="C5601" s="38" t="s">
        <v>1322</v>
      </c>
      <c r="D5601" s="38" t="s">
        <v>82</v>
      </c>
      <c r="E5601" s="209">
        <v>1</v>
      </c>
      <c r="F5601" s="214" t="s">
        <v>12</v>
      </c>
      <c r="G5601" s="33" t="str">
        <f t="shared" si="87"/>
        <v/>
      </c>
      <c r="H5601" s="41">
        <f>SUM(G5601:G5603)</f>
        <v>112.765</v>
      </c>
      <c r="I5601" s="42"/>
      <c r="J5601" s="32">
        <v>0</v>
      </c>
    </row>
    <row r="5602" spans="1:10" ht="15.75" hidden="1" thickBot="1" x14ac:dyDescent="0.3">
      <c r="A5602" s="243"/>
      <c r="B5602" s="246"/>
      <c r="C5602" s="38" t="s">
        <v>11426</v>
      </c>
      <c r="D5602" s="38" t="s">
        <v>2801</v>
      </c>
      <c r="E5602" s="209">
        <v>2</v>
      </c>
      <c r="F5602" s="214">
        <v>24.946999999999999</v>
      </c>
      <c r="G5602" s="33">
        <f t="shared" si="87"/>
        <v>49.893999999999998</v>
      </c>
      <c r="H5602" s="53"/>
      <c r="I5602" s="54"/>
      <c r="J5602" s="32">
        <v>0</v>
      </c>
    </row>
    <row r="5603" spans="1:10" ht="15.75" hidden="1" thickBot="1" x14ac:dyDescent="0.3">
      <c r="A5603" s="243"/>
      <c r="B5603" s="246"/>
      <c r="C5603" s="38" t="s">
        <v>11427</v>
      </c>
      <c r="D5603" s="38" t="s">
        <v>2801</v>
      </c>
      <c r="E5603" s="209">
        <v>2</v>
      </c>
      <c r="F5603" s="208">
        <v>31.435500000000001</v>
      </c>
      <c r="G5603" s="33">
        <f t="shared" si="87"/>
        <v>62.871000000000002</v>
      </c>
      <c r="H5603" s="37"/>
      <c r="I5603" s="33"/>
      <c r="J5603" s="32">
        <v>0</v>
      </c>
    </row>
    <row r="5604" spans="1:10" ht="15.75" hidden="1" thickBot="1" x14ac:dyDescent="0.3">
      <c r="A5604" s="244"/>
      <c r="B5604" s="247"/>
      <c r="C5604" s="44"/>
      <c r="D5604" s="44"/>
      <c r="E5604" s="210"/>
      <c r="F5604" s="211" t="s">
        <v>12</v>
      </c>
      <c r="G5604" s="46" t="str">
        <f t="shared" si="87"/>
        <v/>
      </c>
      <c r="H5604" s="48"/>
      <c r="I5604" s="33"/>
      <c r="J5604" s="32">
        <v>0</v>
      </c>
    </row>
    <row r="5605" spans="1:10" ht="15.75" hidden="1" thickBot="1" x14ac:dyDescent="0.3">
      <c r="A5605" s="242" t="s">
        <v>1323</v>
      </c>
      <c r="B5605" s="245" t="s">
        <v>5059</v>
      </c>
      <c r="C5605" s="26"/>
      <c r="D5605" s="27" t="s">
        <v>17</v>
      </c>
      <c r="E5605" s="205"/>
      <c r="F5605" s="212" t="s">
        <v>12</v>
      </c>
      <c r="G5605" s="29" t="str">
        <f t="shared" si="87"/>
        <v/>
      </c>
      <c r="H5605" s="30"/>
      <c r="I5605" s="31"/>
      <c r="J5605" s="32">
        <v>0</v>
      </c>
    </row>
    <row r="5606" spans="1:10" ht="15.75" hidden="1" thickBot="1" x14ac:dyDescent="0.3">
      <c r="A5606" s="243"/>
      <c r="B5606" s="246"/>
      <c r="C5606" s="34"/>
      <c r="D5606" s="34"/>
      <c r="E5606" s="207"/>
      <c r="F5606" s="213" t="s">
        <v>12</v>
      </c>
      <c r="G5606" s="33" t="str">
        <f t="shared" si="87"/>
        <v/>
      </c>
      <c r="H5606" s="37"/>
      <c r="I5606" s="33"/>
      <c r="J5606" s="32">
        <v>0</v>
      </c>
    </row>
    <row r="5607" spans="1:10" ht="15.75" hidden="1" thickBot="1" x14ac:dyDescent="0.3">
      <c r="A5607" s="243"/>
      <c r="B5607" s="246"/>
      <c r="C5607" s="38" t="s">
        <v>11427</v>
      </c>
      <c r="D5607" s="38" t="s">
        <v>2801</v>
      </c>
      <c r="E5607" s="209">
        <v>0.317</v>
      </c>
      <c r="F5607" s="208">
        <v>31.435500000000001</v>
      </c>
      <c r="G5607" s="36">
        <f t="shared" si="87"/>
        <v>9.9650534999999998</v>
      </c>
      <c r="H5607" s="41">
        <f>SUM(G5607:G5610)</f>
        <v>17.8732525</v>
      </c>
      <c r="I5607" s="42"/>
      <c r="J5607" s="32">
        <v>0</v>
      </c>
    </row>
    <row r="5608" spans="1:10" ht="15.75" hidden="1" thickBot="1" x14ac:dyDescent="0.3">
      <c r="A5608" s="243"/>
      <c r="B5608" s="246"/>
      <c r="C5608" s="38" t="s">
        <v>11426</v>
      </c>
      <c r="D5608" s="38" t="s">
        <v>2801</v>
      </c>
      <c r="E5608" s="209">
        <v>0.317</v>
      </c>
      <c r="F5608" s="208">
        <v>24.946999999999999</v>
      </c>
      <c r="G5608" s="36">
        <f t="shared" si="87"/>
        <v>7.9081989999999998</v>
      </c>
      <c r="H5608" s="37"/>
      <c r="I5608" s="33"/>
      <c r="J5608" s="32">
        <v>0</v>
      </c>
    </row>
    <row r="5609" spans="1:10" ht="26.25" hidden="1" thickBot="1" x14ac:dyDescent="0.3">
      <c r="A5609" s="243"/>
      <c r="B5609" s="246"/>
      <c r="C5609" s="38" t="s">
        <v>379</v>
      </c>
      <c r="D5609" s="38" t="s">
        <v>17</v>
      </c>
      <c r="E5609" s="209">
        <v>1</v>
      </c>
      <c r="F5609" s="214" t="s">
        <v>12</v>
      </c>
      <c r="G5609" s="36" t="str">
        <f t="shared" si="87"/>
        <v/>
      </c>
      <c r="H5609" s="37"/>
      <c r="I5609" s="33"/>
      <c r="J5609" s="32">
        <v>0</v>
      </c>
    </row>
    <row r="5610" spans="1:10" ht="26.25" hidden="1" thickBot="1" x14ac:dyDescent="0.3">
      <c r="A5610" s="243"/>
      <c r="B5610" s="246"/>
      <c r="C5610" s="38" t="s">
        <v>1324</v>
      </c>
      <c r="D5610" s="38" t="s">
        <v>17</v>
      </c>
      <c r="E5610" s="209">
        <v>1</v>
      </c>
      <c r="F5610" s="214" t="s">
        <v>12</v>
      </c>
      <c r="G5610" s="33" t="str">
        <f t="shared" si="87"/>
        <v/>
      </c>
      <c r="H5610" s="37"/>
      <c r="I5610" s="33"/>
      <c r="J5610" s="32">
        <v>0</v>
      </c>
    </row>
    <row r="5611" spans="1:10" ht="15.75" hidden="1" thickBot="1" x14ac:dyDescent="0.3">
      <c r="A5611" s="244"/>
      <c r="B5611" s="247"/>
      <c r="C5611" s="44"/>
      <c r="D5611" s="44"/>
      <c r="E5611" s="210"/>
      <c r="F5611" s="211" t="s">
        <v>12</v>
      </c>
      <c r="G5611" s="46" t="str">
        <f t="shared" si="87"/>
        <v/>
      </c>
      <c r="H5611" s="48"/>
      <c r="I5611" s="33"/>
      <c r="J5611" s="32">
        <v>0</v>
      </c>
    </row>
    <row r="5612" spans="1:10" ht="15.75" hidden="1" thickBot="1" x14ac:dyDescent="0.3">
      <c r="A5612" s="242" t="s">
        <v>1325</v>
      </c>
      <c r="B5612" s="245" t="s">
        <v>5067</v>
      </c>
      <c r="C5612" s="26"/>
      <c r="D5612" s="27" t="s">
        <v>67</v>
      </c>
      <c r="E5612" s="205"/>
      <c r="F5612" s="212" t="s">
        <v>12</v>
      </c>
      <c r="G5612" s="29" t="str">
        <f t="shared" si="87"/>
        <v/>
      </c>
      <c r="H5612" s="30"/>
      <c r="I5612" s="31"/>
      <c r="J5612" s="32">
        <v>0</v>
      </c>
    </row>
    <row r="5613" spans="1:10" ht="15.75" hidden="1" thickBot="1" x14ac:dyDescent="0.3">
      <c r="A5613" s="243"/>
      <c r="B5613" s="246"/>
      <c r="C5613" s="34"/>
      <c r="D5613" s="34"/>
      <c r="E5613" s="207"/>
      <c r="F5613" s="213" t="s">
        <v>12</v>
      </c>
      <c r="G5613" s="33" t="str">
        <f t="shared" si="87"/>
        <v/>
      </c>
      <c r="H5613" s="37"/>
      <c r="I5613" s="33"/>
      <c r="J5613" s="32">
        <v>0</v>
      </c>
    </row>
    <row r="5614" spans="1:10" ht="26.25" hidden="1" thickBot="1" x14ac:dyDescent="0.3">
      <c r="A5614" s="243"/>
      <c r="B5614" s="246"/>
      <c r="C5614" s="38" t="s">
        <v>11663</v>
      </c>
      <c r="D5614" s="38" t="s">
        <v>161</v>
      </c>
      <c r="E5614" s="209">
        <v>1</v>
      </c>
      <c r="F5614" s="214">
        <v>40.945</v>
      </c>
      <c r="G5614" s="33">
        <f t="shared" si="87"/>
        <v>40.945</v>
      </c>
      <c r="H5614" s="41">
        <f>SUM(G5614:G5614)</f>
        <v>40.945</v>
      </c>
      <c r="I5614" s="42"/>
      <c r="J5614" s="32">
        <v>0</v>
      </c>
    </row>
    <row r="5615" spans="1:10" ht="15.75" hidden="1" thickBot="1" x14ac:dyDescent="0.3">
      <c r="A5615" s="244"/>
      <c r="B5615" s="247"/>
      <c r="C5615" s="44"/>
      <c r="D5615" s="44"/>
      <c r="E5615" s="210"/>
      <c r="F5615" s="211" t="s">
        <v>12</v>
      </c>
      <c r="G5615" s="46" t="str">
        <f t="shared" si="87"/>
        <v/>
      </c>
      <c r="H5615" s="48"/>
      <c r="I5615" s="33"/>
      <c r="J5615" s="32">
        <v>0</v>
      </c>
    </row>
    <row r="5616" spans="1:10" ht="15.75" hidden="1" thickBot="1" x14ac:dyDescent="0.3">
      <c r="A5616" s="242" t="s">
        <v>1326</v>
      </c>
      <c r="B5616" s="245" t="s">
        <v>5072</v>
      </c>
      <c r="C5616" s="26"/>
      <c r="D5616" s="27" t="s">
        <v>105</v>
      </c>
      <c r="E5616" s="205"/>
      <c r="F5616" s="212" t="s">
        <v>12</v>
      </c>
      <c r="G5616" s="29" t="str">
        <f t="shared" si="87"/>
        <v/>
      </c>
      <c r="H5616" s="30"/>
      <c r="I5616" s="31"/>
      <c r="J5616" s="32">
        <v>0</v>
      </c>
    </row>
    <row r="5617" spans="1:10" ht="15.75" hidden="1" thickBot="1" x14ac:dyDescent="0.3">
      <c r="A5617" s="243"/>
      <c r="B5617" s="246"/>
      <c r="C5617" s="34"/>
      <c r="D5617" s="34"/>
      <c r="E5617" s="207"/>
      <c r="F5617" s="213" t="s">
        <v>12</v>
      </c>
      <c r="G5617" s="33" t="str">
        <f t="shared" si="87"/>
        <v/>
      </c>
      <c r="H5617" s="37"/>
      <c r="I5617" s="33"/>
      <c r="J5617" s="32">
        <v>0</v>
      </c>
    </row>
    <row r="5618" spans="1:10" ht="15.75" hidden="1" thickBot="1" x14ac:dyDescent="0.3">
      <c r="A5618" s="243"/>
      <c r="B5618" s="246"/>
      <c r="C5618" s="38" t="s">
        <v>11884</v>
      </c>
      <c r="D5618" s="38" t="s">
        <v>1303</v>
      </c>
      <c r="E5618" s="209">
        <v>1.05</v>
      </c>
      <c r="F5618" s="214">
        <v>62.101500000000001</v>
      </c>
      <c r="G5618" s="33">
        <f t="shared" si="87"/>
        <v>65.206575000000001</v>
      </c>
      <c r="H5618" s="41">
        <f>SUM(G5618:G5620)</f>
        <v>67.072835749999996</v>
      </c>
      <c r="I5618" s="42"/>
      <c r="J5618" s="32">
        <v>0</v>
      </c>
    </row>
    <row r="5619" spans="1:10" ht="15.75" hidden="1" thickBot="1" x14ac:dyDescent="0.3">
      <c r="A5619" s="243"/>
      <c r="B5619" s="246"/>
      <c r="C5619" s="38" t="s">
        <v>11426</v>
      </c>
      <c r="D5619" s="38" t="s">
        <v>2801</v>
      </c>
      <c r="E5619" s="209">
        <v>3.3099999999999997E-2</v>
      </c>
      <c r="F5619" s="214">
        <v>24.946999999999999</v>
      </c>
      <c r="G5619" s="33">
        <f t="shared" si="87"/>
        <v>0.82574569999999992</v>
      </c>
      <c r="H5619" s="53"/>
      <c r="I5619" s="54"/>
      <c r="J5619" s="32">
        <v>0</v>
      </c>
    </row>
    <row r="5620" spans="1:10" ht="15.75" hidden="1" thickBot="1" x14ac:dyDescent="0.3">
      <c r="A5620" s="243"/>
      <c r="B5620" s="246"/>
      <c r="C5620" s="38" t="s">
        <v>11427</v>
      </c>
      <c r="D5620" s="38" t="s">
        <v>2801</v>
      </c>
      <c r="E5620" s="209">
        <v>3.3099999999999997E-2</v>
      </c>
      <c r="F5620" s="208">
        <v>31.435500000000001</v>
      </c>
      <c r="G5620" s="33">
        <f t="shared" si="87"/>
        <v>1.04051505</v>
      </c>
      <c r="H5620" s="37"/>
      <c r="I5620" s="33"/>
      <c r="J5620" s="32">
        <v>0</v>
      </c>
    </row>
    <row r="5621" spans="1:10" ht="15.75" hidden="1" thickBot="1" x14ac:dyDescent="0.3">
      <c r="A5621" s="244"/>
      <c r="B5621" s="247"/>
      <c r="C5621" s="44"/>
      <c r="D5621" s="44"/>
      <c r="E5621" s="210"/>
      <c r="F5621" s="211" t="s">
        <v>12</v>
      </c>
      <c r="G5621" s="46" t="str">
        <f t="shared" si="87"/>
        <v/>
      </c>
      <c r="H5621" s="48"/>
      <c r="I5621" s="33"/>
      <c r="J5621" s="32">
        <v>0</v>
      </c>
    </row>
    <row r="5622" spans="1:10" ht="15.75" hidden="1" thickBot="1" x14ac:dyDescent="0.3">
      <c r="A5622" s="242" t="s">
        <v>1327</v>
      </c>
      <c r="B5622" s="245" t="s">
        <v>5075</v>
      </c>
      <c r="C5622" s="26"/>
      <c r="D5622" s="27" t="s">
        <v>17</v>
      </c>
      <c r="E5622" s="205"/>
      <c r="F5622" s="212" t="s">
        <v>12</v>
      </c>
      <c r="G5622" s="29" t="str">
        <f t="shared" si="87"/>
        <v/>
      </c>
      <c r="H5622" s="30"/>
      <c r="I5622" s="31"/>
      <c r="J5622" s="32">
        <v>0</v>
      </c>
    </row>
    <row r="5623" spans="1:10" ht="15.75" hidden="1" thickBot="1" x14ac:dyDescent="0.3">
      <c r="A5623" s="243"/>
      <c r="B5623" s="246"/>
      <c r="C5623" s="34"/>
      <c r="D5623" s="34"/>
      <c r="E5623" s="207"/>
      <c r="F5623" s="213" t="s">
        <v>12</v>
      </c>
      <c r="G5623" s="33" t="str">
        <f t="shared" si="87"/>
        <v/>
      </c>
      <c r="H5623" s="37"/>
      <c r="I5623" s="33"/>
      <c r="J5623" s="32">
        <v>0</v>
      </c>
    </row>
    <row r="5624" spans="1:10" ht="15.75" hidden="1" thickBot="1" x14ac:dyDescent="0.3">
      <c r="A5624" s="243"/>
      <c r="B5624" s="246"/>
      <c r="C5624" s="38" t="s">
        <v>1328</v>
      </c>
      <c r="D5624" s="38" t="s">
        <v>17</v>
      </c>
      <c r="E5624" s="209">
        <v>1</v>
      </c>
      <c r="F5624" s="214" t="s">
        <v>12</v>
      </c>
      <c r="G5624" s="33" t="str">
        <f t="shared" si="87"/>
        <v/>
      </c>
      <c r="H5624" s="41">
        <f>SUM(G5624:G5626)</f>
        <v>21.887686500000001</v>
      </c>
      <c r="I5624" s="42"/>
      <c r="J5624" s="32">
        <v>0</v>
      </c>
    </row>
    <row r="5625" spans="1:10" ht="15.75" hidden="1" thickBot="1" x14ac:dyDescent="0.3">
      <c r="A5625" s="243"/>
      <c r="B5625" s="246"/>
      <c r="C5625" s="38" t="s">
        <v>11426</v>
      </c>
      <c r="D5625" s="38" t="s">
        <v>2801</v>
      </c>
      <c r="E5625" s="209">
        <v>0.38819999999999999</v>
      </c>
      <c r="F5625" s="214">
        <v>24.946999999999999</v>
      </c>
      <c r="G5625" s="33">
        <f t="shared" si="87"/>
        <v>9.6844254000000003</v>
      </c>
      <c r="H5625" s="53"/>
      <c r="I5625" s="54"/>
      <c r="J5625" s="32">
        <v>0</v>
      </c>
    </row>
    <row r="5626" spans="1:10" ht="15.75" hidden="1" thickBot="1" x14ac:dyDescent="0.3">
      <c r="A5626" s="243"/>
      <c r="B5626" s="246"/>
      <c r="C5626" s="38" t="s">
        <v>11427</v>
      </c>
      <c r="D5626" s="38" t="s">
        <v>2801</v>
      </c>
      <c r="E5626" s="209">
        <v>0.38819999999999999</v>
      </c>
      <c r="F5626" s="208">
        <v>31.435500000000001</v>
      </c>
      <c r="G5626" s="33">
        <f t="shared" si="87"/>
        <v>12.203261100000001</v>
      </c>
      <c r="H5626" s="37"/>
      <c r="I5626" s="33"/>
      <c r="J5626" s="32">
        <v>0</v>
      </c>
    </row>
    <row r="5627" spans="1:10" ht="15.75" hidden="1" thickBot="1" x14ac:dyDescent="0.3">
      <c r="A5627" s="244"/>
      <c r="B5627" s="247"/>
      <c r="C5627" s="44"/>
      <c r="D5627" s="44"/>
      <c r="E5627" s="210"/>
      <c r="F5627" s="211" t="s">
        <v>12</v>
      </c>
      <c r="G5627" s="46" t="str">
        <f t="shared" si="87"/>
        <v/>
      </c>
      <c r="H5627" s="48"/>
      <c r="I5627" s="33"/>
      <c r="J5627" s="32">
        <v>0</v>
      </c>
    </row>
    <row r="5628" spans="1:10" ht="15.75" hidden="1" thickBot="1" x14ac:dyDescent="0.3">
      <c r="A5628" s="242" t="s">
        <v>1329</v>
      </c>
      <c r="B5628" s="245" t="s">
        <v>5076</v>
      </c>
      <c r="C5628" s="26"/>
      <c r="D5628" s="27" t="s">
        <v>105</v>
      </c>
      <c r="E5628" s="205"/>
      <c r="F5628" s="212" t="s">
        <v>12</v>
      </c>
      <c r="G5628" s="29" t="str">
        <f t="shared" si="87"/>
        <v/>
      </c>
      <c r="H5628" s="30"/>
      <c r="I5628" s="31"/>
      <c r="J5628" s="32">
        <v>0</v>
      </c>
    </row>
    <row r="5629" spans="1:10" ht="15.75" hidden="1" thickBot="1" x14ac:dyDescent="0.3">
      <c r="A5629" s="243"/>
      <c r="B5629" s="246"/>
      <c r="C5629" s="34"/>
      <c r="D5629" s="34"/>
      <c r="E5629" s="207"/>
      <c r="F5629" s="213" t="s">
        <v>12</v>
      </c>
      <c r="G5629" s="33" t="str">
        <f t="shared" si="87"/>
        <v/>
      </c>
      <c r="H5629" s="37"/>
      <c r="I5629" s="33"/>
      <c r="J5629" s="32">
        <v>0</v>
      </c>
    </row>
    <row r="5630" spans="1:10" ht="15.75" hidden="1" thickBot="1" x14ac:dyDescent="0.3">
      <c r="A5630" s="243"/>
      <c r="B5630" s="246"/>
      <c r="C5630" s="38" t="s">
        <v>11427</v>
      </c>
      <c r="D5630" s="38" t="s">
        <v>2801</v>
      </c>
      <c r="E5630" s="209">
        <v>0.75</v>
      </c>
      <c r="F5630" s="208">
        <v>31.435500000000001</v>
      </c>
      <c r="G5630" s="36">
        <f t="shared" si="87"/>
        <v>23.576625</v>
      </c>
      <c r="H5630" s="41">
        <f>SUM(G5630:G5632)</f>
        <v>42.286874999999995</v>
      </c>
      <c r="I5630" s="42"/>
      <c r="J5630" s="32">
        <v>0</v>
      </c>
    </row>
    <row r="5631" spans="1:10" ht="15.75" hidden="1" thickBot="1" x14ac:dyDescent="0.3">
      <c r="A5631" s="243"/>
      <c r="B5631" s="246"/>
      <c r="C5631" s="38" t="s">
        <v>11426</v>
      </c>
      <c r="D5631" s="38" t="s">
        <v>2801</v>
      </c>
      <c r="E5631" s="209">
        <v>0.75</v>
      </c>
      <c r="F5631" s="208">
        <v>24.946999999999999</v>
      </c>
      <c r="G5631" s="36">
        <f t="shared" si="87"/>
        <v>18.710249999999998</v>
      </c>
      <c r="H5631" s="37"/>
      <c r="I5631" s="33"/>
      <c r="J5631" s="32">
        <v>0</v>
      </c>
    </row>
    <row r="5632" spans="1:10" ht="26.25" hidden="1" thickBot="1" x14ac:dyDescent="0.3">
      <c r="A5632" s="243"/>
      <c r="B5632" s="246"/>
      <c r="C5632" s="38" t="s">
        <v>1330</v>
      </c>
      <c r="D5632" s="38" t="s">
        <v>105</v>
      </c>
      <c r="E5632" s="209">
        <v>1.05</v>
      </c>
      <c r="F5632" s="208" t="s">
        <v>12</v>
      </c>
      <c r="G5632" s="36" t="str">
        <f t="shared" si="87"/>
        <v/>
      </c>
      <c r="H5632" s="37"/>
      <c r="I5632" s="33"/>
      <c r="J5632" s="32">
        <v>0</v>
      </c>
    </row>
    <row r="5633" spans="1:10" ht="15.75" hidden="1" thickBot="1" x14ac:dyDescent="0.3">
      <c r="A5633" s="244"/>
      <c r="B5633" s="247"/>
      <c r="C5633" s="44"/>
      <c r="D5633" s="44"/>
      <c r="E5633" s="210"/>
      <c r="F5633" s="211" t="s">
        <v>12</v>
      </c>
      <c r="G5633" s="46" t="str">
        <f t="shared" si="87"/>
        <v/>
      </c>
      <c r="H5633" s="48"/>
      <c r="I5633" s="33"/>
      <c r="J5633" s="32">
        <v>0</v>
      </c>
    </row>
    <row r="5634" spans="1:10" ht="15.75" hidden="1" thickBot="1" x14ac:dyDescent="0.3">
      <c r="A5634" s="242" t="s">
        <v>1331</v>
      </c>
      <c r="B5634" s="245" t="s">
        <v>5077</v>
      </c>
      <c r="C5634" s="26"/>
      <c r="D5634" s="27" t="s">
        <v>3112</v>
      </c>
      <c r="E5634" s="205"/>
      <c r="F5634" s="212" t="s">
        <v>12</v>
      </c>
      <c r="G5634" s="29" t="str">
        <f t="shared" si="87"/>
        <v/>
      </c>
      <c r="H5634" s="30"/>
      <c r="I5634" s="31"/>
      <c r="J5634" s="32">
        <v>0</v>
      </c>
    </row>
    <row r="5635" spans="1:10" ht="15.75" hidden="1" thickBot="1" x14ac:dyDescent="0.3">
      <c r="A5635" s="243"/>
      <c r="B5635" s="246"/>
      <c r="C5635" s="34"/>
      <c r="D5635" s="34"/>
      <c r="E5635" s="207"/>
      <c r="F5635" s="213" t="s">
        <v>12</v>
      </c>
      <c r="G5635" s="33" t="str">
        <f t="shared" si="87"/>
        <v/>
      </c>
      <c r="H5635" s="37"/>
      <c r="I5635" s="33"/>
      <c r="J5635" s="32">
        <v>0</v>
      </c>
    </row>
    <row r="5636" spans="1:10" ht="26.25" hidden="1" thickBot="1" x14ac:dyDescent="0.3">
      <c r="A5636" s="243"/>
      <c r="B5636" s="246"/>
      <c r="C5636" s="38" t="s">
        <v>11491</v>
      </c>
      <c r="D5636" s="38" t="s">
        <v>2801</v>
      </c>
      <c r="E5636" s="209">
        <v>1</v>
      </c>
      <c r="F5636" s="208">
        <v>142.75650000000002</v>
      </c>
      <c r="G5636" s="36">
        <f t="shared" si="87"/>
        <v>142.75650000000002</v>
      </c>
      <c r="H5636" s="41">
        <f>SUM(G5636:G5636)</f>
        <v>142.75650000000002</v>
      </c>
      <c r="I5636" s="42"/>
      <c r="J5636" s="32">
        <v>0</v>
      </c>
    </row>
    <row r="5637" spans="1:10" ht="15.75" hidden="1" thickBot="1" x14ac:dyDescent="0.3">
      <c r="A5637" s="244"/>
      <c r="B5637" s="247"/>
      <c r="C5637" s="44"/>
      <c r="D5637" s="44"/>
      <c r="E5637" s="210"/>
      <c r="F5637" s="211" t="s">
        <v>12</v>
      </c>
      <c r="G5637" s="46" t="str">
        <f t="shared" si="87"/>
        <v/>
      </c>
      <c r="H5637" s="48"/>
      <c r="I5637" s="33"/>
      <c r="J5637" s="32">
        <v>0</v>
      </c>
    </row>
    <row r="5638" spans="1:10" ht="15.75" hidden="1" thickBot="1" x14ac:dyDescent="0.3">
      <c r="A5638" s="242" t="s">
        <v>1332</v>
      </c>
      <c r="B5638" s="245" t="s">
        <v>5080</v>
      </c>
      <c r="C5638" s="26"/>
      <c r="D5638" s="27" t="s">
        <v>17</v>
      </c>
      <c r="E5638" s="205"/>
      <c r="F5638" s="212" t="s">
        <v>12</v>
      </c>
      <c r="G5638" s="29" t="str">
        <f t="shared" ref="G5638:G5701" si="88">IF(ISNUMBER(F5638),E5638*F5638,"")</f>
        <v/>
      </c>
      <c r="H5638" s="30"/>
      <c r="I5638" s="31"/>
      <c r="J5638" s="32">
        <v>0</v>
      </c>
    </row>
    <row r="5639" spans="1:10" ht="15.75" hidden="1" thickBot="1" x14ac:dyDescent="0.3">
      <c r="A5639" s="243"/>
      <c r="B5639" s="246"/>
      <c r="C5639" s="34"/>
      <c r="D5639" s="34"/>
      <c r="E5639" s="207"/>
      <c r="F5639" s="213" t="s">
        <v>12</v>
      </c>
      <c r="G5639" s="33" t="str">
        <f t="shared" si="88"/>
        <v/>
      </c>
      <c r="H5639" s="37"/>
      <c r="I5639" s="33"/>
      <c r="J5639" s="32">
        <v>0</v>
      </c>
    </row>
    <row r="5640" spans="1:10" ht="39" hidden="1" thickBot="1" x14ac:dyDescent="0.3">
      <c r="A5640" s="243"/>
      <c r="B5640" s="246"/>
      <c r="C5640" s="38" t="s">
        <v>11546</v>
      </c>
      <c r="D5640" s="38" t="s">
        <v>82</v>
      </c>
      <c r="E5640" s="209">
        <v>3</v>
      </c>
      <c r="F5640" s="208">
        <v>1.159</v>
      </c>
      <c r="G5640" s="36">
        <f t="shared" si="88"/>
        <v>3.4770000000000003</v>
      </c>
      <c r="H5640" s="41">
        <f>SUM(G5640:G5643)</f>
        <v>22.113939450000004</v>
      </c>
      <c r="I5640" s="42"/>
      <c r="J5640" s="32">
        <v>0</v>
      </c>
    </row>
    <row r="5641" spans="1:10" ht="26.25" hidden="1" thickBot="1" x14ac:dyDescent="0.3">
      <c r="A5641" s="243"/>
      <c r="B5641" s="246"/>
      <c r="C5641" s="38" t="s">
        <v>1333</v>
      </c>
      <c r="D5641" s="38" t="s">
        <v>82</v>
      </c>
      <c r="E5641" s="209">
        <v>1</v>
      </c>
      <c r="F5641" s="208" t="s">
        <v>12</v>
      </c>
      <c r="G5641" s="36" t="str">
        <f t="shared" si="88"/>
        <v/>
      </c>
      <c r="H5641" s="37"/>
      <c r="I5641" s="33"/>
      <c r="J5641" s="32">
        <v>0</v>
      </c>
    </row>
    <row r="5642" spans="1:10" ht="15.75" hidden="1" thickBot="1" x14ac:dyDescent="0.3">
      <c r="A5642" s="243"/>
      <c r="B5642" s="246"/>
      <c r="C5642" s="38" t="s">
        <v>11427</v>
      </c>
      <c r="D5642" s="38" t="s">
        <v>2801</v>
      </c>
      <c r="E5642" s="209">
        <v>0.4743</v>
      </c>
      <c r="F5642" s="208">
        <v>31.435500000000001</v>
      </c>
      <c r="G5642" s="36">
        <f t="shared" si="88"/>
        <v>14.909857650000001</v>
      </c>
      <c r="H5642" s="37"/>
      <c r="I5642" s="33"/>
      <c r="J5642" s="32">
        <v>0</v>
      </c>
    </row>
    <row r="5643" spans="1:10" ht="15.75" hidden="1" thickBot="1" x14ac:dyDescent="0.3">
      <c r="A5643" s="243"/>
      <c r="B5643" s="246"/>
      <c r="C5643" s="38" t="s">
        <v>11426</v>
      </c>
      <c r="D5643" s="38" t="s">
        <v>2801</v>
      </c>
      <c r="E5643" s="209">
        <v>0.14940000000000001</v>
      </c>
      <c r="F5643" s="208">
        <v>24.946999999999999</v>
      </c>
      <c r="G5643" s="36">
        <f t="shared" si="88"/>
        <v>3.7270818000000001</v>
      </c>
      <c r="H5643" s="37"/>
      <c r="I5643" s="33"/>
      <c r="J5643" s="32">
        <v>0</v>
      </c>
    </row>
    <row r="5644" spans="1:10" ht="15.75" hidden="1" thickBot="1" x14ac:dyDescent="0.3">
      <c r="A5644" s="244"/>
      <c r="B5644" s="247"/>
      <c r="C5644" s="44"/>
      <c r="D5644" s="44"/>
      <c r="E5644" s="210"/>
      <c r="F5644" s="211" t="s">
        <v>12</v>
      </c>
      <c r="G5644" s="46" t="str">
        <f t="shared" si="88"/>
        <v/>
      </c>
      <c r="H5644" s="48"/>
      <c r="I5644" s="33"/>
      <c r="J5644" s="32">
        <v>0</v>
      </c>
    </row>
    <row r="5645" spans="1:10" ht="15.75" hidden="1" thickBot="1" x14ac:dyDescent="0.3">
      <c r="A5645" s="242" t="s">
        <v>1334</v>
      </c>
      <c r="B5645" s="245" t="s">
        <v>5081</v>
      </c>
      <c r="C5645" s="26"/>
      <c r="D5645" s="27" t="s">
        <v>69</v>
      </c>
      <c r="E5645" s="205"/>
      <c r="F5645" s="212" t="s">
        <v>12</v>
      </c>
      <c r="G5645" s="29" t="str">
        <f t="shared" si="88"/>
        <v/>
      </c>
      <c r="H5645" s="30"/>
      <c r="I5645" s="31"/>
      <c r="J5645" s="32">
        <v>0</v>
      </c>
    </row>
    <row r="5646" spans="1:10" ht="15.75" hidden="1" thickBot="1" x14ac:dyDescent="0.3">
      <c r="A5646" s="243"/>
      <c r="B5646" s="246"/>
      <c r="C5646" s="34"/>
      <c r="D5646" s="34"/>
      <c r="E5646" s="207"/>
      <c r="F5646" s="213" t="s">
        <v>12</v>
      </c>
      <c r="G5646" s="33" t="str">
        <f t="shared" si="88"/>
        <v/>
      </c>
      <c r="H5646" s="37"/>
      <c r="I5646" s="33"/>
      <c r="J5646" s="32">
        <v>0</v>
      </c>
    </row>
    <row r="5647" spans="1:10" ht="15.75" hidden="1" thickBot="1" x14ac:dyDescent="0.3">
      <c r="A5647" s="243"/>
      <c r="B5647" s="246"/>
      <c r="C5647" s="38" t="s">
        <v>1335</v>
      </c>
      <c r="D5647" s="38" t="s">
        <v>69</v>
      </c>
      <c r="E5647" s="209">
        <v>1</v>
      </c>
      <c r="F5647" s="208" t="s">
        <v>12</v>
      </c>
      <c r="G5647" s="36" t="str">
        <f t="shared" si="88"/>
        <v/>
      </c>
      <c r="H5647" s="41">
        <f>SUM(G5647:G5647)</f>
        <v>0</v>
      </c>
      <c r="I5647" s="42"/>
      <c r="J5647" s="32">
        <v>0</v>
      </c>
    </row>
    <row r="5648" spans="1:10" ht="15.75" hidden="1" thickBot="1" x14ac:dyDescent="0.3">
      <c r="A5648" s="244"/>
      <c r="B5648" s="247"/>
      <c r="C5648" s="44"/>
      <c r="D5648" s="44"/>
      <c r="E5648" s="210"/>
      <c r="F5648" s="211" t="s">
        <v>12</v>
      </c>
      <c r="G5648" s="46" t="str">
        <f t="shared" si="88"/>
        <v/>
      </c>
      <c r="H5648" s="48"/>
      <c r="I5648" s="33"/>
      <c r="J5648" s="32">
        <v>0</v>
      </c>
    </row>
    <row r="5649" spans="1:10" ht="15.75" hidden="1" thickBot="1" x14ac:dyDescent="0.3">
      <c r="A5649" s="242" t="s">
        <v>1336</v>
      </c>
      <c r="B5649" s="245" t="s">
        <v>5104</v>
      </c>
      <c r="C5649" s="26"/>
      <c r="D5649" s="27" t="s">
        <v>4119</v>
      </c>
      <c r="E5649" s="205"/>
      <c r="F5649" s="216" t="s">
        <v>12</v>
      </c>
      <c r="G5649" s="29" t="str">
        <f t="shared" si="88"/>
        <v/>
      </c>
      <c r="H5649" s="30"/>
      <c r="I5649" s="31"/>
      <c r="J5649" s="32">
        <v>0</v>
      </c>
    </row>
    <row r="5650" spans="1:10" ht="15.75" hidden="1" thickBot="1" x14ac:dyDescent="0.3">
      <c r="A5650" s="251"/>
      <c r="B5650" s="246"/>
      <c r="C5650" s="34"/>
      <c r="D5650" s="34"/>
      <c r="E5650" s="207"/>
      <c r="F5650" s="219" t="s">
        <v>12</v>
      </c>
      <c r="G5650" s="66" t="str">
        <f t="shared" si="88"/>
        <v/>
      </c>
      <c r="H5650" s="67"/>
      <c r="I5650" s="68"/>
      <c r="J5650" s="32">
        <v>0</v>
      </c>
    </row>
    <row r="5651" spans="1:10" ht="26.25" hidden="1" thickBot="1" x14ac:dyDescent="0.3">
      <c r="A5651" s="251"/>
      <c r="B5651" s="246"/>
      <c r="C5651" s="38" t="s">
        <v>11491</v>
      </c>
      <c r="D5651" s="38" t="s">
        <v>2801</v>
      </c>
      <c r="E5651" s="209">
        <v>104.7071</v>
      </c>
      <c r="F5651" s="208">
        <v>142.75650000000002</v>
      </c>
      <c r="G5651" s="66">
        <f t="shared" si="88"/>
        <v>14947.619121150001</v>
      </c>
      <c r="H5651" s="41">
        <f>SUM(G5651:G5651)</f>
        <v>14947.619121150001</v>
      </c>
      <c r="I5651" s="42"/>
      <c r="J5651" s="32">
        <v>0</v>
      </c>
    </row>
    <row r="5652" spans="1:10" ht="15.75" hidden="1" thickBot="1" x14ac:dyDescent="0.3">
      <c r="A5652" s="251"/>
      <c r="B5652" s="246"/>
      <c r="C5652" s="34"/>
      <c r="D5652" s="34"/>
      <c r="E5652" s="207"/>
      <c r="F5652" s="219" t="s">
        <v>12</v>
      </c>
      <c r="G5652" s="66" t="str">
        <f t="shared" si="88"/>
        <v/>
      </c>
      <c r="H5652" s="67"/>
      <c r="I5652" s="68"/>
      <c r="J5652" s="32">
        <v>0</v>
      </c>
    </row>
    <row r="5653" spans="1:10" ht="26.25" hidden="1" thickBot="1" x14ac:dyDescent="0.3">
      <c r="A5653" s="251"/>
      <c r="B5653" s="246"/>
      <c r="C5653" s="55" t="s">
        <v>667</v>
      </c>
      <c r="D5653" s="34"/>
      <c r="E5653" s="207"/>
      <c r="F5653" s="219" t="s">
        <v>12</v>
      </c>
      <c r="G5653" s="66" t="str">
        <f t="shared" si="88"/>
        <v/>
      </c>
      <c r="H5653" s="67"/>
      <c r="I5653" s="68"/>
      <c r="J5653" s="32">
        <v>0</v>
      </c>
    </row>
    <row r="5654" spans="1:10" ht="15.75" hidden="1" thickBot="1" x14ac:dyDescent="0.3">
      <c r="A5654" s="252"/>
      <c r="B5654" s="247"/>
      <c r="C5654" s="44"/>
      <c r="D5654" s="59"/>
      <c r="E5654" s="210"/>
      <c r="F5654" s="225" t="s">
        <v>12</v>
      </c>
      <c r="G5654" s="75" t="str">
        <f t="shared" si="88"/>
        <v/>
      </c>
      <c r="H5654" s="76"/>
      <c r="I5654" s="68"/>
      <c r="J5654" s="32">
        <v>0</v>
      </c>
    </row>
    <row r="5655" spans="1:10" ht="15.75" hidden="1" thickBot="1" x14ac:dyDescent="0.3">
      <c r="A5655" s="242" t="s">
        <v>1337</v>
      </c>
      <c r="B5655" s="245" t="s">
        <v>5105</v>
      </c>
      <c r="C5655" s="26"/>
      <c r="D5655" s="27" t="s">
        <v>4119</v>
      </c>
      <c r="E5655" s="205"/>
      <c r="F5655" s="216" t="s">
        <v>12</v>
      </c>
      <c r="G5655" s="29" t="str">
        <f t="shared" si="88"/>
        <v/>
      </c>
      <c r="H5655" s="30"/>
      <c r="I5655" s="31"/>
      <c r="J5655" s="32">
        <v>0</v>
      </c>
    </row>
    <row r="5656" spans="1:10" ht="15.75" hidden="1" thickBot="1" x14ac:dyDescent="0.3">
      <c r="A5656" s="251"/>
      <c r="B5656" s="246"/>
      <c r="C5656" s="34"/>
      <c r="D5656" s="34"/>
      <c r="E5656" s="207"/>
      <c r="F5656" s="219" t="s">
        <v>12</v>
      </c>
      <c r="G5656" s="66" t="str">
        <f t="shared" si="88"/>
        <v/>
      </c>
      <c r="H5656" s="67"/>
      <c r="I5656" s="68"/>
      <c r="J5656" s="32">
        <v>0</v>
      </c>
    </row>
    <row r="5657" spans="1:10" ht="26.25" hidden="1" thickBot="1" x14ac:dyDescent="0.3">
      <c r="A5657" s="251"/>
      <c r="B5657" s="246"/>
      <c r="C5657" s="38" t="s">
        <v>11491</v>
      </c>
      <c r="D5657" s="38" t="s">
        <v>2801</v>
      </c>
      <c r="E5657" s="209">
        <v>104.7071</v>
      </c>
      <c r="F5657" s="208">
        <v>142.75650000000002</v>
      </c>
      <c r="G5657" s="66">
        <f t="shared" si="88"/>
        <v>14947.619121150001</v>
      </c>
      <c r="H5657" s="41">
        <f>SUM(G5657:G5657)</f>
        <v>14947.619121150001</v>
      </c>
      <c r="I5657" s="42"/>
      <c r="J5657" s="32">
        <v>0</v>
      </c>
    </row>
    <row r="5658" spans="1:10" ht="15.75" hidden="1" thickBot="1" x14ac:dyDescent="0.3">
      <c r="A5658" s="251"/>
      <c r="B5658" s="246"/>
      <c r="C5658" s="34"/>
      <c r="D5658" s="34"/>
      <c r="E5658" s="207"/>
      <c r="F5658" s="219" t="s">
        <v>12</v>
      </c>
      <c r="G5658" s="66" t="str">
        <f t="shared" si="88"/>
        <v/>
      </c>
      <c r="H5658" s="67"/>
      <c r="I5658" s="68"/>
      <c r="J5658" s="32">
        <v>0</v>
      </c>
    </row>
    <row r="5659" spans="1:10" ht="26.25" hidden="1" thickBot="1" x14ac:dyDescent="0.3">
      <c r="A5659" s="251"/>
      <c r="B5659" s="246"/>
      <c r="C5659" s="55" t="s">
        <v>667</v>
      </c>
      <c r="D5659" s="34"/>
      <c r="E5659" s="207"/>
      <c r="F5659" s="219" t="s">
        <v>12</v>
      </c>
      <c r="G5659" s="66" t="str">
        <f t="shared" si="88"/>
        <v/>
      </c>
      <c r="H5659" s="67"/>
      <c r="I5659" s="68"/>
      <c r="J5659" s="32">
        <v>0</v>
      </c>
    </row>
    <row r="5660" spans="1:10" ht="15.75" hidden="1" thickBot="1" x14ac:dyDescent="0.3">
      <c r="A5660" s="252"/>
      <c r="B5660" s="247"/>
      <c r="C5660" s="44"/>
      <c r="D5660" s="59"/>
      <c r="E5660" s="210"/>
      <c r="F5660" s="225" t="s">
        <v>12</v>
      </c>
      <c r="G5660" s="75" t="str">
        <f t="shared" si="88"/>
        <v/>
      </c>
      <c r="H5660" s="76"/>
      <c r="I5660" s="68"/>
      <c r="J5660" s="32">
        <v>0</v>
      </c>
    </row>
    <row r="5661" spans="1:10" ht="15.75" hidden="1" thickBot="1" x14ac:dyDescent="0.3">
      <c r="A5661" s="242" t="s">
        <v>1338</v>
      </c>
      <c r="B5661" s="245" t="s">
        <v>5106</v>
      </c>
      <c r="C5661" s="26"/>
      <c r="D5661" s="27" t="s">
        <v>4119</v>
      </c>
      <c r="E5661" s="205"/>
      <c r="F5661" s="216" t="s">
        <v>12</v>
      </c>
      <c r="G5661" s="29" t="str">
        <f t="shared" si="88"/>
        <v/>
      </c>
      <c r="H5661" s="30"/>
      <c r="I5661" s="31"/>
      <c r="J5661" s="32">
        <v>0</v>
      </c>
    </row>
    <row r="5662" spans="1:10" ht="15.75" hidden="1" thickBot="1" x14ac:dyDescent="0.3">
      <c r="A5662" s="251"/>
      <c r="B5662" s="246"/>
      <c r="C5662" s="34"/>
      <c r="D5662" s="34"/>
      <c r="E5662" s="207"/>
      <c r="F5662" s="219" t="s">
        <v>12</v>
      </c>
      <c r="G5662" s="66" t="str">
        <f t="shared" si="88"/>
        <v/>
      </c>
      <c r="H5662" s="67"/>
      <c r="I5662" s="68"/>
      <c r="J5662" s="32">
        <v>0</v>
      </c>
    </row>
    <row r="5663" spans="1:10" ht="26.25" hidden="1" thickBot="1" x14ac:dyDescent="0.3">
      <c r="A5663" s="251"/>
      <c r="B5663" s="246"/>
      <c r="C5663" s="38" t="s">
        <v>11752</v>
      </c>
      <c r="D5663" s="38" t="s">
        <v>2801</v>
      </c>
      <c r="E5663" s="209">
        <v>104.7071</v>
      </c>
      <c r="F5663" s="208">
        <v>55.261499999999998</v>
      </c>
      <c r="G5663" s="66">
        <f t="shared" si="88"/>
        <v>5786.2714066499993</v>
      </c>
      <c r="H5663" s="41">
        <f>SUM(G5663:G5663)</f>
        <v>5786.2714066499993</v>
      </c>
      <c r="I5663" s="42"/>
      <c r="J5663" s="32">
        <v>0</v>
      </c>
    </row>
    <row r="5664" spans="1:10" ht="15.75" hidden="1" thickBot="1" x14ac:dyDescent="0.3">
      <c r="A5664" s="251"/>
      <c r="B5664" s="246"/>
      <c r="C5664" s="34"/>
      <c r="D5664" s="34"/>
      <c r="E5664" s="207"/>
      <c r="F5664" s="219" t="s">
        <v>12</v>
      </c>
      <c r="G5664" s="66" t="str">
        <f t="shared" si="88"/>
        <v/>
      </c>
      <c r="H5664" s="67"/>
      <c r="I5664" s="68"/>
      <c r="J5664" s="32">
        <v>0</v>
      </c>
    </row>
    <row r="5665" spans="1:10" ht="26.25" hidden="1" thickBot="1" x14ac:dyDescent="0.3">
      <c r="A5665" s="251"/>
      <c r="B5665" s="246"/>
      <c r="C5665" s="55" t="s">
        <v>667</v>
      </c>
      <c r="D5665" s="34"/>
      <c r="E5665" s="207"/>
      <c r="F5665" s="219" t="s">
        <v>12</v>
      </c>
      <c r="G5665" s="66" t="str">
        <f t="shared" si="88"/>
        <v/>
      </c>
      <c r="H5665" s="67"/>
      <c r="I5665" s="68"/>
      <c r="J5665" s="32">
        <v>0</v>
      </c>
    </row>
    <row r="5666" spans="1:10" ht="15.75" hidden="1" thickBot="1" x14ac:dyDescent="0.3">
      <c r="A5666" s="252"/>
      <c r="B5666" s="247"/>
      <c r="C5666" s="44"/>
      <c r="D5666" s="59"/>
      <c r="E5666" s="210"/>
      <c r="F5666" s="225" t="s">
        <v>12</v>
      </c>
      <c r="G5666" s="75" t="str">
        <f t="shared" si="88"/>
        <v/>
      </c>
      <c r="H5666" s="76"/>
      <c r="I5666" s="68"/>
      <c r="J5666" s="32">
        <v>0</v>
      </c>
    </row>
    <row r="5667" spans="1:10" ht="15.75" hidden="1" thickBot="1" x14ac:dyDescent="0.3">
      <c r="A5667" s="242" t="s">
        <v>1339</v>
      </c>
      <c r="B5667" s="245" t="s">
        <v>5107</v>
      </c>
      <c r="C5667" s="26"/>
      <c r="D5667" s="27" t="s">
        <v>4119</v>
      </c>
      <c r="E5667" s="205"/>
      <c r="F5667" s="216" t="s">
        <v>12</v>
      </c>
      <c r="G5667" s="29" t="str">
        <f t="shared" si="88"/>
        <v/>
      </c>
      <c r="H5667" s="30"/>
      <c r="I5667" s="31"/>
      <c r="J5667" s="32">
        <v>0</v>
      </c>
    </row>
    <row r="5668" spans="1:10" ht="15.75" hidden="1" thickBot="1" x14ac:dyDescent="0.3">
      <c r="A5668" s="251"/>
      <c r="B5668" s="246"/>
      <c r="C5668" s="34"/>
      <c r="D5668" s="34"/>
      <c r="E5668" s="207"/>
      <c r="F5668" s="219" t="s">
        <v>12</v>
      </c>
      <c r="G5668" s="66" t="str">
        <f t="shared" si="88"/>
        <v/>
      </c>
      <c r="H5668" s="67"/>
      <c r="I5668" s="68"/>
      <c r="J5668" s="32">
        <v>0</v>
      </c>
    </row>
    <row r="5669" spans="1:10" ht="15.75" hidden="1" thickBot="1" x14ac:dyDescent="0.3">
      <c r="A5669" s="251"/>
      <c r="B5669" s="246"/>
      <c r="C5669" s="38" t="s">
        <v>11885</v>
      </c>
      <c r="D5669" s="38" t="s">
        <v>2801</v>
      </c>
      <c r="E5669" s="209">
        <v>104.7071</v>
      </c>
      <c r="F5669" s="208">
        <v>29.734999999999999</v>
      </c>
      <c r="G5669" s="66">
        <f t="shared" si="88"/>
        <v>3113.4656184999999</v>
      </c>
      <c r="H5669" s="41">
        <f>SUM(G5669:G5669)</f>
        <v>3113.4656184999999</v>
      </c>
      <c r="I5669" s="42"/>
      <c r="J5669" s="32">
        <v>0</v>
      </c>
    </row>
    <row r="5670" spans="1:10" ht="15.75" hidden="1" thickBot="1" x14ac:dyDescent="0.3">
      <c r="A5670" s="251"/>
      <c r="B5670" s="246"/>
      <c r="C5670" s="34"/>
      <c r="D5670" s="34"/>
      <c r="E5670" s="207"/>
      <c r="F5670" s="219" t="s">
        <v>12</v>
      </c>
      <c r="G5670" s="66" t="str">
        <f t="shared" si="88"/>
        <v/>
      </c>
      <c r="H5670" s="67"/>
      <c r="I5670" s="68"/>
      <c r="J5670" s="32">
        <v>0</v>
      </c>
    </row>
    <row r="5671" spans="1:10" ht="26.25" hidden="1" thickBot="1" x14ac:dyDescent="0.3">
      <c r="A5671" s="251"/>
      <c r="B5671" s="246"/>
      <c r="C5671" s="55" t="s">
        <v>667</v>
      </c>
      <c r="D5671" s="34"/>
      <c r="E5671" s="207"/>
      <c r="F5671" s="219" t="s">
        <v>12</v>
      </c>
      <c r="G5671" s="66" t="str">
        <f t="shared" si="88"/>
        <v/>
      </c>
      <c r="H5671" s="67"/>
      <c r="I5671" s="68"/>
      <c r="J5671" s="32">
        <v>0</v>
      </c>
    </row>
    <row r="5672" spans="1:10" ht="15.75" hidden="1" thickBot="1" x14ac:dyDescent="0.3">
      <c r="A5672" s="252"/>
      <c r="B5672" s="247"/>
      <c r="C5672" s="44"/>
      <c r="D5672" s="59"/>
      <c r="E5672" s="210"/>
      <c r="F5672" s="225" t="s">
        <v>12</v>
      </c>
      <c r="G5672" s="75" t="str">
        <f t="shared" si="88"/>
        <v/>
      </c>
      <c r="H5672" s="76"/>
      <c r="I5672" s="68"/>
      <c r="J5672" s="32">
        <v>0</v>
      </c>
    </row>
    <row r="5673" spans="1:10" ht="15.75" hidden="1" thickBot="1" x14ac:dyDescent="0.3">
      <c r="A5673" s="251" t="s">
        <v>1340</v>
      </c>
      <c r="B5673" s="246" t="s">
        <v>5108</v>
      </c>
      <c r="C5673" s="51"/>
      <c r="D5673" s="43" t="s">
        <v>4119</v>
      </c>
      <c r="E5673" s="228"/>
      <c r="F5673" s="229" t="s">
        <v>12</v>
      </c>
      <c r="G5673" s="88" t="str">
        <f t="shared" si="88"/>
        <v/>
      </c>
      <c r="H5673" s="89"/>
      <c r="I5673" s="31"/>
      <c r="J5673" s="32">
        <v>0</v>
      </c>
    </row>
    <row r="5674" spans="1:10" ht="15.75" hidden="1" thickBot="1" x14ac:dyDescent="0.3">
      <c r="A5674" s="251"/>
      <c r="B5674" s="246"/>
      <c r="C5674" s="34"/>
      <c r="D5674" s="34"/>
      <c r="E5674" s="207"/>
      <c r="F5674" s="219" t="s">
        <v>12</v>
      </c>
      <c r="G5674" s="66" t="str">
        <f t="shared" si="88"/>
        <v/>
      </c>
      <c r="H5674" s="67"/>
      <c r="I5674" s="68"/>
      <c r="J5674" s="32">
        <v>0</v>
      </c>
    </row>
    <row r="5675" spans="1:10" ht="15.75" hidden="1" thickBot="1" x14ac:dyDescent="0.3">
      <c r="A5675" s="251"/>
      <c r="B5675" s="246"/>
      <c r="C5675" s="38" t="s">
        <v>11885</v>
      </c>
      <c r="D5675" s="38" t="s">
        <v>2801</v>
      </c>
      <c r="E5675" s="209">
        <v>104.7071</v>
      </c>
      <c r="F5675" s="208">
        <v>29.734999999999999</v>
      </c>
      <c r="G5675" s="66">
        <f t="shared" si="88"/>
        <v>3113.4656184999999</v>
      </c>
      <c r="H5675" s="41">
        <f>SUM(G5675:G5675)</f>
        <v>3113.4656184999999</v>
      </c>
      <c r="I5675" s="42"/>
      <c r="J5675" s="32">
        <v>0</v>
      </c>
    </row>
    <row r="5676" spans="1:10" ht="15.75" hidden="1" thickBot="1" x14ac:dyDescent="0.3">
      <c r="A5676" s="251"/>
      <c r="B5676" s="246"/>
      <c r="C5676" s="34"/>
      <c r="D5676" s="34"/>
      <c r="E5676" s="207"/>
      <c r="F5676" s="219" t="s">
        <v>12</v>
      </c>
      <c r="G5676" s="66" t="str">
        <f t="shared" si="88"/>
        <v/>
      </c>
      <c r="H5676" s="67"/>
      <c r="I5676" s="68"/>
      <c r="J5676" s="32">
        <v>0</v>
      </c>
    </row>
    <row r="5677" spans="1:10" ht="26.25" hidden="1" thickBot="1" x14ac:dyDescent="0.3">
      <c r="A5677" s="251"/>
      <c r="B5677" s="246"/>
      <c r="C5677" s="55" t="s">
        <v>667</v>
      </c>
      <c r="D5677" s="34"/>
      <c r="E5677" s="207"/>
      <c r="F5677" s="219" t="s">
        <v>12</v>
      </c>
      <c r="G5677" s="66" t="str">
        <f t="shared" si="88"/>
        <v/>
      </c>
      <c r="H5677" s="67"/>
      <c r="I5677" s="68"/>
      <c r="J5677" s="32">
        <v>0</v>
      </c>
    </row>
    <row r="5678" spans="1:10" ht="15.75" hidden="1" thickBot="1" x14ac:dyDescent="0.3">
      <c r="A5678" s="252"/>
      <c r="B5678" s="247"/>
      <c r="C5678" s="44"/>
      <c r="D5678" s="59"/>
      <c r="E5678" s="210"/>
      <c r="F5678" s="225" t="s">
        <v>12</v>
      </c>
      <c r="G5678" s="75" t="str">
        <f t="shared" si="88"/>
        <v/>
      </c>
      <c r="H5678" s="76"/>
      <c r="I5678" s="68"/>
      <c r="J5678" s="32">
        <v>0</v>
      </c>
    </row>
    <row r="5679" spans="1:10" ht="15.75" hidden="1" thickBot="1" x14ac:dyDescent="0.3">
      <c r="A5679" s="251" t="s">
        <v>1341</v>
      </c>
      <c r="B5679" s="246" t="s">
        <v>5109</v>
      </c>
      <c r="C5679" s="51"/>
      <c r="D5679" s="43" t="s">
        <v>4119</v>
      </c>
      <c r="E5679" s="228"/>
      <c r="F5679" s="229" t="s">
        <v>12</v>
      </c>
      <c r="G5679" s="88" t="str">
        <f t="shared" si="88"/>
        <v/>
      </c>
      <c r="H5679" s="89"/>
      <c r="I5679" s="31"/>
      <c r="J5679" s="32">
        <v>0</v>
      </c>
    </row>
    <row r="5680" spans="1:10" ht="15.75" hidden="1" thickBot="1" x14ac:dyDescent="0.3">
      <c r="A5680" s="251"/>
      <c r="B5680" s="246"/>
      <c r="C5680" s="34"/>
      <c r="D5680" s="34"/>
      <c r="E5680" s="207"/>
      <c r="F5680" s="219" t="s">
        <v>12</v>
      </c>
      <c r="G5680" s="66" t="str">
        <f t="shared" si="88"/>
        <v/>
      </c>
      <c r="H5680" s="67"/>
      <c r="I5680" s="68"/>
      <c r="J5680" s="32">
        <v>0</v>
      </c>
    </row>
    <row r="5681" spans="1:10" ht="15.75" hidden="1" thickBot="1" x14ac:dyDescent="0.3">
      <c r="A5681" s="251"/>
      <c r="B5681" s="246"/>
      <c r="C5681" s="38" t="s">
        <v>11872</v>
      </c>
      <c r="D5681" s="38" t="s">
        <v>2801</v>
      </c>
      <c r="E5681" s="209">
        <v>104.7071</v>
      </c>
      <c r="F5681" s="208">
        <v>18.344499999999996</v>
      </c>
      <c r="G5681" s="66">
        <f t="shared" si="88"/>
        <v>1920.7993959499995</v>
      </c>
      <c r="H5681" s="41">
        <f>SUM(G5681:G5681)</f>
        <v>1920.7993959499995</v>
      </c>
      <c r="I5681" s="42"/>
      <c r="J5681" s="32">
        <v>0</v>
      </c>
    </row>
    <row r="5682" spans="1:10" ht="15.75" hidden="1" thickBot="1" x14ac:dyDescent="0.3">
      <c r="A5682" s="251"/>
      <c r="B5682" s="246"/>
      <c r="C5682" s="34"/>
      <c r="D5682" s="34"/>
      <c r="E5682" s="207"/>
      <c r="F5682" s="219" t="s">
        <v>12</v>
      </c>
      <c r="G5682" s="66" t="str">
        <f t="shared" si="88"/>
        <v/>
      </c>
      <c r="H5682" s="67"/>
      <c r="I5682" s="68"/>
      <c r="J5682" s="32">
        <v>0</v>
      </c>
    </row>
    <row r="5683" spans="1:10" ht="26.25" hidden="1" thickBot="1" x14ac:dyDescent="0.3">
      <c r="A5683" s="251"/>
      <c r="B5683" s="246"/>
      <c r="C5683" s="55" t="s">
        <v>667</v>
      </c>
      <c r="D5683" s="34"/>
      <c r="E5683" s="207"/>
      <c r="F5683" s="219" t="s">
        <v>12</v>
      </c>
      <c r="G5683" s="66" t="str">
        <f t="shared" si="88"/>
        <v/>
      </c>
      <c r="H5683" s="67"/>
      <c r="I5683" s="68"/>
      <c r="J5683" s="32">
        <v>0</v>
      </c>
    </row>
    <row r="5684" spans="1:10" ht="15.75" hidden="1" thickBot="1" x14ac:dyDescent="0.3">
      <c r="A5684" s="252"/>
      <c r="B5684" s="247"/>
      <c r="C5684" s="44"/>
      <c r="D5684" s="59"/>
      <c r="E5684" s="210"/>
      <c r="F5684" s="225" t="s">
        <v>12</v>
      </c>
      <c r="G5684" s="75" t="str">
        <f t="shared" si="88"/>
        <v/>
      </c>
      <c r="H5684" s="76"/>
      <c r="I5684" s="68"/>
      <c r="J5684" s="32">
        <v>0</v>
      </c>
    </row>
    <row r="5685" spans="1:10" ht="15.75" hidden="1" thickBot="1" x14ac:dyDescent="0.3">
      <c r="A5685" s="251" t="s">
        <v>1342</v>
      </c>
      <c r="B5685" s="246" t="s">
        <v>5110</v>
      </c>
      <c r="C5685" s="51"/>
      <c r="D5685" s="43" t="s">
        <v>4119</v>
      </c>
      <c r="E5685" s="228"/>
      <c r="F5685" s="229" t="s">
        <v>12</v>
      </c>
      <c r="G5685" s="88" t="str">
        <f t="shared" si="88"/>
        <v/>
      </c>
      <c r="H5685" s="89"/>
      <c r="I5685" s="31"/>
      <c r="J5685" s="32">
        <v>0</v>
      </c>
    </row>
    <row r="5686" spans="1:10" ht="15.75" hidden="1" thickBot="1" x14ac:dyDescent="0.3">
      <c r="A5686" s="251"/>
      <c r="B5686" s="246"/>
      <c r="C5686" s="34"/>
      <c r="D5686" s="34"/>
      <c r="E5686" s="207"/>
      <c r="F5686" s="219" t="s">
        <v>12</v>
      </c>
      <c r="G5686" s="66" t="str">
        <f t="shared" si="88"/>
        <v/>
      </c>
      <c r="H5686" s="67"/>
      <c r="I5686" s="68"/>
      <c r="J5686" s="32">
        <v>0</v>
      </c>
    </row>
    <row r="5687" spans="1:10" ht="15.75" hidden="1" thickBot="1" x14ac:dyDescent="0.3">
      <c r="A5687" s="251"/>
      <c r="B5687" s="246"/>
      <c r="C5687" s="38" t="s">
        <v>11886</v>
      </c>
      <c r="D5687" s="38" t="s">
        <v>2801</v>
      </c>
      <c r="E5687" s="209">
        <v>104.7071</v>
      </c>
      <c r="F5687" s="208">
        <v>38.037999999999997</v>
      </c>
      <c r="G5687" s="66">
        <f t="shared" si="88"/>
        <v>3982.8486697999997</v>
      </c>
      <c r="H5687" s="41">
        <f>SUM(G5687:G5687)</f>
        <v>3982.8486697999997</v>
      </c>
      <c r="I5687" s="42"/>
      <c r="J5687" s="32">
        <v>0</v>
      </c>
    </row>
    <row r="5688" spans="1:10" ht="15.75" hidden="1" thickBot="1" x14ac:dyDescent="0.3">
      <c r="A5688" s="251"/>
      <c r="B5688" s="246"/>
      <c r="C5688" s="34"/>
      <c r="D5688" s="34"/>
      <c r="E5688" s="207"/>
      <c r="F5688" s="219" t="s">
        <v>12</v>
      </c>
      <c r="G5688" s="66" t="str">
        <f t="shared" si="88"/>
        <v/>
      </c>
      <c r="H5688" s="67"/>
      <c r="I5688" s="68"/>
      <c r="J5688" s="32">
        <v>0</v>
      </c>
    </row>
    <row r="5689" spans="1:10" ht="26.25" hidden="1" thickBot="1" x14ac:dyDescent="0.3">
      <c r="A5689" s="251"/>
      <c r="B5689" s="246"/>
      <c r="C5689" s="55" t="s">
        <v>667</v>
      </c>
      <c r="D5689" s="34"/>
      <c r="E5689" s="207"/>
      <c r="F5689" s="219" t="s">
        <v>12</v>
      </c>
      <c r="G5689" s="66" t="str">
        <f t="shared" si="88"/>
        <v/>
      </c>
      <c r="H5689" s="67"/>
      <c r="I5689" s="68"/>
      <c r="J5689" s="32">
        <v>0</v>
      </c>
    </row>
    <row r="5690" spans="1:10" ht="15.75" hidden="1" thickBot="1" x14ac:dyDescent="0.3">
      <c r="A5690" s="252"/>
      <c r="B5690" s="247"/>
      <c r="C5690" s="44"/>
      <c r="D5690" s="59"/>
      <c r="E5690" s="210"/>
      <c r="F5690" s="225" t="s">
        <v>12</v>
      </c>
      <c r="G5690" s="75" t="str">
        <f t="shared" si="88"/>
        <v/>
      </c>
      <c r="H5690" s="76"/>
      <c r="I5690" s="68"/>
      <c r="J5690" s="32">
        <v>0</v>
      </c>
    </row>
    <row r="5691" spans="1:10" ht="15.75" hidden="1" thickBot="1" x14ac:dyDescent="0.3">
      <c r="A5691" s="251" t="s">
        <v>1343</v>
      </c>
      <c r="B5691" s="246" t="s">
        <v>5111</v>
      </c>
      <c r="C5691" s="51"/>
      <c r="D5691" s="43" t="s">
        <v>4119</v>
      </c>
      <c r="E5691" s="228"/>
      <c r="F5691" s="229" t="s">
        <v>12</v>
      </c>
      <c r="G5691" s="88" t="str">
        <f t="shared" si="88"/>
        <v/>
      </c>
      <c r="H5691" s="89"/>
      <c r="I5691" s="31"/>
      <c r="J5691" s="32">
        <v>0</v>
      </c>
    </row>
    <row r="5692" spans="1:10" ht="15.75" hidden="1" thickBot="1" x14ac:dyDescent="0.3">
      <c r="A5692" s="251"/>
      <c r="B5692" s="246"/>
      <c r="C5692" s="34"/>
      <c r="D5692" s="34"/>
      <c r="E5692" s="207"/>
      <c r="F5692" s="219" t="s">
        <v>12</v>
      </c>
      <c r="G5692" s="66" t="str">
        <f t="shared" si="88"/>
        <v/>
      </c>
      <c r="H5692" s="67"/>
      <c r="I5692" s="68"/>
      <c r="J5692" s="32">
        <v>0</v>
      </c>
    </row>
    <row r="5693" spans="1:10" ht="15.75" hidden="1" thickBot="1" x14ac:dyDescent="0.3">
      <c r="A5693" s="251"/>
      <c r="B5693" s="246"/>
      <c r="C5693" s="38" t="s">
        <v>11886</v>
      </c>
      <c r="D5693" s="38" t="s">
        <v>2801</v>
      </c>
      <c r="E5693" s="209">
        <v>104.7071</v>
      </c>
      <c r="F5693" s="208">
        <v>38.037999999999997</v>
      </c>
      <c r="G5693" s="66">
        <f t="shared" si="88"/>
        <v>3982.8486697999997</v>
      </c>
      <c r="H5693" s="41">
        <f>SUM(G5693:G5693)</f>
        <v>3982.8486697999997</v>
      </c>
      <c r="I5693" s="42"/>
      <c r="J5693" s="32">
        <v>0</v>
      </c>
    </row>
    <row r="5694" spans="1:10" ht="15.75" hidden="1" thickBot="1" x14ac:dyDescent="0.3">
      <c r="A5694" s="251"/>
      <c r="B5694" s="246"/>
      <c r="C5694" s="34"/>
      <c r="D5694" s="34"/>
      <c r="E5694" s="207"/>
      <c r="F5694" s="219" t="s">
        <v>12</v>
      </c>
      <c r="G5694" s="66" t="str">
        <f t="shared" si="88"/>
        <v/>
      </c>
      <c r="H5694" s="67"/>
      <c r="I5694" s="68"/>
      <c r="J5694" s="32">
        <v>0</v>
      </c>
    </row>
    <row r="5695" spans="1:10" ht="26.25" hidden="1" thickBot="1" x14ac:dyDescent="0.3">
      <c r="A5695" s="251"/>
      <c r="B5695" s="246"/>
      <c r="C5695" s="55" t="s">
        <v>667</v>
      </c>
      <c r="D5695" s="34"/>
      <c r="E5695" s="207"/>
      <c r="F5695" s="219" t="s">
        <v>12</v>
      </c>
      <c r="G5695" s="66" t="str">
        <f t="shared" si="88"/>
        <v/>
      </c>
      <c r="H5695" s="67"/>
      <c r="I5695" s="68"/>
      <c r="J5695" s="32">
        <v>0</v>
      </c>
    </row>
    <row r="5696" spans="1:10" ht="15.75" hidden="1" thickBot="1" x14ac:dyDescent="0.3">
      <c r="A5696" s="252"/>
      <c r="B5696" s="247"/>
      <c r="C5696" s="44"/>
      <c r="D5696" s="59"/>
      <c r="E5696" s="210"/>
      <c r="F5696" s="225" t="s">
        <v>12</v>
      </c>
      <c r="G5696" s="75" t="str">
        <f t="shared" si="88"/>
        <v/>
      </c>
      <c r="H5696" s="76"/>
      <c r="I5696" s="68"/>
      <c r="J5696" s="32">
        <v>0</v>
      </c>
    </row>
    <row r="5697" spans="1:10" ht="15.75" hidden="1" thickBot="1" x14ac:dyDescent="0.3">
      <c r="A5697" s="251" t="s">
        <v>1344</v>
      </c>
      <c r="B5697" s="246" t="s">
        <v>5112</v>
      </c>
      <c r="C5697" s="51"/>
      <c r="D5697" s="43" t="s">
        <v>4119</v>
      </c>
      <c r="E5697" s="228"/>
      <c r="F5697" s="229" t="s">
        <v>12</v>
      </c>
      <c r="G5697" s="88" t="str">
        <f t="shared" si="88"/>
        <v/>
      </c>
      <c r="H5697" s="89"/>
      <c r="I5697" s="31"/>
      <c r="J5697" s="32">
        <v>0</v>
      </c>
    </row>
    <row r="5698" spans="1:10" ht="15.75" hidden="1" thickBot="1" x14ac:dyDescent="0.3">
      <c r="A5698" s="251"/>
      <c r="B5698" s="246"/>
      <c r="C5698" s="34"/>
      <c r="D5698" s="34"/>
      <c r="E5698" s="207"/>
      <c r="F5698" s="219" t="s">
        <v>12</v>
      </c>
      <c r="G5698" s="66" t="str">
        <f t="shared" si="88"/>
        <v/>
      </c>
      <c r="H5698" s="67"/>
      <c r="I5698" s="68"/>
      <c r="J5698" s="32">
        <v>0</v>
      </c>
    </row>
    <row r="5699" spans="1:10" ht="15.75" hidden="1" thickBot="1" x14ac:dyDescent="0.3">
      <c r="A5699" s="251"/>
      <c r="B5699" s="246"/>
      <c r="C5699" s="38" t="s">
        <v>11886</v>
      </c>
      <c r="D5699" s="38" t="s">
        <v>2801</v>
      </c>
      <c r="E5699" s="209">
        <v>104.7071</v>
      </c>
      <c r="F5699" s="208">
        <v>38.037999999999997</v>
      </c>
      <c r="G5699" s="66">
        <f t="shared" si="88"/>
        <v>3982.8486697999997</v>
      </c>
      <c r="H5699" s="41">
        <f>SUM(G5699:G5699)</f>
        <v>3982.8486697999997</v>
      </c>
      <c r="I5699" s="42"/>
      <c r="J5699" s="32">
        <v>0</v>
      </c>
    </row>
    <row r="5700" spans="1:10" ht="15.75" hidden="1" thickBot="1" x14ac:dyDescent="0.3">
      <c r="A5700" s="251"/>
      <c r="B5700" s="246"/>
      <c r="C5700" s="34"/>
      <c r="D5700" s="34"/>
      <c r="E5700" s="207"/>
      <c r="F5700" s="219" t="s">
        <v>12</v>
      </c>
      <c r="G5700" s="66" t="str">
        <f t="shared" si="88"/>
        <v/>
      </c>
      <c r="H5700" s="67"/>
      <c r="I5700" s="68"/>
      <c r="J5700" s="32">
        <v>0</v>
      </c>
    </row>
    <row r="5701" spans="1:10" ht="26.25" hidden="1" thickBot="1" x14ac:dyDescent="0.3">
      <c r="A5701" s="251"/>
      <c r="B5701" s="246"/>
      <c r="C5701" s="55" t="s">
        <v>667</v>
      </c>
      <c r="D5701" s="34"/>
      <c r="E5701" s="207"/>
      <c r="F5701" s="219" t="s">
        <v>12</v>
      </c>
      <c r="G5701" s="66" t="str">
        <f t="shared" si="88"/>
        <v/>
      </c>
      <c r="H5701" s="67"/>
      <c r="I5701" s="68"/>
      <c r="J5701" s="32">
        <v>0</v>
      </c>
    </row>
    <row r="5702" spans="1:10" ht="15.75" hidden="1" thickBot="1" x14ac:dyDescent="0.3">
      <c r="A5702" s="252"/>
      <c r="B5702" s="247"/>
      <c r="C5702" s="44"/>
      <c r="D5702" s="59"/>
      <c r="E5702" s="210"/>
      <c r="F5702" s="225" t="s">
        <v>12</v>
      </c>
      <c r="G5702" s="75" t="str">
        <f t="shared" ref="G5702:G5765" si="89">IF(ISNUMBER(F5702),E5702*F5702,"")</f>
        <v/>
      </c>
      <c r="H5702" s="76"/>
      <c r="I5702" s="68"/>
      <c r="J5702" s="32">
        <v>0</v>
      </c>
    </row>
    <row r="5703" spans="1:10" ht="15.75" hidden="1" thickBot="1" x14ac:dyDescent="0.3">
      <c r="A5703" s="251" t="s">
        <v>1345</v>
      </c>
      <c r="B5703" s="246" t="s">
        <v>5113</v>
      </c>
      <c r="C5703" s="51"/>
      <c r="D5703" s="43" t="s">
        <v>4119</v>
      </c>
      <c r="E5703" s="228"/>
      <c r="F5703" s="229" t="s">
        <v>12</v>
      </c>
      <c r="G5703" s="88" t="str">
        <f t="shared" si="89"/>
        <v/>
      </c>
      <c r="H5703" s="89"/>
      <c r="I5703" s="31"/>
      <c r="J5703" s="32">
        <v>0</v>
      </c>
    </row>
    <row r="5704" spans="1:10" ht="15.75" hidden="1" thickBot="1" x14ac:dyDescent="0.3">
      <c r="A5704" s="251"/>
      <c r="B5704" s="246"/>
      <c r="C5704" s="34"/>
      <c r="D5704" s="34"/>
      <c r="E5704" s="207"/>
      <c r="F5704" s="219" t="s">
        <v>12</v>
      </c>
      <c r="G5704" s="66" t="str">
        <f t="shared" si="89"/>
        <v/>
      </c>
      <c r="H5704" s="67"/>
      <c r="I5704" s="68"/>
      <c r="J5704" s="32">
        <v>0</v>
      </c>
    </row>
    <row r="5705" spans="1:10" ht="15.75" hidden="1" thickBot="1" x14ac:dyDescent="0.3">
      <c r="A5705" s="251"/>
      <c r="B5705" s="246"/>
      <c r="C5705" s="38" t="s">
        <v>11886</v>
      </c>
      <c r="D5705" s="38" t="s">
        <v>2801</v>
      </c>
      <c r="E5705" s="209">
        <v>104.7071</v>
      </c>
      <c r="F5705" s="208">
        <v>38.037999999999997</v>
      </c>
      <c r="G5705" s="66">
        <f t="shared" si="89"/>
        <v>3982.8486697999997</v>
      </c>
      <c r="H5705" s="41">
        <f>SUM(G5705:G5705)</f>
        <v>3982.8486697999997</v>
      </c>
      <c r="I5705" s="42"/>
      <c r="J5705" s="32">
        <v>0</v>
      </c>
    </row>
    <row r="5706" spans="1:10" ht="15.75" hidden="1" thickBot="1" x14ac:dyDescent="0.3">
      <c r="A5706" s="251"/>
      <c r="B5706" s="246"/>
      <c r="C5706" s="34"/>
      <c r="D5706" s="34"/>
      <c r="E5706" s="207"/>
      <c r="F5706" s="219" t="s">
        <v>12</v>
      </c>
      <c r="G5706" s="66" t="str">
        <f t="shared" si="89"/>
        <v/>
      </c>
      <c r="H5706" s="67"/>
      <c r="I5706" s="68"/>
      <c r="J5706" s="32">
        <v>0</v>
      </c>
    </row>
    <row r="5707" spans="1:10" ht="26.25" hidden="1" thickBot="1" x14ac:dyDescent="0.3">
      <c r="A5707" s="251"/>
      <c r="B5707" s="246"/>
      <c r="C5707" s="55" t="s">
        <v>667</v>
      </c>
      <c r="D5707" s="34"/>
      <c r="E5707" s="207"/>
      <c r="F5707" s="219" t="s">
        <v>12</v>
      </c>
      <c r="G5707" s="66" t="str">
        <f t="shared" si="89"/>
        <v/>
      </c>
      <c r="H5707" s="67"/>
      <c r="I5707" s="68"/>
      <c r="J5707" s="32">
        <v>0</v>
      </c>
    </row>
    <row r="5708" spans="1:10" ht="15.75" hidden="1" thickBot="1" x14ac:dyDescent="0.3">
      <c r="A5708" s="252"/>
      <c r="B5708" s="247"/>
      <c r="C5708" s="44"/>
      <c r="D5708" s="59"/>
      <c r="E5708" s="210"/>
      <c r="F5708" s="225" t="s">
        <v>12</v>
      </c>
      <c r="G5708" s="75" t="str">
        <f t="shared" si="89"/>
        <v/>
      </c>
      <c r="H5708" s="76"/>
      <c r="I5708" s="68"/>
      <c r="J5708" s="32">
        <v>0</v>
      </c>
    </row>
    <row r="5709" spans="1:10" ht="15.75" hidden="1" thickBot="1" x14ac:dyDescent="0.3">
      <c r="A5709" s="251" t="s">
        <v>1346</v>
      </c>
      <c r="B5709" s="246" t="s">
        <v>5114</v>
      </c>
      <c r="C5709" s="51"/>
      <c r="D5709" s="43" t="s">
        <v>4119</v>
      </c>
      <c r="E5709" s="228"/>
      <c r="F5709" s="229" t="s">
        <v>12</v>
      </c>
      <c r="G5709" s="88" t="str">
        <f t="shared" si="89"/>
        <v/>
      </c>
      <c r="H5709" s="89"/>
      <c r="I5709" s="31"/>
      <c r="J5709" s="32">
        <v>0</v>
      </c>
    </row>
    <row r="5710" spans="1:10" ht="15.75" hidden="1" thickBot="1" x14ac:dyDescent="0.3">
      <c r="A5710" s="251"/>
      <c r="B5710" s="246"/>
      <c r="C5710" s="34"/>
      <c r="D5710" s="34"/>
      <c r="E5710" s="207"/>
      <c r="F5710" s="219" t="s">
        <v>12</v>
      </c>
      <c r="G5710" s="66" t="str">
        <f t="shared" si="89"/>
        <v/>
      </c>
      <c r="H5710" s="67"/>
      <c r="I5710" s="68"/>
      <c r="J5710" s="32">
        <v>0</v>
      </c>
    </row>
    <row r="5711" spans="1:10" ht="15.75" hidden="1" thickBot="1" x14ac:dyDescent="0.3">
      <c r="A5711" s="251"/>
      <c r="B5711" s="246"/>
      <c r="C5711" s="38" t="s">
        <v>11427</v>
      </c>
      <c r="D5711" s="38" t="s">
        <v>2801</v>
      </c>
      <c r="E5711" s="209">
        <v>104.7071</v>
      </c>
      <c r="F5711" s="208">
        <v>31.435500000000001</v>
      </c>
      <c r="G5711" s="66">
        <f t="shared" si="89"/>
        <v>3291.52004205</v>
      </c>
      <c r="H5711" s="41">
        <f>SUM(G5711:G5711)</f>
        <v>3291.52004205</v>
      </c>
      <c r="I5711" s="42"/>
      <c r="J5711" s="32">
        <v>0</v>
      </c>
    </row>
    <row r="5712" spans="1:10" ht="15.75" hidden="1" thickBot="1" x14ac:dyDescent="0.3">
      <c r="A5712" s="251"/>
      <c r="B5712" s="246"/>
      <c r="C5712" s="34"/>
      <c r="D5712" s="34"/>
      <c r="E5712" s="207"/>
      <c r="F5712" s="219" t="s">
        <v>12</v>
      </c>
      <c r="G5712" s="66" t="str">
        <f t="shared" si="89"/>
        <v/>
      </c>
      <c r="H5712" s="67"/>
      <c r="I5712" s="68"/>
      <c r="J5712" s="32">
        <v>0</v>
      </c>
    </row>
    <row r="5713" spans="1:10" ht="26.25" hidden="1" thickBot="1" x14ac:dyDescent="0.3">
      <c r="A5713" s="251"/>
      <c r="B5713" s="246"/>
      <c r="C5713" s="55" t="s">
        <v>667</v>
      </c>
      <c r="D5713" s="34"/>
      <c r="E5713" s="207"/>
      <c r="F5713" s="219" t="s">
        <v>12</v>
      </c>
      <c r="G5713" s="66" t="str">
        <f t="shared" si="89"/>
        <v/>
      </c>
      <c r="H5713" s="67"/>
      <c r="I5713" s="68"/>
      <c r="J5713" s="32">
        <v>0</v>
      </c>
    </row>
    <row r="5714" spans="1:10" ht="15.75" hidden="1" thickBot="1" x14ac:dyDescent="0.3">
      <c r="A5714" s="252"/>
      <c r="B5714" s="247"/>
      <c r="C5714" s="44"/>
      <c r="D5714" s="59"/>
      <c r="E5714" s="210"/>
      <c r="F5714" s="225" t="s">
        <v>12</v>
      </c>
      <c r="G5714" s="75" t="str">
        <f t="shared" si="89"/>
        <v/>
      </c>
      <c r="H5714" s="76"/>
      <c r="I5714" s="68"/>
      <c r="J5714" s="32">
        <v>0</v>
      </c>
    </row>
    <row r="5715" spans="1:10" ht="15.75" hidden="1" thickBot="1" x14ac:dyDescent="0.3">
      <c r="A5715" s="251" t="s">
        <v>1347</v>
      </c>
      <c r="B5715" s="246" t="s">
        <v>5115</v>
      </c>
      <c r="C5715" s="51"/>
      <c r="D5715" s="43" t="s">
        <v>4119</v>
      </c>
      <c r="E5715" s="228"/>
      <c r="F5715" s="229" t="s">
        <v>12</v>
      </c>
      <c r="G5715" s="88" t="str">
        <f t="shared" si="89"/>
        <v/>
      </c>
      <c r="H5715" s="89"/>
      <c r="I5715" s="31"/>
      <c r="J5715" s="32">
        <v>0</v>
      </c>
    </row>
    <row r="5716" spans="1:10" ht="15.75" hidden="1" thickBot="1" x14ac:dyDescent="0.3">
      <c r="A5716" s="251"/>
      <c r="B5716" s="246"/>
      <c r="C5716" s="34"/>
      <c r="D5716" s="34"/>
      <c r="E5716" s="207"/>
      <c r="F5716" s="219" t="s">
        <v>12</v>
      </c>
      <c r="G5716" s="66" t="str">
        <f t="shared" si="89"/>
        <v/>
      </c>
      <c r="H5716" s="67"/>
      <c r="I5716" s="68"/>
      <c r="J5716" s="32">
        <v>0</v>
      </c>
    </row>
    <row r="5717" spans="1:10" ht="15.75" hidden="1" thickBot="1" x14ac:dyDescent="0.3">
      <c r="A5717" s="251"/>
      <c r="B5717" s="246"/>
      <c r="C5717" s="38" t="s">
        <v>11426</v>
      </c>
      <c r="D5717" s="38" t="s">
        <v>2801</v>
      </c>
      <c r="E5717" s="209">
        <v>104.7071</v>
      </c>
      <c r="F5717" s="208">
        <v>24.946999999999999</v>
      </c>
      <c r="G5717" s="66">
        <f t="shared" si="89"/>
        <v>2612.1280236999996</v>
      </c>
      <c r="H5717" s="41">
        <f>SUM(G5717:G5717)</f>
        <v>2612.1280236999996</v>
      </c>
      <c r="I5717" s="42"/>
      <c r="J5717" s="32">
        <v>0</v>
      </c>
    </row>
    <row r="5718" spans="1:10" ht="15.75" hidden="1" thickBot="1" x14ac:dyDescent="0.3">
      <c r="A5718" s="251"/>
      <c r="B5718" s="246"/>
      <c r="C5718" s="34"/>
      <c r="D5718" s="34"/>
      <c r="E5718" s="207"/>
      <c r="F5718" s="219" t="s">
        <v>12</v>
      </c>
      <c r="G5718" s="66" t="str">
        <f t="shared" si="89"/>
        <v/>
      </c>
      <c r="H5718" s="67"/>
      <c r="I5718" s="68"/>
      <c r="J5718" s="32">
        <v>0</v>
      </c>
    </row>
    <row r="5719" spans="1:10" ht="26.25" hidden="1" thickBot="1" x14ac:dyDescent="0.3">
      <c r="A5719" s="251"/>
      <c r="B5719" s="246"/>
      <c r="C5719" s="55" t="s">
        <v>667</v>
      </c>
      <c r="D5719" s="34"/>
      <c r="E5719" s="207"/>
      <c r="F5719" s="219" t="s">
        <v>12</v>
      </c>
      <c r="G5719" s="66" t="str">
        <f t="shared" si="89"/>
        <v/>
      </c>
      <c r="H5719" s="67"/>
      <c r="I5719" s="68"/>
      <c r="J5719" s="32">
        <v>0</v>
      </c>
    </row>
    <row r="5720" spans="1:10" ht="15.75" hidden="1" thickBot="1" x14ac:dyDescent="0.3">
      <c r="A5720" s="252"/>
      <c r="B5720" s="247"/>
      <c r="C5720" s="44"/>
      <c r="D5720" s="59"/>
      <c r="E5720" s="210"/>
      <c r="F5720" s="225" t="s">
        <v>12</v>
      </c>
      <c r="G5720" s="75" t="str">
        <f t="shared" si="89"/>
        <v/>
      </c>
      <c r="H5720" s="76"/>
      <c r="I5720" s="68"/>
      <c r="J5720" s="32">
        <v>0</v>
      </c>
    </row>
    <row r="5721" spans="1:10" ht="15.75" hidden="1" thickBot="1" x14ac:dyDescent="0.3">
      <c r="A5721" s="251" t="s">
        <v>1348</v>
      </c>
      <c r="B5721" s="246" t="s">
        <v>5116</v>
      </c>
      <c r="C5721" s="51"/>
      <c r="D5721" s="43" t="s">
        <v>4119</v>
      </c>
      <c r="E5721" s="228"/>
      <c r="F5721" s="229" t="s">
        <v>12</v>
      </c>
      <c r="G5721" s="88" t="str">
        <f t="shared" si="89"/>
        <v/>
      </c>
      <c r="H5721" s="89"/>
      <c r="I5721" s="31"/>
      <c r="J5721" s="32">
        <v>0</v>
      </c>
    </row>
    <row r="5722" spans="1:10" ht="15.75" hidden="1" thickBot="1" x14ac:dyDescent="0.3">
      <c r="A5722" s="251"/>
      <c r="B5722" s="246"/>
      <c r="C5722" s="34"/>
      <c r="D5722" s="34"/>
      <c r="E5722" s="207"/>
      <c r="F5722" s="219" t="s">
        <v>12</v>
      </c>
      <c r="G5722" s="66" t="str">
        <f t="shared" si="89"/>
        <v/>
      </c>
      <c r="H5722" s="67"/>
      <c r="I5722" s="68"/>
      <c r="J5722" s="32">
        <v>0</v>
      </c>
    </row>
    <row r="5723" spans="1:10" ht="15.75" hidden="1" thickBot="1" x14ac:dyDescent="0.3">
      <c r="A5723" s="251"/>
      <c r="B5723" s="246"/>
      <c r="C5723" s="38" t="s">
        <v>11886</v>
      </c>
      <c r="D5723" s="38" t="s">
        <v>2801</v>
      </c>
      <c r="E5723" s="209">
        <v>104.7071</v>
      </c>
      <c r="F5723" s="208">
        <v>38.037999999999997</v>
      </c>
      <c r="G5723" s="66">
        <f t="shared" si="89"/>
        <v>3982.8486697999997</v>
      </c>
      <c r="H5723" s="41">
        <f>SUM(G5723:G5723)</f>
        <v>3982.8486697999997</v>
      </c>
      <c r="I5723" s="42"/>
      <c r="J5723" s="32">
        <v>0</v>
      </c>
    </row>
    <row r="5724" spans="1:10" ht="15.75" hidden="1" thickBot="1" x14ac:dyDescent="0.3">
      <c r="A5724" s="251"/>
      <c r="B5724" s="246"/>
      <c r="C5724" s="34"/>
      <c r="D5724" s="34"/>
      <c r="E5724" s="207"/>
      <c r="F5724" s="219" t="s">
        <v>12</v>
      </c>
      <c r="G5724" s="66" t="str">
        <f t="shared" si="89"/>
        <v/>
      </c>
      <c r="H5724" s="67"/>
      <c r="I5724" s="68"/>
      <c r="J5724" s="32">
        <v>0</v>
      </c>
    </row>
    <row r="5725" spans="1:10" ht="26.25" hidden="1" thickBot="1" x14ac:dyDescent="0.3">
      <c r="A5725" s="251"/>
      <c r="B5725" s="246"/>
      <c r="C5725" s="55" t="s">
        <v>667</v>
      </c>
      <c r="D5725" s="34"/>
      <c r="E5725" s="207"/>
      <c r="F5725" s="219" t="s">
        <v>12</v>
      </c>
      <c r="G5725" s="66" t="str">
        <f t="shared" si="89"/>
        <v/>
      </c>
      <c r="H5725" s="67"/>
      <c r="I5725" s="68"/>
      <c r="J5725" s="32">
        <v>0</v>
      </c>
    </row>
    <row r="5726" spans="1:10" ht="15.75" hidden="1" thickBot="1" x14ac:dyDescent="0.3">
      <c r="A5726" s="252"/>
      <c r="B5726" s="247"/>
      <c r="C5726" s="44"/>
      <c r="D5726" s="59"/>
      <c r="E5726" s="210"/>
      <c r="F5726" s="225" t="s">
        <v>12</v>
      </c>
      <c r="G5726" s="75" t="str">
        <f t="shared" si="89"/>
        <v/>
      </c>
      <c r="H5726" s="76"/>
      <c r="I5726" s="68"/>
      <c r="J5726" s="32">
        <v>0</v>
      </c>
    </row>
    <row r="5727" spans="1:10" ht="15.75" hidden="1" thickBot="1" x14ac:dyDescent="0.3">
      <c r="A5727" s="242" t="s">
        <v>1349</v>
      </c>
      <c r="B5727" s="245" t="s">
        <v>5117</v>
      </c>
      <c r="C5727" s="26"/>
      <c r="D5727" s="27" t="s">
        <v>4119</v>
      </c>
      <c r="E5727" s="205"/>
      <c r="F5727" s="216" t="s">
        <v>12</v>
      </c>
      <c r="G5727" s="29" t="str">
        <f t="shared" si="89"/>
        <v/>
      </c>
      <c r="H5727" s="30"/>
      <c r="I5727" s="31"/>
      <c r="J5727" s="32">
        <v>0</v>
      </c>
    </row>
    <row r="5728" spans="1:10" ht="15.75" hidden="1" thickBot="1" x14ac:dyDescent="0.3">
      <c r="A5728" s="251"/>
      <c r="B5728" s="246"/>
      <c r="C5728" s="34"/>
      <c r="D5728" s="34"/>
      <c r="E5728" s="207"/>
      <c r="F5728" s="219" t="s">
        <v>12</v>
      </c>
      <c r="G5728" s="66" t="str">
        <f t="shared" si="89"/>
        <v/>
      </c>
      <c r="H5728" s="67"/>
      <c r="I5728" s="68"/>
      <c r="J5728" s="32">
        <v>0</v>
      </c>
    </row>
    <row r="5729" spans="1:10" ht="15.75" hidden="1" thickBot="1" x14ac:dyDescent="0.3">
      <c r="A5729" s="251"/>
      <c r="B5729" s="246"/>
      <c r="C5729" s="38" t="s">
        <v>11886</v>
      </c>
      <c r="D5729" s="38" t="s">
        <v>2801</v>
      </c>
      <c r="E5729" s="209">
        <v>104.7071</v>
      </c>
      <c r="F5729" s="208">
        <v>38.037999999999997</v>
      </c>
      <c r="G5729" s="66">
        <f t="shared" si="89"/>
        <v>3982.8486697999997</v>
      </c>
      <c r="H5729" s="41">
        <f>SUM(G5729:G5729)</f>
        <v>3982.8486697999997</v>
      </c>
      <c r="I5729" s="42"/>
      <c r="J5729" s="32">
        <v>0</v>
      </c>
    </row>
    <row r="5730" spans="1:10" ht="15.75" hidden="1" thickBot="1" x14ac:dyDescent="0.3">
      <c r="A5730" s="251"/>
      <c r="B5730" s="246"/>
      <c r="C5730" s="34"/>
      <c r="D5730" s="34"/>
      <c r="E5730" s="207"/>
      <c r="F5730" s="219" t="s">
        <v>12</v>
      </c>
      <c r="G5730" s="66" t="str">
        <f t="shared" si="89"/>
        <v/>
      </c>
      <c r="H5730" s="67"/>
      <c r="I5730" s="68"/>
      <c r="J5730" s="32">
        <v>0</v>
      </c>
    </row>
    <row r="5731" spans="1:10" ht="26.25" hidden="1" thickBot="1" x14ac:dyDescent="0.3">
      <c r="A5731" s="251"/>
      <c r="B5731" s="246"/>
      <c r="C5731" s="55" t="s">
        <v>667</v>
      </c>
      <c r="D5731" s="34"/>
      <c r="E5731" s="207"/>
      <c r="F5731" s="219" t="s">
        <v>12</v>
      </c>
      <c r="G5731" s="66" t="str">
        <f t="shared" si="89"/>
        <v/>
      </c>
      <c r="H5731" s="67"/>
      <c r="I5731" s="68"/>
      <c r="J5731" s="32">
        <v>0</v>
      </c>
    </row>
    <row r="5732" spans="1:10" ht="15.75" hidden="1" thickBot="1" x14ac:dyDescent="0.3">
      <c r="A5732" s="252"/>
      <c r="B5732" s="247"/>
      <c r="C5732" s="44"/>
      <c r="D5732" s="59"/>
      <c r="E5732" s="210"/>
      <c r="F5732" s="225" t="s">
        <v>12</v>
      </c>
      <c r="G5732" s="75" t="str">
        <f t="shared" si="89"/>
        <v/>
      </c>
      <c r="H5732" s="76"/>
      <c r="I5732" s="68"/>
      <c r="J5732" s="32">
        <v>0</v>
      </c>
    </row>
    <row r="5733" spans="1:10" ht="15.75" hidden="1" thickBot="1" x14ac:dyDescent="0.3">
      <c r="A5733" s="242" t="s">
        <v>1350</v>
      </c>
      <c r="B5733" s="245" t="s">
        <v>5118</v>
      </c>
      <c r="C5733" s="26"/>
      <c r="D5733" s="27" t="s">
        <v>4119</v>
      </c>
      <c r="E5733" s="205"/>
      <c r="F5733" s="216" t="s">
        <v>12</v>
      </c>
      <c r="G5733" s="29" t="str">
        <f t="shared" si="89"/>
        <v/>
      </c>
      <c r="H5733" s="30"/>
      <c r="I5733" s="31"/>
      <c r="J5733" s="32">
        <v>0</v>
      </c>
    </row>
    <row r="5734" spans="1:10" ht="15.75" hidden="1" thickBot="1" x14ac:dyDescent="0.3">
      <c r="A5734" s="251"/>
      <c r="B5734" s="246"/>
      <c r="C5734" s="34"/>
      <c r="D5734" s="34"/>
      <c r="E5734" s="207"/>
      <c r="F5734" s="219" t="s">
        <v>12</v>
      </c>
      <c r="G5734" s="66" t="str">
        <f t="shared" si="89"/>
        <v/>
      </c>
      <c r="H5734" s="67"/>
      <c r="I5734" s="68"/>
      <c r="J5734" s="32">
        <v>0</v>
      </c>
    </row>
    <row r="5735" spans="1:10" ht="15.75" hidden="1" thickBot="1" x14ac:dyDescent="0.3">
      <c r="A5735" s="251"/>
      <c r="B5735" s="246"/>
      <c r="C5735" s="38" t="s">
        <v>11886</v>
      </c>
      <c r="D5735" s="38" t="s">
        <v>2801</v>
      </c>
      <c r="E5735" s="209">
        <v>104.7071</v>
      </c>
      <c r="F5735" s="208">
        <v>38.037999999999997</v>
      </c>
      <c r="G5735" s="66">
        <f t="shared" si="89"/>
        <v>3982.8486697999997</v>
      </c>
      <c r="H5735" s="41">
        <f>SUM(G5735:G5735)</f>
        <v>3982.8486697999997</v>
      </c>
      <c r="I5735" s="42"/>
      <c r="J5735" s="32">
        <v>0</v>
      </c>
    </row>
    <row r="5736" spans="1:10" ht="15.75" hidden="1" thickBot="1" x14ac:dyDescent="0.3">
      <c r="A5736" s="251"/>
      <c r="B5736" s="246"/>
      <c r="C5736" s="34"/>
      <c r="D5736" s="34"/>
      <c r="E5736" s="207"/>
      <c r="F5736" s="219" t="s">
        <v>12</v>
      </c>
      <c r="G5736" s="66" t="str">
        <f t="shared" si="89"/>
        <v/>
      </c>
      <c r="H5736" s="67"/>
      <c r="I5736" s="68"/>
      <c r="J5736" s="32">
        <v>0</v>
      </c>
    </row>
    <row r="5737" spans="1:10" ht="26.25" hidden="1" thickBot="1" x14ac:dyDescent="0.3">
      <c r="A5737" s="251"/>
      <c r="B5737" s="246"/>
      <c r="C5737" s="55" t="s">
        <v>667</v>
      </c>
      <c r="D5737" s="34"/>
      <c r="E5737" s="207"/>
      <c r="F5737" s="219" t="s">
        <v>12</v>
      </c>
      <c r="G5737" s="66" t="str">
        <f t="shared" si="89"/>
        <v/>
      </c>
      <c r="H5737" s="67"/>
      <c r="I5737" s="68"/>
      <c r="J5737" s="32">
        <v>0</v>
      </c>
    </row>
    <row r="5738" spans="1:10" ht="15.75" hidden="1" thickBot="1" x14ac:dyDescent="0.3">
      <c r="A5738" s="252"/>
      <c r="B5738" s="247"/>
      <c r="C5738" s="44"/>
      <c r="D5738" s="59"/>
      <c r="E5738" s="210"/>
      <c r="F5738" s="225" t="s">
        <v>12</v>
      </c>
      <c r="G5738" s="75" t="str">
        <f t="shared" si="89"/>
        <v/>
      </c>
      <c r="H5738" s="76"/>
      <c r="I5738" s="68"/>
      <c r="J5738" s="32">
        <v>0</v>
      </c>
    </row>
    <row r="5739" spans="1:10" ht="15.75" hidden="1" thickBot="1" x14ac:dyDescent="0.3">
      <c r="A5739" s="242" t="s">
        <v>1351</v>
      </c>
      <c r="B5739" s="245" t="s">
        <v>5119</v>
      </c>
      <c r="C5739" s="26"/>
      <c r="D5739" s="27" t="s">
        <v>4119</v>
      </c>
      <c r="E5739" s="205"/>
      <c r="F5739" s="216" t="s">
        <v>12</v>
      </c>
      <c r="G5739" s="29" t="str">
        <f t="shared" si="89"/>
        <v/>
      </c>
      <c r="H5739" s="30"/>
      <c r="I5739" s="31"/>
      <c r="J5739" s="32">
        <v>0</v>
      </c>
    </row>
    <row r="5740" spans="1:10" ht="15.75" hidden="1" thickBot="1" x14ac:dyDescent="0.3">
      <c r="A5740" s="251"/>
      <c r="B5740" s="246"/>
      <c r="C5740" s="34"/>
      <c r="D5740" s="34"/>
      <c r="E5740" s="207"/>
      <c r="F5740" s="219" t="s">
        <v>12</v>
      </c>
      <c r="G5740" s="66" t="str">
        <f t="shared" si="89"/>
        <v/>
      </c>
      <c r="H5740" s="67"/>
      <c r="I5740" s="68"/>
      <c r="J5740" s="32">
        <v>0</v>
      </c>
    </row>
    <row r="5741" spans="1:10" ht="15.75" hidden="1" thickBot="1" x14ac:dyDescent="0.3">
      <c r="A5741" s="251"/>
      <c r="B5741" s="246"/>
      <c r="C5741" s="38" t="s">
        <v>11886</v>
      </c>
      <c r="D5741" s="38" t="s">
        <v>2801</v>
      </c>
      <c r="E5741" s="209">
        <v>104.7071</v>
      </c>
      <c r="F5741" s="208">
        <v>38.037999999999997</v>
      </c>
      <c r="G5741" s="66">
        <f t="shared" si="89"/>
        <v>3982.8486697999997</v>
      </c>
      <c r="H5741" s="41">
        <f>SUM(G5741:G5741)</f>
        <v>3982.8486697999997</v>
      </c>
      <c r="I5741" s="42"/>
      <c r="J5741" s="32">
        <v>0</v>
      </c>
    </row>
    <row r="5742" spans="1:10" ht="15.75" hidden="1" thickBot="1" x14ac:dyDescent="0.3">
      <c r="A5742" s="251"/>
      <c r="B5742" s="246"/>
      <c r="C5742" s="34"/>
      <c r="D5742" s="34"/>
      <c r="E5742" s="207"/>
      <c r="F5742" s="219" t="s">
        <v>12</v>
      </c>
      <c r="G5742" s="66" t="str">
        <f t="shared" si="89"/>
        <v/>
      </c>
      <c r="H5742" s="67"/>
      <c r="I5742" s="68"/>
      <c r="J5742" s="32">
        <v>0</v>
      </c>
    </row>
    <row r="5743" spans="1:10" ht="26.25" hidden="1" thickBot="1" x14ac:dyDescent="0.3">
      <c r="A5743" s="251"/>
      <c r="B5743" s="246"/>
      <c r="C5743" s="55" t="s">
        <v>667</v>
      </c>
      <c r="D5743" s="34"/>
      <c r="E5743" s="207"/>
      <c r="F5743" s="219" t="s">
        <v>12</v>
      </c>
      <c r="G5743" s="66" t="str">
        <f t="shared" si="89"/>
        <v/>
      </c>
      <c r="H5743" s="67"/>
      <c r="I5743" s="68"/>
      <c r="J5743" s="32">
        <v>0</v>
      </c>
    </row>
    <row r="5744" spans="1:10" ht="15.75" hidden="1" thickBot="1" x14ac:dyDescent="0.3">
      <c r="A5744" s="252"/>
      <c r="B5744" s="247"/>
      <c r="C5744" s="44"/>
      <c r="D5744" s="59"/>
      <c r="E5744" s="210"/>
      <c r="F5744" s="225" t="s">
        <v>12</v>
      </c>
      <c r="G5744" s="75" t="str">
        <f t="shared" si="89"/>
        <v/>
      </c>
      <c r="H5744" s="76"/>
      <c r="I5744" s="68"/>
      <c r="J5744" s="32">
        <v>0</v>
      </c>
    </row>
    <row r="5745" spans="1:10" ht="15.75" hidden="1" thickBot="1" x14ac:dyDescent="0.3">
      <c r="A5745" s="242" t="s">
        <v>1352</v>
      </c>
      <c r="B5745" s="245" t="s">
        <v>5120</v>
      </c>
      <c r="C5745" s="26"/>
      <c r="D5745" s="27" t="s">
        <v>4119</v>
      </c>
      <c r="E5745" s="205"/>
      <c r="F5745" s="216" t="s">
        <v>12</v>
      </c>
      <c r="G5745" s="29" t="str">
        <f t="shared" si="89"/>
        <v/>
      </c>
      <c r="H5745" s="30"/>
      <c r="I5745" s="31"/>
      <c r="J5745" s="32">
        <v>0</v>
      </c>
    </row>
    <row r="5746" spans="1:10" ht="15.75" hidden="1" thickBot="1" x14ac:dyDescent="0.3">
      <c r="A5746" s="251"/>
      <c r="B5746" s="246"/>
      <c r="C5746" s="34"/>
      <c r="D5746" s="34"/>
      <c r="E5746" s="207"/>
      <c r="F5746" s="219" t="s">
        <v>12</v>
      </c>
      <c r="G5746" s="66" t="str">
        <f t="shared" si="89"/>
        <v/>
      </c>
      <c r="H5746" s="67"/>
      <c r="I5746" s="68"/>
      <c r="J5746" s="32">
        <v>0</v>
      </c>
    </row>
    <row r="5747" spans="1:10" ht="15.75" hidden="1" thickBot="1" x14ac:dyDescent="0.3">
      <c r="A5747" s="251"/>
      <c r="B5747" s="246"/>
      <c r="C5747" s="38" t="s">
        <v>11427</v>
      </c>
      <c r="D5747" s="38" t="s">
        <v>2801</v>
      </c>
      <c r="E5747" s="209">
        <v>104.7071</v>
      </c>
      <c r="F5747" s="208">
        <v>31.435500000000001</v>
      </c>
      <c r="G5747" s="66">
        <f t="shared" si="89"/>
        <v>3291.52004205</v>
      </c>
      <c r="H5747" s="41">
        <f>SUM(G5747:G5747)</f>
        <v>3291.52004205</v>
      </c>
      <c r="I5747" s="42"/>
      <c r="J5747" s="32">
        <v>0</v>
      </c>
    </row>
    <row r="5748" spans="1:10" ht="15.75" hidden="1" thickBot="1" x14ac:dyDescent="0.3">
      <c r="A5748" s="251"/>
      <c r="B5748" s="246"/>
      <c r="C5748" s="34"/>
      <c r="D5748" s="34"/>
      <c r="E5748" s="207"/>
      <c r="F5748" s="219" t="s">
        <v>12</v>
      </c>
      <c r="G5748" s="66" t="str">
        <f t="shared" si="89"/>
        <v/>
      </c>
      <c r="H5748" s="67"/>
      <c r="I5748" s="68"/>
      <c r="J5748" s="32">
        <v>0</v>
      </c>
    </row>
    <row r="5749" spans="1:10" ht="26.25" hidden="1" thickBot="1" x14ac:dyDescent="0.3">
      <c r="A5749" s="251"/>
      <c r="B5749" s="246"/>
      <c r="C5749" s="55" t="s">
        <v>667</v>
      </c>
      <c r="D5749" s="34"/>
      <c r="E5749" s="207"/>
      <c r="F5749" s="219" t="s">
        <v>12</v>
      </c>
      <c r="G5749" s="66" t="str">
        <f t="shared" si="89"/>
        <v/>
      </c>
      <c r="H5749" s="67"/>
      <c r="I5749" s="68"/>
      <c r="J5749" s="32">
        <v>0</v>
      </c>
    </row>
    <row r="5750" spans="1:10" ht="15.75" hidden="1" thickBot="1" x14ac:dyDescent="0.3">
      <c r="A5750" s="252"/>
      <c r="B5750" s="247"/>
      <c r="C5750" s="44"/>
      <c r="D5750" s="59"/>
      <c r="E5750" s="210"/>
      <c r="F5750" s="225" t="s">
        <v>12</v>
      </c>
      <c r="G5750" s="75" t="str">
        <f t="shared" si="89"/>
        <v/>
      </c>
      <c r="H5750" s="76"/>
      <c r="I5750" s="68"/>
      <c r="J5750" s="32">
        <v>0</v>
      </c>
    </row>
    <row r="5751" spans="1:10" ht="15.75" hidden="1" thickBot="1" x14ac:dyDescent="0.3">
      <c r="A5751" s="242" t="s">
        <v>1353</v>
      </c>
      <c r="B5751" s="245" t="s">
        <v>5121</v>
      </c>
      <c r="C5751" s="26"/>
      <c r="D5751" s="27" t="s">
        <v>4119</v>
      </c>
      <c r="E5751" s="205"/>
      <c r="F5751" s="216" t="s">
        <v>12</v>
      </c>
      <c r="G5751" s="29" t="str">
        <f t="shared" si="89"/>
        <v/>
      </c>
      <c r="H5751" s="30"/>
      <c r="I5751" s="31"/>
      <c r="J5751" s="32">
        <v>0</v>
      </c>
    </row>
    <row r="5752" spans="1:10" ht="15.75" hidden="1" thickBot="1" x14ac:dyDescent="0.3">
      <c r="A5752" s="251"/>
      <c r="B5752" s="246"/>
      <c r="C5752" s="34"/>
      <c r="D5752" s="34"/>
      <c r="E5752" s="207"/>
      <c r="F5752" s="219" t="s">
        <v>12</v>
      </c>
      <c r="G5752" s="66" t="str">
        <f t="shared" si="89"/>
        <v/>
      </c>
      <c r="H5752" s="67"/>
      <c r="I5752" s="68"/>
      <c r="J5752" s="32">
        <v>0</v>
      </c>
    </row>
    <row r="5753" spans="1:10" ht="15.75" hidden="1" thickBot="1" x14ac:dyDescent="0.3">
      <c r="A5753" s="251"/>
      <c r="B5753" s="246"/>
      <c r="C5753" s="38" t="s">
        <v>11427</v>
      </c>
      <c r="D5753" s="38" t="s">
        <v>2801</v>
      </c>
      <c r="E5753" s="209">
        <v>104.7071</v>
      </c>
      <c r="F5753" s="208">
        <v>31.435500000000001</v>
      </c>
      <c r="G5753" s="66">
        <f t="shared" si="89"/>
        <v>3291.52004205</v>
      </c>
      <c r="H5753" s="41">
        <f>SUM(G5753:G5753)</f>
        <v>3291.52004205</v>
      </c>
      <c r="I5753" s="42"/>
      <c r="J5753" s="32">
        <v>0</v>
      </c>
    </row>
    <row r="5754" spans="1:10" ht="15.75" hidden="1" thickBot="1" x14ac:dyDescent="0.3">
      <c r="A5754" s="251"/>
      <c r="B5754" s="246"/>
      <c r="C5754" s="34"/>
      <c r="D5754" s="34"/>
      <c r="E5754" s="207"/>
      <c r="F5754" s="219" t="s">
        <v>12</v>
      </c>
      <c r="G5754" s="66" t="str">
        <f t="shared" si="89"/>
        <v/>
      </c>
      <c r="H5754" s="67"/>
      <c r="I5754" s="68"/>
      <c r="J5754" s="32">
        <v>0</v>
      </c>
    </row>
    <row r="5755" spans="1:10" ht="26.25" hidden="1" thickBot="1" x14ac:dyDescent="0.3">
      <c r="A5755" s="251"/>
      <c r="B5755" s="246"/>
      <c r="C5755" s="55" t="s">
        <v>667</v>
      </c>
      <c r="D5755" s="34"/>
      <c r="E5755" s="207"/>
      <c r="F5755" s="219" t="s">
        <v>12</v>
      </c>
      <c r="G5755" s="66" t="str">
        <f t="shared" si="89"/>
        <v/>
      </c>
      <c r="H5755" s="67"/>
      <c r="I5755" s="68"/>
      <c r="J5755" s="32">
        <v>0</v>
      </c>
    </row>
    <row r="5756" spans="1:10" ht="15.75" hidden="1" thickBot="1" x14ac:dyDescent="0.3">
      <c r="A5756" s="252"/>
      <c r="B5756" s="247"/>
      <c r="C5756" s="44"/>
      <c r="D5756" s="59"/>
      <c r="E5756" s="210"/>
      <c r="F5756" s="225" t="s">
        <v>12</v>
      </c>
      <c r="G5756" s="75" t="str">
        <f t="shared" si="89"/>
        <v/>
      </c>
      <c r="H5756" s="76"/>
      <c r="I5756" s="68"/>
      <c r="J5756" s="32">
        <v>0</v>
      </c>
    </row>
    <row r="5757" spans="1:10" ht="15.75" hidden="1" thickBot="1" x14ac:dyDescent="0.3">
      <c r="A5757" s="242" t="s">
        <v>1354</v>
      </c>
      <c r="B5757" s="245" t="s">
        <v>5122</v>
      </c>
      <c r="C5757" s="26"/>
      <c r="D5757" s="27" t="s">
        <v>4119</v>
      </c>
      <c r="E5757" s="205"/>
      <c r="F5757" s="216" t="s">
        <v>12</v>
      </c>
      <c r="G5757" s="29" t="str">
        <f t="shared" si="89"/>
        <v/>
      </c>
      <c r="H5757" s="30"/>
      <c r="I5757" s="31"/>
      <c r="J5757" s="32">
        <v>0</v>
      </c>
    </row>
    <row r="5758" spans="1:10" ht="15.75" hidden="1" thickBot="1" x14ac:dyDescent="0.3">
      <c r="A5758" s="251"/>
      <c r="B5758" s="246"/>
      <c r="C5758" s="34"/>
      <c r="D5758" s="34"/>
      <c r="E5758" s="207"/>
      <c r="F5758" s="219" t="s">
        <v>12</v>
      </c>
      <c r="G5758" s="66" t="str">
        <f t="shared" si="89"/>
        <v/>
      </c>
      <c r="H5758" s="67"/>
      <c r="I5758" s="68"/>
      <c r="J5758" s="32">
        <v>0</v>
      </c>
    </row>
    <row r="5759" spans="1:10" ht="15.75" hidden="1" thickBot="1" x14ac:dyDescent="0.3">
      <c r="A5759" s="251"/>
      <c r="B5759" s="246"/>
      <c r="C5759" s="38" t="s">
        <v>11427</v>
      </c>
      <c r="D5759" s="38" t="s">
        <v>2801</v>
      </c>
      <c r="E5759" s="209">
        <v>104.7071</v>
      </c>
      <c r="F5759" s="208">
        <v>31.435500000000001</v>
      </c>
      <c r="G5759" s="66">
        <f t="shared" si="89"/>
        <v>3291.52004205</v>
      </c>
      <c r="H5759" s="41">
        <f>SUM(G5759:G5759)</f>
        <v>3291.52004205</v>
      </c>
      <c r="I5759" s="42"/>
      <c r="J5759" s="32">
        <v>0</v>
      </c>
    </row>
    <row r="5760" spans="1:10" ht="15.75" hidden="1" thickBot="1" x14ac:dyDescent="0.3">
      <c r="A5760" s="251"/>
      <c r="B5760" s="246"/>
      <c r="C5760" s="34"/>
      <c r="D5760" s="34"/>
      <c r="E5760" s="207"/>
      <c r="F5760" s="219" t="s">
        <v>12</v>
      </c>
      <c r="G5760" s="66" t="str">
        <f t="shared" si="89"/>
        <v/>
      </c>
      <c r="H5760" s="67"/>
      <c r="I5760" s="68"/>
      <c r="J5760" s="32">
        <v>0</v>
      </c>
    </row>
    <row r="5761" spans="1:10" ht="26.25" hidden="1" thickBot="1" x14ac:dyDescent="0.3">
      <c r="A5761" s="251"/>
      <c r="B5761" s="246"/>
      <c r="C5761" s="55" t="s">
        <v>667</v>
      </c>
      <c r="D5761" s="34"/>
      <c r="E5761" s="207"/>
      <c r="F5761" s="219" t="s">
        <v>12</v>
      </c>
      <c r="G5761" s="66" t="str">
        <f t="shared" si="89"/>
        <v/>
      </c>
      <c r="H5761" s="67"/>
      <c r="I5761" s="68"/>
      <c r="J5761" s="32">
        <v>0</v>
      </c>
    </row>
    <row r="5762" spans="1:10" ht="15.75" hidden="1" thickBot="1" x14ac:dyDescent="0.3">
      <c r="A5762" s="252"/>
      <c r="B5762" s="247"/>
      <c r="C5762" s="44"/>
      <c r="D5762" s="59"/>
      <c r="E5762" s="210"/>
      <c r="F5762" s="225" t="s">
        <v>12</v>
      </c>
      <c r="G5762" s="75" t="str">
        <f t="shared" si="89"/>
        <v/>
      </c>
      <c r="H5762" s="76"/>
      <c r="I5762" s="68"/>
      <c r="J5762" s="32">
        <v>0</v>
      </c>
    </row>
    <row r="5763" spans="1:10" ht="15.75" hidden="1" thickBot="1" x14ac:dyDescent="0.3">
      <c r="A5763" s="242" t="s">
        <v>1355</v>
      </c>
      <c r="B5763" s="245" t="s">
        <v>5123</v>
      </c>
      <c r="C5763" s="26"/>
      <c r="D5763" s="27" t="s">
        <v>4119</v>
      </c>
      <c r="E5763" s="205"/>
      <c r="F5763" s="216" t="s">
        <v>12</v>
      </c>
      <c r="G5763" s="29" t="str">
        <f t="shared" si="89"/>
        <v/>
      </c>
      <c r="H5763" s="30"/>
      <c r="I5763" s="31"/>
      <c r="J5763" s="32">
        <v>0</v>
      </c>
    </row>
    <row r="5764" spans="1:10" ht="15.75" hidden="1" thickBot="1" x14ac:dyDescent="0.3">
      <c r="A5764" s="251"/>
      <c r="B5764" s="246"/>
      <c r="C5764" s="34"/>
      <c r="D5764" s="34"/>
      <c r="E5764" s="207"/>
      <c r="F5764" s="219" t="s">
        <v>12</v>
      </c>
      <c r="G5764" s="66" t="str">
        <f t="shared" si="89"/>
        <v/>
      </c>
      <c r="H5764" s="67"/>
      <c r="I5764" s="68"/>
      <c r="J5764" s="32">
        <v>0</v>
      </c>
    </row>
    <row r="5765" spans="1:10" ht="15.75" hidden="1" thickBot="1" x14ac:dyDescent="0.3">
      <c r="A5765" s="251"/>
      <c r="B5765" s="246"/>
      <c r="C5765" s="38" t="s">
        <v>11427</v>
      </c>
      <c r="D5765" s="38" t="s">
        <v>2801</v>
      </c>
      <c r="E5765" s="209">
        <v>104.7071</v>
      </c>
      <c r="F5765" s="208">
        <v>31.435500000000001</v>
      </c>
      <c r="G5765" s="66">
        <f t="shared" si="89"/>
        <v>3291.52004205</v>
      </c>
      <c r="H5765" s="41">
        <f>SUM(G5765:G5765)</f>
        <v>3291.52004205</v>
      </c>
      <c r="I5765" s="42"/>
      <c r="J5765" s="32">
        <v>0</v>
      </c>
    </row>
    <row r="5766" spans="1:10" ht="15.75" hidden="1" thickBot="1" x14ac:dyDescent="0.3">
      <c r="A5766" s="251"/>
      <c r="B5766" s="246"/>
      <c r="C5766" s="34"/>
      <c r="D5766" s="34"/>
      <c r="E5766" s="207"/>
      <c r="F5766" s="219" t="s">
        <v>12</v>
      </c>
      <c r="G5766" s="66" t="str">
        <f t="shared" ref="G5766:G5829" si="90">IF(ISNUMBER(F5766),E5766*F5766,"")</f>
        <v/>
      </c>
      <c r="H5766" s="67"/>
      <c r="I5766" s="68"/>
      <c r="J5766" s="32">
        <v>0</v>
      </c>
    </row>
    <row r="5767" spans="1:10" ht="26.25" hidden="1" thickBot="1" x14ac:dyDescent="0.3">
      <c r="A5767" s="251"/>
      <c r="B5767" s="246"/>
      <c r="C5767" s="55" t="s">
        <v>667</v>
      </c>
      <c r="D5767" s="34"/>
      <c r="E5767" s="207"/>
      <c r="F5767" s="219" t="s">
        <v>12</v>
      </c>
      <c r="G5767" s="66" t="str">
        <f t="shared" si="90"/>
        <v/>
      </c>
      <c r="H5767" s="67"/>
      <c r="I5767" s="68"/>
      <c r="J5767" s="32">
        <v>0</v>
      </c>
    </row>
    <row r="5768" spans="1:10" ht="15.75" hidden="1" thickBot="1" x14ac:dyDescent="0.3">
      <c r="A5768" s="252"/>
      <c r="B5768" s="247"/>
      <c r="C5768" s="44"/>
      <c r="D5768" s="59"/>
      <c r="E5768" s="210"/>
      <c r="F5768" s="225" t="s">
        <v>12</v>
      </c>
      <c r="G5768" s="75" t="str">
        <f t="shared" si="90"/>
        <v/>
      </c>
      <c r="H5768" s="76"/>
      <c r="I5768" s="68"/>
      <c r="J5768" s="32">
        <v>0</v>
      </c>
    </row>
    <row r="5769" spans="1:10" ht="15.75" hidden="1" thickBot="1" x14ac:dyDescent="0.3">
      <c r="A5769" s="242" t="s">
        <v>1356</v>
      </c>
      <c r="B5769" s="245" t="s">
        <v>5255</v>
      </c>
      <c r="C5769" s="26"/>
      <c r="D5769" s="27" t="s">
        <v>71</v>
      </c>
      <c r="E5769" s="205"/>
      <c r="F5769" s="216" t="s">
        <v>12</v>
      </c>
      <c r="G5769" s="29" t="str">
        <f t="shared" si="90"/>
        <v/>
      </c>
      <c r="H5769" s="30"/>
      <c r="I5769" s="31"/>
      <c r="J5769" s="32">
        <v>0</v>
      </c>
    </row>
    <row r="5770" spans="1:10" ht="15.75" hidden="1" thickBot="1" x14ac:dyDescent="0.3">
      <c r="A5770" s="251"/>
      <c r="B5770" s="246"/>
      <c r="C5770" s="34"/>
      <c r="D5770" s="34"/>
      <c r="E5770" s="207"/>
      <c r="F5770" s="219" t="s">
        <v>12</v>
      </c>
      <c r="G5770" s="66" t="str">
        <f t="shared" si="90"/>
        <v/>
      </c>
      <c r="H5770" s="67"/>
      <c r="I5770" s="68"/>
      <c r="J5770" s="32">
        <v>0</v>
      </c>
    </row>
    <row r="5771" spans="1:10" ht="26.25" hidden="1" thickBot="1" x14ac:dyDescent="0.3">
      <c r="A5771" s="251"/>
      <c r="B5771" s="246"/>
      <c r="C5771" s="38" t="s">
        <v>11670</v>
      </c>
      <c r="D5771" s="38" t="s">
        <v>1043</v>
      </c>
      <c r="E5771" s="209">
        <v>1</v>
      </c>
      <c r="F5771" s="208">
        <v>10.9155</v>
      </c>
      <c r="G5771" s="66">
        <f t="shared" si="90"/>
        <v>10.9155</v>
      </c>
      <c r="H5771" s="41">
        <f>SUM(G5771:G5771)</f>
        <v>10.9155</v>
      </c>
      <c r="I5771" s="42"/>
      <c r="J5771" s="32">
        <v>0</v>
      </c>
    </row>
    <row r="5772" spans="1:10" ht="15.75" hidden="1" thickBot="1" x14ac:dyDescent="0.3">
      <c r="A5772" s="252"/>
      <c r="B5772" s="247"/>
      <c r="C5772" s="44"/>
      <c r="D5772" s="59"/>
      <c r="E5772" s="210"/>
      <c r="F5772" s="225" t="s">
        <v>12</v>
      </c>
      <c r="G5772" s="75" t="str">
        <f t="shared" si="90"/>
        <v/>
      </c>
      <c r="H5772" s="76"/>
      <c r="I5772" s="68"/>
      <c r="J5772" s="32">
        <v>0</v>
      </c>
    </row>
    <row r="5773" spans="1:10" ht="15.75" hidden="1" thickBot="1" x14ac:dyDescent="0.3">
      <c r="A5773" s="242" t="s">
        <v>1357</v>
      </c>
      <c r="B5773" s="245" t="s">
        <v>5267</v>
      </c>
      <c r="C5773" s="26"/>
      <c r="D5773" s="27" t="s">
        <v>71</v>
      </c>
      <c r="E5773" s="205"/>
      <c r="F5773" s="216" t="s">
        <v>12</v>
      </c>
      <c r="G5773" s="29" t="str">
        <f t="shared" si="90"/>
        <v/>
      </c>
      <c r="H5773" s="30"/>
      <c r="I5773" s="31"/>
      <c r="J5773" s="32">
        <v>0</v>
      </c>
    </row>
    <row r="5774" spans="1:10" ht="15.75" hidden="1" thickBot="1" x14ac:dyDescent="0.3">
      <c r="A5774" s="251"/>
      <c r="B5774" s="246"/>
      <c r="C5774" s="34"/>
      <c r="D5774" s="34"/>
      <c r="E5774" s="207"/>
      <c r="F5774" s="219" t="s">
        <v>12</v>
      </c>
      <c r="G5774" s="66" t="str">
        <f t="shared" si="90"/>
        <v/>
      </c>
      <c r="H5774" s="67"/>
      <c r="I5774" s="68"/>
      <c r="J5774" s="32">
        <v>0</v>
      </c>
    </row>
    <row r="5775" spans="1:10" ht="26.25" hidden="1" thickBot="1" x14ac:dyDescent="0.3">
      <c r="A5775" s="251"/>
      <c r="B5775" s="246"/>
      <c r="C5775" s="38" t="s">
        <v>11669</v>
      </c>
      <c r="D5775" s="38" t="s">
        <v>1043</v>
      </c>
      <c r="E5775" s="209">
        <v>1</v>
      </c>
      <c r="F5775" s="208">
        <v>7.6189999999999989</v>
      </c>
      <c r="G5775" s="66">
        <f t="shared" si="90"/>
        <v>7.6189999999999989</v>
      </c>
      <c r="H5775" s="41">
        <f>SUM(G5775:G5775)</f>
        <v>7.6189999999999989</v>
      </c>
      <c r="I5775" s="42"/>
      <c r="J5775" s="32">
        <v>0</v>
      </c>
    </row>
    <row r="5776" spans="1:10" ht="15.75" hidden="1" thickBot="1" x14ac:dyDescent="0.3">
      <c r="A5776" s="252"/>
      <c r="B5776" s="247"/>
      <c r="C5776" s="44"/>
      <c r="D5776" s="59"/>
      <c r="E5776" s="210"/>
      <c r="F5776" s="225" t="s">
        <v>12</v>
      </c>
      <c r="G5776" s="75" t="str">
        <f t="shared" si="90"/>
        <v/>
      </c>
      <c r="H5776" s="76"/>
      <c r="I5776" s="68"/>
      <c r="J5776" s="32">
        <v>0</v>
      </c>
    </row>
    <row r="5777" spans="1:10" ht="15.75" hidden="1" thickBot="1" x14ac:dyDescent="0.3">
      <c r="A5777" s="242" t="s">
        <v>1358</v>
      </c>
      <c r="B5777" s="245" t="s">
        <v>5358</v>
      </c>
      <c r="C5777" s="26"/>
      <c r="D5777" s="27" t="s">
        <v>17</v>
      </c>
      <c r="E5777" s="205"/>
      <c r="F5777" s="216" t="s">
        <v>12</v>
      </c>
      <c r="G5777" s="29" t="str">
        <f t="shared" si="90"/>
        <v/>
      </c>
      <c r="H5777" s="30"/>
      <c r="I5777" s="31"/>
      <c r="J5777" s="32">
        <v>0</v>
      </c>
    </row>
    <row r="5778" spans="1:10" ht="15.75" hidden="1" thickBot="1" x14ac:dyDescent="0.3">
      <c r="A5778" s="251"/>
      <c r="B5778" s="246"/>
      <c r="C5778" s="34"/>
      <c r="D5778" s="34"/>
      <c r="E5778" s="207"/>
      <c r="F5778" s="219" t="s">
        <v>12</v>
      </c>
      <c r="G5778" s="66" t="str">
        <f t="shared" si="90"/>
        <v/>
      </c>
      <c r="H5778" s="67"/>
      <c r="I5778" s="68"/>
      <c r="J5778" s="32">
        <v>0</v>
      </c>
    </row>
    <row r="5779" spans="1:10" ht="26.25" hidden="1" thickBot="1" x14ac:dyDescent="0.3">
      <c r="A5779" s="251"/>
      <c r="B5779" s="246"/>
      <c r="C5779" s="38" t="s">
        <v>11887</v>
      </c>
      <c r="D5779" s="38" t="s">
        <v>82</v>
      </c>
      <c r="E5779" s="209">
        <v>1</v>
      </c>
      <c r="F5779" s="208">
        <v>9.7089999999999996</v>
      </c>
      <c r="G5779" s="66">
        <f t="shared" si="90"/>
        <v>9.7089999999999996</v>
      </c>
      <c r="H5779" s="41">
        <f>SUM(G5779:G5779)</f>
        <v>9.7089999999999996</v>
      </c>
      <c r="I5779" s="42"/>
      <c r="J5779" s="32">
        <v>0</v>
      </c>
    </row>
    <row r="5780" spans="1:10" ht="15.75" hidden="1" thickBot="1" x14ac:dyDescent="0.3">
      <c r="A5780" s="252"/>
      <c r="B5780" s="247"/>
      <c r="C5780" s="44"/>
      <c r="D5780" s="59"/>
      <c r="E5780" s="210"/>
      <c r="F5780" s="225" t="s">
        <v>12</v>
      </c>
      <c r="G5780" s="75" t="str">
        <f t="shared" si="90"/>
        <v/>
      </c>
      <c r="H5780" s="76"/>
      <c r="I5780" s="68"/>
      <c r="J5780" s="32">
        <v>0</v>
      </c>
    </row>
    <row r="5781" spans="1:10" ht="15.75" hidden="1" thickBot="1" x14ac:dyDescent="0.3">
      <c r="A5781" s="242" t="s">
        <v>1359</v>
      </c>
      <c r="B5781" s="245" t="s">
        <v>5359</v>
      </c>
      <c r="C5781" s="26"/>
      <c r="D5781" s="27" t="s">
        <v>17</v>
      </c>
      <c r="E5781" s="205"/>
      <c r="F5781" s="216" t="s">
        <v>12</v>
      </c>
      <c r="G5781" s="29" t="str">
        <f t="shared" si="90"/>
        <v/>
      </c>
      <c r="H5781" s="30"/>
      <c r="I5781" s="31"/>
      <c r="J5781" s="32">
        <v>0</v>
      </c>
    </row>
    <row r="5782" spans="1:10" ht="15.75" hidden="1" thickBot="1" x14ac:dyDescent="0.3">
      <c r="A5782" s="251"/>
      <c r="B5782" s="246"/>
      <c r="C5782" s="34"/>
      <c r="D5782" s="34"/>
      <c r="E5782" s="207"/>
      <c r="F5782" s="219" t="s">
        <v>12</v>
      </c>
      <c r="G5782" s="66" t="str">
        <f t="shared" si="90"/>
        <v/>
      </c>
      <c r="H5782" s="67"/>
      <c r="I5782" s="68"/>
      <c r="J5782" s="32">
        <v>0</v>
      </c>
    </row>
    <row r="5783" spans="1:10" ht="26.25" hidden="1" thickBot="1" x14ac:dyDescent="0.3">
      <c r="A5783" s="251"/>
      <c r="B5783" s="246"/>
      <c r="C5783" s="38" t="s">
        <v>11888</v>
      </c>
      <c r="D5783" s="38" t="s">
        <v>82</v>
      </c>
      <c r="E5783" s="209">
        <v>1</v>
      </c>
      <c r="F5783" s="208">
        <v>16.311500000000002</v>
      </c>
      <c r="G5783" s="66">
        <f t="shared" si="90"/>
        <v>16.311500000000002</v>
      </c>
      <c r="H5783" s="41">
        <f>SUM(G5783:G5783)</f>
        <v>16.311500000000002</v>
      </c>
      <c r="I5783" s="42"/>
      <c r="J5783" s="32">
        <v>0</v>
      </c>
    </row>
    <row r="5784" spans="1:10" ht="15.75" hidden="1" thickBot="1" x14ac:dyDescent="0.3">
      <c r="A5784" s="252"/>
      <c r="B5784" s="247"/>
      <c r="C5784" s="44"/>
      <c r="D5784" s="59"/>
      <c r="E5784" s="210"/>
      <c r="F5784" s="225" t="s">
        <v>12</v>
      </c>
      <c r="G5784" s="75" t="str">
        <f t="shared" si="90"/>
        <v/>
      </c>
      <c r="H5784" s="76"/>
      <c r="I5784" s="68"/>
      <c r="J5784" s="32">
        <v>0</v>
      </c>
    </row>
    <row r="5785" spans="1:10" ht="15.75" hidden="1" thickBot="1" x14ac:dyDescent="0.3">
      <c r="A5785" s="242" t="s">
        <v>1360</v>
      </c>
      <c r="B5785" s="245" t="s">
        <v>5360</v>
      </c>
      <c r="C5785" s="26"/>
      <c r="D5785" s="27" t="s">
        <v>17</v>
      </c>
      <c r="E5785" s="205"/>
      <c r="F5785" s="216" t="s">
        <v>12</v>
      </c>
      <c r="G5785" s="29" t="str">
        <f t="shared" si="90"/>
        <v/>
      </c>
      <c r="H5785" s="30"/>
      <c r="I5785" s="31"/>
      <c r="J5785" s="32">
        <v>0</v>
      </c>
    </row>
    <row r="5786" spans="1:10" ht="15.75" hidden="1" thickBot="1" x14ac:dyDescent="0.3">
      <c r="A5786" s="251"/>
      <c r="B5786" s="246"/>
      <c r="C5786" s="34"/>
      <c r="D5786" s="34"/>
      <c r="E5786" s="207"/>
      <c r="F5786" s="219" t="s">
        <v>12</v>
      </c>
      <c r="G5786" s="66" t="str">
        <f t="shared" si="90"/>
        <v/>
      </c>
      <c r="H5786" s="67"/>
      <c r="I5786" s="68"/>
      <c r="J5786" s="32">
        <v>0</v>
      </c>
    </row>
    <row r="5787" spans="1:10" ht="26.25" hidden="1" thickBot="1" x14ac:dyDescent="0.3">
      <c r="A5787" s="251"/>
      <c r="B5787" s="246"/>
      <c r="C5787" s="38" t="s">
        <v>11889</v>
      </c>
      <c r="D5787" s="38" t="s">
        <v>82</v>
      </c>
      <c r="E5787" s="209">
        <v>1</v>
      </c>
      <c r="F5787" s="208">
        <v>19.997499999999999</v>
      </c>
      <c r="G5787" s="66">
        <f t="shared" si="90"/>
        <v>19.997499999999999</v>
      </c>
      <c r="H5787" s="41">
        <f>SUM(G5787:G5787)</f>
        <v>19.997499999999999</v>
      </c>
      <c r="I5787" s="42"/>
      <c r="J5787" s="32">
        <v>0</v>
      </c>
    </row>
    <row r="5788" spans="1:10" ht="15.75" hidden="1" thickBot="1" x14ac:dyDescent="0.3">
      <c r="A5788" s="252"/>
      <c r="B5788" s="247"/>
      <c r="C5788" s="44"/>
      <c r="D5788" s="59"/>
      <c r="E5788" s="210"/>
      <c r="F5788" s="225" t="s">
        <v>12</v>
      </c>
      <c r="G5788" s="75" t="str">
        <f t="shared" si="90"/>
        <v/>
      </c>
      <c r="H5788" s="76"/>
      <c r="I5788" s="68"/>
      <c r="J5788" s="32">
        <v>0</v>
      </c>
    </row>
    <row r="5789" spans="1:10" ht="15.75" hidden="1" thickBot="1" x14ac:dyDescent="0.3">
      <c r="A5789" s="242" t="s">
        <v>1361</v>
      </c>
      <c r="B5789" s="245" t="s">
        <v>5361</v>
      </c>
      <c r="C5789" s="26"/>
      <c r="D5789" s="27" t="s">
        <v>17</v>
      </c>
      <c r="E5789" s="205"/>
      <c r="F5789" s="216" t="s">
        <v>12</v>
      </c>
      <c r="G5789" s="29" t="str">
        <f t="shared" si="90"/>
        <v/>
      </c>
      <c r="H5789" s="30"/>
      <c r="I5789" s="31"/>
      <c r="J5789" s="32">
        <v>0</v>
      </c>
    </row>
    <row r="5790" spans="1:10" ht="15.75" hidden="1" thickBot="1" x14ac:dyDescent="0.3">
      <c r="A5790" s="251"/>
      <c r="B5790" s="246"/>
      <c r="C5790" s="34"/>
      <c r="D5790" s="34"/>
      <c r="E5790" s="207"/>
      <c r="F5790" s="219" t="s">
        <v>12</v>
      </c>
      <c r="G5790" s="66" t="str">
        <f t="shared" si="90"/>
        <v/>
      </c>
      <c r="H5790" s="67"/>
      <c r="I5790" s="68"/>
      <c r="J5790" s="32">
        <v>0</v>
      </c>
    </row>
    <row r="5791" spans="1:10" ht="26.25" hidden="1" thickBot="1" x14ac:dyDescent="0.3">
      <c r="A5791" s="251"/>
      <c r="B5791" s="246"/>
      <c r="C5791" s="38" t="s">
        <v>11890</v>
      </c>
      <c r="D5791" s="38" t="s">
        <v>82</v>
      </c>
      <c r="E5791" s="209">
        <v>1</v>
      </c>
      <c r="F5791" s="208">
        <v>26.581</v>
      </c>
      <c r="G5791" s="66">
        <f t="shared" si="90"/>
        <v>26.581</v>
      </c>
      <c r="H5791" s="41">
        <f>SUM(G5791:G5791)</f>
        <v>26.581</v>
      </c>
      <c r="I5791" s="42"/>
      <c r="J5791" s="32">
        <v>0</v>
      </c>
    </row>
    <row r="5792" spans="1:10" ht="15.75" hidden="1" thickBot="1" x14ac:dyDescent="0.3">
      <c r="A5792" s="252"/>
      <c r="B5792" s="247"/>
      <c r="C5792" s="44"/>
      <c r="D5792" s="59"/>
      <c r="E5792" s="210"/>
      <c r="F5792" s="225" t="s">
        <v>12</v>
      </c>
      <c r="G5792" s="75" t="str">
        <f t="shared" si="90"/>
        <v/>
      </c>
      <c r="H5792" s="76"/>
      <c r="I5792" s="68"/>
      <c r="J5792" s="32">
        <v>0</v>
      </c>
    </row>
    <row r="5793" spans="1:10" ht="15.75" hidden="1" thickBot="1" x14ac:dyDescent="0.3">
      <c r="A5793" s="242" t="s">
        <v>1362</v>
      </c>
      <c r="B5793" s="245" t="s">
        <v>5362</v>
      </c>
      <c r="C5793" s="26"/>
      <c r="D5793" s="27" t="s">
        <v>17</v>
      </c>
      <c r="E5793" s="205"/>
      <c r="F5793" s="216" t="s">
        <v>12</v>
      </c>
      <c r="G5793" s="29" t="str">
        <f t="shared" si="90"/>
        <v/>
      </c>
      <c r="H5793" s="30"/>
      <c r="I5793" s="31"/>
      <c r="J5793" s="32">
        <v>0</v>
      </c>
    </row>
    <row r="5794" spans="1:10" ht="15.75" hidden="1" thickBot="1" x14ac:dyDescent="0.3">
      <c r="A5794" s="251"/>
      <c r="B5794" s="246"/>
      <c r="C5794" s="34"/>
      <c r="D5794" s="34"/>
      <c r="E5794" s="207"/>
      <c r="F5794" s="219" t="s">
        <v>12</v>
      </c>
      <c r="G5794" s="66" t="str">
        <f t="shared" si="90"/>
        <v/>
      </c>
      <c r="H5794" s="67"/>
      <c r="I5794" s="68"/>
      <c r="J5794" s="32">
        <v>0</v>
      </c>
    </row>
    <row r="5795" spans="1:10" ht="26.25" hidden="1" thickBot="1" x14ac:dyDescent="0.3">
      <c r="A5795" s="251"/>
      <c r="B5795" s="246"/>
      <c r="C5795" s="38" t="s">
        <v>11891</v>
      </c>
      <c r="D5795" s="38" t="s">
        <v>82</v>
      </c>
      <c r="E5795" s="209">
        <v>1</v>
      </c>
      <c r="F5795" s="208">
        <v>38.997499999999995</v>
      </c>
      <c r="G5795" s="66">
        <f t="shared" si="90"/>
        <v>38.997499999999995</v>
      </c>
      <c r="H5795" s="41">
        <f>SUM(G5795:G5795)</f>
        <v>38.997499999999995</v>
      </c>
      <c r="I5795" s="42"/>
      <c r="J5795" s="32">
        <v>0</v>
      </c>
    </row>
    <row r="5796" spans="1:10" ht="15.75" hidden="1" thickBot="1" x14ac:dyDescent="0.3">
      <c r="A5796" s="252"/>
      <c r="B5796" s="247"/>
      <c r="C5796" s="44"/>
      <c r="D5796" s="59"/>
      <c r="E5796" s="210"/>
      <c r="F5796" s="225" t="s">
        <v>12</v>
      </c>
      <c r="G5796" s="75" t="str">
        <f t="shared" si="90"/>
        <v/>
      </c>
      <c r="H5796" s="76"/>
      <c r="I5796" s="68"/>
      <c r="J5796" s="32">
        <v>0</v>
      </c>
    </row>
    <row r="5797" spans="1:10" ht="15.75" hidden="1" thickBot="1" x14ac:dyDescent="0.3">
      <c r="A5797" s="242" t="s">
        <v>1363</v>
      </c>
      <c r="B5797" s="245" t="s">
        <v>5365</v>
      </c>
      <c r="C5797" s="26"/>
      <c r="D5797" s="27" t="s">
        <v>17</v>
      </c>
      <c r="E5797" s="205"/>
      <c r="F5797" s="216" t="s">
        <v>12</v>
      </c>
      <c r="G5797" s="29" t="str">
        <f t="shared" si="90"/>
        <v/>
      </c>
      <c r="H5797" s="30"/>
      <c r="I5797" s="31"/>
      <c r="J5797" s="32">
        <v>0</v>
      </c>
    </row>
    <row r="5798" spans="1:10" ht="15.75" hidden="1" thickBot="1" x14ac:dyDescent="0.3">
      <c r="A5798" s="251"/>
      <c r="B5798" s="246"/>
      <c r="C5798" s="34"/>
      <c r="D5798" s="34"/>
      <c r="E5798" s="207"/>
      <c r="F5798" s="219" t="s">
        <v>12</v>
      </c>
      <c r="G5798" s="66" t="str">
        <f t="shared" si="90"/>
        <v/>
      </c>
      <c r="H5798" s="67"/>
      <c r="I5798" s="68"/>
      <c r="J5798" s="32">
        <v>0</v>
      </c>
    </row>
    <row r="5799" spans="1:10" ht="26.25" hidden="1" thickBot="1" x14ac:dyDescent="0.3">
      <c r="A5799" s="251"/>
      <c r="B5799" s="246"/>
      <c r="C5799" s="38" t="s">
        <v>11892</v>
      </c>
      <c r="D5799" s="38" t="s">
        <v>82</v>
      </c>
      <c r="E5799" s="209">
        <v>1</v>
      </c>
      <c r="F5799" s="208">
        <v>108.28099999999999</v>
      </c>
      <c r="G5799" s="66">
        <f t="shared" si="90"/>
        <v>108.28099999999999</v>
      </c>
      <c r="H5799" s="41">
        <f>SUM(G5799:G5799)</f>
        <v>108.28099999999999</v>
      </c>
      <c r="I5799" s="42"/>
      <c r="J5799" s="32">
        <v>0</v>
      </c>
    </row>
    <row r="5800" spans="1:10" ht="15.75" hidden="1" thickBot="1" x14ac:dyDescent="0.3">
      <c r="A5800" s="252"/>
      <c r="B5800" s="247"/>
      <c r="C5800" s="44"/>
      <c r="D5800" s="59"/>
      <c r="E5800" s="210"/>
      <c r="F5800" s="225" t="s">
        <v>12</v>
      </c>
      <c r="G5800" s="75" t="str">
        <f t="shared" si="90"/>
        <v/>
      </c>
      <c r="H5800" s="76"/>
      <c r="I5800" s="68"/>
      <c r="J5800" s="32">
        <v>0</v>
      </c>
    </row>
    <row r="5801" spans="1:10" ht="15.75" hidden="1" thickBot="1" x14ac:dyDescent="0.3">
      <c r="A5801" s="242" t="s">
        <v>1364</v>
      </c>
      <c r="B5801" s="245" t="s">
        <v>5366</v>
      </c>
      <c r="C5801" s="26"/>
      <c r="D5801" s="27" t="s">
        <v>17</v>
      </c>
      <c r="E5801" s="205"/>
      <c r="F5801" s="216" t="s">
        <v>12</v>
      </c>
      <c r="G5801" s="29" t="str">
        <f t="shared" si="90"/>
        <v/>
      </c>
      <c r="H5801" s="30"/>
      <c r="I5801" s="31"/>
      <c r="J5801" s="32">
        <v>0</v>
      </c>
    </row>
    <row r="5802" spans="1:10" ht="15.75" hidden="1" thickBot="1" x14ac:dyDescent="0.3">
      <c r="A5802" s="251"/>
      <c r="B5802" s="246"/>
      <c r="C5802" s="34"/>
      <c r="D5802" s="34"/>
      <c r="E5802" s="207"/>
      <c r="F5802" s="219" t="s">
        <v>12</v>
      </c>
      <c r="G5802" s="66" t="str">
        <f t="shared" si="90"/>
        <v/>
      </c>
      <c r="H5802" s="67"/>
      <c r="I5802" s="68"/>
      <c r="J5802" s="32">
        <v>0</v>
      </c>
    </row>
    <row r="5803" spans="1:10" ht="26.25" hidden="1" thickBot="1" x14ac:dyDescent="0.3">
      <c r="A5803" s="251"/>
      <c r="B5803" s="246"/>
      <c r="C5803" s="38" t="s">
        <v>11893</v>
      </c>
      <c r="D5803" s="38" t="s">
        <v>82</v>
      </c>
      <c r="E5803" s="209">
        <v>1</v>
      </c>
      <c r="F5803" s="208">
        <v>198.74950000000001</v>
      </c>
      <c r="G5803" s="66">
        <f t="shared" si="90"/>
        <v>198.74950000000001</v>
      </c>
      <c r="H5803" s="41">
        <f>SUM(G5803:G5803)</f>
        <v>198.74950000000001</v>
      </c>
      <c r="I5803" s="42"/>
      <c r="J5803" s="32">
        <v>0</v>
      </c>
    </row>
    <row r="5804" spans="1:10" ht="15.75" hidden="1" thickBot="1" x14ac:dyDescent="0.3">
      <c r="A5804" s="252"/>
      <c r="B5804" s="247"/>
      <c r="C5804" s="44"/>
      <c r="D5804" s="59"/>
      <c r="E5804" s="210"/>
      <c r="F5804" s="225" t="s">
        <v>12</v>
      </c>
      <c r="G5804" s="75" t="str">
        <f t="shared" si="90"/>
        <v/>
      </c>
      <c r="H5804" s="76"/>
      <c r="I5804" s="68"/>
      <c r="J5804" s="32">
        <v>0</v>
      </c>
    </row>
    <row r="5805" spans="1:10" ht="15.75" hidden="1" thickBot="1" x14ac:dyDescent="0.3">
      <c r="A5805" s="242" t="s">
        <v>1365</v>
      </c>
      <c r="B5805" s="245" t="s">
        <v>5393</v>
      </c>
      <c r="C5805" s="26"/>
      <c r="D5805" s="27" t="s">
        <v>17</v>
      </c>
      <c r="E5805" s="205"/>
      <c r="F5805" s="216" t="s">
        <v>12</v>
      </c>
      <c r="G5805" s="29" t="str">
        <f t="shared" si="90"/>
        <v/>
      </c>
      <c r="H5805" s="30"/>
      <c r="I5805" s="31"/>
      <c r="J5805" s="32">
        <v>0</v>
      </c>
    </row>
    <row r="5806" spans="1:10" ht="15.75" hidden="1" thickBot="1" x14ac:dyDescent="0.3">
      <c r="A5806" s="251"/>
      <c r="B5806" s="246"/>
      <c r="C5806" s="34"/>
      <c r="D5806" s="34"/>
      <c r="E5806" s="207"/>
      <c r="F5806" s="219" t="s">
        <v>12</v>
      </c>
      <c r="G5806" s="66" t="str">
        <f t="shared" si="90"/>
        <v/>
      </c>
      <c r="H5806" s="67"/>
      <c r="I5806" s="68"/>
      <c r="J5806" s="32">
        <v>0</v>
      </c>
    </row>
    <row r="5807" spans="1:10" ht="15.75" hidden="1" thickBot="1" x14ac:dyDescent="0.3">
      <c r="A5807" s="251"/>
      <c r="B5807" s="246"/>
      <c r="C5807" s="38" t="s">
        <v>11894</v>
      </c>
      <c r="D5807" s="38" t="s">
        <v>82</v>
      </c>
      <c r="E5807" s="209">
        <v>1</v>
      </c>
      <c r="F5807" s="208">
        <v>3.8759999999999999</v>
      </c>
      <c r="G5807" s="66">
        <f t="shared" si="90"/>
        <v>3.8759999999999999</v>
      </c>
      <c r="H5807" s="41">
        <f>SUM(G5807:G5807)</f>
        <v>3.8759999999999999</v>
      </c>
      <c r="I5807" s="42"/>
      <c r="J5807" s="32">
        <v>0</v>
      </c>
    </row>
    <row r="5808" spans="1:10" ht="15.75" hidden="1" thickBot="1" x14ac:dyDescent="0.3">
      <c r="A5808" s="252"/>
      <c r="B5808" s="247"/>
      <c r="C5808" s="44"/>
      <c r="D5808" s="59"/>
      <c r="E5808" s="210"/>
      <c r="F5808" s="225" t="s">
        <v>12</v>
      </c>
      <c r="G5808" s="75" t="str">
        <f t="shared" si="90"/>
        <v/>
      </c>
      <c r="H5808" s="76"/>
      <c r="I5808" s="68"/>
      <c r="J5808" s="32">
        <v>0</v>
      </c>
    </row>
    <row r="5809" spans="1:10" ht="15.75" hidden="1" thickBot="1" x14ac:dyDescent="0.3">
      <c r="A5809" s="242" t="s">
        <v>1366</v>
      </c>
      <c r="B5809" s="245" t="s">
        <v>5396</v>
      </c>
      <c r="C5809" s="26"/>
      <c r="D5809" s="27" t="s">
        <v>17</v>
      </c>
      <c r="E5809" s="205"/>
      <c r="F5809" s="216" t="s">
        <v>12</v>
      </c>
      <c r="G5809" s="29" t="str">
        <f t="shared" si="90"/>
        <v/>
      </c>
      <c r="H5809" s="30"/>
      <c r="I5809" s="31"/>
      <c r="J5809" s="32">
        <v>0</v>
      </c>
    </row>
    <row r="5810" spans="1:10" ht="15.75" hidden="1" thickBot="1" x14ac:dyDescent="0.3">
      <c r="A5810" s="251"/>
      <c r="B5810" s="246"/>
      <c r="C5810" s="34"/>
      <c r="D5810" s="34"/>
      <c r="E5810" s="207"/>
      <c r="F5810" s="219" t="s">
        <v>12</v>
      </c>
      <c r="G5810" s="66" t="str">
        <f t="shared" si="90"/>
        <v/>
      </c>
      <c r="H5810" s="67"/>
      <c r="I5810" s="68"/>
      <c r="J5810" s="32">
        <v>0</v>
      </c>
    </row>
    <row r="5811" spans="1:10" ht="26.25" hidden="1" thickBot="1" x14ac:dyDescent="0.3">
      <c r="A5811" s="251"/>
      <c r="B5811" s="246"/>
      <c r="C5811" s="38" t="s">
        <v>11895</v>
      </c>
      <c r="D5811" s="38" t="s">
        <v>82</v>
      </c>
      <c r="E5811" s="209">
        <v>1</v>
      </c>
      <c r="F5811" s="208">
        <v>2.964</v>
      </c>
      <c r="G5811" s="66">
        <f t="shared" si="90"/>
        <v>2.964</v>
      </c>
      <c r="H5811" s="41">
        <f>SUM(G5811:G5811)</f>
        <v>2.964</v>
      </c>
      <c r="I5811" s="42"/>
      <c r="J5811" s="32">
        <v>0</v>
      </c>
    </row>
    <row r="5812" spans="1:10" ht="15.75" hidden="1" thickBot="1" x14ac:dyDescent="0.3">
      <c r="A5812" s="252"/>
      <c r="B5812" s="247"/>
      <c r="C5812" s="44"/>
      <c r="D5812" s="59"/>
      <c r="E5812" s="210"/>
      <c r="F5812" s="225" t="s">
        <v>12</v>
      </c>
      <c r="G5812" s="75" t="str">
        <f t="shared" si="90"/>
        <v/>
      </c>
      <c r="H5812" s="76"/>
      <c r="I5812" s="68"/>
      <c r="J5812" s="32">
        <v>0</v>
      </c>
    </row>
    <row r="5813" spans="1:10" ht="15.75" hidden="1" thickBot="1" x14ac:dyDescent="0.3">
      <c r="A5813" s="242" t="s">
        <v>1367</v>
      </c>
      <c r="B5813" s="245" t="s">
        <v>5397</v>
      </c>
      <c r="C5813" s="26"/>
      <c r="D5813" s="27" t="s">
        <v>17</v>
      </c>
      <c r="E5813" s="205"/>
      <c r="F5813" s="216" t="s">
        <v>12</v>
      </c>
      <c r="G5813" s="29" t="str">
        <f t="shared" si="90"/>
        <v/>
      </c>
      <c r="H5813" s="30"/>
      <c r="I5813" s="31"/>
      <c r="J5813" s="32">
        <v>0</v>
      </c>
    </row>
    <row r="5814" spans="1:10" ht="15.75" hidden="1" thickBot="1" x14ac:dyDescent="0.3">
      <c r="A5814" s="251"/>
      <c r="B5814" s="246"/>
      <c r="C5814" s="34"/>
      <c r="D5814" s="34"/>
      <c r="E5814" s="207"/>
      <c r="F5814" s="219" t="s">
        <v>12</v>
      </c>
      <c r="G5814" s="66" t="str">
        <f t="shared" si="90"/>
        <v/>
      </c>
      <c r="H5814" s="67"/>
      <c r="I5814" s="68"/>
      <c r="J5814" s="32">
        <v>0</v>
      </c>
    </row>
    <row r="5815" spans="1:10" ht="26.25" hidden="1" thickBot="1" x14ac:dyDescent="0.3">
      <c r="A5815" s="251"/>
      <c r="B5815" s="246"/>
      <c r="C5815" s="38" t="s">
        <v>11896</v>
      </c>
      <c r="D5815" s="38" t="s">
        <v>82</v>
      </c>
      <c r="E5815" s="209">
        <v>1</v>
      </c>
      <c r="F5815" s="208">
        <v>3.3439999999999999</v>
      </c>
      <c r="G5815" s="66">
        <f t="shared" si="90"/>
        <v>3.3439999999999999</v>
      </c>
      <c r="H5815" s="41">
        <f>SUM(G5815:G5815)</f>
        <v>3.3439999999999999</v>
      </c>
      <c r="I5815" s="42"/>
      <c r="J5815" s="32">
        <v>0</v>
      </c>
    </row>
    <row r="5816" spans="1:10" ht="15.75" hidden="1" thickBot="1" x14ac:dyDescent="0.3">
      <c r="A5816" s="252"/>
      <c r="B5816" s="247"/>
      <c r="C5816" s="44"/>
      <c r="D5816" s="59"/>
      <c r="E5816" s="210"/>
      <c r="F5816" s="225" t="s">
        <v>12</v>
      </c>
      <c r="G5816" s="75" t="str">
        <f t="shared" si="90"/>
        <v/>
      </c>
      <c r="H5816" s="76"/>
      <c r="I5816" s="68"/>
      <c r="J5816" s="32">
        <v>0</v>
      </c>
    </row>
    <row r="5817" spans="1:10" ht="15.75" hidden="1" thickBot="1" x14ac:dyDescent="0.3">
      <c r="A5817" s="242" t="s">
        <v>1368</v>
      </c>
      <c r="B5817" s="245" t="s">
        <v>5398</v>
      </c>
      <c r="C5817" s="26"/>
      <c r="D5817" s="27" t="s">
        <v>17</v>
      </c>
      <c r="E5817" s="205"/>
      <c r="F5817" s="216" t="s">
        <v>12</v>
      </c>
      <c r="G5817" s="29" t="str">
        <f t="shared" si="90"/>
        <v/>
      </c>
      <c r="H5817" s="30"/>
      <c r="I5817" s="31"/>
      <c r="J5817" s="32">
        <v>0</v>
      </c>
    </row>
    <row r="5818" spans="1:10" ht="15.75" hidden="1" thickBot="1" x14ac:dyDescent="0.3">
      <c r="A5818" s="251"/>
      <c r="B5818" s="246"/>
      <c r="C5818" s="34"/>
      <c r="D5818" s="34"/>
      <c r="E5818" s="207"/>
      <c r="F5818" s="219" t="s">
        <v>12</v>
      </c>
      <c r="G5818" s="66" t="str">
        <f t="shared" si="90"/>
        <v/>
      </c>
      <c r="H5818" s="67"/>
      <c r="I5818" s="68"/>
      <c r="J5818" s="32">
        <v>0</v>
      </c>
    </row>
    <row r="5819" spans="1:10" ht="26.25" hidden="1" thickBot="1" x14ac:dyDescent="0.3">
      <c r="A5819" s="251"/>
      <c r="B5819" s="246"/>
      <c r="C5819" s="38" t="s">
        <v>11897</v>
      </c>
      <c r="D5819" s="38" t="s">
        <v>82</v>
      </c>
      <c r="E5819" s="209">
        <v>1</v>
      </c>
      <c r="F5819" s="208">
        <v>5.8045</v>
      </c>
      <c r="G5819" s="66">
        <f t="shared" si="90"/>
        <v>5.8045</v>
      </c>
      <c r="H5819" s="41">
        <f>SUM(G5819:G5819)</f>
        <v>5.8045</v>
      </c>
      <c r="I5819" s="42"/>
      <c r="J5819" s="32">
        <v>0</v>
      </c>
    </row>
    <row r="5820" spans="1:10" ht="15.75" hidden="1" thickBot="1" x14ac:dyDescent="0.3">
      <c r="A5820" s="252"/>
      <c r="B5820" s="247"/>
      <c r="C5820" s="44"/>
      <c r="D5820" s="59"/>
      <c r="E5820" s="210"/>
      <c r="F5820" s="225" t="s">
        <v>12</v>
      </c>
      <c r="G5820" s="75" t="str">
        <f t="shared" si="90"/>
        <v/>
      </c>
      <c r="H5820" s="76"/>
      <c r="I5820" s="68"/>
      <c r="J5820" s="32">
        <v>0</v>
      </c>
    </row>
    <row r="5821" spans="1:10" ht="15.75" hidden="1" thickBot="1" x14ac:dyDescent="0.3">
      <c r="A5821" s="242" t="s">
        <v>1369</v>
      </c>
      <c r="B5821" s="245" t="s">
        <v>5399</v>
      </c>
      <c r="C5821" s="26"/>
      <c r="D5821" s="27" t="s">
        <v>17</v>
      </c>
      <c r="E5821" s="205"/>
      <c r="F5821" s="216" t="s">
        <v>12</v>
      </c>
      <c r="G5821" s="29" t="str">
        <f t="shared" si="90"/>
        <v/>
      </c>
      <c r="H5821" s="30"/>
      <c r="I5821" s="31"/>
      <c r="J5821" s="32">
        <v>0</v>
      </c>
    </row>
    <row r="5822" spans="1:10" ht="15.75" hidden="1" thickBot="1" x14ac:dyDescent="0.3">
      <c r="A5822" s="251"/>
      <c r="B5822" s="246"/>
      <c r="C5822" s="34"/>
      <c r="D5822" s="34"/>
      <c r="E5822" s="207"/>
      <c r="F5822" s="219" t="s">
        <v>12</v>
      </c>
      <c r="G5822" s="66" t="str">
        <f t="shared" si="90"/>
        <v/>
      </c>
      <c r="H5822" s="67"/>
      <c r="I5822" s="68"/>
      <c r="J5822" s="32">
        <v>0</v>
      </c>
    </row>
    <row r="5823" spans="1:10" ht="26.25" hidden="1" thickBot="1" x14ac:dyDescent="0.3">
      <c r="A5823" s="251"/>
      <c r="B5823" s="246"/>
      <c r="C5823" s="38" t="s">
        <v>11898</v>
      </c>
      <c r="D5823" s="38" t="s">
        <v>82</v>
      </c>
      <c r="E5823" s="209">
        <v>1</v>
      </c>
      <c r="F5823" s="208">
        <v>7.2389999999999999</v>
      </c>
      <c r="G5823" s="66">
        <f t="shared" si="90"/>
        <v>7.2389999999999999</v>
      </c>
      <c r="H5823" s="41">
        <f>SUM(G5823:G5823)</f>
        <v>7.2389999999999999</v>
      </c>
      <c r="I5823" s="42"/>
      <c r="J5823" s="32">
        <v>0</v>
      </c>
    </row>
    <row r="5824" spans="1:10" ht="15.75" hidden="1" thickBot="1" x14ac:dyDescent="0.3">
      <c r="A5824" s="252"/>
      <c r="B5824" s="247"/>
      <c r="C5824" s="44"/>
      <c r="D5824" s="59"/>
      <c r="E5824" s="210"/>
      <c r="F5824" s="225" t="s">
        <v>12</v>
      </c>
      <c r="G5824" s="75" t="str">
        <f t="shared" si="90"/>
        <v/>
      </c>
      <c r="H5824" s="76"/>
      <c r="I5824" s="68"/>
      <c r="J5824" s="32">
        <v>0</v>
      </c>
    </row>
    <row r="5825" spans="1:10" ht="15.75" hidden="1" thickBot="1" x14ac:dyDescent="0.3">
      <c r="A5825" s="242" t="s">
        <v>1370</v>
      </c>
      <c r="B5825" s="245" t="s">
        <v>5400</v>
      </c>
      <c r="C5825" s="26"/>
      <c r="D5825" s="27" t="s">
        <v>17</v>
      </c>
      <c r="E5825" s="205"/>
      <c r="F5825" s="216" t="s">
        <v>12</v>
      </c>
      <c r="G5825" s="29" t="str">
        <f t="shared" si="90"/>
        <v/>
      </c>
      <c r="H5825" s="30"/>
      <c r="I5825" s="31"/>
      <c r="J5825" s="32">
        <v>0</v>
      </c>
    </row>
    <row r="5826" spans="1:10" ht="15.75" hidden="1" thickBot="1" x14ac:dyDescent="0.3">
      <c r="A5826" s="251"/>
      <c r="B5826" s="246"/>
      <c r="C5826" s="34"/>
      <c r="D5826" s="34"/>
      <c r="E5826" s="207"/>
      <c r="F5826" s="219" t="s">
        <v>12</v>
      </c>
      <c r="G5826" s="66" t="str">
        <f t="shared" si="90"/>
        <v/>
      </c>
      <c r="H5826" s="67"/>
      <c r="I5826" s="68"/>
      <c r="J5826" s="32">
        <v>0</v>
      </c>
    </row>
    <row r="5827" spans="1:10" ht="26.25" hidden="1" thickBot="1" x14ac:dyDescent="0.3">
      <c r="A5827" s="251"/>
      <c r="B5827" s="246"/>
      <c r="C5827" s="38" t="s">
        <v>11899</v>
      </c>
      <c r="D5827" s="38" t="s">
        <v>82</v>
      </c>
      <c r="E5827" s="209">
        <v>1</v>
      </c>
      <c r="F5827" s="208">
        <v>8.9109999999999996</v>
      </c>
      <c r="G5827" s="66">
        <f t="shared" si="90"/>
        <v>8.9109999999999996</v>
      </c>
      <c r="H5827" s="41">
        <f>SUM(G5827:G5827)</f>
        <v>8.9109999999999996</v>
      </c>
      <c r="I5827" s="42"/>
      <c r="J5827" s="32">
        <v>0</v>
      </c>
    </row>
    <row r="5828" spans="1:10" ht="15.75" hidden="1" thickBot="1" x14ac:dyDescent="0.3">
      <c r="A5828" s="252"/>
      <c r="B5828" s="247"/>
      <c r="C5828" s="44"/>
      <c r="D5828" s="59"/>
      <c r="E5828" s="210"/>
      <c r="F5828" s="225" t="s">
        <v>12</v>
      </c>
      <c r="G5828" s="75" t="str">
        <f t="shared" si="90"/>
        <v/>
      </c>
      <c r="H5828" s="76"/>
      <c r="I5828" s="68"/>
      <c r="J5828" s="32">
        <v>0</v>
      </c>
    </row>
    <row r="5829" spans="1:10" ht="15.75" hidden="1" thickBot="1" x14ac:dyDescent="0.3">
      <c r="A5829" s="242" t="s">
        <v>1371</v>
      </c>
      <c r="B5829" s="245" t="s">
        <v>5401</v>
      </c>
      <c r="C5829" s="26"/>
      <c r="D5829" s="27" t="s">
        <v>17</v>
      </c>
      <c r="E5829" s="205"/>
      <c r="F5829" s="216" t="s">
        <v>12</v>
      </c>
      <c r="G5829" s="29" t="str">
        <f t="shared" si="90"/>
        <v/>
      </c>
      <c r="H5829" s="30"/>
      <c r="I5829" s="31"/>
      <c r="J5829" s="32">
        <v>0</v>
      </c>
    </row>
    <row r="5830" spans="1:10" ht="15.75" hidden="1" thickBot="1" x14ac:dyDescent="0.3">
      <c r="A5830" s="251"/>
      <c r="B5830" s="246"/>
      <c r="C5830" s="34"/>
      <c r="D5830" s="34"/>
      <c r="E5830" s="207"/>
      <c r="F5830" s="219" t="s">
        <v>12</v>
      </c>
      <c r="G5830" s="66" t="str">
        <f t="shared" ref="G5830:G5893" si="91">IF(ISNUMBER(F5830),E5830*F5830,"")</f>
        <v/>
      </c>
      <c r="H5830" s="67"/>
      <c r="I5830" s="68"/>
      <c r="J5830" s="32">
        <v>0</v>
      </c>
    </row>
    <row r="5831" spans="1:10" ht="39" hidden="1" thickBot="1" x14ac:dyDescent="0.3">
      <c r="A5831" s="251"/>
      <c r="B5831" s="246"/>
      <c r="C5831" s="38" t="s">
        <v>11900</v>
      </c>
      <c r="D5831" s="38" t="s">
        <v>82</v>
      </c>
      <c r="E5831" s="209">
        <v>1</v>
      </c>
      <c r="F5831" s="208">
        <v>12.530499999999998</v>
      </c>
      <c r="G5831" s="66">
        <f t="shared" si="91"/>
        <v>12.530499999999998</v>
      </c>
      <c r="H5831" s="41">
        <f>SUM(G5831:G5831)</f>
        <v>12.530499999999998</v>
      </c>
      <c r="I5831" s="42"/>
      <c r="J5831" s="32">
        <v>0</v>
      </c>
    </row>
    <row r="5832" spans="1:10" ht="15.75" hidden="1" thickBot="1" x14ac:dyDescent="0.3">
      <c r="A5832" s="252"/>
      <c r="B5832" s="247"/>
      <c r="C5832" s="44"/>
      <c r="D5832" s="59"/>
      <c r="E5832" s="210"/>
      <c r="F5832" s="225" t="s">
        <v>12</v>
      </c>
      <c r="G5832" s="75" t="str">
        <f t="shared" si="91"/>
        <v/>
      </c>
      <c r="H5832" s="76"/>
      <c r="I5832" s="68"/>
      <c r="J5832" s="32">
        <v>0</v>
      </c>
    </row>
    <row r="5833" spans="1:10" ht="15.75" hidden="1" thickBot="1" x14ac:dyDescent="0.3">
      <c r="A5833" s="242" t="s">
        <v>1372</v>
      </c>
      <c r="B5833" s="245" t="s">
        <v>5402</v>
      </c>
      <c r="C5833" s="26"/>
      <c r="D5833" s="27" t="s">
        <v>17</v>
      </c>
      <c r="E5833" s="205"/>
      <c r="F5833" s="216" t="s">
        <v>12</v>
      </c>
      <c r="G5833" s="29" t="str">
        <f t="shared" si="91"/>
        <v/>
      </c>
      <c r="H5833" s="30"/>
      <c r="I5833" s="31"/>
      <c r="J5833" s="32">
        <v>0</v>
      </c>
    </row>
    <row r="5834" spans="1:10" ht="15.75" hidden="1" thickBot="1" x14ac:dyDescent="0.3">
      <c r="A5834" s="251"/>
      <c r="B5834" s="246"/>
      <c r="C5834" s="34"/>
      <c r="D5834" s="34"/>
      <c r="E5834" s="207"/>
      <c r="F5834" s="219" t="s">
        <v>12</v>
      </c>
      <c r="G5834" s="66" t="str">
        <f t="shared" si="91"/>
        <v/>
      </c>
      <c r="H5834" s="67"/>
      <c r="I5834" s="68"/>
      <c r="J5834" s="32">
        <v>0</v>
      </c>
    </row>
    <row r="5835" spans="1:10" ht="26.25" hidden="1" thickBot="1" x14ac:dyDescent="0.3">
      <c r="A5835" s="251"/>
      <c r="B5835" s="246"/>
      <c r="C5835" s="38" t="s">
        <v>11901</v>
      </c>
      <c r="D5835" s="38" t="s">
        <v>82</v>
      </c>
      <c r="E5835" s="209">
        <v>1</v>
      </c>
      <c r="F5835" s="208">
        <v>28.195999999999998</v>
      </c>
      <c r="G5835" s="66">
        <f t="shared" si="91"/>
        <v>28.195999999999998</v>
      </c>
      <c r="H5835" s="41">
        <f>SUM(G5835:G5835)</f>
        <v>28.195999999999998</v>
      </c>
      <c r="I5835" s="42"/>
      <c r="J5835" s="32">
        <v>0</v>
      </c>
    </row>
    <row r="5836" spans="1:10" ht="15.75" hidden="1" thickBot="1" x14ac:dyDescent="0.3">
      <c r="A5836" s="252"/>
      <c r="B5836" s="247"/>
      <c r="C5836" s="44"/>
      <c r="D5836" s="59"/>
      <c r="E5836" s="210"/>
      <c r="F5836" s="225" t="s">
        <v>12</v>
      </c>
      <c r="G5836" s="75" t="str">
        <f t="shared" si="91"/>
        <v/>
      </c>
      <c r="H5836" s="76"/>
      <c r="I5836" s="68"/>
      <c r="J5836" s="32">
        <v>0</v>
      </c>
    </row>
    <row r="5837" spans="1:10" ht="15.75" hidden="1" thickBot="1" x14ac:dyDescent="0.3">
      <c r="A5837" s="242" t="s">
        <v>1373</v>
      </c>
      <c r="B5837" s="245" t="s">
        <v>5403</v>
      </c>
      <c r="C5837" s="26"/>
      <c r="D5837" s="27" t="s">
        <v>17</v>
      </c>
      <c r="E5837" s="205"/>
      <c r="F5837" s="216" t="s">
        <v>12</v>
      </c>
      <c r="G5837" s="29" t="str">
        <f t="shared" si="91"/>
        <v/>
      </c>
      <c r="H5837" s="30"/>
      <c r="I5837" s="31"/>
      <c r="J5837" s="32">
        <v>0</v>
      </c>
    </row>
    <row r="5838" spans="1:10" ht="15.75" hidden="1" thickBot="1" x14ac:dyDescent="0.3">
      <c r="A5838" s="251"/>
      <c r="B5838" s="246"/>
      <c r="C5838" s="34"/>
      <c r="D5838" s="34"/>
      <c r="E5838" s="207"/>
      <c r="F5838" s="219" t="s">
        <v>12</v>
      </c>
      <c r="G5838" s="66" t="str">
        <f t="shared" si="91"/>
        <v/>
      </c>
      <c r="H5838" s="67"/>
      <c r="I5838" s="68"/>
      <c r="J5838" s="32">
        <v>0</v>
      </c>
    </row>
    <row r="5839" spans="1:10" ht="26.25" hidden="1" thickBot="1" x14ac:dyDescent="0.3">
      <c r="A5839" s="251"/>
      <c r="B5839" s="246"/>
      <c r="C5839" s="38" t="s">
        <v>11902</v>
      </c>
      <c r="D5839" s="38" t="s">
        <v>82</v>
      </c>
      <c r="E5839" s="209">
        <v>1</v>
      </c>
      <c r="F5839" s="208">
        <v>30.817999999999998</v>
      </c>
      <c r="G5839" s="66">
        <f t="shared" si="91"/>
        <v>30.817999999999998</v>
      </c>
      <c r="H5839" s="41">
        <f>SUM(G5839:G5839)</f>
        <v>30.817999999999998</v>
      </c>
      <c r="I5839" s="42"/>
      <c r="J5839" s="32">
        <v>0</v>
      </c>
    </row>
    <row r="5840" spans="1:10" ht="15.75" hidden="1" thickBot="1" x14ac:dyDescent="0.3">
      <c r="A5840" s="252"/>
      <c r="B5840" s="247"/>
      <c r="C5840" s="44"/>
      <c r="D5840" s="59"/>
      <c r="E5840" s="210"/>
      <c r="F5840" s="225" t="s">
        <v>12</v>
      </c>
      <c r="G5840" s="75" t="str">
        <f t="shared" si="91"/>
        <v/>
      </c>
      <c r="H5840" s="76"/>
      <c r="I5840" s="68"/>
      <c r="J5840" s="32">
        <v>0</v>
      </c>
    </row>
    <row r="5841" spans="1:10" ht="15.75" hidden="1" thickBot="1" x14ac:dyDescent="0.3">
      <c r="A5841" s="242" t="s">
        <v>1374</v>
      </c>
      <c r="B5841" s="245" t="s">
        <v>5404</v>
      </c>
      <c r="C5841" s="26"/>
      <c r="D5841" s="27" t="s">
        <v>17</v>
      </c>
      <c r="E5841" s="205"/>
      <c r="F5841" s="216" t="s">
        <v>12</v>
      </c>
      <c r="G5841" s="29" t="str">
        <f t="shared" si="91"/>
        <v/>
      </c>
      <c r="H5841" s="30"/>
      <c r="I5841" s="31"/>
      <c r="J5841" s="32">
        <v>0</v>
      </c>
    </row>
    <row r="5842" spans="1:10" ht="15.75" hidden="1" thickBot="1" x14ac:dyDescent="0.3">
      <c r="A5842" s="251"/>
      <c r="B5842" s="246"/>
      <c r="C5842" s="34"/>
      <c r="D5842" s="34"/>
      <c r="E5842" s="207"/>
      <c r="F5842" s="219" t="s">
        <v>12</v>
      </c>
      <c r="G5842" s="66" t="str">
        <f t="shared" si="91"/>
        <v/>
      </c>
      <c r="H5842" s="67"/>
      <c r="I5842" s="68"/>
      <c r="J5842" s="32">
        <v>0</v>
      </c>
    </row>
    <row r="5843" spans="1:10" ht="26.25" hidden="1" thickBot="1" x14ac:dyDescent="0.3">
      <c r="A5843" s="251"/>
      <c r="B5843" s="246"/>
      <c r="C5843" s="38" t="s">
        <v>11903</v>
      </c>
      <c r="D5843" s="38" t="s">
        <v>82</v>
      </c>
      <c r="E5843" s="209">
        <v>1</v>
      </c>
      <c r="F5843" s="208">
        <v>40.659999999999997</v>
      </c>
      <c r="G5843" s="66">
        <f t="shared" si="91"/>
        <v>40.659999999999997</v>
      </c>
      <c r="H5843" s="41">
        <f>SUM(G5843:G5843)</f>
        <v>40.659999999999997</v>
      </c>
      <c r="I5843" s="42"/>
      <c r="J5843" s="32">
        <v>0</v>
      </c>
    </row>
    <row r="5844" spans="1:10" ht="15.75" hidden="1" thickBot="1" x14ac:dyDescent="0.3">
      <c r="A5844" s="252"/>
      <c r="B5844" s="247"/>
      <c r="C5844" s="44"/>
      <c r="D5844" s="59"/>
      <c r="E5844" s="210"/>
      <c r="F5844" s="225" t="s">
        <v>12</v>
      </c>
      <c r="G5844" s="75" t="str">
        <f t="shared" si="91"/>
        <v/>
      </c>
      <c r="H5844" s="76"/>
      <c r="I5844" s="68"/>
      <c r="J5844" s="32">
        <v>0</v>
      </c>
    </row>
    <row r="5845" spans="1:10" ht="15.75" hidden="1" thickBot="1" x14ac:dyDescent="0.3">
      <c r="A5845" s="242" t="s">
        <v>1375</v>
      </c>
      <c r="B5845" s="245" t="s">
        <v>5405</v>
      </c>
      <c r="C5845" s="26"/>
      <c r="D5845" s="27" t="s">
        <v>17</v>
      </c>
      <c r="E5845" s="205"/>
      <c r="F5845" s="216" t="s">
        <v>12</v>
      </c>
      <c r="G5845" s="29" t="str">
        <f t="shared" si="91"/>
        <v/>
      </c>
      <c r="H5845" s="30"/>
      <c r="I5845" s="31"/>
      <c r="J5845" s="32">
        <v>0</v>
      </c>
    </row>
    <row r="5846" spans="1:10" ht="15.75" hidden="1" thickBot="1" x14ac:dyDescent="0.3">
      <c r="A5846" s="251"/>
      <c r="B5846" s="246"/>
      <c r="C5846" s="34"/>
      <c r="D5846" s="34"/>
      <c r="E5846" s="207"/>
      <c r="F5846" s="219" t="s">
        <v>12</v>
      </c>
      <c r="G5846" s="66" t="str">
        <f t="shared" si="91"/>
        <v/>
      </c>
      <c r="H5846" s="67"/>
      <c r="I5846" s="68"/>
      <c r="J5846" s="32">
        <v>0</v>
      </c>
    </row>
    <row r="5847" spans="1:10" ht="26.25" hidden="1" thickBot="1" x14ac:dyDescent="0.3">
      <c r="A5847" s="251"/>
      <c r="B5847" s="246"/>
      <c r="C5847" s="38" t="s">
        <v>11904</v>
      </c>
      <c r="D5847" s="38" t="s">
        <v>82</v>
      </c>
      <c r="E5847" s="209">
        <v>1</v>
      </c>
      <c r="F5847" s="208">
        <v>59.165999999999997</v>
      </c>
      <c r="G5847" s="66">
        <f t="shared" si="91"/>
        <v>59.165999999999997</v>
      </c>
      <c r="H5847" s="41">
        <f>SUM(G5847:G5847)</f>
        <v>59.165999999999997</v>
      </c>
      <c r="I5847" s="42"/>
      <c r="J5847" s="32">
        <v>0</v>
      </c>
    </row>
    <row r="5848" spans="1:10" ht="15.75" hidden="1" thickBot="1" x14ac:dyDescent="0.3">
      <c r="A5848" s="252"/>
      <c r="B5848" s="247"/>
      <c r="C5848" s="44"/>
      <c r="D5848" s="59"/>
      <c r="E5848" s="210"/>
      <c r="F5848" s="225" t="s">
        <v>12</v>
      </c>
      <c r="G5848" s="75" t="str">
        <f t="shared" si="91"/>
        <v/>
      </c>
      <c r="H5848" s="76"/>
      <c r="I5848" s="68"/>
      <c r="J5848" s="32">
        <v>0</v>
      </c>
    </row>
    <row r="5849" spans="1:10" ht="15.75" hidden="1" thickBot="1" x14ac:dyDescent="0.3">
      <c r="A5849" s="242" t="s">
        <v>1376</v>
      </c>
      <c r="B5849" s="245" t="s">
        <v>5458</v>
      </c>
      <c r="C5849" s="26"/>
      <c r="D5849" s="27" t="s">
        <v>105</v>
      </c>
      <c r="E5849" s="205"/>
      <c r="F5849" s="216" t="s">
        <v>12</v>
      </c>
      <c r="G5849" s="29" t="str">
        <f t="shared" si="91"/>
        <v/>
      </c>
      <c r="H5849" s="30"/>
      <c r="I5849" s="31"/>
      <c r="J5849" s="32">
        <v>0</v>
      </c>
    </row>
    <row r="5850" spans="1:10" ht="15.75" hidden="1" thickBot="1" x14ac:dyDescent="0.3">
      <c r="A5850" s="251"/>
      <c r="B5850" s="246"/>
      <c r="C5850" s="34"/>
      <c r="D5850" s="34"/>
      <c r="E5850" s="207"/>
      <c r="F5850" s="219" t="s">
        <v>12</v>
      </c>
      <c r="G5850" s="66" t="str">
        <f t="shared" si="91"/>
        <v/>
      </c>
      <c r="H5850" s="67"/>
      <c r="I5850" s="68"/>
      <c r="J5850" s="32">
        <v>0</v>
      </c>
    </row>
    <row r="5851" spans="1:10" ht="15.75" hidden="1" thickBot="1" x14ac:dyDescent="0.3">
      <c r="A5851" s="251"/>
      <c r="B5851" s="246"/>
      <c r="C5851" s="38" t="s">
        <v>11905</v>
      </c>
      <c r="D5851" s="38" t="s">
        <v>1303</v>
      </c>
      <c r="E5851" s="209">
        <v>1</v>
      </c>
      <c r="F5851" s="208">
        <v>20.766999999999999</v>
      </c>
      <c r="G5851" s="66">
        <f t="shared" si="91"/>
        <v>20.766999999999999</v>
      </c>
      <c r="H5851" s="41">
        <f>SUM(G5851:G5851)</f>
        <v>20.766999999999999</v>
      </c>
      <c r="I5851" s="42"/>
      <c r="J5851" s="32">
        <v>0</v>
      </c>
    </row>
    <row r="5852" spans="1:10" ht="15.75" hidden="1" thickBot="1" x14ac:dyDescent="0.3">
      <c r="A5852" s="252"/>
      <c r="B5852" s="247"/>
      <c r="C5852" s="44"/>
      <c r="D5852" s="59"/>
      <c r="E5852" s="210"/>
      <c r="F5852" s="225" t="s">
        <v>12</v>
      </c>
      <c r="G5852" s="75" t="str">
        <f t="shared" si="91"/>
        <v/>
      </c>
      <c r="H5852" s="76"/>
      <c r="I5852" s="68"/>
      <c r="J5852" s="32">
        <v>0</v>
      </c>
    </row>
    <row r="5853" spans="1:10" ht="15.75" hidden="1" thickBot="1" x14ac:dyDescent="0.3">
      <c r="A5853" s="242" t="s">
        <v>1377</v>
      </c>
      <c r="B5853" s="245" t="s">
        <v>5459</v>
      </c>
      <c r="C5853" s="26"/>
      <c r="D5853" s="27" t="s">
        <v>105</v>
      </c>
      <c r="E5853" s="205"/>
      <c r="F5853" s="216" t="s">
        <v>12</v>
      </c>
      <c r="G5853" s="29" t="str">
        <f t="shared" si="91"/>
        <v/>
      </c>
      <c r="H5853" s="30"/>
      <c r="I5853" s="31"/>
      <c r="J5853" s="32">
        <v>0</v>
      </c>
    </row>
    <row r="5854" spans="1:10" ht="15.75" hidden="1" thickBot="1" x14ac:dyDescent="0.3">
      <c r="A5854" s="251"/>
      <c r="B5854" s="246"/>
      <c r="C5854" s="34"/>
      <c r="D5854" s="34"/>
      <c r="E5854" s="207"/>
      <c r="F5854" s="219" t="s">
        <v>12</v>
      </c>
      <c r="G5854" s="66" t="str">
        <f t="shared" si="91"/>
        <v/>
      </c>
      <c r="H5854" s="67"/>
      <c r="I5854" s="68"/>
      <c r="J5854" s="32">
        <v>0</v>
      </c>
    </row>
    <row r="5855" spans="1:10" ht="15.75" hidden="1" thickBot="1" x14ac:dyDescent="0.3">
      <c r="A5855" s="251"/>
      <c r="B5855" s="246"/>
      <c r="C5855" s="38" t="s">
        <v>11906</v>
      </c>
      <c r="D5855" s="38" t="s">
        <v>1303</v>
      </c>
      <c r="E5855" s="209">
        <v>1</v>
      </c>
      <c r="F5855" s="208">
        <v>29.602</v>
      </c>
      <c r="G5855" s="66">
        <f t="shared" si="91"/>
        <v>29.602</v>
      </c>
      <c r="H5855" s="41">
        <f>SUM(G5855:G5855)</f>
        <v>29.602</v>
      </c>
      <c r="I5855" s="42"/>
      <c r="J5855" s="32">
        <v>0</v>
      </c>
    </row>
    <row r="5856" spans="1:10" ht="15.75" hidden="1" thickBot="1" x14ac:dyDescent="0.3">
      <c r="A5856" s="252"/>
      <c r="B5856" s="247"/>
      <c r="C5856" s="44"/>
      <c r="D5856" s="59"/>
      <c r="E5856" s="210"/>
      <c r="F5856" s="225" t="s">
        <v>12</v>
      </c>
      <c r="G5856" s="75" t="str">
        <f t="shared" si="91"/>
        <v/>
      </c>
      <c r="H5856" s="76"/>
      <c r="I5856" s="68"/>
      <c r="J5856" s="32">
        <v>0</v>
      </c>
    </row>
    <row r="5857" spans="1:10" ht="15.75" hidden="1" thickBot="1" x14ac:dyDescent="0.3">
      <c r="A5857" s="242" t="s">
        <v>1378</v>
      </c>
      <c r="B5857" s="245" t="s">
        <v>5460</v>
      </c>
      <c r="C5857" s="26"/>
      <c r="D5857" s="27" t="s">
        <v>105</v>
      </c>
      <c r="E5857" s="205"/>
      <c r="F5857" s="216" t="s">
        <v>12</v>
      </c>
      <c r="G5857" s="29" t="str">
        <f t="shared" si="91"/>
        <v/>
      </c>
      <c r="H5857" s="30"/>
      <c r="I5857" s="31"/>
      <c r="J5857" s="32">
        <v>0</v>
      </c>
    </row>
    <row r="5858" spans="1:10" ht="15.75" hidden="1" thickBot="1" x14ac:dyDescent="0.3">
      <c r="A5858" s="251"/>
      <c r="B5858" s="246"/>
      <c r="C5858" s="34"/>
      <c r="D5858" s="34"/>
      <c r="E5858" s="207"/>
      <c r="F5858" s="219" t="s">
        <v>12</v>
      </c>
      <c r="G5858" s="66" t="str">
        <f t="shared" si="91"/>
        <v/>
      </c>
      <c r="H5858" s="67"/>
      <c r="I5858" s="68"/>
      <c r="J5858" s="32">
        <v>0</v>
      </c>
    </row>
    <row r="5859" spans="1:10" ht="15.75" hidden="1" thickBot="1" x14ac:dyDescent="0.3">
      <c r="A5859" s="251"/>
      <c r="B5859" s="246"/>
      <c r="C5859" s="38" t="s">
        <v>11907</v>
      </c>
      <c r="D5859" s="38" t="s">
        <v>1303</v>
      </c>
      <c r="E5859" s="209">
        <v>1</v>
      </c>
      <c r="F5859" s="208">
        <v>43.595500000000001</v>
      </c>
      <c r="G5859" s="66">
        <f t="shared" si="91"/>
        <v>43.595500000000001</v>
      </c>
      <c r="H5859" s="41">
        <f>SUM(G5859:G5859)</f>
        <v>43.595500000000001</v>
      </c>
      <c r="I5859" s="42"/>
      <c r="J5859" s="32">
        <v>0</v>
      </c>
    </row>
    <row r="5860" spans="1:10" ht="15.75" hidden="1" thickBot="1" x14ac:dyDescent="0.3">
      <c r="A5860" s="252"/>
      <c r="B5860" s="247"/>
      <c r="C5860" s="44"/>
      <c r="D5860" s="59"/>
      <c r="E5860" s="210"/>
      <c r="F5860" s="225" t="s">
        <v>12</v>
      </c>
      <c r="G5860" s="75" t="str">
        <f t="shared" si="91"/>
        <v/>
      </c>
      <c r="H5860" s="76"/>
      <c r="I5860" s="68"/>
      <c r="J5860" s="32">
        <v>0</v>
      </c>
    </row>
    <row r="5861" spans="1:10" ht="15.75" hidden="1" thickBot="1" x14ac:dyDescent="0.3">
      <c r="A5861" s="242" t="s">
        <v>1379</v>
      </c>
      <c r="B5861" s="245" t="s">
        <v>5461</v>
      </c>
      <c r="C5861" s="26"/>
      <c r="D5861" s="27" t="s">
        <v>105</v>
      </c>
      <c r="E5861" s="205"/>
      <c r="F5861" s="216" t="s">
        <v>12</v>
      </c>
      <c r="G5861" s="29" t="str">
        <f t="shared" si="91"/>
        <v/>
      </c>
      <c r="H5861" s="30"/>
      <c r="I5861" s="31"/>
      <c r="J5861" s="32">
        <v>0</v>
      </c>
    </row>
    <row r="5862" spans="1:10" ht="15.75" hidden="1" thickBot="1" x14ac:dyDescent="0.3">
      <c r="A5862" s="251"/>
      <c r="B5862" s="246"/>
      <c r="C5862" s="34"/>
      <c r="D5862" s="34"/>
      <c r="E5862" s="207"/>
      <c r="F5862" s="219" t="s">
        <v>12</v>
      </c>
      <c r="G5862" s="66" t="str">
        <f t="shared" si="91"/>
        <v/>
      </c>
      <c r="H5862" s="67"/>
      <c r="I5862" s="68"/>
      <c r="J5862" s="32">
        <v>0</v>
      </c>
    </row>
    <row r="5863" spans="1:10" ht="15.75" hidden="1" thickBot="1" x14ac:dyDescent="0.3">
      <c r="A5863" s="251"/>
      <c r="B5863" s="246"/>
      <c r="C5863" s="38" t="s">
        <v>11884</v>
      </c>
      <c r="D5863" s="38" t="s">
        <v>1303</v>
      </c>
      <c r="E5863" s="209">
        <v>1</v>
      </c>
      <c r="F5863" s="208">
        <v>62.101500000000001</v>
      </c>
      <c r="G5863" s="66">
        <f t="shared" si="91"/>
        <v>62.101500000000001</v>
      </c>
      <c r="H5863" s="41">
        <f>SUM(G5863:G5863)</f>
        <v>62.101500000000001</v>
      </c>
      <c r="I5863" s="42"/>
      <c r="J5863" s="32">
        <v>0</v>
      </c>
    </row>
    <row r="5864" spans="1:10" ht="15.75" hidden="1" thickBot="1" x14ac:dyDescent="0.3">
      <c r="A5864" s="252"/>
      <c r="B5864" s="247"/>
      <c r="C5864" s="44"/>
      <c r="D5864" s="59"/>
      <c r="E5864" s="210"/>
      <c r="F5864" s="225" t="s">
        <v>12</v>
      </c>
      <c r="G5864" s="75" t="str">
        <f t="shared" si="91"/>
        <v/>
      </c>
      <c r="H5864" s="76"/>
      <c r="I5864" s="68"/>
      <c r="J5864" s="32">
        <v>0</v>
      </c>
    </row>
    <row r="5865" spans="1:10" ht="15.75" hidden="1" thickBot="1" x14ac:dyDescent="0.3">
      <c r="A5865" s="242" t="s">
        <v>1380</v>
      </c>
      <c r="B5865" s="245" t="s">
        <v>5462</v>
      </c>
      <c r="C5865" s="26"/>
      <c r="D5865" s="27" t="s">
        <v>105</v>
      </c>
      <c r="E5865" s="205"/>
      <c r="F5865" s="216" t="s">
        <v>12</v>
      </c>
      <c r="G5865" s="29" t="str">
        <f t="shared" si="91"/>
        <v/>
      </c>
      <c r="H5865" s="30"/>
      <c r="I5865" s="31"/>
      <c r="J5865" s="32">
        <v>0</v>
      </c>
    </row>
    <row r="5866" spans="1:10" ht="15.75" hidden="1" thickBot="1" x14ac:dyDescent="0.3">
      <c r="A5866" s="251"/>
      <c r="B5866" s="246"/>
      <c r="C5866" s="34"/>
      <c r="D5866" s="34"/>
      <c r="E5866" s="207"/>
      <c r="F5866" s="219" t="s">
        <v>12</v>
      </c>
      <c r="G5866" s="66" t="str">
        <f t="shared" si="91"/>
        <v/>
      </c>
      <c r="H5866" s="67"/>
      <c r="I5866" s="68"/>
      <c r="J5866" s="32">
        <v>0</v>
      </c>
    </row>
    <row r="5867" spans="1:10" ht="15.75" hidden="1" thickBot="1" x14ac:dyDescent="0.3">
      <c r="A5867" s="251"/>
      <c r="B5867" s="246"/>
      <c r="C5867" s="38" t="s">
        <v>11908</v>
      </c>
      <c r="D5867" s="38" t="s">
        <v>1303</v>
      </c>
      <c r="E5867" s="209">
        <v>1</v>
      </c>
      <c r="F5867" s="208">
        <v>82.032499999999985</v>
      </c>
      <c r="G5867" s="66">
        <f t="shared" si="91"/>
        <v>82.032499999999985</v>
      </c>
      <c r="H5867" s="41">
        <f>SUM(G5867:G5867)</f>
        <v>82.032499999999985</v>
      </c>
      <c r="I5867" s="42"/>
      <c r="J5867" s="32">
        <v>0</v>
      </c>
    </row>
    <row r="5868" spans="1:10" ht="15.75" hidden="1" thickBot="1" x14ac:dyDescent="0.3">
      <c r="A5868" s="252"/>
      <c r="B5868" s="247"/>
      <c r="C5868" s="44"/>
      <c r="D5868" s="59"/>
      <c r="E5868" s="210"/>
      <c r="F5868" s="225" t="s">
        <v>12</v>
      </c>
      <c r="G5868" s="75" t="str">
        <f t="shared" si="91"/>
        <v/>
      </c>
      <c r="H5868" s="76"/>
      <c r="I5868" s="68"/>
      <c r="J5868" s="32">
        <v>0</v>
      </c>
    </row>
    <row r="5869" spans="1:10" ht="15.75" hidden="1" thickBot="1" x14ac:dyDescent="0.3">
      <c r="A5869" s="242" t="s">
        <v>1381</v>
      </c>
      <c r="B5869" s="245" t="s">
        <v>5869</v>
      </c>
      <c r="C5869" s="26"/>
      <c r="D5869" s="27" t="s">
        <v>105</v>
      </c>
      <c r="E5869" s="205"/>
      <c r="F5869" s="216" t="s">
        <v>12</v>
      </c>
      <c r="G5869" s="29" t="str">
        <f t="shared" si="91"/>
        <v/>
      </c>
      <c r="H5869" s="30"/>
      <c r="I5869" s="31"/>
      <c r="J5869" s="32">
        <v>0</v>
      </c>
    </row>
    <row r="5870" spans="1:10" ht="15.75" hidden="1" thickBot="1" x14ac:dyDescent="0.3">
      <c r="A5870" s="251"/>
      <c r="B5870" s="246"/>
      <c r="C5870" s="34"/>
      <c r="D5870" s="34"/>
      <c r="E5870" s="207"/>
      <c r="F5870" s="219" t="s">
        <v>12</v>
      </c>
      <c r="G5870" s="66" t="str">
        <f t="shared" si="91"/>
        <v/>
      </c>
      <c r="H5870" s="67"/>
      <c r="I5870" s="68"/>
      <c r="J5870" s="32">
        <v>0</v>
      </c>
    </row>
    <row r="5871" spans="1:10" ht="26.25" hidden="1" thickBot="1" x14ac:dyDescent="0.3">
      <c r="A5871" s="251"/>
      <c r="B5871" s="246"/>
      <c r="C5871" s="38" t="s">
        <v>11909</v>
      </c>
      <c r="D5871" s="38" t="s">
        <v>1303</v>
      </c>
      <c r="E5871" s="209">
        <v>1</v>
      </c>
      <c r="F5871" s="208">
        <v>7.6759999999999993</v>
      </c>
      <c r="G5871" s="66">
        <f t="shared" si="91"/>
        <v>7.6759999999999993</v>
      </c>
      <c r="H5871" s="41">
        <f>SUM(G5871:G5871)</f>
        <v>7.6759999999999993</v>
      </c>
      <c r="I5871" s="42"/>
      <c r="J5871" s="32">
        <v>0</v>
      </c>
    </row>
    <row r="5872" spans="1:10" ht="15.75" hidden="1" thickBot="1" x14ac:dyDescent="0.3">
      <c r="A5872" s="252"/>
      <c r="B5872" s="247"/>
      <c r="C5872" s="44"/>
      <c r="D5872" s="59"/>
      <c r="E5872" s="210"/>
      <c r="F5872" s="225" t="s">
        <v>12</v>
      </c>
      <c r="G5872" s="75" t="str">
        <f t="shared" si="91"/>
        <v/>
      </c>
      <c r="H5872" s="76"/>
      <c r="I5872" s="68"/>
      <c r="J5872" s="32">
        <v>0</v>
      </c>
    </row>
    <row r="5873" spans="1:10" ht="15.75" hidden="1" thickBot="1" x14ac:dyDescent="0.3">
      <c r="A5873" s="242" t="s">
        <v>1382</v>
      </c>
      <c r="B5873" s="245" t="s">
        <v>5870</v>
      </c>
      <c r="C5873" s="26"/>
      <c r="D5873" s="27" t="s">
        <v>105</v>
      </c>
      <c r="E5873" s="205"/>
      <c r="F5873" s="216" t="s">
        <v>12</v>
      </c>
      <c r="G5873" s="29" t="str">
        <f t="shared" si="91"/>
        <v/>
      </c>
      <c r="H5873" s="30"/>
      <c r="I5873" s="31"/>
      <c r="J5873" s="32">
        <v>0</v>
      </c>
    </row>
    <row r="5874" spans="1:10" ht="15.75" hidden="1" thickBot="1" x14ac:dyDescent="0.3">
      <c r="A5874" s="251"/>
      <c r="B5874" s="246"/>
      <c r="C5874" s="34"/>
      <c r="D5874" s="34"/>
      <c r="E5874" s="207"/>
      <c r="F5874" s="219" t="s">
        <v>12</v>
      </c>
      <c r="G5874" s="66" t="str">
        <f t="shared" si="91"/>
        <v/>
      </c>
      <c r="H5874" s="67"/>
      <c r="I5874" s="68"/>
      <c r="J5874" s="32">
        <v>0</v>
      </c>
    </row>
    <row r="5875" spans="1:10" ht="26.25" hidden="1" thickBot="1" x14ac:dyDescent="0.3">
      <c r="A5875" s="251"/>
      <c r="B5875" s="246"/>
      <c r="C5875" s="38" t="s">
        <v>1383</v>
      </c>
      <c r="D5875" s="38" t="s">
        <v>1303</v>
      </c>
      <c r="E5875" s="209">
        <v>1</v>
      </c>
      <c r="F5875" s="208" t="s">
        <v>12</v>
      </c>
      <c r="G5875" s="66" t="str">
        <f t="shared" si="91"/>
        <v/>
      </c>
      <c r="H5875" s="41">
        <f>SUM(G5875:G5875)</f>
        <v>0</v>
      </c>
      <c r="I5875" s="42"/>
      <c r="J5875" s="32">
        <v>0</v>
      </c>
    </row>
    <row r="5876" spans="1:10" ht="15.75" hidden="1" thickBot="1" x14ac:dyDescent="0.3">
      <c r="A5876" s="252"/>
      <c r="B5876" s="247"/>
      <c r="C5876" s="44"/>
      <c r="D5876" s="59"/>
      <c r="E5876" s="210"/>
      <c r="F5876" s="225" t="s">
        <v>12</v>
      </c>
      <c r="G5876" s="75" t="str">
        <f t="shared" si="91"/>
        <v/>
      </c>
      <c r="H5876" s="76"/>
      <c r="I5876" s="68"/>
      <c r="J5876" s="32">
        <v>0</v>
      </c>
    </row>
    <row r="5877" spans="1:10" ht="15.75" hidden="1" thickBot="1" x14ac:dyDescent="0.3">
      <c r="A5877" s="242" t="s">
        <v>1384</v>
      </c>
      <c r="B5877" s="245" t="s">
        <v>5871</v>
      </c>
      <c r="C5877" s="26"/>
      <c r="D5877" s="27" t="s">
        <v>105</v>
      </c>
      <c r="E5877" s="205"/>
      <c r="F5877" s="216" t="s">
        <v>12</v>
      </c>
      <c r="G5877" s="29" t="str">
        <f t="shared" si="91"/>
        <v/>
      </c>
      <c r="H5877" s="30"/>
      <c r="I5877" s="31"/>
      <c r="J5877" s="32">
        <v>0</v>
      </c>
    </row>
    <row r="5878" spans="1:10" ht="15.75" hidden="1" thickBot="1" x14ac:dyDescent="0.3">
      <c r="A5878" s="251"/>
      <c r="B5878" s="246"/>
      <c r="C5878" s="34"/>
      <c r="D5878" s="34"/>
      <c r="E5878" s="207"/>
      <c r="F5878" s="219" t="s">
        <v>12</v>
      </c>
      <c r="G5878" s="66" t="str">
        <f t="shared" si="91"/>
        <v/>
      </c>
      <c r="H5878" s="67"/>
      <c r="I5878" s="68"/>
      <c r="J5878" s="32">
        <v>0</v>
      </c>
    </row>
    <row r="5879" spans="1:10" ht="26.25" hidden="1" thickBot="1" x14ac:dyDescent="0.3">
      <c r="A5879" s="251"/>
      <c r="B5879" s="246"/>
      <c r="C5879" s="38" t="s">
        <v>1385</v>
      </c>
      <c r="D5879" s="38" t="s">
        <v>105</v>
      </c>
      <c r="E5879" s="209">
        <v>1</v>
      </c>
      <c r="F5879" s="208" t="s">
        <v>12</v>
      </c>
      <c r="G5879" s="66" t="str">
        <f t="shared" si="91"/>
        <v/>
      </c>
      <c r="H5879" s="41">
        <f>SUM(G5879:G5879)</f>
        <v>0</v>
      </c>
      <c r="I5879" s="42"/>
      <c r="J5879" s="32">
        <v>0</v>
      </c>
    </row>
    <row r="5880" spans="1:10" ht="15.75" hidden="1" thickBot="1" x14ac:dyDescent="0.3">
      <c r="A5880" s="252"/>
      <c r="B5880" s="247"/>
      <c r="C5880" s="44"/>
      <c r="D5880" s="59"/>
      <c r="E5880" s="210"/>
      <c r="F5880" s="225" t="s">
        <v>12</v>
      </c>
      <c r="G5880" s="75" t="str">
        <f t="shared" si="91"/>
        <v/>
      </c>
      <c r="H5880" s="76"/>
      <c r="I5880" s="68"/>
      <c r="J5880" s="32">
        <v>0</v>
      </c>
    </row>
    <row r="5881" spans="1:10" ht="15.75" hidden="1" thickBot="1" x14ac:dyDescent="0.3">
      <c r="A5881" s="242" t="s">
        <v>1386</v>
      </c>
      <c r="B5881" s="245" t="s">
        <v>5872</v>
      </c>
      <c r="C5881" s="26"/>
      <c r="D5881" s="27" t="s">
        <v>105</v>
      </c>
      <c r="E5881" s="205"/>
      <c r="F5881" s="216" t="s">
        <v>12</v>
      </c>
      <c r="G5881" s="29" t="str">
        <f t="shared" si="91"/>
        <v/>
      </c>
      <c r="H5881" s="30"/>
      <c r="I5881" s="31"/>
      <c r="J5881" s="32">
        <v>0</v>
      </c>
    </row>
    <row r="5882" spans="1:10" ht="15.75" hidden="1" thickBot="1" x14ac:dyDescent="0.3">
      <c r="A5882" s="251"/>
      <c r="B5882" s="246"/>
      <c r="C5882" s="34"/>
      <c r="D5882" s="34"/>
      <c r="E5882" s="207"/>
      <c r="F5882" s="219" t="s">
        <v>12</v>
      </c>
      <c r="G5882" s="66" t="str">
        <f t="shared" si="91"/>
        <v/>
      </c>
      <c r="H5882" s="67"/>
      <c r="I5882" s="68"/>
      <c r="J5882" s="32">
        <v>0</v>
      </c>
    </row>
    <row r="5883" spans="1:10" ht="26.25" hidden="1" thickBot="1" x14ac:dyDescent="0.3">
      <c r="A5883" s="251"/>
      <c r="B5883" s="246"/>
      <c r="C5883" s="38" t="s">
        <v>1387</v>
      </c>
      <c r="D5883" s="38" t="s">
        <v>105</v>
      </c>
      <c r="E5883" s="209">
        <v>1</v>
      </c>
      <c r="F5883" s="208" t="s">
        <v>12</v>
      </c>
      <c r="G5883" s="66" t="str">
        <f t="shared" si="91"/>
        <v/>
      </c>
      <c r="H5883" s="41">
        <f>SUM(G5883:G5883)</f>
        <v>0</v>
      </c>
      <c r="I5883" s="42"/>
      <c r="J5883" s="32">
        <v>0</v>
      </c>
    </row>
    <row r="5884" spans="1:10" ht="15.75" hidden="1" thickBot="1" x14ac:dyDescent="0.3">
      <c r="A5884" s="252"/>
      <c r="B5884" s="247"/>
      <c r="C5884" s="44"/>
      <c r="D5884" s="59"/>
      <c r="E5884" s="210"/>
      <c r="F5884" s="225" t="s">
        <v>12</v>
      </c>
      <c r="G5884" s="75" t="str">
        <f t="shared" si="91"/>
        <v/>
      </c>
      <c r="H5884" s="76"/>
      <c r="I5884" s="68"/>
      <c r="J5884" s="32">
        <v>0</v>
      </c>
    </row>
    <row r="5885" spans="1:10" ht="15.75" hidden="1" thickBot="1" x14ac:dyDescent="0.3">
      <c r="A5885" s="242" t="s">
        <v>1388</v>
      </c>
      <c r="B5885" s="245" t="s">
        <v>5873</v>
      </c>
      <c r="C5885" s="26"/>
      <c r="D5885" s="27" t="s">
        <v>105</v>
      </c>
      <c r="E5885" s="205"/>
      <c r="F5885" s="216" t="s">
        <v>12</v>
      </c>
      <c r="G5885" s="29" t="str">
        <f t="shared" si="91"/>
        <v/>
      </c>
      <c r="H5885" s="30"/>
      <c r="I5885" s="31"/>
      <c r="J5885" s="32">
        <v>0</v>
      </c>
    </row>
    <row r="5886" spans="1:10" ht="15.75" hidden="1" thickBot="1" x14ac:dyDescent="0.3">
      <c r="A5886" s="251"/>
      <c r="B5886" s="246"/>
      <c r="C5886" s="34"/>
      <c r="D5886" s="34"/>
      <c r="E5886" s="207"/>
      <c r="F5886" s="219" t="s">
        <v>12</v>
      </c>
      <c r="G5886" s="66" t="str">
        <f t="shared" si="91"/>
        <v/>
      </c>
      <c r="H5886" s="67"/>
      <c r="I5886" s="68"/>
      <c r="J5886" s="32">
        <v>0</v>
      </c>
    </row>
    <row r="5887" spans="1:10" ht="26.25" hidden="1" thickBot="1" x14ac:dyDescent="0.3">
      <c r="A5887" s="251"/>
      <c r="B5887" s="246"/>
      <c r="C5887" s="38" t="s">
        <v>1389</v>
      </c>
      <c r="D5887" s="38" t="s">
        <v>105</v>
      </c>
      <c r="E5887" s="209">
        <v>1</v>
      </c>
      <c r="F5887" s="208" t="s">
        <v>12</v>
      </c>
      <c r="G5887" s="66" t="str">
        <f t="shared" si="91"/>
        <v/>
      </c>
      <c r="H5887" s="41">
        <f>SUM(G5887:G5887)</f>
        <v>0</v>
      </c>
      <c r="I5887" s="42"/>
      <c r="J5887" s="32">
        <v>0</v>
      </c>
    </row>
    <row r="5888" spans="1:10" ht="15.75" hidden="1" thickBot="1" x14ac:dyDescent="0.3">
      <c r="A5888" s="252"/>
      <c r="B5888" s="247"/>
      <c r="C5888" s="44"/>
      <c r="D5888" s="59"/>
      <c r="E5888" s="210"/>
      <c r="F5888" s="225" t="s">
        <v>12</v>
      </c>
      <c r="G5888" s="75" t="str">
        <f t="shared" si="91"/>
        <v/>
      </c>
      <c r="H5888" s="76"/>
      <c r="I5888" s="68"/>
      <c r="J5888" s="32">
        <v>0</v>
      </c>
    </row>
    <row r="5889" spans="1:10" ht="15.75" hidden="1" thickBot="1" x14ac:dyDescent="0.3">
      <c r="A5889" s="242" t="s">
        <v>1390</v>
      </c>
      <c r="B5889" s="245" t="s">
        <v>5874</v>
      </c>
      <c r="C5889" s="26"/>
      <c r="D5889" s="27" t="s">
        <v>105</v>
      </c>
      <c r="E5889" s="205"/>
      <c r="F5889" s="216" t="s">
        <v>12</v>
      </c>
      <c r="G5889" s="29" t="str">
        <f t="shared" si="91"/>
        <v/>
      </c>
      <c r="H5889" s="30"/>
      <c r="I5889" s="31"/>
      <c r="J5889" s="32">
        <v>0</v>
      </c>
    </row>
    <row r="5890" spans="1:10" ht="15.75" hidden="1" thickBot="1" x14ac:dyDescent="0.3">
      <c r="A5890" s="251"/>
      <c r="B5890" s="246"/>
      <c r="C5890" s="34"/>
      <c r="D5890" s="34"/>
      <c r="E5890" s="207"/>
      <c r="F5890" s="219" t="s">
        <v>12</v>
      </c>
      <c r="G5890" s="66" t="str">
        <f t="shared" si="91"/>
        <v/>
      </c>
      <c r="H5890" s="67"/>
      <c r="I5890" s="68"/>
      <c r="J5890" s="32">
        <v>0</v>
      </c>
    </row>
    <row r="5891" spans="1:10" ht="26.25" hidden="1" thickBot="1" x14ac:dyDescent="0.3">
      <c r="A5891" s="251"/>
      <c r="B5891" s="246"/>
      <c r="C5891" s="38" t="s">
        <v>1391</v>
      </c>
      <c r="D5891" s="38" t="s">
        <v>105</v>
      </c>
      <c r="E5891" s="209">
        <v>1</v>
      </c>
      <c r="F5891" s="208" t="s">
        <v>12</v>
      </c>
      <c r="G5891" s="66" t="str">
        <f t="shared" si="91"/>
        <v/>
      </c>
      <c r="H5891" s="41">
        <f>SUM(G5891:G5891)</f>
        <v>0</v>
      </c>
      <c r="I5891" s="42"/>
      <c r="J5891" s="32">
        <v>0</v>
      </c>
    </row>
    <row r="5892" spans="1:10" ht="15.75" hidden="1" thickBot="1" x14ac:dyDescent="0.3">
      <c r="A5892" s="252"/>
      <c r="B5892" s="247"/>
      <c r="C5892" s="44"/>
      <c r="D5892" s="59"/>
      <c r="E5892" s="210"/>
      <c r="F5892" s="225" t="s">
        <v>12</v>
      </c>
      <c r="G5892" s="75" t="str">
        <f t="shared" si="91"/>
        <v/>
      </c>
      <c r="H5892" s="76"/>
      <c r="I5892" s="68"/>
      <c r="J5892" s="32">
        <v>0</v>
      </c>
    </row>
    <row r="5893" spans="1:10" ht="15.75" hidden="1" thickBot="1" x14ac:dyDescent="0.3">
      <c r="A5893" s="242" t="s">
        <v>1392</v>
      </c>
      <c r="B5893" s="245" t="s">
        <v>5875</v>
      </c>
      <c r="C5893" s="26"/>
      <c r="D5893" s="27" t="s">
        <v>105</v>
      </c>
      <c r="E5893" s="205"/>
      <c r="F5893" s="216" t="s">
        <v>12</v>
      </c>
      <c r="G5893" s="29" t="str">
        <f t="shared" si="91"/>
        <v/>
      </c>
      <c r="H5893" s="30"/>
      <c r="I5893" s="31"/>
      <c r="J5893" s="32">
        <v>0</v>
      </c>
    </row>
    <row r="5894" spans="1:10" ht="15.75" hidden="1" thickBot="1" x14ac:dyDescent="0.3">
      <c r="A5894" s="251"/>
      <c r="B5894" s="246"/>
      <c r="C5894" s="34"/>
      <c r="D5894" s="34"/>
      <c r="E5894" s="207"/>
      <c r="F5894" s="219" t="s">
        <v>12</v>
      </c>
      <c r="G5894" s="66" t="str">
        <f t="shared" ref="G5894:G5957" si="92">IF(ISNUMBER(F5894),E5894*F5894,"")</f>
        <v/>
      </c>
      <c r="H5894" s="67"/>
      <c r="I5894" s="68"/>
      <c r="J5894" s="32">
        <v>0</v>
      </c>
    </row>
    <row r="5895" spans="1:10" ht="26.25" hidden="1" thickBot="1" x14ac:dyDescent="0.3">
      <c r="A5895" s="251"/>
      <c r="B5895" s="246"/>
      <c r="C5895" s="38" t="s">
        <v>1393</v>
      </c>
      <c r="D5895" s="38" t="s">
        <v>105</v>
      </c>
      <c r="E5895" s="209">
        <v>1</v>
      </c>
      <c r="F5895" s="208" t="s">
        <v>12</v>
      </c>
      <c r="G5895" s="66" t="str">
        <f t="shared" si="92"/>
        <v/>
      </c>
      <c r="H5895" s="41">
        <f>SUM(G5895:G5895)</f>
        <v>0</v>
      </c>
      <c r="I5895" s="42"/>
      <c r="J5895" s="32">
        <v>0</v>
      </c>
    </row>
    <row r="5896" spans="1:10" ht="15.75" hidden="1" thickBot="1" x14ac:dyDescent="0.3">
      <c r="A5896" s="252"/>
      <c r="B5896" s="247"/>
      <c r="C5896" s="44"/>
      <c r="D5896" s="59"/>
      <c r="E5896" s="210"/>
      <c r="F5896" s="225" t="s">
        <v>12</v>
      </c>
      <c r="G5896" s="75" t="str">
        <f t="shared" si="92"/>
        <v/>
      </c>
      <c r="H5896" s="76"/>
      <c r="I5896" s="68"/>
      <c r="J5896" s="32">
        <v>0</v>
      </c>
    </row>
    <row r="5897" spans="1:10" ht="15.75" hidden="1" thickBot="1" x14ac:dyDescent="0.3">
      <c r="A5897" s="242" t="s">
        <v>1394</v>
      </c>
      <c r="B5897" s="245" t="s">
        <v>5876</v>
      </c>
      <c r="C5897" s="26"/>
      <c r="D5897" s="27" t="s">
        <v>105</v>
      </c>
      <c r="E5897" s="205"/>
      <c r="F5897" s="216" t="s">
        <v>12</v>
      </c>
      <c r="G5897" s="29" t="str">
        <f t="shared" si="92"/>
        <v/>
      </c>
      <c r="H5897" s="30"/>
      <c r="I5897" s="31"/>
      <c r="J5897" s="32">
        <v>0</v>
      </c>
    </row>
    <row r="5898" spans="1:10" ht="15.75" hidden="1" thickBot="1" x14ac:dyDescent="0.3">
      <c r="A5898" s="251"/>
      <c r="B5898" s="246"/>
      <c r="C5898" s="34"/>
      <c r="D5898" s="34"/>
      <c r="E5898" s="207"/>
      <c r="F5898" s="219" t="s">
        <v>12</v>
      </c>
      <c r="G5898" s="66" t="str">
        <f t="shared" si="92"/>
        <v/>
      </c>
      <c r="H5898" s="67"/>
      <c r="I5898" s="68"/>
      <c r="J5898" s="32">
        <v>0</v>
      </c>
    </row>
    <row r="5899" spans="1:10" ht="26.25" hidden="1" thickBot="1" x14ac:dyDescent="0.3">
      <c r="A5899" s="251"/>
      <c r="B5899" s="246"/>
      <c r="C5899" s="38" t="s">
        <v>1395</v>
      </c>
      <c r="D5899" s="38" t="s">
        <v>86</v>
      </c>
      <c r="E5899" s="209">
        <v>1</v>
      </c>
      <c r="F5899" s="208" t="s">
        <v>12</v>
      </c>
      <c r="G5899" s="66" t="str">
        <f t="shared" si="92"/>
        <v/>
      </c>
      <c r="H5899" s="41">
        <f>SUM(G5899:G5899)</f>
        <v>0</v>
      </c>
      <c r="I5899" s="42"/>
      <c r="J5899" s="32">
        <v>0</v>
      </c>
    </row>
    <row r="5900" spans="1:10" ht="15.75" hidden="1" thickBot="1" x14ac:dyDescent="0.3">
      <c r="A5900" s="252"/>
      <c r="B5900" s="247"/>
      <c r="C5900" s="44"/>
      <c r="D5900" s="59"/>
      <c r="E5900" s="210"/>
      <c r="F5900" s="225" t="s">
        <v>12</v>
      </c>
      <c r="G5900" s="75" t="str">
        <f t="shared" si="92"/>
        <v/>
      </c>
      <c r="H5900" s="76"/>
      <c r="I5900" s="68"/>
      <c r="J5900" s="32">
        <v>0</v>
      </c>
    </row>
    <row r="5901" spans="1:10" ht="15.75" hidden="1" thickBot="1" x14ac:dyDescent="0.3">
      <c r="A5901" s="242" t="s">
        <v>1396</v>
      </c>
      <c r="B5901" s="245" t="s">
        <v>5895</v>
      </c>
      <c r="C5901" s="26"/>
      <c r="D5901" s="27" t="s">
        <v>17</v>
      </c>
      <c r="E5901" s="205"/>
      <c r="F5901" s="216" t="s">
        <v>12</v>
      </c>
      <c r="G5901" s="29" t="str">
        <f t="shared" si="92"/>
        <v/>
      </c>
      <c r="H5901" s="30"/>
      <c r="I5901" s="31"/>
      <c r="J5901" s="32">
        <v>0</v>
      </c>
    </row>
    <row r="5902" spans="1:10" ht="15.75" hidden="1" thickBot="1" x14ac:dyDescent="0.3">
      <c r="A5902" s="251"/>
      <c r="B5902" s="246"/>
      <c r="C5902" s="34"/>
      <c r="D5902" s="34"/>
      <c r="E5902" s="207"/>
      <c r="F5902" s="219" t="s">
        <v>12</v>
      </c>
      <c r="G5902" s="66" t="str">
        <f t="shared" si="92"/>
        <v/>
      </c>
      <c r="H5902" s="67"/>
      <c r="I5902" s="68"/>
      <c r="J5902" s="32">
        <v>0</v>
      </c>
    </row>
    <row r="5903" spans="1:10" ht="26.25" hidden="1" thickBot="1" x14ac:dyDescent="0.3">
      <c r="A5903" s="251"/>
      <c r="B5903" s="246"/>
      <c r="C5903" s="38" t="s">
        <v>11910</v>
      </c>
      <c r="D5903" s="38" t="s">
        <v>82</v>
      </c>
      <c r="E5903" s="209">
        <v>1</v>
      </c>
      <c r="F5903" s="208">
        <v>1.3299999999999998</v>
      </c>
      <c r="G5903" s="66">
        <f t="shared" si="92"/>
        <v>1.3299999999999998</v>
      </c>
      <c r="H5903" s="41">
        <f>SUM(G5903:G5903)</f>
        <v>1.3299999999999998</v>
      </c>
      <c r="I5903" s="42"/>
      <c r="J5903" s="32">
        <v>0</v>
      </c>
    </row>
    <row r="5904" spans="1:10" ht="15.75" hidden="1" thickBot="1" x14ac:dyDescent="0.3">
      <c r="A5904" s="252"/>
      <c r="B5904" s="247"/>
      <c r="C5904" s="44"/>
      <c r="D5904" s="59"/>
      <c r="E5904" s="210"/>
      <c r="F5904" s="225" t="s">
        <v>12</v>
      </c>
      <c r="G5904" s="75" t="str">
        <f t="shared" si="92"/>
        <v/>
      </c>
      <c r="H5904" s="76"/>
      <c r="I5904" s="68"/>
      <c r="J5904" s="32">
        <v>0</v>
      </c>
    </row>
    <row r="5905" spans="1:10" ht="15.75" hidden="1" thickBot="1" x14ac:dyDescent="0.3">
      <c r="A5905" s="242" t="s">
        <v>1397</v>
      </c>
      <c r="B5905" s="245" t="s">
        <v>5898</v>
      </c>
      <c r="C5905" s="26"/>
      <c r="D5905" s="27" t="s">
        <v>17</v>
      </c>
      <c r="E5905" s="205"/>
      <c r="F5905" s="216" t="s">
        <v>12</v>
      </c>
      <c r="G5905" s="29" t="str">
        <f t="shared" si="92"/>
        <v/>
      </c>
      <c r="H5905" s="30"/>
      <c r="I5905" s="31"/>
      <c r="J5905" s="32">
        <v>0</v>
      </c>
    </row>
    <row r="5906" spans="1:10" ht="15.75" hidden="1" thickBot="1" x14ac:dyDescent="0.3">
      <c r="A5906" s="251"/>
      <c r="B5906" s="246"/>
      <c r="C5906" s="34"/>
      <c r="D5906" s="34"/>
      <c r="E5906" s="207"/>
      <c r="F5906" s="219" t="s">
        <v>12</v>
      </c>
      <c r="G5906" s="66" t="str">
        <f t="shared" si="92"/>
        <v/>
      </c>
      <c r="H5906" s="67"/>
      <c r="I5906" s="68"/>
      <c r="J5906" s="32">
        <v>0</v>
      </c>
    </row>
    <row r="5907" spans="1:10" ht="39" hidden="1" thickBot="1" x14ac:dyDescent="0.3">
      <c r="A5907" s="251"/>
      <c r="B5907" s="246"/>
      <c r="C5907" s="38" t="s">
        <v>11911</v>
      </c>
      <c r="D5907" s="38" t="s">
        <v>82</v>
      </c>
      <c r="E5907" s="209">
        <v>1</v>
      </c>
      <c r="F5907" s="208">
        <v>3.3155000000000001</v>
      </c>
      <c r="G5907" s="66">
        <f t="shared" si="92"/>
        <v>3.3155000000000001</v>
      </c>
      <c r="H5907" s="41">
        <f>SUM(G5907:G5907)</f>
        <v>3.3155000000000001</v>
      </c>
      <c r="I5907" s="42"/>
      <c r="J5907" s="32">
        <v>0</v>
      </c>
    </row>
    <row r="5908" spans="1:10" ht="15.75" hidden="1" thickBot="1" x14ac:dyDescent="0.3">
      <c r="A5908" s="252"/>
      <c r="B5908" s="247"/>
      <c r="C5908" s="44"/>
      <c r="D5908" s="59"/>
      <c r="E5908" s="210"/>
      <c r="F5908" s="225" t="s">
        <v>12</v>
      </c>
      <c r="G5908" s="75" t="str">
        <f t="shared" si="92"/>
        <v/>
      </c>
      <c r="H5908" s="76"/>
      <c r="I5908" s="68"/>
      <c r="J5908" s="32">
        <v>0</v>
      </c>
    </row>
    <row r="5909" spans="1:10" ht="15.75" hidden="1" thickBot="1" x14ac:dyDescent="0.3">
      <c r="A5909" s="242" t="s">
        <v>1398</v>
      </c>
      <c r="B5909" s="245" t="s">
        <v>5899</v>
      </c>
      <c r="C5909" s="26"/>
      <c r="D5909" s="27" t="s">
        <v>17</v>
      </c>
      <c r="E5909" s="205"/>
      <c r="F5909" s="216" t="s">
        <v>12</v>
      </c>
      <c r="G5909" s="29" t="str">
        <f t="shared" si="92"/>
        <v/>
      </c>
      <c r="H5909" s="30"/>
      <c r="I5909" s="31"/>
      <c r="J5909" s="32">
        <v>0</v>
      </c>
    </row>
    <row r="5910" spans="1:10" ht="15.75" hidden="1" thickBot="1" x14ac:dyDescent="0.3">
      <c r="A5910" s="251"/>
      <c r="B5910" s="246"/>
      <c r="C5910" s="34"/>
      <c r="D5910" s="34"/>
      <c r="E5910" s="207"/>
      <c r="F5910" s="219" t="s">
        <v>12</v>
      </c>
      <c r="G5910" s="66" t="str">
        <f t="shared" si="92"/>
        <v/>
      </c>
      <c r="H5910" s="67"/>
      <c r="I5910" s="68"/>
      <c r="J5910" s="32">
        <v>0</v>
      </c>
    </row>
    <row r="5911" spans="1:10" ht="39" hidden="1" thickBot="1" x14ac:dyDescent="0.3">
      <c r="A5911" s="251"/>
      <c r="B5911" s="246"/>
      <c r="C5911" s="38" t="s">
        <v>11912</v>
      </c>
      <c r="D5911" s="38" t="s">
        <v>82</v>
      </c>
      <c r="E5911" s="209">
        <v>1</v>
      </c>
      <c r="F5911" s="208">
        <v>1.9474999999999998</v>
      </c>
      <c r="G5911" s="66">
        <f t="shared" si="92"/>
        <v>1.9474999999999998</v>
      </c>
      <c r="H5911" s="41">
        <f>SUM(G5911:G5911)</f>
        <v>1.9474999999999998</v>
      </c>
      <c r="I5911" s="42"/>
      <c r="J5911" s="32">
        <v>0</v>
      </c>
    </row>
    <row r="5912" spans="1:10" ht="15.75" hidden="1" thickBot="1" x14ac:dyDescent="0.3">
      <c r="A5912" s="252"/>
      <c r="B5912" s="247"/>
      <c r="C5912" s="44"/>
      <c r="D5912" s="59"/>
      <c r="E5912" s="210"/>
      <c r="F5912" s="225" t="s">
        <v>12</v>
      </c>
      <c r="G5912" s="75" t="str">
        <f t="shared" si="92"/>
        <v/>
      </c>
      <c r="H5912" s="76"/>
      <c r="I5912" s="68"/>
      <c r="J5912" s="32">
        <v>0</v>
      </c>
    </row>
    <row r="5913" spans="1:10" ht="15.75" hidden="1" thickBot="1" x14ac:dyDescent="0.3">
      <c r="A5913" s="242" t="s">
        <v>1399</v>
      </c>
      <c r="B5913" s="245" t="s">
        <v>5900</v>
      </c>
      <c r="C5913" s="26"/>
      <c r="D5913" s="27" t="s">
        <v>17</v>
      </c>
      <c r="E5913" s="205"/>
      <c r="F5913" s="216" t="s">
        <v>12</v>
      </c>
      <c r="G5913" s="29" t="str">
        <f t="shared" si="92"/>
        <v/>
      </c>
      <c r="H5913" s="30"/>
      <c r="I5913" s="31"/>
      <c r="J5913" s="32">
        <v>0</v>
      </c>
    </row>
    <row r="5914" spans="1:10" ht="15.75" hidden="1" thickBot="1" x14ac:dyDescent="0.3">
      <c r="A5914" s="251"/>
      <c r="B5914" s="246"/>
      <c r="C5914" s="34"/>
      <c r="D5914" s="34"/>
      <c r="E5914" s="207"/>
      <c r="F5914" s="219" t="s">
        <v>12</v>
      </c>
      <c r="G5914" s="66" t="str">
        <f t="shared" si="92"/>
        <v/>
      </c>
      <c r="H5914" s="67"/>
      <c r="I5914" s="68"/>
      <c r="J5914" s="32">
        <v>0</v>
      </c>
    </row>
    <row r="5915" spans="1:10" ht="39" hidden="1" thickBot="1" x14ac:dyDescent="0.3">
      <c r="A5915" s="251"/>
      <c r="B5915" s="246"/>
      <c r="C5915" s="38" t="s">
        <v>11913</v>
      </c>
      <c r="D5915" s="38" t="s">
        <v>82</v>
      </c>
      <c r="E5915" s="209">
        <v>1</v>
      </c>
      <c r="F5915" s="208">
        <v>9.1864999999999988</v>
      </c>
      <c r="G5915" s="66">
        <f t="shared" si="92"/>
        <v>9.1864999999999988</v>
      </c>
      <c r="H5915" s="41">
        <f>SUM(G5915:G5915)</f>
        <v>9.1864999999999988</v>
      </c>
      <c r="I5915" s="42"/>
      <c r="J5915" s="32">
        <v>0</v>
      </c>
    </row>
    <row r="5916" spans="1:10" ht="15.75" hidden="1" thickBot="1" x14ac:dyDescent="0.3">
      <c r="A5916" s="252"/>
      <c r="B5916" s="247"/>
      <c r="C5916" s="44"/>
      <c r="D5916" s="59"/>
      <c r="E5916" s="210"/>
      <c r="F5916" s="225" t="s">
        <v>12</v>
      </c>
      <c r="G5916" s="75" t="str">
        <f t="shared" si="92"/>
        <v/>
      </c>
      <c r="H5916" s="76"/>
      <c r="I5916" s="68"/>
      <c r="J5916" s="32">
        <v>0</v>
      </c>
    </row>
    <row r="5917" spans="1:10" ht="15.75" hidden="1" thickBot="1" x14ac:dyDescent="0.3">
      <c r="A5917" s="242" t="s">
        <v>1400</v>
      </c>
      <c r="B5917" s="245" t="s">
        <v>5901</v>
      </c>
      <c r="C5917" s="26"/>
      <c r="D5917" s="27" t="s">
        <v>17</v>
      </c>
      <c r="E5917" s="205"/>
      <c r="F5917" s="216" t="s">
        <v>12</v>
      </c>
      <c r="G5917" s="29" t="str">
        <f t="shared" si="92"/>
        <v/>
      </c>
      <c r="H5917" s="30"/>
      <c r="I5917" s="31"/>
      <c r="J5917" s="32">
        <v>0</v>
      </c>
    </row>
    <row r="5918" spans="1:10" ht="15.75" hidden="1" thickBot="1" x14ac:dyDescent="0.3">
      <c r="A5918" s="251"/>
      <c r="B5918" s="246"/>
      <c r="C5918" s="34"/>
      <c r="D5918" s="34"/>
      <c r="E5918" s="207"/>
      <c r="F5918" s="219" t="s">
        <v>12</v>
      </c>
      <c r="G5918" s="66" t="str">
        <f t="shared" si="92"/>
        <v/>
      </c>
      <c r="H5918" s="67"/>
      <c r="I5918" s="68"/>
      <c r="J5918" s="32">
        <v>0</v>
      </c>
    </row>
    <row r="5919" spans="1:10" ht="26.25" hidden="1" thickBot="1" x14ac:dyDescent="0.3">
      <c r="A5919" s="251"/>
      <c r="B5919" s="246"/>
      <c r="C5919" s="38" t="s">
        <v>11425</v>
      </c>
      <c r="D5919" s="38" t="s">
        <v>82</v>
      </c>
      <c r="E5919" s="209">
        <v>1</v>
      </c>
      <c r="F5919" s="208">
        <v>1.4155</v>
      </c>
      <c r="G5919" s="66">
        <f t="shared" si="92"/>
        <v>1.4155</v>
      </c>
      <c r="H5919" s="41">
        <f>SUM(G5919:G5919)</f>
        <v>1.4155</v>
      </c>
      <c r="I5919" s="42"/>
      <c r="J5919" s="32">
        <v>0</v>
      </c>
    </row>
    <row r="5920" spans="1:10" ht="15.75" hidden="1" thickBot="1" x14ac:dyDescent="0.3">
      <c r="A5920" s="252"/>
      <c r="B5920" s="247"/>
      <c r="C5920" s="44"/>
      <c r="D5920" s="59"/>
      <c r="E5920" s="210"/>
      <c r="F5920" s="225" t="s">
        <v>12</v>
      </c>
      <c r="G5920" s="75" t="str">
        <f t="shared" si="92"/>
        <v/>
      </c>
      <c r="H5920" s="76"/>
      <c r="I5920" s="68"/>
      <c r="J5920" s="32">
        <v>0</v>
      </c>
    </row>
    <row r="5921" spans="1:10" ht="15.75" hidden="1" thickBot="1" x14ac:dyDescent="0.3">
      <c r="A5921" s="242" t="s">
        <v>1401</v>
      </c>
      <c r="B5921" s="245" t="s">
        <v>5904</v>
      </c>
      <c r="C5921" s="26"/>
      <c r="D5921" s="27" t="s">
        <v>17</v>
      </c>
      <c r="E5921" s="205"/>
      <c r="F5921" s="216" t="s">
        <v>12</v>
      </c>
      <c r="G5921" s="29" t="str">
        <f t="shared" si="92"/>
        <v/>
      </c>
      <c r="H5921" s="30"/>
      <c r="I5921" s="31"/>
      <c r="J5921" s="32">
        <v>0</v>
      </c>
    </row>
    <row r="5922" spans="1:10" ht="15.75" hidden="1" thickBot="1" x14ac:dyDescent="0.3">
      <c r="A5922" s="251"/>
      <c r="B5922" s="246"/>
      <c r="C5922" s="34"/>
      <c r="D5922" s="34"/>
      <c r="E5922" s="207"/>
      <c r="F5922" s="219" t="s">
        <v>12</v>
      </c>
      <c r="G5922" s="66" t="str">
        <f t="shared" si="92"/>
        <v/>
      </c>
      <c r="H5922" s="67"/>
      <c r="I5922" s="68"/>
      <c r="J5922" s="32">
        <v>0</v>
      </c>
    </row>
    <row r="5923" spans="1:10" ht="39" hidden="1" thickBot="1" x14ac:dyDescent="0.3">
      <c r="A5923" s="251"/>
      <c r="B5923" s="246"/>
      <c r="C5923" s="38" t="s">
        <v>11914</v>
      </c>
      <c r="D5923" s="38" t="s">
        <v>82</v>
      </c>
      <c r="E5923" s="209">
        <v>1</v>
      </c>
      <c r="F5923" s="208">
        <v>3.7524999999999999</v>
      </c>
      <c r="G5923" s="66">
        <f t="shared" si="92"/>
        <v>3.7524999999999999</v>
      </c>
      <c r="H5923" s="41">
        <f>SUM(G5923:G5923)</f>
        <v>3.7524999999999999</v>
      </c>
      <c r="I5923" s="42"/>
      <c r="J5923" s="32">
        <v>0</v>
      </c>
    </row>
    <row r="5924" spans="1:10" ht="15.75" hidden="1" thickBot="1" x14ac:dyDescent="0.3">
      <c r="A5924" s="252"/>
      <c r="B5924" s="247"/>
      <c r="C5924" s="44"/>
      <c r="D5924" s="59"/>
      <c r="E5924" s="210"/>
      <c r="F5924" s="225" t="s">
        <v>12</v>
      </c>
      <c r="G5924" s="75" t="str">
        <f t="shared" si="92"/>
        <v/>
      </c>
      <c r="H5924" s="76"/>
      <c r="I5924" s="68"/>
      <c r="J5924" s="32">
        <v>0</v>
      </c>
    </row>
    <row r="5925" spans="1:10" ht="15.75" hidden="1" thickBot="1" x14ac:dyDescent="0.3">
      <c r="A5925" s="242" t="s">
        <v>1402</v>
      </c>
      <c r="B5925" s="245" t="s">
        <v>5905</v>
      </c>
      <c r="C5925" s="26"/>
      <c r="D5925" s="27" t="s">
        <v>17</v>
      </c>
      <c r="E5925" s="205"/>
      <c r="F5925" s="216" t="s">
        <v>12</v>
      </c>
      <c r="G5925" s="29" t="str">
        <f t="shared" si="92"/>
        <v/>
      </c>
      <c r="H5925" s="30"/>
      <c r="I5925" s="31"/>
      <c r="J5925" s="32">
        <v>0</v>
      </c>
    </row>
    <row r="5926" spans="1:10" ht="15.75" hidden="1" thickBot="1" x14ac:dyDescent="0.3">
      <c r="A5926" s="251"/>
      <c r="B5926" s="246"/>
      <c r="C5926" s="34"/>
      <c r="D5926" s="34"/>
      <c r="E5926" s="207"/>
      <c r="F5926" s="219" t="s">
        <v>12</v>
      </c>
      <c r="G5926" s="66" t="str">
        <f t="shared" si="92"/>
        <v/>
      </c>
      <c r="H5926" s="67"/>
      <c r="I5926" s="68"/>
      <c r="J5926" s="32">
        <v>0</v>
      </c>
    </row>
    <row r="5927" spans="1:10" ht="39" hidden="1" thickBot="1" x14ac:dyDescent="0.3">
      <c r="A5927" s="251"/>
      <c r="B5927" s="246"/>
      <c r="C5927" s="38" t="s">
        <v>11915</v>
      </c>
      <c r="D5927" s="38" t="s">
        <v>82</v>
      </c>
      <c r="E5927" s="209">
        <v>1</v>
      </c>
      <c r="F5927" s="208">
        <v>3.4769999999999999</v>
      </c>
      <c r="G5927" s="66">
        <f t="shared" si="92"/>
        <v>3.4769999999999999</v>
      </c>
      <c r="H5927" s="41">
        <f>SUM(G5927:G5927)</f>
        <v>3.4769999999999999</v>
      </c>
      <c r="I5927" s="42"/>
      <c r="J5927" s="32">
        <v>0</v>
      </c>
    </row>
    <row r="5928" spans="1:10" ht="15.75" hidden="1" thickBot="1" x14ac:dyDescent="0.3">
      <c r="A5928" s="252"/>
      <c r="B5928" s="247"/>
      <c r="C5928" s="44"/>
      <c r="D5928" s="59"/>
      <c r="E5928" s="210"/>
      <c r="F5928" s="225" t="s">
        <v>12</v>
      </c>
      <c r="G5928" s="75" t="str">
        <f t="shared" si="92"/>
        <v/>
      </c>
      <c r="H5928" s="76"/>
      <c r="I5928" s="68"/>
      <c r="J5928" s="32">
        <v>0</v>
      </c>
    </row>
    <row r="5929" spans="1:10" ht="15.75" hidden="1" thickBot="1" x14ac:dyDescent="0.3">
      <c r="A5929" s="242" t="s">
        <v>1403</v>
      </c>
      <c r="B5929" s="245" t="s">
        <v>5906</v>
      </c>
      <c r="C5929" s="26"/>
      <c r="D5929" s="27" t="s">
        <v>17</v>
      </c>
      <c r="E5929" s="205"/>
      <c r="F5929" s="216" t="s">
        <v>12</v>
      </c>
      <c r="G5929" s="29" t="str">
        <f t="shared" si="92"/>
        <v/>
      </c>
      <c r="H5929" s="30"/>
      <c r="I5929" s="31"/>
      <c r="J5929" s="32">
        <v>0</v>
      </c>
    </row>
    <row r="5930" spans="1:10" ht="15.75" hidden="1" thickBot="1" x14ac:dyDescent="0.3">
      <c r="A5930" s="251"/>
      <c r="B5930" s="246"/>
      <c r="C5930" s="34"/>
      <c r="D5930" s="34"/>
      <c r="E5930" s="207"/>
      <c r="F5930" s="219" t="s">
        <v>12</v>
      </c>
      <c r="G5930" s="66" t="str">
        <f t="shared" si="92"/>
        <v/>
      </c>
      <c r="H5930" s="67"/>
      <c r="I5930" s="68"/>
      <c r="J5930" s="32">
        <v>0</v>
      </c>
    </row>
    <row r="5931" spans="1:10" ht="39" hidden="1" thickBot="1" x14ac:dyDescent="0.3">
      <c r="A5931" s="251"/>
      <c r="B5931" s="246"/>
      <c r="C5931" s="38" t="s">
        <v>11916</v>
      </c>
      <c r="D5931" s="38" t="s">
        <v>82</v>
      </c>
      <c r="E5931" s="209">
        <v>1</v>
      </c>
      <c r="F5931" s="208">
        <v>11.038999999999998</v>
      </c>
      <c r="G5931" s="66">
        <f t="shared" si="92"/>
        <v>11.038999999999998</v>
      </c>
      <c r="H5931" s="41">
        <f>SUM(G5931:G5931)</f>
        <v>11.038999999999998</v>
      </c>
      <c r="I5931" s="42"/>
      <c r="J5931" s="32">
        <v>0</v>
      </c>
    </row>
    <row r="5932" spans="1:10" ht="15.75" hidden="1" thickBot="1" x14ac:dyDescent="0.3">
      <c r="A5932" s="252"/>
      <c r="B5932" s="247"/>
      <c r="C5932" s="44"/>
      <c r="D5932" s="59"/>
      <c r="E5932" s="210"/>
      <c r="F5932" s="225" t="s">
        <v>12</v>
      </c>
      <c r="G5932" s="75" t="str">
        <f t="shared" si="92"/>
        <v/>
      </c>
      <c r="H5932" s="76"/>
      <c r="I5932" s="68"/>
      <c r="J5932" s="32">
        <v>0</v>
      </c>
    </row>
    <row r="5933" spans="1:10" ht="15.75" hidden="1" thickBot="1" x14ac:dyDescent="0.3">
      <c r="A5933" s="242" t="s">
        <v>1404</v>
      </c>
      <c r="B5933" s="245" t="s">
        <v>5907</v>
      </c>
      <c r="C5933" s="26"/>
      <c r="D5933" s="27" t="s">
        <v>17</v>
      </c>
      <c r="E5933" s="205"/>
      <c r="F5933" s="216" t="s">
        <v>12</v>
      </c>
      <c r="G5933" s="29" t="str">
        <f t="shared" si="92"/>
        <v/>
      </c>
      <c r="H5933" s="30"/>
      <c r="I5933" s="31"/>
      <c r="J5933" s="32">
        <v>0</v>
      </c>
    </row>
    <row r="5934" spans="1:10" ht="15.75" hidden="1" thickBot="1" x14ac:dyDescent="0.3">
      <c r="A5934" s="251"/>
      <c r="B5934" s="246"/>
      <c r="C5934" s="34"/>
      <c r="D5934" s="34"/>
      <c r="E5934" s="207"/>
      <c r="F5934" s="219" t="s">
        <v>12</v>
      </c>
      <c r="G5934" s="66" t="str">
        <f t="shared" si="92"/>
        <v/>
      </c>
      <c r="H5934" s="67"/>
      <c r="I5934" s="68"/>
      <c r="J5934" s="32">
        <v>0</v>
      </c>
    </row>
    <row r="5935" spans="1:10" ht="26.25" hidden="1" thickBot="1" x14ac:dyDescent="0.3">
      <c r="A5935" s="251"/>
      <c r="B5935" s="246"/>
      <c r="C5935" s="38" t="s">
        <v>11428</v>
      </c>
      <c r="D5935" s="38" t="s">
        <v>82</v>
      </c>
      <c r="E5935" s="209">
        <v>1</v>
      </c>
      <c r="F5935" s="208">
        <v>1.6435</v>
      </c>
      <c r="G5935" s="66">
        <f t="shared" si="92"/>
        <v>1.6435</v>
      </c>
      <c r="H5935" s="41">
        <f>SUM(G5935:G5935)</f>
        <v>1.6435</v>
      </c>
      <c r="I5935" s="42"/>
      <c r="J5935" s="32">
        <v>0</v>
      </c>
    </row>
    <row r="5936" spans="1:10" ht="15.75" hidden="1" thickBot="1" x14ac:dyDescent="0.3">
      <c r="A5936" s="252"/>
      <c r="B5936" s="247"/>
      <c r="C5936" s="44"/>
      <c r="D5936" s="59"/>
      <c r="E5936" s="210"/>
      <c r="F5936" s="225" t="s">
        <v>12</v>
      </c>
      <c r="G5936" s="75" t="str">
        <f t="shared" si="92"/>
        <v/>
      </c>
      <c r="H5936" s="76"/>
      <c r="I5936" s="68"/>
      <c r="J5936" s="32">
        <v>0</v>
      </c>
    </row>
    <row r="5937" spans="1:10" ht="15.75" hidden="1" thickBot="1" x14ac:dyDescent="0.3">
      <c r="A5937" s="242" t="s">
        <v>1405</v>
      </c>
      <c r="B5937" s="245" t="s">
        <v>5910</v>
      </c>
      <c r="C5937" s="26"/>
      <c r="D5937" s="27" t="s">
        <v>17</v>
      </c>
      <c r="E5937" s="205"/>
      <c r="F5937" s="216" t="s">
        <v>12</v>
      </c>
      <c r="G5937" s="29" t="str">
        <f t="shared" si="92"/>
        <v/>
      </c>
      <c r="H5937" s="30"/>
      <c r="I5937" s="31"/>
      <c r="J5937" s="32">
        <v>0</v>
      </c>
    </row>
    <row r="5938" spans="1:10" ht="15.75" hidden="1" thickBot="1" x14ac:dyDescent="0.3">
      <c r="A5938" s="251"/>
      <c r="B5938" s="246"/>
      <c r="C5938" s="34"/>
      <c r="D5938" s="34"/>
      <c r="E5938" s="207"/>
      <c r="F5938" s="219" t="s">
        <v>12</v>
      </c>
      <c r="G5938" s="66" t="str">
        <f t="shared" si="92"/>
        <v/>
      </c>
      <c r="H5938" s="67"/>
      <c r="I5938" s="68"/>
      <c r="J5938" s="32">
        <v>0</v>
      </c>
    </row>
    <row r="5939" spans="1:10" ht="39" hidden="1" thickBot="1" x14ac:dyDescent="0.3">
      <c r="A5939" s="251"/>
      <c r="B5939" s="246"/>
      <c r="C5939" s="38" t="s">
        <v>11917</v>
      </c>
      <c r="D5939" s="38" t="s">
        <v>82</v>
      </c>
      <c r="E5939" s="209">
        <v>1</v>
      </c>
      <c r="F5939" s="208">
        <v>5.0919999999999996</v>
      </c>
      <c r="G5939" s="66">
        <f t="shared" si="92"/>
        <v>5.0919999999999996</v>
      </c>
      <c r="H5939" s="41">
        <f>SUM(G5939:G5939)</f>
        <v>5.0919999999999996</v>
      </c>
      <c r="I5939" s="42"/>
      <c r="J5939" s="32">
        <v>0</v>
      </c>
    </row>
    <row r="5940" spans="1:10" ht="15.75" hidden="1" thickBot="1" x14ac:dyDescent="0.3">
      <c r="A5940" s="252"/>
      <c r="B5940" s="247"/>
      <c r="C5940" s="44"/>
      <c r="D5940" s="59"/>
      <c r="E5940" s="210"/>
      <c r="F5940" s="225" t="s">
        <v>12</v>
      </c>
      <c r="G5940" s="75" t="str">
        <f t="shared" si="92"/>
        <v/>
      </c>
      <c r="H5940" s="76"/>
      <c r="I5940" s="68"/>
      <c r="J5940" s="32">
        <v>0</v>
      </c>
    </row>
    <row r="5941" spans="1:10" ht="15.75" hidden="1" thickBot="1" x14ac:dyDescent="0.3">
      <c r="A5941" s="242" t="s">
        <v>1406</v>
      </c>
      <c r="B5941" s="245" t="s">
        <v>5911</v>
      </c>
      <c r="C5941" s="26"/>
      <c r="D5941" s="27" t="s">
        <v>17</v>
      </c>
      <c r="E5941" s="205"/>
      <c r="F5941" s="216" t="s">
        <v>12</v>
      </c>
      <c r="G5941" s="29" t="str">
        <f t="shared" si="92"/>
        <v/>
      </c>
      <c r="H5941" s="30"/>
      <c r="I5941" s="31"/>
      <c r="J5941" s="32">
        <v>0</v>
      </c>
    </row>
    <row r="5942" spans="1:10" ht="15.75" hidden="1" thickBot="1" x14ac:dyDescent="0.3">
      <c r="A5942" s="251"/>
      <c r="B5942" s="246"/>
      <c r="C5942" s="34"/>
      <c r="D5942" s="34"/>
      <c r="E5942" s="207"/>
      <c r="F5942" s="219" t="s">
        <v>12</v>
      </c>
      <c r="G5942" s="66" t="str">
        <f t="shared" si="92"/>
        <v/>
      </c>
      <c r="H5942" s="67"/>
      <c r="I5942" s="68"/>
      <c r="J5942" s="32">
        <v>0</v>
      </c>
    </row>
    <row r="5943" spans="1:10" ht="39" hidden="1" thickBot="1" x14ac:dyDescent="0.3">
      <c r="A5943" s="251"/>
      <c r="B5943" s="246"/>
      <c r="C5943" s="38" t="s">
        <v>11918</v>
      </c>
      <c r="D5943" s="38" t="s">
        <v>82</v>
      </c>
      <c r="E5943" s="209">
        <v>1</v>
      </c>
      <c r="F5943" s="208">
        <v>4.8829999999999991</v>
      </c>
      <c r="G5943" s="66">
        <f t="shared" si="92"/>
        <v>4.8829999999999991</v>
      </c>
      <c r="H5943" s="41">
        <f>SUM(G5943:G5943)</f>
        <v>4.8829999999999991</v>
      </c>
      <c r="I5943" s="42"/>
      <c r="J5943" s="32">
        <v>0</v>
      </c>
    </row>
    <row r="5944" spans="1:10" ht="15.75" hidden="1" thickBot="1" x14ac:dyDescent="0.3">
      <c r="A5944" s="252"/>
      <c r="B5944" s="247"/>
      <c r="C5944" s="44"/>
      <c r="D5944" s="59"/>
      <c r="E5944" s="210"/>
      <c r="F5944" s="225" t="s">
        <v>12</v>
      </c>
      <c r="G5944" s="75" t="str">
        <f t="shared" si="92"/>
        <v/>
      </c>
      <c r="H5944" s="76"/>
      <c r="I5944" s="68"/>
      <c r="J5944" s="32">
        <v>0</v>
      </c>
    </row>
    <row r="5945" spans="1:10" ht="15.75" hidden="1" thickBot="1" x14ac:dyDescent="0.3">
      <c r="A5945" s="242" t="s">
        <v>1407</v>
      </c>
      <c r="B5945" s="245" t="s">
        <v>5912</v>
      </c>
      <c r="C5945" s="26"/>
      <c r="D5945" s="27" t="s">
        <v>17</v>
      </c>
      <c r="E5945" s="205"/>
      <c r="F5945" s="216" t="s">
        <v>12</v>
      </c>
      <c r="G5945" s="29" t="str">
        <f t="shared" si="92"/>
        <v/>
      </c>
      <c r="H5945" s="30"/>
      <c r="I5945" s="31"/>
      <c r="J5945" s="32">
        <v>0</v>
      </c>
    </row>
    <row r="5946" spans="1:10" ht="15.75" hidden="1" thickBot="1" x14ac:dyDescent="0.3">
      <c r="A5946" s="251"/>
      <c r="B5946" s="246"/>
      <c r="C5946" s="34"/>
      <c r="D5946" s="34"/>
      <c r="E5946" s="207"/>
      <c r="F5946" s="219" t="s">
        <v>12</v>
      </c>
      <c r="G5946" s="66" t="str">
        <f t="shared" si="92"/>
        <v/>
      </c>
      <c r="H5946" s="67"/>
      <c r="I5946" s="68"/>
      <c r="J5946" s="32">
        <v>0</v>
      </c>
    </row>
    <row r="5947" spans="1:10" ht="39" hidden="1" thickBot="1" x14ac:dyDescent="0.3">
      <c r="A5947" s="251"/>
      <c r="B5947" s="246"/>
      <c r="C5947" s="38" t="s">
        <v>11919</v>
      </c>
      <c r="D5947" s="38" t="s">
        <v>82</v>
      </c>
      <c r="E5947" s="209">
        <v>1</v>
      </c>
      <c r="F5947" s="208">
        <v>13.756</v>
      </c>
      <c r="G5947" s="66">
        <f t="shared" si="92"/>
        <v>13.756</v>
      </c>
      <c r="H5947" s="41">
        <f>SUM(G5947:G5947)</f>
        <v>13.756</v>
      </c>
      <c r="I5947" s="42"/>
      <c r="J5947" s="32">
        <v>0</v>
      </c>
    </row>
    <row r="5948" spans="1:10" ht="15.75" hidden="1" thickBot="1" x14ac:dyDescent="0.3">
      <c r="A5948" s="252"/>
      <c r="B5948" s="247"/>
      <c r="C5948" s="44"/>
      <c r="D5948" s="59"/>
      <c r="E5948" s="210"/>
      <c r="F5948" s="225" t="s">
        <v>12</v>
      </c>
      <c r="G5948" s="75" t="str">
        <f t="shared" si="92"/>
        <v/>
      </c>
      <c r="H5948" s="76"/>
      <c r="I5948" s="68"/>
      <c r="J5948" s="32">
        <v>0</v>
      </c>
    </row>
    <row r="5949" spans="1:10" ht="15.75" hidden="1" thickBot="1" x14ac:dyDescent="0.3">
      <c r="A5949" s="242" t="s">
        <v>1408</v>
      </c>
      <c r="B5949" s="245" t="s">
        <v>5913</v>
      </c>
      <c r="C5949" s="26"/>
      <c r="D5949" s="27" t="s">
        <v>17</v>
      </c>
      <c r="E5949" s="205"/>
      <c r="F5949" s="216" t="s">
        <v>12</v>
      </c>
      <c r="G5949" s="29" t="str">
        <f t="shared" si="92"/>
        <v/>
      </c>
      <c r="H5949" s="30"/>
      <c r="I5949" s="31"/>
      <c r="J5949" s="32">
        <v>0</v>
      </c>
    </row>
    <row r="5950" spans="1:10" ht="15.75" hidden="1" thickBot="1" x14ac:dyDescent="0.3">
      <c r="A5950" s="251"/>
      <c r="B5950" s="246"/>
      <c r="C5950" s="34"/>
      <c r="D5950" s="34"/>
      <c r="E5950" s="207"/>
      <c r="F5950" s="219" t="s">
        <v>12</v>
      </c>
      <c r="G5950" s="66" t="str">
        <f t="shared" si="92"/>
        <v/>
      </c>
      <c r="H5950" s="67"/>
      <c r="I5950" s="68"/>
      <c r="J5950" s="32">
        <v>0</v>
      </c>
    </row>
    <row r="5951" spans="1:10" ht="26.25" hidden="1" thickBot="1" x14ac:dyDescent="0.3">
      <c r="A5951" s="251"/>
      <c r="B5951" s="246"/>
      <c r="C5951" s="38" t="s">
        <v>11429</v>
      </c>
      <c r="D5951" s="38" t="s">
        <v>82</v>
      </c>
      <c r="E5951" s="209">
        <v>1</v>
      </c>
      <c r="F5951" s="208">
        <v>2.9164999999999996</v>
      </c>
      <c r="G5951" s="66">
        <f t="shared" si="92"/>
        <v>2.9164999999999996</v>
      </c>
      <c r="H5951" s="41">
        <f>SUM(G5951:G5951)</f>
        <v>2.9164999999999996</v>
      </c>
      <c r="I5951" s="42"/>
      <c r="J5951" s="32">
        <v>0</v>
      </c>
    </row>
    <row r="5952" spans="1:10" ht="15.75" hidden="1" thickBot="1" x14ac:dyDescent="0.3">
      <c r="A5952" s="252"/>
      <c r="B5952" s="247"/>
      <c r="C5952" s="44"/>
      <c r="D5952" s="59"/>
      <c r="E5952" s="210"/>
      <c r="F5952" s="225" t="s">
        <v>12</v>
      </c>
      <c r="G5952" s="75" t="str">
        <f t="shared" si="92"/>
        <v/>
      </c>
      <c r="H5952" s="76"/>
      <c r="I5952" s="68"/>
      <c r="J5952" s="32">
        <v>0</v>
      </c>
    </row>
    <row r="5953" spans="1:10" ht="15.75" hidden="1" thickBot="1" x14ac:dyDescent="0.3">
      <c r="A5953" s="242" t="s">
        <v>1409</v>
      </c>
      <c r="B5953" s="245" t="s">
        <v>5916</v>
      </c>
      <c r="C5953" s="26"/>
      <c r="D5953" s="27" t="s">
        <v>17</v>
      </c>
      <c r="E5953" s="205"/>
      <c r="F5953" s="216" t="s">
        <v>12</v>
      </c>
      <c r="G5953" s="29" t="str">
        <f t="shared" si="92"/>
        <v/>
      </c>
      <c r="H5953" s="30"/>
      <c r="I5953" s="31"/>
      <c r="J5953" s="32">
        <v>0</v>
      </c>
    </row>
    <row r="5954" spans="1:10" ht="15.75" hidden="1" thickBot="1" x14ac:dyDescent="0.3">
      <c r="A5954" s="251"/>
      <c r="B5954" s="246"/>
      <c r="C5954" s="34"/>
      <c r="D5954" s="34"/>
      <c r="E5954" s="207"/>
      <c r="F5954" s="219" t="s">
        <v>12</v>
      </c>
      <c r="G5954" s="66" t="str">
        <f t="shared" si="92"/>
        <v/>
      </c>
      <c r="H5954" s="67"/>
      <c r="I5954" s="68"/>
      <c r="J5954" s="32">
        <v>0</v>
      </c>
    </row>
    <row r="5955" spans="1:10" ht="39" hidden="1" thickBot="1" x14ac:dyDescent="0.3">
      <c r="A5955" s="251"/>
      <c r="B5955" s="246"/>
      <c r="C5955" s="38" t="s">
        <v>11920</v>
      </c>
      <c r="D5955" s="38" t="s">
        <v>82</v>
      </c>
      <c r="E5955" s="209">
        <v>1</v>
      </c>
      <c r="F5955" s="208">
        <v>11.599500000000001</v>
      </c>
      <c r="G5955" s="66">
        <f t="shared" si="92"/>
        <v>11.599500000000001</v>
      </c>
      <c r="H5955" s="41">
        <f>SUM(G5955:G5955)</f>
        <v>11.599500000000001</v>
      </c>
      <c r="I5955" s="42"/>
      <c r="J5955" s="32">
        <v>0</v>
      </c>
    </row>
    <row r="5956" spans="1:10" ht="15.75" hidden="1" thickBot="1" x14ac:dyDescent="0.3">
      <c r="A5956" s="252"/>
      <c r="B5956" s="247"/>
      <c r="C5956" s="44"/>
      <c r="D5956" s="59"/>
      <c r="E5956" s="210"/>
      <c r="F5956" s="225" t="s">
        <v>12</v>
      </c>
      <c r="G5956" s="75" t="str">
        <f t="shared" si="92"/>
        <v/>
      </c>
      <c r="H5956" s="76"/>
      <c r="I5956" s="68"/>
      <c r="J5956" s="32">
        <v>0</v>
      </c>
    </row>
    <row r="5957" spans="1:10" ht="15.75" hidden="1" thickBot="1" x14ac:dyDescent="0.3">
      <c r="A5957" s="242" t="s">
        <v>1410</v>
      </c>
      <c r="B5957" s="245" t="s">
        <v>5917</v>
      </c>
      <c r="C5957" s="26"/>
      <c r="D5957" s="27" t="s">
        <v>17</v>
      </c>
      <c r="E5957" s="205"/>
      <c r="F5957" s="216" t="s">
        <v>12</v>
      </c>
      <c r="G5957" s="29" t="str">
        <f t="shared" si="92"/>
        <v/>
      </c>
      <c r="H5957" s="30"/>
      <c r="I5957" s="31"/>
      <c r="J5957" s="32">
        <v>0</v>
      </c>
    </row>
    <row r="5958" spans="1:10" ht="15.75" hidden="1" thickBot="1" x14ac:dyDescent="0.3">
      <c r="A5958" s="251"/>
      <c r="B5958" s="246"/>
      <c r="C5958" s="34"/>
      <c r="D5958" s="34"/>
      <c r="E5958" s="207"/>
      <c r="F5958" s="219" t="s">
        <v>12</v>
      </c>
      <c r="G5958" s="66" t="str">
        <f t="shared" ref="G5958:G6021" si="93">IF(ISNUMBER(F5958),E5958*F5958,"")</f>
        <v/>
      </c>
      <c r="H5958" s="67"/>
      <c r="I5958" s="68"/>
      <c r="J5958" s="32">
        <v>0</v>
      </c>
    </row>
    <row r="5959" spans="1:10" ht="39" hidden="1" thickBot="1" x14ac:dyDescent="0.3">
      <c r="A5959" s="251"/>
      <c r="B5959" s="246"/>
      <c r="C5959" s="38" t="s">
        <v>11921</v>
      </c>
      <c r="D5959" s="38" t="s">
        <v>82</v>
      </c>
      <c r="E5959" s="209">
        <v>1</v>
      </c>
      <c r="F5959" s="208">
        <v>7.6189999999999989</v>
      </c>
      <c r="G5959" s="66">
        <f t="shared" si="93"/>
        <v>7.6189999999999989</v>
      </c>
      <c r="H5959" s="41">
        <f>SUM(G5959:G5959)</f>
        <v>7.6189999999999989</v>
      </c>
      <c r="I5959" s="42"/>
      <c r="J5959" s="32">
        <v>0</v>
      </c>
    </row>
    <row r="5960" spans="1:10" ht="15.75" hidden="1" thickBot="1" x14ac:dyDescent="0.3">
      <c r="A5960" s="252"/>
      <c r="B5960" s="247"/>
      <c r="C5960" s="44"/>
      <c r="D5960" s="59"/>
      <c r="E5960" s="210"/>
      <c r="F5960" s="225" t="s">
        <v>12</v>
      </c>
      <c r="G5960" s="75" t="str">
        <f t="shared" si="93"/>
        <v/>
      </c>
      <c r="H5960" s="76"/>
      <c r="I5960" s="68"/>
      <c r="J5960" s="32">
        <v>0</v>
      </c>
    </row>
    <row r="5961" spans="1:10" ht="15.75" hidden="1" thickBot="1" x14ac:dyDescent="0.3">
      <c r="A5961" s="242" t="s">
        <v>1411</v>
      </c>
      <c r="B5961" s="245" t="s">
        <v>5918</v>
      </c>
      <c r="C5961" s="26"/>
      <c r="D5961" s="27" t="s">
        <v>17</v>
      </c>
      <c r="E5961" s="205"/>
      <c r="F5961" s="216" t="s">
        <v>12</v>
      </c>
      <c r="G5961" s="29" t="str">
        <f t="shared" si="93"/>
        <v/>
      </c>
      <c r="H5961" s="30"/>
      <c r="I5961" s="31"/>
      <c r="J5961" s="32">
        <v>0</v>
      </c>
    </row>
    <row r="5962" spans="1:10" ht="15.75" hidden="1" thickBot="1" x14ac:dyDescent="0.3">
      <c r="A5962" s="251"/>
      <c r="B5962" s="246"/>
      <c r="C5962" s="34"/>
      <c r="D5962" s="34"/>
      <c r="E5962" s="207"/>
      <c r="F5962" s="219" t="s">
        <v>12</v>
      </c>
      <c r="G5962" s="66" t="str">
        <f t="shared" si="93"/>
        <v/>
      </c>
      <c r="H5962" s="67"/>
      <c r="I5962" s="68"/>
      <c r="J5962" s="32">
        <v>0</v>
      </c>
    </row>
    <row r="5963" spans="1:10" ht="39" hidden="1" thickBot="1" x14ac:dyDescent="0.3">
      <c r="A5963" s="251"/>
      <c r="B5963" s="246"/>
      <c r="C5963" s="38" t="s">
        <v>11922</v>
      </c>
      <c r="D5963" s="38" t="s">
        <v>82</v>
      </c>
      <c r="E5963" s="209">
        <v>1</v>
      </c>
      <c r="F5963" s="208">
        <v>21.279999999999998</v>
      </c>
      <c r="G5963" s="66">
        <f t="shared" si="93"/>
        <v>21.279999999999998</v>
      </c>
      <c r="H5963" s="41">
        <f>SUM(G5963:G5963)</f>
        <v>21.279999999999998</v>
      </c>
      <c r="I5963" s="42"/>
      <c r="J5963" s="32">
        <v>0</v>
      </c>
    </row>
    <row r="5964" spans="1:10" ht="15.75" hidden="1" thickBot="1" x14ac:dyDescent="0.3">
      <c r="A5964" s="252"/>
      <c r="B5964" s="247"/>
      <c r="C5964" s="44"/>
      <c r="D5964" s="59"/>
      <c r="E5964" s="210"/>
      <c r="F5964" s="225" t="s">
        <v>12</v>
      </c>
      <c r="G5964" s="75" t="str">
        <f t="shared" si="93"/>
        <v/>
      </c>
      <c r="H5964" s="76"/>
      <c r="I5964" s="68"/>
      <c r="J5964" s="32">
        <v>0</v>
      </c>
    </row>
    <row r="5965" spans="1:10" ht="15.75" hidden="1" thickBot="1" x14ac:dyDescent="0.3">
      <c r="A5965" s="242" t="s">
        <v>1412</v>
      </c>
      <c r="B5965" s="245" t="s">
        <v>5919</v>
      </c>
      <c r="C5965" s="26"/>
      <c r="D5965" s="27" t="s">
        <v>17</v>
      </c>
      <c r="E5965" s="205"/>
      <c r="F5965" s="216" t="s">
        <v>12</v>
      </c>
      <c r="G5965" s="29" t="str">
        <f t="shared" si="93"/>
        <v/>
      </c>
      <c r="H5965" s="30"/>
      <c r="I5965" s="31"/>
      <c r="J5965" s="32">
        <v>0</v>
      </c>
    </row>
    <row r="5966" spans="1:10" ht="15.75" hidden="1" thickBot="1" x14ac:dyDescent="0.3">
      <c r="A5966" s="251"/>
      <c r="B5966" s="246"/>
      <c r="C5966" s="34"/>
      <c r="D5966" s="34"/>
      <c r="E5966" s="207"/>
      <c r="F5966" s="219" t="s">
        <v>12</v>
      </c>
      <c r="G5966" s="66" t="str">
        <f t="shared" si="93"/>
        <v/>
      </c>
      <c r="H5966" s="67"/>
      <c r="I5966" s="68"/>
      <c r="J5966" s="32">
        <v>0</v>
      </c>
    </row>
    <row r="5967" spans="1:10" ht="26.25" hidden="1" thickBot="1" x14ac:dyDescent="0.3">
      <c r="A5967" s="251"/>
      <c r="B5967" s="246"/>
      <c r="C5967" s="38" t="s">
        <v>11430</v>
      </c>
      <c r="D5967" s="38" t="s">
        <v>82</v>
      </c>
      <c r="E5967" s="209">
        <v>1</v>
      </c>
      <c r="F5967" s="208">
        <v>4.218</v>
      </c>
      <c r="G5967" s="66">
        <f t="shared" si="93"/>
        <v>4.218</v>
      </c>
      <c r="H5967" s="41">
        <f>SUM(G5967:G5967)</f>
        <v>4.218</v>
      </c>
      <c r="I5967" s="42"/>
      <c r="J5967" s="32">
        <v>0</v>
      </c>
    </row>
    <row r="5968" spans="1:10" ht="15.75" hidden="1" thickBot="1" x14ac:dyDescent="0.3">
      <c r="A5968" s="252"/>
      <c r="B5968" s="247"/>
      <c r="C5968" s="44"/>
      <c r="D5968" s="59"/>
      <c r="E5968" s="210"/>
      <c r="F5968" s="225" t="s">
        <v>12</v>
      </c>
      <c r="G5968" s="75" t="str">
        <f t="shared" si="93"/>
        <v/>
      </c>
      <c r="H5968" s="76"/>
      <c r="I5968" s="68"/>
      <c r="J5968" s="32">
        <v>0</v>
      </c>
    </row>
    <row r="5969" spans="1:10" ht="15.75" hidden="1" thickBot="1" x14ac:dyDescent="0.3">
      <c r="A5969" s="242" t="s">
        <v>1413</v>
      </c>
      <c r="B5969" s="245" t="s">
        <v>5404</v>
      </c>
      <c r="C5969" s="26"/>
      <c r="D5969" s="27" t="s">
        <v>17</v>
      </c>
      <c r="E5969" s="205"/>
      <c r="F5969" s="216" t="s">
        <v>12</v>
      </c>
      <c r="G5969" s="29" t="str">
        <f t="shared" si="93"/>
        <v/>
      </c>
      <c r="H5969" s="30"/>
      <c r="I5969" s="31"/>
      <c r="J5969" s="32">
        <v>0</v>
      </c>
    </row>
    <row r="5970" spans="1:10" ht="15.75" hidden="1" thickBot="1" x14ac:dyDescent="0.3">
      <c r="A5970" s="251"/>
      <c r="B5970" s="246"/>
      <c r="C5970" s="34"/>
      <c r="D5970" s="34"/>
      <c r="E5970" s="207"/>
      <c r="F5970" s="219" t="s">
        <v>12</v>
      </c>
      <c r="G5970" s="66" t="str">
        <f t="shared" si="93"/>
        <v/>
      </c>
      <c r="H5970" s="67"/>
      <c r="I5970" s="68"/>
      <c r="J5970" s="32">
        <v>0</v>
      </c>
    </row>
    <row r="5971" spans="1:10" ht="39" hidden="1" thickBot="1" x14ac:dyDescent="0.3">
      <c r="A5971" s="251"/>
      <c r="B5971" s="246"/>
      <c r="C5971" s="38" t="s">
        <v>11923</v>
      </c>
      <c r="D5971" s="38" t="s">
        <v>82</v>
      </c>
      <c r="E5971" s="209">
        <v>1</v>
      </c>
      <c r="F5971" s="208">
        <v>14.154999999999999</v>
      </c>
      <c r="G5971" s="66">
        <f t="shared" si="93"/>
        <v>14.154999999999999</v>
      </c>
      <c r="H5971" s="41">
        <f>SUM(G5971:G5971)</f>
        <v>14.154999999999999</v>
      </c>
      <c r="I5971" s="42"/>
      <c r="J5971" s="32">
        <v>0</v>
      </c>
    </row>
    <row r="5972" spans="1:10" ht="15.75" hidden="1" thickBot="1" x14ac:dyDescent="0.3">
      <c r="A5972" s="252"/>
      <c r="B5972" s="247"/>
      <c r="C5972" s="44"/>
      <c r="D5972" s="59"/>
      <c r="E5972" s="210"/>
      <c r="F5972" s="225" t="s">
        <v>12</v>
      </c>
      <c r="G5972" s="75" t="str">
        <f t="shared" si="93"/>
        <v/>
      </c>
      <c r="H5972" s="76"/>
      <c r="I5972" s="68"/>
      <c r="J5972" s="32">
        <v>0</v>
      </c>
    </row>
    <row r="5973" spans="1:10" ht="15.75" hidden="1" thickBot="1" x14ac:dyDescent="0.3">
      <c r="A5973" s="242" t="s">
        <v>1414</v>
      </c>
      <c r="B5973" s="245" t="s">
        <v>5923</v>
      </c>
      <c r="C5973" s="26"/>
      <c r="D5973" s="27" t="s">
        <v>17</v>
      </c>
      <c r="E5973" s="205"/>
      <c r="F5973" s="216" t="s">
        <v>12</v>
      </c>
      <c r="G5973" s="29" t="str">
        <f t="shared" si="93"/>
        <v/>
      </c>
      <c r="H5973" s="30"/>
      <c r="I5973" s="31"/>
      <c r="J5973" s="32">
        <v>0</v>
      </c>
    </row>
    <row r="5974" spans="1:10" ht="15.75" hidden="1" thickBot="1" x14ac:dyDescent="0.3">
      <c r="A5974" s="251"/>
      <c r="B5974" s="246"/>
      <c r="C5974" s="34"/>
      <c r="D5974" s="34"/>
      <c r="E5974" s="207"/>
      <c r="F5974" s="219" t="s">
        <v>12</v>
      </c>
      <c r="G5974" s="66" t="str">
        <f t="shared" si="93"/>
        <v/>
      </c>
      <c r="H5974" s="67"/>
      <c r="I5974" s="68"/>
      <c r="J5974" s="32">
        <v>0</v>
      </c>
    </row>
    <row r="5975" spans="1:10" ht="39" hidden="1" thickBot="1" x14ac:dyDescent="0.3">
      <c r="A5975" s="251"/>
      <c r="B5975" s="246"/>
      <c r="C5975" s="38" t="s">
        <v>11924</v>
      </c>
      <c r="D5975" s="38" t="s">
        <v>82</v>
      </c>
      <c r="E5975" s="209">
        <v>1</v>
      </c>
      <c r="F5975" s="208">
        <v>8.4359999999999999</v>
      </c>
      <c r="G5975" s="66">
        <f t="shared" si="93"/>
        <v>8.4359999999999999</v>
      </c>
      <c r="H5975" s="41">
        <f>SUM(G5975:G5975)</f>
        <v>8.4359999999999999</v>
      </c>
      <c r="I5975" s="42"/>
      <c r="J5975" s="32">
        <v>0</v>
      </c>
    </row>
    <row r="5976" spans="1:10" ht="15.75" hidden="1" thickBot="1" x14ac:dyDescent="0.3">
      <c r="A5976" s="252"/>
      <c r="B5976" s="247"/>
      <c r="C5976" s="44"/>
      <c r="D5976" s="59"/>
      <c r="E5976" s="210"/>
      <c r="F5976" s="225" t="s">
        <v>12</v>
      </c>
      <c r="G5976" s="75" t="str">
        <f t="shared" si="93"/>
        <v/>
      </c>
      <c r="H5976" s="76"/>
      <c r="I5976" s="68"/>
      <c r="J5976" s="32">
        <v>0</v>
      </c>
    </row>
    <row r="5977" spans="1:10" ht="15.75" hidden="1" thickBot="1" x14ac:dyDescent="0.3">
      <c r="A5977" s="242" t="s">
        <v>1415</v>
      </c>
      <c r="B5977" s="245" t="s">
        <v>5924</v>
      </c>
      <c r="C5977" s="26"/>
      <c r="D5977" s="27" t="s">
        <v>17</v>
      </c>
      <c r="E5977" s="205"/>
      <c r="F5977" s="216" t="s">
        <v>12</v>
      </c>
      <c r="G5977" s="29" t="str">
        <f t="shared" si="93"/>
        <v/>
      </c>
      <c r="H5977" s="30"/>
      <c r="I5977" s="31"/>
      <c r="J5977" s="32">
        <v>0</v>
      </c>
    </row>
    <row r="5978" spans="1:10" ht="15.75" hidden="1" thickBot="1" x14ac:dyDescent="0.3">
      <c r="A5978" s="251"/>
      <c r="B5978" s="246"/>
      <c r="C5978" s="34"/>
      <c r="D5978" s="34"/>
      <c r="E5978" s="207"/>
      <c r="F5978" s="219" t="s">
        <v>12</v>
      </c>
      <c r="G5978" s="66" t="str">
        <f t="shared" si="93"/>
        <v/>
      </c>
      <c r="H5978" s="67"/>
      <c r="I5978" s="68"/>
      <c r="J5978" s="32">
        <v>0</v>
      </c>
    </row>
    <row r="5979" spans="1:10" ht="39" hidden="1" thickBot="1" x14ac:dyDescent="0.3">
      <c r="A5979" s="251"/>
      <c r="B5979" s="246"/>
      <c r="C5979" s="38" t="s">
        <v>11925</v>
      </c>
      <c r="D5979" s="38" t="s">
        <v>82</v>
      </c>
      <c r="E5979" s="209">
        <v>1</v>
      </c>
      <c r="F5979" s="208">
        <v>43.1205</v>
      </c>
      <c r="G5979" s="66">
        <f t="shared" si="93"/>
        <v>43.1205</v>
      </c>
      <c r="H5979" s="41">
        <f>SUM(G5979:G5979)</f>
        <v>43.1205</v>
      </c>
      <c r="I5979" s="42"/>
      <c r="J5979" s="32">
        <v>0</v>
      </c>
    </row>
    <row r="5980" spans="1:10" ht="15.75" hidden="1" thickBot="1" x14ac:dyDescent="0.3">
      <c r="A5980" s="252"/>
      <c r="B5980" s="247"/>
      <c r="C5980" s="44"/>
      <c r="D5980" s="59"/>
      <c r="E5980" s="210"/>
      <c r="F5980" s="225" t="s">
        <v>12</v>
      </c>
      <c r="G5980" s="75" t="str">
        <f t="shared" si="93"/>
        <v/>
      </c>
      <c r="H5980" s="76"/>
      <c r="I5980" s="68"/>
      <c r="J5980" s="32">
        <v>0</v>
      </c>
    </row>
    <row r="5981" spans="1:10" ht="15.75" hidden="1" thickBot="1" x14ac:dyDescent="0.3">
      <c r="A5981" s="242" t="s">
        <v>1416</v>
      </c>
      <c r="B5981" s="245" t="s">
        <v>5925</v>
      </c>
      <c r="C5981" s="26"/>
      <c r="D5981" s="27" t="s">
        <v>17</v>
      </c>
      <c r="E5981" s="205"/>
      <c r="F5981" s="216" t="s">
        <v>12</v>
      </c>
      <c r="G5981" s="29" t="str">
        <f t="shared" si="93"/>
        <v/>
      </c>
      <c r="H5981" s="30"/>
      <c r="I5981" s="31"/>
      <c r="J5981" s="32">
        <v>0</v>
      </c>
    </row>
    <row r="5982" spans="1:10" ht="15.75" hidden="1" thickBot="1" x14ac:dyDescent="0.3">
      <c r="A5982" s="251"/>
      <c r="B5982" s="246"/>
      <c r="C5982" s="34"/>
      <c r="D5982" s="34"/>
      <c r="E5982" s="207"/>
      <c r="F5982" s="219" t="s">
        <v>12</v>
      </c>
      <c r="G5982" s="66" t="str">
        <f t="shared" si="93"/>
        <v/>
      </c>
      <c r="H5982" s="67"/>
      <c r="I5982" s="68"/>
      <c r="J5982" s="32">
        <v>0</v>
      </c>
    </row>
    <row r="5983" spans="1:10" ht="26.25" hidden="1" thickBot="1" x14ac:dyDescent="0.3">
      <c r="A5983" s="251"/>
      <c r="B5983" s="246"/>
      <c r="C5983" s="38" t="s">
        <v>11926</v>
      </c>
      <c r="D5983" s="38" t="s">
        <v>82</v>
      </c>
      <c r="E5983" s="209">
        <v>1</v>
      </c>
      <c r="F5983" s="208">
        <v>5.8805000000000005</v>
      </c>
      <c r="G5983" s="66">
        <f t="shared" si="93"/>
        <v>5.8805000000000005</v>
      </c>
      <c r="H5983" s="41">
        <f>SUM(G5983:G5983)</f>
        <v>5.8805000000000005</v>
      </c>
      <c r="I5983" s="42"/>
      <c r="J5983" s="32">
        <v>0</v>
      </c>
    </row>
    <row r="5984" spans="1:10" ht="15.75" hidden="1" thickBot="1" x14ac:dyDescent="0.3">
      <c r="A5984" s="252"/>
      <c r="B5984" s="247"/>
      <c r="C5984" s="44"/>
      <c r="D5984" s="59"/>
      <c r="E5984" s="210"/>
      <c r="F5984" s="225" t="s">
        <v>12</v>
      </c>
      <c r="G5984" s="75" t="str">
        <f t="shared" si="93"/>
        <v/>
      </c>
      <c r="H5984" s="76"/>
      <c r="I5984" s="68"/>
      <c r="J5984" s="32">
        <v>0</v>
      </c>
    </row>
    <row r="5985" spans="1:10" ht="15.75" hidden="1" thickBot="1" x14ac:dyDescent="0.3">
      <c r="A5985" s="242" t="s">
        <v>1417</v>
      </c>
      <c r="B5985" s="245" t="s">
        <v>5928</v>
      </c>
      <c r="C5985" s="26"/>
      <c r="D5985" s="27" t="s">
        <v>17</v>
      </c>
      <c r="E5985" s="205"/>
      <c r="F5985" s="216" t="s">
        <v>12</v>
      </c>
      <c r="G5985" s="29" t="str">
        <f t="shared" si="93"/>
        <v/>
      </c>
      <c r="H5985" s="30"/>
      <c r="I5985" s="31"/>
      <c r="J5985" s="32">
        <v>0</v>
      </c>
    </row>
    <row r="5986" spans="1:10" ht="15.75" hidden="1" thickBot="1" x14ac:dyDescent="0.3">
      <c r="A5986" s="251"/>
      <c r="B5986" s="246"/>
      <c r="C5986" s="34"/>
      <c r="D5986" s="34"/>
      <c r="E5986" s="207"/>
      <c r="F5986" s="219" t="s">
        <v>12</v>
      </c>
      <c r="G5986" s="66" t="str">
        <f t="shared" si="93"/>
        <v/>
      </c>
      <c r="H5986" s="67"/>
      <c r="I5986" s="68"/>
      <c r="J5986" s="32">
        <v>0</v>
      </c>
    </row>
    <row r="5987" spans="1:10" ht="26.25" hidden="1" thickBot="1" x14ac:dyDescent="0.3">
      <c r="A5987" s="251"/>
      <c r="B5987" s="246"/>
      <c r="C5987" s="38" t="s">
        <v>11927</v>
      </c>
      <c r="D5987" s="38" t="s">
        <v>82</v>
      </c>
      <c r="E5987" s="209">
        <v>1</v>
      </c>
      <c r="F5987" s="208">
        <v>20.776499999999999</v>
      </c>
      <c r="G5987" s="66">
        <f t="shared" si="93"/>
        <v>20.776499999999999</v>
      </c>
      <c r="H5987" s="41">
        <f>SUM(G5987:G5987)</f>
        <v>20.776499999999999</v>
      </c>
      <c r="I5987" s="42"/>
      <c r="J5987" s="32">
        <v>0</v>
      </c>
    </row>
    <row r="5988" spans="1:10" ht="15.75" hidden="1" thickBot="1" x14ac:dyDescent="0.3">
      <c r="A5988" s="252"/>
      <c r="B5988" s="247"/>
      <c r="C5988" s="44"/>
      <c r="D5988" s="59"/>
      <c r="E5988" s="210"/>
      <c r="F5988" s="225" t="s">
        <v>12</v>
      </c>
      <c r="G5988" s="75" t="str">
        <f t="shared" si="93"/>
        <v/>
      </c>
      <c r="H5988" s="76"/>
      <c r="I5988" s="68"/>
      <c r="J5988" s="32">
        <v>0</v>
      </c>
    </row>
    <row r="5989" spans="1:10" ht="15.75" hidden="1" thickBot="1" x14ac:dyDescent="0.3">
      <c r="A5989" s="242" t="s">
        <v>1418</v>
      </c>
      <c r="B5989" s="245" t="s">
        <v>5931</v>
      </c>
      <c r="C5989" s="26"/>
      <c r="D5989" s="27" t="s">
        <v>17</v>
      </c>
      <c r="E5989" s="205"/>
      <c r="F5989" s="216" t="s">
        <v>12</v>
      </c>
      <c r="G5989" s="29" t="str">
        <f t="shared" si="93"/>
        <v/>
      </c>
      <c r="H5989" s="30"/>
      <c r="I5989" s="31"/>
      <c r="J5989" s="32">
        <v>0</v>
      </c>
    </row>
    <row r="5990" spans="1:10" ht="15.75" hidden="1" thickBot="1" x14ac:dyDescent="0.3">
      <c r="A5990" s="251"/>
      <c r="B5990" s="246"/>
      <c r="C5990" s="34"/>
      <c r="D5990" s="34"/>
      <c r="E5990" s="207"/>
      <c r="F5990" s="219" t="s">
        <v>12</v>
      </c>
      <c r="G5990" s="66" t="str">
        <f t="shared" si="93"/>
        <v/>
      </c>
      <c r="H5990" s="67"/>
      <c r="I5990" s="68"/>
      <c r="J5990" s="32">
        <v>0</v>
      </c>
    </row>
    <row r="5991" spans="1:10" ht="39" hidden="1" thickBot="1" x14ac:dyDescent="0.3">
      <c r="A5991" s="251"/>
      <c r="B5991" s="246"/>
      <c r="C5991" s="38" t="s">
        <v>11928</v>
      </c>
      <c r="D5991" s="38" t="s">
        <v>82</v>
      </c>
      <c r="E5991" s="209">
        <v>1</v>
      </c>
      <c r="F5991" s="208">
        <v>101.29849999999999</v>
      </c>
      <c r="G5991" s="66">
        <f t="shared" si="93"/>
        <v>101.29849999999999</v>
      </c>
      <c r="H5991" s="41">
        <f>SUM(G5991:G5991)</f>
        <v>101.29849999999999</v>
      </c>
      <c r="I5991" s="42"/>
      <c r="J5991" s="32">
        <v>0</v>
      </c>
    </row>
    <row r="5992" spans="1:10" ht="15.75" hidden="1" thickBot="1" x14ac:dyDescent="0.3">
      <c r="A5992" s="252"/>
      <c r="B5992" s="247"/>
      <c r="C5992" s="44"/>
      <c r="D5992" s="59"/>
      <c r="E5992" s="210"/>
      <c r="F5992" s="225" t="s">
        <v>12</v>
      </c>
      <c r="G5992" s="75" t="str">
        <f t="shared" si="93"/>
        <v/>
      </c>
      <c r="H5992" s="76"/>
      <c r="I5992" s="68"/>
      <c r="J5992" s="32">
        <v>0</v>
      </c>
    </row>
    <row r="5993" spans="1:10" ht="15.75" hidden="1" thickBot="1" x14ac:dyDescent="0.3">
      <c r="A5993" s="242" t="s">
        <v>1419</v>
      </c>
      <c r="B5993" s="245" t="s">
        <v>5932</v>
      </c>
      <c r="C5993" s="26"/>
      <c r="D5993" s="27" t="s">
        <v>17</v>
      </c>
      <c r="E5993" s="205"/>
      <c r="F5993" s="216" t="s">
        <v>12</v>
      </c>
      <c r="G5993" s="29" t="str">
        <f t="shared" si="93"/>
        <v/>
      </c>
      <c r="H5993" s="30"/>
      <c r="I5993" s="31"/>
      <c r="J5993" s="32">
        <v>0</v>
      </c>
    </row>
    <row r="5994" spans="1:10" ht="15.75" hidden="1" thickBot="1" x14ac:dyDescent="0.3">
      <c r="A5994" s="251"/>
      <c r="B5994" s="246"/>
      <c r="C5994" s="34"/>
      <c r="D5994" s="34"/>
      <c r="E5994" s="207"/>
      <c r="F5994" s="219" t="s">
        <v>12</v>
      </c>
      <c r="G5994" s="66" t="str">
        <f t="shared" si="93"/>
        <v/>
      </c>
      <c r="H5994" s="67"/>
      <c r="I5994" s="68"/>
      <c r="J5994" s="32">
        <v>0</v>
      </c>
    </row>
    <row r="5995" spans="1:10" ht="26.25" hidden="1" thickBot="1" x14ac:dyDescent="0.3">
      <c r="A5995" s="251"/>
      <c r="B5995" s="246"/>
      <c r="C5995" s="38" t="s">
        <v>11929</v>
      </c>
      <c r="D5995" s="38" t="s">
        <v>82</v>
      </c>
      <c r="E5995" s="209">
        <v>1</v>
      </c>
      <c r="F5995" s="208">
        <v>8.5879999999999992</v>
      </c>
      <c r="G5995" s="66">
        <f t="shared" si="93"/>
        <v>8.5879999999999992</v>
      </c>
      <c r="H5995" s="41">
        <f>SUM(G5995:G5995)</f>
        <v>8.5879999999999992</v>
      </c>
      <c r="I5995" s="42"/>
      <c r="J5995" s="32">
        <v>0</v>
      </c>
    </row>
    <row r="5996" spans="1:10" ht="15.75" hidden="1" thickBot="1" x14ac:dyDescent="0.3">
      <c r="A5996" s="252"/>
      <c r="B5996" s="247"/>
      <c r="C5996" s="44"/>
      <c r="D5996" s="59"/>
      <c r="E5996" s="210"/>
      <c r="F5996" s="225" t="s">
        <v>12</v>
      </c>
      <c r="G5996" s="75" t="str">
        <f t="shared" si="93"/>
        <v/>
      </c>
      <c r="H5996" s="76"/>
      <c r="I5996" s="68"/>
      <c r="J5996" s="32">
        <v>0</v>
      </c>
    </row>
    <row r="5997" spans="1:10" ht="15.75" hidden="1" thickBot="1" x14ac:dyDescent="0.3">
      <c r="A5997" s="242" t="s">
        <v>1420</v>
      </c>
      <c r="B5997" s="245" t="s">
        <v>5935</v>
      </c>
      <c r="C5997" s="26"/>
      <c r="D5997" s="27" t="s">
        <v>17</v>
      </c>
      <c r="E5997" s="205"/>
      <c r="F5997" s="216" t="s">
        <v>12</v>
      </c>
      <c r="G5997" s="29" t="str">
        <f t="shared" si="93"/>
        <v/>
      </c>
      <c r="H5997" s="30"/>
      <c r="I5997" s="31"/>
      <c r="J5997" s="32">
        <v>0</v>
      </c>
    </row>
    <row r="5998" spans="1:10" ht="15.75" hidden="1" thickBot="1" x14ac:dyDescent="0.3">
      <c r="A5998" s="251"/>
      <c r="B5998" s="246"/>
      <c r="C5998" s="34"/>
      <c r="D5998" s="34"/>
      <c r="E5998" s="207"/>
      <c r="F5998" s="219" t="s">
        <v>12</v>
      </c>
      <c r="G5998" s="66" t="str">
        <f t="shared" si="93"/>
        <v/>
      </c>
      <c r="H5998" s="67"/>
      <c r="I5998" s="68"/>
      <c r="J5998" s="32">
        <v>0</v>
      </c>
    </row>
    <row r="5999" spans="1:10" ht="26.25" hidden="1" thickBot="1" x14ac:dyDescent="0.3">
      <c r="A5999" s="251"/>
      <c r="B5999" s="246"/>
      <c r="C5999" s="38" t="s">
        <v>11930</v>
      </c>
      <c r="D5999" s="38" t="s">
        <v>82</v>
      </c>
      <c r="E5999" s="209">
        <v>1</v>
      </c>
      <c r="F5999" s="208">
        <v>52.6205</v>
      </c>
      <c r="G5999" s="66">
        <f t="shared" si="93"/>
        <v>52.6205</v>
      </c>
      <c r="H5999" s="41">
        <f>SUM(G5999:G5999)</f>
        <v>52.6205</v>
      </c>
      <c r="I5999" s="42"/>
      <c r="J5999" s="32">
        <v>0</v>
      </c>
    </row>
    <row r="6000" spans="1:10" ht="15.75" hidden="1" thickBot="1" x14ac:dyDescent="0.3">
      <c r="A6000" s="252"/>
      <c r="B6000" s="247"/>
      <c r="C6000" s="44"/>
      <c r="D6000" s="59"/>
      <c r="E6000" s="210"/>
      <c r="F6000" s="225" t="s">
        <v>12</v>
      </c>
      <c r="G6000" s="75" t="str">
        <f t="shared" si="93"/>
        <v/>
      </c>
      <c r="H6000" s="76"/>
      <c r="I6000" s="68"/>
      <c r="J6000" s="32">
        <v>0</v>
      </c>
    </row>
    <row r="6001" spans="1:10" ht="15.75" hidden="1" thickBot="1" x14ac:dyDescent="0.3">
      <c r="A6001" s="242" t="s">
        <v>1421</v>
      </c>
      <c r="B6001" s="245" t="s">
        <v>5936</v>
      </c>
      <c r="C6001" s="26"/>
      <c r="D6001" s="27" t="s">
        <v>17</v>
      </c>
      <c r="E6001" s="205"/>
      <c r="F6001" s="216" t="s">
        <v>12</v>
      </c>
      <c r="G6001" s="29" t="str">
        <f t="shared" si="93"/>
        <v/>
      </c>
      <c r="H6001" s="30"/>
      <c r="I6001" s="31"/>
      <c r="J6001" s="32">
        <v>0</v>
      </c>
    </row>
    <row r="6002" spans="1:10" ht="15.75" hidden="1" thickBot="1" x14ac:dyDescent="0.3">
      <c r="A6002" s="251"/>
      <c r="B6002" s="246"/>
      <c r="C6002" s="34"/>
      <c r="D6002" s="34"/>
      <c r="E6002" s="207"/>
      <c r="F6002" s="219" t="s">
        <v>12</v>
      </c>
      <c r="G6002" s="66" t="str">
        <f t="shared" si="93"/>
        <v/>
      </c>
      <c r="H6002" s="67"/>
      <c r="I6002" s="68"/>
      <c r="J6002" s="32">
        <v>0</v>
      </c>
    </row>
    <row r="6003" spans="1:10" ht="39" hidden="1" thickBot="1" x14ac:dyDescent="0.3">
      <c r="A6003" s="251"/>
      <c r="B6003" s="246"/>
      <c r="C6003" s="38" t="s">
        <v>11931</v>
      </c>
      <c r="D6003" s="38" t="s">
        <v>82</v>
      </c>
      <c r="E6003" s="209">
        <v>1</v>
      </c>
      <c r="F6003" s="208">
        <v>27.835000000000001</v>
      </c>
      <c r="G6003" s="66">
        <f t="shared" si="93"/>
        <v>27.835000000000001</v>
      </c>
      <c r="H6003" s="41">
        <f>SUM(G6003:G6003)</f>
        <v>27.835000000000001</v>
      </c>
      <c r="I6003" s="42"/>
      <c r="J6003" s="32">
        <v>0</v>
      </c>
    </row>
    <row r="6004" spans="1:10" ht="15.75" hidden="1" thickBot="1" x14ac:dyDescent="0.3">
      <c r="A6004" s="252"/>
      <c r="B6004" s="247"/>
      <c r="C6004" s="44"/>
      <c r="D6004" s="59"/>
      <c r="E6004" s="210"/>
      <c r="F6004" s="225" t="s">
        <v>12</v>
      </c>
      <c r="G6004" s="75" t="str">
        <f t="shared" si="93"/>
        <v/>
      </c>
      <c r="H6004" s="76"/>
      <c r="I6004" s="68"/>
      <c r="J6004" s="32">
        <v>0</v>
      </c>
    </row>
    <row r="6005" spans="1:10" ht="15.75" hidden="1" thickBot="1" x14ac:dyDescent="0.3">
      <c r="A6005" s="242" t="s">
        <v>1422</v>
      </c>
      <c r="B6005" s="245" t="s">
        <v>5937</v>
      </c>
      <c r="C6005" s="26"/>
      <c r="D6005" s="27" t="s">
        <v>17</v>
      </c>
      <c r="E6005" s="205"/>
      <c r="F6005" s="216" t="s">
        <v>12</v>
      </c>
      <c r="G6005" s="29" t="str">
        <f t="shared" si="93"/>
        <v/>
      </c>
      <c r="H6005" s="30"/>
      <c r="I6005" s="31"/>
      <c r="J6005" s="32">
        <v>0</v>
      </c>
    </row>
    <row r="6006" spans="1:10" ht="15.75" hidden="1" thickBot="1" x14ac:dyDescent="0.3">
      <c r="A6006" s="251"/>
      <c r="B6006" s="246"/>
      <c r="C6006" s="34"/>
      <c r="D6006" s="34"/>
      <c r="E6006" s="207"/>
      <c r="F6006" s="219" t="s">
        <v>12</v>
      </c>
      <c r="G6006" s="66" t="str">
        <f t="shared" si="93"/>
        <v/>
      </c>
      <c r="H6006" s="67"/>
      <c r="I6006" s="68"/>
      <c r="J6006" s="32">
        <v>0</v>
      </c>
    </row>
    <row r="6007" spans="1:10" ht="39" hidden="1" thickBot="1" x14ac:dyDescent="0.3">
      <c r="A6007" s="251"/>
      <c r="B6007" s="246"/>
      <c r="C6007" s="38" t="s">
        <v>11932</v>
      </c>
      <c r="D6007" s="38" t="s">
        <v>82</v>
      </c>
      <c r="E6007" s="209">
        <v>1</v>
      </c>
      <c r="F6007" s="208">
        <v>122.14149999999999</v>
      </c>
      <c r="G6007" s="66">
        <f t="shared" si="93"/>
        <v>122.14149999999999</v>
      </c>
      <c r="H6007" s="41">
        <f>SUM(G6007:G6007)</f>
        <v>122.14149999999999</v>
      </c>
      <c r="I6007" s="42"/>
      <c r="J6007" s="32">
        <v>0</v>
      </c>
    </row>
    <row r="6008" spans="1:10" ht="15.75" hidden="1" thickBot="1" x14ac:dyDescent="0.3">
      <c r="A6008" s="252"/>
      <c r="B6008" s="247"/>
      <c r="C6008" s="44"/>
      <c r="D6008" s="59"/>
      <c r="E6008" s="210"/>
      <c r="F6008" s="225" t="s">
        <v>12</v>
      </c>
      <c r="G6008" s="75" t="str">
        <f t="shared" si="93"/>
        <v/>
      </c>
      <c r="H6008" s="76"/>
      <c r="I6008" s="68"/>
      <c r="J6008" s="32">
        <v>0</v>
      </c>
    </row>
    <row r="6009" spans="1:10" ht="15.75" hidden="1" thickBot="1" x14ac:dyDescent="0.3">
      <c r="A6009" s="242" t="s">
        <v>1423</v>
      </c>
      <c r="B6009" s="245" t="s">
        <v>5938</v>
      </c>
      <c r="C6009" s="26"/>
      <c r="D6009" s="27" t="s">
        <v>17</v>
      </c>
      <c r="E6009" s="205"/>
      <c r="F6009" s="216" t="s">
        <v>12</v>
      </c>
      <c r="G6009" s="29" t="str">
        <f t="shared" si="93"/>
        <v/>
      </c>
      <c r="H6009" s="30"/>
      <c r="I6009" s="31"/>
      <c r="J6009" s="32">
        <v>0</v>
      </c>
    </row>
    <row r="6010" spans="1:10" ht="15.75" hidden="1" thickBot="1" x14ac:dyDescent="0.3">
      <c r="A6010" s="251"/>
      <c r="B6010" s="246"/>
      <c r="C6010" s="34"/>
      <c r="D6010" s="34"/>
      <c r="E6010" s="207"/>
      <c r="F6010" s="219" t="s">
        <v>12</v>
      </c>
      <c r="G6010" s="66" t="str">
        <f t="shared" si="93"/>
        <v/>
      </c>
      <c r="H6010" s="67"/>
      <c r="I6010" s="68"/>
      <c r="J6010" s="32">
        <v>0</v>
      </c>
    </row>
    <row r="6011" spans="1:10" ht="26.25" hidden="1" thickBot="1" x14ac:dyDescent="0.3">
      <c r="A6011" s="251"/>
      <c r="B6011" s="246"/>
      <c r="C6011" s="38" t="s">
        <v>11933</v>
      </c>
      <c r="D6011" s="38" t="s">
        <v>82</v>
      </c>
      <c r="E6011" s="209">
        <v>1</v>
      </c>
      <c r="F6011" s="208">
        <v>13.071999999999999</v>
      </c>
      <c r="G6011" s="66">
        <f t="shared" si="93"/>
        <v>13.071999999999999</v>
      </c>
      <c r="H6011" s="41">
        <f>SUM(G6011:G6011)</f>
        <v>13.071999999999999</v>
      </c>
      <c r="I6011" s="42"/>
      <c r="J6011" s="32">
        <v>0</v>
      </c>
    </row>
    <row r="6012" spans="1:10" ht="15.75" hidden="1" thickBot="1" x14ac:dyDescent="0.3">
      <c r="A6012" s="252"/>
      <c r="B6012" s="247"/>
      <c r="C6012" s="44"/>
      <c r="D6012" s="59"/>
      <c r="E6012" s="210"/>
      <c r="F6012" s="225" t="s">
        <v>12</v>
      </c>
      <c r="G6012" s="75" t="str">
        <f t="shared" si="93"/>
        <v/>
      </c>
      <c r="H6012" s="76"/>
      <c r="I6012" s="68"/>
      <c r="J6012" s="32">
        <v>0</v>
      </c>
    </row>
    <row r="6013" spans="1:10" ht="15.75" hidden="1" thickBot="1" x14ac:dyDescent="0.3">
      <c r="A6013" s="242" t="s">
        <v>1424</v>
      </c>
      <c r="B6013" s="245" t="s">
        <v>5941</v>
      </c>
      <c r="C6013" s="26"/>
      <c r="D6013" s="27" t="s">
        <v>17</v>
      </c>
      <c r="E6013" s="205"/>
      <c r="F6013" s="216" t="s">
        <v>12</v>
      </c>
      <c r="G6013" s="29" t="str">
        <f t="shared" si="93"/>
        <v/>
      </c>
      <c r="H6013" s="30"/>
      <c r="I6013" s="31"/>
      <c r="J6013" s="32">
        <v>0</v>
      </c>
    </row>
    <row r="6014" spans="1:10" ht="15.75" hidden="1" thickBot="1" x14ac:dyDescent="0.3">
      <c r="A6014" s="251"/>
      <c r="B6014" s="246"/>
      <c r="C6014" s="34"/>
      <c r="D6014" s="34"/>
      <c r="E6014" s="207"/>
      <c r="F6014" s="219" t="s">
        <v>12</v>
      </c>
      <c r="G6014" s="66" t="str">
        <f t="shared" si="93"/>
        <v/>
      </c>
      <c r="H6014" s="67"/>
      <c r="I6014" s="68"/>
      <c r="J6014" s="32">
        <v>0</v>
      </c>
    </row>
    <row r="6015" spans="1:10" ht="26.25" hidden="1" thickBot="1" x14ac:dyDescent="0.3">
      <c r="A6015" s="251"/>
      <c r="B6015" s="246"/>
      <c r="C6015" s="38" t="s">
        <v>11934</v>
      </c>
      <c r="D6015" s="38" t="s">
        <v>82</v>
      </c>
      <c r="E6015" s="209">
        <v>1</v>
      </c>
      <c r="F6015" s="208">
        <v>69.083999999999989</v>
      </c>
      <c r="G6015" s="66">
        <f t="shared" si="93"/>
        <v>69.083999999999989</v>
      </c>
      <c r="H6015" s="41">
        <f>SUM(G6015:G6015)</f>
        <v>69.083999999999989</v>
      </c>
      <c r="I6015" s="42"/>
      <c r="J6015" s="32">
        <v>0</v>
      </c>
    </row>
    <row r="6016" spans="1:10" ht="15.75" hidden="1" thickBot="1" x14ac:dyDescent="0.3">
      <c r="A6016" s="252"/>
      <c r="B6016" s="247"/>
      <c r="C6016" s="44"/>
      <c r="D6016" s="59"/>
      <c r="E6016" s="210"/>
      <c r="F6016" s="225" t="s">
        <v>12</v>
      </c>
      <c r="G6016" s="75" t="str">
        <f t="shared" si="93"/>
        <v/>
      </c>
      <c r="H6016" s="76"/>
      <c r="I6016" s="68"/>
      <c r="J6016" s="32">
        <v>0</v>
      </c>
    </row>
    <row r="6017" spans="1:10" ht="15.75" hidden="1" thickBot="1" x14ac:dyDescent="0.3">
      <c r="A6017" s="242" t="s">
        <v>1425</v>
      </c>
      <c r="B6017" s="245" t="s">
        <v>5942</v>
      </c>
      <c r="C6017" s="26"/>
      <c r="D6017" s="27" t="s">
        <v>17</v>
      </c>
      <c r="E6017" s="205"/>
      <c r="F6017" s="216" t="s">
        <v>12</v>
      </c>
      <c r="G6017" s="29" t="str">
        <f t="shared" si="93"/>
        <v/>
      </c>
      <c r="H6017" s="30"/>
      <c r="I6017" s="31"/>
      <c r="J6017" s="32">
        <v>0</v>
      </c>
    </row>
    <row r="6018" spans="1:10" ht="15.75" hidden="1" thickBot="1" x14ac:dyDescent="0.3">
      <c r="A6018" s="251"/>
      <c r="B6018" s="246"/>
      <c r="C6018" s="34"/>
      <c r="D6018" s="34"/>
      <c r="E6018" s="207"/>
      <c r="F6018" s="219" t="s">
        <v>12</v>
      </c>
      <c r="G6018" s="66" t="str">
        <f t="shared" si="93"/>
        <v/>
      </c>
      <c r="H6018" s="67"/>
      <c r="I6018" s="68"/>
      <c r="J6018" s="32">
        <v>0</v>
      </c>
    </row>
    <row r="6019" spans="1:10" ht="39" hidden="1" thickBot="1" x14ac:dyDescent="0.3">
      <c r="A6019" s="251"/>
      <c r="B6019" s="246"/>
      <c r="C6019" s="38" t="s">
        <v>11935</v>
      </c>
      <c r="D6019" s="38" t="s">
        <v>82</v>
      </c>
      <c r="E6019" s="209">
        <v>1</v>
      </c>
      <c r="F6019" s="208">
        <v>43.633499999999998</v>
      </c>
      <c r="G6019" s="66">
        <f t="shared" si="93"/>
        <v>43.633499999999998</v>
      </c>
      <c r="H6019" s="41">
        <f>SUM(G6019:G6019)</f>
        <v>43.633499999999998</v>
      </c>
      <c r="I6019" s="42"/>
      <c r="J6019" s="32">
        <v>0</v>
      </c>
    </row>
    <row r="6020" spans="1:10" ht="15.75" hidden="1" thickBot="1" x14ac:dyDescent="0.3">
      <c r="A6020" s="252"/>
      <c r="B6020" s="247"/>
      <c r="C6020" s="44"/>
      <c r="D6020" s="59"/>
      <c r="E6020" s="210"/>
      <c r="F6020" s="225" t="s">
        <v>12</v>
      </c>
      <c r="G6020" s="75" t="str">
        <f t="shared" si="93"/>
        <v/>
      </c>
      <c r="H6020" s="76"/>
      <c r="I6020" s="68"/>
      <c r="J6020" s="32">
        <v>0</v>
      </c>
    </row>
    <row r="6021" spans="1:10" ht="15.75" hidden="1" thickBot="1" x14ac:dyDescent="0.3">
      <c r="A6021" s="242" t="s">
        <v>1426</v>
      </c>
      <c r="B6021" s="245" t="s">
        <v>5943</v>
      </c>
      <c r="C6021" s="26"/>
      <c r="D6021" s="27" t="s">
        <v>17</v>
      </c>
      <c r="E6021" s="205"/>
      <c r="F6021" s="216" t="s">
        <v>12</v>
      </c>
      <c r="G6021" s="29" t="str">
        <f t="shared" si="93"/>
        <v/>
      </c>
      <c r="H6021" s="30"/>
      <c r="I6021" s="31"/>
      <c r="J6021" s="32">
        <v>0</v>
      </c>
    </row>
    <row r="6022" spans="1:10" ht="15.75" hidden="1" thickBot="1" x14ac:dyDescent="0.3">
      <c r="A6022" s="251"/>
      <c r="B6022" s="246"/>
      <c r="C6022" s="34"/>
      <c r="D6022" s="34"/>
      <c r="E6022" s="207"/>
      <c r="F6022" s="219" t="s">
        <v>12</v>
      </c>
      <c r="G6022" s="66" t="str">
        <f t="shared" ref="G6022:G6085" si="94">IF(ISNUMBER(F6022),E6022*F6022,"")</f>
        <v/>
      </c>
      <c r="H6022" s="67"/>
      <c r="I6022" s="68"/>
      <c r="J6022" s="32">
        <v>0</v>
      </c>
    </row>
    <row r="6023" spans="1:10" ht="39" hidden="1" thickBot="1" x14ac:dyDescent="0.3">
      <c r="A6023" s="251"/>
      <c r="B6023" s="246"/>
      <c r="C6023" s="38" t="s">
        <v>11936</v>
      </c>
      <c r="D6023" s="38" t="s">
        <v>82</v>
      </c>
      <c r="E6023" s="209">
        <v>1</v>
      </c>
      <c r="F6023" s="208">
        <v>224.80799999999996</v>
      </c>
      <c r="G6023" s="66">
        <f t="shared" si="94"/>
        <v>224.80799999999996</v>
      </c>
      <c r="H6023" s="41">
        <f>SUM(G6023:G6023)</f>
        <v>224.80799999999996</v>
      </c>
      <c r="I6023" s="42"/>
      <c r="J6023" s="32">
        <v>0</v>
      </c>
    </row>
    <row r="6024" spans="1:10" ht="15.75" hidden="1" thickBot="1" x14ac:dyDescent="0.3">
      <c r="A6024" s="252"/>
      <c r="B6024" s="247"/>
      <c r="C6024" s="44"/>
      <c r="D6024" s="59"/>
      <c r="E6024" s="210"/>
      <c r="F6024" s="225" t="s">
        <v>12</v>
      </c>
      <c r="G6024" s="75" t="str">
        <f t="shared" si="94"/>
        <v/>
      </c>
      <c r="H6024" s="76"/>
      <c r="I6024" s="68"/>
      <c r="J6024" s="32">
        <v>0</v>
      </c>
    </row>
    <row r="6025" spans="1:10" ht="15.75" hidden="1" thickBot="1" x14ac:dyDescent="0.3">
      <c r="A6025" s="242" t="s">
        <v>1427</v>
      </c>
      <c r="B6025" s="245" t="s">
        <v>5944</v>
      </c>
      <c r="C6025" s="26"/>
      <c r="D6025" s="27" t="s">
        <v>17</v>
      </c>
      <c r="E6025" s="205"/>
      <c r="F6025" s="216" t="s">
        <v>12</v>
      </c>
      <c r="G6025" s="29" t="str">
        <f t="shared" si="94"/>
        <v/>
      </c>
      <c r="H6025" s="30"/>
      <c r="I6025" s="31"/>
      <c r="J6025" s="32">
        <v>0</v>
      </c>
    </row>
    <row r="6026" spans="1:10" ht="15.75" hidden="1" thickBot="1" x14ac:dyDescent="0.3">
      <c r="A6026" s="251"/>
      <c r="B6026" s="246"/>
      <c r="C6026" s="34"/>
      <c r="D6026" s="34"/>
      <c r="E6026" s="207"/>
      <c r="F6026" s="219" t="s">
        <v>12</v>
      </c>
      <c r="G6026" s="66" t="str">
        <f t="shared" si="94"/>
        <v/>
      </c>
      <c r="H6026" s="67"/>
      <c r="I6026" s="68"/>
      <c r="J6026" s="32">
        <v>0</v>
      </c>
    </row>
    <row r="6027" spans="1:10" ht="26.25" hidden="1" thickBot="1" x14ac:dyDescent="0.3">
      <c r="A6027" s="251"/>
      <c r="B6027" s="246"/>
      <c r="C6027" s="38" t="s">
        <v>11937</v>
      </c>
      <c r="D6027" s="38" t="s">
        <v>82</v>
      </c>
      <c r="E6027" s="209">
        <v>1</v>
      </c>
      <c r="F6027" s="208">
        <v>20.624500000000001</v>
      </c>
      <c r="G6027" s="66">
        <f t="shared" si="94"/>
        <v>20.624500000000001</v>
      </c>
      <c r="H6027" s="41">
        <f>SUM(G6027:G6027)</f>
        <v>20.624500000000001</v>
      </c>
      <c r="I6027" s="42"/>
      <c r="J6027" s="32">
        <v>0</v>
      </c>
    </row>
    <row r="6028" spans="1:10" ht="15.75" hidden="1" thickBot="1" x14ac:dyDescent="0.3">
      <c r="A6028" s="252"/>
      <c r="B6028" s="247"/>
      <c r="C6028" s="44"/>
      <c r="D6028" s="59"/>
      <c r="E6028" s="210"/>
      <c r="F6028" s="225" t="s">
        <v>12</v>
      </c>
      <c r="G6028" s="75" t="str">
        <f t="shared" si="94"/>
        <v/>
      </c>
      <c r="H6028" s="76"/>
      <c r="I6028" s="68"/>
      <c r="J6028" s="32">
        <v>0</v>
      </c>
    </row>
    <row r="6029" spans="1:10" ht="15.75" hidden="1" thickBot="1" x14ac:dyDescent="0.3">
      <c r="A6029" s="242" t="s">
        <v>1428</v>
      </c>
      <c r="B6029" s="245" t="s">
        <v>5947</v>
      </c>
      <c r="C6029" s="26"/>
      <c r="D6029" s="27" t="s">
        <v>17</v>
      </c>
      <c r="E6029" s="205"/>
      <c r="F6029" s="216" t="s">
        <v>12</v>
      </c>
      <c r="G6029" s="29" t="str">
        <f t="shared" si="94"/>
        <v/>
      </c>
      <c r="H6029" s="30"/>
      <c r="I6029" s="31"/>
      <c r="J6029" s="32">
        <v>0</v>
      </c>
    </row>
    <row r="6030" spans="1:10" ht="15.75" hidden="1" thickBot="1" x14ac:dyDescent="0.3">
      <c r="A6030" s="251"/>
      <c r="B6030" s="246"/>
      <c r="C6030" s="34"/>
      <c r="D6030" s="34"/>
      <c r="E6030" s="207"/>
      <c r="F6030" s="219" t="s">
        <v>12</v>
      </c>
      <c r="G6030" s="66" t="str">
        <f t="shared" si="94"/>
        <v/>
      </c>
      <c r="H6030" s="67"/>
      <c r="I6030" s="68"/>
      <c r="J6030" s="32">
        <v>0</v>
      </c>
    </row>
    <row r="6031" spans="1:10" ht="26.25" hidden="1" thickBot="1" x14ac:dyDescent="0.3">
      <c r="A6031" s="251"/>
      <c r="B6031" s="246"/>
      <c r="C6031" s="38" t="s">
        <v>11938</v>
      </c>
      <c r="D6031" s="38" t="s">
        <v>82</v>
      </c>
      <c r="E6031" s="209">
        <v>1</v>
      </c>
      <c r="F6031" s="208">
        <v>117.1635</v>
      </c>
      <c r="G6031" s="66">
        <f t="shared" si="94"/>
        <v>117.1635</v>
      </c>
      <c r="H6031" s="41">
        <f>SUM(G6031:G6031)</f>
        <v>117.1635</v>
      </c>
      <c r="I6031" s="42"/>
      <c r="J6031" s="32">
        <v>0</v>
      </c>
    </row>
    <row r="6032" spans="1:10" ht="15.75" hidden="1" thickBot="1" x14ac:dyDescent="0.3">
      <c r="A6032" s="252"/>
      <c r="B6032" s="247"/>
      <c r="C6032" s="44"/>
      <c r="D6032" s="59"/>
      <c r="E6032" s="210"/>
      <c r="F6032" s="225" t="s">
        <v>12</v>
      </c>
      <c r="G6032" s="75" t="str">
        <f t="shared" si="94"/>
        <v/>
      </c>
      <c r="H6032" s="76"/>
      <c r="I6032" s="68"/>
      <c r="J6032" s="32">
        <v>0</v>
      </c>
    </row>
    <row r="6033" spans="1:10" ht="15.75" hidden="1" thickBot="1" x14ac:dyDescent="0.3">
      <c r="A6033" s="242" t="s">
        <v>1429</v>
      </c>
      <c r="B6033" s="245" t="s">
        <v>5948</v>
      </c>
      <c r="C6033" s="26"/>
      <c r="D6033" s="27" t="s">
        <v>105</v>
      </c>
      <c r="E6033" s="205"/>
      <c r="F6033" s="216" t="s">
        <v>12</v>
      </c>
      <c r="G6033" s="29" t="str">
        <f t="shared" si="94"/>
        <v/>
      </c>
      <c r="H6033" s="30"/>
      <c r="I6033" s="31"/>
      <c r="J6033" s="32">
        <v>0</v>
      </c>
    </row>
    <row r="6034" spans="1:10" ht="15.75" hidden="1" thickBot="1" x14ac:dyDescent="0.3">
      <c r="A6034" s="251"/>
      <c r="B6034" s="246"/>
      <c r="C6034" s="34"/>
      <c r="D6034" s="34"/>
      <c r="E6034" s="207"/>
      <c r="F6034" s="219" t="s">
        <v>12</v>
      </c>
      <c r="G6034" s="66" t="str">
        <f t="shared" si="94"/>
        <v/>
      </c>
      <c r="H6034" s="67"/>
      <c r="I6034" s="68"/>
      <c r="J6034" s="32">
        <v>0</v>
      </c>
    </row>
    <row r="6035" spans="1:10" ht="26.25" hidden="1" thickBot="1" x14ac:dyDescent="0.3">
      <c r="A6035" s="251"/>
      <c r="B6035" s="246"/>
      <c r="C6035" s="38" t="s">
        <v>11605</v>
      </c>
      <c r="D6035" s="38" t="s">
        <v>1303</v>
      </c>
      <c r="E6035" s="209">
        <v>1</v>
      </c>
      <c r="F6035" s="208">
        <v>5.0729999999999995</v>
      </c>
      <c r="G6035" s="66">
        <f t="shared" si="94"/>
        <v>5.0729999999999995</v>
      </c>
      <c r="H6035" s="41">
        <f>SUM(G6035:G6035)</f>
        <v>5.0729999999999995</v>
      </c>
      <c r="I6035" s="42"/>
      <c r="J6035" s="32">
        <v>0</v>
      </c>
    </row>
    <row r="6036" spans="1:10" ht="15.75" hidden="1" thickBot="1" x14ac:dyDescent="0.3">
      <c r="A6036" s="252"/>
      <c r="B6036" s="247"/>
      <c r="C6036" s="44"/>
      <c r="D6036" s="59"/>
      <c r="E6036" s="210"/>
      <c r="F6036" s="225" t="s">
        <v>12</v>
      </c>
      <c r="G6036" s="75" t="str">
        <f t="shared" si="94"/>
        <v/>
      </c>
      <c r="H6036" s="76"/>
      <c r="I6036" s="68"/>
      <c r="J6036" s="32">
        <v>0</v>
      </c>
    </row>
    <row r="6037" spans="1:10" ht="15.75" hidden="1" thickBot="1" x14ac:dyDescent="0.3">
      <c r="A6037" s="242" t="s">
        <v>1430</v>
      </c>
      <c r="B6037" s="245" t="s">
        <v>5949</v>
      </c>
      <c r="C6037" s="26"/>
      <c r="D6037" s="27" t="s">
        <v>105</v>
      </c>
      <c r="E6037" s="205"/>
      <c r="F6037" s="216" t="s">
        <v>12</v>
      </c>
      <c r="G6037" s="29" t="str">
        <f t="shared" si="94"/>
        <v/>
      </c>
      <c r="H6037" s="30"/>
      <c r="I6037" s="31"/>
      <c r="J6037" s="32">
        <v>0</v>
      </c>
    </row>
    <row r="6038" spans="1:10" ht="15.75" hidden="1" thickBot="1" x14ac:dyDescent="0.3">
      <c r="A6038" s="251"/>
      <c r="B6038" s="246"/>
      <c r="C6038" s="34"/>
      <c r="D6038" s="34"/>
      <c r="E6038" s="207"/>
      <c r="F6038" s="219" t="s">
        <v>12</v>
      </c>
      <c r="G6038" s="66" t="str">
        <f t="shared" si="94"/>
        <v/>
      </c>
      <c r="H6038" s="67"/>
      <c r="I6038" s="68"/>
      <c r="J6038" s="32">
        <v>0</v>
      </c>
    </row>
    <row r="6039" spans="1:10" ht="26.25" hidden="1" thickBot="1" x14ac:dyDescent="0.3">
      <c r="A6039" s="251"/>
      <c r="B6039" s="246"/>
      <c r="C6039" s="38" t="s">
        <v>11604</v>
      </c>
      <c r="D6039" s="38" t="s">
        <v>1303</v>
      </c>
      <c r="E6039" s="209">
        <v>1</v>
      </c>
      <c r="F6039" s="208">
        <v>9.7564999999999991</v>
      </c>
      <c r="G6039" s="66">
        <f t="shared" si="94"/>
        <v>9.7564999999999991</v>
      </c>
      <c r="H6039" s="41">
        <f>SUM(G6039:G6039)</f>
        <v>9.7564999999999991</v>
      </c>
      <c r="I6039" s="42"/>
      <c r="J6039" s="32">
        <v>0</v>
      </c>
    </row>
    <row r="6040" spans="1:10" ht="15.75" hidden="1" thickBot="1" x14ac:dyDescent="0.3">
      <c r="A6040" s="252"/>
      <c r="B6040" s="247"/>
      <c r="C6040" s="44"/>
      <c r="D6040" s="59"/>
      <c r="E6040" s="210"/>
      <c r="F6040" s="225" t="s">
        <v>12</v>
      </c>
      <c r="G6040" s="75" t="str">
        <f t="shared" si="94"/>
        <v/>
      </c>
      <c r="H6040" s="76"/>
      <c r="I6040" s="68"/>
      <c r="J6040" s="32">
        <v>0</v>
      </c>
    </row>
    <row r="6041" spans="1:10" ht="15.75" hidden="1" thickBot="1" x14ac:dyDescent="0.3">
      <c r="A6041" s="242" t="s">
        <v>1431</v>
      </c>
      <c r="B6041" s="245" t="s">
        <v>5950</v>
      </c>
      <c r="C6041" s="26"/>
      <c r="D6041" s="27" t="s">
        <v>105</v>
      </c>
      <c r="E6041" s="205"/>
      <c r="F6041" s="216" t="s">
        <v>12</v>
      </c>
      <c r="G6041" s="29" t="str">
        <f t="shared" si="94"/>
        <v/>
      </c>
      <c r="H6041" s="30"/>
      <c r="I6041" s="31"/>
      <c r="J6041" s="32">
        <v>0</v>
      </c>
    </row>
    <row r="6042" spans="1:10" ht="15.75" hidden="1" thickBot="1" x14ac:dyDescent="0.3">
      <c r="A6042" s="251"/>
      <c r="B6042" s="246"/>
      <c r="C6042" s="34"/>
      <c r="D6042" s="34"/>
      <c r="E6042" s="207"/>
      <c r="F6042" s="219" t="s">
        <v>12</v>
      </c>
      <c r="G6042" s="66" t="str">
        <f t="shared" si="94"/>
        <v/>
      </c>
      <c r="H6042" s="67"/>
      <c r="I6042" s="68"/>
      <c r="J6042" s="32">
        <v>0</v>
      </c>
    </row>
    <row r="6043" spans="1:10" ht="39" hidden="1" thickBot="1" x14ac:dyDescent="0.3">
      <c r="A6043" s="251"/>
      <c r="B6043" s="246"/>
      <c r="C6043" s="38" t="s">
        <v>11607</v>
      </c>
      <c r="D6043" s="38" t="s">
        <v>1303</v>
      </c>
      <c r="E6043" s="209">
        <v>1</v>
      </c>
      <c r="F6043" s="208">
        <v>8.5120000000000005</v>
      </c>
      <c r="G6043" s="66">
        <f t="shared" si="94"/>
        <v>8.5120000000000005</v>
      </c>
      <c r="H6043" s="41">
        <f>SUM(G6043:G6043)</f>
        <v>8.5120000000000005</v>
      </c>
      <c r="I6043" s="42"/>
      <c r="J6043" s="32">
        <v>0</v>
      </c>
    </row>
    <row r="6044" spans="1:10" ht="15.75" hidden="1" thickBot="1" x14ac:dyDescent="0.3">
      <c r="A6044" s="252"/>
      <c r="B6044" s="247"/>
      <c r="C6044" s="44"/>
      <c r="D6044" s="59"/>
      <c r="E6044" s="210"/>
      <c r="F6044" s="225" t="s">
        <v>12</v>
      </c>
      <c r="G6044" s="75" t="str">
        <f t="shared" si="94"/>
        <v/>
      </c>
      <c r="H6044" s="76"/>
      <c r="I6044" s="68"/>
      <c r="J6044" s="32">
        <v>0</v>
      </c>
    </row>
    <row r="6045" spans="1:10" ht="15.75" hidden="1" thickBot="1" x14ac:dyDescent="0.3">
      <c r="A6045" s="242" t="s">
        <v>1432</v>
      </c>
      <c r="B6045" s="245" t="s">
        <v>5953</v>
      </c>
      <c r="C6045" s="26"/>
      <c r="D6045" s="27" t="s">
        <v>105</v>
      </c>
      <c r="E6045" s="205"/>
      <c r="F6045" s="216" t="s">
        <v>12</v>
      </c>
      <c r="G6045" s="29" t="str">
        <f t="shared" si="94"/>
        <v/>
      </c>
      <c r="H6045" s="30"/>
      <c r="I6045" s="31"/>
      <c r="J6045" s="32">
        <v>0</v>
      </c>
    </row>
    <row r="6046" spans="1:10" ht="15.75" hidden="1" thickBot="1" x14ac:dyDescent="0.3">
      <c r="A6046" s="251"/>
      <c r="B6046" s="246"/>
      <c r="C6046" s="34"/>
      <c r="D6046" s="34"/>
      <c r="E6046" s="207"/>
      <c r="F6046" s="219" t="s">
        <v>12</v>
      </c>
      <c r="G6046" s="66" t="str">
        <f t="shared" si="94"/>
        <v/>
      </c>
      <c r="H6046" s="67"/>
      <c r="I6046" s="68"/>
      <c r="J6046" s="32">
        <v>0</v>
      </c>
    </row>
    <row r="6047" spans="1:10" ht="39" hidden="1" thickBot="1" x14ac:dyDescent="0.3">
      <c r="A6047" s="251"/>
      <c r="B6047" s="246"/>
      <c r="C6047" s="38" t="s">
        <v>11606</v>
      </c>
      <c r="D6047" s="38" t="s">
        <v>1303</v>
      </c>
      <c r="E6047" s="209">
        <v>1</v>
      </c>
      <c r="F6047" s="208">
        <v>11.1625</v>
      </c>
      <c r="G6047" s="66">
        <f t="shared" si="94"/>
        <v>11.1625</v>
      </c>
      <c r="H6047" s="41">
        <f>SUM(G6047:G6047)</f>
        <v>11.1625</v>
      </c>
      <c r="I6047" s="42"/>
      <c r="J6047" s="32">
        <v>0</v>
      </c>
    </row>
    <row r="6048" spans="1:10" ht="15.75" hidden="1" thickBot="1" x14ac:dyDescent="0.3">
      <c r="A6048" s="252"/>
      <c r="B6048" s="247"/>
      <c r="C6048" s="44"/>
      <c r="D6048" s="59"/>
      <c r="E6048" s="210"/>
      <c r="F6048" s="225" t="s">
        <v>12</v>
      </c>
      <c r="G6048" s="75" t="str">
        <f t="shared" si="94"/>
        <v/>
      </c>
      <c r="H6048" s="76"/>
      <c r="I6048" s="68"/>
      <c r="J6048" s="32">
        <v>0</v>
      </c>
    </row>
    <row r="6049" spans="1:10" ht="15.75" hidden="1" thickBot="1" x14ac:dyDescent="0.3">
      <c r="A6049" s="242" t="s">
        <v>1433</v>
      </c>
      <c r="B6049" s="245" t="s">
        <v>5956</v>
      </c>
      <c r="C6049" s="26"/>
      <c r="D6049" s="27" t="s">
        <v>105</v>
      </c>
      <c r="E6049" s="205"/>
      <c r="F6049" s="216" t="s">
        <v>12</v>
      </c>
      <c r="G6049" s="29" t="str">
        <f t="shared" si="94"/>
        <v/>
      </c>
      <c r="H6049" s="30"/>
      <c r="I6049" s="31"/>
      <c r="J6049" s="32">
        <v>0</v>
      </c>
    </row>
    <row r="6050" spans="1:10" ht="15.75" hidden="1" thickBot="1" x14ac:dyDescent="0.3">
      <c r="A6050" s="251"/>
      <c r="B6050" s="246"/>
      <c r="C6050" s="34"/>
      <c r="D6050" s="34"/>
      <c r="E6050" s="207"/>
      <c r="F6050" s="219" t="s">
        <v>12</v>
      </c>
      <c r="G6050" s="66" t="str">
        <f t="shared" si="94"/>
        <v/>
      </c>
      <c r="H6050" s="67"/>
      <c r="I6050" s="68"/>
      <c r="J6050" s="32">
        <v>0</v>
      </c>
    </row>
    <row r="6051" spans="1:10" ht="39" hidden="1" thickBot="1" x14ac:dyDescent="0.3">
      <c r="A6051" s="251"/>
      <c r="B6051" s="246"/>
      <c r="C6051" s="38" t="s">
        <v>11939</v>
      </c>
      <c r="D6051" s="38" t="s">
        <v>1303</v>
      </c>
      <c r="E6051" s="209">
        <v>1</v>
      </c>
      <c r="F6051" s="208">
        <v>16.852999999999998</v>
      </c>
      <c r="G6051" s="66">
        <f t="shared" si="94"/>
        <v>16.852999999999998</v>
      </c>
      <c r="H6051" s="41">
        <f>SUM(G6051:G6051)</f>
        <v>16.852999999999998</v>
      </c>
      <c r="I6051" s="42"/>
      <c r="J6051" s="32">
        <v>0</v>
      </c>
    </row>
    <row r="6052" spans="1:10" ht="15.75" hidden="1" thickBot="1" x14ac:dyDescent="0.3">
      <c r="A6052" s="252"/>
      <c r="B6052" s="247"/>
      <c r="C6052" s="44"/>
      <c r="D6052" s="59"/>
      <c r="E6052" s="210"/>
      <c r="F6052" s="225" t="s">
        <v>12</v>
      </c>
      <c r="G6052" s="75" t="str">
        <f t="shared" si="94"/>
        <v/>
      </c>
      <c r="H6052" s="76"/>
      <c r="I6052" s="68"/>
      <c r="J6052" s="32">
        <v>0</v>
      </c>
    </row>
    <row r="6053" spans="1:10" ht="15.75" hidden="1" thickBot="1" x14ac:dyDescent="0.3">
      <c r="A6053" s="242" t="s">
        <v>1434</v>
      </c>
      <c r="B6053" s="245" t="s">
        <v>5959</v>
      </c>
      <c r="C6053" s="26"/>
      <c r="D6053" s="27" t="s">
        <v>105</v>
      </c>
      <c r="E6053" s="205"/>
      <c r="F6053" s="216" t="s">
        <v>12</v>
      </c>
      <c r="G6053" s="29" t="str">
        <f t="shared" si="94"/>
        <v/>
      </c>
      <c r="H6053" s="30"/>
      <c r="I6053" s="31"/>
      <c r="J6053" s="32">
        <v>0</v>
      </c>
    </row>
    <row r="6054" spans="1:10" ht="15.75" hidden="1" thickBot="1" x14ac:dyDescent="0.3">
      <c r="A6054" s="251"/>
      <c r="B6054" s="246"/>
      <c r="C6054" s="34"/>
      <c r="D6054" s="34"/>
      <c r="E6054" s="207"/>
      <c r="F6054" s="219" t="s">
        <v>12</v>
      </c>
      <c r="G6054" s="66" t="str">
        <f t="shared" si="94"/>
        <v/>
      </c>
      <c r="H6054" s="67"/>
      <c r="I6054" s="68"/>
      <c r="J6054" s="32">
        <v>0</v>
      </c>
    </row>
    <row r="6055" spans="1:10" ht="39" hidden="1" thickBot="1" x14ac:dyDescent="0.3">
      <c r="A6055" s="251"/>
      <c r="B6055" s="246"/>
      <c r="C6055" s="38" t="s">
        <v>11783</v>
      </c>
      <c r="D6055" s="38" t="s">
        <v>1303</v>
      </c>
      <c r="E6055" s="209">
        <v>1</v>
      </c>
      <c r="F6055" s="208">
        <v>21.688499999999998</v>
      </c>
      <c r="G6055" s="66">
        <f t="shared" si="94"/>
        <v>21.688499999999998</v>
      </c>
      <c r="H6055" s="41">
        <f>SUM(G6055:G6055)</f>
        <v>21.688499999999998</v>
      </c>
      <c r="I6055" s="42"/>
      <c r="J6055" s="32">
        <v>0</v>
      </c>
    </row>
    <row r="6056" spans="1:10" ht="15.75" hidden="1" thickBot="1" x14ac:dyDescent="0.3">
      <c r="A6056" s="252"/>
      <c r="B6056" s="247"/>
      <c r="C6056" s="44"/>
      <c r="D6056" s="59"/>
      <c r="E6056" s="210"/>
      <c r="F6056" s="225" t="s">
        <v>12</v>
      </c>
      <c r="G6056" s="75" t="str">
        <f t="shared" si="94"/>
        <v/>
      </c>
      <c r="H6056" s="76"/>
      <c r="I6056" s="68"/>
      <c r="J6056" s="32">
        <v>0</v>
      </c>
    </row>
    <row r="6057" spans="1:10" ht="15.75" hidden="1" thickBot="1" x14ac:dyDescent="0.3">
      <c r="A6057" s="242" t="s">
        <v>1435</v>
      </c>
      <c r="B6057" s="245" t="s">
        <v>5962</v>
      </c>
      <c r="C6057" s="26"/>
      <c r="D6057" s="27" t="s">
        <v>105</v>
      </c>
      <c r="E6057" s="205"/>
      <c r="F6057" s="216" t="s">
        <v>12</v>
      </c>
      <c r="G6057" s="29" t="str">
        <f t="shared" si="94"/>
        <v/>
      </c>
      <c r="H6057" s="30"/>
      <c r="I6057" s="31"/>
      <c r="J6057" s="32">
        <v>0</v>
      </c>
    </row>
    <row r="6058" spans="1:10" ht="15.75" hidden="1" thickBot="1" x14ac:dyDescent="0.3">
      <c r="A6058" s="251"/>
      <c r="B6058" s="246"/>
      <c r="C6058" s="34"/>
      <c r="D6058" s="34"/>
      <c r="E6058" s="207"/>
      <c r="F6058" s="219" t="s">
        <v>12</v>
      </c>
      <c r="G6058" s="66" t="str">
        <f t="shared" si="94"/>
        <v/>
      </c>
      <c r="H6058" s="67"/>
      <c r="I6058" s="68"/>
      <c r="J6058" s="32">
        <v>0</v>
      </c>
    </row>
    <row r="6059" spans="1:10" ht="39" hidden="1" thickBot="1" x14ac:dyDescent="0.3">
      <c r="A6059" s="251"/>
      <c r="B6059" s="246"/>
      <c r="C6059" s="38" t="s">
        <v>11940</v>
      </c>
      <c r="D6059" s="38" t="s">
        <v>1303</v>
      </c>
      <c r="E6059" s="209">
        <v>1</v>
      </c>
      <c r="F6059" s="208">
        <v>28.889499999999998</v>
      </c>
      <c r="G6059" s="66">
        <f t="shared" si="94"/>
        <v>28.889499999999998</v>
      </c>
      <c r="H6059" s="41">
        <f>SUM(G6059:G6059)</f>
        <v>28.889499999999998</v>
      </c>
      <c r="I6059" s="42"/>
      <c r="J6059" s="32">
        <v>0</v>
      </c>
    </row>
    <row r="6060" spans="1:10" ht="15.75" hidden="1" thickBot="1" x14ac:dyDescent="0.3">
      <c r="A6060" s="252"/>
      <c r="B6060" s="247"/>
      <c r="C6060" s="44"/>
      <c r="D6060" s="59"/>
      <c r="E6060" s="210"/>
      <c r="F6060" s="225" t="s">
        <v>12</v>
      </c>
      <c r="G6060" s="75" t="str">
        <f t="shared" si="94"/>
        <v/>
      </c>
      <c r="H6060" s="76"/>
      <c r="I6060" s="68"/>
      <c r="J6060" s="32">
        <v>0</v>
      </c>
    </row>
    <row r="6061" spans="1:10" ht="15.75" hidden="1" thickBot="1" x14ac:dyDescent="0.3">
      <c r="A6061" s="242" t="s">
        <v>1436</v>
      </c>
      <c r="B6061" s="245" t="s">
        <v>5965</v>
      </c>
      <c r="C6061" s="26"/>
      <c r="D6061" s="27" t="s">
        <v>105</v>
      </c>
      <c r="E6061" s="205"/>
      <c r="F6061" s="216" t="s">
        <v>12</v>
      </c>
      <c r="G6061" s="29" t="str">
        <f t="shared" si="94"/>
        <v/>
      </c>
      <c r="H6061" s="30"/>
      <c r="I6061" s="31"/>
      <c r="J6061" s="32">
        <v>0</v>
      </c>
    </row>
    <row r="6062" spans="1:10" ht="15.75" hidden="1" thickBot="1" x14ac:dyDescent="0.3">
      <c r="A6062" s="251"/>
      <c r="B6062" s="246"/>
      <c r="C6062" s="34"/>
      <c r="D6062" s="34"/>
      <c r="E6062" s="207"/>
      <c r="F6062" s="219" t="s">
        <v>12</v>
      </c>
      <c r="G6062" s="66" t="str">
        <f t="shared" si="94"/>
        <v/>
      </c>
      <c r="H6062" s="67"/>
      <c r="I6062" s="68"/>
      <c r="J6062" s="32">
        <v>0</v>
      </c>
    </row>
    <row r="6063" spans="1:10" ht="39" hidden="1" thickBot="1" x14ac:dyDescent="0.3">
      <c r="A6063" s="251"/>
      <c r="B6063" s="246"/>
      <c r="C6063" s="38" t="s">
        <v>11871</v>
      </c>
      <c r="D6063" s="38" t="s">
        <v>1303</v>
      </c>
      <c r="E6063" s="209">
        <v>1</v>
      </c>
      <c r="F6063" s="208">
        <v>3.6004999999999998</v>
      </c>
      <c r="G6063" s="66">
        <f t="shared" si="94"/>
        <v>3.6004999999999998</v>
      </c>
      <c r="H6063" s="41">
        <f>SUM(G6063:G6063)</f>
        <v>3.6004999999999998</v>
      </c>
      <c r="I6063" s="42"/>
      <c r="J6063" s="32">
        <v>0</v>
      </c>
    </row>
    <row r="6064" spans="1:10" ht="15.75" hidden="1" thickBot="1" x14ac:dyDescent="0.3">
      <c r="A6064" s="252"/>
      <c r="B6064" s="247"/>
      <c r="C6064" s="44"/>
      <c r="D6064" s="59"/>
      <c r="E6064" s="210"/>
      <c r="F6064" s="225" t="s">
        <v>12</v>
      </c>
      <c r="G6064" s="75" t="str">
        <f t="shared" si="94"/>
        <v/>
      </c>
      <c r="H6064" s="76"/>
      <c r="I6064" s="68"/>
      <c r="J6064" s="32">
        <v>0</v>
      </c>
    </row>
    <row r="6065" spans="1:10" ht="15.75" hidden="1" thickBot="1" x14ac:dyDescent="0.3">
      <c r="A6065" s="242" t="s">
        <v>1437</v>
      </c>
      <c r="B6065" s="245" t="s">
        <v>5966</v>
      </c>
      <c r="C6065" s="26"/>
      <c r="D6065" s="27" t="s">
        <v>17</v>
      </c>
      <c r="E6065" s="205"/>
      <c r="F6065" s="216" t="s">
        <v>12</v>
      </c>
      <c r="G6065" s="29" t="str">
        <f t="shared" si="94"/>
        <v/>
      </c>
      <c r="H6065" s="30"/>
      <c r="I6065" s="31"/>
      <c r="J6065" s="32">
        <v>0</v>
      </c>
    </row>
    <row r="6066" spans="1:10" ht="15.75" hidden="1" thickBot="1" x14ac:dyDescent="0.3">
      <c r="A6066" s="251"/>
      <c r="B6066" s="246"/>
      <c r="C6066" s="34"/>
      <c r="D6066" s="34"/>
      <c r="E6066" s="207"/>
      <c r="F6066" s="219" t="s">
        <v>12</v>
      </c>
      <c r="G6066" s="66" t="str">
        <f t="shared" si="94"/>
        <v/>
      </c>
      <c r="H6066" s="67"/>
      <c r="I6066" s="68"/>
      <c r="J6066" s="32">
        <v>0</v>
      </c>
    </row>
    <row r="6067" spans="1:10" ht="26.25" hidden="1" thickBot="1" x14ac:dyDescent="0.3">
      <c r="A6067" s="251"/>
      <c r="B6067" s="246"/>
      <c r="C6067" s="38" t="s">
        <v>11941</v>
      </c>
      <c r="D6067" s="38" t="s">
        <v>82</v>
      </c>
      <c r="E6067" s="209">
        <v>1</v>
      </c>
      <c r="F6067" s="208">
        <v>5.9944999999999995</v>
      </c>
      <c r="G6067" s="66">
        <f t="shared" si="94"/>
        <v>5.9944999999999995</v>
      </c>
      <c r="H6067" s="41">
        <f>SUM(G6067:G6067)</f>
        <v>5.9944999999999995</v>
      </c>
      <c r="I6067" s="42"/>
      <c r="J6067" s="32">
        <v>0</v>
      </c>
    </row>
    <row r="6068" spans="1:10" ht="15.75" hidden="1" thickBot="1" x14ac:dyDescent="0.3">
      <c r="A6068" s="252"/>
      <c r="B6068" s="247"/>
      <c r="C6068" s="44"/>
      <c r="D6068" s="59"/>
      <c r="E6068" s="210"/>
      <c r="F6068" s="225" t="s">
        <v>12</v>
      </c>
      <c r="G6068" s="75" t="str">
        <f t="shared" si="94"/>
        <v/>
      </c>
      <c r="H6068" s="76"/>
      <c r="I6068" s="68"/>
      <c r="J6068" s="32">
        <v>0</v>
      </c>
    </row>
    <row r="6069" spans="1:10" ht="15.75" hidden="1" thickBot="1" x14ac:dyDescent="0.3">
      <c r="A6069" s="242" t="s">
        <v>1438</v>
      </c>
      <c r="B6069" s="245" t="s">
        <v>5967</v>
      </c>
      <c r="C6069" s="26"/>
      <c r="D6069" s="27" t="s">
        <v>105</v>
      </c>
      <c r="E6069" s="205"/>
      <c r="F6069" s="216" t="s">
        <v>12</v>
      </c>
      <c r="G6069" s="29" t="str">
        <f t="shared" si="94"/>
        <v/>
      </c>
      <c r="H6069" s="30"/>
      <c r="I6069" s="31"/>
      <c r="J6069" s="32">
        <v>0</v>
      </c>
    </row>
    <row r="6070" spans="1:10" ht="15.75" hidden="1" thickBot="1" x14ac:dyDescent="0.3">
      <c r="A6070" s="251"/>
      <c r="B6070" s="246"/>
      <c r="C6070" s="34"/>
      <c r="D6070" s="34"/>
      <c r="E6070" s="207"/>
      <c r="F6070" s="219" t="s">
        <v>12</v>
      </c>
      <c r="G6070" s="66" t="str">
        <f t="shared" si="94"/>
        <v/>
      </c>
      <c r="H6070" s="67"/>
      <c r="I6070" s="68"/>
      <c r="J6070" s="32">
        <v>0</v>
      </c>
    </row>
    <row r="6071" spans="1:10" ht="39" hidden="1" thickBot="1" x14ac:dyDescent="0.3">
      <c r="A6071" s="251"/>
      <c r="B6071" s="246"/>
      <c r="C6071" s="38" t="s">
        <v>11875</v>
      </c>
      <c r="D6071" s="38" t="s">
        <v>1303</v>
      </c>
      <c r="E6071" s="209">
        <v>1</v>
      </c>
      <c r="F6071" s="208">
        <v>5.9375</v>
      </c>
      <c r="G6071" s="66">
        <f t="shared" si="94"/>
        <v>5.9375</v>
      </c>
      <c r="H6071" s="41">
        <f>SUM(G6071:G6071)</f>
        <v>5.9375</v>
      </c>
      <c r="I6071" s="42"/>
      <c r="J6071" s="32">
        <v>0</v>
      </c>
    </row>
    <row r="6072" spans="1:10" ht="15.75" hidden="1" thickBot="1" x14ac:dyDescent="0.3">
      <c r="A6072" s="252"/>
      <c r="B6072" s="247"/>
      <c r="C6072" s="44"/>
      <c r="D6072" s="59"/>
      <c r="E6072" s="210"/>
      <c r="F6072" s="225" t="s">
        <v>12</v>
      </c>
      <c r="G6072" s="75" t="str">
        <f t="shared" si="94"/>
        <v/>
      </c>
      <c r="H6072" s="76"/>
      <c r="I6072" s="68"/>
      <c r="J6072" s="32">
        <v>0</v>
      </c>
    </row>
    <row r="6073" spans="1:10" ht="15.75" hidden="1" thickBot="1" x14ac:dyDescent="0.3">
      <c r="A6073" s="242" t="s">
        <v>1439</v>
      </c>
      <c r="B6073" s="245" t="s">
        <v>5968</v>
      </c>
      <c r="C6073" s="26"/>
      <c r="D6073" s="27" t="s">
        <v>17</v>
      </c>
      <c r="E6073" s="205"/>
      <c r="F6073" s="216" t="s">
        <v>12</v>
      </c>
      <c r="G6073" s="29" t="str">
        <f t="shared" si="94"/>
        <v/>
      </c>
      <c r="H6073" s="30"/>
      <c r="I6073" s="31"/>
      <c r="J6073" s="32">
        <v>0</v>
      </c>
    </row>
    <row r="6074" spans="1:10" ht="15.75" hidden="1" thickBot="1" x14ac:dyDescent="0.3">
      <c r="A6074" s="251"/>
      <c r="B6074" s="246"/>
      <c r="C6074" s="34"/>
      <c r="D6074" s="34"/>
      <c r="E6074" s="207"/>
      <c r="F6074" s="219" t="s">
        <v>12</v>
      </c>
      <c r="G6074" s="66" t="str">
        <f t="shared" si="94"/>
        <v/>
      </c>
      <c r="H6074" s="67"/>
      <c r="I6074" s="68"/>
      <c r="J6074" s="32">
        <v>0</v>
      </c>
    </row>
    <row r="6075" spans="1:10" ht="26.25" hidden="1" thickBot="1" x14ac:dyDescent="0.3">
      <c r="A6075" s="251"/>
      <c r="B6075" s="246"/>
      <c r="C6075" s="38" t="s">
        <v>11942</v>
      </c>
      <c r="D6075" s="38" t="s">
        <v>82</v>
      </c>
      <c r="E6075" s="209">
        <v>1</v>
      </c>
      <c r="F6075" s="208">
        <v>6.84</v>
      </c>
      <c r="G6075" s="66">
        <f t="shared" si="94"/>
        <v>6.84</v>
      </c>
      <c r="H6075" s="41">
        <f>SUM(G6075:G6075)</f>
        <v>6.84</v>
      </c>
      <c r="I6075" s="42"/>
      <c r="J6075" s="32">
        <v>0</v>
      </c>
    </row>
    <row r="6076" spans="1:10" ht="15.75" hidden="1" thickBot="1" x14ac:dyDescent="0.3">
      <c r="A6076" s="252"/>
      <c r="B6076" s="247"/>
      <c r="C6076" s="44"/>
      <c r="D6076" s="59"/>
      <c r="E6076" s="210"/>
      <c r="F6076" s="225" t="s">
        <v>12</v>
      </c>
      <c r="G6076" s="75" t="str">
        <f t="shared" si="94"/>
        <v/>
      </c>
      <c r="H6076" s="76"/>
      <c r="I6076" s="68"/>
      <c r="J6076" s="32">
        <v>0</v>
      </c>
    </row>
    <row r="6077" spans="1:10" ht="15.75" hidden="1" thickBot="1" x14ac:dyDescent="0.3">
      <c r="A6077" s="242" t="s">
        <v>1440</v>
      </c>
      <c r="B6077" s="245" t="s">
        <v>5969</v>
      </c>
      <c r="C6077" s="26"/>
      <c r="D6077" s="27" t="s">
        <v>105</v>
      </c>
      <c r="E6077" s="205"/>
      <c r="F6077" s="216" t="s">
        <v>12</v>
      </c>
      <c r="G6077" s="29" t="str">
        <f t="shared" si="94"/>
        <v/>
      </c>
      <c r="H6077" s="30"/>
      <c r="I6077" s="31"/>
      <c r="J6077" s="32">
        <v>0</v>
      </c>
    </row>
    <row r="6078" spans="1:10" ht="15.75" hidden="1" thickBot="1" x14ac:dyDescent="0.3">
      <c r="A6078" s="251"/>
      <c r="B6078" s="246"/>
      <c r="C6078" s="34"/>
      <c r="D6078" s="34"/>
      <c r="E6078" s="207"/>
      <c r="F6078" s="219" t="s">
        <v>12</v>
      </c>
      <c r="G6078" s="66" t="str">
        <f t="shared" si="94"/>
        <v/>
      </c>
      <c r="H6078" s="67"/>
      <c r="I6078" s="68"/>
      <c r="J6078" s="32">
        <v>0</v>
      </c>
    </row>
    <row r="6079" spans="1:10" ht="39" hidden="1" thickBot="1" x14ac:dyDescent="0.3">
      <c r="A6079" s="251"/>
      <c r="B6079" s="246"/>
      <c r="C6079" s="38" t="s">
        <v>11765</v>
      </c>
      <c r="D6079" s="38" t="s">
        <v>1303</v>
      </c>
      <c r="E6079" s="209">
        <v>1</v>
      </c>
      <c r="F6079" s="208">
        <v>8.3125</v>
      </c>
      <c r="G6079" s="66">
        <f t="shared" si="94"/>
        <v>8.3125</v>
      </c>
      <c r="H6079" s="41">
        <f>SUM(G6079:G6079)</f>
        <v>8.3125</v>
      </c>
      <c r="I6079" s="42"/>
      <c r="J6079" s="32">
        <v>0</v>
      </c>
    </row>
    <row r="6080" spans="1:10" ht="15.75" hidden="1" thickBot="1" x14ac:dyDescent="0.3">
      <c r="A6080" s="252"/>
      <c r="B6080" s="247"/>
      <c r="C6080" s="44"/>
      <c r="D6080" s="59"/>
      <c r="E6080" s="210"/>
      <c r="F6080" s="225" t="s">
        <v>12</v>
      </c>
      <c r="G6080" s="75" t="str">
        <f t="shared" si="94"/>
        <v/>
      </c>
      <c r="H6080" s="76"/>
      <c r="I6080" s="68"/>
      <c r="J6080" s="32">
        <v>0</v>
      </c>
    </row>
    <row r="6081" spans="1:10" ht="15.75" hidden="1" thickBot="1" x14ac:dyDescent="0.3">
      <c r="A6081" s="242" t="s">
        <v>1441</v>
      </c>
      <c r="B6081" s="245" t="s">
        <v>5970</v>
      </c>
      <c r="C6081" s="26"/>
      <c r="D6081" s="27" t="s">
        <v>17</v>
      </c>
      <c r="E6081" s="205"/>
      <c r="F6081" s="216" t="s">
        <v>12</v>
      </c>
      <c r="G6081" s="29" t="str">
        <f t="shared" si="94"/>
        <v/>
      </c>
      <c r="H6081" s="30"/>
      <c r="I6081" s="31"/>
      <c r="J6081" s="32">
        <v>0</v>
      </c>
    </row>
    <row r="6082" spans="1:10" ht="15.75" hidden="1" thickBot="1" x14ac:dyDescent="0.3">
      <c r="A6082" s="251"/>
      <c r="B6082" s="246"/>
      <c r="C6082" s="34"/>
      <c r="D6082" s="34"/>
      <c r="E6082" s="207"/>
      <c r="F6082" s="219" t="s">
        <v>12</v>
      </c>
      <c r="G6082" s="66" t="str">
        <f t="shared" si="94"/>
        <v/>
      </c>
      <c r="H6082" s="67"/>
      <c r="I6082" s="68"/>
      <c r="J6082" s="32">
        <v>0</v>
      </c>
    </row>
    <row r="6083" spans="1:10" ht="26.25" hidden="1" thickBot="1" x14ac:dyDescent="0.3">
      <c r="A6083" s="251"/>
      <c r="B6083" s="246"/>
      <c r="C6083" s="38" t="s">
        <v>11943</v>
      </c>
      <c r="D6083" s="38" t="s">
        <v>82</v>
      </c>
      <c r="E6083" s="209">
        <v>1</v>
      </c>
      <c r="F6083" s="208">
        <v>10.088999999999999</v>
      </c>
      <c r="G6083" s="66">
        <f t="shared" si="94"/>
        <v>10.088999999999999</v>
      </c>
      <c r="H6083" s="41">
        <f>SUM(G6083:G6083)</f>
        <v>10.088999999999999</v>
      </c>
      <c r="I6083" s="42"/>
      <c r="J6083" s="32">
        <v>0</v>
      </c>
    </row>
    <row r="6084" spans="1:10" ht="15.75" hidden="1" thickBot="1" x14ac:dyDescent="0.3">
      <c r="A6084" s="252"/>
      <c r="B6084" s="247"/>
      <c r="C6084" s="44"/>
      <c r="D6084" s="59"/>
      <c r="E6084" s="210"/>
      <c r="F6084" s="225" t="s">
        <v>12</v>
      </c>
      <c r="G6084" s="75" t="str">
        <f t="shared" si="94"/>
        <v/>
      </c>
      <c r="H6084" s="76"/>
      <c r="I6084" s="68"/>
      <c r="J6084" s="32">
        <v>0</v>
      </c>
    </row>
    <row r="6085" spans="1:10" ht="15.75" hidden="1" thickBot="1" x14ac:dyDescent="0.3">
      <c r="A6085" s="242" t="s">
        <v>1442</v>
      </c>
      <c r="B6085" s="245" t="s">
        <v>5971</v>
      </c>
      <c r="C6085" s="26"/>
      <c r="D6085" s="27" t="s">
        <v>105</v>
      </c>
      <c r="E6085" s="205"/>
      <c r="F6085" s="216" t="s">
        <v>12</v>
      </c>
      <c r="G6085" s="29" t="str">
        <f t="shared" si="94"/>
        <v/>
      </c>
      <c r="H6085" s="30"/>
      <c r="I6085" s="31"/>
      <c r="J6085" s="32">
        <v>0</v>
      </c>
    </row>
    <row r="6086" spans="1:10" ht="15.75" hidden="1" thickBot="1" x14ac:dyDescent="0.3">
      <c r="A6086" s="251"/>
      <c r="B6086" s="246"/>
      <c r="C6086" s="34"/>
      <c r="D6086" s="34"/>
      <c r="E6086" s="207"/>
      <c r="F6086" s="219" t="s">
        <v>12</v>
      </c>
      <c r="G6086" s="66" t="str">
        <f t="shared" ref="G6086:G6149" si="95">IF(ISNUMBER(F6086),E6086*F6086,"")</f>
        <v/>
      </c>
      <c r="H6086" s="67"/>
      <c r="I6086" s="68"/>
      <c r="J6086" s="32">
        <v>0</v>
      </c>
    </row>
    <row r="6087" spans="1:10" ht="15.75" hidden="1" thickBot="1" x14ac:dyDescent="0.3">
      <c r="A6087" s="251"/>
      <c r="B6087" s="246"/>
      <c r="C6087" s="38" t="s">
        <v>11944</v>
      </c>
      <c r="D6087" s="38" t="s">
        <v>1303</v>
      </c>
      <c r="E6087" s="209">
        <v>1</v>
      </c>
      <c r="F6087" s="208">
        <v>6.327</v>
      </c>
      <c r="G6087" s="66">
        <f t="shared" si="95"/>
        <v>6.327</v>
      </c>
      <c r="H6087" s="41">
        <f>SUM(G6087:G6087)</f>
        <v>6.327</v>
      </c>
      <c r="I6087" s="42"/>
      <c r="J6087" s="32">
        <v>0</v>
      </c>
    </row>
    <row r="6088" spans="1:10" ht="15.75" hidden="1" thickBot="1" x14ac:dyDescent="0.3">
      <c r="A6088" s="252"/>
      <c r="B6088" s="247"/>
      <c r="C6088" s="44"/>
      <c r="D6088" s="59"/>
      <c r="E6088" s="210"/>
      <c r="F6088" s="225" t="s">
        <v>12</v>
      </c>
      <c r="G6088" s="75" t="str">
        <f t="shared" si="95"/>
        <v/>
      </c>
      <c r="H6088" s="76"/>
      <c r="I6088" s="68"/>
      <c r="J6088" s="32">
        <v>0</v>
      </c>
    </row>
    <row r="6089" spans="1:10" ht="15.75" hidden="1" thickBot="1" x14ac:dyDescent="0.3">
      <c r="A6089" s="242" t="s">
        <v>1443</v>
      </c>
      <c r="B6089" s="245" t="s">
        <v>5972</v>
      </c>
      <c r="C6089" s="26"/>
      <c r="D6089" s="27" t="s">
        <v>17</v>
      </c>
      <c r="E6089" s="205"/>
      <c r="F6089" s="216" t="s">
        <v>12</v>
      </c>
      <c r="G6089" s="29" t="str">
        <f t="shared" si="95"/>
        <v/>
      </c>
      <c r="H6089" s="30"/>
      <c r="I6089" s="31"/>
      <c r="J6089" s="32">
        <v>0</v>
      </c>
    </row>
    <row r="6090" spans="1:10" ht="15.75" hidden="1" thickBot="1" x14ac:dyDescent="0.3">
      <c r="A6090" s="251"/>
      <c r="B6090" s="246"/>
      <c r="C6090" s="34"/>
      <c r="D6090" s="34"/>
      <c r="E6090" s="207"/>
      <c r="F6090" s="219" t="s">
        <v>12</v>
      </c>
      <c r="G6090" s="66" t="str">
        <f t="shared" si="95"/>
        <v/>
      </c>
      <c r="H6090" s="67"/>
      <c r="I6090" s="68"/>
      <c r="J6090" s="32">
        <v>0</v>
      </c>
    </row>
    <row r="6091" spans="1:10" ht="15.75" hidden="1" thickBot="1" x14ac:dyDescent="0.3">
      <c r="A6091" s="251"/>
      <c r="B6091" s="246"/>
      <c r="C6091" s="38" t="s">
        <v>11945</v>
      </c>
      <c r="D6091" s="38" t="s">
        <v>82</v>
      </c>
      <c r="E6091" s="209">
        <v>1</v>
      </c>
      <c r="F6091" s="208">
        <v>1.3015000000000001</v>
      </c>
      <c r="G6091" s="66">
        <f t="shared" si="95"/>
        <v>1.3015000000000001</v>
      </c>
      <c r="H6091" s="41">
        <f>SUM(G6091:G6091)</f>
        <v>1.3015000000000001</v>
      </c>
      <c r="I6091" s="42"/>
      <c r="J6091" s="32">
        <v>0</v>
      </c>
    </row>
    <row r="6092" spans="1:10" ht="15.75" hidden="1" thickBot="1" x14ac:dyDescent="0.3">
      <c r="A6092" s="252"/>
      <c r="B6092" s="247"/>
      <c r="C6092" s="44"/>
      <c r="D6092" s="59"/>
      <c r="E6092" s="210"/>
      <c r="F6092" s="225" t="s">
        <v>12</v>
      </c>
      <c r="G6092" s="75" t="str">
        <f t="shared" si="95"/>
        <v/>
      </c>
      <c r="H6092" s="76"/>
      <c r="I6092" s="68"/>
      <c r="J6092" s="32">
        <v>0</v>
      </c>
    </row>
    <row r="6093" spans="1:10" ht="15.75" hidden="1" thickBot="1" x14ac:dyDescent="0.3">
      <c r="A6093" s="242" t="s">
        <v>1444</v>
      </c>
      <c r="B6093" s="245" t="s">
        <v>5973</v>
      </c>
      <c r="C6093" s="26"/>
      <c r="D6093" s="27" t="s">
        <v>17</v>
      </c>
      <c r="E6093" s="205"/>
      <c r="F6093" s="216" t="s">
        <v>12</v>
      </c>
      <c r="G6093" s="29" t="str">
        <f t="shared" si="95"/>
        <v/>
      </c>
      <c r="H6093" s="30"/>
      <c r="I6093" s="31"/>
      <c r="J6093" s="32">
        <v>0</v>
      </c>
    </row>
    <row r="6094" spans="1:10" ht="15.75" hidden="1" thickBot="1" x14ac:dyDescent="0.3">
      <c r="A6094" s="251"/>
      <c r="B6094" s="246"/>
      <c r="C6094" s="34"/>
      <c r="D6094" s="34"/>
      <c r="E6094" s="207"/>
      <c r="F6094" s="219" t="s">
        <v>12</v>
      </c>
      <c r="G6094" s="66" t="str">
        <f t="shared" si="95"/>
        <v/>
      </c>
      <c r="H6094" s="67"/>
      <c r="I6094" s="68"/>
      <c r="J6094" s="32">
        <v>0</v>
      </c>
    </row>
    <row r="6095" spans="1:10" ht="26.25" hidden="1" thickBot="1" x14ac:dyDescent="0.3">
      <c r="A6095" s="251"/>
      <c r="B6095" s="246"/>
      <c r="C6095" s="38" t="s">
        <v>11946</v>
      </c>
      <c r="D6095" s="38" t="s">
        <v>82</v>
      </c>
      <c r="E6095" s="209">
        <v>1</v>
      </c>
      <c r="F6095" s="208">
        <v>2.8119999999999998</v>
      </c>
      <c r="G6095" s="66">
        <f t="shared" si="95"/>
        <v>2.8119999999999998</v>
      </c>
      <c r="H6095" s="41">
        <f>SUM(G6095:G6095)</f>
        <v>2.8119999999999998</v>
      </c>
      <c r="I6095" s="42"/>
      <c r="J6095" s="32">
        <v>0</v>
      </c>
    </row>
    <row r="6096" spans="1:10" ht="15.75" hidden="1" thickBot="1" x14ac:dyDescent="0.3">
      <c r="A6096" s="252"/>
      <c r="B6096" s="247"/>
      <c r="C6096" s="44"/>
      <c r="D6096" s="59"/>
      <c r="E6096" s="210"/>
      <c r="F6096" s="225" t="s">
        <v>12</v>
      </c>
      <c r="G6096" s="75" t="str">
        <f t="shared" si="95"/>
        <v/>
      </c>
      <c r="H6096" s="76"/>
      <c r="I6096" s="68"/>
      <c r="J6096" s="32">
        <v>0</v>
      </c>
    </row>
    <row r="6097" spans="1:10" ht="15.75" hidden="1" thickBot="1" x14ac:dyDescent="0.3">
      <c r="A6097" s="242" t="s">
        <v>1445</v>
      </c>
      <c r="B6097" s="245" t="s">
        <v>5974</v>
      </c>
      <c r="C6097" s="26"/>
      <c r="D6097" s="27" t="s">
        <v>105</v>
      </c>
      <c r="E6097" s="205"/>
      <c r="F6097" s="216" t="s">
        <v>12</v>
      </c>
      <c r="G6097" s="29" t="str">
        <f t="shared" si="95"/>
        <v/>
      </c>
      <c r="H6097" s="30"/>
      <c r="I6097" s="31"/>
      <c r="J6097" s="32">
        <v>0</v>
      </c>
    </row>
    <row r="6098" spans="1:10" ht="15.75" hidden="1" thickBot="1" x14ac:dyDescent="0.3">
      <c r="A6098" s="251"/>
      <c r="B6098" s="246"/>
      <c r="C6098" s="34"/>
      <c r="D6098" s="34"/>
      <c r="E6098" s="207"/>
      <c r="F6098" s="219" t="s">
        <v>12</v>
      </c>
      <c r="G6098" s="66" t="str">
        <f t="shared" si="95"/>
        <v/>
      </c>
      <c r="H6098" s="67"/>
      <c r="I6098" s="68"/>
      <c r="J6098" s="32">
        <v>0</v>
      </c>
    </row>
    <row r="6099" spans="1:10" ht="15.75" hidden="1" thickBot="1" x14ac:dyDescent="0.3">
      <c r="A6099" s="251"/>
      <c r="B6099" s="246"/>
      <c r="C6099" s="38" t="s">
        <v>11947</v>
      </c>
      <c r="D6099" s="38" t="s">
        <v>1303</v>
      </c>
      <c r="E6099" s="209">
        <v>1</v>
      </c>
      <c r="F6099" s="208">
        <v>9.8895</v>
      </c>
      <c r="G6099" s="66">
        <f t="shared" si="95"/>
        <v>9.8895</v>
      </c>
      <c r="H6099" s="41">
        <f>SUM(G6099:G6099)</f>
        <v>9.8895</v>
      </c>
      <c r="I6099" s="42"/>
      <c r="J6099" s="32">
        <v>0</v>
      </c>
    </row>
    <row r="6100" spans="1:10" ht="15.75" hidden="1" thickBot="1" x14ac:dyDescent="0.3">
      <c r="A6100" s="252"/>
      <c r="B6100" s="247"/>
      <c r="C6100" s="44"/>
      <c r="D6100" s="59"/>
      <c r="E6100" s="210"/>
      <c r="F6100" s="225" t="s">
        <v>12</v>
      </c>
      <c r="G6100" s="75" t="str">
        <f t="shared" si="95"/>
        <v/>
      </c>
      <c r="H6100" s="76"/>
      <c r="I6100" s="68"/>
      <c r="J6100" s="32">
        <v>0</v>
      </c>
    </row>
    <row r="6101" spans="1:10" ht="15.75" hidden="1" thickBot="1" x14ac:dyDescent="0.3">
      <c r="A6101" s="242" t="s">
        <v>1446</v>
      </c>
      <c r="B6101" s="245" t="s">
        <v>5975</v>
      </c>
      <c r="C6101" s="26"/>
      <c r="D6101" s="27" t="s">
        <v>17</v>
      </c>
      <c r="E6101" s="205"/>
      <c r="F6101" s="216" t="s">
        <v>12</v>
      </c>
      <c r="G6101" s="29" t="str">
        <f t="shared" si="95"/>
        <v/>
      </c>
      <c r="H6101" s="30"/>
      <c r="I6101" s="31"/>
      <c r="J6101" s="32">
        <v>0</v>
      </c>
    </row>
    <row r="6102" spans="1:10" ht="15.75" hidden="1" thickBot="1" x14ac:dyDescent="0.3">
      <c r="A6102" s="251"/>
      <c r="B6102" s="246"/>
      <c r="C6102" s="34"/>
      <c r="D6102" s="34"/>
      <c r="E6102" s="207"/>
      <c r="F6102" s="219" t="s">
        <v>12</v>
      </c>
      <c r="G6102" s="66" t="str">
        <f t="shared" si="95"/>
        <v/>
      </c>
      <c r="H6102" s="67"/>
      <c r="I6102" s="68"/>
      <c r="J6102" s="32">
        <v>0</v>
      </c>
    </row>
    <row r="6103" spans="1:10" ht="15.75" hidden="1" thickBot="1" x14ac:dyDescent="0.3">
      <c r="A6103" s="251"/>
      <c r="B6103" s="246"/>
      <c r="C6103" s="38" t="s">
        <v>11948</v>
      </c>
      <c r="D6103" s="38" t="s">
        <v>82</v>
      </c>
      <c r="E6103" s="209">
        <v>1</v>
      </c>
      <c r="F6103" s="208">
        <v>1.8144999999999998</v>
      </c>
      <c r="G6103" s="66">
        <f t="shared" si="95"/>
        <v>1.8144999999999998</v>
      </c>
      <c r="H6103" s="41">
        <f>SUM(G6103:G6103)</f>
        <v>1.8144999999999998</v>
      </c>
      <c r="I6103" s="42"/>
      <c r="J6103" s="32">
        <v>0</v>
      </c>
    </row>
    <row r="6104" spans="1:10" ht="15.75" hidden="1" thickBot="1" x14ac:dyDescent="0.3">
      <c r="A6104" s="252"/>
      <c r="B6104" s="247"/>
      <c r="C6104" s="44"/>
      <c r="D6104" s="59"/>
      <c r="E6104" s="210"/>
      <c r="F6104" s="225" t="s">
        <v>12</v>
      </c>
      <c r="G6104" s="75" t="str">
        <f t="shared" si="95"/>
        <v/>
      </c>
      <c r="H6104" s="76"/>
      <c r="I6104" s="68"/>
      <c r="J6104" s="32">
        <v>0</v>
      </c>
    </row>
    <row r="6105" spans="1:10" ht="15.75" hidden="1" thickBot="1" x14ac:dyDescent="0.3">
      <c r="A6105" s="242" t="s">
        <v>1447</v>
      </c>
      <c r="B6105" s="245" t="s">
        <v>5976</v>
      </c>
      <c r="C6105" s="26"/>
      <c r="D6105" s="27" t="s">
        <v>17</v>
      </c>
      <c r="E6105" s="205"/>
      <c r="F6105" s="216" t="s">
        <v>12</v>
      </c>
      <c r="G6105" s="29" t="str">
        <f t="shared" si="95"/>
        <v/>
      </c>
      <c r="H6105" s="30"/>
      <c r="I6105" s="31"/>
      <c r="J6105" s="32">
        <v>0</v>
      </c>
    </row>
    <row r="6106" spans="1:10" ht="15.75" hidden="1" thickBot="1" x14ac:dyDescent="0.3">
      <c r="A6106" s="251"/>
      <c r="B6106" s="246"/>
      <c r="C6106" s="34"/>
      <c r="D6106" s="34"/>
      <c r="E6106" s="207"/>
      <c r="F6106" s="219" t="s">
        <v>12</v>
      </c>
      <c r="G6106" s="66" t="str">
        <f t="shared" si="95"/>
        <v/>
      </c>
      <c r="H6106" s="67"/>
      <c r="I6106" s="68"/>
      <c r="J6106" s="32">
        <v>0</v>
      </c>
    </row>
    <row r="6107" spans="1:10" ht="26.25" hidden="1" thickBot="1" x14ac:dyDescent="0.3">
      <c r="A6107" s="251"/>
      <c r="B6107" s="246"/>
      <c r="C6107" s="38" t="s">
        <v>11949</v>
      </c>
      <c r="D6107" s="38" t="s">
        <v>82</v>
      </c>
      <c r="E6107" s="209">
        <v>1</v>
      </c>
      <c r="F6107" s="208">
        <v>3.8854999999999995</v>
      </c>
      <c r="G6107" s="66">
        <f t="shared" si="95"/>
        <v>3.8854999999999995</v>
      </c>
      <c r="H6107" s="41">
        <f>SUM(G6107:G6107)</f>
        <v>3.8854999999999995</v>
      </c>
      <c r="I6107" s="42"/>
      <c r="J6107" s="32">
        <v>0</v>
      </c>
    </row>
    <row r="6108" spans="1:10" ht="15.75" hidden="1" thickBot="1" x14ac:dyDescent="0.3">
      <c r="A6108" s="252"/>
      <c r="B6108" s="247"/>
      <c r="C6108" s="44"/>
      <c r="D6108" s="59"/>
      <c r="E6108" s="210"/>
      <c r="F6108" s="225" t="s">
        <v>12</v>
      </c>
      <c r="G6108" s="75" t="str">
        <f t="shared" si="95"/>
        <v/>
      </c>
      <c r="H6108" s="76"/>
      <c r="I6108" s="68"/>
      <c r="J6108" s="32">
        <v>0</v>
      </c>
    </row>
    <row r="6109" spans="1:10" ht="15.75" hidden="1" thickBot="1" x14ac:dyDescent="0.3">
      <c r="A6109" s="242" t="s">
        <v>1448</v>
      </c>
      <c r="B6109" s="245" t="s">
        <v>5977</v>
      </c>
      <c r="C6109" s="26"/>
      <c r="D6109" s="27" t="s">
        <v>105</v>
      </c>
      <c r="E6109" s="205"/>
      <c r="F6109" s="216" t="s">
        <v>12</v>
      </c>
      <c r="G6109" s="29" t="str">
        <f t="shared" si="95"/>
        <v/>
      </c>
      <c r="H6109" s="30"/>
      <c r="I6109" s="31"/>
      <c r="J6109" s="32">
        <v>0</v>
      </c>
    </row>
    <row r="6110" spans="1:10" ht="15.75" hidden="1" thickBot="1" x14ac:dyDescent="0.3">
      <c r="A6110" s="251"/>
      <c r="B6110" s="246"/>
      <c r="C6110" s="34"/>
      <c r="D6110" s="34"/>
      <c r="E6110" s="207"/>
      <c r="F6110" s="219" t="s">
        <v>12</v>
      </c>
      <c r="G6110" s="66" t="str">
        <f t="shared" si="95"/>
        <v/>
      </c>
      <c r="H6110" s="67"/>
      <c r="I6110" s="68"/>
      <c r="J6110" s="32">
        <v>0</v>
      </c>
    </row>
    <row r="6111" spans="1:10" ht="15.75" hidden="1" thickBot="1" x14ac:dyDescent="0.3">
      <c r="A6111" s="251"/>
      <c r="B6111" s="246"/>
      <c r="C6111" s="38" t="s">
        <v>11950</v>
      </c>
      <c r="D6111" s="38" t="s">
        <v>1303</v>
      </c>
      <c r="E6111" s="209">
        <v>1</v>
      </c>
      <c r="F6111" s="208">
        <v>13.166999999999998</v>
      </c>
      <c r="G6111" s="66">
        <f t="shared" si="95"/>
        <v>13.166999999999998</v>
      </c>
      <c r="H6111" s="41">
        <f>SUM(G6111:G6111)</f>
        <v>13.166999999999998</v>
      </c>
      <c r="I6111" s="42"/>
      <c r="J6111" s="32">
        <v>0</v>
      </c>
    </row>
    <row r="6112" spans="1:10" ht="15.75" hidden="1" thickBot="1" x14ac:dyDescent="0.3">
      <c r="A6112" s="252"/>
      <c r="B6112" s="247"/>
      <c r="C6112" s="44"/>
      <c r="D6112" s="59"/>
      <c r="E6112" s="210"/>
      <c r="F6112" s="225" t="s">
        <v>12</v>
      </c>
      <c r="G6112" s="75" t="str">
        <f t="shared" si="95"/>
        <v/>
      </c>
      <c r="H6112" s="76"/>
      <c r="I6112" s="68"/>
      <c r="J6112" s="32">
        <v>0</v>
      </c>
    </row>
    <row r="6113" spans="1:10" ht="15.75" hidden="1" thickBot="1" x14ac:dyDescent="0.3">
      <c r="A6113" s="242" t="s">
        <v>1449</v>
      </c>
      <c r="B6113" s="245" t="s">
        <v>5978</v>
      </c>
      <c r="C6113" s="26"/>
      <c r="D6113" s="27" t="s">
        <v>17</v>
      </c>
      <c r="E6113" s="205"/>
      <c r="F6113" s="216" t="s">
        <v>12</v>
      </c>
      <c r="G6113" s="29" t="str">
        <f t="shared" si="95"/>
        <v/>
      </c>
      <c r="H6113" s="30"/>
      <c r="I6113" s="31"/>
      <c r="J6113" s="32">
        <v>0</v>
      </c>
    </row>
    <row r="6114" spans="1:10" ht="15.75" hidden="1" thickBot="1" x14ac:dyDescent="0.3">
      <c r="A6114" s="251"/>
      <c r="B6114" s="246"/>
      <c r="C6114" s="34"/>
      <c r="D6114" s="34"/>
      <c r="E6114" s="207"/>
      <c r="F6114" s="219" t="s">
        <v>12</v>
      </c>
      <c r="G6114" s="66" t="str">
        <f t="shared" si="95"/>
        <v/>
      </c>
      <c r="H6114" s="67"/>
      <c r="I6114" s="68"/>
      <c r="J6114" s="32">
        <v>0</v>
      </c>
    </row>
    <row r="6115" spans="1:10" ht="15.75" hidden="1" thickBot="1" x14ac:dyDescent="0.3">
      <c r="A6115" s="251"/>
      <c r="B6115" s="246"/>
      <c r="C6115" s="38" t="s">
        <v>11951</v>
      </c>
      <c r="D6115" s="38" t="s">
        <v>82</v>
      </c>
      <c r="E6115" s="209">
        <v>1</v>
      </c>
      <c r="F6115" s="208">
        <v>2.8214999999999999</v>
      </c>
      <c r="G6115" s="66">
        <f t="shared" si="95"/>
        <v>2.8214999999999999</v>
      </c>
      <c r="H6115" s="41">
        <f>SUM(G6115:G6115)</f>
        <v>2.8214999999999999</v>
      </c>
      <c r="I6115" s="42"/>
      <c r="J6115" s="32">
        <v>0</v>
      </c>
    </row>
    <row r="6116" spans="1:10" ht="15.75" hidden="1" thickBot="1" x14ac:dyDescent="0.3">
      <c r="A6116" s="252"/>
      <c r="B6116" s="247"/>
      <c r="C6116" s="44"/>
      <c r="D6116" s="59"/>
      <c r="E6116" s="210"/>
      <c r="F6116" s="225" t="s">
        <v>12</v>
      </c>
      <c r="G6116" s="75" t="str">
        <f t="shared" si="95"/>
        <v/>
      </c>
      <c r="H6116" s="76"/>
      <c r="I6116" s="68"/>
      <c r="J6116" s="32">
        <v>0</v>
      </c>
    </row>
    <row r="6117" spans="1:10" ht="15.75" hidden="1" thickBot="1" x14ac:dyDescent="0.3">
      <c r="A6117" s="242" t="s">
        <v>1450</v>
      </c>
      <c r="B6117" s="245" t="s">
        <v>5979</v>
      </c>
      <c r="C6117" s="26"/>
      <c r="D6117" s="27" t="s">
        <v>17</v>
      </c>
      <c r="E6117" s="205"/>
      <c r="F6117" s="216" t="s">
        <v>12</v>
      </c>
      <c r="G6117" s="29" t="str">
        <f t="shared" si="95"/>
        <v/>
      </c>
      <c r="H6117" s="30"/>
      <c r="I6117" s="31"/>
      <c r="J6117" s="32">
        <v>0</v>
      </c>
    </row>
    <row r="6118" spans="1:10" ht="15.75" hidden="1" thickBot="1" x14ac:dyDescent="0.3">
      <c r="A6118" s="251"/>
      <c r="B6118" s="246"/>
      <c r="C6118" s="34"/>
      <c r="D6118" s="34"/>
      <c r="E6118" s="207"/>
      <c r="F6118" s="219" t="s">
        <v>12</v>
      </c>
      <c r="G6118" s="66" t="str">
        <f t="shared" si="95"/>
        <v/>
      </c>
      <c r="H6118" s="67"/>
      <c r="I6118" s="68"/>
      <c r="J6118" s="32">
        <v>0</v>
      </c>
    </row>
    <row r="6119" spans="1:10" ht="26.25" hidden="1" thickBot="1" x14ac:dyDescent="0.3">
      <c r="A6119" s="251"/>
      <c r="B6119" s="246"/>
      <c r="C6119" s="38" t="s">
        <v>11952</v>
      </c>
      <c r="D6119" s="38" t="s">
        <v>82</v>
      </c>
      <c r="E6119" s="209">
        <v>1</v>
      </c>
      <c r="F6119" s="208">
        <v>5.13</v>
      </c>
      <c r="G6119" s="66">
        <f t="shared" si="95"/>
        <v>5.13</v>
      </c>
      <c r="H6119" s="41">
        <f>SUM(G6119:G6119)</f>
        <v>5.13</v>
      </c>
      <c r="I6119" s="42"/>
      <c r="J6119" s="32">
        <v>0</v>
      </c>
    </row>
    <row r="6120" spans="1:10" ht="15.75" hidden="1" thickBot="1" x14ac:dyDescent="0.3">
      <c r="A6120" s="252"/>
      <c r="B6120" s="247"/>
      <c r="C6120" s="44"/>
      <c r="D6120" s="59"/>
      <c r="E6120" s="210"/>
      <c r="F6120" s="225" t="s">
        <v>12</v>
      </c>
      <c r="G6120" s="75" t="str">
        <f t="shared" si="95"/>
        <v/>
      </c>
      <c r="H6120" s="76"/>
      <c r="I6120" s="68"/>
      <c r="J6120" s="32">
        <v>0</v>
      </c>
    </row>
    <row r="6121" spans="1:10" ht="15.75" hidden="1" thickBot="1" x14ac:dyDescent="0.3">
      <c r="A6121" s="242" t="s">
        <v>1451</v>
      </c>
      <c r="B6121" s="245" t="s">
        <v>5980</v>
      </c>
      <c r="C6121" s="26"/>
      <c r="D6121" s="27" t="s">
        <v>105</v>
      </c>
      <c r="E6121" s="205"/>
      <c r="F6121" s="216" t="s">
        <v>12</v>
      </c>
      <c r="G6121" s="29" t="str">
        <f t="shared" si="95"/>
        <v/>
      </c>
      <c r="H6121" s="30"/>
      <c r="I6121" s="31"/>
      <c r="J6121" s="32">
        <v>0</v>
      </c>
    </row>
    <row r="6122" spans="1:10" ht="15.75" hidden="1" thickBot="1" x14ac:dyDescent="0.3">
      <c r="A6122" s="251"/>
      <c r="B6122" s="246"/>
      <c r="C6122" s="34"/>
      <c r="D6122" s="34"/>
      <c r="E6122" s="207"/>
      <c r="F6122" s="219" t="s">
        <v>12</v>
      </c>
      <c r="G6122" s="66" t="str">
        <f t="shared" si="95"/>
        <v/>
      </c>
      <c r="H6122" s="67"/>
      <c r="I6122" s="68"/>
      <c r="J6122" s="32">
        <v>0</v>
      </c>
    </row>
    <row r="6123" spans="1:10" ht="15.75" hidden="1" thickBot="1" x14ac:dyDescent="0.3">
      <c r="A6123" s="251"/>
      <c r="B6123" s="246"/>
      <c r="C6123" s="38" t="s">
        <v>11953</v>
      </c>
      <c r="D6123" s="38" t="s">
        <v>1303</v>
      </c>
      <c r="E6123" s="209">
        <v>1</v>
      </c>
      <c r="F6123" s="208">
        <v>14.468500000000001</v>
      </c>
      <c r="G6123" s="66">
        <f t="shared" si="95"/>
        <v>14.468500000000001</v>
      </c>
      <c r="H6123" s="41">
        <f>SUM(G6123:G6123)</f>
        <v>14.468500000000001</v>
      </c>
      <c r="I6123" s="42"/>
      <c r="J6123" s="32">
        <v>0</v>
      </c>
    </row>
    <row r="6124" spans="1:10" ht="15.75" hidden="1" thickBot="1" x14ac:dyDescent="0.3">
      <c r="A6124" s="252"/>
      <c r="B6124" s="247"/>
      <c r="C6124" s="44"/>
      <c r="D6124" s="59"/>
      <c r="E6124" s="210"/>
      <c r="F6124" s="225" t="s">
        <v>12</v>
      </c>
      <c r="G6124" s="75" t="str">
        <f t="shared" si="95"/>
        <v/>
      </c>
      <c r="H6124" s="76"/>
      <c r="I6124" s="68"/>
      <c r="J6124" s="32">
        <v>0</v>
      </c>
    </row>
    <row r="6125" spans="1:10" ht="15.75" hidden="1" thickBot="1" x14ac:dyDescent="0.3">
      <c r="A6125" s="242" t="s">
        <v>1452</v>
      </c>
      <c r="B6125" s="245" t="s">
        <v>5981</v>
      </c>
      <c r="C6125" s="26"/>
      <c r="D6125" s="27" t="s">
        <v>17</v>
      </c>
      <c r="E6125" s="205"/>
      <c r="F6125" s="216" t="s">
        <v>12</v>
      </c>
      <c r="G6125" s="29" t="str">
        <f t="shared" si="95"/>
        <v/>
      </c>
      <c r="H6125" s="30"/>
      <c r="I6125" s="31"/>
      <c r="J6125" s="32">
        <v>0</v>
      </c>
    </row>
    <row r="6126" spans="1:10" ht="15.75" hidden="1" thickBot="1" x14ac:dyDescent="0.3">
      <c r="A6126" s="251"/>
      <c r="B6126" s="246"/>
      <c r="C6126" s="34"/>
      <c r="D6126" s="34"/>
      <c r="E6126" s="207"/>
      <c r="F6126" s="219" t="s">
        <v>12</v>
      </c>
      <c r="G6126" s="66" t="str">
        <f t="shared" si="95"/>
        <v/>
      </c>
      <c r="H6126" s="67"/>
      <c r="I6126" s="68"/>
      <c r="J6126" s="32">
        <v>0</v>
      </c>
    </row>
    <row r="6127" spans="1:10" ht="15.75" hidden="1" thickBot="1" x14ac:dyDescent="0.3">
      <c r="A6127" s="251"/>
      <c r="B6127" s="246"/>
      <c r="C6127" s="38" t="s">
        <v>11954</v>
      </c>
      <c r="D6127" s="38" t="s">
        <v>82</v>
      </c>
      <c r="E6127" s="209">
        <v>1</v>
      </c>
      <c r="F6127" s="208">
        <v>3.8759999999999999</v>
      </c>
      <c r="G6127" s="66">
        <f t="shared" si="95"/>
        <v>3.8759999999999999</v>
      </c>
      <c r="H6127" s="41">
        <f>SUM(G6127:G6127)</f>
        <v>3.8759999999999999</v>
      </c>
      <c r="I6127" s="42"/>
      <c r="J6127" s="32">
        <v>0</v>
      </c>
    </row>
    <row r="6128" spans="1:10" ht="15.75" hidden="1" thickBot="1" x14ac:dyDescent="0.3">
      <c r="A6128" s="252"/>
      <c r="B6128" s="247"/>
      <c r="C6128" s="44"/>
      <c r="D6128" s="59"/>
      <c r="E6128" s="210"/>
      <c r="F6128" s="225" t="s">
        <v>12</v>
      </c>
      <c r="G6128" s="75" t="str">
        <f t="shared" si="95"/>
        <v/>
      </c>
      <c r="H6128" s="76"/>
      <c r="I6128" s="68"/>
      <c r="J6128" s="32">
        <v>0</v>
      </c>
    </row>
    <row r="6129" spans="1:10" ht="15.75" hidden="1" thickBot="1" x14ac:dyDescent="0.3">
      <c r="A6129" s="242" t="s">
        <v>1453</v>
      </c>
      <c r="B6129" s="245" t="s">
        <v>5982</v>
      </c>
      <c r="C6129" s="26"/>
      <c r="D6129" s="27" t="s">
        <v>17</v>
      </c>
      <c r="E6129" s="205"/>
      <c r="F6129" s="216" t="s">
        <v>12</v>
      </c>
      <c r="G6129" s="29" t="str">
        <f t="shared" si="95"/>
        <v/>
      </c>
      <c r="H6129" s="30"/>
      <c r="I6129" s="31"/>
      <c r="J6129" s="32">
        <v>0</v>
      </c>
    </row>
    <row r="6130" spans="1:10" ht="15.75" hidden="1" thickBot="1" x14ac:dyDescent="0.3">
      <c r="A6130" s="251"/>
      <c r="B6130" s="246"/>
      <c r="C6130" s="34"/>
      <c r="D6130" s="34"/>
      <c r="E6130" s="207"/>
      <c r="F6130" s="219" t="s">
        <v>12</v>
      </c>
      <c r="G6130" s="66" t="str">
        <f t="shared" si="95"/>
        <v/>
      </c>
      <c r="H6130" s="67"/>
      <c r="I6130" s="68"/>
      <c r="J6130" s="32">
        <v>0</v>
      </c>
    </row>
    <row r="6131" spans="1:10" ht="26.25" hidden="1" thickBot="1" x14ac:dyDescent="0.3">
      <c r="A6131" s="251"/>
      <c r="B6131" s="246"/>
      <c r="C6131" s="38" t="s">
        <v>11955</v>
      </c>
      <c r="D6131" s="38" t="s">
        <v>82</v>
      </c>
      <c r="E6131" s="209">
        <v>1</v>
      </c>
      <c r="F6131" s="208">
        <v>6.2130000000000001</v>
      </c>
      <c r="G6131" s="66">
        <f t="shared" si="95"/>
        <v>6.2130000000000001</v>
      </c>
      <c r="H6131" s="41">
        <f>SUM(G6131:G6131)</f>
        <v>6.2130000000000001</v>
      </c>
      <c r="I6131" s="42"/>
      <c r="J6131" s="32">
        <v>0</v>
      </c>
    </row>
    <row r="6132" spans="1:10" ht="15.75" hidden="1" thickBot="1" x14ac:dyDescent="0.3">
      <c r="A6132" s="252"/>
      <c r="B6132" s="247"/>
      <c r="C6132" s="44"/>
      <c r="D6132" s="59"/>
      <c r="E6132" s="210"/>
      <c r="F6132" s="225" t="s">
        <v>12</v>
      </c>
      <c r="G6132" s="75" t="str">
        <f t="shared" si="95"/>
        <v/>
      </c>
      <c r="H6132" s="76"/>
      <c r="I6132" s="68"/>
      <c r="J6132" s="32">
        <v>0</v>
      </c>
    </row>
    <row r="6133" spans="1:10" ht="15.75" hidden="1" thickBot="1" x14ac:dyDescent="0.3">
      <c r="A6133" s="242" t="s">
        <v>1454</v>
      </c>
      <c r="B6133" s="245" t="s">
        <v>5983</v>
      </c>
      <c r="C6133" s="26"/>
      <c r="D6133" s="27" t="s">
        <v>105</v>
      </c>
      <c r="E6133" s="205"/>
      <c r="F6133" s="216" t="s">
        <v>12</v>
      </c>
      <c r="G6133" s="29" t="str">
        <f t="shared" si="95"/>
        <v/>
      </c>
      <c r="H6133" s="30"/>
      <c r="I6133" s="31"/>
      <c r="J6133" s="32">
        <v>0</v>
      </c>
    </row>
    <row r="6134" spans="1:10" ht="15.75" hidden="1" thickBot="1" x14ac:dyDescent="0.3">
      <c r="A6134" s="251"/>
      <c r="B6134" s="246"/>
      <c r="C6134" s="34"/>
      <c r="D6134" s="34"/>
      <c r="E6134" s="207"/>
      <c r="F6134" s="219" t="s">
        <v>12</v>
      </c>
      <c r="G6134" s="66" t="str">
        <f t="shared" si="95"/>
        <v/>
      </c>
      <c r="H6134" s="67"/>
      <c r="I6134" s="68"/>
      <c r="J6134" s="32">
        <v>0</v>
      </c>
    </row>
    <row r="6135" spans="1:10" ht="15.75" hidden="1" thickBot="1" x14ac:dyDescent="0.3">
      <c r="A6135" s="251"/>
      <c r="B6135" s="246"/>
      <c r="C6135" s="38" t="s">
        <v>11956</v>
      </c>
      <c r="D6135" s="38" t="s">
        <v>1303</v>
      </c>
      <c r="E6135" s="209">
        <v>1</v>
      </c>
      <c r="F6135" s="208">
        <v>23.654999999999998</v>
      </c>
      <c r="G6135" s="66">
        <f t="shared" si="95"/>
        <v>23.654999999999998</v>
      </c>
      <c r="H6135" s="41">
        <f>SUM(G6135:G6135)</f>
        <v>23.654999999999998</v>
      </c>
      <c r="I6135" s="42"/>
      <c r="J6135" s="32">
        <v>0</v>
      </c>
    </row>
    <row r="6136" spans="1:10" ht="15.75" hidden="1" thickBot="1" x14ac:dyDescent="0.3">
      <c r="A6136" s="252"/>
      <c r="B6136" s="247"/>
      <c r="C6136" s="44"/>
      <c r="D6136" s="59"/>
      <c r="E6136" s="210"/>
      <c r="F6136" s="225" t="s">
        <v>12</v>
      </c>
      <c r="G6136" s="75" t="str">
        <f t="shared" si="95"/>
        <v/>
      </c>
      <c r="H6136" s="76"/>
      <c r="I6136" s="68"/>
      <c r="J6136" s="32">
        <v>0</v>
      </c>
    </row>
    <row r="6137" spans="1:10" ht="15.75" hidden="1" thickBot="1" x14ac:dyDescent="0.3">
      <c r="A6137" s="242" t="s">
        <v>1455</v>
      </c>
      <c r="B6137" s="245" t="s">
        <v>5984</v>
      </c>
      <c r="C6137" s="26"/>
      <c r="D6137" s="27" t="s">
        <v>17</v>
      </c>
      <c r="E6137" s="205"/>
      <c r="F6137" s="216" t="s">
        <v>12</v>
      </c>
      <c r="G6137" s="29" t="str">
        <f t="shared" si="95"/>
        <v/>
      </c>
      <c r="H6137" s="30"/>
      <c r="I6137" s="31"/>
      <c r="J6137" s="32">
        <v>0</v>
      </c>
    </row>
    <row r="6138" spans="1:10" ht="15.75" hidden="1" thickBot="1" x14ac:dyDescent="0.3">
      <c r="A6138" s="251"/>
      <c r="B6138" s="246"/>
      <c r="C6138" s="34"/>
      <c r="D6138" s="34"/>
      <c r="E6138" s="207"/>
      <c r="F6138" s="219" t="s">
        <v>12</v>
      </c>
      <c r="G6138" s="66" t="str">
        <f t="shared" si="95"/>
        <v/>
      </c>
      <c r="H6138" s="67"/>
      <c r="I6138" s="68"/>
      <c r="J6138" s="32">
        <v>0</v>
      </c>
    </row>
    <row r="6139" spans="1:10" ht="15.75" hidden="1" thickBot="1" x14ac:dyDescent="0.3">
      <c r="A6139" s="251"/>
      <c r="B6139" s="246"/>
      <c r="C6139" s="38" t="s">
        <v>11957</v>
      </c>
      <c r="D6139" s="38" t="s">
        <v>82</v>
      </c>
      <c r="E6139" s="209">
        <v>1</v>
      </c>
      <c r="F6139" s="208">
        <v>5.6144999999999996</v>
      </c>
      <c r="G6139" s="66">
        <f t="shared" si="95"/>
        <v>5.6144999999999996</v>
      </c>
      <c r="H6139" s="41">
        <f>SUM(G6139:G6139)</f>
        <v>5.6144999999999996</v>
      </c>
      <c r="I6139" s="42"/>
      <c r="J6139" s="32">
        <v>0</v>
      </c>
    </row>
    <row r="6140" spans="1:10" ht="15.75" hidden="1" thickBot="1" x14ac:dyDescent="0.3">
      <c r="A6140" s="252"/>
      <c r="B6140" s="247"/>
      <c r="C6140" s="44"/>
      <c r="D6140" s="59"/>
      <c r="E6140" s="210"/>
      <c r="F6140" s="225" t="s">
        <v>12</v>
      </c>
      <c r="G6140" s="75" t="str">
        <f t="shared" si="95"/>
        <v/>
      </c>
      <c r="H6140" s="76"/>
      <c r="I6140" s="68"/>
      <c r="J6140" s="32">
        <v>0</v>
      </c>
    </row>
    <row r="6141" spans="1:10" ht="15.75" hidden="1" thickBot="1" x14ac:dyDescent="0.3">
      <c r="A6141" s="242" t="s">
        <v>1456</v>
      </c>
      <c r="B6141" s="245" t="s">
        <v>5985</v>
      </c>
      <c r="C6141" s="26"/>
      <c r="D6141" s="27" t="s">
        <v>17</v>
      </c>
      <c r="E6141" s="205"/>
      <c r="F6141" s="216" t="s">
        <v>12</v>
      </c>
      <c r="G6141" s="29" t="str">
        <f t="shared" si="95"/>
        <v/>
      </c>
      <c r="H6141" s="30"/>
      <c r="I6141" s="31"/>
      <c r="J6141" s="32">
        <v>0</v>
      </c>
    </row>
    <row r="6142" spans="1:10" ht="15.75" hidden="1" thickBot="1" x14ac:dyDescent="0.3">
      <c r="A6142" s="251"/>
      <c r="B6142" s="246"/>
      <c r="C6142" s="34"/>
      <c r="D6142" s="34"/>
      <c r="E6142" s="207"/>
      <c r="F6142" s="219" t="s">
        <v>12</v>
      </c>
      <c r="G6142" s="66" t="str">
        <f t="shared" si="95"/>
        <v/>
      </c>
      <c r="H6142" s="67"/>
      <c r="I6142" s="68"/>
      <c r="J6142" s="32">
        <v>0</v>
      </c>
    </row>
    <row r="6143" spans="1:10" ht="26.25" hidden="1" thickBot="1" x14ac:dyDescent="0.3">
      <c r="A6143" s="251"/>
      <c r="B6143" s="246"/>
      <c r="C6143" s="38" t="s">
        <v>11958</v>
      </c>
      <c r="D6143" s="38" t="s">
        <v>82</v>
      </c>
      <c r="E6143" s="209">
        <v>1</v>
      </c>
      <c r="F6143" s="208">
        <v>10.0985</v>
      </c>
      <c r="G6143" s="66">
        <f t="shared" si="95"/>
        <v>10.0985</v>
      </c>
      <c r="H6143" s="41">
        <f>SUM(G6143:G6143)</f>
        <v>10.0985</v>
      </c>
      <c r="I6143" s="42"/>
      <c r="J6143" s="32">
        <v>0</v>
      </c>
    </row>
    <row r="6144" spans="1:10" ht="15.75" hidden="1" thickBot="1" x14ac:dyDescent="0.3">
      <c r="A6144" s="252"/>
      <c r="B6144" s="247"/>
      <c r="C6144" s="44"/>
      <c r="D6144" s="59"/>
      <c r="E6144" s="210"/>
      <c r="F6144" s="225" t="s">
        <v>12</v>
      </c>
      <c r="G6144" s="75" t="str">
        <f t="shared" si="95"/>
        <v/>
      </c>
      <c r="H6144" s="76"/>
      <c r="I6144" s="68"/>
      <c r="J6144" s="32">
        <v>0</v>
      </c>
    </row>
    <row r="6145" spans="1:10" ht="15.75" hidden="1" thickBot="1" x14ac:dyDescent="0.3">
      <c r="A6145" s="242" t="s">
        <v>1457</v>
      </c>
      <c r="B6145" s="245" t="s">
        <v>5986</v>
      </c>
      <c r="C6145" s="26"/>
      <c r="D6145" s="27" t="s">
        <v>105</v>
      </c>
      <c r="E6145" s="205"/>
      <c r="F6145" s="216" t="s">
        <v>12</v>
      </c>
      <c r="G6145" s="29" t="str">
        <f t="shared" si="95"/>
        <v/>
      </c>
      <c r="H6145" s="30"/>
      <c r="I6145" s="31"/>
      <c r="J6145" s="32">
        <v>0</v>
      </c>
    </row>
    <row r="6146" spans="1:10" ht="15.75" hidden="1" thickBot="1" x14ac:dyDescent="0.3">
      <c r="A6146" s="251"/>
      <c r="B6146" s="246"/>
      <c r="C6146" s="34"/>
      <c r="D6146" s="34"/>
      <c r="E6146" s="207"/>
      <c r="F6146" s="219" t="s">
        <v>12</v>
      </c>
      <c r="G6146" s="66" t="str">
        <f t="shared" si="95"/>
        <v/>
      </c>
      <c r="H6146" s="67"/>
      <c r="I6146" s="68"/>
      <c r="J6146" s="32">
        <v>0</v>
      </c>
    </row>
    <row r="6147" spans="1:10" ht="15.75" hidden="1" thickBot="1" x14ac:dyDescent="0.3">
      <c r="A6147" s="251"/>
      <c r="B6147" s="246"/>
      <c r="C6147" s="38" t="s">
        <v>11959</v>
      </c>
      <c r="D6147" s="38" t="s">
        <v>1303</v>
      </c>
      <c r="E6147" s="209">
        <v>1</v>
      </c>
      <c r="F6147" s="208">
        <v>43.272499999999994</v>
      </c>
      <c r="G6147" s="66">
        <f t="shared" si="95"/>
        <v>43.272499999999994</v>
      </c>
      <c r="H6147" s="41">
        <f>SUM(G6147:G6147)</f>
        <v>43.272499999999994</v>
      </c>
      <c r="I6147" s="42"/>
      <c r="J6147" s="32">
        <v>0</v>
      </c>
    </row>
    <row r="6148" spans="1:10" ht="15.75" hidden="1" thickBot="1" x14ac:dyDescent="0.3">
      <c r="A6148" s="252"/>
      <c r="B6148" s="247"/>
      <c r="C6148" s="44"/>
      <c r="D6148" s="59"/>
      <c r="E6148" s="210"/>
      <c r="F6148" s="225" t="s">
        <v>12</v>
      </c>
      <c r="G6148" s="75" t="str">
        <f t="shared" si="95"/>
        <v/>
      </c>
      <c r="H6148" s="76"/>
      <c r="I6148" s="68"/>
      <c r="J6148" s="32">
        <v>0</v>
      </c>
    </row>
    <row r="6149" spans="1:10" ht="15.75" hidden="1" thickBot="1" x14ac:dyDescent="0.3">
      <c r="A6149" s="242" t="s">
        <v>1458</v>
      </c>
      <c r="B6149" s="245" t="s">
        <v>5987</v>
      </c>
      <c r="C6149" s="26"/>
      <c r="D6149" s="27" t="s">
        <v>17</v>
      </c>
      <c r="E6149" s="205"/>
      <c r="F6149" s="216" t="s">
        <v>12</v>
      </c>
      <c r="G6149" s="29" t="str">
        <f t="shared" si="95"/>
        <v/>
      </c>
      <c r="H6149" s="30"/>
      <c r="I6149" s="31"/>
      <c r="J6149" s="32">
        <v>0</v>
      </c>
    </row>
    <row r="6150" spans="1:10" ht="15.75" hidden="1" thickBot="1" x14ac:dyDescent="0.3">
      <c r="A6150" s="251"/>
      <c r="B6150" s="246"/>
      <c r="C6150" s="34"/>
      <c r="D6150" s="34"/>
      <c r="E6150" s="207"/>
      <c r="F6150" s="219" t="s">
        <v>12</v>
      </c>
      <c r="G6150" s="66" t="str">
        <f t="shared" ref="G6150:G6213" si="96">IF(ISNUMBER(F6150),E6150*F6150,"")</f>
        <v/>
      </c>
      <c r="H6150" s="67"/>
      <c r="I6150" s="68"/>
      <c r="J6150" s="32">
        <v>0</v>
      </c>
    </row>
    <row r="6151" spans="1:10" ht="15.75" hidden="1" thickBot="1" x14ac:dyDescent="0.3">
      <c r="A6151" s="251"/>
      <c r="B6151" s="246"/>
      <c r="C6151" s="38" t="s">
        <v>11960</v>
      </c>
      <c r="D6151" s="38" t="s">
        <v>82</v>
      </c>
      <c r="E6151" s="209">
        <v>1</v>
      </c>
      <c r="F6151" s="208">
        <v>16.767499999999998</v>
      </c>
      <c r="G6151" s="66">
        <f t="shared" si="96"/>
        <v>16.767499999999998</v>
      </c>
      <c r="H6151" s="41">
        <f>SUM(G6151:G6151)</f>
        <v>16.767499999999998</v>
      </c>
      <c r="I6151" s="42"/>
      <c r="J6151" s="32">
        <v>0</v>
      </c>
    </row>
    <row r="6152" spans="1:10" ht="15.75" hidden="1" thickBot="1" x14ac:dyDescent="0.3">
      <c r="A6152" s="252"/>
      <c r="B6152" s="247"/>
      <c r="C6152" s="44"/>
      <c r="D6152" s="59"/>
      <c r="E6152" s="210"/>
      <c r="F6152" s="225" t="s">
        <v>12</v>
      </c>
      <c r="G6152" s="75" t="str">
        <f t="shared" si="96"/>
        <v/>
      </c>
      <c r="H6152" s="76"/>
      <c r="I6152" s="68"/>
      <c r="J6152" s="32">
        <v>0</v>
      </c>
    </row>
    <row r="6153" spans="1:10" ht="15.75" hidden="1" thickBot="1" x14ac:dyDescent="0.3">
      <c r="A6153" s="242" t="s">
        <v>1459</v>
      </c>
      <c r="B6153" s="245" t="s">
        <v>5988</v>
      </c>
      <c r="C6153" s="26"/>
      <c r="D6153" s="27" t="s">
        <v>17</v>
      </c>
      <c r="E6153" s="205"/>
      <c r="F6153" s="216" t="s">
        <v>12</v>
      </c>
      <c r="G6153" s="29" t="str">
        <f t="shared" si="96"/>
        <v/>
      </c>
      <c r="H6153" s="30"/>
      <c r="I6153" s="31"/>
      <c r="J6153" s="32">
        <v>0</v>
      </c>
    </row>
    <row r="6154" spans="1:10" ht="15.75" hidden="1" thickBot="1" x14ac:dyDescent="0.3">
      <c r="A6154" s="251"/>
      <c r="B6154" s="246"/>
      <c r="C6154" s="34"/>
      <c r="D6154" s="34"/>
      <c r="E6154" s="207"/>
      <c r="F6154" s="219" t="s">
        <v>12</v>
      </c>
      <c r="G6154" s="66" t="str">
        <f t="shared" si="96"/>
        <v/>
      </c>
      <c r="H6154" s="67"/>
      <c r="I6154" s="68"/>
      <c r="J6154" s="32">
        <v>0</v>
      </c>
    </row>
    <row r="6155" spans="1:10" ht="26.25" hidden="1" thickBot="1" x14ac:dyDescent="0.3">
      <c r="A6155" s="251"/>
      <c r="B6155" s="246"/>
      <c r="C6155" s="38" t="s">
        <v>11961</v>
      </c>
      <c r="D6155" s="38" t="s">
        <v>82</v>
      </c>
      <c r="E6155" s="209">
        <v>1</v>
      </c>
      <c r="F6155" s="208">
        <v>25.802</v>
      </c>
      <c r="G6155" s="66">
        <f t="shared" si="96"/>
        <v>25.802</v>
      </c>
      <c r="H6155" s="41">
        <f>SUM(G6155:G6155)</f>
        <v>25.802</v>
      </c>
      <c r="I6155" s="42"/>
      <c r="J6155" s="32">
        <v>0</v>
      </c>
    </row>
    <row r="6156" spans="1:10" ht="15.75" hidden="1" thickBot="1" x14ac:dyDescent="0.3">
      <c r="A6156" s="252"/>
      <c r="B6156" s="247"/>
      <c r="C6156" s="44"/>
      <c r="D6156" s="59"/>
      <c r="E6156" s="210"/>
      <c r="F6156" s="225" t="s">
        <v>12</v>
      </c>
      <c r="G6156" s="75" t="str">
        <f t="shared" si="96"/>
        <v/>
      </c>
      <c r="H6156" s="76"/>
      <c r="I6156" s="68"/>
      <c r="J6156" s="32">
        <v>0</v>
      </c>
    </row>
    <row r="6157" spans="1:10" ht="15.75" hidden="1" thickBot="1" x14ac:dyDescent="0.3">
      <c r="A6157" s="242" t="s">
        <v>1460</v>
      </c>
      <c r="B6157" s="245" t="s">
        <v>6013</v>
      </c>
      <c r="C6157" s="26"/>
      <c r="D6157" s="27" t="s">
        <v>17</v>
      </c>
      <c r="E6157" s="205"/>
      <c r="F6157" s="216" t="s">
        <v>12</v>
      </c>
      <c r="G6157" s="29" t="str">
        <f t="shared" si="96"/>
        <v/>
      </c>
      <c r="H6157" s="30"/>
      <c r="I6157" s="31"/>
      <c r="J6157" s="32">
        <v>0</v>
      </c>
    </row>
    <row r="6158" spans="1:10" ht="15.75" hidden="1" thickBot="1" x14ac:dyDescent="0.3">
      <c r="A6158" s="251"/>
      <c r="B6158" s="246"/>
      <c r="C6158" s="34"/>
      <c r="D6158" s="34"/>
      <c r="E6158" s="207"/>
      <c r="F6158" s="219" t="s">
        <v>12</v>
      </c>
      <c r="G6158" s="66" t="str">
        <f t="shared" si="96"/>
        <v/>
      </c>
      <c r="H6158" s="67"/>
      <c r="I6158" s="68"/>
      <c r="J6158" s="32">
        <v>0</v>
      </c>
    </row>
    <row r="6159" spans="1:10" ht="26.25" hidden="1" thickBot="1" x14ac:dyDescent="0.3">
      <c r="A6159" s="251"/>
      <c r="B6159" s="246"/>
      <c r="C6159" s="38" t="s">
        <v>1461</v>
      </c>
      <c r="D6159" s="38" t="s">
        <v>17</v>
      </c>
      <c r="E6159" s="209">
        <v>1</v>
      </c>
      <c r="F6159" s="208" t="s">
        <v>12</v>
      </c>
      <c r="G6159" s="66" t="str">
        <f t="shared" si="96"/>
        <v/>
      </c>
      <c r="H6159" s="41">
        <f>SUM(G6159:G6159)</f>
        <v>0</v>
      </c>
      <c r="I6159" s="42"/>
      <c r="J6159" s="32">
        <v>0</v>
      </c>
    </row>
    <row r="6160" spans="1:10" ht="15.75" hidden="1" thickBot="1" x14ac:dyDescent="0.3">
      <c r="A6160" s="252"/>
      <c r="B6160" s="247"/>
      <c r="C6160" s="44"/>
      <c r="D6160" s="59"/>
      <c r="E6160" s="210"/>
      <c r="F6160" s="225" t="s">
        <v>12</v>
      </c>
      <c r="G6160" s="75" t="str">
        <f t="shared" si="96"/>
        <v/>
      </c>
      <c r="H6160" s="76"/>
      <c r="I6160" s="68"/>
      <c r="J6160" s="32">
        <v>0</v>
      </c>
    </row>
    <row r="6161" spans="1:10" ht="15.75" hidden="1" customHeight="1" thickBot="1" x14ac:dyDescent="0.3">
      <c r="A6161" s="242" t="s">
        <v>1462</v>
      </c>
      <c r="B6161" s="245" t="s">
        <v>6014</v>
      </c>
      <c r="C6161" s="26"/>
      <c r="D6161" s="27" t="s">
        <v>17</v>
      </c>
      <c r="E6161" s="205"/>
      <c r="F6161" s="216" t="s">
        <v>12</v>
      </c>
      <c r="G6161" s="29" t="str">
        <f t="shared" si="96"/>
        <v/>
      </c>
      <c r="H6161" s="30"/>
      <c r="I6161" s="31"/>
      <c r="J6161" s="32">
        <v>0</v>
      </c>
    </row>
    <row r="6162" spans="1:10" ht="15.75" hidden="1" thickBot="1" x14ac:dyDescent="0.3">
      <c r="A6162" s="251"/>
      <c r="B6162" s="246"/>
      <c r="C6162" s="34"/>
      <c r="D6162" s="34"/>
      <c r="E6162" s="207"/>
      <c r="F6162" s="219" t="s">
        <v>12</v>
      </c>
      <c r="G6162" s="66" t="str">
        <f t="shared" si="96"/>
        <v/>
      </c>
      <c r="H6162" s="67"/>
      <c r="I6162" s="68"/>
      <c r="J6162" s="32">
        <v>0</v>
      </c>
    </row>
    <row r="6163" spans="1:10" ht="26.25" hidden="1" thickBot="1" x14ac:dyDescent="0.3">
      <c r="A6163" s="251"/>
      <c r="B6163" s="246"/>
      <c r="C6163" s="38" t="s">
        <v>1463</v>
      </c>
      <c r="D6163" s="38" t="s">
        <v>17</v>
      </c>
      <c r="E6163" s="209">
        <v>1</v>
      </c>
      <c r="F6163" s="208" t="s">
        <v>12</v>
      </c>
      <c r="G6163" s="66" t="str">
        <f t="shared" si="96"/>
        <v/>
      </c>
      <c r="H6163" s="41">
        <f>SUM(G6163:G6163)</f>
        <v>0</v>
      </c>
      <c r="I6163" s="42"/>
      <c r="J6163" s="32">
        <v>0</v>
      </c>
    </row>
    <row r="6164" spans="1:10" ht="15.75" hidden="1" thickBot="1" x14ac:dyDescent="0.3">
      <c r="A6164" s="252"/>
      <c r="B6164" s="247"/>
      <c r="C6164" s="44"/>
      <c r="D6164" s="59"/>
      <c r="E6164" s="210"/>
      <c r="F6164" s="225" t="s">
        <v>12</v>
      </c>
      <c r="G6164" s="75" t="str">
        <f t="shared" si="96"/>
        <v/>
      </c>
      <c r="H6164" s="76"/>
      <c r="I6164" s="68"/>
      <c r="J6164" s="32">
        <v>0</v>
      </c>
    </row>
    <row r="6165" spans="1:10" ht="15.75" hidden="1" customHeight="1" thickBot="1" x14ac:dyDescent="0.3">
      <c r="A6165" s="242" t="s">
        <v>1464</v>
      </c>
      <c r="B6165" s="245" t="s">
        <v>6015</v>
      </c>
      <c r="C6165" s="26"/>
      <c r="D6165" s="27" t="s">
        <v>17</v>
      </c>
      <c r="E6165" s="205"/>
      <c r="F6165" s="216" t="s">
        <v>12</v>
      </c>
      <c r="G6165" s="29" t="str">
        <f t="shared" si="96"/>
        <v/>
      </c>
      <c r="H6165" s="30"/>
      <c r="I6165" s="31"/>
      <c r="J6165" s="32">
        <v>0</v>
      </c>
    </row>
    <row r="6166" spans="1:10" ht="15.75" hidden="1" thickBot="1" x14ac:dyDescent="0.3">
      <c r="A6166" s="251"/>
      <c r="B6166" s="246"/>
      <c r="C6166" s="34"/>
      <c r="D6166" s="34"/>
      <c r="E6166" s="207"/>
      <c r="F6166" s="219" t="s">
        <v>12</v>
      </c>
      <c r="G6166" s="66" t="str">
        <f t="shared" si="96"/>
        <v/>
      </c>
      <c r="H6166" s="67"/>
      <c r="I6166" s="68"/>
      <c r="J6166" s="32">
        <v>0</v>
      </c>
    </row>
    <row r="6167" spans="1:10" ht="26.25" hidden="1" thickBot="1" x14ac:dyDescent="0.3">
      <c r="A6167" s="251"/>
      <c r="B6167" s="246"/>
      <c r="C6167" s="38" t="s">
        <v>1465</v>
      </c>
      <c r="D6167" s="38" t="s">
        <v>17</v>
      </c>
      <c r="E6167" s="209">
        <v>1</v>
      </c>
      <c r="F6167" s="208" t="s">
        <v>12</v>
      </c>
      <c r="G6167" s="66" t="str">
        <f t="shared" si="96"/>
        <v/>
      </c>
      <c r="H6167" s="41">
        <f>SUM(G6167:G6167)</f>
        <v>0</v>
      </c>
      <c r="I6167" s="42"/>
      <c r="J6167" s="32">
        <v>0</v>
      </c>
    </row>
    <row r="6168" spans="1:10" ht="15.75" hidden="1" thickBot="1" x14ac:dyDescent="0.3">
      <c r="A6168" s="252"/>
      <c r="B6168" s="247"/>
      <c r="C6168" s="44"/>
      <c r="D6168" s="59"/>
      <c r="E6168" s="210"/>
      <c r="F6168" s="225" t="s">
        <v>12</v>
      </c>
      <c r="G6168" s="75" t="str">
        <f t="shared" si="96"/>
        <v/>
      </c>
      <c r="H6168" s="76"/>
      <c r="I6168" s="68"/>
      <c r="J6168" s="32">
        <v>0</v>
      </c>
    </row>
    <row r="6169" spans="1:10" ht="15.75" hidden="1" thickBot="1" x14ac:dyDescent="0.3">
      <c r="A6169" s="242" t="s">
        <v>1466</v>
      </c>
      <c r="B6169" s="245" t="s">
        <v>6016</v>
      </c>
      <c r="C6169" s="26"/>
      <c r="D6169" s="27" t="s">
        <v>17</v>
      </c>
      <c r="E6169" s="205"/>
      <c r="F6169" s="216" t="s">
        <v>12</v>
      </c>
      <c r="G6169" s="29" t="str">
        <f t="shared" si="96"/>
        <v/>
      </c>
      <c r="H6169" s="30"/>
      <c r="I6169" s="31"/>
      <c r="J6169" s="32">
        <v>0</v>
      </c>
    </row>
    <row r="6170" spans="1:10" ht="15.75" hidden="1" thickBot="1" x14ac:dyDescent="0.3">
      <c r="A6170" s="251"/>
      <c r="B6170" s="246"/>
      <c r="C6170" s="34"/>
      <c r="D6170" s="34"/>
      <c r="E6170" s="207"/>
      <c r="F6170" s="219" t="s">
        <v>12</v>
      </c>
      <c r="G6170" s="66" t="str">
        <f t="shared" si="96"/>
        <v/>
      </c>
      <c r="H6170" s="67"/>
      <c r="I6170" s="68"/>
      <c r="J6170" s="32">
        <v>0</v>
      </c>
    </row>
    <row r="6171" spans="1:10" ht="26.25" hidden="1" thickBot="1" x14ac:dyDescent="0.3">
      <c r="A6171" s="251"/>
      <c r="B6171" s="246"/>
      <c r="C6171" s="38" t="s">
        <v>1467</v>
      </c>
      <c r="D6171" s="38" t="s">
        <v>17</v>
      </c>
      <c r="E6171" s="209">
        <v>1</v>
      </c>
      <c r="F6171" s="208" t="s">
        <v>12</v>
      </c>
      <c r="G6171" s="66" t="str">
        <f t="shared" si="96"/>
        <v/>
      </c>
      <c r="H6171" s="41">
        <f>SUM(G6171:G6171)</f>
        <v>0</v>
      </c>
      <c r="I6171" s="42"/>
      <c r="J6171" s="32">
        <v>0</v>
      </c>
    </row>
    <row r="6172" spans="1:10" ht="15.75" hidden="1" thickBot="1" x14ac:dyDescent="0.3">
      <c r="A6172" s="252"/>
      <c r="B6172" s="247"/>
      <c r="C6172" s="44"/>
      <c r="D6172" s="59"/>
      <c r="E6172" s="210"/>
      <c r="F6172" s="225" t="s">
        <v>12</v>
      </c>
      <c r="G6172" s="75" t="str">
        <f t="shared" si="96"/>
        <v/>
      </c>
      <c r="H6172" s="76"/>
      <c r="I6172" s="68"/>
      <c r="J6172" s="32">
        <v>0</v>
      </c>
    </row>
    <row r="6173" spans="1:10" ht="15.75" hidden="1" thickBot="1" x14ac:dyDescent="0.3">
      <c r="A6173" s="242" t="s">
        <v>1468</v>
      </c>
      <c r="B6173" s="245" t="s">
        <v>6017</v>
      </c>
      <c r="C6173" s="26"/>
      <c r="D6173" s="27" t="s">
        <v>17</v>
      </c>
      <c r="E6173" s="205"/>
      <c r="F6173" s="216" t="s">
        <v>12</v>
      </c>
      <c r="G6173" s="29" t="str">
        <f t="shared" si="96"/>
        <v/>
      </c>
      <c r="H6173" s="30"/>
      <c r="I6173" s="31"/>
      <c r="J6173" s="32">
        <v>0</v>
      </c>
    </row>
    <row r="6174" spans="1:10" ht="15.75" hidden="1" thickBot="1" x14ac:dyDescent="0.3">
      <c r="A6174" s="251"/>
      <c r="B6174" s="246"/>
      <c r="C6174" s="34"/>
      <c r="D6174" s="34"/>
      <c r="E6174" s="207"/>
      <c r="F6174" s="219" t="s">
        <v>12</v>
      </c>
      <c r="G6174" s="66" t="str">
        <f t="shared" si="96"/>
        <v/>
      </c>
      <c r="H6174" s="67"/>
      <c r="I6174" s="68"/>
      <c r="J6174" s="32">
        <v>0</v>
      </c>
    </row>
    <row r="6175" spans="1:10" ht="15.75" hidden="1" thickBot="1" x14ac:dyDescent="0.3">
      <c r="A6175" s="251"/>
      <c r="B6175" s="246"/>
      <c r="C6175" s="38" t="s">
        <v>1469</v>
      </c>
      <c r="D6175" s="38" t="s">
        <v>17</v>
      </c>
      <c r="E6175" s="209">
        <v>1</v>
      </c>
      <c r="F6175" s="208" t="s">
        <v>12</v>
      </c>
      <c r="G6175" s="66" t="str">
        <f t="shared" si="96"/>
        <v/>
      </c>
      <c r="H6175" s="41">
        <f>SUM(G6175:G6175)</f>
        <v>0</v>
      </c>
      <c r="I6175" s="42"/>
      <c r="J6175" s="32">
        <v>0</v>
      </c>
    </row>
    <row r="6176" spans="1:10" ht="15.75" hidden="1" thickBot="1" x14ac:dyDescent="0.3">
      <c r="A6176" s="252"/>
      <c r="B6176" s="247"/>
      <c r="C6176" s="44"/>
      <c r="D6176" s="59"/>
      <c r="E6176" s="210"/>
      <c r="F6176" s="225" t="s">
        <v>12</v>
      </c>
      <c r="G6176" s="75" t="str">
        <f t="shared" si="96"/>
        <v/>
      </c>
      <c r="H6176" s="76"/>
      <c r="I6176" s="68"/>
      <c r="J6176" s="32">
        <v>0</v>
      </c>
    </row>
    <row r="6177" spans="1:10" ht="15.75" hidden="1" thickBot="1" x14ac:dyDescent="0.3">
      <c r="A6177" s="242" t="s">
        <v>1470</v>
      </c>
      <c r="B6177" s="245" t="s">
        <v>6020</v>
      </c>
      <c r="C6177" s="26"/>
      <c r="D6177" s="27" t="s">
        <v>17</v>
      </c>
      <c r="E6177" s="205"/>
      <c r="F6177" s="216" t="s">
        <v>12</v>
      </c>
      <c r="G6177" s="29" t="str">
        <f t="shared" si="96"/>
        <v/>
      </c>
      <c r="H6177" s="30"/>
      <c r="I6177" s="31"/>
      <c r="J6177" s="32">
        <v>0</v>
      </c>
    </row>
    <row r="6178" spans="1:10" ht="15.75" hidden="1" thickBot="1" x14ac:dyDescent="0.3">
      <c r="A6178" s="251"/>
      <c r="B6178" s="246"/>
      <c r="C6178" s="34"/>
      <c r="D6178" s="34"/>
      <c r="E6178" s="207"/>
      <c r="F6178" s="219" t="s">
        <v>12</v>
      </c>
      <c r="G6178" s="66" t="str">
        <f t="shared" si="96"/>
        <v/>
      </c>
      <c r="H6178" s="67"/>
      <c r="I6178" s="68"/>
      <c r="J6178" s="32">
        <v>0</v>
      </c>
    </row>
    <row r="6179" spans="1:10" ht="15.75" hidden="1" thickBot="1" x14ac:dyDescent="0.3">
      <c r="A6179" s="251"/>
      <c r="B6179" s="246"/>
      <c r="C6179" s="38" t="s">
        <v>1471</v>
      </c>
      <c r="D6179" s="38" t="s">
        <v>17</v>
      </c>
      <c r="E6179" s="209">
        <v>1</v>
      </c>
      <c r="F6179" s="208" t="s">
        <v>12</v>
      </c>
      <c r="G6179" s="66" t="str">
        <f t="shared" si="96"/>
        <v/>
      </c>
      <c r="H6179" s="41">
        <f>SUM(G6179:G6179)</f>
        <v>0</v>
      </c>
      <c r="I6179" s="42"/>
      <c r="J6179" s="32">
        <v>0</v>
      </c>
    </row>
    <row r="6180" spans="1:10" ht="15.75" hidden="1" thickBot="1" x14ac:dyDescent="0.3">
      <c r="A6180" s="252"/>
      <c r="B6180" s="247"/>
      <c r="C6180" s="44"/>
      <c r="D6180" s="59"/>
      <c r="E6180" s="210"/>
      <c r="F6180" s="225" t="s">
        <v>12</v>
      </c>
      <c r="G6180" s="75" t="str">
        <f t="shared" si="96"/>
        <v/>
      </c>
      <c r="H6180" s="76"/>
      <c r="I6180" s="68"/>
      <c r="J6180" s="32">
        <v>0</v>
      </c>
    </row>
    <row r="6181" spans="1:10" ht="15.75" hidden="1" thickBot="1" x14ac:dyDescent="0.3">
      <c r="A6181" s="242" t="s">
        <v>1472</v>
      </c>
      <c r="B6181" s="245" t="s">
        <v>6023</v>
      </c>
      <c r="C6181" s="26"/>
      <c r="D6181" s="27" t="s">
        <v>17</v>
      </c>
      <c r="E6181" s="205"/>
      <c r="F6181" s="216" t="s">
        <v>12</v>
      </c>
      <c r="G6181" s="29" t="str">
        <f t="shared" si="96"/>
        <v/>
      </c>
      <c r="H6181" s="30"/>
      <c r="I6181" s="31"/>
      <c r="J6181" s="32">
        <v>0</v>
      </c>
    </row>
    <row r="6182" spans="1:10" ht="15.75" hidden="1" thickBot="1" x14ac:dyDescent="0.3">
      <c r="A6182" s="251"/>
      <c r="B6182" s="246"/>
      <c r="C6182" s="34"/>
      <c r="D6182" s="34"/>
      <c r="E6182" s="207"/>
      <c r="F6182" s="219" t="s">
        <v>12</v>
      </c>
      <c r="G6182" s="66" t="str">
        <f t="shared" si="96"/>
        <v/>
      </c>
      <c r="H6182" s="67"/>
      <c r="I6182" s="68"/>
      <c r="J6182" s="32">
        <v>0</v>
      </c>
    </row>
    <row r="6183" spans="1:10" ht="15.75" hidden="1" thickBot="1" x14ac:dyDescent="0.3">
      <c r="A6183" s="251"/>
      <c r="B6183" s="246"/>
      <c r="C6183" s="38" t="s">
        <v>1473</v>
      </c>
      <c r="D6183" s="38" t="s">
        <v>17</v>
      </c>
      <c r="E6183" s="209">
        <v>1</v>
      </c>
      <c r="F6183" s="208" t="s">
        <v>12</v>
      </c>
      <c r="G6183" s="66" t="str">
        <f t="shared" si="96"/>
        <v/>
      </c>
      <c r="H6183" s="41">
        <f>SUM(G6183:G6183)</f>
        <v>0</v>
      </c>
      <c r="I6183" s="42"/>
      <c r="J6183" s="32">
        <v>0</v>
      </c>
    </row>
    <row r="6184" spans="1:10" ht="15.75" hidden="1" thickBot="1" x14ac:dyDescent="0.3">
      <c r="A6184" s="252"/>
      <c r="B6184" s="247"/>
      <c r="C6184" s="44"/>
      <c r="D6184" s="59"/>
      <c r="E6184" s="210"/>
      <c r="F6184" s="225" t="s">
        <v>12</v>
      </c>
      <c r="G6184" s="75" t="str">
        <f t="shared" si="96"/>
        <v/>
      </c>
      <c r="H6184" s="76"/>
      <c r="I6184" s="68"/>
      <c r="J6184" s="32">
        <v>0</v>
      </c>
    </row>
    <row r="6185" spans="1:10" ht="15.75" hidden="1" thickBot="1" x14ac:dyDescent="0.3">
      <c r="A6185" s="242" t="s">
        <v>1474</v>
      </c>
      <c r="B6185" s="245" t="s">
        <v>6026</v>
      </c>
      <c r="C6185" s="26"/>
      <c r="D6185" s="27" t="s">
        <v>17</v>
      </c>
      <c r="E6185" s="205"/>
      <c r="F6185" s="216" t="s">
        <v>12</v>
      </c>
      <c r="G6185" s="29" t="str">
        <f t="shared" si="96"/>
        <v/>
      </c>
      <c r="H6185" s="30"/>
      <c r="I6185" s="31"/>
      <c r="J6185" s="32">
        <v>0</v>
      </c>
    </row>
    <row r="6186" spans="1:10" ht="15.75" hidden="1" thickBot="1" x14ac:dyDescent="0.3">
      <c r="A6186" s="251"/>
      <c r="B6186" s="246"/>
      <c r="C6186" s="34"/>
      <c r="D6186" s="34"/>
      <c r="E6186" s="207"/>
      <c r="F6186" s="219" t="s">
        <v>12</v>
      </c>
      <c r="G6186" s="66" t="str">
        <f t="shared" si="96"/>
        <v/>
      </c>
      <c r="H6186" s="67"/>
      <c r="I6186" s="68"/>
      <c r="J6186" s="32">
        <v>0</v>
      </c>
    </row>
    <row r="6187" spans="1:10" ht="15.75" hidden="1" thickBot="1" x14ac:dyDescent="0.3">
      <c r="A6187" s="251"/>
      <c r="B6187" s="246"/>
      <c r="C6187" s="38" t="s">
        <v>1475</v>
      </c>
      <c r="D6187" s="38" t="s">
        <v>17</v>
      </c>
      <c r="E6187" s="209">
        <v>1</v>
      </c>
      <c r="F6187" s="208" t="s">
        <v>12</v>
      </c>
      <c r="G6187" s="66" t="str">
        <f t="shared" si="96"/>
        <v/>
      </c>
      <c r="H6187" s="41">
        <f>SUM(G6187:G6187)</f>
        <v>0</v>
      </c>
      <c r="I6187" s="42"/>
      <c r="J6187" s="32">
        <v>0</v>
      </c>
    </row>
    <row r="6188" spans="1:10" ht="15.75" hidden="1" thickBot="1" x14ac:dyDescent="0.3">
      <c r="A6188" s="252"/>
      <c r="B6188" s="247"/>
      <c r="C6188" s="44"/>
      <c r="D6188" s="59"/>
      <c r="E6188" s="210"/>
      <c r="F6188" s="225" t="s">
        <v>12</v>
      </c>
      <c r="G6188" s="75" t="str">
        <f t="shared" si="96"/>
        <v/>
      </c>
      <c r="H6188" s="76"/>
      <c r="I6188" s="68"/>
      <c r="J6188" s="32">
        <v>0</v>
      </c>
    </row>
    <row r="6189" spans="1:10" ht="15.75" hidden="1" thickBot="1" x14ac:dyDescent="0.3">
      <c r="A6189" s="242" t="s">
        <v>1476</v>
      </c>
      <c r="B6189" s="245" t="s">
        <v>6031</v>
      </c>
      <c r="C6189" s="26"/>
      <c r="D6189" s="27" t="s">
        <v>17</v>
      </c>
      <c r="E6189" s="205"/>
      <c r="F6189" s="216" t="s">
        <v>12</v>
      </c>
      <c r="G6189" s="29" t="str">
        <f t="shared" si="96"/>
        <v/>
      </c>
      <c r="H6189" s="30"/>
      <c r="I6189" s="31"/>
      <c r="J6189" s="32">
        <v>0</v>
      </c>
    </row>
    <row r="6190" spans="1:10" ht="15.75" hidden="1" thickBot="1" x14ac:dyDescent="0.3">
      <c r="A6190" s="251"/>
      <c r="B6190" s="246"/>
      <c r="C6190" s="34"/>
      <c r="D6190" s="34"/>
      <c r="E6190" s="207"/>
      <c r="F6190" s="219" t="s">
        <v>12</v>
      </c>
      <c r="G6190" s="66" t="str">
        <f t="shared" si="96"/>
        <v/>
      </c>
      <c r="H6190" s="67"/>
      <c r="I6190" s="68"/>
      <c r="J6190" s="32">
        <v>0</v>
      </c>
    </row>
    <row r="6191" spans="1:10" ht="39" hidden="1" thickBot="1" x14ac:dyDescent="0.3">
      <c r="A6191" s="251"/>
      <c r="B6191" s="246"/>
      <c r="C6191" s="38" t="s">
        <v>11962</v>
      </c>
      <c r="D6191" s="38" t="s">
        <v>82</v>
      </c>
      <c r="E6191" s="209">
        <v>1</v>
      </c>
      <c r="F6191" s="208">
        <v>8.8824999999999985</v>
      </c>
      <c r="G6191" s="66">
        <f t="shared" si="96"/>
        <v>8.8824999999999985</v>
      </c>
      <c r="H6191" s="41">
        <f>SUM(G6191:G6191)</f>
        <v>8.8824999999999985</v>
      </c>
      <c r="I6191" s="42"/>
      <c r="J6191" s="32">
        <v>0</v>
      </c>
    </row>
    <row r="6192" spans="1:10" ht="15.75" hidden="1" thickBot="1" x14ac:dyDescent="0.3">
      <c r="A6192" s="252"/>
      <c r="B6192" s="247"/>
      <c r="C6192" s="44"/>
      <c r="D6192" s="59"/>
      <c r="E6192" s="210"/>
      <c r="F6192" s="225" t="s">
        <v>12</v>
      </c>
      <c r="G6192" s="75" t="str">
        <f t="shared" si="96"/>
        <v/>
      </c>
      <c r="H6192" s="76"/>
      <c r="I6192" s="68"/>
      <c r="J6192" s="32">
        <v>0</v>
      </c>
    </row>
    <row r="6193" spans="1:10" ht="15.75" hidden="1" thickBot="1" x14ac:dyDescent="0.3">
      <c r="A6193" s="242" t="s">
        <v>1477</v>
      </c>
      <c r="B6193" s="245" t="s">
        <v>6062</v>
      </c>
      <c r="C6193" s="26"/>
      <c r="D6193" s="27" t="s">
        <v>17</v>
      </c>
      <c r="E6193" s="205"/>
      <c r="F6193" s="216" t="s">
        <v>12</v>
      </c>
      <c r="G6193" s="29" t="str">
        <f t="shared" si="96"/>
        <v/>
      </c>
      <c r="H6193" s="30"/>
      <c r="I6193" s="31"/>
      <c r="J6193" s="32">
        <v>0</v>
      </c>
    </row>
    <row r="6194" spans="1:10" ht="15.75" hidden="1" thickBot="1" x14ac:dyDescent="0.3">
      <c r="A6194" s="251"/>
      <c r="B6194" s="246"/>
      <c r="C6194" s="34"/>
      <c r="D6194" s="34"/>
      <c r="E6194" s="207"/>
      <c r="F6194" s="219" t="s">
        <v>12</v>
      </c>
      <c r="G6194" s="66" t="str">
        <f t="shared" si="96"/>
        <v/>
      </c>
      <c r="H6194" s="67"/>
      <c r="I6194" s="68"/>
      <c r="J6194" s="32">
        <v>0</v>
      </c>
    </row>
    <row r="6195" spans="1:10" ht="26.25" hidden="1" thickBot="1" x14ac:dyDescent="0.3">
      <c r="A6195" s="251"/>
      <c r="B6195" s="246"/>
      <c r="C6195" s="38" t="s">
        <v>11963</v>
      </c>
      <c r="D6195" s="38" t="s">
        <v>82</v>
      </c>
      <c r="E6195" s="209">
        <v>1</v>
      </c>
      <c r="F6195" s="208">
        <v>389.13900000000001</v>
      </c>
      <c r="G6195" s="66">
        <f t="shared" si="96"/>
        <v>389.13900000000001</v>
      </c>
      <c r="H6195" s="41">
        <f>SUM(G6195:G6195)</f>
        <v>389.13900000000001</v>
      </c>
      <c r="I6195" s="42"/>
      <c r="J6195" s="32">
        <v>0</v>
      </c>
    </row>
    <row r="6196" spans="1:10" ht="15.75" hidden="1" thickBot="1" x14ac:dyDescent="0.3">
      <c r="A6196" s="252"/>
      <c r="B6196" s="247"/>
      <c r="C6196" s="44"/>
      <c r="D6196" s="59"/>
      <c r="E6196" s="210"/>
      <c r="F6196" s="225" t="s">
        <v>12</v>
      </c>
      <c r="G6196" s="75" t="str">
        <f t="shared" si="96"/>
        <v/>
      </c>
      <c r="H6196" s="76"/>
      <c r="I6196" s="68"/>
      <c r="J6196" s="32">
        <v>0</v>
      </c>
    </row>
    <row r="6197" spans="1:10" ht="15.75" hidden="1" thickBot="1" x14ac:dyDescent="0.3">
      <c r="A6197" s="242" t="s">
        <v>1478</v>
      </c>
      <c r="B6197" s="245" t="s">
        <v>6065</v>
      </c>
      <c r="C6197" s="26"/>
      <c r="D6197" s="27" t="s">
        <v>17</v>
      </c>
      <c r="E6197" s="205"/>
      <c r="F6197" s="216" t="s">
        <v>12</v>
      </c>
      <c r="G6197" s="29" t="str">
        <f t="shared" si="96"/>
        <v/>
      </c>
      <c r="H6197" s="30"/>
      <c r="I6197" s="31"/>
      <c r="J6197" s="32">
        <v>0</v>
      </c>
    </row>
    <row r="6198" spans="1:10" ht="15.75" hidden="1" thickBot="1" x14ac:dyDescent="0.3">
      <c r="A6198" s="251"/>
      <c r="B6198" s="246"/>
      <c r="C6198" s="34"/>
      <c r="D6198" s="34"/>
      <c r="E6198" s="207"/>
      <c r="F6198" s="219" t="s">
        <v>12</v>
      </c>
      <c r="G6198" s="66" t="str">
        <f t="shared" si="96"/>
        <v/>
      </c>
      <c r="H6198" s="67"/>
      <c r="I6198" s="68"/>
      <c r="J6198" s="32">
        <v>0</v>
      </c>
    </row>
    <row r="6199" spans="1:10" ht="26.25" hidden="1" thickBot="1" x14ac:dyDescent="0.3">
      <c r="A6199" s="251"/>
      <c r="B6199" s="246"/>
      <c r="C6199" s="38" t="s">
        <v>11964</v>
      </c>
      <c r="D6199" s="38" t="s">
        <v>82</v>
      </c>
      <c r="E6199" s="209">
        <v>1</v>
      </c>
      <c r="F6199" s="208">
        <v>1510.3764999999999</v>
      </c>
      <c r="G6199" s="66">
        <f t="shared" si="96"/>
        <v>1510.3764999999999</v>
      </c>
      <c r="H6199" s="41">
        <f>SUM(G6199:G6199)</f>
        <v>1510.3764999999999</v>
      </c>
      <c r="I6199" s="42"/>
      <c r="J6199" s="32">
        <v>0</v>
      </c>
    </row>
    <row r="6200" spans="1:10" ht="15.75" hidden="1" thickBot="1" x14ac:dyDescent="0.3">
      <c r="A6200" s="252"/>
      <c r="B6200" s="247"/>
      <c r="C6200" s="44"/>
      <c r="D6200" s="59"/>
      <c r="E6200" s="210"/>
      <c r="F6200" s="225" t="s">
        <v>12</v>
      </c>
      <c r="G6200" s="75" t="str">
        <f t="shared" si="96"/>
        <v/>
      </c>
      <c r="H6200" s="76"/>
      <c r="I6200" s="68"/>
      <c r="J6200" s="32">
        <v>0</v>
      </c>
    </row>
    <row r="6201" spans="1:10" ht="15.75" hidden="1" thickBot="1" x14ac:dyDescent="0.3">
      <c r="A6201" s="242" t="s">
        <v>1479</v>
      </c>
      <c r="B6201" s="245" t="s">
        <v>6068</v>
      </c>
      <c r="C6201" s="26"/>
      <c r="D6201" s="27" t="s">
        <v>17</v>
      </c>
      <c r="E6201" s="205"/>
      <c r="F6201" s="216" t="s">
        <v>12</v>
      </c>
      <c r="G6201" s="29" t="str">
        <f t="shared" si="96"/>
        <v/>
      </c>
      <c r="H6201" s="30"/>
      <c r="I6201" s="31"/>
      <c r="J6201" s="32">
        <v>0</v>
      </c>
    </row>
    <row r="6202" spans="1:10" ht="15.75" hidden="1" thickBot="1" x14ac:dyDescent="0.3">
      <c r="A6202" s="251"/>
      <c r="B6202" s="246"/>
      <c r="C6202" s="34"/>
      <c r="D6202" s="34"/>
      <c r="E6202" s="207"/>
      <c r="F6202" s="219" t="s">
        <v>12</v>
      </c>
      <c r="G6202" s="66" t="str">
        <f t="shared" si="96"/>
        <v/>
      </c>
      <c r="H6202" s="67"/>
      <c r="I6202" s="68"/>
      <c r="J6202" s="32">
        <v>0</v>
      </c>
    </row>
    <row r="6203" spans="1:10" ht="26.25" hidden="1" thickBot="1" x14ac:dyDescent="0.3">
      <c r="A6203" s="251"/>
      <c r="B6203" s="246"/>
      <c r="C6203" s="38" t="s">
        <v>11965</v>
      </c>
      <c r="D6203" s="38" t="s">
        <v>82</v>
      </c>
      <c r="E6203" s="209">
        <v>1</v>
      </c>
      <c r="F6203" s="208">
        <v>1778.4854999999998</v>
      </c>
      <c r="G6203" s="66">
        <f t="shared" si="96"/>
        <v>1778.4854999999998</v>
      </c>
      <c r="H6203" s="41">
        <f>SUM(G6203:G6203)</f>
        <v>1778.4854999999998</v>
      </c>
      <c r="I6203" s="42"/>
      <c r="J6203" s="32">
        <v>0</v>
      </c>
    </row>
    <row r="6204" spans="1:10" ht="15.75" hidden="1" thickBot="1" x14ac:dyDescent="0.3">
      <c r="A6204" s="252"/>
      <c r="B6204" s="247"/>
      <c r="C6204" s="44"/>
      <c r="D6204" s="59"/>
      <c r="E6204" s="210"/>
      <c r="F6204" s="225" t="s">
        <v>12</v>
      </c>
      <c r="G6204" s="75" t="str">
        <f t="shared" si="96"/>
        <v/>
      </c>
      <c r="H6204" s="76"/>
      <c r="I6204" s="68"/>
      <c r="J6204" s="32">
        <v>0</v>
      </c>
    </row>
    <row r="6205" spans="1:10" ht="15.75" hidden="1" thickBot="1" x14ac:dyDescent="0.3">
      <c r="A6205" s="242" t="s">
        <v>1480</v>
      </c>
      <c r="B6205" s="245" t="s">
        <v>6069</v>
      </c>
      <c r="C6205" s="26"/>
      <c r="D6205" s="27" t="s">
        <v>17</v>
      </c>
      <c r="E6205" s="205"/>
      <c r="F6205" s="216" t="s">
        <v>12</v>
      </c>
      <c r="G6205" s="29" t="str">
        <f t="shared" si="96"/>
        <v/>
      </c>
      <c r="H6205" s="30"/>
      <c r="I6205" s="31"/>
      <c r="J6205" s="32">
        <v>0</v>
      </c>
    </row>
    <row r="6206" spans="1:10" ht="15.75" hidden="1" thickBot="1" x14ac:dyDescent="0.3">
      <c r="A6206" s="251"/>
      <c r="B6206" s="246"/>
      <c r="C6206" s="34"/>
      <c r="D6206" s="34"/>
      <c r="E6206" s="207"/>
      <c r="F6206" s="219" t="s">
        <v>12</v>
      </c>
      <c r="G6206" s="66" t="str">
        <f t="shared" si="96"/>
        <v/>
      </c>
      <c r="H6206" s="67"/>
      <c r="I6206" s="68"/>
      <c r="J6206" s="32">
        <v>0</v>
      </c>
    </row>
    <row r="6207" spans="1:10" ht="15.75" hidden="1" thickBot="1" x14ac:dyDescent="0.3">
      <c r="A6207" s="251"/>
      <c r="B6207" s="246"/>
      <c r="C6207" s="38" t="s">
        <v>11966</v>
      </c>
      <c r="D6207" s="38" t="s">
        <v>82</v>
      </c>
      <c r="E6207" s="209">
        <v>1</v>
      </c>
      <c r="F6207" s="208">
        <v>33.924500000000002</v>
      </c>
      <c r="G6207" s="66">
        <f t="shared" si="96"/>
        <v>33.924500000000002</v>
      </c>
      <c r="H6207" s="41">
        <f>SUM(G6207:G6207)</f>
        <v>33.924500000000002</v>
      </c>
      <c r="I6207" s="42"/>
      <c r="J6207" s="32">
        <v>0</v>
      </c>
    </row>
    <row r="6208" spans="1:10" ht="15.75" hidden="1" thickBot="1" x14ac:dyDescent="0.3">
      <c r="A6208" s="252"/>
      <c r="B6208" s="247"/>
      <c r="C6208" s="44"/>
      <c r="D6208" s="59"/>
      <c r="E6208" s="210"/>
      <c r="F6208" s="225" t="s">
        <v>12</v>
      </c>
      <c r="G6208" s="75" t="str">
        <f t="shared" si="96"/>
        <v/>
      </c>
      <c r="H6208" s="76"/>
      <c r="I6208" s="68"/>
      <c r="J6208" s="32">
        <v>0</v>
      </c>
    </row>
    <row r="6209" spans="1:10" ht="15.75" hidden="1" thickBot="1" x14ac:dyDescent="0.3">
      <c r="A6209" s="242" t="s">
        <v>1481</v>
      </c>
      <c r="B6209" s="245" t="s">
        <v>6322</v>
      </c>
      <c r="C6209" s="26"/>
      <c r="D6209" s="27" t="s">
        <v>17</v>
      </c>
      <c r="E6209" s="205"/>
      <c r="F6209" s="216" t="s">
        <v>12</v>
      </c>
      <c r="G6209" s="29" t="str">
        <f t="shared" si="96"/>
        <v/>
      </c>
      <c r="H6209" s="30"/>
      <c r="I6209" s="31"/>
      <c r="J6209" s="32">
        <v>0</v>
      </c>
    </row>
    <row r="6210" spans="1:10" ht="15.75" hidden="1" thickBot="1" x14ac:dyDescent="0.3">
      <c r="A6210" s="251"/>
      <c r="B6210" s="246"/>
      <c r="C6210" s="34"/>
      <c r="D6210" s="34"/>
      <c r="E6210" s="207"/>
      <c r="F6210" s="219" t="s">
        <v>12</v>
      </c>
      <c r="G6210" s="66" t="str">
        <f t="shared" si="96"/>
        <v/>
      </c>
      <c r="H6210" s="67"/>
      <c r="I6210" s="68"/>
      <c r="J6210" s="32">
        <v>0</v>
      </c>
    </row>
    <row r="6211" spans="1:10" ht="26.25" hidden="1" thickBot="1" x14ac:dyDescent="0.3">
      <c r="A6211" s="251"/>
      <c r="B6211" s="246"/>
      <c r="C6211" s="38" t="s">
        <v>11624</v>
      </c>
      <c r="D6211" s="38" t="s">
        <v>82</v>
      </c>
      <c r="E6211" s="209">
        <v>1</v>
      </c>
      <c r="F6211" s="208">
        <v>1.0545</v>
      </c>
      <c r="G6211" s="66">
        <f t="shared" si="96"/>
        <v>1.0545</v>
      </c>
      <c r="H6211" s="41">
        <f>SUM(G6211:G6211)</f>
        <v>1.0545</v>
      </c>
      <c r="I6211" s="42"/>
      <c r="J6211" s="32">
        <v>0</v>
      </c>
    </row>
    <row r="6212" spans="1:10" ht="15.75" hidden="1" thickBot="1" x14ac:dyDescent="0.3">
      <c r="A6212" s="252"/>
      <c r="B6212" s="247"/>
      <c r="C6212" s="44"/>
      <c r="D6212" s="59"/>
      <c r="E6212" s="210"/>
      <c r="F6212" s="225" t="s">
        <v>12</v>
      </c>
      <c r="G6212" s="75" t="str">
        <f t="shared" si="96"/>
        <v/>
      </c>
      <c r="H6212" s="76"/>
      <c r="I6212" s="68"/>
      <c r="J6212" s="32">
        <v>0</v>
      </c>
    </row>
    <row r="6213" spans="1:10" ht="15.75" hidden="1" thickBot="1" x14ac:dyDescent="0.3">
      <c r="A6213" s="242" t="s">
        <v>1482</v>
      </c>
      <c r="B6213" s="245" t="s">
        <v>6334</v>
      </c>
      <c r="C6213" s="26"/>
      <c r="D6213" s="27" t="s">
        <v>17</v>
      </c>
      <c r="E6213" s="205"/>
      <c r="F6213" s="216" t="s">
        <v>12</v>
      </c>
      <c r="G6213" s="29" t="str">
        <f t="shared" si="96"/>
        <v/>
      </c>
      <c r="H6213" s="30"/>
      <c r="I6213" s="31"/>
      <c r="J6213" s="32">
        <v>0</v>
      </c>
    </row>
    <row r="6214" spans="1:10" ht="15.75" hidden="1" thickBot="1" x14ac:dyDescent="0.3">
      <c r="A6214" s="251"/>
      <c r="B6214" s="246"/>
      <c r="C6214" s="34"/>
      <c r="D6214" s="34"/>
      <c r="E6214" s="207"/>
      <c r="F6214" s="219" t="s">
        <v>12</v>
      </c>
      <c r="G6214" s="66" t="str">
        <f t="shared" ref="G6214:G6277" si="97">IF(ISNUMBER(F6214),E6214*F6214,"")</f>
        <v/>
      </c>
      <c r="H6214" s="67"/>
      <c r="I6214" s="68"/>
      <c r="J6214" s="32">
        <v>0</v>
      </c>
    </row>
    <row r="6215" spans="1:10" ht="26.25" hidden="1" thickBot="1" x14ac:dyDescent="0.3">
      <c r="A6215" s="251"/>
      <c r="B6215" s="246"/>
      <c r="C6215" s="38" t="s">
        <v>11599</v>
      </c>
      <c r="D6215" s="38" t="s">
        <v>82</v>
      </c>
      <c r="E6215" s="209">
        <v>1</v>
      </c>
      <c r="F6215" s="208">
        <v>5.149</v>
      </c>
      <c r="G6215" s="66">
        <f t="shared" si="97"/>
        <v>5.149</v>
      </c>
      <c r="H6215" s="41">
        <f>SUM(G6215:G6215)</f>
        <v>5.149</v>
      </c>
      <c r="I6215" s="42"/>
      <c r="J6215" s="32">
        <v>0</v>
      </c>
    </row>
    <row r="6216" spans="1:10" ht="15.75" hidden="1" thickBot="1" x14ac:dyDescent="0.3">
      <c r="A6216" s="252"/>
      <c r="B6216" s="247"/>
      <c r="C6216" s="44"/>
      <c r="D6216" s="59"/>
      <c r="E6216" s="210"/>
      <c r="F6216" s="225" t="s">
        <v>12</v>
      </c>
      <c r="G6216" s="75" t="str">
        <f t="shared" si="97"/>
        <v/>
      </c>
      <c r="H6216" s="76"/>
      <c r="I6216" s="68"/>
      <c r="J6216" s="32">
        <v>0</v>
      </c>
    </row>
    <row r="6217" spans="1:10" ht="15.75" hidden="1" thickBot="1" x14ac:dyDescent="0.3">
      <c r="A6217" s="242" t="s">
        <v>1483</v>
      </c>
      <c r="B6217" s="245" t="s">
        <v>6333</v>
      </c>
      <c r="C6217" s="26"/>
      <c r="D6217" s="27" t="s">
        <v>17</v>
      </c>
      <c r="E6217" s="205"/>
      <c r="F6217" s="216" t="s">
        <v>12</v>
      </c>
      <c r="G6217" s="29" t="str">
        <f t="shared" si="97"/>
        <v/>
      </c>
      <c r="H6217" s="30"/>
      <c r="I6217" s="31"/>
      <c r="J6217" s="32">
        <v>0</v>
      </c>
    </row>
    <row r="6218" spans="1:10" ht="15.75" hidden="1" thickBot="1" x14ac:dyDescent="0.3">
      <c r="A6218" s="251"/>
      <c r="B6218" s="246"/>
      <c r="C6218" s="34"/>
      <c r="D6218" s="34"/>
      <c r="E6218" s="207"/>
      <c r="F6218" s="219" t="s">
        <v>12</v>
      </c>
      <c r="G6218" s="66" t="str">
        <f t="shared" si="97"/>
        <v/>
      </c>
      <c r="H6218" s="67"/>
      <c r="I6218" s="68"/>
      <c r="J6218" s="32">
        <v>0</v>
      </c>
    </row>
    <row r="6219" spans="1:10" ht="26.25" hidden="1" thickBot="1" x14ac:dyDescent="0.3">
      <c r="A6219" s="251"/>
      <c r="B6219" s="246"/>
      <c r="C6219" s="38" t="s">
        <v>11598</v>
      </c>
      <c r="D6219" s="38" t="s">
        <v>82</v>
      </c>
      <c r="E6219" s="209">
        <v>1</v>
      </c>
      <c r="F6219" s="208">
        <v>2.5934999999999997</v>
      </c>
      <c r="G6219" s="66">
        <f t="shared" si="97"/>
        <v>2.5934999999999997</v>
      </c>
      <c r="H6219" s="41">
        <f>SUM(G6219:G6219)</f>
        <v>2.5934999999999997</v>
      </c>
      <c r="I6219" s="42"/>
      <c r="J6219" s="32">
        <v>0</v>
      </c>
    </row>
    <row r="6220" spans="1:10" ht="15.75" hidden="1" thickBot="1" x14ac:dyDescent="0.3">
      <c r="A6220" s="252"/>
      <c r="B6220" s="247"/>
      <c r="C6220" s="44"/>
      <c r="D6220" s="59"/>
      <c r="E6220" s="210"/>
      <c r="F6220" s="225" t="s">
        <v>12</v>
      </c>
      <c r="G6220" s="75" t="str">
        <f t="shared" si="97"/>
        <v/>
      </c>
      <c r="H6220" s="76"/>
      <c r="I6220" s="68"/>
      <c r="J6220" s="32">
        <v>0</v>
      </c>
    </row>
    <row r="6221" spans="1:10" ht="15.75" hidden="1" thickBot="1" x14ac:dyDescent="0.3">
      <c r="A6221" s="242" t="s">
        <v>1482</v>
      </c>
      <c r="B6221" s="245" t="s">
        <v>6334</v>
      </c>
      <c r="C6221" s="26"/>
      <c r="D6221" s="27" t="s">
        <v>17</v>
      </c>
      <c r="E6221" s="205"/>
      <c r="F6221" s="216" t="s">
        <v>12</v>
      </c>
      <c r="G6221" s="29" t="str">
        <f t="shared" si="97"/>
        <v/>
      </c>
      <c r="H6221" s="30"/>
      <c r="I6221" s="31"/>
      <c r="J6221" s="32">
        <v>0</v>
      </c>
    </row>
    <row r="6222" spans="1:10" ht="15.75" hidden="1" thickBot="1" x14ac:dyDescent="0.3">
      <c r="A6222" s="251"/>
      <c r="B6222" s="246"/>
      <c r="C6222" s="34"/>
      <c r="D6222" s="34"/>
      <c r="E6222" s="207"/>
      <c r="F6222" s="219" t="s">
        <v>12</v>
      </c>
      <c r="G6222" s="66" t="str">
        <f t="shared" si="97"/>
        <v/>
      </c>
      <c r="H6222" s="67"/>
      <c r="I6222" s="68"/>
      <c r="J6222" s="32">
        <v>0</v>
      </c>
    </row>
    <row r="6223" spans="1:10" ht="26.25" hidden="1" thickBot="1" x14ac:dyDescent="0.3">
      <c r="A6223" s="251"/>
      <c r="B6223" s="246"/>
      <c r="C6223" s="38" t="s">
        <v>11599</v>
      </c>
      <c r="D6223" s="38" t="s">
        <v>82</v>
      </c>
      <c r="E6223" s="209">
        <v>1</v>
      </c>
      <c r="F6223" s="208">
        <v>5.149</v>
      </c>
      <c r="G6223" s="66">
        <f t="shared" si="97"/>
        <v>5.149</v>
      </c>
      <c r="H6223" s="41">
        <f>SUM(G6223:G6223)</f>
        <v>5.149</v>
      </c>
      <c r="I6223" s="42"/>
      <c r="J6223" s="32">
        <v>0</v>
      </c>
    </row>
    <row r="6224" spans="1:10" ht="15.75" hidden="1" thickBot="1" x14ac:dyDescent="0.3">
      <c r="A6224" s="252"/>
      <c r="B6224" s="247"/>
      <c r="C6224" s="44"/>
      <c r="D6224" s="59"/>
      <c r="E6224" s="210"/>
      <c r="F6224" s="225" t="s">
        <v>12</v>
      </c>
      <c r="G6224" s="75" t="str">
        <f t="shared" si="97"/>
        <v/>
      </c>
      <c r="H6224" s="76"/>
      <c r="I6224" s="68"/>
      <c r="J6224" s="32">
        <v>0</v>
      </c>
    </row>
    <row r="6225" spans="1:10" ht="15.75" hidden="1" thickBot="1" x14ac:dyDescent="0.3">
      <c r="A6225" s="242" t="s">
        <v>1484</v>
      </c>
      <c r="B6225" s="245" t="s">
        <v>6349</v>
      </c>
      <c r="C6225" s="26"/>
      <c r="D6225" s="27" t="s">
        <v>17</v>
      </c>
      <c r="E6225" s="205"/>
      <c r="F6225" s="216" t="s">
        <v>12</v>
      </c>
      <c r="G6225" s="29" t="str">
        <f t="shared" si="97"/>
        <v/>
      </c>
      <c r="H6225" s="30"/>
      <c r="I6225" s="31"/>
      <c r="J6225" s="32">
        <v>0</v>
      </c>
    </row>
    <row r="6226" spans="1:10" ht="15.75" hidden="1" thickBot="1" x14ac:dyDescent="0.3">
      <c r="A6226" s="251"/>
      <c r="B6226" s="246"/>
      <c r="C6226" s="34"/>
      <c r="D6226" s="34"/>
      <c r="E6226" s="207"/>
      <c r="F6226" s="219" t="s">
        <v>12</v>
      </c>
      <c r="G6226" s="66" t="str">
        <f t="shared" si="97"/>
        <v/>
      </c>
      <c r="H6226" s="67"/>
      <c r="I6226" s="68"/>
      <c r="J6226" s="32">
        <v>0</v>
      </c>
    </row>
    <row r="6227" spans="1:10" ht="26.25" hidden="1" thickBot="1" x14ac:dyDescent="0.3">
      <c r="A6227" s="251"/>
      <c r="B6227" s="246"/>
      <c r="C6227" s="38" t="s">
        <v>1485</v>
      </c>
      <c r="D6227" s="38" t="s">
        <v>17</v>
      </c>
      <c r="E6227" s="209">
        <v>1</v>
      </c>
      <c r="F6227" s="208" t="s">
        <v>12</v>
      </c>
      <c r="G6227" s="66" t="str">
        <f t="shared" si="97"/>
        <v/>
      </c>
      <c r="H6227" s="41">
        <f>SUM(G6227:G6227)</f>
        <v>0</v>
      </c>
      <c r="I6227" s="42"/>
      <c r="J6227" s="32">
        <v>0</v>
      </c>
    </row>
    <row r="6228" spans="1:10" ht="15.75" hidden="1" thickBot="1" x14ac:dyDescent="0.3">
      <c r="A6228" s="252"/>
      <c r="B6228" s="247"/>
      <c r="C6228" s="44"/>
      <c r="D6228" s="59"/>
      <c r="E6228" s="210"/>
      <c r="F6228" s="225" t="s">
        <v>12</v>
      </c>
      <c r="G6228" s="75" t="str">
        <f t="shared" si="97"/>
        <v/>
      </c>
      <c r="H6228" s="76"/>
      <c r="I6228" s="68"/>
      <c r="J6228" s="32">
        <v>0</v>
      </c>
    </row>
    <row r="6229" spans="1:10" ht="15.75" hidden="1" thickBot="1" x14ac:dyDescent="0.3">
      <c r="A6229" s="242" t="s">
        <v>1486</v>
      </c>
      <c r="B6229" s="245" t="s">
        <v>6354</v>
      </c>
      <c r="C6229" s="26"/>
      <c r="D6229" s="27" t="s">
        <v>17</v>
      </c>
      <c r="E6229" s="205"/>
      <c r="F6229" s="216" t="s">
        <v>12</v>
      </c>
      <c r="G6229" s="29" t="str">
        <f t="shared" si="97"/>
        <v/>
      </c>
      <c r="H6229" s="30"/>
      <c r="I6229" s="31"/>
      <c r="J6229" s="32">
        <v>0</v>
      </c>
    </row>
    <row r="6230" spans="1:10" ht="15.75" hidden="1" thickBot="1" x14ac:dyDescent="0.3">
      <c r="A6230" s="251"/>
      <c r="B6230" s="246"/>
      <c r="C6230" s="34"/>
      <c r="D6230" s="34"/>
      <c r="E6230" s="207"/>
      <c r="F6230" s="219" t="s">
        <v>12</v>
      </c>
      <c r="G6230" s="66" t="str">
        <f t="shared" si="97"/>
        <v/>
      </c>
      <c r="H6230" s="67"/>
      <c r="I6230" s="68"/>
      <c r="J6230" s="32">
        <v>0</v>
      </c>
    </row>
    <row r="6231" spans="1:10" ht="26.25" hidden="1" thickBot="1" x14ac:dyDescent="0.3">
      <c r="A6231" s="251"/>
      <c r="B6231" s="246"/>
      <c r="C6231" s="38" t="s">
        <v>11967</v>
      </c>
      <c r="D6231" s="38" t="s">
        <v>82</v>
      </c>
      <c r="E6231" s="209">
        <v>1</v>
      </c>
      <c r="F6231" s="208">
        <v>5.7854999999999999</v>
      </c>
      <c r="G6231" s="66">
        <f t="shared" si="97"/>
        <v>5.7854999999999999</v>
      </c>
      <c r="H6231" s="41">
        <f>SUM(G6231:G6231)</f>
        <v>5.7854999999999999</v>
      </c>
      <c r="I6231" s="42"/>
      <c r="J6231" s="32">
        <v>0</v>
      </c>
    </row>
    <row r="6232" spans="1:10" ht="15.75" hidden="1" thickBot="1" x14ac:dyDescent="0.3">
      <c r="A6232" s="252"/>
      <c r="B6232" s="247"/>
      <c r="C6232" s="44"/>
      <c r="D6232" s="59"/>
      <c r="E6232" s="210"/>
      <c r="F6232" s="225" t="s">
        <v>12</v>
      </c>
      <c r="G6232" s="75" t="str">
        <f t="shared" si="97"/>
        <v/>
      </c>
      <c r="H6232" s="76"/>
      <c r="I6232" s="68"/>
      <c r="J6232" s="32">
        <v>0</v>
      </c>
    </row>
    <row r="6233" spans="1:10" ht="15.75" hidden="1" thickBot="1" x14ac:dyDescent="0.3">
      <c r="A6233" s="242" t="s">
        <v>1487</v>
      </c>
      <c r="B6233" s="245" t="s">
        <v>6355</v>
      </c>
      <c r="C6233" s="26"/>
      <c r="D6233" s="27" t="s">
        <v>17</v>
      </c>
      <c r="E6233" s="205"/>
      <c r="F6233" s="216" t="s">
        <v>12</v>
      </c>
      <c r="G6233" s="29" t="str">
        <f t="shared" si="97"/>
        <v/>
      </c>
      <c r="H6233" s="30"/>
      <c r="I6233" s="31"/>
      <c r="J6233" s="32">
        <v>0</v>
      </c>
    </row>
    <row r="6234" spans="1:10" ht="15.75" hidden="1" thickBot="1" x14ac:dyDescent="0.3">
      <c r="A6234" s="251"/>
      <c r="B6234" s="246"/>
      <c r="C6234" s="34"/>
      <c r="D6234" s="34"/>
      <c r="E6234" s="207"/>
      <c r="F6234" s="219" t="s">
        <v>12</v>
      </c>
      <c r="G6234" s="66" t="str">
        <f t="shared" si="97"/>
        <v/>
      </c>
      <c r="H6234" s="67"/>
      <c r="I6234" s="68"/>
      <c r="J6234" s="32">
        <v>0</v>
      </c>
    </row>
    <row r="6235" spans="1:10" ht="15.75" hidden="1" thickBot="1" x14ac:dyDescent="0.3">
      <c r="A6235" s="251"/>
      <c r="B6235" s="246"/>
      <c r="C6235" s="38" t="s">
        <v>1488</v>
      </c>
      <c r="D6235" s="38" t="s">
        <v>17</v>
      </c>
      <c r="E6235" s="209">
        <v>1</v>
      </c>
      <c r="F6235" s="208" t="s">
        <v>12</v>
      </c>
      <c r="G6235" s="66" t="str">
        <f t="shared" si="97"/>
        <v/>
      </c>
      <c r="H6235" s="41">
        <f>SUM(G6235:G6235)</f>
        <v>0</v>
      </c>
      <c r="I6235" s="42"/>
      <c r="J6235" s="32">
        <v>0</v>
      </c>
    </row>
    <row r="6236" spans="1:10" ht="15.75" hidden="1" thickBot="1" x14ac:dyDescent="0.3">
      <c r="A6236" s="252"/>
      <c r="B6236" s="247"/>
      <c r="C6236" s="44"/>
      <c r="D6236" s="59"/>
      <c r="E6236" s="210"/>
      <c r="F6236" s="225" t="s">
        <v>12</v>
      </c>
      <c r="G6236" s="75" t="str">
        <f t="shared" si="97"/>
        <v/>
      </c>
      <c r="H6236" s="76"/>
      <c r="I6236" s="68"/>
      <c r="J6236" s="32">
        <v>0</v>
      </c>
    </row>
    <row r="6237" spans="1:10" ht="15.75" hidden="1" thickBot="1" x14ac:dyDescent="0.3">
      <c r="A6237" s="242" t="s">
        <v>1489</v>
      </c>
      <c r="B6237" s="245" t="s">
        <v>6362</v>
      </c>
      <c r="C6237" s="26"/>
      <c r="D6237" s="27" t="s">
        <v>17</v>
      </c>
      <c r="E6237" s="205"/>
      <c r="F6237" s="216" t="s">
        <v>12</v>
      </c>
      <c r="G6237" s="29" t="str">
        <f t="shared" si="97"/>
        <v/>
      </c>
      <c r="H6237" s="30"/>
      <c r="I6237" s="31"/>
      <c r="J6237" s="32">
        <v>0</v>
      </c>
    </row>
    <row r="6238" spans="1:10" ht="15.75" hidden="1" thickBot="1" x14ac:dyDescent="0.3">
      <c r="A6238" s="251"/>
      <c r="B6238" s="246"/>
      <c r="C6238" s="34"/>
      <c r="D6238" s="34"/>
      <c r="E6238" s="207"/>
      <c r="F6238" s="219" t="s">
        <v>12</v>
      </c>
      <c r="G6238" s="66" t="str">
        <f t="shared" si="97"/>
        <v/>
      </c>
      <c r="H6238" s="67"/>
      <c r="I6238" s="68"/>
      <c r="J6238" s="32">
        <v>0</v>
      </c>
    </row>
    <row r="6239" spans="1:10" ht="26.25" hidden="1" thickBot="1" x14ac:dyDescent="0.3">
      <c r="A6239" s="251"/>
      <c r="B6239" s="246"/>
      <c r="C6239" s="38" t="s">
        <v>11968</v>
      </c>
      <c r="D6239" s="38" t="s">
        <v>82</v>
      </c>
      <c r="E6239" s="209">
        <v>1</v>
      </c>
      <c r="F6239" s="208">
        <v>19.189999999999998</v>
      </c>
      <c r="G6239" s="66">
        <f t="shared" si="97"/>
        <v>19.189999999999998</v>
      </c>
      <c r="H6239" s="41">
        <f>SUM(G6239:G6239)</f>
        <v>19.189999999999998</v>
      </c>
      <c r="I6239" s="42"/>
      <c r="J6239" s="32">
        <v>0</v>
      </c>
    </row>
    <row r="6240" spans="1:10" ht="15.75" hidden="1" thickBot="1" x14ac:dyDescent="0.3">
      <c r="A6240" s="252"/>
      <c r="B6240" s="247"/>
      <c r="C6240" s="44"/>
      <c r="D6240" s="59"/>
      <c r="E6240" s="210"/>
      <c r="F6240" s="225" t="s">
        <v>12</v>
      </c>
      <c r="G6240" s="75" t="str">
        <f t="shared" si="97"/>
        <v/>
      </c>
      <c r="H6240" s="76"/>
      <c r="I6240" s="68"/>
      <c r="J6240" s="32">
        <v>0</v>
      </c>
    </row>
    <row r="6241" spans="1:10" ht="15.75" hidden="1" thickBot="1" x14ac:dyDescent="0.3">
      <c r="A6241" s="242" t="s">
        <v>1490</v>
      </c>
      <c r="B6241" s="245" t="s">
        <v>6584</v>
      </c>
      <c r="C6241" s="26"/>
      <c r="D6241" s="27" t="s">
        <v>17</v>
      </c>
      <c r="E6241" s="205"/>
      <c r="F6241" s="216" t="s">
        <v>12</v>
      </c>
      <c r="G6241" s="29" t="str">
        <f t="shared" si="97"/>
        <v/>
      </c>
      <c r="H6241" s="30"/>
      <c r="I6241" s="31"/>
      <c r="J6241" s="32">
        <v>0</v>
      </c>
    </row>
    <row r="6242" spans="1:10" ht="15.75" hidden="1" thickBot="1" x14ac:dyDescent="0.3">
      <c r="A6242" s="251"/>
      <c r="B6242" s="246"/>
      <c r="C6242" s="34"/>
      <c r="D6242" s="34"/>
      <c r="E6242" s="207"/>
      <c r="F6242" s="219" t="s">
        <v>12</v>
      </c>
      <c r="G6242" s="66" t="str">
        <f t="shared" si="97"/>
        <v/>
      </c>
      <c r="H6242" s="67"/>
      <c r="I6242" s="68"/>
      <c r="J6242" s="32">
        <v>0</v>
      </c>
    </row>
    <row r="6243" spans="1:10" ht="39" hidden="1" thickBot="1" x14ac:dyDescent="0.3">
      <c r="A6243" s="251"/>
      <c r="B6243" s="246"/>
      <c r="C6243" s="38" t="s">
        <v>11969</v>
      </c>
      <c r="D6243" s="38" t="s">
        <v>82</v>
      </c>
      <c r="E6243" s="209">
        <v>1</v>
      </c>
      <c r="F6243" s="208">
        <v>269.14449999999999</v>
      </c>
      <c r="G6243" s="66">
        <f t="shared" si="97"/>
        <v>269.14449999999999</v>
      </c>
      <c r="H6243" s="41">
        <f>SUM(G6243:G6243)</f>
        <v>269.14449999999999</v>
      </c>
      <c r="I6243" s="42"/>
      <c r="J6243" s="32">
        <v>0</v>
      </c>
    </row>
    <row r="6244" spans="1:10" ht="15.75" hidden="1" thickBot="1" x14ac:dyDescent="0.3">
      <c r="A6244" s="252"/>
      <c r="B6244" s="247"/>
      <c r="C6244" s="44"/>
      <c r="D6244" s="59"/>
      <c r="E6244" s="210"/>
      <c r="F6244" s="225" t="s">
        <v>12</v>
      </c>
      <c r="G6244" s="75" t="str">
        <f t="shared" si="97"/>
        <v/>
      </c>
      <c r="H6244" s="76"/>
      <c r="I6244" s="68"/>
      <c r="J6244" s="32">
        <v>0</v>
      </c>
    </row>
    <row r="6245" spans="1:10" ht="15.75" hidden="1" thickBot="1" x14ac:dyDescent="0.3">
      <c r="A6245" s="242" t="s">
        <v>1491</v>
      </c>
      <c r="B6245" s="245" t="s">
        <v>6585</v>
      </c>
      <c r="C6245" s="26"/>
      <c r="D6245" s="27" t="s">
        <v>17</v>
      </c>
      <c r="E6245" s="205"/>
      <c r="F6245" s="216" t="s">
        <v>12</v>
      </c>
      <c r="G6245" s="29" t="str">
        <f t="shared" si="97"/>
        <v/>
      </c>
      <c r="H6245" s="30"/>
      <c r="I6245" s="31"/>
      <c r="J6245" s="32">
        <v>0</v>
      </c>
    </row>
    <row r="6246" spans="1:10" ht="15.75" hidden="1" thickBot="1" x14ac:dyDescent="0.3">
      <c r="A6246" s="251"/>
      <c r="B6246" s="246"/>
      <c r="C6246" s="34"/>
      <c r="D6246" s="34"/>
      <c r="E6246" s="207"/>
      <c r="F6246" s="219" t="s">
        <v>12</v>
      </c>
      <c r="G6246" s="66" t="str">
        <f t="shared" si="97"/>
        <v/>
      </c>
      <c r="H6246" s="67"/>
      <c r="I6246" s="68"/>
      <c r="J6246" s="32">
        <v>0</v>
      </c>
    </row>
    <row r="6247" spans="1:10" ht="39" hidden="1" thickBot="1" x14ac:dyDescent="0.3">
      <c r="A6247" s="251"/>
      <c r="B6247" s="246"/>
      <c r="C6247" s="38" t="s">
        <v>11970</v>
      </c>
      <c r="D6247" s="38" t="s">
        <v>82</v>
      </c>
      <c r="E6247" s="209">
        <v>1</v>
      </c>
      <c r="F6247" s="208">
        <v>498.64549999999997</v>
      </c>
      <c r="G6247" s="66">
        <f t="shared" si="97"/>
        <v>498.64549999999997</v>
      </c>
      <c r="H6247" s="41">
        <f>SUM(G6247:G6247)</f>
        <v>498.64549999999997</v>
      </c>
      <c r="I6247" s="42"/>
      <c r="J6247" s="32">
        <v>0</v>
      </c>
    </row>
    <row r="6248" spans="1:10" ht="15.75" hidden="1" thickBot="1" x14ac:dyDescent="0.3">
      <c r="A6248" s="252"/>
      <c r="B6248" s="247"/>
      <c r="C6248" s="44"/>
      <c r="D6248" s="59"/>
      <c r="E6248" s="210"/>
      <c r="F6248" s="225" t="s">
        <v>12</v>
      </c>
      <c r="G6248" s="75" t="str">
        <f t="shared" si="97"/>
        <v/>
      </c>
      <c r="H6248" s="76"/>
      <c r="I6248" s="68"/>
      <c r="J6248" s="32">
        <v>0</v>
      </c>
    </row>
    <row r="6249" spans="1:10" ht="15.75" hidden="1" thickBot="1" x14ac:dyDescent="0.3">
      <c r="A6249" s="242" t="s">
        <v>1492</v>
      </c>
      <c r="B6249" s="245" t="s">
        <v>6586</v>
      </c>
      <c r="C6249" s="26"/>
      <c r="D6249" s="27" t="s">
        <v>17</v>
      </c>
      <c r="E6249" s="205"/>
      <c r="F6249" s="216" t="s">
        <v>12</v>
      </c>
      <c r="G6249" s="29" t="str">
        <f t="shared" si="97"/>
        <v/>
      </c>
      <c r="H6249" s="30"/>
      <c r="I6249" s="31"/>
      <c r="J6249" s="32">
        <v>0</v>
      </c>
    </row>
    <row r="6250" spans="1:10" ht="15.75" hidden="1" thickBot="1" x14ac:dyDescent="0.3">
      <c r="A6250" s="251"/>
      <c r="B6250" s="246"/>
      <c r="C6250" s="34"/>
      <c r="D6250" s="34"/>
      <c r="E6250" s="207"/>
      <c r="F6250" s="219" t="s">
        <v>12</v>
      </c>
      <c r="G6250" s="66" t="str">
        <f t="shared" si="97"/>
        <v/>
      </c>
      <c r="H6250" s="67"/>
      <c r="I6250" s="68"/>
      <c r="J6250" s="32">
        <v>0</v>
      </c>
    </row>
    <row r="6251" spans="1:10" ht="39" hidden="1" thickBot="1" x14ac:dyDescent="0.3">
      <c r="A6251" s="251"/>
      <c r="B6251" s="246"/>
      <c r="C6251" s="38" t="s">
        <v>11971</v>
      </c>
      <c r="D6251" s="38" t="s">
        <v>82</v>
      </c>
      <c r="E6251" s="209">
        <v>1</v>
      </c>
      <c r="F6251" s="208">
        <v>1080.6819999999998</v>
      </c>
      <c r="G6251" s="66">
        <f t="shared" si="97"/>
        <v>1080.6819999999998</v>
      </c>
      <c r="H6251" s="41">
        <f>SUM(G6251:G6251)</f>
        <v>1080.6819999999998</v>
      </c>
      <c r="I6251" s="42"/>
      <c r="J6251" s="32">
        <v>0</v>
      </c>
    </row>
    <row r="6252" spans="1:10" ht="15.75" hidden="1" thickBot="1" x14ac:dyDescent="0.3">
      <c r="A6252" s="252"/>
      <c r="B6252" s="247"/>
      <c r="C6252" s="44"/>
      <c r="D6252" s="59"/>
      <c r="E6252" s="210"/>
      <c r="F6252" s="225" t="s">
        <v>12</v>
      </c>
      <c r="G6252" s="75" t="str">
        <f t="shared" si="97"/>
        <v/>
      </c>
      <c r="H6252" s="76"/>
      <c r="I6252" s="68"/>
      <c r="J6252" s="32">
        <v>0</v>
      </c>
    </row>
    <row r="6253" spans="1:10" ht="15.75" hidden="1" thickBot="1" x14ac:dyDescent="0.3">
      <c r="A6253" s="242" t="s">
        <v>1493</v>
      </c>
      <c r="B6253" s="245" t="s">
        <v>6657</v>
      </c>
      <c r="C6253" s="26"/>
      <c r="D6253" s="27" t="s">
        <v>17</v>
      </c>
      <c r="E6253" s="205"/>
      <c r="F6253" s="216" t="s">
        <v>12</v>
      </c>
      <c r="G6253" s="29" t="str">
        <f t="shared" si="97"/>
        <v/>
      </c>
      <c r="H6253" s="30"/>
      <c r="I6253" s="31"/>
      <c r="J6253" s="32">
        <v>0</v>
      </c>
    </row>
    <row r="6254" spans="1:10" ht="15.75" hidden="1" thickBot="1" x14ac:dyDescent="0.3">
      <c r="A6254" s="251"/>
      <c r="B6254" s="246"/>
      <c r="C6254" s="34"/>
      <c r="D6254" s="34"/>
      <c r="E6254" s="207"/>
      <c r="F6254" s="219" t="s">
        <v>12</v>
      </c>
      <c r="G6254" s="66" t="str">
        <f t="shared" si="97"/>
        <v/>
      </c>
      <c r="H6254" s="67"/>
      <c r="I6254" s="68"/>
      <c r="J6254" s="32">
        <v>0</v>
      </c>
    </row>
    <row r="6255" spans="1:10" ht="39" hidden="1" thickBot="1" x14ac:dyDescent="0.3">
      <c r="A6255" s="251"/>
      <c r="B6255" s="246"/>
      <c r="C6255" s="38" t="s">
        <v>11972</v>
      </c>
      <c r="D6255" s="38" t="s">
        <v>82</v>
      </c>
      <c r="E6255" s="209">
        <v>1</v>
      </c>
      <c r="F6255" s="208">
        <v>60.42</v>
      </c>
      <c r="G6255" s="66">
        <f t="shared" si="97"/>
        <v>60.42</v>
      </c>
      <c r="H6255" s="41">
        <f>SUM(G6255:G6255)</f>
        <v>60.42</v>
      </c>
      <c r="I6255" s="42"/>
      <c r="J6255" s="32">
        <v>0</v>
      </c>
    </row>
    <row r="6256" spans="1:10" ht="15.75" hidden="1" thickBot="1" x14ac:dyDescent="0.3">
      <c r="A6256" s="252"/>
      <c r="B6256" s="247"/>
      <c r="C6256" s="44"/>
      <c r="D6256" s="59"/>
      <c r="E6256" s="210"/>
      <c r="F6256" s="225" t="s">
        <v>12</v>
      </c>
      <c r="G6256" s="75" t="str">
        <f t="shared" si="97"/>
        <v/>
      </c>
      <c r="H6256" s="76"/>
      <c r="I6256" s="68"/>
      <c r="J6256" s="32">
        <v>0</v>
      </c>
    </row>
    <row r="6257" spans="1:10" ht="15.75" hidden="1" thickBot="1" x14ac:dyDescent="0.3">
      <c r="A6257" s="242" t="s">
        <v>1494</v>
      </c>
      <c r="B6257" s="245" t="s">
        <v>6726</v>
      </c>
      <c r="C6257" s="26"/>
      <c r="D6257" s="27" t="s">
        <v>17</v>
      </c>
      <c r="E6257" s="205"/>
      <c r="F6257" s="216" t="s">
        <v>12</v>
      </c>
      <c r="G6257" s="29" t="str">
        <f t="shared" si="97"/>
        <v/>
      </c>
      <c r="H6257" s="30"/>
      <c r="I6257" s="31"/>
      <c r="J6257" s="32">
        <v>0</v>
      </c>
    </row>
    <row r="6258" spans="1:10" ht="15.75" hidden="1" thickBot="1" x14ac:dyDescent="0.3">
      <c r="A6258" s="251"/>
      <c r="B6258" s="246"/>
      <c r="C6258" s="34"/>
      <c r="D6258" s="34"/>
      <c r="E6258" s="207"/>
      <c r="F6258" s="219" t="s">
        <v>12</v>
      </c>
      <c r="G6258" s="66" t="str">
        <f t="shared" si="97"/>
        <v/>
      </c>
      <c r="H6258" s="67"/>
      <c r="I6258" s="68"/>
      <c r="J6258" s="32">
        <v>0</v>
      </c>
    </row>
    <row r="6259" spans="1:10" ht="39" hidden="1" thickBot="1" x14ac:dyDescent="0.3">
      <c r="A6259" s="251"/>
      <c r="B6259" s="246"/>
      <c r="C6259" s="38" t="s">
        <v>11973</v>
      </c>
      <c r="D6259" s="38" t="s">
        <v>82</v>
      </c>
      <c r="E6259" s="209">
        <v>1</v>
      </c>
      <c r="F6259" s="208">
        <v>57.683999999999997</v>
      </c>
      <c r="G6259" s="66">
        <f t="shared" si="97"/>
        <v>57.683999999999997</v>
      </c>
      <c r="H6259" s="41">
        <f>SUM(G6259:G6259)</f>
        <v>57.683999999999997</v>
      </c>
      <c r="I6259" s="42"/>
      <c r="J6259" s="32">
        <v>0</v>
      </c>
    </row>
    <row r="6260" spans="1:10" ht="15.75" hidden="1" thickBot="1" x14ac:dyDescent="0.3">
      <c r="A6260" s="252"/>
      <c r="B6260" s="247"/>
      <c r="C6260" s="44"/>
      <c r="D6260" s="59"/>
      <c r="E6260" s="210"/>
      <c r="F6260" s="225" t="s">
        <v>12</v>
      </c>
      <c r="G6260" s="75" t="str">
        <f t="shared" si="97"/>
        <v/>
      </c>
      <c r="H6260" s="76"/>
      <c r="I6260" s="68"/>
      <c r="J6260" s="32">
        <v>0</v>
      </c>
    </row>
    <row r="6261" spans="1:10" ht="15.75" hidden="1" thickBot="1" x14ac:dyDescent="0.3">
      <c r="A6261" s="242" t="s">
        <v>1495</v>
      </c>
      <c r="B6261" s="245" t="s">
        <v>6735</v>
      </c>
      <c r="C6261" s="26"/>
      <c r="D6261" s="27" t="s">
        <v>17</v>
      </c>
      <c r="E6261" s="205"/>
      <c r="F6261" s="216" t="s">
        <v>12</v>
      </c>
      <c r="G6261" s="29" t="str">
        <f t="shared" si="97"/>
        <v/>
      </c>
      <c r="H6261" s="30"/>
      <c r="I6261" s="31"/>
      <c r="J6261" s="32">
        <v>0</v>
      </c>
    </row>
    <row r="6262" spans="1:10" ht="15.75" hidden="1" thickBot="1" x14ac:dyDescent="0.3">
      <c r="A6262" s="251"/>
      <c r="B6262" s="246"/>
      <c r="C6262" s="34"/>
      <c r="D6262" s="34"/>
      <c r="E6262" s="207"/>
      <c r="F6262" s="219" t="s">
        <v>12</v>
      </c>
      <c r="G6262" s="66" t="str">
        <f t="shared" si="97"/>
        <v/>
      </c>
      <c r="H6262" s="67"/>
      <c r="I6262" s="68"/>
      <c r="J6262" s="32">
        <v>0</v>
      </c>
    </row>
    <row r="6263" spans="1:10" ht="39" hidden="1" thickBot="1" x14ac:dyDescent="0.3">
      <c r="A6263" s="251"/>
      <c r="B6263" s="246"/>
      <c r="C6263" s="38" t="s">
        <v>11974</v>
      </c>
      <c r="D6263" s="38" t="s">
        <v>82</v>
      </c>
      <c r="E6263" s="209">
        <v>1</v>
      </c>
      <c r="F6263" s="208">
        <v>100.40549999999999</v>
      </c>
      <c r="G6263" s="66">
        <f t="shared" si="97"/>
        <v>100.40549999999999</v>
      </c>
      <c r="H6263" s="41">
        <f>SUM(G6263:G6263)</f>
        <v>100.40549999999999</v>
      </c>
      <c r="I6263" s="42"/>
      <c r="J6263" s="32">
        <v>0</v>
      </c>
    </row>
    <row r="6264" spans="1:10" ht="15.75" hidden="1" thickBot="1" x14ac:dyDescent="0.3">
      <c r="A6264" s="252"/>
      <c r="B6264" s="247"/>
      <c r="C6264" s="44"/>
      <c r="D6264" s="59"/>
      <c r="E6264" s="210"/>
      <c r="F6264" s="225" t="s">
        <v>12</v>
      </c>
      <c r="G6264" s="75" t="str">
        <f t="shared" si="97"/>
        <v/>
      </c>
      <c r="H6264" s="76"/>
      <c r="I6264" s="68"/>
      <c r="J6264" s="32">
        <v>0</v>
      </c>
    </row>
    <row r="6265" spans="1:10" ht="15.75" hidden="1" thickBot="1" x14ac:dyDescent="0.3">
      <c r="A6265" s="242" t="s">
        <v>1496</v>
      </c>
      <c r="B6265" s="245" t="s">
        <v>6736</v>
      </c>
      <c r="C6265" s="26"/>
      <c r="D6265" s="27" t="s">
        <v>17</v>
      </c>
      <c r="E6265" s="205"/>
      <c r="F6265" s="216" t="s">
        <v>12</v>
      </c>
      <c r="G6265" s="29" t="str">
        <f t="shared" si="97"/>
        <v/>
      </c>
      <c r="H6265" s="30"/>
      <c r="I6265" s="31"/>
      <c r="J6265" s="32">
        <v>0</v>
      </c>
    </row>
    <row r="6266" spans="1:10" ht="15.75" hidden="1" thickBot="1" x14ac:dyDescent="0.3">
      <c r="A6266" s="251"/>
      <c r="B6266" s="246"/>
      <c r="C6266" s="34"/>
      <c r="D6266" s="34"/>
      <c r="E6266" s="207"/>
      <c r="F6266" s="219" t="s">
        <v>12</v>
      </c>
      <c r="G6266" s="66" t="str">
        <f t="shared" si="97"/>
        <v/>
      </c>
      <c r="H6266" s="67"/>
      <c r="I6266" s="68"/>
      <c r="J6266" s="32">
        <v>0</v>
      </c>
    </row>
    <row r="6267" spans="1:10" ht="26.25" hidden="1" thickBot="1" x14ac:dyDescent="0.3">
      <c r="A6267" s="251"/>
      <c r="B6267" s="246"/>
      <c r="C6267" s="38" t="s">
        <v>11975</v>
      </c>
      <c r="D6267" s="38" t="s">
        <v>82</v>
      </c>
      <c r="E6267" s="209">
        <v>1</v>
      </c>
      <c r="F6267" s="208">
        <v>5.6714999999999991</v>
      </c>
      <c r="G6267" s="66">
        <f t="shared" si="97"/>
        <v>5.6714999999999991</v>
      </c>
      <c r="H6267" s="41">
        <f>SUM(G6267:G6267)</f>
        <v>5.6714999999999991</v>
      </c>
      <c r="I6267" s="42"/>
      <c r="J6267" s="32">
        <v>0</v>
      </c>
    </row>
    <row r="6268" spans="1:10" ht="15.75" hidden="1" thickBot="1" x14ac:dyDescent="0.3">
      <c r="A6268" s="252"/>
      <c r="B6268" s="247"/>
      <c r="C6268" s="44"/>
      <c r="D6268" s="59"/>
      <c r="E6268" s="210"/>
      <c r="F6268" s="225" t="s">
        <v>12</v>
      </c>
      <c r="G6268" s="75" t="str">
        <f t="shared" si="97"/>
        <v/>
      </c>
      <c r="H6268" s="76"/>
      <c r="I6268" s="68"/>
      <c r="J6268" s="32">
        <v>0</v>
      </c>
    </row>
    <row r="6269" spans="1:10" ht="15.75" hidden="1" thickBot="1" x14ac:dyDescent="0.3">
      <c r="A6269" s="242" t="s">
        <v>1497</v>
      </c>
      <c r="B6269" s="245" t="s">
        <v>6737</v>
      </c>
      <c r="C6269" s="26"/>
      <c r="D6269" s="27" t="s">
        <v>17</v>
      </c>
      <c r="E6269" s="205"/>
      <c r="F6269" s="216" t="s">
        <v>12</v>
      </c>
      <c r="G6269" s="29" t="str">
        <f t="shared" si="97"/>
        <v/>
      </c>
      <c r="H6269" s="30"/>
      <c r="I6269" s="31"/>
      <c r="J6269" s="32">
        <v>0</v>
      </c>
    </row>
    <row r="6270" spans="1:10" ht="15.75" hidden="1" thickBot="1" x14ac:dyDescent="0.3">
      <c r="A6270" s="251"/>
      <c r="B6270" s="246"/>
      <c r="C6270" s="34"/>
      <c r="D6270" s="34"/>
      <c r="E6270" s="207"/>
      <c r="F6270" s="219" t="s">
        <v>12</v>
      </c>
      <c r="G6270" s="66" t="str">
        <f t="shared" si="97"/>
        <v/>
      </c>
      <c r="H6270" s="67"/>
      <c r="I6270" s="68"/>
      <c r="J6270" s="32">
        <v>0</v>
      </c>
    </row>
    <row r="6271" spans="1:10" ht="26.25" hidden="1" thickBot="1" x14ac:dyDescent="0.3">
      <c r="A6271" s="251"/>
      <c r="B6271" s="246"/>
      <c r="C6271" s="38" t="s">
        <v>11976</v>
      </c>
      <c r="D6271" s="38" t="s">
        <v>82</v>
      </c>
      <c r="E6271" s="209">
        <v>1</v>
      </c>
      <c r="F6271" s="208">
        <v>10.231499999999999</v>
      </c>
      <c r="G6271" s="66">
        <f t="shared" si="97"/>
        <v>10.231499999999999</v>
      </c>
      <c r="H6271" s="41">
        <f>SUM(G6271:G6271)</f>
        <v>10.231499999999999</v>
      </c>
      <c r="I6271" s="42"/>
      <c r="J6271" s="32">
        <v>0</v>
      </c>
    </row>
    <row r="6272" spans="1:10" ht="15.75" hidden="1" thickBot="1" x14ac:dyDescent="0.3">
      <c r="A6272" s="252"/>
      <c r="B6272" s="247"/>
      <c r="C6272" s="44"/>
      <c r="D6272" s="59"/>
      <c r="E6272" s="210"/>
      <c r="F6272" s="225" t="s">
        <v>12</v>
      </c>
      <c r="G6272" s="75" t="str">
        <f t="shared" si="97"/>
        <v/>
      </c>
      <c r="H6272" s="76"/>
      <c r="I6272" s="68"/>
      <c r="J6272" s="32">
        <v>0</v>
      </c>
    </row>
    <row r="6273" spans="1:10" ht="15.75" hidden="1" thickBot="1" x14ac:dyDescent="0.3">
      <c r="A6273" s="242" t="s">
        <v>1498</v>
      </c>
      <c r="B6273" s="245" t="s">
        <v>6740</v>
      </c>
      <c r="C6273" s="26"/>
      <c r="D6273" s="27" t="s">
        <v>17</v>
      </c>
      <c r="E6273" s="205"/>
      <c r="F6273" s="216" t="s">
        <v>12</v>
      </c>
      <c r="G6273" s="29" t="str">
        <f t="shared" si="97"/>
        <v/>
      </c>
      <c r="H6273" s="30"/>
      <c r="I6273" s="31"/>
      <c r="J6273" s="32">
        <v>0</v>
      </c>
    </row>
    <row r="6274" spans="1:10" ht="15.75" hidden="1" thickBot="1" x14ac:dyDescent="0.3">
      <c r="A6274" s="251"/>
      <c r="B6274" s="246"/>
      <c r="C6274" s="34"/>
      <c r="D6274" s="34"/>
      <c r="E6274" s="207"/>
      <c r="F6274" s="219" t="s">
        <v>12</v>
      </c>
      <c r="G6274" s="66" t="str">
        <f t="shared" si="97"/>
        <v/>
      </c>
      <c r="H6274" s="67"/>
      <c r="I6274" s="68"/>
      <c r="J6274" s="32">
        <v>0</v>
      </c>
    </row>
    <row r="6275" spans="1:10" ht="15.75" hidden="1" thickBot="1" x14ac:dyDescent="0.3">
      <c r="A6275" s="251"/>
      <c r="B6275" s="246"/>
      <c r="C6275" s="38" t="s">
        <v>11977</v>
      </c>
      <c r="D6275" s="38" t="s">
        <v>1303</v>
      </c>
      <c r="E6275" s="209">
        <v>3</v>
      </c>
      <c r="F6275" s="208">
        <v>47.8705</v>
      </c>
      <c r="G6275" s="66">
        <f t="shared" si="97"/>
        <v>143.61150000000001</v>
      </c>
      <c r="H6275" s="41">
        <f>SUM(G6275:G6275)</f>
        <v>143.61150000000001</v>
      </c>
      <c r="I6275" s="42"/>
      <c r="J6275" s="32">
        <v>0</v>
      </c>
    </row>
    <row r="6276" spans="1:10" ht="15.75" hidden="1" thickBot="1" x14ac:dyDescent="0.3">
      <c r="A6276" s="252"/>
      <c r="B6276" s="247"/>
      <c r="C6276" s="44"/>
      <c r="D6276" s="59"/>
      <c r="E6276" s="210"/>
      <c r="F6276" s="225" t="s">
        <v>12</v>
      </c>
      <c r="G6276" s="75" t="str">
        <f t="shared" si="97"/>
        <v/>
      </c>
      <c r="H6276" s="76"/>
      <c r="I6276" s="68"/>
      <c r="J6276" s="32">
        <v>0</v>
      </c>
    </row>
    <row r="6277" spans="1:10" ht="15.75" hidden="1" thickBot="1" x14ac:dyDescent="0.3">
      <c r="A6277" s="242" t="s">
        <v>1499</v>
      </c>
      <c r="B6277" s="245" t="s">
        <v>6775</v>
      </c>
      <c r="C6277" s="26"/>
      <c r="D6277" s="27" t="s">
        <v>17</v>
      </c>
      <c r="E6277" s="205"/>
      <c r="F6277" s="216" t="s">
        <v>12</v>
      </c>
      <c r="G6277" s="29" t="str">
        <f t="shared" si="97"/>
        <v/>
      </c>
      <c r="H6277" s="30"/>
      <c r="I6277" s="31"/>
      <c r="J6277" s="32">
        <v>0</v>
      </c>
    </row>
    <row r="6278" spans="1:10" ht="15.75" hidden="1" thickBot="1" x14ac:dyDescent="0.3">
      <c r="A6278" s="251"/>
      <c r="B6278" s="246"/>
      <c r="C6278" s="34"/>
      <c r="D6278" s="34"/>
      <c r="E6278" s="207"/>
      <c r="F6278" s="219" t="s">
        <v>12</v>
      </c>
      <c r="G6278" s="66" t="str">
        <f t="shared" ref="G6278:G6341" si="98">IF(ISNUMBER(F6278),E6278*F6278,"")</f>
        <v/>
      </c>
      <c r="H6278" s="67"/>
      <c r="I6278" s="68"/>
      <c r="J6278" s="32">
        <v>0</v>
      </c>
    </row>
    <row r="6279" spans="1:10" ht="26.25" hidden="1" thickBot="1" x14ac:dyDescent="0.3">
      <c r="A6279" s="251"/>
      <c r="B6279" s="246"/>
      <c r="C6279" s="38" t="s">
        <v>11978</v>
      </c>
      <c r="D6279" s="38" t="s">
        <v>82</v>
      </c>
      <c r="E6279" s="209">
        <v>1</v>
      </c>
      <c r="F6279" s="208">
        <v>3.952</v>
      </c>
      <c r="G6279" s="66">
        <f t="shared" si="98"/>
        <v>3.952</v>
      </c>
      <c r="H6279" s="41">
        <f>SUM(G6279:G6279)</f>
        <v>3.952</v>
      </c>
      <c r="I6279" s="42"/>
      <c r="J6279" s="32">
        <v>0</v>
      </c>
    </row>
    <row r="6280" spans="1:10" ht="15.75" hidden="1" thickBot="1" x14ac:dyDescent="0.3">
      <c r="A6280" s="252"/>
      <c r="B6280" s="247"/>
      <c r="C6280" s="44"/>
      <c r="D6280" s="59"/>
      <c r="E6280" s="210"/>
      <c r="F6280" s="225" t="s">
        <v>12</v>
      </c>
      <c r="G6280" s="75" t="str">
        <f t="shared" si="98"/>
        <v/>
      </c>
      <c r="H6280" s="76"/>
      <c r="I6280" s="68"/>
      <c r="J6280" s="32">
        <v>0</v>
      </c>
    </row>
    <row r="6281" spans="1:10" ht="15.75" hidden="1" thickBot="1" x14ac:dyDescent="0.3">
      <c r="A6281" s="242" t="s">
        <v>1500</v>
      </c>
      <c r="B6281" s="245" t="s">
        <v>6768</v>
      </c>
      <c r="C6281" s="26"/>
      <c r="D6281" s="27" t="s">
        <v>5170</v>
      </c>
      <c r="E6281" s="205"/>
      <c r="F6281" s="216" t="s">
        <v>12</v>
      </c>
      <c r="G6281" s="29" t="str">
        <f t="shared" si="98"/>
        <v/>
      </c>
      <c r="H6281" s="30"/>
      <c r="I6281" s="31"/>
      <c r="J6281" s="32">
        <v>0</v>
      </c>
    </row>
    <row r="6282" spans="1:10" ht="15.75" hidden="1" thickBot="1" x14ac:dyDescent="0.3">
      <c r="A6282" s="251"/>
      <c r="B6282" s="246"/>
      <c r="C6282" s="34"/>
      <c r="D6282" s="34"/>
      <c r="E6282" s="207"/>
      <c r="F6282" s="219" t="s">
        <v>12</v>
      </c>
      <c r="G6282" s="66" t="str">
        <f t="shared" si="98"/>
        <v/>
      </c>
      <c r="H6282" s="67"/>
      <c r="I6282" s="68"/>
      <c r="J6282" s="32">
        <v>0</v>
      </c>
    </row>
    <row r="6283" spans="1:10" ht="26.25" hidden="1" thickBot="1" x14ac:dyDescent="0.3">
      <c r="A6283" s="251"/>
      <c r="B6283" s="246"/>
      <c r="C6283" s="38" t="s">
        <v>11549</v>
      </c>
      <c r="D6283" s="38" t="s">
        <v>1043</v>
      </c>
      <c r="E6283" s="209">
        <v>1</v>
      </c>
      <c r="F6283" s="208">
        <v>56.296999999999997</v>
      </c>
      <c r="G6283" s="66">
        <f t="shared" si="98"/>
        <v>56.296999999999997</v>
      </c>
      <c r="H6283" s="41">
        <f>SUM(G6283:G6283)</f>
        <v>56.296999999999997</v>
      </c>
      <c r="I6283" s="42"/>
      <c r="J6283" s="32">
        <v>0</v>
      </c>
    </row>
    <row r="6284" spans="1:10" ht="15.75" hidden="1" thickBot="1" x14ac:dyDescent="0.3">
      <c r="A6284" s="252"/>
      <c r="B6284" s="247"/>
      <c r="C6284" s="44"/>
      <c r="D6284" s="59"/>
      <c r="E6284" s="210"/>
      <c r="F6284" s="225" t="s">
        <v>12</v>
      </c>
      <c r="G6284" s="75" t="str">
        <f t="shared" si="98"/>
        <v/>
      </c>
      <c r="H6284" s="76"/>
      <c r="I6284" s="68"/>
      <c r="J6284" s="32">
        <v>0</v>
      </c>
    </row>
    <row r="6285" spans="1:10" ht="15.75" hidden="1" thickBot="1" x14ac:dyDescent="0.3">
      <c r="A6285" s="242" t="s">
        <v>1501</v>
      </c>
      <c r="B6285" s="245" t="s">
        <v>6801</v>
      </c>
      <c r="C6285" s="26"/>
      <c r="D6285" s="27" t="s">
        <v>17</v>
      </c>
      <c r="E6285" s="205"/>
      <c r="F6285" s="216" t="s">
        <v>12</v>
      </c>
      <c r="G6285" s="29" t="str">
        <f t="shared" si="98"/>
        <v/>
      </c>
      <c r="H6285" s="30"/>
      <c r="I6285" s="31"/>
      <c r="J6285" s="32">
        <v>0</v>
      </c>
    </row>
    <row r="6286" spans="1:10" ht="15.75" hidden="1" thickBot="1" x14ac:dyDescent="0.3">
      <c r="A6286" s="251"/>
      <c r="B6286" s="246"/>
      <c r="C6286" s="34"/>
      <c r="D6286" s="34"/>
      <c r="E6286" s="207"/>
      <c r="F6286" s="219" t="s">
        <v>12</v>
      </c>
      <c r="G6286" s="66" t="str">
        <f t="shared" si="98"/>
        <v/>
      </c>
      <c r="H6286" s="67"/>
      <c r="I6286" s="68"/>
      <c r="J6286" s="32">
        <v>0</v>
      </c>
    </row>
    <row r="6287" spans="1:10" ht="39" hidden="1" thickBot="1" x14ac:dyDescent="0.3">
      <c r="A6287" s="251"/>
      <c r="B6287" s="246"/>
      <c r="C6287" s="38" t="s">
        <v>11876</v>
      </c>
      <c r="D6287" s="38" t="s">
        <v>82</v>
      </c>
      <c r="E6287" s="209">
        <v>1</v>
      </c>
      <c r="F6287" s="208">
        <v>649.66700000000003</v>
      </c>
      <c r="G6287" s="66">
        <f t="shared" si="98"/>
        <v>649.66700000000003</v>
      </c>
      <c r="H6287" s="41">
        <f>SUM(G6287:G6287)</f>
        <v>649.66700000000003</v>
      </c>
      <c r="I6287" s="42"/>
      <c r="J6287" s="32">
        <v>0</v>
      </c>
    </row>
    <row r="6288" spans="1:10" ht="15.75" hidden="1" thickBot="1" x14ac:dyDescent="0.3">
      <c r="A6288" s="252"/>
      <c r="B6288" s="247"/>
      <c r="C6288" s="44"/>
      <c r="D6288" s="59"/>
      <c r="E6288" s="210"/>
      <c r="F6288" s="225" t="s">
        <v>12</v>
      </c>
      <c r="G6288" s="75" t="str">
        <f t="shared" si="98"/>
        <v/>
      </c>
      <c r="H6288" s="76"/>
      <c r="I6288" s="68"/>
      <c r="J6288" s="32">
        <v>0</v>
      </c>
    </row>
    <row r="6289" spans="1:10" ht="15.75" hidden="1" thickBot="1" x14ac:dyDescent="0.3">
      <c r="A6289" s="242" t="s">
        <v>1502</v>
      </c>
      <c r="B6289" s="245" t="s">
        <v>6802</v>
      </c>
      <c r="C6289" s="26"/>
      <c r="D6289" s="27" t="s">
        <v>17</v>
      </c>
      <c r="E6289" s="205"/>
      <c r="F6289" s="216" t="s">
        <v>12</v>
      </c>
      <c r="G6289" s="29" t="str">
        <f t="shared" si="98"/>
        <v/>
      </c>
      <c r="H6289" s="30"/>
      <c r="I6289" s="31"/>
      <c r="J6289" s="32">
        <v>0</v>
      </c>
    </row>
    <row r="6290" spans="1:10" ht="15.75" hidden="1" thickBot="1" x14ac:dyDescent="0.3">
      <c r="A6290" s="251"/>
      <c r="B6290" s="246"/>
      <c r="C6290" s="34"/>
      <c r="D6290" s="34"/>
      <c r="E6290" s="207"/>
      <c r="F6290" s="219" t="s">
        <v>12</v>
      </c>
      <c r="G6290" s="66" t="str">
        <f t="shared" si="98"/>
        <v/>
      </c>
      <c r="H6290" s="67"/>
      <c r="I6290" s="68"/>
      <c r="J6290" s="32">
        <v>0</v>
      </c>
    </row>
    <row r="6291" spans="1:10" ht="39" hidden="1" thickBot="1" x14ac:dyDescent="0.3">
      <c r="A6291" s="251"/>
      <c r="B6291" s="246"/>
      <c r="C6291" s="38" t="s">
        <v>11979</v>
      </c>
      <c r="D6291" s="38" t="s">
        <v>82</v>
      </c>
      <c r="E6291" s="209">
        <v>1</v>
      </c>
      <c r="F6291" s="208">
        <v>530.18550000000005</v>
      </c>
      <c r="G6291" s="66">
        <f t="shared" si="98"/>
        <v>530.18550000000005</v>
      </c>
      <c r="H6291" s="41">
        <f>SUM(G6291:G6291)</f>
        <v>530.18550000000005</v>
      </c>
      <c r="I6291" s="42"/>
      <c r="J6291" s="32">
        <v>0</v>
      </c>
    </row>
    <row r="6292" spans="1:10" ht="15.75" hidden="1" thickBot="1" x14ac:dyDescent="0.3">
      <c r="A6292" s="252"/>
      <c r="B6292" s="247"/>
      <c r="C6292" s="44"/>
      <c r="D6292" s="59"/>
      <c r="E6292" s="210"/>
      <c r="F6292" s="225" t="s">
        <v>12</v>
      </c>
      <c r="G6292" s="75" t="str">
        <f t="shared" si="98"/>
        <v/>
      </c>
      <c r="H6292" s="76"/>
      <c r="I6292" s="68"/>
      <c r="J6292" s="32">
        <v>0</v>
      </c>
    </row>
    <row r="6293" spans="1:10" ht="15.75" hidden="1" thickBot="1" x14ac:dyDescent="0.3">
      <c r="A6293" s="242" t="s">
        <v>1503</v>
      </c>
      <c r="B6293" s="245" t="s">
        <v>6803</v>
      </c>
      <c r="C6293" s="26"/>
      <c r="D6293" s="27" t="s">
        <v>17</v>
      </c>
      <c r="E6293" s="205"/>
      <c r="F6293" s="216" t="s">
        <v>12</v>
      </c>
      <c r="G6293" s="29" t="str">
        <f t="shared" si="98"/>
        <v/>
      </c>
      <c r="H6293" s="30"/>
      <c r="I6293" s="31"/>
      <c r="J6293" s="32">
        <v>0</v>
      </c>
    </row>
    <row r="6294" spans="1:10" ht="15.75" hidden="1" thickBot="1" x14ac:dyDescent="0.3">
      <c r="A6294" s="251"/>
      <c r="B6294" s="246"/>
      <c r="C6294" s="34"/>
      <c r="D6294" s="34"/>
      <c r="E6294" s="207"/>
      <c r="F6294" s="219" t="s">
        <v>12</v>
      </c>
      <c r="G6294" s="66" t="str">
        <f t="shared" si="98"/>
        <v/>
      </c>
      <c r="H6294" s="67"/>
      <c r="I6294" s="68"/>
      <c r="J6294" s="32">
        <v>0</v>
      </c>
    </row>
    <row r="6295" spans="1:10" ht="39" hidden="1" thickBot="1" x14ac:dyDescent="0.3">
      <c r="A6295" s="251"/>
      <c r="B6295" s="246"/>
      <c r="C6295" s="38" t="s">
        <v>11980</v>
      </c>
      <c r="D6295" s="38" t="s">
        <v>82</v>
      </c>
      <c r="E6295" s="209">
        <v>1</v>
      </c>
      <c r="F6295" s="208">
        <v>271.06349999999998</v>
      </c>
      <c r="G6295" s="66">
        <f t="shared" si="98"/>
        <v>271.06349999999998</v>
      </c>
      <c r="H6295" s="41">
        <f>SUM(G6295:G6295)</f>
        <v>271.06349999999998</v>
      </c>
      <c r="I6295" s="42"/>
      <c r="J6295" s="32">
        <v>0</v>
      </c>
    </row>
    <row r="6296" spans="1:10" ht="15.75" hidden="1" thickBot="1" x14ac:dyDescent="0.3">
      <c r="A6296" s="252"/>
      <c r="B6296" s="247"/>
      <c r="C6296" s="44"/>
      <c r="D6296" s="59"/>
      <c r="E6296" s="210"/>
      <c r="F6296" s="225" t="s">
        <v>12</v>
      </c>
      <c r="G6296" s="75" t="str">
        <f t="shared" si="98"/>
        <v/>
      </c>
      <c r="H6296" s="76"/>
      <c r="I6296" s="68"/>
      <c r="J6296" s="32">
        <v>0</v>
      </c>
    </row>
    <row r="6297" spans="1:10" ht="15.75" hidden="1" thickBot="1" x14ac:dyDescent="0.3">
      <c r="A6297" s="242" t="s">
        <v>1504</v>
      </c>
      <c r="B6297" s="245" t="s">
        <v>6868</v>
      </c>
      <c r="C6297" s="26"/>
      <c r="D6297" s="27" t="s">
        <v>67</v>
      </c>
      <c r="E6297" s="205"/>
      <c r="F6297" s="216" t="s">
        <v>12</v>
      </c>
      <c r="G6297" s="29" t="str">
        <f t="shared" si="98"/>
        <v/>
      </c>
      <c r="H6297" s="30"/>
      <c r="I6297" s="31"/>
      <c r="J6297" s="32">
        <v>0</v>
      </c>
    </row>
    <row r="6298" spans="1:10" ht="15.75" hidden="1" thickBot="1" x14ac:dyDescent="0.3">
      <c r="A6298" s="251"/>
      <c r="B6298" s="246"/>
      <c r="C6298" s="34"/>
      <c r="D6298" s="34"/>
      <c r="E6298" s="207"/>
      <c r="F6298" s="219" t="s">
        <v>12</v>
      </c>
      <c r="G6298" s="66" t="str">
        <f t="shared" si="98"/>
        <v/>
      </c>
      <c r="H6298" s="67"/>
      <c r="I6298" s="68"/>
      <c r="J6298" s="32">
        <v>0</v>
      </c>
    </row>
    <row r="6299" spans="1:10" ht="51.75" hidden="1" thickBot="1" x14ac:dyDescent="0.3">
      <c r="A6299" s="251"/>
      <c r="B6299" s="246"/>
      <c r="C6299" s="38" t="s">
        <v>11981</v>
      </c>
      <c r="D6299" s="38" t="s">
        <v>82</v>
      </c>
      <c r="E6299" s="209">
        <v>29.585798816568044</v>
      </c>
      <c r="F6299" s="208">
        <v>23.75</v>
      </c>
      <c r="G6299" s="66">
        <f t="shared" si="98"/>
        <v>702.66272189349104</v>
      </c>
      <c r="H6299" s="41">
        <f>SUM(G6299:G6299)</f>
        <v>702.66272189349104</v>
      </c>
      <c r="I6299" s="42"/>
      <c r="J6299" s="32">
        <v>0</v>
      </c>
    </row>
    <row r="6300" spans="1:10" ht="15.75" hidden="1" thickBot="1" x14ac:dyDescent="0.3">
      <c r="A6300" s="252"/>
      <c r="B6300" s="247"/>
      <c r="C6300" s="44"/>
      <c r="D6300" s="59"/>
      <c r="E6300" s="210"/>
      <c r="F6300" s="225" t="s">
        <v>12</v>
      </c>
      <c r="G6300" s="75" t="str">
        <f t="shared" si="98"/>
        <v/>
      </c>
      <c r="H6300" s="76"/>
      <c r="I6300" s="68"/>
      <c r="J6300" s="32">
        <v>0</v>
      </c>
    </row>
    <row r="6301" spans="1:10" ht="15.75" hidden="1" thickBot="1" x14ac:dyDescent="0.3">
      <c r="A6301" s="242" t="s">
        <v>1505</v>
      </c>
      <c r="B6301" s="245" t="s">
        <v>6899</v>
      </c>
      <c r="C6301" s="26"/>
      <c r="D6301" s="27" t="s">
        <v>17</v>
      </c>
      <c r="E6301" s="205"/>
      <c r="F6301" s="216" t="s">
        <v>12</v>
      </c>
      <c r="G6301" s="29" t="str">
        <f t="shared" si="98"/>
        <v/>
      </c>
      <c r="H6301" s="30"/>
      <c r="I6301" s="31"/>
      <c r="J6301" s="32">
        <v>0</v>
      </c>
    </row>
    <row r="6302" spans="1:10" ht="15.75" hidden="1" thickBot="1" x14ac:dyDescent="0.3">
      <c r="A6302" s="251"/>
      <c r="B6302" s="246"/>
      <c r="C6302" s="34"/>
      <c r="D6302" s="34"/>
      <c r="E6302" s="207"/>
      <c r="F6302" s="219" t="s">
        <v>12</v>
      </c>
      <c r="G6302" s="66" t="str">
        <f t="shared" si="98"/>
        <v/>
      </c>
      <c r="H6302" s="67"/>
      <c r="I6302" s="68"/>
      <c r="J6302" s="32">
        <v>0</v>
      </c>
    </row>
    <row r="6303" spans="1:10" ht="15.75" hidden="1" thickBot="1" x14ac:dyDescent="0.3">
      <c r="A6303" s="251"/>
      <c r="B6303" s="246"/>
      <c r="C6303" s="38" t="s">
        <v>11427</v>
      </c>
      <c r="D6303" s="38" t="s">
        <v>2801</v>
      </c>
      <c r="E6303" s="209">
        <v>0.55000000000000004</v>
      </c>
      <c r="F6303" s="208">
        <v>31.435500000000001</v>
      </c>
      <c r="G6303" s="66">
        <f t="shared" si="98"/>
        <v>17.289525000000001</v>
      </c>
      <c r="H6303" s="41">
        <f>SUM(G6303:G6307)</f>
        <v>31.010375000000003</v>
      </c>
      <c r="I6303" s="42"/>
      <c r="J6303" s="32">
        <v>0</v>
      </c>
    </row>
    <row r="6304" spans="1:10" ht="15.75" hidden="1" thickBot="1" x14ac:dyDescent="0.3">
      <c r="A6304" s="251"/>
      <c r="B6304" s="246"/>
      <c r="C6304" s="38" t="s">
        <v>11426</v>
      </c>
      <c r="D6304" s="38" t="s">
        <v>2801</v>
      </c>
      <c r="E6304" s="209">
        <v>0.55000000000000004</v>
      </c>
      <c r="F6304" s="208">
        <v>24.946999999999999</v>
      </c>
      <c r="G6304" s="66">
        <f t="shared" si="98"/>
        <v>13.72085</v>
      </c>
      <c r="H6304" s="52"/>
      <c r="I6304" s="42"/>
      <c r="J6304" s="32">
        <v>0</v>
      </c>
    </row>
    <row r="6305" spans="1:10" ht="15.75" hidden="1" thickBot="1" x14ac:dyDescent="0.3">
      <c r="A6305" s="251"/>
      <c r="B6305" s="246"/>
      <c r="C6305" s="38" t="s">
        <v>1506</v>
      </c>
      <c r="D6305" s="38" t="s">
        <v>17</v>
      </c>
      <c r="E6305" s="209">
        <v>0.04</v>
      </c>
      <c r="F6305" s="208" t="s">
        <v>12</v>
      </c>
      <c r="G6305" s="66" t="str">
        <f t="shared" si="98"/>
        <v/>
      </c>
      <c r="H6305" s="52"/>
      <c r="I6305" s="42"/>
      <c r="J6305" s="32">
        <v>0</v>
      </c>
    </row>
    <row r="6306" spans="1:10" ht="15.75" hidden="1" thickBot="1" x14ac:dyDescent="0.3">
      <c r="A6306" s="251"/>
      <c r="B6306" s="246"/>
      <c r="C6306" s="38" t="s">
        <v>1507</v>
      </c>
      <c r="D6306" s="38" t="s">
        <v>17</v>
      </c>
      <c r="E6306" s="209">
        <v>1</v>
      </c>
      <c r="F6306" s="208" t="s">
        <v>12</v>
      </c>
      <c r="G6306" s="66" t="str">
        <f t="shared" si="98"/>
        <v/>
      </c>
      <c r="H6306" s="52"/>
      <c r="I6306" s="42"/>
      <c r="J6306" s="32">
        <v>0</v>
      </c>
    </row>
    <row r="6307" spans="1:10" ht="15.75" hidden="1" thickBot="1" x14ac:dyDescent="0.3">
      <c r="A6307" s="251"/>
      <c r="B6307" s="246"/>
      <c r="C6307" s="38" t="s">
        <v>1508</v>
      </c>
      <c r="D6307" s="38" t="s">
        <v>17</v>
      </c>
      <c r="E6307" s="209">
        <v>1.0309999999999999</v>
      </c>
      <c r="F6307" s="208" t="s">
        <v>12</v>
      </c>
      <c r="G6307" s="66" t="str">
        <f t="shared" si="98"/>
        <v/>
      </c>
      <c r="H6307" s="52"/>
      <c r="I6307" s="42"/>
      <c r="J6307" s="32">
        <v>0</v>
      </c>
    </row>
    <row r="6308" spans="1:10" ht="15.75" hidden="1" thickBot="1" x14ac:dyDescent="0.3">
      <c r="A6308" s="252"/>
      <c r="B6308" s="247"/>
      <c r="C6308" s="44"/>
      <c r="D6308" s="44"/>
      <c r="E6308" s="210"/>
      <c r="F6308" s="211" t="s">
        <v>12</v>
      </c>
      <c r="G6308" s="75" t="str">
        <f t="shared" si="98"/>
        <v/>
      </c>
      <c r="H6308" s="90"/>
      <c r="I6308" s="42"/>
      <c r="J6308" s="32">
        <v>0</v>
      </c>
    </row>
    <row r="6309" spans="1:10" ht="15.75" hidden="1" thickBot="1" x14ac:dyDescent="0.3">
      <c r="A6309" s="242" t="s">
        <v>1509</v>
      </c>
      <c r="B6309" s="245" t="s">
        <v>6918</v>
      </c>
      <c r="C6309" s="26"/>
      <c r="D6309" s="27" t="s">
        <v>17</v>
      </c>
      <c r="E6309" s="205"/>
      <c r="F6309" s="216" t="s">
        <v>12</v>
      </c>
      <c r="G6309" s="29" t="str">
        <f t="shared" si="98"/>
        <v/>
      </c>
      <c r="H6309" s="30"/>
      <c r="I6309" s="31"/>
      <c r="J6309" s="32">
        <v>0</v>
      </c>
    </row>
    <row r="6310" spans="1:10" ht="15.75" hidden="1" thickBot="1" x14ac:dyDescent="0.3">
      <c r="A6310" s="251"/>
      <c r="B6310" s="246"/>
      <c r="C6310" s="34"/>
      <c r="D6310" s="34"/>
      <c r="E6310" s="207"/>
      <c r="F6310" s="219" t="s">
        <v>12</v>
      </c>
      <c r="G6310" s="66" t="str">
        <f t="shared" si="98"/>
        <v/>
      </c>
      <c r="H6310" s="67"/>
      <c r="I6310" s="68"/>
      <c r="J6310" s="32">
        <v>0</v>
      </c>
    </row>
    <row r="6311" spans="1:10" ht="26.25" hidden="1" thickBot="1" x14ac:dyDescent="0.3">
      <c r="A6311" s="251"/>
      <c r="B6311" s="246"/>
      <c r="C6311" s="38" t="s">
        <v>11982</v>
      </c>
      <c r="D6311" s="38" t="s">
        <v>82</v>
      </c>
      <c r="E6311" s="209">
        <v>1</v>
      </c>
      <c r="F6311" s="208">
        <v>38.475000000000001</v>
      </c>
      <c r="G6311" s="66">
        <f t="shared" si="98"/>
        <v>38.475000000000001</v>
      </c>
      <c r="H6311" s="41">
        <f>SUM(G6311:G6311)</f>
        <v>38.475000000000001</v>
      </c>
      <c r="I6311" s="42"/>
      <c r="J6311" s="32">
        <v>0</v>
      </c>
    </row>
    <row r="6312" spans="1:10" ht="15.75" hidden="1" thickBot="1" x14ac:dyDescent="0.3">
      <c r="A6312" s="252"/>
      <c r="B6312" s="247"/>
      <c r="C6312" s="44"/>
      <c r="D6312" s="59"/>
      <c r="E6312" s="210"/>
      <c r="F6312" s="225" t="s">
        <v>12</v>
      </c>
      <c r="G6312" s="75" t="str">
        <f t="shared" si="98"/>
        <v/>
      </c>
      <c r="H6312" s="76"/>
      <c r="I6312" s="68"/>
      <c r="J6312" s="32">
        <v>0</v>
      </c>
    </row>
    <row r="6313" spans="1:10" ht="15.75" hidden="1" thickBot="1" x14ac:dyDescent="0.3">
      <c r="A6313" s="242" t="s">
        <v>1510</v>
      </c>
      <c r="B6313" s="245" t="s">
        <v>7137</v>
      </c>
      <c r="C6313" s="26"/>
      <c r="D6313" s="27" t="s">
        <v>17</v>
      </c>
      <c r="E6313" s="205"/>
      <c r="F6313" s="216" t="s">
        <v>12</v>
      </c>
      <c r="G6313" s="29" t="str">
        <f t="shared" si="98"/>
        <v/>
      </c>
      <c r="H6313" s="30"/>
      <c r="I6313" s="31"/>
      <c r="J6313" s="32">
        <v>0</v>
      </c>
    </row>
    <row r="6314" spans="1:10" ht="15.75" hidden="1" thickBot="1" x14ac:dyDescent="0.3">
      <c r="A6314" s="251"/>
      <c r="B6314" s="246"/>
      <c r="C6314" s="34"/>
      <c r="D6314" s="34"/>
      <c r="E6314" s="207"/>
      <c r="F6314" s="219" t="s">
        <v>12</v>
      </c>
      <c r="G6314" s="66" t="str">
        <f t="shared" si="98"/>
        <v/>
      </c>
      <c r="H6314" s="67"/>
      <c r="I6314" s="68"/>
      <c r="J6314" s="32">
        <v>0</v>
      </c>
    </row>
    <row r="6315" spans="1:10" ht="15.75" hidden="1" thickBot="1" x14ac:dyDescent="0.3">
      <c r="A6315" s="251"/>
      <c r="B6315" s="246"/>
      <c r="C6315" s="38" t="s">
        <v>11983</v>
      </c>
      <c r="D6315" s="38" t="s">
        <v>82</v>
      </c>
      <c r="E6315" s="209">
        <v>1</v>
      </c>
      <c r="F6315" s="208">
        <v>245.59399999999997</v>
      </c>
      <c r="G6315" s="66">
        <f t="shared" si="98"/>
        <v>245.59399999999997</v>
      </c>
      <c r="H6315" s="41">
        <f>SUM(G6315:G6315)</f>
        <v>245.59399999999997</v>
      </c>
      <c r="I6315" s="42"/>
      <c r="J6315" s="32">
        <v>0</v>
      </c>
    </row>
    <row r="6316" spans="1:10" ht="15.75" hidden="1" thickBot="1" x14ac:dyDescent="0.3">
      <c r="A6316" s="252"/>
      <c r="B6316" s="247"/>
      <c r="C6316" s="44"/>
      <c r="D6316" s="59"/>
      <c r="E6316" s="210"/>
      <c r="F6316" s="225" t="s">
        <v>12</v>
      </c>
      <c r="G6316" s="75" t="str">
        <f t="shared" si="98"/>
        <v/>
      </c>
      <c r="H6316" s="76"/>
      <c r="I6316" s="68"/>
      <c r="J6316" s="32">
        <v>0</v>
      </c>
    </row>
    <row r="6317" spans="1:10" ht="15.75" hidden="1" thickBot="1" x14ac:dyDescent="0.3">
      <c r="A6317" s="242" t="s">
        <v>1511</v>
      </c>
      <c r="B6317" s="245" t="s">
        <v>7315</v>
      </c>
      <c r="C6317" s="26"/>
      <c r="D6317" s="27" t="s">
        <v>69</v>
      </c>
      <c r="E6317" s="205"/>
      <c r="F6317" s="216" t="s">
        <v>12</v>
      </c>
      <c r="G6317" s="29" t="str">
        <f t="shared" si="98"/>
        <v/>
      </c>
      <c r="H6317" s="30"/>
      <c r="I6317" s="31"/>
      <c r="J6317" s="32">
        <v>0</v>
      </c>
    </row>
    <row r="6318" spans="1:10" ht="15.75" hidden="1" thickBot="1" x14ac:dyDescent="0.3">
      <c r="A6318" s="251"/>
      <c r="B6318" s="246"/>
      <c r="C6318" s="34"/>
      <c r="D6318" s="34"/>
      <c r="E6318" s="207"/>
      <c r="F6318" s="219" t="s">
        <v>12</v>
      </c>
      <c r="G6318" s="66" t="str">
        <f t="shared" si="98"/>
        <v/>
      </c>
      <c r="H6318" s="67"/>
      <c r="I6318" s="68"/>
      <c r="J6318" s="32">
        <v>0</v>
      </c>
    </row>
    <row r="6319" spans="1:10" ht="15.75" hidden="1" thickBot="1" x14ac:dyDescent="0.3">
      <c r="A6319" s="251"/>
      <c r="B6319" s="246"/>
      <c r="C6319" s="38" t="s">
        <v>11984</v>
      </c>
      <c r="D6319" s="38" t="s">
        <v>82</v>
      </c>
      <c r="E6319" s="209">
        <v>0.5</v>
      </c>
      <c r="F6319" s="208">
        <v>203.92699999999999</v>
      </c>
      <c r="G6319" s="66">
        <f t="shared" si="98"/>
        <v>101.9635</v>
      </c>
      <c r="H6319" s="41">
        <f>SUM(G6319:G6319)</f>
        <v>101.9635</v>
      </c>
      <c r="I6319" s="42"/>
      <c r="J6319" s="32">
        <v>0</v>
      </c>
    </row>
    <row r="6320" spans="1:10" ht="15.75" hidden="1" thickBot="1" x14ac:dyDescent="0.3">
      <c r="A6320" s="252"/>
      <c r="B6320" s="247"/>
      <c r="C6320" s="44"/>
      <c r="D6320" s="59"/>
      <c r="E6320" s="210"/>
      <c r="F6320" s="225" t="s">
        <v>12</v>
      </c>
      <c r="G6320" s="75" t="str">
        <f t="shared" si="98"/>
        <v/>
      </c>
      <c r="H6320" s="76"/>
      <c r="I6320" s="68"/>
      <c r="J6320" s="32">
        <v>0</v>
      </c>
    </row>
    <row r="6321" spans="1:10" ht="15.75" hidden="1" thickBot="1" x14ac:dyDescent="0.3">
      <c r="A6321" s="242" t="s">
        <v>1512</v>
      </c>
      <c r="B6321" s="245" t="s">
        <v>7318</v>
      </c>
      <c r="C6321" s="26"/>
      <c r="D6321" s="27" t="s">
        <v>67</v>
      </c>
      <c r="E6321" s="205"/>
      <c r="F6321" s="212" t="s">
        <v>12</v>
      </c>
      <c r="G6321" s="29" t="str">
        <f t="shared" si="98"/>
        <v/>
      </c>
      <c r="H6321" s="30"/>
      <c r="I6321" s="31"/>
      <c r="J6321" s="32">
        <v>0</v>
      </c>
    </row>
    <row r="6322" spans="1:10" ht="15.75" hidden="1" thickBot="1" x14ac:dyDescent="0.3">
      <c r="A6322" s="243"/>
      <c r="B6322" s="246"/>
      <c r="C6322" s="34"/>
      <c r="D6322" s="34"/>
      <c r="E6322" s="207"/>
      <c r="F6322" s="213" t="s">
        <v>12</v>
      </c>
      <c r="G6322" s="33" t="str">
        <f t="shared" si="98"/>
        <v/>
      </c>
      <c r="H6322" s="37"/>
      <c r="I6322" s="33"/>
      <c r="J6322" s="32">
        <v>0</v>
      </c>
    </row>
    <row r="6323" spans="1:10" ht="15.75" hidden="1" thickBot="1" x14ac:dyDescent="0.3">
      <c r="A6323" s="243"/>
      <c r="B6323" s="246"/>
      <c r="C6323" s="38" t="s">
        <v>11421</v>
      </c>
      <c r="D6323" s="38" t="s">
        <v>2801</v>
      </c>
      <c r="E6323" s="209">
        <v>0.13</v>
      </c>
      <c r="F6323" s="208">
        <v>31.055499999999995</v>
      </c>
      <c r="G6323" s="36">
        <f t="shared" si="98"/>
        <v>4.0372149999999998</v>
      </c>
      <c r="H6323" s="41">
        <f>SUM(G6323:G6330)</f>
        <v>19.036005000000003</v>
      </c>
      <c r="I6323" s="42"/>
      <c r="J6323" s="32">
        <v>0</v>
      </c>
    </row>
    <row r="6324" spans="1:10" ht="15.75" hidden="1" thickBot="1" x14ac:dyDescent="0.3">
      <c r="A6324" s="243"/>
      <c r="B6324" s="246"/>
      <c r="C6324" s="38" t="s">
        <v>11326</v>
      </c>
      <c r="D6324" s="38" t="s">
        <v>2801</v>
      </c>
      <c r="E6324" s="209">
        <v>0.13</v>
      </c>
      <c r="F6324" s="208">
        <v>23.693000000000001</v>
      </c>
      <c r="G6324" s="36">
        <f t="shared" si="98"/>
        <v>3.0800900000000002</v>
      </c>
      <c r="H6324" s="37"/>
      <c r="I6324" s="33"/>
      <c r="J6324" s="32">
        <v>0</v>
      </c>
    </row>
    <row r="6325" spans="1:10" ht="15.75" hidden="1" thickBot="1" x14ac:dyDescent="0.3">
      <c r="A6325" s="243"/>
      <c r="B6325" s="246"/>
      <c r="C6325" s="38" t="s">
        <v>1154</v>
      </c>
      <c r="D6325" s="38" t="s">
        <v>1043</v>
      </c>
      <c r="E6325" s="209">
        <v>0.1</v>
      </c>
      <c r="F6325" s="214" t="s">
        <v>12</v>
      </c>
      <c r="G6325" s="33" t="str">
        <f t="shared" si="98"/>
        <v/>
      </c>
      <c r="H6325" s="37"/>
      <c r="I6325" s="33"/>
      <c r="J6325" s="32">
        <v>0</v>
      </c>
    </row>
    <row r="6326" spans="1:10" ht="26.25" hidden="1" thickBot="1" x14ac:dyDescent="0.3">
      <c r="A6326" s="243"/>
      <c r="B6326" s="246"/>
      <c r="C6326" s="38" t="s">
        <v>1513</v>
      </c>
      <c r="D6326" s="38" t="s">
        <v>67</v>
      </c>
      <c r="E6326" s="209">
        <v>1.1000000000000001</v>
      </c>
      <c r="F6326" s="208" t="s">
        <v>12</v>
      </c>
      <c r="G6326" s="36" t="str">
        <f t="shared" si="98"/>
        <v/>
      </c>
      <c r="H6326" s="37"/>
      <c r="I6326" s="42"/>
      <c r="J6326" s="32">
        <v>0</v>
      </c>
    </row>
    <row r="6327" spans="1:10" ht="15.75" hidden="1" thickBot="1" x14ac:dyDescent="0.3">
      <c r="A6327" s="243"/>
      <c r="B6327" s="246"/>
      <c r="C6327" s="38" t="s">
        <v>11421</v>
      </c>
      <c r="D6327" s="38" t="s">
        <v>2801</v>
      </c>
      <c r="E6327" s="209">
        <v>0.2</v>
      </c>
      <c r="F6327" s="208">
        <v>31.055499999999995</v>
      </c>
      <c r="G6327" s="36">
        <f t="shared" si="98"/>
        <v>6.2110999999999992</v>
      </c>
      <c r="H6327" s="37"/>
      <c r="I6327" s="33"/>
      <c r="J6327" s="32">
        <v>0</v>
      </c>
    </row>
    <row r="6328" spans="1:10" ht="15.75" hidden="1" thickBot="1" x14ac:dyDescent="0.3">
      <c r="A6328" s="243"/>
      <c r="B6328" s="246"/>
      <c r="C6328" s="38" t="s">
        <v>11326</v>
      </c>
      <c r="D6328" s="38" t="s">
        <v>2801</v>
      </c>
      <c r="E6328" s="209">
        <v>0.2</v>
      </c>
      <c r="F6328" s="214">
        <v>23.693000000000001</v>
      </c>
      <c r="G6328" s="33">
        <f t="shared" si="98"/>
        <v>4.7386000000000008</v>
      </c>
      <c r="H6328" s="37"/>
      <c r="I6328" s="33"/>
      <c r="J6328" s="32">
        <v>0</v>
      </c>
    </row>
    <row r="6329" spans="1:10" ht="15.75" hidden="1" thickBot="1" x14ac:dyDescent="0.3">
      <c r="A6329" s="243"/>
      <c r="B6329" s="246"/>
      <c r="C6329" s="38" t="s">
        <v>11310</v>
      </c>
      <c r="D6329" s="38" t="s">
        <v>1043</v>
      </c>
      <c r="E6329" s="209">
        <v>1.5</v>
      </c>
      <c r="F6329" s="208">
        <v>0.64600000000000002</v>
      </c>
      <c r="G6329" s="36">
        <f t="shared" si="98"/>
        <v>0.96900000000000008</v>
      </c>
      <c r="H6329" s="37"/>
      <c r="I6329" s="42"/>
      <c r="J6329" s="32">
        <v>0</v>
      </c>
    </row>
    <row r="6330" spans="1:10" ht="15.75" hidden="1" thickBot="1" x14ac:dyDescent="0.3">
      <c r="A6330" s="243"/>
      <c r="B6330" s="246"/>
      <c r="C6330" s="38" t="s">
        <v>1156</v>
      </c>
      <c r="D6330" s="38" t="s">
        <v>1043</v>
      </c>
      <c r="E6330" s="209">
        <v>0.15</v>
      </c>
      <c r="F6330" s="208" t="s">
        <v>12</v>
      </c>
      <c r="G6330" s="36" t="str">
        <f t="shared" si="98"/>
        <v/>
      </c>
      <c r="H6330" s="37"/>
      <c r="I6330" s="33"/>
      <c r="J6330" s="32">
        <v>0</v>
      </c>
    </row>
    <row r="6331" spans="1:10" ht="15.75" hidden="1" thickBot="1" x14ac:dyDescent="0.3">
      <c r="A6331" s="244"/>
      <c r="B6331" s="247"/>
      <c r="C6331" s="44"/>
      <c r="D6331" s="44"/>
      <c r="E6331" s="210"/>
      <c r="F6331" s="211" t="s">
        <v>12</v>
      </c>
      <c r="G6331" s="46" t="str">
        <f t="shared" si="98"/>
        <v/>
      </c>
      <c r="H6331" s="48"/>
      <c r="I6331" s="33"/>
      <c r="J6331" s="32">
        <v>0</v>
      </c>
    </row>
    <row r="6332" spans="1:10" ht="15.75" hidden="1" thickBot="1" x14ac:dyDescent="0.3">
      <c r="A6332" s="242" t="s">
        <v>1514</v>
      </c>
      <c r="B6332" s="245" t="s">
        <v>7319</v>
      </c>
      <c r="C6332" s="26"/>
      <c r="D6332" s="27" t="s">
        <v>67</v>
      </c>
      <c r="E6332" s="205"/>
      <c r="F6332" s="212" t="s">
        <v>12</v>
      </c>
      <c r="G6332" s="29" t="str">
        <f t="shared" si="98"/>
        <v/>
      </c>
      <c r="H6332" s="30"/>
      <c r="I6332" s="31"/>
      <c r="J6332" s="32">
        <v>0</v>
      </c>
    </row>
    <row r="6333" spans="1:10" ht="15.75" hidden="1" thickBot="1" x14ac:dyDescent="0.3">
      <c r="A6333" s="243"/>
      <c r="B6333" s="246"/>
      <c r="C6333" s="34"/>
      <c r="D6333" s="34"/>
      <c r="E6333" s="207"/>
      <c r="F6333" s="213" t="s">
        <v>12</v>
      </c>
      <c r="G6333" s="33" t="str">
        <f t="shared" si="98"/>
        <v/>
      </c>
      <c r="H6333" s="37"/>
      <c r="I6333" s="33"/>
      <c r="J6333" s="32">
        <v>0</v>
      </c>
    </row>
    <row r="6334" spans="1:10" ht="15.75" hidden="1" thickBot="1" x14ac:dyDescent="0.3">
      <c r="A6334" s="243"/>
      <c r="B6334" s="246"/>
      <c r="C6334" s="38" t="s">
        <v>11421</v>
      </c>
      <c r="D6334" s="38" t="s">
        <v>2801</v>
      </c>
      <c r="E6334" s="209">
        <v>0.1</v>
      </c>
      <c r="F6334" s="208">
        <v>31.055499999999995</v>
      </c>
      <c r="G6334" s="36">
        <f t="shared" si="98"/>
        <v>3.1055499999999996</v>
      </c>
      <c r="H6334" s="41">
        <f>SUM(G6334:G6341)</f>
        <v>17.393550000000001</v>
      </c>
      <c r="I6334" s="42"/>
      <c r="J6334" s="32">
        <v>0</v>
      </c>
    </row>
    <row r="6335" spans="1:10" ht="15.75" hidden="1" thickBot="1" x14ac:dyDescent="0.3">
      <c r="A6335" s="243"/>
      <c r="B6335" s="246"/>
      <c r="C6335" s="38" t="s">
        <v>11326</v>
      </c>
      <c r="D6335" s="38" t="s">
        <v>2801</v>
      </c>
      <c r="E6335" s="209">
        <v>0.1</v>
      </c>
      <c r="F6335" s="208">
        <v>23.693000000000001</v>
      </c>
      <c r="G6335" s="36">
        <f t="shared" si="98"/>
        <v>2.3693000000000004</v>
      </c>
      <c r="H6335" s="37"/>
      <c r="I6335" s="33"/>
      <c r="J6335" s="32">
        <v>0</v>
      </c>
    </row>
    <row r="6336" spans="1:10" ht="15.75" hidden="1" thickBot="1" x14ac:dyDescent="0.3">
      <c r="A6336" s="243"/>
      <c r="B6336" s="246"/>
      <c r="C6336" s="38" t="s">
        <v>1154</v>
      </c>
      <c r="D6336" s="38" t="s">
        <v>1043</v>
      </c>
      <c r="E6336" s="209">
        <v>0.1</v>
      </c>
      <c r="F6336" s="214" t="s">
        <v>12</v>
      </c>
      <c r="G6336" s="33" t="str">
        <f t="shared" si="98"/>
        <v/>
      </c>
      <c r="H6336" s="37"/>
      <c r="I6336" s="33"/>
      <c r="J6336" s="32">
        <v>0</v>
      </c>
    </row>
    <row r="6337" spans="1:10" ht="26.25" hidden="1" thickBot="1" x14ac:dyDescent="0.3">
      <c r="A6337" s="243"/>
      <c r="B6337" s="246"/>
      <c r="C6337" s="38" t="s">
        <v>1515</v>
      </c>
      <c r="D6337" s="38" t="s">
        <v>67</v>
      </c>
      <c r="E6337" s="209">
        <v>1.1000000000000001</v>
      </c>
      <c r="F6337" s="208" t="s">
        <v>12</v>
      </c>
      <c r="G6337" s="36" t="str">
        <f t="shared" si="98"/>
        <v/>
      </c>
      <c r="H6337" s="37"/>
      <c r="I6337" s="42"/>
      <c r="J6337" s="32">
        <v>0</v>
      </c>
    </row>
    <row r="6338" spans="1:10" ht="15.75" hidden="1" thickBot="1" x14ac:dyDescent="0.3">
      <c r="A6338" s="243"/>
      <c r="B6338" s="246"/>
      <c r="C6338" s="38" t="s">
        <v>11421</v>
      </c>
      <c r="D6338" s="38" t="s">
        <v>2801</v>
      </c>
      <c r="E6338" s="209">
        <v>0.2</v>
      </c>
      <c r="F6338" s="208">
        <v>31.055499999999995</v>
      </c>
      <c r="G6338" s="36">
        <f t="shared" si="98"/>
        <v>6.2110999999999992</v>
      </c>
      <c r="H6338" s="37"/>
      <c r="I6338" s="33"/>
      <c r="J6338" s="32">
        <v>0</v>
      </c>
    </row>
    <row r="6339" spans="1:10" ht="15.75" hidden="1" thickBot="1" x14ac:dyDescent="0.3">
      <c r="A6339" s="243"/>
      <c r="B6339" s="246"/>
      <c r="C6339" s="38" t="s">
        <v>11326</v>
      </c>
      <c r="D6339" s="38" t="s">
        <v>2801</v>
      </c>
      <c r="E6339" s="209">
        <v>0.2</v>
      </c>
      <c r="F6339" s="214">
        <v>23.693000000000001</v>
      </c>
      <c r="G6339" s="33">
        <f t="shared" si="98"/>
        <v>4.7386000000000008</v>
      </c>
      <c r="H6339" s="37"/>
      <c r="I6339" s="33"/>
      <c r="J6339" s="32">
        <v>0</v>
      </c>
    </row>
    <row r="6340" spans="1:10" ht="15.75" hidden="1" thickBot="1" x14ac:dyDescent="0.3">
      <c r="A6340" s="243"/>
      <c r="B6340" s="246"/>
      <c r="C6340" s="38" t="s">
        <v>11310</v>
      </c>
      <c r="D6340" s="38" t="s">
        <v>1043</v>
      </c>
      <c r="E6340" s="209">
        <v>1.5</v>
      </c>
      <c r="F6340" s="208">
        <v>0.64600000000000002</v>
      </c>
      <c r="G6340" s="36">
        <f t="shared" si="98"/>
        <v>0.96900000000000008</v>
      </c>
      <c r="H6340" s="37"/>
      <c r="I6340" s="42"/>
      <c r="J6340" s="32">
        <v>0</v>
      </c>
    </row>
    <row r="6341" spans="1:10" ht="15.75" hidden="1" thickBot="1" x14ac:dyDescent="0.3">
      <c r="A6341" s="243"/>
      <c r="B6341" s="246"/>
      <c r="C6341" s="38" t="s">
        <v>1156</v>
      </c>
      <c r="D6341" s="38" t="s">
        <v>1043</v>
      </c>
      <c r="E6341" s="209">
        <v>0.15</v>
      </c>
      <c r="F6341" s="208" t="s">
        <v>12</v>
      </c>
      <c r="G6341" s="36" t="str">
        <f t="shared" si="98"/>
        <v/>
      </c>
      <c r="H6341" s="37"/>
      <c r="I6341" s="33"/>
      <c r="J6341" s="32">
        <v>0</v>
      </c>
    </row>
    <row r="6342" spans="1:10" ht="15.75" hidden="1" thickBot="1" x14ac:dyDescent="0.3">
      <c r="A6342" s="244"/>
      <c r="B6342" s="247"/>
      <c r="C6342" s="44"/>
      <c r="D6342" s="44"/>
      <c r="E6342" s="210"/>
      <c r="F6342" s="211" t="s">
        <v>12</v>
      </c>
      <c r="G6342" s="46" t="str">
        <f t="shared" ref="G6342:G6405" si="99">IF(ISNUMBER(F6342),E6342*F6342,"")</f>
        <v/>
      </c>
      <c r="H6342" s="48"/>
      <c r="I6342" s="33"/>
      <c r="J6342" s="32">
        <v>0</v>
      </c>
    </row>
    <row r="6343" spans="1:10" ht="15.75" hidden="1" thickBot="1" x14ac:dyDescent="0.3">
      <c r="A6343" s="242" t="s">
        <v>1516</v>
      </c>
      <c r="B6343" s="245" t="s">
        <v>7320</v>
      </c>
      <c r="C6343" s="26"/>
      <c r="D6343" s="27" t="s">
        <v>105</v>
      </c>
      <c r="E6343" s="205"/>
      <c r="F6343" s="216" t="s">
        <v>12</v>
      </c>
      <c r="G6343" s="29" t="str">
        <f t="shared" si="99"/>
        <v/>
      </c>
      <c r="H6343" s="30"/>
      <c r="I6343" s="31"/>
      <c r="J6343" s="32">
        <v>0</v>
      </c>
    </row>
    <row r="6344" spans="1:10" ht="15.75" hidden="1" thickBot="1" x14ac:dyDescent="0.3">
      <c r="A6344" s="251"/>
      <c r="B6344" s="246"/>
      <c r="C6344" s="34"/>
      <c r="D6344" s="34"/>
      <c r="E6344" s="207"/>
      <c r="F6344" s="219" t="s">
        <v>12</v>
      </c>
      <c r="G6344" s="66" t="str">
        <f t="shared" si="99"/>
        <v/>
      </c>
      <c r="H6344" s="67"/>
      <c r="I6344" s="68"/>
      <c r="J6344" s="32">
        <v>0</v>
      </c>
    </row>
    <row r="6345" spans="1:10" ht="26.25" hidden="1" thickBot="1" x14ac:dyDescent="0.3">
      <c r="A6345" s="251"/>
      <c r="B6345" s="246"/>
      <c r="C6345" s="38" t="s">
        <v>11511</v>
      </c>
      <c r="D6345" s="38" t="s">
        <v>2881</v>
      </c>
      <c r="E6345" s="209">
        <v>0.23</v>
      </c>
      <c r="F6345" s="208">
        <v>21.754999999999999</v>
      </c>
      <c r="G6345" s="66">
        <f t="shared" si="99"/>
        <v>5.0036500000000004</v>
      </c>
      <c r="H6345" s="41">
        <f>SUM(G6345:G6348)</f>
        <v>16.098604999999999</v>
      </c>
      <c r="I6345" s="42"/>
      <c r="J6345" s="32">
        <v>0</v>
      </c>
    </row>
    <row r="6346" spans="1:10" ht="26.25" hidden="1" thickBot="1" x14ac:dyDescent="0.3">
      <c r="A6346" s="251"/>
      <c r="B6346" s="246"/>
      <c r="C6346" s="38" t="s">
        <v>11512</v>
      </c>
      <c r="D6346" s="38" t="s">
        <v>1043</v>
      </c>
      <c r="E6346" s="209">
        <v>3.2000000000000001E-2</v>
      </c>
      <c r="F6346" s="208">
        <v>99.274999999999991</v>
      </c>
      <c r="G6346" s="66">
        <f t="shared" si="99"/>
        <v>3.1767999999999996</v>
      </c>
      <c r="H6346" s="52"/>
      <c r="I6346" s="42"/>
      <c r="J6346" s="32">
        <v>0</v>
      </c>
    </row>
    <row r="6347" spans="1:10" ht="15.75" hidden="1" thickBot="1" x14ac:dyDescent="0.3">
      <c r="A6347" s="251"/>
      <c r="B6347" s="246"/>
      <c r="C6347" s="38" t="s">
        <v>11683</v>
      </c>
      <c r="D6347" s="38" t="s">
        <v>2801</v>
      </c>
      <c r="E6347" s="209">
        <v>0.09</v>
      </c>
      <c r="F6347" s="208">
        <v>24.519499999999997</v>
      </c>
      <c r="G6347" s="66">
        <f t="shared" si="99"/>
        <v>2.2067549999999998</v>
      </c>
      <c r="H6347" s="52"/>
      <c r="I6347" s="42"/>
      <c r="J6347" s="32">
        <v>0</v>
      </c>
    </row>
    <row r="6348" spans="1:10" ht="15.75" hidden="1" thickBot="1" x14ac:dyDescent="0.3">
      <c r="A6348" s="251"/>
      <c r="B6348" s="246"/>
      <c r="C6348" s="38" t="s">
        <v>11473</v>
      </c>
      <c r="D6348" s="38" t="s">
        <v>2801</v>
      </c>
      <c r="E6348" s="209">
        <v>0.18</v>
      </c>
      <c r="F6348" s="208">
        <v>31.729999999999997</v>
      </c>
      <c r="G6348" s="66">
        <f t="shared" si="99"/>
        <v>5.7113999999999994</v>
      </c>
      <c r="H6348" s="52"/>
      <c r="I6348" s="42"/>
      <c r="J6348" s="32">
        <v>0</v>
      </c>
    </row>
    <row r="6349" spans="1:10" ht="15.75" hidden="1" thickBot="1" x14ac:dyDescent="0.3">
      <c r="A6349" s="252"/>
      <c r="B6349" s="247"/>
      <c r="C6349" s="44"/>
      <c r="D6349" s="44"/>
      <c r="E6349" s="210"/>
      <c r="F6349" s="211" t="s">
        <v>12</v>
      </c>
      <c r="G6349" s="75" t="str">
        <f t="shared" si="99"/>
        <v/>
      </c>
      <c r="H6349" s="90"/>
      <c r="I6349" s="42"/>
      <c r="J6349" s="32">
        <v>0</v>
      </c>
    </row>
    <row r="6350" spans="1:10" ht="15.75" hidden="1" thickBot="1" x14ac:dyDescent="0.3">
      <c r="A6350" s="242" t="s">
        <v>1517</v>
      </c>
      <c r="B6350" s="245" t="s">
        <v>7321</v>
      </c>
      <c r="C6350" s="26"/>
      <c r="D6350" s="27" t="s">
        <v>67</v>
      </c>
      <c r="E6350" s="205"/>
      <c r="F6350" s="216" t="s">
        <v>12</v>
      </c>
      <c r="G6350" s="29" t="str">
        <f t="shared" si="99"/>
        <v/>
      </c>
      <c r="H6350" s="30"/>
      <c r="I6350" s="31"/>
      <c r="J6350" s="32">
        <v>0</v>
      </c>
    </row>
    <row r="6351" spans="1:10" ht="15.75" hidden="1" thickBot="1" x14ac:dyDescent="0.3">
      <c r="A6351" s="251"/>
      <c r="B6351" s="246"/>
      <c r="C6351" s="34"/>
      <c r="D6351" s="34"/>
      <c r="E6351" s="207"/>
      <c r="F6351" s="219" t="s">
        <v>12</v>
      </c>
      <c r="G6351" s="66" t="str">
        <f t="shared" si="99"/>
        <v/>
      </c>
      <c r="H6351" s="67"/>
      <c r="I6351" s="68"/>
      <c r="J6351" s="32">
        <v>0</v>
      </c>
    </row>
    <row r="6352" spans="1:10" ht="15.75" hidden="1" thickBot="1" x14ac:dyDescent="0.3">
      <c r="A6352" s="251"/>
      <c r="B6352" s="246"/>
      <c r="C6352" s="38" t="s">
        <v>11421</v>
      </c>
      <c r="D6352" s="38" t="s">
        <v>2801</v>
      </c>
      <c r="E6352" s="209">
        <v>0.5</v>
      </c>
      <c r="F6352" s="208">
        <v>31.055499999999995</v>
      </c>
      <c r="G6352" s="36">
        <f t="shared" si="99"/>
        <v>15.527749999999997</v>
      </c>
      <c r="H6352" s="41">
        <f>SUM(G6352:G6353)</f>
        <v>39.220749999999995</v>
      </c>
      <c r="I6352" s="42"/>
      <c r="J6352" s="32">
        <v>0</v>
      </c>
    </row>
    <row r="6353" spans="1:10" ht="15.75" hidden="1" thickBot="1" x14ac:dyDescent="0.3">
      <c r="A6353" s="251"/>
      <c r="B6353" s="246"/>
      <c r="C6353" s="38" t="s">
        <v>11326</v>
      </c>
      <c r="D6353" s="38" t="s">
        <v>2801</v>
      </c>
      <c r="E6353" s="209">
        <v>1</v>
      </c>
      <c r="F6353" s="214">
        <v>23.693000000000001</v>
      </c>
      <c r="G6353" s="33">
        <f t="shared" si="99"/>
        <v>23.693000000000001</v>
      </c>
      <c r="H6353" s="52"/>
      <c r="I6353" s="42"/>
      <c r="J6353" s="32">
        <v>0</v>
      </c>
    </row>
    <row r="6354" spans="1:10" ht="15.75" hidden="1" thickBot="1" x14ac:dyDescent="0.3">
      <c r="A6354" s="252"/>
      <c r="B6354" s="247"/>
      <c r="C6354" s="44"/>
      <c r="D6354" s="44"/>
      <c r="E6354" s="210"/>
      <c r="F6354" s="211" t="s">
        <v>12</v>
      </c>
      <c r="G6354" s="75" t="str">
        <f t="shared" si="99"/>
        <v/>
      </c>
      <c r="H6354" s="90"/>
      <c r="I6354" s="42"/>
      <c r="J6354" s="32">
        <v>0</v>
      </c>
    </row>
    <row r="6355" spans="1:10" ht="15.75" hidden="1" thickBot="1" x14ac:dyDescent="0.3">
      <c r="A6355" s="242" t="s">
        <v>1518</v>
      </c>
      <c r="B6355" s="245" t="s">
        <v>7322</v>
      </c>
      <c r="C6355" s="26"/>
      <c r="D6355" s="27" t="s">
        <v>67</v>
      </c>
      <c r="E6355" s="205"/>
      <c r="F6355" s="216" t="s">
        <v>12</v>
      </c>
      <c r="G6355" s="29" t="str">
        <f t="shared" si="99"/>
        <v/>
      </c>
      <c r="H6355" s="30"/>
      <c r="I6355" s="31"/>
      <c r="J6355" s="32">
        <v>0</v>
      </c>
    </row>
    <row r="6356" spans="1:10" ht="15.75" hidden="1" thickBot="1" x14ac:dyDescent="0.3">
      <c r="A6356" s="251"/>
      <c r="B6356" s="246"/>
      <c r="C6356" s="34"/>
      <c r="D6356" s="34"/>
      <c r="E6356" s="207"/>
      <c r="F6356" s="219" t="s">
        <v>12</v>
      </c>
      <c r="G6356" s="66" t="str">
        <f t="shared" si="99"/>
        <v/>
      </c>
      <c r="H6356" s="67"/>
      <c r="I6356" s="68"/>
      <c r="J6356" s="32">
        <v>0</v>
      </c>
    </row>
    <row r="6357" spans="1:10" ht="15.75" hidden="1" thickBot="1" x14ac:dyDescent="0.3">
      <c r="A6357" s="251"/>
      <c r="B6357" s="246"/>
      <c r="C6357" s="38" t="s">
        <v>11421</v>
      </c>
      <c r="D6357" s="38" t="s">
        <v>2801</v>
      </c>
      <c r="E6357" s="209">
        <v>1.5</v>
      </c>
      <c r="F6357" s="208">
        <v>31.055499999999995</v>
      </c>
      <c r="G6357" s="36">
        <f t="shared" si="99"/>
        <v>46.583249999999992</v>
      </c>
      <c r="H6357" s="41">
        <f>SUM(G6357:G6358)</f>
        <v>70.27624999999999</v>
      </c>
      <c r="I6357" s="42"/>
      <c r="J6357" s="32">
        <v>0</v>
      </c>
    </row>
    <row r="6358" spans="1:10" ht="15.75" hidden="1" thickBot="1" x14ac:dyDescent="0.3">
      <c r="A6358" s="251"/>
      <c r="B6358" s="246"/>
      <c r="C6358" s="38" t="s">
        <v>11326</v>
      </c>
      <c r="D6358" s="38" t="s">
        <v>2801</v>
      </c>
      <c r="E6358" s="209">
        <v>1</v>
      </c>
      <c r="F6358" s="214">
        <v>23.693000000000001</v>
      </c>
      <c r="G6358" s="33">
        <f t="shared" si="99"/>
        <v>23.693000000000001</v>
      </c>
      <c r="H6358" s="52"/>
      <c r="I6358" s="42"/>
      <c r="J6358" s="32">
        <v>0</v>
      </c>
    </row>
    <row r="6359" spans="1:10" ht="15.75" hidden="1" thickBot="1" x14ac:dyDescent="0.3">
      <c r="A6359" s="252"/>
      <c r="B6359" s="247"/>
      <c r="C6359" s="44"/>
      <c r="D6359" s="44"/>
      <c r="E6359" s="210"/>
      <c r="F6359" s="211" t="s">
        <v>12</v>
      </c>
      <c r="G6359" s="75" t="str">
        <f t="shared" si="99"/>
        <v/>
      </c>
      <c r="H6359" s="90"/>
      <c r="I6359" s="42"/>
      <c r="J6359" s="32">
        <v>0</v>
      </c>
    </row>
    <row r="6360" spans="1:10" ht="15.75" hidden="1" thickBot="1" x14ac:dyDescent="0.3">
      <c r="A6360" s="242" t="s">
        <v>1519</v>
      </c>
      <c r="B6360" s="245" t="s">
        <v>7323</v>
      </c>
      <c r="C6360" s="26"/>
      <c r="D6360" s="27" t="s">
        <v>1789</v>
      </c>
      <c r="E6360" s="205"/>
      <c r="F6360" s="216" t="s">
        <v>12</v>
      </c>
      <c r="G6360" s="29" t="str">
        <f t="shared" si="99"/>
        <v/>
      </c>
      <c r="H6360" s="30"/>
      <c r="I6360" s="31"/>
      <c r="J6360" s="32">
        <v>0</v>
      </c>
    </row>
    <row r="6361" spans="1:10" ht="15.75" hidden="1" thickBot="1" x14ac:dyDescent="0.3">
      <c r="A6361" s="251"/>
      <c r="B6361" s="246"/>
      <c r="C6361" s="34"/>
      <c r="D6361" s="34"/>
      <c r="E6361" s="207"/>
      <c r="F6361" s="219" t="s">
        <v>12</v>
      </c>
      <c r="G6361" s="66" t="str">
        <f t="shared" si="99"/>
        <v/>
      </c>
      <c r="H6361" s="67"/>
      <c r="I6361" s="68"/>
      <c r="J6361" s="32">
        <v>0</v>
      </c>
    </row>
    <row r="6362" spans="1:10" ht="15.75" hidden="1" thickBot="1" x14ac:dyDescent="0.3">
      <c r="A6362" s="251"/>
      <c r="B6362" s="246"/>
      <c r="C6362" s="38" t="s">
        <v>11421</v>
      </c>
      <c r="D6362" s="38" t="s">
        <v>2801</v>
      </c>
      <c r="E6362" s="209">
        <v>7.4147999999999996</v>
      </c>
      <c r="F6362" s="208">
        <v>31.055499999999995</v>
      </c>
      <c r="G6362" s="66">
        <f t="shared" si="99"/>
        <v>230.27032139999994</v>
      </c>
      <c r="H6362" s="41">
        <f>SUM(G6362:G6364)</f>
        <v>347.38955899999996</v>
      </c>
      <c r="I6362" s="42"/>
      <c r="J6362" s="32">
        <v>0</v>
      </c>
    </row>
    <row r="6363" spans="1:10" ht="15.75" hidden="1" thickBot="1" x14ac:dyDescent="0.3">
      <c r="A6363" s="251"/>
      <c r="B6363" s="246"/>
      <c r="C6363" s="38" t="s">
        <v>11326</v>
      </c>
      <c r="D6363" s="38" t="s">
        <v>2801</v>
      </c>
      <c r="E6363" s="209">
        <v>4.9432</v>
      </c>
      <c r="F6363" s="208">
        <v>23.693000000000001</v>
      </c>
      <c r="G6363" s="66">
        <f t="shared" si="99"/>
        <v>117.11923760000001</v>
      </c>
      <c r="H6363" s="52"/>
      <c r="I6363" s="42"/>
      <c r="J6363" s="32">
        <v>0</v>
      </c>
    </row>
    <row r="6364" spans="1:10" ht="15.75" hidden="1" thickBot="1" x14ac:dyDescent="0.3">
      <c r="A6364" s="251"/>
      <c r="B6364" s="246"/>
      <c r="C6364" s="38" t="s">
        <v>1520</v>
      </c>
      <c r="D6364" s="38" t="s">
        <v>71</v>
      </c>
      <c r="E6364" s="209">
        <v>2406</v>
      </c>
      <c r="F6364" s="208" t="s">
        <v>12</v>
      </c>
      <c r="G6364" s="66" t="str">
        <f t="shared" si="99"/>
        <v/>
      </c>
      <c r="H6364" s="52"/>
      <c r="I6364" s="42"/>
      <c r="J6364" s="32">
        <v>0</v>
      </c>
    </row>
    <row r="6365" spans="1:10" ht="15.75" hidden="1" thickBot="1" x14ac:dyDescent="0.3">
      <c r="A6365" s="251"/>
      <c r="B6365" s="246"/>
      <c r="C6365" s="38"/>
      <c r="D6365" s="38"/>
      <c r="E6365" s="209"/>
      <c r="F6365" s="208" t="s">
        <v>12</v>
      </c>
      <c r="G6365" s="66" t="str">
        <f t="shared" si="99"/>
        <v/>
      </c>
      <c r="H6365" s="52"/>
      <c r="I6365" s="42"/>
      <c r="J6365" s="32">
        <v>0</v>
      </c>
    </row>
    <row r="6366" spans="1:10" ht="39" hidden="1" thickBot="1" x14ac:dyDescent="0.3">
      <c r="A6366" s="251"/>
      <c r="B6366" s="246"/>
      <c r="C6366" s="61" t="s">
        <v>1521</v>
      </c>
      <c r="D6366" s="38"/>
      <c r="E6366" s="209"/>
      <c r="F6366" s="208" t="s">
        <v>12</v>
      </c>
      <c r="G6366" s="66" t="str">
        <f t="shared" si="99"/>
        <v/>
      </c>
      <c r="H6366" s="52"/>
      <c r="I6366" s="42"/>
      <c r="J6366" s="32">
        <v>0</v>
      </c>
    </row>
    <row r="6367" spans="1:10" ht="15.75" hidden="1" thickBot="1" x14ac:dyDescent="0.3">
      <c r="A6367" s="252"/>
      <c r="B6367" s="247"/>
      <c r="C6367" s="44"/>
      <c r="D6367" s="44"/>
      <c r="E6367" s="210"/>
      <c r="F6367" s="211" t="s">
        <v>12</v>
      </c>
      <c r="G6367" s="75" t="str">
        <f t="shared" si="99"/>
        <v/>
      </c>
      <c r="H6367" s="90"/>
      <c r="I6367" s="42"/>
      <c r="J6367" s="32">
        <v>0</v>
      </c>
    </row>
    <row r="6368" spans="1:10" ht="15.75" hidden="1" thickBot="1" x14ac:dyDescent="0.3">
      <c r="A6368" s="242" t="s">
        <v>1522</v>
      </c>
      <c r="B6368" s="245" t="s">
        <v>7324</v>
      </c>
      <c r="C6368" s="26"/>
      <c r="D6368" s="27" t="s">
        <v>71</v>
      </c>
      <c r="E6368" s="205"/>
      <c r="F6368" s="216" t="s">
        <v>12</v>
      </c>
      <c r="G6368" s="29" t="str">
        <f t="shared" si="99"/>
        <v/>
      </c>
      <c r="H6368" s="30"/>
      <c r="I6368" s="31"/>
      <c r="J6368" s="32">
        <v>0</v>
      </c>
    </row>
    <row r="6369" spans="1:10" ht="15.75" hidden="1" thickBot="1" x14ac:dyDescent="0.3">
      <c r="A6369" s="251"/>
      <c r="B6369" s="246"/>
      <c r="C6369" s="34"/>
      <c r="D6369" s="34"/>
      <c r="E6369" s="207"/>
      <c r="F6369" s="219" t="s">
        <v>12</v>
      </c>
      <c r="G6369" s="66" t="str">
        <f t="shared" si="99"/>
        <v/>
      </c>
      <c r="H6369" s="67"/>
      <c r="I6369" s="68"/>
      <c r="J6369" s="32">
        <v>0</v>
      </c>
    </row>
    <row r="6370" spans="1:10" ht="39" hidden="1" thickBot="1" x14ac:dyDescent="0.3">
      <c r="A6370" s="251"/>
      <c r="B6370" s="246"/>
      <c r="C6370" s="38" t="s">
        <v>11323</v>
      </c>
      <c r="D6370" s="38" t="s">
        <v>82</v>
      </c>
      <c r="E6370" s="209">
        <v>0.21199999999999999</v>
      </c>
      <c r="F6370" s="208">
        <v>0.20899999999999999</v>
      </c>
      <c r="G6370" s="66">
        <f t="shared" si="99"/>
        <v>4.4308E-2</v>
      </c>
      <c r="H6370" s="41">
        <f>SUM(G6370:G6374)</f>
        <v>10.327669450000002</v>
      </c>
      <c r="I6370" s="42"/>
      <c r="J6370" s="32">
        <v>0</v>
      </c>
    </row>
    <row r="6371" spans="1:10" ht="26.25" hidden="1" thickBot="1" x14ac:dyDescent="0.3">
      <c r="A6371" s="251"/>
      <c r="B6371" s="246"/>
      <c r="C6371" s="38" t="s">
        <v>11324</v>
      </c>
      <c r="D6371" s="38" t="s">
        <v>1043</v>
      </c>
      <c r="E6371" s="209">
        <v>2.5000000000000001E-2</v>
      </c>
      <c r="F6371" s="208">
        <v>19</v>
      </c>
      <c r="G6371" s="66">
        <f t="shared" si="99"/>
        <v>0.47500000000000003</v>
      </c>
      <c r="H6371" s="52"/>
      <c r="I6371" s="42"/>
      <c r="J6371" s="32">
        <v>0</v>
      </c>
    </row>
    <row r="6372" spans="1:10" ht="15.75" hidden="1" thickBot="1" x14ac:dyDescent="0.3">
      <c r="A6372" s="251"/>
      <c r="B6372" s="246"/>
      <c r="C6372" s="38" t="s">
        <v>11305</v>
      </c>
      <c r="D6372" s="38" t="s">
        <v>2801</v>
      </c>
      <c r="E6372" s="209">
        <v>4.3E-3</v>
      </c>
      <c r="F6372" s="208">
        <v>24.519499999999997</v>
      </c>
      <c r="G6372" s="66">
        <f t="shared" si="99"/>
        <v>0.10543384999999998</v>
      </c>
      <c r="H6372" s="52"/>
      <c r="I6372" s="42"/>
      <c r="J6372" s="32">
        <v>0</v>
      </c>
    </row>
    <row r="6373" spans="1:10" ht="15.75" hidden="1" thickBot="1" x14ac:dyDescent="0.3">
      <c r="A6373" s="251"/>
      <c r="B6373" s="246"/>
      <c r="C6373" s="38" t="s">
        <v>11306</v>
      </c>
      <c r="D6373" s="38" t="s">
        <v>2801</v>
      </c>
      <c r="E6373" s="209">
        <v>2.6100000000000002E-2</v>
      </c>
      <c r="F6373" s="208">
        <v>30.837</v>
      </c>
      <c r="G6373" s="66">
        <f t="shared" si="99"/>
        <v>0.8048457</v>
      </c>
      <c r="H6373" s="52"/>
      <c r="I6373" s="42"/>
      <c r="J6373" s="32">
        <v>0</v>
      </c>
    </row>
    <row r="6374" spans="1:10" ht="15.75" hidden="1" thickBot="1" x14ac:dyDescent="0.3">
      <c r="A6374" s="251"/>
      <c r="B6374" s="246"/>
      <c r="C6374" s="38" t="s">
        <v>11295</v>
      </c>
      <c r="D6374" s="38" t="s">
        <v>1043</v>
      </c>
      <c r="E6374" s="209">
        <v>1</v>
      </c>
      <c r="F6374" s="208">
        <v>8.8980819000000011</v>
      </c>
      <c r="G6374" s="66">
        <f t="shared" si="99"/>
        <v>8.8980819000000011</v>
      </c>
      <c r="H6374" s="52"/>
      <c r="I6374" s="42"/>
      <c r="J6374" s="32">
        <v>0</v>
      </c>
    </row>
    <row r="6375" spans="1:10" ht="15.75" hidden="1" thickBot="1" x14ac:dyDescent="0.3">
      <c r="A6375" s="252"/>
      <c r="B6375" s="247"/>
      <c r="C6375" s="44"/>
      <c r="D6375" s="44"/>
      <c r="E6375" s="210"/>
      <c r="F6375" s="211" t="s">
        <v>12</v>
      </c>
      <c r="G6375" s="75" t="str">
        <f t="shared" si="99"/>
        <v/>
      </c>
      <c r="H6375" s="90"/>
      <c r="I6375" s="42"/>
      <c r="J6375" s="32">
        <v>0</v>
      </c>
    </row>
    <row r="6376" spans="1:10" ht="15.75" hidden="1" thickBot="1" x14ac:dyDescent="0.3">
      <c r="A6376" s="242" t="s">
        <v>1523</v>
      </c>
      <c r="B6376" s="245" t="s">
        <v>7325</v>
      </c>
      <c r="C6376" s="26"/>
      <c r="D6376" s="27" t="s">
        <v>1789</v>
      </c>
      <c r="E6376" s="205"/>
      <c r="F6376" s="216" t="s">
        <v>12</v>
      </c>
      <c r="G6376" s="29" t="str">
        <f t="shared" si="99"/>
        <v/>
      </c>
      <c r="H6376" s="30"/>
      <c r="I6376" s="31"/>
      <c r="J6376" s="32">
        <v>0</v>
      </c>
    </row>
    <row r="6377" spans="1:10" ht="15.75" hidden="1" thickBot="1" x14ac:dyDescent="0.3">
      <c r="A6377" s="251"/>
      <c r="B6377" s="246"/>
      <c r="C6377" s="34"/>
      <c r="D6377" s="34"/>
      <c r="E6377" s="207"/>
      <c r="F6377" s="219" t="s">
        <v>12</v>
      </c>
      <c r="G6377" s="66" t="str">
        <f t="shared" si="99"/>
        <v/>
      </c>
      <c r="H6377" s="67"/>
      <c r="I6377" s="68"/>
      <c r="J6377" s="32">
        <v>0</v>
      </c>
    </row>
    <row r="6378" spans="1:10" ht="39" hidden="1" thickBot="1" x14ac:dyDescent="0.3">
      <c r="A6378" s="251"/>
      <c r="B6378" s="246"/>
      <c r="C6378" s="38" t="s">
        <v>11361</v>
      </c>
      <c r="D6378" s="38" t="s">
        <v>2881</v>
      </c>
      <c r="E6378" s="209">
        <v>1.103</v>
      </c>
      <c r="F6378" s="217">
        <f>IF(ISNUMBER('Comp.Aux1'!$G$209), 'Comp.Aux1'!$G$209, 0)</f>
        <v>652.89816514887502</v>
      </c>
      <c r="G6378" s="66">
        <f t="shared" si="99"/>
        <v>720.14667615920916</v>
      </c>
      <c r="H6378" s="41">
        <f>SUM(G6378:G6383)</f>
        <v>1067.9671266592093</v>
      </c>
      <c r="I6378" s="42"/>
      <c r="J6378" s="32">
        <v>0</v>
      </c>
    </row>
    <row r="6379" spans="1:10" ht="15.75" hidden="1" thickBot="1" x14ac:dyDescent="0.3">
      <c r="A6379" s="251"/>
      <c r="B6379" s="246"/>
      <c r="C6379" s="38" t="s">
        <v>11318</v>
      </c>
      <c r="D6379" s="38" t="s">
        <v>2801</v>
      </c>
      <c r="E6379" s="209">
        <v>1.19</v>
      </c>
      <c r="F6379" s="208">
        <v>30.628</v>
      </c>
      <c r="G6379" s="66">
        <f t="shared" si="99"/>
        <v>36.447319999999998</v>
      </c>
      <c r="H6379" s="52"/>
      <c r="I6379" s="42"/>
      <c r="J6379" s="32">
        <v>0</v>
      </c>
    </row>
    <row r="6380" spans="1:10" ht="15.75" hidden="1" thickBot="1" x14ac:dyDescent="0.3">
      <c r="A6380" s="251"/>
      <c r="B6380" s="246"/>
      <c r="C6380" s="38" t="s">
        <v>11421</v>
      </c>
      <c r="D6380" s="38" t="s">
        <v>2801</v>
      </c>
      <c r="E6380" s="209">
        <v>3.5710000000000002</v>
      </c>
      <c r="F6380" s="208">
        <v>31.055499999999995</v>
      </c>
      <c r="G6380" s="66">
        <f t="shared" si="99"/>
        <v>110.89919049999999</v>
      </c>
      <c r="H6380" s="52"/>
      <c r="I6380" s="42"/>
      <c r="J6380" s="32">
        <v>0</v>
      </c>
    </row>
    <row r="6381" spans="1:10" ht="15.75" hidden="1" thickBot="1" x14ac:dyDescent="0.3">
      <c r="A6381" s="251"/>
      <c r="B6381" s="246"/>
      <c r="C6381" s="38" t="s">
        <v>11326</v>
      </c>
      <c r="D6381" s="38" t="s">
        <v>2801</v>
      </c>
      <c r="E6381" s="209">
        <v>8.407</v>
      </c>
      <c r="F6381" s="208">
        <v>23.693000000000001</v>
      </c>
      <c r="G6381" s="66">
        <f t="shared" si="99"/>
        <v>199.18705100000003</v>
      </c>
      <c r="H6381" s="52"/>
      <c r="I6381" s="42"/>
      <c r="J6381" s="32">
        <v>0</v>
      </c>
    </row>
    <row r="6382" spans="1:10" ht="26.25" hidden="1" thickBot="1" x14ac:dyDescent="0.3">
      <c r="A6382" s="251"/>
      <c r="B6382" s="246"/>
      <c r="C6382" s="38" t="s">
        <v>11433</v>
      </c>
      <c r="D6382" s="38" t="s">
        <v>1049</v>
      </c>
      <c r="E6382" s="209">
        <v>0.94199999999999995</v>
      </c>
      <c r="F6382" s="208">
        <v>1.2255</v>
      </c>
      <c r="G6382" s="66">
        <f t="shared" si="99"/>
        <v>1.1544209999999999</v>
      </c>
      <c r="H6382" s="52"/>
      <c r="I6382" s="42"/>
      <c r="J6382" s="32">
        <v>0</v>
      </c>
    </row>
    <row r="6383" spans="1:10" ht="26.25" hidden="1" thickBot="1" x14ac:dyDescent="0.3">
      <c r="A6383" s="251"/>
      <c r="B6383" s="246"/>
      <c r="C6383" s="38" t="s">
        <v>11434</v>
      </c>
      <c r="D6383" s="38" t="s">
        <v>1060</v>
      </c>
      <c r="E6383" s="209">
        <v>0.249</v>
      </c>
      <c r="F6383" s="208">
        <v>0.53200000000000003</v>
      </c>
      <c r="G6383" s="66">
        <f t="shared" si="99"/>
        <v>0.132468</v>
      </c>
      <c r="H6383" s="52"/>
      <c r="I6383" s="42"/>
      <c r="J6383" s="32">
        <v>0</v>
      </c>
    </row>
    <row r="6384" spans="1:10" ht="15.75" hidden="1" thickBot="1" x14ac:dyDescent="0.3">
      <c r="A6384" s="252"/>
      <c r="B6384" s="247"/>
      <c r="C6384" s="44"/>
      <c r="D6384" s="44"/>
      <c r="E6384" s="210"/>
      <c r="F6384" s="211" t="s">
        <v>12</v>
      </c>
      <c r="G6384" s="75" t="str">
        <f t="shared" si="99"/>
        <v/>
      </c>
      <c r="H6384" s="90"/>
      <c r="I6384" s="42"/>
      <c r="J6384" s="32">
        <v>0</v>
      </c>
    </row>
    <row r="6385" spans="1:10" ht="15.75" hidden="1" thickBot="1" x14ac:dyDescent="0.3">
      <c r="A6385" s="242" t="s">
        <v>1524</v>
      </c>
      <c r="B6385" s="245" t="s">
        <v>7326</v>
      </c>
      <c r="C6385" s="26"/>
      <c r="D6385" s="27" t="s">
        <v>17</v>
      </c>
      <c r="E6385" s="205"/>
      <c r="F6385" s="216" t="s">
        <v>12</v>
      </c>
      <c r="G6385" s="29" t="str">
        <f t="shared" si="99"/>
        <v/>
      </c>
      <c r="H6385" s="30"/>
      <c r="I6385" s="31"/>
      <c r="J6385" s="32">
        <v>0</v>
      </c>
    </row>
    <row r="6386" spans="1:10" ht="15.75" hidden="1" thickBot="1" x14ac:dyDescent="0.3">
      <c r="A6386" s="251"/>
      <c r="B6386" s="246"/>
      <c r="C6386" s="34"/>
      <c r="D6386" s="34"/>
      <c r="E6386" s="207"/>
      <c r="F6386" s="219" t="s">
        <v>12</v>
      </c>
      <c r="G6386" s="66" t="str">
        <f t="shared" si="99"/>
        <v/>
      </c>
      <c r="H6386" s="67"/>
      <c r="I6386" s="68"/>
      <c r="J6386" s="32">
        <v>0</v>
      </c>
    </row>
    <row r="6387" spans="1:10" ht="26.25" hidden="1" thickBot="1" x14ac:dyDescent="0.3">
      <c r="A6387" s="251"/>
      <c r="B6387" s="246"/>
      <c r="C6387" s="38" t="s">
        <v>11417</v>
      </c>
      <c r="D6387" s="38" t="s">
        <v>2801</v>
      </c>
      <c r="E6387" s="209">
        <v>8.2600000000000007E-2</v>
      </c>
      <c r="F6387" s="208">
        <v>23.997</v>
      </c>
      <c r="G6387" s="66">
        <f t="shared" si="99"/>
        <v>1.9821522000000003</v>
      </c>
      <c r="H6387" s="41">
        <f>SUM(G6387:G6389)</f>
        <v>9.9463840999999995</v>
      </c>
      <c r="I6387" s="42"/>
      <c r="J6387" s="32">
        <v>0</v>
      </c>
    </row>
    <row r="6388" spans="1:10" ht="26.25" hidden="1" thickBot="1" x14ac:dyDescent="0.3">
      <c r="A6388" s="251"/>
      <c r="B6388" s="246"/>
      <c r="C6388" s="38" t="s">
        <v>11494</v>
      </c>
      <c r="D6388" s="38" t="s">
        <v>1060</v>
      </c>
      <c r="E6388" s="209">
        <v>0.2084</v>
      </c>
      <c r="F6388" s="208">
        <v>26.542999999999999</v>
      </c>
      <c r="G6388" s="66">
        <f t="shared" si="99"/>
        <v>5.5315611999999996</v>
      </c>
      <c r="H6388" s="52"/>
      <c r="I6388" s="42"/>
      <c r="J6388" s="32">
        <v>0</v>
      </c>
    </row>
    <row r="6389" spans="1:10" ht="26.25" hidden="1" thickBot="1" x14ac:dyDescent="0.3">
      <c r="A6389" s="251"/>
      <c r="B6389" s="246"/>
      <c r="C6389" s="38" t="s">
        <v>11495</v>
      </c>
      <c r="D6389" s="38" t="s">
        <v>1049</v>
      </c>
      <c r="E6389" s="209">
        <v>8.5300000000000001E-2</v>
      </c>
      <c r="F6389" s="208">
        <v>28.518999999999998</v>
      </c>
      <c r="G6389" s="66">
        <f t="shared" si="99"/>
        <v>2.4326707000000001</v>
      </c>
      <c r="H6389" s="52"/>
      <c r="I6389" s="42"/>
      <c r="J6389" s="32">
        <v>0</v>
      </c>
    </row>
    <row r="6390" spans="1:10" ht="15.75" hidden="1" thickBot="1" x14ac:dyDescent="0.3">
      <c r="A6390" s="252"/>
      <c r="B6390" s="247"/>
      <c r="C6390" s="44"/>
      <c r="D6390" s="44"/>
      <c r="E6390" s="210"/>
      <c r="F6390" s="211" t="s">
        <v>12</v>
      </c>
      <c r="G6390" s="75" t="str">
        <f t="shared" si="99"/>
        <v/>
      </c>
      <c r="H6390" s="90"/>
      <c r="I6390" s="42"/>
      <c r="J6390" s="32">
        <v>0</v>
      </c>
    </row>
    <row r="6391" spans="1:10" ht="15.75" hidden="1" thickBot="1" x14ac:dyDescent="0.3">
      <c r="A6391" s="242" t="s">
        <v>1525</v>
      </c>
      <c r="B6391" s="245" t="s">
        <v>7327</v>
      </c>
      <c r="C6391" s="26"/>
      <c r="D6391" s="27" t="s">
        <v>71</v>
      </c>
      <c r="E6391" s="205"/>
      <c r="F6391" s="216" t="s">
        <v>12</v>
      </c>
      <c r="G6391" s="29" t="str">
        <f t="shared" si="99"/>
        <v/>
      </c>
      <c r="H6391" s="30"/>
      <c r="I6391" s="31"/>
      <c r="J6391" s="32">
        <v>0</v>
      </c>
    </row>
    <row r="6392" spans="1:10" ht="15.75" hidden="1" thickBot="1" x14ac:dyDescent="0.3">
      <c r="A6392" s="251"/>
      <c r="B6392" s="246"/>
      <c r="C6392" s="34"/>
      <c r="D6392" s="34"/>
      <c r="E6392" s="207"/>
      <c r="F6392" s="219" t="s">
        <v>12</v>
      </c>
      <c r="G6392" s="66" t="str">
        <f t="shared" si="99"/>
        <v/>
      </c>
      <c r="H6392" s="67"/>
      <c r="I6392" s="68"/>
      <c r="J6392" s="32">
        <v>0</v>
      </c>
    </row>
    <row r="6393" spans="1:10" ht="15.75" hidden="1" thickBot="1" x14ac:dyDescent="0.3">
      <c r="A6393" s="251"/>
      <c r="B6393" s="246"/>
      <c r="C6393" s="38" t="s">
        <v>11421</v>
      </c>
      <c r="D6393" s="38" t="s">
        <v>2801</v>
      </c>
      <c r="E6393" s="209">
        <v>0.2</v>
      </c>
      <c r="F6393" s="208">
        <v>31.055499999999995</v>
      </c>
      <c r="G6393" s="66">
        <f t="shared" si="99"/>
        <v>6.2110999999999992</v>
      </c>
      <c r="H6393" s="41">
        <f>SUM(G6393:G6395)</f>
        <v>76.784699999999987</v>
      </c>
      <c r="I6393" s="42"/>
      <c r="J6393" s="32">
        <v>0</v>
      </c>
    </row>
    <row r="6394" spans="1:10" ht="15.75" hidden="1" thickBot="1" x14ac:dyDescent="0.3">
      <c r="A6394" s="251"/>
      <c r="B6394" s="246"/>
      <c r="C6394" s="38" t="s">
        <v>11326</v>
      </c>
      <c r="D6394" s="38" t="s">
        <v>2801</v>
      </c>
      <c r="E6394" s="209">
        <v>0.2</v>
      </c>
      <c r="F6394" s="208">
        <v>23.693000000000001</v>
      </c>
      <c r="G6394" s="66">
        <f t="shared" si="99"/>
        <v>4.7386000000000008</v>
      </c>
      <c r="H6394" s="52"/>
      <c r="I6394" s="42"/>
      <c r="J6394" s="32">
        <v>0</v>
      </c>
    </row>
    <row r="6395" spans="1:10" ht="26.25" hidden="1" thickBot="1" x14ac:dyDescent="0.3">
      <c r="A6395" s="251"/>
      <c r="B6395" s="246"/>
      <c r="C6395" s="38" t="s">
        <v>11679</v>
      </c>
      <c r="D6395" s="38" t="s">
        <v>1043</v>
      </c>
      <c r="E6395" s="209">
        <v>1</v>
      </c>
      <c r="F6395" s="208">
        <v>65.834999999999994</v>
      </c>
      <c r="G6395" s="66">
        <f t="shared" si="99"/>
        <v>65.834999999999994</v>
      </c>
      <c r="H6395" s="52"/>
      <c r="I6395" s="42"/>
      <c r="J6395" s="32">
        <v>0</v>
      </c>
    </row>
    <row r="6396" spans="1:10" ht="15.75" hidden="1" thickBot="1" x14ac:dyDescent="0.3">
      <c r="A6396" s="252"/>
      <c r="B6396" s="247"/>
      <c r="C6396" s="44"/>
      <c r="D6396" s="44"/>
      <c r="E6396" s="210"/>
      <c r="F6396" s="211" t="s">
        <v>12</v>
      </c>
      <c r="G6396" s="75" t="str">
        <f t="shared" si="99"/>
        <v/>
      </c>
      <c r="H6396" s="90"/>
      <c r="I6396" s="42"/>
      <c r="J6396" s="32">
        <v>0</v>
      </c>
    </row>
    <row r="6397" spans="1:10" ht="15.75" hidden="1" thickBot="1" x14ac:dyDescent="0.3">
      <c r="A6397" s="242" t="s">
        <v>1526</v>
      </c>
      <c r="B6397" s="245" t="s">
        <v>7328</v>
      </c>
      <c r="C6397" s="26"/>
      <c r="D6397" s="27" t="s">
        <v>105</v>
      </c>
      <c r="E6397" s="205"/>
      <c r="F6397" s="216" t="s">
        <v>12</v>
      </c>
      <c r="G6397" s="29" t="str">
        <f t="shared" si="99"/>
        <v/>
      </c>
      <c r="H6397" s="30"/>
      <c r="I6397" s="31"/>
      <c r="J6397" s="32">
        <v>0</v>
      </c>
    </row>
    <row r="6398" spans="1:10" ht="15.75" hidden="1" thickBot="1" x14ac:dyDescent="0.3">
      <c r="A6398" s="251"/>
      <c r="B6398" s="246"/>
      <c r="C6398" s="34"/>
      <c r="D6398" s="34"/>
      <c r="E6398" s="207"/>
      <c r="F6398" s="219" t="s">
        <v>12</v>
      </c>
      <c r="G6398" s="66" t="str">
        <f t="shared" si="99"/>
        <v/>
      </c>
      <c r="H6398" s="67"/>
      <c r="I6398" s="68"/>
      <c r="J6398" s="32">
        <v>0</v>
      </c>
    </row>
    <row r="6399" spans="1:10" ht="15.75" hidden="1" thickBot="1" x14ac:dyDescent="0.3">
      <c r="A6399" s="251"/>
      <c r="B6399" s="246"/>
      <c r="C6399" s="38" t="s">
        <v>11421</v>
      </c>
      <c r="D6399" s="38" t="s">
        <v>2801</v>
      </c>
      <c r="E6399" s="209">
        <v>1.103</v>
      </c>
      <c r="F6399" s="208">
        <v>31.055499999999995</v>
      </c>
      <c r="G6399" s="66">
        <f t="shared" si="99"/>
        <v>34.254216499999991</v>
      </c>
      <c r="H6399" s="41">
        <f>SUM(G6399:G6402)</f>
        <v>137.31512150640327</v>
      </c>
      <c r="I6399" s="42"/>
      <c r="J6399" s="32">
        <v>0</v>
      </c>
    </row>
    <row r="6400" spans="1:10" ht="15.75" hidden="1" thickBot="1" x14ac:dyDescent="0.3">
      <c r="A6400" s="251"/>
      <c r="B6400" s="246"/>
      <c r="C6400" s="38" t="s">
        <v>11326</v>
      </c>
      <c r="D6400" s="38" t="s">
        <v>2801</v>
      </c>
      <c r="E6400" s="209">
        <v>1.33</v>
      </c>
      <c r="F6400" s="208">
        <v>23.693000000000001</v>
      </c>
      <c r="G6400" s="66">
        <f t="shared" si="99"/>
        <v>31.511690000000005</v>
      </c>
      <c r="H6400" s="52"/>
      <c r="I6400" s="42"/>
      <c r="J6400" s="32">
        <v>0</v>
      </c>
    </row>
    <row r="6401" spans="1:10" ht="15.75" hidden="1" thickBot="1" x14ac:dyDescent="0.3">
      <c r="A6401" s="251"/>
      <c r="B6401" s="246"/>
      <c r="C6401" s="38" t="s">
        <v>11357</v>
      </c>
      <c r="D6401" s="38" t="s">
        <v>1043</v>
      </c>
      <c r="E6401" s="209">
        <v>2.1230000000000002</v>
      </c>
      <c r="F6401" s="217">
        <f>IF(ISNUMBER('Comp.Aux1'!$G$176), 'Comp.Aux1'!$G$176, 0)</f>
        <v>7.2538732000000001</v>
      </c>
      <c r="G6401" s="66">
        <f t="shared" si="99"/>
        <v>15.399972803600003</v>
      </c>
      <c r="H6401" s="52"/>
      <c r="I6401" s="42"/>
      <c r="J6401" s="32">
        <v>0</v>
      </c>
    </row>
    <row r="6402" spans="1:10" ht="39" hidden="1" thickBot="1" x14ac:dyDescent="0.3">
      <c r="A6402" s="251"/>
      <c r="B6402" s="246"/>
      <c r="C6402" s="38" t="s">
        <v>11361</v>
      </c>
      <c r="D6402" s="38" t="s">
        <v>2881</v>
      </c>
      <c r="E6402" s="209">
        <v>8.5999999999999993E-2</v>
      </c>
      <c r="F6402" s="217">
        <f>IF(ISNUMBER('Comp.Aux1'!$G$209), 'Comp.Aux1'!$G$209, 0)</f>
        <v>652.89816514887502</v>
      </c>
      <c r="G6402" s="66">
        <f t="shared" si="99"/>
        <v>56.149242202803251</v>
      </c>
      <c r="H6402" s="52"/>
      <c r="I6402" s="42"/>
      <c r="J6402" s="32">
        <v>0</v>
      </c>
    </row>
    <row r="6403" spans="1:10" ht="15.75" hidden="1" thickBot="1" x14ac:dyDescent="0.3">
      <c r="A6403" s="252"/>
      <c r="B6403" s="247"/>
      <c r="C6403" s="44"/>
      <c r="D6403" s="44"/>
      <c r="E6403" s="210"/>
      <c r="F6403" s="211" t="s">
        <v>12</v>
      </c>
      <c r="G6403" s="75" t="str">
        <f t="shared" si="99"/>
        <v/>
      </c>
      <c r="H6403" s="90"/>
      <c r="I6403" s="42"/>
      <c r="J6403" s="32">
        <v>0</v>
      </c>
    </row>
    <row r="6404" spans="1:10" ht="15.75" hidden="1" thickBot="1" x14ac:dyDescent="0.3">
      <c r="A6404" s="242" t="s">
        <v>1527</v>
      </c>
      <c r="B6404" s="245" t="s">
        <v>7329</v>
      </c>
      <c r="C6404" s="26"/>
      <c r="D6404" s="27" t="s">
        <v>17</v>
      </c>
      <c r="E6404" s="205"/>
      <c r="F6404" s="216" t="s">
        <v>12</v>
      </c>
      <c r="G6404" s="29" t="str">
        <f t="shared" si="99"/>
        <v/>
      </c>
      <c r="H6404" s="30"/>
      <c r="I6404" s="31"/>
      <c r="J6404" s="32">
        <v>0</v>
      </c>
    </row>
    <row r="6405" spans="1:10" ht="15.75" hidden="1" thickBot="1" x14ac:dyDescent="0.3">
      <c r="A6405" s="251"/>
      <c r="B6405" s="246"/>
      <c r="C6405" s="34"/>
      <c r="D6405" s="34"/>
      <c r="E6405" s="207"/>
      <c r="F6405" s="219" t="s">
        <v>12</v>
      </c>
      <c r="G6405" s="66" t="str">
        <f t="shared" si="99"/>
        <v/>
      </c>
      <c r="H6405" s="67"/>
      <c r="I6405" s="68"/>
      <c r="J6405" s="32">
        <v>0</v>
      </c>
    </row>
    <row r="6406" spans="1:10" ht="15.75" hidden="1" thickBot="1" x14ac:dyDescent="0.3">
      <c r="A6406" s="251"/>
      <c r="B6406" s="246"/>
      <c r="C6406" s="38" t="s">
        <v>11326</v>
      </c>
      <c r="D6406" s="38" t="s">
        <v>2801</v>
      </c>
      <c r="E6406" s="209">
        <v>0.36299999999999999</v>
      </c>
      <c r="F6406" s="208">
        <v>23.693000000000001</v>
      </c>
      <c r="G6406" s="66">
        <f t="shared" ref="G6406:G6469" si="100">IF(ISNUMBER(F6406),E6406*F6406,"")</f>
        <v>8.6005590000000005</v>
      </c>
      <c r="H6406" s="41">
        <f>SUM(G6406:G6408)</f>
        <v>18.557163200000002</v>
      </c>
      <c r="I6406" s="42"/>
      <c r="J6406" s="32">
        <v>0</v>
      </c>
    </row>
    <row r="6407" spans="1:10" ht="26.25" hidden="1" thickBot="1" x14ac:dyDescent="0.3">
      <c r="A6407" s="251"/>
      <c r="B6407" s="246"/>
      <c r="C6407" s="38" t="s">
        <v>11494</v>
      </c>
      <c r="D6407" s="38" t="s">
        <v>1060</v>
      </c>
      <c r="E6407" s="209">
        <v>0.20030000000000001</v>
      </c>
      <c r="F6407" s="208">
        <v>26.542999999999999</v>
      </c>
      <c r="G6407" s="66">
        <f t="shared" si="100"/>
        <v>5.3165629000000001</v>
      </c>
      <c r="H6407" s="52"/>
      <c r="I6407" s="42"/>
      <c r="J6407" s="32">
        <v>0</v>
      </c>
    </row>
    <row r="6408" spans="1:10" ht="26.25" hidden="1" thickBot="1" x14ac:dyDescent="0.3">
      <c r="A6408" s="251"/>
      <c r="B6408" s="246"/>
      <c r="C6408" s="38" t="s">
        <v>11495</v>
      </c>
      <c r="D6408" s="38" t="s">
        <v>1049</v>
      </c>
      <c r="E6408" s="209">
        <v>0.16270000000000001</v>
      </c>
      <c r="F6408" s="208">
        <v>28.518999999999998</v>
      </c>
      <c r="G6408" s="66">
        <f t="shared" si="100"/>
        <v>4.6400413</v>
      </c>
      <c r="H6408" s="52"/>
      <c r="I6408" s="42"/>
      <c r="J6408" s="32">
        <v>0</v>
      </c>
    </row>
    <row r="6409" spans="1:10" ht="15.75" hidden="1" thickBot="1" x14ac:dyDescent="0.3">
      <c r="A6409" s="252"/>
      <c r="B6409" s="247"/>
      <c r="C6409" s="44"/>
      <c r="D6409" s="44"/>
      <c r="E6409" s="210"/>
      <c r="F6409" s="211" t="s">
        <v>12</v>
      </c>
      <c r="G6409" s="75" t="str">
        <f t="shared" si="100"/>
        <v/>
      </c>
      <c r="H6409" s="90"/>
      <c r="I6409" s="42"/>
      <c r="J6409" s="32">
        <v>0</v>
      </c>
    </row>
    <row r="6410" spans="1:10" ht="15.75" hidden="1" thickBot="1" x14ac:dyDescent="0.3">
      <c r="A6410" s="242" t="s">
        <v>1528</v>
      </c>
      <c r="B6410" s="245" t="s">
        <v>7330</v>
      </c>
      <c r="C6410" s="26"/>
      <c r="D6410" s="27" t="s">
        <v>17</v>
      </c>
      <c r="E6410" s="205"/>
      <c r="F6410" s="216" t="s">
        <v>12</v>
      </c>
      <c r="G6410" s="29" t="str">
        <f t="shared" si="100"/>
        <v/>
      </c>
      <c r="H6410" s="30"/>
      <c r="I6410" s="31"/>
      <c r="J6410" s="32">
        <v>0</v>
      </c>
    </row>
    <row r="6411" spans="1:10" ht="15.75" hidden="1" thickBot="1" x14ac:dyDescent="0.3">
      <c r="A6411" s="251"/>
      <c r="B6411" s="246"/>
      <c r="C6411" s="34"/>
      <c r="D6411" s="34"/>
      <c r="E6411" s="207"/>
      <c r="F6411" s="219" t="s">
        <v>12</v>
      </c>
      <c r="G6411" s="66" t="str">
        <f t="shared" si="100"/>
        <v/>
      </c>
      <c r="H6411" s="67"/>
      <c r="I6411" s="68"/>
      <c r="J6411" s="32">
        <v>0</v>
      </c>
    </row>
    <row r="6412" spans="1:10" ht="39" hidden="1" thickBot="1" x14ac:dyDescent="0.3">
      <c r="A6412" s="251"/>
      <c r="B6412" s="246"/>
      <c r="C6412" s="38" t="s">
        <v>1529</v>
      </c>
      <c r="D6412" s="38" t="s">
        <v>82</v>
      </c>
      <c r="E6412" s="209">
        <v>1</v>
      </c>
      <c r="F6412" s="208" t="s">
        <v>12</v>
      </c>
      <c r="G6412" s="66" t="str">
        <f t="shared" si="100"/>
        <v/>
      </c>
      <c r="H6412" s="41">
        <f>SUM(G6412:G6414)</f>
        <v>225.53</v>
      </c>
      <c r="I6412" s="42"/>
      <c r="J6412" s="32">
        <v>0</v>
      </c>
    </row>
    <row r="6413" spans="1:10" ht="15.75" hidden="1" thickBot="1" x14ac:dyDescent="0.3">
      <c r="A6413" s="251"/>
      <c r="B6413" s="246"/>
      <c r="C6413" s="38" t="s">
        <v>11426</v>
      </c>
      <c r="D6413" s="38" t="s">
        <v>2801</v>
      </c>
      <c r="E6413" s="209">
        <v>4</v>
      </c>
      <c r="F6413" s="208">
        <v>24.946999999999999</v>
      </c>
      <c r="G6413" s="66">
        <f t="shared" si="100"/>
        <v>99.787999999999997</v>
      </c>
      <c r="H6413" s="52"/>
      <c r="I6413" s="42"/>
      <c r="J6413" s="32">
        <v>0</v>
      </c>
    </row>
    <row r="6414" spans="1:10" ht="15.75" hidden="1" thickBot="1" x14ac:dyDescent="0.3">
      <c r="A6414" s="251"/>
      <c r="B6414" s="246"/>
      <c r="C6414" s="38" t="s">
        <v>11427</v>
      </c>
      <c r="D6414" s="38" t="s">
        <v>2801</v>
      </c>
      <c r="E6414" s="209">
        <v>4</v>
      </c>
      <c r="F6414" s="208">
        <v>31.435500000000001</v>
      </c>
      <c r="G6414" s="66">
        <f t="shared" si="100"/>
        <v>125.742</v>
      </c>
      <c r="H6414" s="52"/>
      <c r="I6414" s="42"/>
      <c r="J6414" s="32">
        <v>0</v>
      </c>
    </row>
    <row r="6415" spans="1:10" ht="15.75" hidden="1" thickBot="1" x14ac:dyDescent="0.3">
      <c r="A6415" s="252"/>
      <c r="B6415" s="247"/>
      <c r="C6415" s="44"/>
      <c r="D6415" s="44"/>
      <c r="E6415" s="210"/>
      <c r="F6415" s="211" t="s">
        <v>12</v>
      </c>
      <c r="G6415" s="75" t="str">
        <f t="shared" si="100"/>
        <v/>
      </c>
      <c r="H6415" s="90"/>
      <c r="I6415" s="42"/>
      <c r="J6415" s="32">
        <v>0</v>
      </c>
    </row>
    <row r="6416" spans="1:10" ht="15.75" hidden="1" thickBot="1" x14ac:dyDescent="0.3">
      <c r="A6416" s="242" t="s">
        <v>1530</v>
      </c>
      <c r="B6416" s="245" t="s">
        <v>7331</v>
      </c>
      <c r="C6416" s="26"/>
      <c r="D6416" s="27" t="s">
        <v>1789</v>
      </c>
      <c r="E6416" s="205"/>
      <c r="F6416" s="216" t="s">
        <v>12</v>
      </c>
      <c r="G6416" s="29" t="str">
        <f t="shared" si="100"/>
        <v/>
      </c>
      <c r="H6416" s="30"/>
      <c r="I6416" s="31"/>
      <c r="J6416" s="32">
        <v>0</v>
      </c>
    </row>
    <row r="6417" spans="1:10" ht="15.75" hidden="1" thickBot="1" x14ac:dyDescent="0.3">
      <c r="A6417" s="251"/>
      <c r="B6417" s="246"/>
      <c r="C6417" s="34"/>
      <c r="D6417" s="34"/>
      <c r="E6417" s="207"/>
      <c r="F6417" s="219" t="s">
        <v>12</v>
      </c>
      <c r="G6417" s="66" t="str">
        <f t="shared" si="100"/>
        <v/>
      </c>
      <c r="H6417" s="67"/>
      <c r="I6417" s="68"/>
      <c r="J6417" s="32">
        <v>0</v>
      </c>
    </row>
    <row r="6418" spans="1:10" ht="39" hidden="1" thickBot="1" x14ac:dyDescent="0.3">
      <c r="A6418" s="251"/>
      <c r="B6418" s="246"/>
      <c r="C6418" s="38" t="s">
        <v>11985</v>
      </c>
      <c r="D6418" s="38" t="s">
        <v>2881</v>
      </c>
      <c r="E6418" s="209">
        <v>1.103</v>
      </c>
      <c r="F6418" s="208">
        <v>532.25649999999996</v>
      </c>
      <c r="G6418" s="66">
        <f t="shared" si="100"/>
        <v>587.07891949999998</v>
      </c>
      <c r="H6418" s="41">
        <f>SUM(G6418:G6423)</f>
        <v>634.07938100000001</v>
      </c>
      <c r="I6418" s="42"/>
      <c r="J6418" s="32">
        <v>0</v>
      </c>
    </row>
    <row r="6419" spans="1:10" ht="15.75" hidden="1" thickBot="1" x14ac:dyDescent="0.3">
      <c r="A6419" s="251"/>
      <c r="B6419" s="246"/>
      <c r="C6419" s="38" t="s">
        <v>11318</v>
      </c>
      <c r="D6419" s="38" t="s">
        <v>2801</v>
      </c>
      <c r="E6419" s="209">
        <v>0.125</v>
      </c>
      <c r="F6419" s="208">
        <v>30.628</v>
      </c>
      <c r="G6419" s="66">
        <f t="shared" si="100"/>
        <v>3.8285</v>
      </c>
      <c r="H6419" s="52"/>
      <c r="I6419" s="42"/>
      <c r="J6419" s="32">
        <v>0</v>
      </c>
    </row>
    <row r="6420" spans="1:10" ht="15.75" hidden="1" thickBot="1" x14ac:dyDescent="0.3">
      <c r="A6420" s="251"/>
      <c r="B6420" s="246"/>
      <c r="C6420" s="38" t="s">
        <v>11421</v>
      </c>
      <c r="D6420" s="38" t="s">
        <v>2801</v>
      </c>
      <c r="E6420" s="209">
        <v>0.753</v>
      </c>
      <c r="F6420" s="208">
        <v>31.055499999999995</v>
      </c>
      <c r="G6420" s="66">
        <f t="shared" si="100"/>
        <v>23.384791499999995</v>
      </c>
      <c r="H6420" s="52"/>
      <c r="I6420" s="42"/>
      <c r="J6420" s="32">
        <v>0</v>
      </c>
    </row>
    <row r="6421" spans="1:10" ht="15.75" hidden="1" thickBot="1" x14ac:dyDescent="0.3">
      <c r="A6421" s="251"/>
      <c r="B6421" s="246"/>
      <c r="C6421" s="38" t="s">
        <v>11326</v>
      </c>
      <c r="D6421" s="38" t="s">
        <v>2801</v>
      </c>
      <c r="E6421" s="209">
        <v>0.82599999999999996</v>
      </c>
      <c r="F6421" s="208">
        <v>23.693000000000001</v>
      </c>
      <c r="G6421" s="66">
        <f t="shared" si="100"/>
        <v>19.570418</v>
      </c>
      <c r="H6421" s="52"/>
      <c r="I6421" s="42"/>
      <c r="J6421" s="32">
        <v>0</v>
      </c>
    </row>
    <row r="6422" spans="1:10" ht="26.25" hidden="1" thickBot="1" x14ac:dyDescent="0.3">
      <c r="A6422" s="251"/>
      <c r="B6422" s="246"/>
      <c r="C6422" s="38" t="s">
        <v>11433</v>
      </c>
      <c r="D6422" s="38" t="s">
        <v>1049</v>
      </c>
      <c r="E6422" s="209">
        <v>0.12</v>
      </c>
      <c r="F6422" s="208">
        <v>1.2255</v>
      </c>
      <c r="G6422" s="66">
        <f t="shared" si="100"/>
        <v>0.14706</v>
      </c>
      <c r="H6422" s="52"/>
      <c r="I6422" s="42"/>
      <c r="J6422" s="32">
        <v>0</v>
      </c>
    </row>
    <row r="6423" spans="1:10" ht="26.25" hidden="1" thickBot="1" x14ac:dyDescent="0.3">
      <c r="A6423" s="251"/>
      <c r="B6423" s="246"/>
      <c r="C6423" s="38" t="s">
        <v>11434</v>
      </c>
      <c r="D6423" s="38" t="s">
        <v>1060</v>
      </c>
      <c r="E6423" s="209">
        <v>0.13100000000000001</v>
      </c>
      <c r="F6423" s="208">
        <v>0.53200000000000003</v>
      </c>
      <c r="G6423" s="66">
        <f t="shared" si="100"/>
        <v>6.9692000000000004E-2</v>
      </c>
      <c r="H6423" s="52"/>
      <c r="I6423" s="42"/>
      <c r="J6423" s="32">
        <v>0</v>
      </c>
    </row>
    <row r="6424" spans="1:10" ht="15.75" hidden="1" thickBot="1" x14ac:dyDescent="0.3">
      <c r="A6424" s="252"/>
      <c r="B6424" s="247"/>
      <c r="C6424" s="44"/>
      <c r="D6424" s="44"/>
      <c r="E6424" s="210"/>
      <c r="F6424" s="211" t="s">
        <v>12</v>
      </c>
      <c r="G6424" s="75" t="str">
        <f t="shared" si="100"/>
        <v/>
      </c>
      <c r="H6424" s="90"/>
      <c r="I6424" s="42"/>
      <c r="J6424" s="32">
        <v>0</v>
      </c>
    </row>
    <row r="6425" spans="1:10" ht="15.75" hidden="1" thickBot="1" x14ac:dyDescent="0.3">
      <c r="A6425" s="242" t="s">
        <v>1531</v>
      </c>
      <c r="B6425" s="245" t="s">
        <v>7332</v>
      </c>
      <c r="C6425" s="26"/>
      <c r="D6425" s="27" t="s">
        <v>105</v>
      </c>
      <c r="E6425" s="205"/>
      <c r="F6425" s="216" t="s">
        <v>12</v>
      </c>
      <c r="G6425" s="29" t="str">
        <f t="shared" si="100"/>
        <v/>
      </c>
      <c r="H6425" s="30"/>
      <c r="I6425" s="31"/>
      <c r="J6425" s="32">
        <v>0</v>
      </c>
    </row>
    <row r="6426" spans="1:10" ht="15.75" hidden="1" thickBot="1" x14ac:dyDescent="0.3">
      <c r="A6426" s="251"/>
      <c r="B6426" s="246"/>
      <c r="C6426" s="34"/>
      <c r="D6426" s="34"/>
      <c r="E6426" s="207"/>
      <c r="F6426" s="219" t="s">
        <v>12</v>
      </c>
      <c r="G6426" s="66" t="str">
        <f t="shared" si="100"/>
        <v/>
      </c>
      <c r="H6426" s="67"/>
      <c r="I6426" s="68"/>
      <c r="J6426" s="32">
        <v>0</v>
      </c>
    </row>
    <row r="6427" spans="1:10" ht="39" hidden="1" thickBot="1" x14ac:dyDescent="0.3">
      <c r="A6427" s="251"/>
      <c r="B6427" s="246"/>
      <c r="C6427" s="38" t="s">
        <v>11986</v>
      </c>
      <c r="D6427" s="38" t="s">
        <v>2881</v>
      </c>
      <c r="E6427" s="209">
        <v>0.1426</v>
      </c>
      <c r="F6427" s="208">
        <v>510.226</v>
      </c>
      <c r="G6427" s="66">
        <f t="shared" si="100"/>
        <v>72.758227599999998</v>
      </c>
      <c r="H6427" s="41">
        <f>SUM(G6427:G6434)</f>
        <v>115.79527870642998</v>
      </c>
      <c r="I6427" s="42"/>
      <c r="J6427" s="32">
        <v>0</v>
      </c>
    </row>
    <row r="6428" spans="1:10" ht="15.75" hidden="1" thickBot="1" x14ac:dyDescent="0.3">
      <c r="A6428" s="251"/>
      <c r="B6428" s="246"/>
      <c r="C6428" s="38" t="s">
        <v>11326</v>
      </c>
      <c r="D6428" s="38" t="s">
        <v>2801</v>
      </c>
      <c r="E6428" s="209">
        <v>0.27950000000000003</v>
      </c>
      <c r="F6428" s="208">
        <v>23.693000000000001</v>
      </c>
      <c r="G6428" s="66">
        <f t="shared" si="100"/>
        <v>6.6221935000000007</v>
      </c>
      <c r="H6428" s="52"/>
      <c r="I6428" s="42"/>
      <c r="J6428" s="32">
        <v>0</v>
      </c>
    </row>
    <row r="6429" spans="1:10" ht="51.75" hidden="1" thickBot="1" x14ac:dyDescent="0.3">
      <c r="A6429" s="251"/>
      <c r="B6429" s="246"/>
      <c r="C6429" s="38" t="s">
        <v>11987</v>
      </c>
      <c r="D6429" s="38" t="s">
        <v>1049</v>
      </c>
      <c r="E6429" s="209">
        <v>3.4200000000000001E-2</v>
      </c>
      <c r="F6429" s="208">
        <v>382.52699999999999</v>
      </c>
      <c r="G6429" s="66">
        <f t="shared" si="100"/>
        <v>13.0824234</v>
      </c>
      <c r="H6429" s="52"/>
      <c r="I6429" s="42"/>
      <c r="J6429" s="32">
        <v>0</v>
      </c>
    </row>
    <row r="6430" spans="1:10" ht="51.75" hidden="1" thickBot="1" x14ac:dyDescent="0.3">
      <c r="A6430" s="251"/>
      <c r="B6430" s="246"/>
      <c r="C6430" s="38" t="s">
        <v>11988</v>
      </c>
      <c r="D6430" s="38" t="s">
        <v>1060</v>
      </c>
      <c r="E6430" s="209">
        <v>6.1199999999999997E-2</v>
      </c>
      <c r="F6430" s="208">
        <v>161.54750000000001</v>
      </c>
      <c r="G6430" s="66">
        <f t="shared" si="100"/>
        <v>9.8867070000000012</v>
      </c>
      <c r="H6430" s="52"/>
      <c r="I6430" s="42"/>
      <c r="J6430" s="32">
        <v>0</v>
      </c>
    </row>
    <row r="6431" spans="1:10" ht="26.25" hidden="1" thickBot="1" x14ac:dyDescent="0.3">
      <c r="A6431" s="251"/>
      <c r="B6431" s="246"/>
      <c r="C6431" s="38" t="s">
        <v>11491</v>
      </c>
      <c r="D6431" s="38" t="s">
        <v>2801</v>
      </c>
      <c r="E6431" s="209">
        <v>6.4000000000000003E-3</v>
      </c>
      <c r="F6431" s="208">
        <v>142.75650000000002</v>
      </c>
      <c r="G6431" s="66">
        <f t="shared" si="100"/>
        <v>0.91364160000000016</v>
      </c>
      <c r="H6431" s="52"/>
      <c r="I6431" s="42"/>
      <c r="J6431" s="32">
        <v>0</v>
      </c>
    </row>
    <row r="6432" spans="1:10" ht="26.25" hidden="1" thickBot="1" x14ac:dyDescent="0.3">
      <c r="A6432" s="251"/>
      <c r="B6432" s="246"/>
      <c r="C6432" s="38" t="s">
        <v>11390</v>
      </c>
      <c r="D6432" s="38" t="s">
        <v>1043</v>
      </c>
      <c r="E6432" s="209">
        <v>1.3913</v>
      </c>
      <c r="F6432" s="208">
        <v>7.9216956500000002</v>
      </c>
      <c r="G6432" s="66">
        <f t="shared" si="100"/>
        <v>11.021455157845001</v>
      </c>
      <c r="H6432" s="52"/>
      <c r="I6432" s="42"/>
      <c r="J6432" s="32">
        <v>0</v>
      </c>
    </row>
    <row r="6433" spans="1:10" ht="39" hidden="1" thickBot="1" x14ac:dyDescent="0.3">
      <c r="A6433" s="251"/>
      <c r="B6433" s="246"/>
      <c r="C6433" s="38" t="s">
        <v>11391</v>
      </c>
      <c r="D6433" s="38" t="s">
        <v>11341</v>
      </c>
      <c r="E6433" s="209">
        <v>5.2400000000000002E-2</v>
      </c>
      <c r="F6433" s="208">
        <v>3.18846315</v>
      </c>
      <c r="G6433" s="66">
        <f t="shared" si="100"/>
        <v>0.16707546906000001</v>
      </c>
      <c r="H6433" s="52"/>
      <c r="I6433" s="42"/>
      <c r="J6433" s="32">
        <v>0</v>
      </c>
    </row>
    <row r="6434" spans="1:10" ht="51.75" hidden="1" thickBot="1" x14ac:dyDescent="0.3">
      <c r="A6434" s="251"/>
      <c r="B6434" s="246"/>
      <c r="C6434" s="38" t="s">
        <v>11286</v>
      </c>
      <c r="D6434" s="38" t="s">
        <v>2881</v>
      </c>
      <c r="E6434" s="209">
        <v>0.15709999999999999</v>
      </c>
      <c r="F6434" s="217">
        <f>IF(ISNUMBER('Comp.Aux1'!$G$335), 'Comp.Aux1'!$G$335, 0)</f>
        <v>8.5522277499999984</v>
      </c>
      <c r="G6434" s="66">
        <f t="shared" si="100"/>
        <v>1.3435549795249997</v>
      </c>
      <c r="H6434" s="52"/>
      <c r="I6434" s="42"/>
      <c r="J6434" s="32">
        <v>0</v>
      </c>
    </row>
    <row r="6435" spans="1:10" ht="15.75" hidden="1" thickBot="1" x14ac:dyDescent="0.3">
      <c r="A6435" s="252"/>
      <c r="B6435" s="247"/>
      <c r="C6435" s="44"/>
      <c r="D6435" s="44"/>
      <c r="E6435" s="210"/>
      <c r="F6435" s="211" t="s">
        <v>12</v>
      </c>
      <c r="G6435" s="75" t="str">
        <f t="shared" si="100"/>
        <v/>
      </c>
      <c r="H6435" s="90"/>
      <c r="I6435" s="42"/>
      <c r="J6435" s="32">
        <v>0</v>
      </c>
    </row>
    <row r="6436" spans="1:10" ht="15.75" hidden="1" thickBot="1" x14ac:dyDescent="0.3">
      <c r="A6436" s="242" t="s">
        <v>1532</v>
      </c>
      <c r="B6436" s="245" t="s">
        <v>7335</v>
      </c>
      <c r="C6436" s="26"/>
      <c r="D6436" s="27" t="s">
        <v>71</v>
      </c>
      <c r="E6436" s="205"/>
      <c r="F6436" s="216" t="s">
        <v>12</v>
      </c>
      <c r="G6436" s="29" t="str">
        <f t="shared" si="100"/>
        <v/>
      </c>
      <c r="H6436" s="30"/>
      <c r="I6436" s="31"/>
      <c r="J6436" s="32">
        <v>0</v>
      </c>
    </row>
    <row r="6437" spans="1:10" ht="15.75" hidden="1" thickBot="1" x14ac:dyDescent="0.3">
      <c r="A6437" s="251"/>
      <c r="B6437" s="246"/>
      <c r="C6437" s="34"/>
      <c r="D6437" s="34"/>
      <c r="E6437" s="207"/>
      <c r="F6437" s="219" t="s">
        <v>12</v>
      </c>
      <c r="G6437" s="66" t="str">
        <f t="shared" si="100"/>
        <v/>
      </c>
      <c r="H6437" s="67"/>
      <c r="I6437" s="68"/>
      <c r="J6437" s="32">
        <v>0</v>
      </c>
    </row>
    <row r="6438" spans="1:10" ht="39" hidden="1" thickBot="1" x14ac:dyDescent="0.3">
      <c r="A6438" s="251"/>
      <c r="B6438" s="246"/>
      <c r="C6438" s="38" t="s">
        <v>11323</v>
      </c>
      <c r="D6438" s="38" t="s">
        <v>82</v>
      </c>
      <c r="E6438" s="209">
        <v>1.19</v>
      </c>
      <c r="F6438" s="208">
        <v>0.20899999999999999</v>
      </c>
      <c r="G6438" s="66">
        <f t="shared" si="100"/>
        <v>0.24870999999999999</v>
      </c>
      <c r="H6438" s="41">
        <f>SUM(G6438:G6442)</f>
        <v>13.9349515</v>
      </c>
      <c r="I6438" s="42"/>
      <c r="J6438" s="32">
        <v>0</v>
      </c>
    </row>
    <row r="6439" spans="1:10" ht="26.25" hidden="1" thickBot="1" x14ac:dyDescent="0.3">
      <c r="A6439" s="251"/>
      <c r="B6439" s="246"/>
      <c r="C6439" s="38" t="s">
        <v>11324</v>
      </c>
      <c r="D6439" s="38" t="s">
        <v>1043</v>
      </c>
      <c r="E6439" s="209">
        <v>2.5000000000000001E-2</v>
      </c>
      <c r="F6439" s="208">
        <v>19</v>
      </c>
      <c r="G6439" s="66">
        <f t="shared" si="100"/>
        <v>0.47500000000000003</v>
      </c>
      <c r="H6439" s="52"/>
      <c r="I6439" s="42"/>
      <c r="J6439" s="32">
        <v>0</v>
      </c>
    </row>
    <row r="6440" spans="1:10" ht="15.75" hidden="1" thickBot="1" x14ac:dyDescent="0.3">
      <c r="A6440" s="251"/>
      <c r="B6440" s="246"/>
      <c r="C6440" s="38" t="s">
        <v>11305</v>
      </c>
      <c r="D6440" s="38" t="s">
        <v>2801</v>
      </c>
      <c r="E6440" s="209">
        <v>1.7500000000000002E-2</v>
      </c>
      <c r="F6440" s="208">
        <v>24.519499999999997</v>
      </c>
      <c r="G6440" s="66">
        <f t="shared" si="100"/>
        <v>0.42909124999999998</v>
      </c>
      <c r="H6440" s="52"/>
      <c r="I6440" s="42"/>
      <c r="J6440" s="32">
        <v>0</v>
      </c>
    </row>
    <row r="6441" spans="1:10" ht="15.75" hidden="1" thickBot="1" x14ac:dyDescent="0.3">
      <c r="A6441" s="251"/>
      <c r="B6441" s="246"/>
      <c r="C6441" s="38" t="s">
        <v>11306</v>
      </c>
      <c r="D6441" s="38" t="s">
        <v>2801</v>
      </c>
      <c r="E6441" s="209">
        <v>0.1069</v>
      </c>
      <c r="F6441" s="208">
        <v>30.837</v>
      </c>
      <c r="G6441" s="66">
        <f t="shared" si="100"/>
        <v>3.2964753</v>
      </c>
      <c r="H6441" s="52"/>
      <c r="I6441" s="42"/>
      <c r="J6441" s="32">
        <v>0</v>
      </c>
    </row>
    <row r="6442" spans="1:10" ht="15.75" hidden="1" thickBot="1" x14ac:dyDescent="0.3">
      <c r="A6442" s="251"/>
      <c r="B6442" s="246"/>
      <c r="C6442" s="38" t="s">
        <v>11296</v>
      </c>
      <c r="D6442" s="38" t="s">
        <v>1043</v>
      </c>
      <c r="E6442" s="209">
        <v>1</v>
      </c>
      <c r="F6442" s="208">
        <v>9.4856749499999999</v>
      </c>
      <c r="G6442" s="66">
        <f t="shared" si="100"/>
        <v>9.4856749499999999</v>
      </c>
      <c r="H6442" s="52"/>
      <c r="I6442" s="42"/>
      <c r="J6442" s="32">
        <v>0</v>
      </c>
    </row>
    <row r="6443" spans="1:10" ht="15.75" hidden="1" thickBot="1" x14ac:dyDescent="0.3">
      <c r="A6443" s="252"/>
      <c r="B6443" s="247"/>
      <c r="C6443" s="44"/>
      <c r="D6443" s="44"/>
      <c r="E6443" s="210"/>
      <c r="F6443" s="211" t="s">
        <v>12</v>
      </c>
      <c r="G6443" s="75" t="str">
        <f t="shared" si="100"/>
        <v/>
      </c>
      <c r="H6443" s="90"/>
      <c r="I6443" s="42"/>
      <c r="J6443" s="32">
        <v>0</v>
      </c>
    </row>
    <row r="6444" spans="1:10" ht="15.75" thickBot="1" x14ac:dyDescent="0.3">
      <c r="A6444" s="242" t="s">
        <v>1533</v>
      </c>
      <c r="B6444" s="245" t="s">
        <v>7336</v>
      </c>
      <c r="C6444" s="26"/>
      <c r="D6444" s="27" t="s">
        <v>67</v>
      </c>
      <c r="E6444" s="205"/>
      <c r="F6444" s="216" t="s">
        <v>12</v>
      </c>
      <c r="G6444" s="29" t="str">
        <f t="shared" si="100"/>
        <v/>
      </c>
      <c r="H6444" s="30"/>
      <c r="I6444" s="31"/>
      <c r="J6444" s="32">
        <v>261.08999999999997</v>
      </c>
    </row>
    <row r="6445" spans="1:10" x14ac:dyDescent="0.25">
      <c r="A6445" s="251"/>
      <c r="B6445" s="246"/>
      <c r="C6445" s="34"/>
      <c r="D6445" s="34"/>
      <c r="E6445" s="207"/>
      <c r="F6445" s="219" t="s">
        <v>12</v>
      </c>
      <c r="G6445" s="66" t="str">
        <f t="shared" si="100"/>
        <v/>
      </c>
      <c r="H6445" s="67"/>
      <c r="I6445" s="68"/>
      <c r="J6445" s="32">
        <v>261.08999999999997</v>
      </c>
    </row>
    <row r="6446" spans="1:10" ht="38.25" x14ac:dyDescent="0.25">
      <c r="A6446" s="251"/>
      <c r="B6446" s="246"/>
      <c r="C6446" s="38" t="s">
        <v>11731</v>
      </c>
      <c r="D6446" s="38" t="s">
        <v>2881</v>
      </c>
      <c r="E6446" s="209">
        <v>8.14E-2</v>
      </c>
      <c r="F6446" s="208">
        <v>477.84999999999997</v>
      </c>
      <c r="G6446" s="66">
        <f t="shared" si="100"/>
        <v>38.896989999999995</v>
      </c>
      <c r="H6446" s="41">
        <f>SUM(G6446:G6450)</f>
        <v>87.286479749999998</v>
      </c>
      <c r="I6446" s="42"/>
      <c r="J6446" s="32">
        <v>261.08999999999997</v>
      </c>
    </row>
    <row r="6447" spans="1:10" ht="25.5" x14ac:dyDescent="0.25">
      <c r="A6447" s="251"/>
      <c r="B6447" s="246"/>
      <c r="C6447" s="38" t="s">
        <v>11732</v>
      </c>
      <c r="D6447" s="38" t="s">
        <v>1043</v>
      </c>
      <c r="E6447" s="209">
        <v>4</v>
      </c>
      <c r="F6447" s="208">
        <v>10.9345</v>
      </c>
      <c r="G6447" s="66">
        <f t="shared" si="100"/>
        <v>43.738</v>
      </c>
      <c r="H6447" s="52"/>
      <c r="I6447" s="42"/>
      <c r="J6447" s="32">
        <v>261.08999999999997</v>
      </c>
    </row>
    <row r="6448" spans="1:10" x14ac:dyDescent="0.25">
      <c r="A6448" s="251"/>
      <c r="B6448" s="246"/>
      <c r="C6448" s="38" t="s">
        <v>11421</v>
      </c>
      <c r="D6448" s="38" t="s">
        <v>2801</v>
      </c>
      <c r="E6448" s="209">
        <v>0.1119</v>
      </c>
      <c r="F6448" s="208">
        <v>31.055499999999995</v>
      </c>
      <c r="G6448" s="66">
        <f t="shared" si="100"/>
        <v>3.4751104499999994</v>
      </c>
      <c r="H6448" s="52"/>
      <c r="I6448" s="42"/>
      <c r="J6448" s="32">
        <v>261.08999999999997</v>
      </c>
    </row>
    <row r="6449" spans="1:10" x14ac:dyDescent="0.25">
      <c r="A6449" s="251"/>
      <c r="B6449" s="246"/>
      <c r="C6449" s="38" t="s">
        <v>11326</v>
      </c>
      <c r="D6449" s="38" t="s">
        <v>2801</v>
      </c>
      <c r="E6449" s="209">
        <v>4.6600000000000003E-2</v>
      </c>
      <c r="F6449" s="208">
        <v>23.693000000000001</v>
      </c>
      <c r="G6449" s="66">
        <f t="shared" si="100"/>
        <v>1.1040938</v>
      </c>
      <c r="H6449" s="52"/>
      <c r="I6449" s="42"/>
      <c r="J6449" s="32">
        <v>261.08999999999997</v>
      </c>
    </row>
    <row r="6450" spans="1:10" ht="25.5" x14ac:dyDescent="0.25">
      <c r="A6450" s="251"/>
      <c r="B6450" s="246"/>
      <c r="C6450" s="38" t="s">
        <v>11733</v>
      </c>
      <c r="D6450" s="38" t="s">
        <v>1049</v>
      </c>
      <c r="E6450" s="209">
        <v>7.0000000000000001E-3</v>
      </c>
      <c r="F6450" s="208">
        <v>10.326499999999999</v>
      </c>
      <c r="G6450" s="66">
        <f t="shared" si="100"/>
        <v>7.2285500000000003E-2</v>
      </c>
      <c r="H6450" s="52"/>
      <c r="I6450" s="42"/>
      <c r="J6450" s="32">
        <v>261.08999999999997</v>
      </c>
    </row>
    <row r="6451" spans="1:10" ht="15.75" thickBot="1" x14ac:dyDescent="0.3">
      <c r="A6451" s="252"/>
      <c r="B6451" s="247"/>
      <c r="C6451" s="44"/>
      <c r="D6451" s="44"/>
      <c r="E6451" s="210"/>
      <c r="F6451" s="211" t="s">
        <v>12</v>
      </c>
      <c r="G6451" s="75" t="str">
        <f t="shared" si="100"/>
        <v/>
      </c>
      <c r="H6451" s="90"/>
      <c r="I6451" s="42"/>
      <c r="J6451" s="32">
        <v>261.08999999999997</v>
      </c>
    </row>
    <row r="6452" spans="1:10" ht="15.75" hidden="1" thickBot="1" x14ac:dyDescent="0.3">
      <c r="A6452" s="242" t="s">
        <v>1534</v>
      </c>
      <c r="B6452" s="245" t="s">
        <v>7337</v>
      </c>
      <c r="C6452" s="26"/>
      <c r="D6452" s="27" t="s">
        <v>105</v>
      </c>
      <c r="E6452" s="205"/>
      <c r="F6452" s="216" t="s">
        <v>12</v>
      </c>
      <c r="G6452" s="29" t="str">
        <f t="shared" si="100"/>
        <v/>
      </c>
      <c r="H6452" s="30"/>
      <c r="I6452" s="31"/>
      <c r="J6452" s="32">
        <v>0</v>
      </c>
    </row>
    <row r="6453" spans="1:10" ht="15.75" hidden="1" thickBot="1" x14ac:dyDescent="0.3">
      <c r="A6453" s="251"/>
      <c r="B6453" s="246"/>
      <c r="C6453" s="34"/>
      <c r="D6453" s="34"/>
      <c r="E6453" s="207"/>
      <c r="F6453" s="219" t="s">
        <v>12</v>
      </c>
      <c r="G6453" s="66" t="str">
        <f t="shared" si="100"/>
        <v/>
      </c>
      <c r="H6453" s="67"/>
      <c r="I6453" s="68"/>
      <c r="J6453" s="32">
        <v>0</v>
      </c>
    </row>
    <row r="6454" spans="1:10" ht="26.25" hidden="1" thickBot="1" x14ac:dyDescent="0.3">
      <c r="A6454" s="251"/>
      <c r="B6454" s="246"/>
      <c r="C6454" s="38" t="s">
        <v>11831</v>
      </c>
      <c r="D6454" s="38" t="s">
        <v>1303</v>
      </c>
      <c r="E6454" s="209">
        <v>1.0353000000000001</v>
      </c>
      <c r="F6454" s="208">
        <v>61.217999999999996</v>
      </c>
      <c r="G6454" s="66">
        <f t="shared" si="100"/>
        <v>63.378995400000001</v>
      </c>
      <c r="H6454" s="41">
        <f>SUM(G6454:G6457)</f>
        <v>70.655480499999996</v>
      </c>
      <c r="I6454" s="42"/>
      <c r="J6454" s="32">
        <v>0</v>
      </c>
    </row>
    <row r="6455" spans="1:10" ht="15.75" hidden="1" thickBot="1" x14ac:dyDescent="0.3">
      <c r="A6455" s="251"/>
      <c r="B6455" s="246"/>
      <c r="C6455" s="38" t="s">
        <v>11569</v>
      </c>
      <c r="D6455" s="38" t="s">
        <v>82</v>
      </c>
      <c r="E6455" s="209">
        <v>7.2999999999999995E-2</v>
      </c>
      <c r="F6455" s="208">
        <v>2.2039999999999997</v>
      </c>
      <c r="G6455" s="66">
        <f t="shared" si="100"/>
        <v>0.16089199999999998</v>
      </c>
      <c r="H6455" s="52"/>
      <c r="I6455" s="42"/>
      <c r="J6455" s="32">
        <v>0</v>
      </c>
    </row>
    <row r="6456" spans="1:10" ht="26.25" hidden="1" thickBot="1" x14ac:dyDescent="0.3">
      <c r="A6456" s="251"/>
      <c r="B6456" s="246"/>
      <c r="C6456" s="38" t="s">
        <v>11417</v>
      </c>
      <c r="D6456" s="38" t="s">
        <v>2801</v>
      </c>
      <c r="E6456" s="209">
        <v>0.13089999999999999</v>
      </c>
      <c r="F6456" s="208">
        <v>23.997</v>
      </c>
      <c r="G6456" s="66">
        <f t="shared" si="100"/>
        <v>3.1412072999999996</v>
      </c>
      <c r="H6456" s="52"/>
      <c r="I6456" s="42"/>
      <c r="J6456" s="32">
        <v>0</v>
      </c>
    </row>
    <row r="6457" spans="1:10" ht="26.25" hidden="1" thickBot="1" x14ac:dyDescent="0.3">
      <c r="A6457" s="251"/>
      <c r="B6457" s="246"/>
      <c r="C6457" s="38" t="s">
        <v>11418</v>
      </c>
      <c r="D6457" s="38" t="s">
        <v>2801</v>
      </c>
      <c r="E6457" s="209">
        <v>0.13089999999999999</v>
      </c>
      <c r="F6457" s="208">
        <v>30.361999999999998</v>
      </c>
      <c r="G6457" s="66">
        <f t="shared" si="100"/>
        <v>3.9743857999999994</v>
      </c>
      <c r="H6457" s="52"/>
      <c r="I6457" s="42"/>
      <c r="J6457" s="32">
        <v>0</v>
      </c>
    </row>
    <row r="6458" spans="1:10" ht="15.75" hidden="1" thickBot="1" x14ac:dyDescent="0.3">
      <c r="A6458" s="252"/>
      <c r="B6458" s="247"/>
      <c r="C6458" s="44"/>
      <c r="D6458" s="44"/>
      <c r="E6458" s="210"/>
      <c r="F6458" s="211" t="s">
        <v>12</v>
      </c>
      <c r="G6458" s="75" t="str">
        <f t="shared" si="100"/>
        <v/>
      </c>
      <c r="H6458" s="90"/>
      <c r="I6458" s="42"/>
      <c r="J6458" s="32">
        <v>0</v>
      </c>
    </row>
    <row r="6459" spans="1:10" ht="15.75" hidden="1" thickBot="1" x14ac:dyDescent="0.3">
      <c r="A6459" s="242" t="s">
        <v>1535</v>
      </c>
      <c r="B6459" s="245" t="s">
        <v>7338</v>
      </c>
      <c r="C6459" s="26"/>
      <c r="D6459" s="27" t="s">
        <v>67</v>
      </c>
      <c r="E6459" s="205"/>
      <c r="F6459" s="216" t="s">
        <v>12</v>
      </c>
      <c r="G6459" s="29" t="str">
        <f t="shared" si="100"/>
        <v/>
      </c>
      <c r="H6459" s="30"/>
      <c r="I6459" s="31"/>
      <c r="J6459" s="32">
        <v>0</v>
      </c>
    </row>
    <row r="6460" spans="1:10" ht="15.75" hidden="1" thickBot="1" x14ac:dyDescent="0.3">
      <c r="A6460" s="251"/>
      <c r="B6460" s="246"/>
      <c r="C6460" s="34"/>
      <c r="D6460" s="34"/>
      <c r="E6460" s="207"/>
      <c r="F6460" s="219" t="s">
        <v>12</v>
      </c>
      <c r="G6460" s="66" t="str">
        <f t="shared" si="100"/>
        <v/>
      </c>
      <c r="H6460" s="67"/>
      <c r="I6460" s="68"/>
      <c r="J6460" s="32">
        <v>0</v>
      </c>
    </row>
    <row r="6461" spans="1:10" ht="26.25" hidden="1" thickBot="1" x14ac:dyDescent="0.3">
      <c r="A6461" s="251"/>
      <c r="B6461" s="246"/>
      <c r="C6461" s="38" t="s">
        <v>11989</v>
      </c>
      <c r="D6461" s="38" t="s">
        <v>82</v>
      </c>
      <c r="E6461" s="209">
        <v>10.204000000000001</v>
      </c>
      <c r="F6461" s="208">
        <v>4.8639999999999999</v>
      </c>
      <c r="G6461" s="66">
        <f t="shared" si="100"/>
        <v>49.632256000000005</v>
      </c>
      <c r="H6461" s="41">
        <f>SUM(G6461:G6467)</f>
        <v>98.950260505421255</v>
      </c>
      <c r="I6461" s="42"/>
      <c r="J6461" s="32">
        <v>0</v>
      </c>
    </row>
    <row r="6462" spans="1:10" ht="26.25" hidden="1" thickBot="1" x14ac:dyDescent="0.3">
      <c r="A6462" s="251"/>
      <c r="B6462" s="246"/>
      <c r="C6462" s="38" t="s">
        <v>11990</v>
      </c>
      <c r="D6462" s="38" t="s">
        <v>82</v>
      </c>
      <c r="E6462" s="209">
        <v>1.46</v>
      </c>
      <c r="F6462" s="208">
        <v>2.7835000000000001</v>
      </c>
      <c r="G6462" s="66">
        <f t="shared" si="100"/>
        <v>4.0639099999999999</v>
      </c>
      <c r="H6462" s="52"/>
      <c r="I6462" s="42"/>
      <c r="J6462" s="32">
        <v>0</v>
      </c>
    </row>
    <row r="6463" spans="1:10" ht="26.25" hidden="1" thickBot="1" x14ac:dyDescent="0.3">
      <c r="A6463" s="251"/>
      <c r="B6463" s="246"/>
      <c r="C6463" s="38" t="s">
        <v>11991</v>
      </c>
      <c r="D6463" s="38" t="s">
        <v>82</v>
      </c>
      <c r="E6463" s="209">
        <v>1.46</v>
      </c>
      <c r="F6463" s="208">
        <v>4.4459999999999997</v>
      </c>
      <c r="G6463" s="66">
        <f t="shared" si="100"/>
        <v>6.4911599999999998</v>
      </c>
      <c r="H6463" s="52"/>
      <c r="I6463" s="42"/>
      <c r="J6463" s="32">
        <v>0</v>
      </c>
    </row>
    <row r="6464" spans="1:10" ht="26.25" hidden="1" thickBot="1" x14ac:dyDescent="0.3">
      <c r="A6464" s="251"/>
      <c r="B6464" s="246"/>
      <c r="C6464" s="38" t="s">
        <v>11992</v>
      </c>
      <c r="D6464" s="38" t="s">
        <v>82</v>
      </c>
      <c r="E6464" s="209">
        <v>0.97</v>
      </c>
      <c r="F6464" s="208">
        <v>5.4814999999999996</v>
      </c>
      <c r="G6464" s="66">
        <f t="shared" si="100"/>
        <v>5.3170549999999999</v>
      </c>
      <c r="H6464" s="52"/>
      <c r="I6464" s="42"/>
      <c r="J6464" s="32">
        <v>0</v>
      </c>
    </row>
    <row r="6465" spans="1:10" ht="15.75" hidden="1" thickBot="1" x14ac:dyDescent="0.3">
      <c r="A6465" s="251"/>
      <c r="B6465" s="246"/>
      <c r="C6465" s="38" t="s">
        <v>11421</v>
      </c>
      <c r="D6465" s="38" t="s">
        <v>2801</v>
      </c>
      <c r="E6465" s="209">
        <v>0.45</v>
      </c>
      <c r="F6465" s="208">
        <v>31.055499999999995</v>
      </c>
      <c r="G6465" s="66">
        <f t="shared" si="100"/>
        <v>13.974974999999999</v>
      </c>
      <c r="H6465" s="52"/>
      <c r="I6465" s="42"/>
      <c r="J6465" s="32">
        <v>0</v>
      </c>
    </row>
    <row r="6466" spans="1:10" ht="15.75" hidden="1" thickBot="1" x14ac:dyDescent="0.3">
      <c r="A6466" s="251"/>
      <c r="B6466" s="246"/>
      <c r="C6466" s="38" t="s">
        <v>11326</v>
      </c>
      <c r="D6466" s="38" t="s">
        <v>2801</v>
      </c>
      <c r="E6466" s="209">
        <v>0.45</v>
      </c>
      <c r="F6466" s="208">
        <v>23.693000000000001</v>
      </c>
      <c r="G6466" s="66">
        <f t="shared" si="100"/>
        <v>10.661850000000001</v>
      </c>
      <c r="H6466" s="52"/>
      <c r="I6466" s="42"/>
      <c r="J6466" s="32">
        <v>0</v>
      </c>
    </row>
    <row r="6467" spans="1:10" ht="51.75" hidden="1" thickBot="1" x14ac:dyDescent="0.3">
      <c r="A6467" s="251"/>
      <c r="B6467" s="246"/>
      <c r="C6467" s="38" t="s">
        <v>11392</v>
      </c>
      <c r="D6467" s="38" t="s">
        <v>2881</v>
      </c>
      <c r="E6467" s="209">
        <v>1.1299999999999999E-2</v>
      </c>
      <c r="F6467" s="208">
        <v>779.56234561250017</v>
      </c>
      <c r="G6467" s="66">
        <f t="shared" si="100"/>
        <v>8.8090545054212512</v>
      </c>
      <c r="H6467" s="52"/>
      <c r="I6467" s="42"/>
      <c r="J6467" s="32">
        <v>0</v>
      </c>
    </row>
    <row r="6468" spans="1:10" ht="15.75" hidden="1" thickBot="1" x14ac:dyDescent="0.3">
      <c r="A6468" s="252"/>
      <c r="B6468" s="247"/>
      <c r="C6468" s="44"/>
      <c r="D6468" s="44"/>
      <c r="E6468" s="210"/>
      <c r="F6468" s="211" t="s">
        <v>12</v>
      </c>
      <c r="G6468" s="75" t="str">
        <f t="shared" si="100"/>
        <v/>
      </c>
      <c r="H6468" s="90"/>
      <c r="I6468" s="42"/>
      <c r="J6468" s="32">
        <v>0</v>
      </c>
    </row>
    <row r="6469" spans="1:10" ht="15.75" hidden="1" thickBot="1" x14ac:dyDescent="0.3">
      <c r="A6469" s="242" t="s">
        <v>1536</v>
      </c>
      <c r="B6469" s="245" t="s">
        <v>7339</v>
      </c>
      <c r="C6469" s="26"/>
      <c r="D6469" s="27" t="s">
        <v>17</v>
      </c>
      <c r="E6469" s="205"/>
      <c r="F6469" s="216" t="s">
        <v>12</v>
      </c>
      <c r="G6469" s="29" t="str">
        <f t="shared" si="100"/>
        <v/>
      </c>
      <c r="H6469" s="30"/>
      <c r="I6469" s="31"/>
      <c r="J6469" s="32">
        <v>0</v>
      </c>
    </row>
    <row r="6470" spans="1:10" ht="15.75" hidden="1" thickBot="1" x14ac:dyDescent="0.3">
      <c r="A6470" s="251"/>
      <c r="B6470" s="246"/>
      <c r="C6470" s="34"/>
      <c r="D6470" s="34"/>
      <c r="E6470" s="207"/>
      <c r="F6470" s="219" t="s">
        <v>12</v>
      </c>
      <c r="G6470" s="66" t="str">
        <f t="shared" ref="G6470:G6533" si="101">IF(ISNUMBER(F6470),E6470*F6470,"")</f>
        <v/>
      </c>
      <c r="H6470" s="67"/>
      <c r="I6470" s="68"/>
      <c r="J6470" s="32">
        <v>0</v>
      </c>
    </row>
    <row r="6471" spans="1:10" ht="15.75" hidden="1" thickBot="1" x14ac:dyDescent="0.3">
      <c r="A6471" s="251"/>
      <c r="B6471" s="246"/>
      <c r="C6471" s="38" t="s">
        <v>11993</v>
      </c>
      <c r="D6471" s="38" t="s">
        <v>82</v>
      </c>
      <c r="E6471" s="209">
        <v>21</v>
      </c>
      <c r="F6471" s="208">
        <v>3.7809999999999997</v>
      </c>
      <c r="G6471" s="66">
        <f t="shared" si="101"/>
        <v>79.400999999999996</v>
      </c>
      <c r="H6471" s="41">
        <f>SUM(G6471:G6491)</f>
        <v>1690.1783672612639</v>
      </c>
      <c r="I6471" s="42"/>
      <c r="J6471" s="32">
        <v>0</v>
      </c>
    </row>
    <row r="6472" spans="1:10" ht="26.25" hidden="1" thickBot="1" x14ac:dyDescent="0.3">
      <c r="A6472" s="251"/>
      <c r="B6472" s="246"/>
      <c r="C6472" s="38" t="s">
        <v>11439</v>
      </c>
      <c r="D6472" s="38" t="s">
        <v>69</v>
      </c>
      <c r="E6472" s="209">
        <v>8.2000000000000007E-3</v>
      </c>
      <c r="F6472" s="208">
        <v>8.5310000000000006</v>
      </c>
      <c r="G6472" s="66">
        <f t="shared" si="101"/>
        <v>6.9954200000000008E-2</v>
      </c>
      <c r="H6472" s="52"/>
      <c r="I6472" s="42"/>
      <c r="J6472" s="32">
        <v>0</v>
      </c>
    </row>
    <row r="6473" spans="1:10" ht="26.25" hidden="1" thickBot="1" x14ac:dyDescent="0.3">
      <c r="A6473" s="251"/>
      <c r="B6473" s="246"/>
      <c r="C6473" s="38" t="s">
        <v>11339</v>
      </c>
      <c r="D6473" s="38" t="s">
        <v>1303</v>
      </c>
      <c r="E6473" s="209">
        <v>0.17760000000000001</v>
      </c>
      <c r="F6473" s="208">
        <v>7.3055000000000003</v>
      </c>
      <c r="G6473" s="66">
        <f t="shared" si="101"/>
        <v>1.2974568000000002</v>
      </c>
      <c r="H6473" s="52"/>
      <c r="I6473" s="42"/>
      <c r="J6473" s="32">
        <v>0</v>
      </c>
    </row>
    <row r="6474" spans="1:10" ht="26.25" hidden="1" thickBot="1" x14ac:dyDescent="0.3">
      <c r="A6474" s="251"/>
      <c r="B6474" s="246"/>
      <c r="C6474" s="38" t="s">
        <v>11314</v>
      </c>
      <c r="D6474" s="38" t="s">
        <v>1303</v>
      </c>
      <c r="E6474" s="209">
        <v>0.2112</v>
      </c>
      <c r="F6474" s="208">
        <v>2.5554999999999999</v>
      </c>
      <c r="G6474" s="66">
        <f t="shared" si="101"/>
        <v>0.53972160000000002</v>
      </c>
      <c r="H6474" s="52"/>
      <c r="I6474" s="42"/>
      <c r="J6474" s="32">
        <v>0</v>
      </c>
    </row>
    <row r="6475" spans="1:10" ht="15.75" hidden="1" thickBot="1" x14ac:dyDescent="0.3">
      <c r="A6475" s="251"/>
      <c r="B6475" s="246"/>
      <c r="C6475" s="38" t="s">
        <v>11994</v>
      </c>
      <c r="D6475" s="38" t="s">
        <v>1043</v>
      </c>
      <c r="E6475" s="209">
        <v>1.8700000000000001E-2</v>
      </c>
      <c r="F6475" s="208">
        <v>18.752999999999997</v>
      </c>
      <c r="G6475" s="66">
        <f t="shared" si="101"/>
        <v>0.35068109999999997</v>
      </c>
      <c r="H6475" s="52"/>
      <c r="I6475" s="42"/>
      <c r="J6475" s="32">
        <v>0</v>
      </c>
    </row>
    <row r="6476" spans="1:10" ht="64.5" hidden="1" thickBot="1" x14ac:dyDescent="0.3">
      <c r="A6476" s="251"/>
      <c r="B6476" s="246"/>
      <c r="C6476" s="38" t="s">
        <v>11445</v>
      </c>
      <c r="D6476" s="38" t="s">
        <v>1049</v>
      </c>
      <c r="E6476" s="209">
        <v>3.1300000000000001E-2</v>
      </c>
      <c r="F6476" s="208">
        <v>140.87549999999999</v>
      </c>
      <c r="G6476" s="66">
        <f t="shared" si="101"/>
        <v>4.4094031500000002</v>
      </c>
      <c r="H6476" s="52"/>
      <c r="I6476" s="42"/>
      <c r="J6476" s="32">
        <v>0</v>
      </c>
    </row>
    <row r="6477" spans="1:10" ht="64.5" hidden="1" thickBot="1" x14ac:dyDescent="0.3">
      <c r="A6477" s="251"/>
      <c r="B6477" s="246"/>
      <c r="C6477" s="38" t="s">
        <v>11446</v>
      </c>
      <c r="D6477" s="38" t="s">
        <v>1060</v>
      </c>
      <c r="E6477" s="209">
        <v>6.3700000000000007E-2</v>
      </c>
      <c r="F6477" s="208">
        <v>61.037499999999994</v>
      </c>
      <c r="G6477" s="66">
        <f t="shared" si="101"/>
        <v>3.8880887500000001</v>
      </c>
      <c r="H6477" s="52"/>
      <c r="I6477" s="42"/>
      <c r="J6477" s="32">
        <v>0</v>
      </c>
    </row>
    <row r="6478" spans="1:10" ht="39" hidden="1" thickBot="1" x14ac:dyDescent="0.3">
      <c r="A6478" s="251"/>
      <c r="B6478" s="246"/>
      <c r="C6478" s="38" t="s">
        <v>11518</v>
      </c>
      <c r="D6478" s="38" t="s">
        <v>1303</v>
      </c>
      <c r="E6478" s="209">
        <v>0.66239999999999999</v>
      </c>
      <c r="F6478" s="208">
        <v>17.783999999999999</v>
      </c>
      <c r="G6478" s="66">
        <f t="shared" si="101"/>
        <v>11.780121599999999</v>
      </c>
      <c r="H6478" s="52"/>
      <c r="I6478" s="42"/>
      <c r="J6478" s="32">
        <v>0</v>
      </c>
    </row>
    <row r="6479" spans="1:10" ht="26.25" hidden="1" thickBot="1" x14ac:dyDescent="0.3">
      <c r="A6479" s="251"/>
      <c r="B6479" s="246"/>
      <c r="C6479" s="38" t="s">
        <v>11995</v>
      </c>
      <c r="D6479" s="38" t="s">
        <v>82</v>
      </c>
      <c r="E6479" s="209">
        <v>47.175699999999999</v>
      </c>
      <c r="F6479" s="208">
        <v>6.0895000000000001</v>
      </c>
      <c r="G6479" s="66">
        <f t="shared" si="101"/>
        <v>287.27642515000002</v>
      </c>
      <c r="H6479" s="52"/>
      <c r="I6479" s="42"/>
      <c r="J6479" s="32">
        <v>0</v>
      </c>
    </row>
    <row r="6480" spans="1:10" ht="26.25" hidden="1" thickBot="1" x14ac:dyDescent="0.3">
      <c r="A6480" s="251"/>
      <c r="B6480" s="246"/>
      <c r="C6480" s="38" t="s">
        <v>11996</v>
      </c>
      <c r="D6480" s="38" t="s">
        <v>82</v>
      </c>
      <c r="E6480" s="209">
        <v>1</v>
      </c>
      <c r="F6480" s="208">
        <v>43.51</v>
      </c>
      <c r="G6480" s="66">
        <f t="shared" si="101"/>
        <v>43.51</v>
      </c>
      <c r="H6480" s="52"/>
      <c r="I6480" s="42"/>
      <c r="J6480" s="32">
        <v>0</v>
      </c>
    </row>
    <row r="6481" spans="1:10" ht="39" hidden="1" thickBot="1" x14ac:dyDescent="0.3">
      <c r="A6481" s="251"/>
      <c r="B6481" s="246"/>
      <c r="C6481" s="38" t="s">
        <v>11369</v>
      </c>
      <c r="D6481" s="38" t="s">
        <v>2881</v>
      </c>
      <c r="E6481" s="209">
        <v>4.1799999999999997E-2</v>
      </c>
      <c r="F6481" s="217">
        <f>IF(ISNUMBER('Comp.Aux1'!$G$323), 'Comp.Aux1'!$G$323, 0)</f>
        <v>619.28009052499999</v>
      </c>
      <c r="G6481" s="66">
        <f t="shared" si="101"/>
        <v>25.885907783944997</v>
      </c>
      <c r="H6481" s="52"/>
      <c r="I6481" s="42"/>
      <c r="J6481" s="32">
        <v>0</v>
      </c>
    </row>
    <row r="6482" spans="1:10" ht="15.75" hidden="1" thickBot="1" x14ac:dyDescent="0.3">
      <c r="A6482" s="251"/>
      <c r="B6482" s="246"/>
      <c r="C6482" s="38" t="s">
        <v>11421</v>
      </c>
      <c r="D6482" s="38" t="s">
        <v>2801</v>
      </c>
      <c r="E6482" s="209">
        <v>9.5631000000000004</v>
      </c>
      <c r="F6482" s="208">
        <v>31.055499999999995</v>
      </c>
      <c r="G6482" s="66">
        <f t="shared" si="101"/>
        <v>296.98685204999998</v>
      </c>
      <c r="H6482" s="52"/>
      <c r="I6482" s="42"/>
      <c r="J6482" s="32">
        <v>0</v>
      </c>
    </row>
    <row r="6483" spans="1:10" ht="15.75" hidden="1" thickBot="1" x14ac:dyDescent="0.3">
      <c r="A6483" s="251"/>
      <c r="B6483" s="246"/>
      <c r="C6483" s="38" t="s">
        <v>11326</v>
      </c>
      <c r="D6483" s="38" t="s">
        <v>2801</v>
      </c>
      <c r="E6483" s="209">
        <v>7.5138999999999996</v>
      </c>
      <c r="F6483" s="208">
        <v>23.693000000000001</v>
      </c>
      <c r="G6483" s="66">
        <f t="shared" si="101"/>
        <v>178.0268327</v>
      </c>
      <c r="H6483" s="52"/>
      <c r="I6483" s="42"/>
      <c r="J6483" s="32">
        <v>0</v>
      </c>
    </row>
    <row r="6484" spans="1:10" ht="26.25" hidden="1" thickBot="1" x14ac:dyDescent="0.3">
      <c r="A6484" s="251"/>
      <c r="B6484" s="246"/>
      <c r="C6484" s="38" t="s">
        <v>11377</v>
      </c>
      <c r="D6484" s="38" t="s">
        <v>2881</v>
      </c>
      <c r="E6484" s="209">
        <v>0.47460000000000002</v>
      </c>
      <c r="F6484" s="208">
        <v>688.25221496250003</v>
      </c>
      <c r="G6484" s="66">
        <f t="shared" si="101"/>
        <v>326.64450122120252</v>
      </c>
      <c r="H6484" s="52"/>
      <c r="I6484" s="42"/>
      <c r="J6484" s="32">
        <v>0</v>
      </c>
    </row>
    <row r="6485" spans="1:10" ht="26.25" hidden="1" thickBot="1" x14ac:dyDescent="0.3">
      <c r="A6485" s="251"/>
      <c r="B6485" s="246"/>
      <c r="C6485" s="38" t="s">
        <v>11384</v>
      </c>
      <c r="D6485" s="38" t="s">
        <v>2881</v>
      </c>
      <c r="E6485" s="209">
        <v>2.9899999999999999E-2</v>
      </c>
      <c r="F6485" s="208">
        <v>1277.5927441263489</v>
      </c>
      <c r="G6485" s="66">
        <f t="shared" si="101"/>
        <v>38.200023049377833</v>
      </c>
      <c r="H6485" s="52"/>
      <c r="I6485" s="42"/>
      <c r="J6485" s="32">
        <v>0</v>
      </c>
    </row>
    <row r="6486" spans="1:10" ht="26.25" hidden="1" thickBot="1" x14ac:dyDescent="0.3">
      <c r="A6486" s="251"/>
      <c r="B6486" s="246"/>
      <c r="C6486" s="38" t="s">
        <v>11385</v>
      </c>
      <c r="D6486" s="38" t="s">
        <v>2881</v>
      </c>
      <c r="E6486" s="209">
        <v>6.1499999999999999E-2</v>
      </c>
      <c r="F6486" s="208">
        <v>1236.2476734763491</v>
      </c>
      <c r="G6486" s="66">
        <f t="shared" si="101"/>
        <v>76.02923191879546</v>
      </c>
      <c r="H6486" s="52"/>
      <c r="I6486" s="42"/>
      <c r="J6486" s="32">
        <v>0</v>
      </c>
    </row>
    <row r="6487" spans="1:10" ht="26.25" hidden="1" thickBot="1" x14ac:dyDescent="0.3">
      <c r="A6487" s="251"/>
      <c r="B6487" s="246"/>
      <c r="C6487" s="38" t="s">
        <v>11386</v>
      </c>
      <c r="D6487" s="38" t="s">
        <v>1043</v>
      </c>
      <c r="E6487" s="209">
        <v>0.98719999999999997</v>
      </c>
      <c r="F6487" s="208">
        <v>10.273775000000001</v>
      </c>
      <c r="G6487" s="66">
        <f t="shared" si="101"/>
        <v>10.142270679999999</v>
      </c>
      <c r="H6487" s="52"/>
      <c r="I6487" s="42"/>
      <c r="J6487" s="32">
        <v>0</v>
      </c>
    </row>
    <row r="6488" spans="1:10" ht="26.25" hidden="1" thickBot="1" x14ac:dyDescent="0.3">
      <c r="A6488" s="251"/>
      <c r="B6488" s="246"/>
      <c r="C6488" s="38" t="s">
        <v>11387</v>
      </c>
      <c r="D6488" s="38" t="s">
        <v>1043</v>
      </c>
      <c r="E6488" s="209">
        <v>2.468</v>
      </c>
      <c r="F6488" s="208">
        <v>9.6737293500000003</v>
      </c>
      <c r="G6488" s="66">
        <f t="shared" si="101"/>
        <v>23.874764035800002</v>
      </c>
      <c r="H6488" s="52"/>
      <c r="I6488" s="42"/>
      <c r="J6488" s="32">
        <v>0</v>
      </c>
    </row>
    <row r="6489" spans="1:10" ht="39" hidden="1" thickBot="1" x14ac:dyDescent="0.3">
      <c r="A6489" s="251"/>
      <c r="B6489" s="246"/>
      <c r="C6489" s="38" t="s">
        <v>11361</v>
      </c>
      <c r="D6489" s="38" t="s">
        <v>2881</v>
      </c>
      <c r="E6489" s="209">
        <v>0.1628</v>
      </c>
      <c r="F6489" s="217">
        <f>IF(ISNUMBER('Comp.Aux1'!$G$209), 'Comp.Aux1'!$G$209, 0)</f>
        <v>652.89816514887502</v>
      </c>
      <c r="G6489" s="66">
        <f t="shared" si="101"/>
        <v>106.29182128623685</v>
      </c>
      <c r="H6489" s="52"/>
      <c r="I6489" s="42"/>
      <c r="J6489" s="32">
        <v>0</v>
      </c>
    </row>
    <row r="6490" spans="1:10" ht="26.25" hidden="1" thickBot="1" x14ac:dyDescent="0.3">
      <c r="A6490" s="251"/>
      <c r="B6490" s="246"/>
      <c r="C6490" s="38" t="s">
        <v>11378</v>
      </c>
      <c r="D6490" s="38" t="s">
        <v>2881</v>
      </c>
      <c r="E6490" s="209">
        <v>6.1600000000000002E-2</v>
      </c>
      <c r="F6490" s="208">
        <v>2716.9668922225051</v>
      </c>
      <c r="G6490" s="66">
        <f t="shared" si="101"/>
        <v>167.3651605609063</v>
      </c>
      <c r="H6490" s="52"/>
      <c r="I6490" s="42"/>
      <c r="J6490" s="32">
        <v>0</v>
      </c>
    </row>
    <row r="6491" spans="1:10" ht="26.25" hidden="1" thickBot="1" x14ac:dyDescent="0.3">
      <c r="A6491" s="251"/>
      <c r="B6491" s="246"/>
      <c r="C6491" s="38" t="s">
        <v>11398</v>
      </c>
      <c r="D6491" s="38" t="s">
        <v>161</v>
      </c>
      <c r="E6491" s="209">
        <v>1.17</v>
      </c>
      <c r="F6491" s="208">
        <v>7.0155124999999998</v>
      </c>
      <c r="G6491" s="66">
        <f t="shared" si="101"/>
        <v>8.208149624999999</v>
      </c>
      <c r="H6491" s="52"/>
      <c r="I6491" s="42"/>
      <c r="J6491" s="32">
        <v>0</v>
      </c>
    </row>
    <row r="6492" spans="1:10" ht="15.75" hidden="1" thickBot="1" x14ac:dyDescent="0.3">
      <c r="A6492" s="252"/>
      <c r="B6492" s="247"/>
      <c r="C6492" s="44"/>
      <c r="D6492" s="44"/>
      <c r="E6492" s="210"/>
      <c r="F6492" s="211" t="s">
        <v>12</v>
      </c>
      <c r="G6492" s="75" t="str">
        <f t="shared" si="101"/>
        <v/>
      </c>
      <c r="H6492" s="90"/>
      <c r="I6492" s="42"/>
      <c r="J6492" s="32">
        <v>0</v>
      </c>
    </row>
    <row r="6493" spans="1:10" ht="15.75" hidden="1" thickBot="1" x14ac:dyDescent="0.3">
      <c r="A6493" s="242" t="s">
        <v>1537</v>
      </c>
      <c r="B6493" s="245" t="s">
        <v>7340</v>
      </c>
      <c r="C6493" s="26"/>
      <c r="D6493" s="27" t="s">
        <v>105</v>
      </c>
      <c r="E6493" s="205"/>
      <c r="F6493" s="216" t="s">
        <v>12</v>
      </c>
      <c r="G6493" s="29" t="str">
        <f t="shared" si="101"/>
        <v/>
      </c>
      <c r="H6493" s="30"/>
      <c r="I6493" s="31"/>
      <c r="J6493" s="32">
        <v>0</v>
      </c>
    </row>
    <row r="6494" spans="1:10" ht="15.75" hidden="1" thickBot="1" x14ac:dyDescent="0.3">
      <c r="A6494" s="251"/>
      <c r="B6494" s="246"/>
      <c r="C6494" s="34"/>
      <c r="D6494" s="34"/>
      <c r="E6494" s="207"/>
      <c r="F6494" s="219" t="s">
        <v>12</v>
      </c>
      <c r="G6494" s="66" t="str">
        <f t="shared" si="101"/>
        <v/>
      </c>
      <c r="H6494" s="67"/>
      <c r="I6494" s="68"/>
      <c r="J6494" s="32">
        <v>0</v>
      </c>
    </row>
    <row r="6495" spans="1:10" ht="26.25" hidden="1" thickBot="1" x14ac:dyDescent="0.3">
      <c r="A6495" s="251"/>
      <c r="B6495" s="246"/>
      <c r="C6495" s="38" t="s">
        <v>11399</v>
      </c>
      <c r="D6495" s="38" t="s">
        <v>1043</v>
      </c>
      <c r="E6495" s="209">
        <v>3.7864077669902918</v>
      </c>
      <c r="F6495" s="208">
        <v>14.0716565</v>
      </c>
      <c r="G6495" s="66">
        <f t="shared" si="101"/>
        <v>53.281029466019426</v>
      </c>
      <c r="H6495" s="41">
        <f>SUM(G6495:G6501)</f>
        <v>435.39801488056816</v>
      </c>
      <c r="I6495" s="42"/>
      <c r="J6495" s="32">
        <v>0</v>
      </c>
    </row>
    <row r="6496" spans="1:10" ht="39" hidden="1" thickBot="1" x14ac:dyDescent="0.3">
      <c r="A6496" s="251"/>
      <c r="B6496" s="246"/>
      <c r="C6496" s="38" t="s">
        <v>11400</v>
      </c>
      <c r="D6496" s="38" t="s">
        <v>2881</v>
      </c>
      <c r="E6496" s="209">
        <v>0.17299999999999999</v>
      </c>
      <c r="F6496" s="208">
        <v>666.91287694125003</v>
      </c>
      <c r="G6496" s="66">
        <f t="shared" si="101"/>
        <v>115.37592771083625</v>
      </c>
      <c r="H6496" s="52"/>
      <c r="I6496" s="42"/>
      <c r="J6496" s="32">
        <v>0</v>
      </c>
    </row>
    <row r="6497" spans="1:10" ht="39" hidden="1" thickBot="1" x14ac:dyDescent="0.3">
      <c r="A6497" s="251"/>
      <c r="B6497" s="246"/>
      <c r="C6497" s="38" t="s">
        <v>11401</v>
      </c>
      <c r="D6497" s="38" t="s">
        <v>161</v>
      </c>
      <c r="E6497" s="209">
        <v>2.56</v>
      </c>
      <c r="F6497" s="208">
        <v>91.681674699999988</v>
      </c>
      <c r="G6497" s="66">
        <f t="shared" si="101"/>
        <v>234.70508723199998</v>
      </c>
      <c r="H6497" s="52"/>
      <c r="I6497" s="42"/>
      <c r="J6497" s="32">
        <v>0</v>
      </c>
    </row>
    <row r="6498" spans="1:10" ht="39" hidden="1" thickBot="1" x14ac:dyDescent="0.3">
      <c r="A6498" s="251"/>
      <c r="B6498" s="246"/>
      <c r="C6498" s="38" t="s">
        <v>11402</v>
      </c>
      <c r="D6498" s="38" t="s">
        <v>2881</v>
      </c>
      <c r="E6498" s="209">
        <v>3.3000000000000002E-2</v>
      </c>
      <c r="F6498" s="208">
        <v>376.53319611249992</v>
      </c>
      <c r="G6498" s="66">
        <f t="shared" si="101"/>
        <v>12.425595471712498</v>
      </c>
      <c r="H6498" s="52"/>
      <c r="I6498" s="42"/>
      <c r="J6498" s="32">
        <v>0</v>
      </c>
    </row>
    <row r="6499" spans="1:10" ht="15.75" hidden="1" thickBot="1" x14ac:dyDescent="0.3">
      <c r="A6499" s="251"/>
      <c r="B6499" s="246"/>
      <c r="C6499" s="38" t="s">
        <v>11421</v>
      </c>
      <c r="D6499" s="38" t="s">
        <v>2801</v>
      </c>
      <c r="E6499" s="209">
        <v>0.25</v>
      </c>
      <c r="F6499" s="208">
        <v>31.055499999999995</v>
      </c>
      <c r="G6499" s="66">
        <f t="shared" si="101"/>
        <v>7.7638749999999987</v>
      </c>
      <c r="H6499" s="52"/>
      <c r="I6499" s="42"/>
      <c r="J6499" s="32">
        <v>0</v>
      </c>
    </row>
    <row r="6500" spans="1:10" ht="15.75" hidden="1" thickBot="1" x14ac:dyDescent="0.3">
      <c r="A6500" s="251"/>
      <c r="B6500" s="246"/>
      <c r="C6500" s="38" t="s">
        <v>11326</v>
      </c>
      <c r="D6500" s="38" t="s">
        <v>2801</v>
      </c>
      <c r="E6500" s="209">
        <v>0.5</v>
      </c>
      <c r="F6500" s="208">
        <v>23.693000000000001</v>
      </c>
      <c r="G6500" s="66">
        <f t="shared" si="101"/>
        <v>11.846500000000001</v>
      </c>
      <c r="H6500" s="52"/>
      <c r="I6500" s="42"/>
      <c r="J6500" s="32">
        <v>0</v>
      </c>
    </row>
    <row r="6501" spans="1:10" ht="15.75" hidden="1" thickBot="1" x14ac:dyDescent="0.3">
      <c r="A6501" s="251"/>
      <c r="B6501" s="246"/>
      <c r="C6501" s="38" t="s">
        <v>1538</v>
      </c>
      <c r="D6501" s="38" t="s">
        <v>17</v>
      </c>
      <c r="E6501" s="209">
        <v>1.7</v>
      </c>
      <c r="F6501" s="208" t="s">
        <v>12</v>
      </c>
      <c r="G6501" s="66" t="str">
        <f t="shared" si="101"/>
        <v/>
      </c>
      <c r="H6501" s="52"/>
      <c r="I6501" s="42"/>
      <c r="J6501" s="32">
        <v>0</v>
      </c>
    </row>
    <row r="6502" spans="1:10" ht="15.75" hidden="1" thickBot="1" x14ac:dyDescent="0.3">
      <c r="A6502" s="252"/>
      <c r="B6502" s="247"/>
      <c r="C6502" s="44"/>
      <c r="D6502" s="44"/>
      <c r="E6502" s="210"/>
      <c r="F6502" s="211" t="s">
        <v>12</v>
      </c>
      <c r="G6502" s="75" t="str">
        <f t="shared" si="101"/>
        <v/>
      </c>
      <c r="H6502" s="90"/>
      <c r="I6502" s="42"/>
      <c r="J6502" s="32">
        <v>0</v>
      </c>
    </row>
    <row r="6503" spans="1:10" ht="15.75" hidden="1" thickBot="1" x14ac:dyDescent="0.3">
      <c r="A6503" s="242" t="s">
        <v>1539</v>
      </c>
      <c r="B6503" s="245" t="s">
        <v>7341</v>
      </c>
      <c r="C6503" s="26"/>
      <c r="D6503" s="27" t="s">
        <v>17</v>
      </c>
      <c r="E6503" s="205"/>
      <c r="F6503" s="216" t="s">
        <v>12</v>
      </c>
      <c r="G6503" s="29" t="str">
        <f t="shared" si="101"/>
        <v/>
      </c>
      <c r="H6503" s="30"/>
      <c r="I6503" s="31"/>
      <c r="J6503" s="32">
        <v>0</v>
      </c>
    </row>
    <row r="6504" spans="1:10" ht="15.75" hidden="1" thickBot="1" x14ac:dyDescent="0.3">
      <c r="A6504" s="251"/>
      <c r="B6504" s="246"/>
      <c r="C6504" s="34"/>
      <c r="D6504" s="34"/>
      <c r="E6504" s="207"/>
      <c r="F6504" s="219" t="s">
        <v>12</v>
      </c>
      <c r="G6504" s="66" t="str">
        <f t="shared" si="101"/>
        <v/>
      </c>
      <c r="H6504" s="67"/>
      <c r="I6504" s="68"/>
      <c r="J6504" s="32">
        <v>0</v>
      </c>
    </row>
    <row r="6505" spans="1:10" ht="15.75" hidden="1" thickBot="1" x14ac:dyDescent="0.3">
      <c r="A6505" s="251"/>
      <c r="B6505" s="246"/>
      <c r="C6505" s="38" t="s">
        <v>11326</v>
      </c>
      <c r="D6505" s="38" t="s">
        <v>2801</v>
      </c>
      <c r="E6505" s="209">
        <v>2.1684999999999999</v>
      </c>
      <c r="F6505" s="208">
        <v>23.693000000000001</v>
      </c>
      <c r="G6505" s="66">
        <f t="shared" si="101"/>
        <v>51.378270499999999</v>
      </c>
      <c r="H6505" s="41">
        <f>SUM(G6505:G6510)</f>
        <v>216.38989705</v>
      </c>
      <c r="I6505" s="42"/>
      <c r="J6505" s="32">
        <v>0</v>
      </c>
    </row>
    <row r="6506" spans="1:10" ht="15.75" hidden="1" thickBot="1" x14ac:dyDescent="0.3">
      <c r="A6506" s="251"/>
      <c r="B6506" s="246"/>
      <c r="C6506" s="38" t="s">
        <v>11737</v>
      </c>
      <c r="D6506" s="38" t="s">
        <v>2801</v>
      </c>
      <c r="E6506" s="209">
        <v>1.1535</v>
      </c>
      <c r="F6506" s="208">
        <v>28.024999999999999</v>
      </c>
      <c r="G6506" s="66">
        <f t="shared" si="101"/>
        <v>32.326837499999996</v>
      </c>
      <c r="H6506" s="52"/>
      <c r="I6506" s="42"/>
      <c r="J6506" s="32">
        <v>0</v>
      </c>
    </row>
    <row r="6507" spans="1:10" ht="64.5" hidden="1" thickBot="1" x14ac:dyDescent="0.3">
      <c r="A6507" s="251"/>
      <c r="B6507" s="246"/>
      <c r="C6507" s="38" t="s">
        <v>11445</v>
      </c>
      <c r="D6507" s="38" t="s">
        <v>1049</v>
      </c>
      <c r="E6507" s="209">
        <v>0.16220000000000001</v>
      </c>
      <c r="F6507" s="208">
        <v>140.87549999999999</v>
      </c>
      <c r="G6507" s="66">
        <f t="shared" si="101"/>
        <v>22.850006099999998</v>
      </c>
      <c r="H6507" s="52"/>
      <c r="I6507" s="42"/>
      <c r="J6507" s="32">
        <v>0</v>
      </c>
    </row>
    <row r="6508" spans="1:10" ht="64.5" hidden="1" thickBot="1" x14ac:dyDescent="0.3">
      <c r="A6508" s="251"/>
      <c r="B6508" s="246"/>
      <c r="C6508" s="38" t="s">
        <v>11446</v>
      </c>
      <c r="D6508" s="38" t="s">
        <v>1060</v>
      </c>
      <c r="E6508" s="209">
        <v>0.89970000000000006</v>
      </c>
      <c r="F6508" s="208">
        <v>61.037499999999994</v>
      </c>
      <c r="G6508" s="66">
        <f t="shared" si="101"/>
        <v>54.91543875</v>
      </c>
      <c r="H6508" s="52"/>
      <c r="I6508" s="42"/>
      <c r="J6508" s="32">
        <v>0</v>
      </c>
    </row>
    <row r="6509" spans="1:10" ht="15.75" hidden="1" thickBot="1" x14ac:dyDescent="0.3">
      <c r="A6509" s="251"/>
      <c r="B6509" s="246"/>
      <c r="C6509" s="38" t="s">
        <v>11326</v>
      </c>
      <c r="D6509" s="38" t="s">
        <v>2801</v>
      </c>
      <c r="E6509" s="209">
        <v>1.0619000000000001</v>
      </c>
      <c r="F6509" s="208">
        <v>23.693000000000001</v>
      </c>
      <c r="G6509" s="66">
        <f t="shared" si="101"/>
        <v>25.159596700000002</v>
      </c>
      <c r="H6509" s="52"/>
      <c r="I6509" s="42"/>
      <c r="J6509" s="32">
        <v>0</v>
      </c>
    </row>
    <row r="6510" spans="1:10" ht="15.75" hidden="1" thickBot="1" x14ac:dyDescent="0.3">
      <c r="A6510" s="251"/>
      <c r="B6510" s="246"/>
      <c r="C6510" s="38" t="s">
        <v>11737</v>
      </c>
      <c r="D6510" s="38" t="s">
        <v>2801</v>
      </c>
      <c r="E6510" s="209">
        <v>1.0619000000000001</v>
      </c>
      <c r="F6510" s="208">
        <v>28.024999999999999</v>
      </c>
      <c r="G6510" s="66">
        <f t="shared" si="101"/>
        <v>29.7597475</v>
      </c>
      <c r="H6510" s="52"/>
      <c r="I6510" s="42"/>
      <c r="J6510" s="32">
        <v>0</v>
      </c>
    </row>
    <row r="6511" spans="1:10" ht="15.75" hidden="1" thickBot="1" x14ac:dyDescent="0.3">
      <c r="A6511" s="252"/>
      <c r="B6511" s="247"/>
      <c r="C6511" s="44"/>
      <c r="D6511" s="44"/>
      <c r="E6511" s="210"/>
      <c r="F6511" s="211" t="s">
        <v>12</v>
      </c>
      <c r="G6511" s="75" t="str">
        <f t="shared" si="101"/>
        <v/>
      </c>
      <c r="H6511" s="90"/>
      <c r="I6511" s="42"/>
      <c r="J6511" s="32">
        <v>0</v>
      </c>
    </row>
    <row r="6512" spans="1:10" ht="15.75" hidden="1" thickBot="1" x14ac:dyDescent="0.3">
      <c r="A6512" s="242" t="s">
        <v>1540</v>
      </c>
      <c r="B6512" s="245" t="s">
        <v>7342</v>
      </c>
      <c r="C6512" s="26"/>
      <c r="D6512" s="27" t="s">
        <v>67</v>
      </c>
      <c r="E6512" s="205"/>
      <c r="F6512" s="216" t="s">
        <v>12</v>
      </c>
      <c r="G6512" s="29" t="str">
        <f t="shared" si="101"/>
        <v/>
      </c>
      <c r="H6512" s="30"/>
      <c r="I6512" s="31"/>
      <c r="J6512" s="32">
        <v>0</v>
      </c>
    </row>
    <row r="6513" spans="1:10" ht="15.75" hidden="1" thickBot="1" x14ac:dyDescent="0.3">
      <c r="A6513" s="251"/>
      <c r="B6513" s="246"/>
      <c r="C6513" s="34"/>
      <c r="D6513" s="34"/>
      <c r="E6513" s="207"/>
      <c r="F6513" s="219" t="s">
        <v>12</v>
      </c>
      <c r="G6513" s="66" t="str">
        <f t="shared" si="101"/>
        <v/>
      </c>
      <c r="H6513" s="67"/>
      <c r="I6513" s="68"/>
      <c r="J6513" s="32">
        <v>0</v>
      </c>
    </row>
    <row r="6514" spans="1:10" ht="15.75" hidden="1" thickBot="1" x14ac:dyDescent="0.3">
      <c r="A6514" s="251"/>
      <c r="B6514" s="246"/>
      <c r="C6514" s="38" t="s">
        <v>11326</v>
      </c>
      <c r="D6514" s="38" t="s">
        <v>2801</v>
      </c>
      <c r="E6514" s="209">
        <v>0.1153</v>
      </c>
      <c r="F6514" s="208">
        <v>23.693000000000001</v>
      </c>
      <c r="G6514" s="66">
        <f t="shared" si="101"/>
        <v>2.7318029000000004</v>
      </c>
      <c r="H6514" s="41">
        <f>SUM(G6514:G6515)</f>
        <v>3.9697973000000006</v>
      </c>
      <c r="I6514" s="42"/>
      <c r="J6514" s="32">
        <v>0</v>
      </c>
    </row>
    <row r="6515" spans="1:10" ht="15.75" hidden="1" thickBot="1" x14ac:dyDescent="0.3">
      <c r="A6515" s="251"/>
      <c r="B6515" s="246"/>
      <c r="C6515" s="38" t="s">
        <v>11464</v>
      </c>
      <c r="D6515" s="38" t="s">
        <v>2801</v>
      </c>
      <c r="E6515" s="209">
        <v>4.0800000000000003E-2</v>
      </c>
      <c r="F6515" s="208">
        <v>30.343</v>
      </c>
      <c r="G6515" s="66">
        <f t="shared" si="101"/>
        <v>1.2379944000000001</v>
      </c>
      <c r="H6515" s="52"/>
      <c r="I6515" s="42"/>
      <c r="J6515" s="32">
        <v>0</v>
      </c>
    </row>
    <row r="6516" spans="1:10" ht="15.75" hidden="1" thickBot="1" x14ac:dyDescent="0.3">
      <c r="A6516" s="252"/>
      <c r="B6516" s="247"/>
      <c r="C6516" s="44"/>
      <c r="D6516" s="44"/>
      <c r="E6516" s="210"/>
      <c r="F6516" s="211" t="s">
        <v>12</v>
      </c>
      <c r="G6516" s="75" t="str">
        <f t="shared" si="101"/>
        <v/>
      </c>
      <c r="H6516" s="90"/>
      <c r="I6516" s="42"/>
      <c r="J6516" s="32">
        <v>0</v>
      </c>
    </row>
    <row r="6517" spans="1:10" ht="15.75" hidden="1" thickBot="1" x14ac:dyDescent="0.3">
      <c r="A6517" s="242" t="s">
        <v>1541</v>
      </c>
      <c r="B6517" s="245" t="s">
        <v>7343</v>
      </c>
      <c r="C6517" s="26"/>
      <c r="D6517" s="27" t="s">
        <v>105</v>
      </c>
      <c r="E6517" s="205"/>
      <c r="F6517" s="216" t="s">
        <v>12</v>
      </c>
      <c r="G6517" s="29" t="str">
        <f t="shared" si="101"/>
        <v/>
      </c>
      <c r="H6517" s="30"/>
      <c r="I6517" s="31"/>
      <c r="J6517" s="32">
        <v>0</v>
      </c>
    </row>
    <row r="6518" spans="1:10" ht="15.75" hidden="1" thickBot="1" x14ac:dyDescent="0.3">
      <c r="A6518" s="251"/>
      <c r="B6518" s="246"/>
      <c r="C6518" s="34"/>
      <c r="D6518" s="34"/>
      <c r="E6518" s="207"/>
      <c r="F6518" s="219" t="s">
        <v>12</v>
      </c>
      <c r="G6518" s="66" t="str">
        <f t="shared" si="101"/>
        <v/>
      </c>
      <c r="H6518" s="67"/>
      <c r="I6518" s="68"/>
      <c r="J6518" s="32">
        <v>0</v>
      </c>
    </row>
    <row r="6519" spans="1:10" ht="39" hidden="1" thickBot="1" x14ac:dyDescent="0.3">
      <c r="A6519" s="251"/>
      <c r="B6519" s="246"/>
      <c r="C6519" s="38" t="s">
        <v>11997</v>
      </c>
      <c r="D6519" s="38" t="s">
        <v>1303</v>
      </c>
      <c r="E6519" s="209">
        <v>0.74450000000000005</v>
      </c>
      <c r="F6519" s="208">
        <v>6.8494999999999999</v>
      </c>
      <c r="G6519" s="66">
        <f t="shared" si="101"/>
        <v>5.0994527500000002</v>
      </c>
      <c r="H6519" s="41">
        <f>SUM(G6519:G6528)</f>
        <v>66.122183984269512</v>
      </c>
      <c r="I6519" s="42"/>
      <c r="J6519" s="32">
        <v>0</v>
      </c>
    </row>
    <row r="6520" spans="1:10" ht="39" hidden="1" thickBot="1" x14ac:dyDescent="0.3">
      <c r="A6520" s="251"/>
      <c r="B6520" s="246"/>
      <c r="C6520" s="38" t="s">
        <v>11998</v>
      </c>
      <c r="D6520" s="38" t="s">
        <v>1303</v>
      </c>
      <c r="E6520" s="209">
        <v>0.41249999999999998</v>
      </c>
      <c r="F6520" s="208">
        <v>24.6145</v>
      </c>
      <c r="G6520" s="66">
        <f t="shared" si="101"/>
        <v>10.153481249999999</v>
      </c>
      <c r="H6520" s="52"/>
      <c r="I6520" s="42"/>
      <c r="J6520" s="32">
        <v>0</v>
      </c>
    </row>
    <row r="6521" spans="1:10" ht="15.75" hidden="1" thickBot="1" x14ac:dyDescent="0.3">
      <c r="A6521" s="251"/>
      <c r="B6521" s="246"/>
      <c r="C6521" s="38" t="s">
        <v>11315</v>
      </c>
      <c r="D6521" s="38" t="s">
        <v>1043</v>
      </c>
      <c r="E6521" s="209">
        <v>0.111</v>
      </c>
      <c r="F6521" s="208">
        <v>18.401499999999999</v>
      </c>
      <c r="G6521" s="66">
        <f t="shared" si="101"/>
        <v>2.0425665</v>
      </c>
      <c r="H6521" s="52"/>
      <c r="I6521" s="42"/>
      <c r="J6521" s="32">
        <v>0</v>
      </c>
    </row>
    <row r="6522" spans="1:10" ht="15.75" hidden="1" thickBot="1" x14ac:dyDescent="0.3">
      <c r="A6522" s="251"/>
      <c r="B6522" s="246"/>
      <c r="C6522" s="38" t="s">
        <v>11538</v>
      </c>
      <c r="D6522" s="38" t="s">
        <v>69</v>
      </c>
      <c r="E6522" s="209">
        <v>2.5600000000000001E-2</v>
      </c>
      <c r="F6522" s="208">
        <v>32.299999999999997</v>
      </c>
      <c r="G6522" s="66">
        <f t="shared" si="101"/>
        <v>0.82687999999999995</v>
      </c>
      <c r="H6522" s="52"/>
      <c r="I6522" s="42"/>
      <c r="J6522" s="32">
        <v>0</v>
      </c>
    </row>
    <row r="6523" spans="1:10" ht="26.25" hidden="1" thickBot="1" x14ac:dyDescent="0.3">
      <c r="A6523" s="251"/>
      <c r="B6523" s="246"/>
      <c r="C6523" s="38" t="s">
        <v>11999</v>
      </c>
      <c r="D6523" s="38" t="s">
        <v>1303</v>
      </c>
      <c r="E6523" s="209">
        <v>0.55000000000000004</v>
      </c>
      <c r="F6523" s="208">
        <v>8.2554999999999996</v>
      </c>
      <c r="G6523" s="66">
        <f t="shared" si="101"/>
        <v>4.5405250000000006</v>
      </c>
      <c r="H6523" s="52"/>
      <c r="I6523" s="42"/>
      <c r="J6523" s="32">
        <v>0</v>
      </c>
    </row>
    <row r="6524" spans="1:10" ht="15.75" hidden="1" thickBot="1" x14ac:dyDescent="0.3">
      <c r="A6524" s="251"/>
      <c r="B6524" s="246"/>
      <c r="C6524" s="38" t="s">
        <v>11317</v>
      </c>
      <c r="D6524" s="38" t="s">
        <v>2801</v>
      </c>
      <c r="E6524" s="209">
        <v>0.72470000000000001</v>
      </c>
      <c r="F6524" s="208">
        <v>24.358000000000001</v>
      </c>
      <c r="G6524" s="66">
        <f t="shared" si="101"/>
        <v>17.652242600000001</v>
      </c>
      <c r="H6524" s="52"/>
      <c r="I6524" s="42"/>
      <c r="J6524" s="32">
        <v>0</v>
      </c>
    </row>
    <row r="6525" spans="1:10" ht="15.75" hidden="1" thickBot="1" x14ac:dyDescent="0.3">
      <c r="A6525" s="251"/>
      <c r="B6525" s="246"/>
      <c r="C6525" s="38" t="s">
        <v>11318</v>
      </c>
      <c r="D6525" s="38" t="s">
        <v>2801</v>
      </c>
      <c r="E6525" s="209">
        <v>0.72470000000000001</v>
      </c>
      <c r="F6525" s="208">
        <v>30.628</v>
      </c>
      <c r="G6525" s="66">
        <f t="shared" si="101"/>
        <v>22.196111600000002</v>
      </c>
      <c r="H6525" s="52"/>
      <c r="I6525" s="42"/>
      <c r="J6525" s="32">
        <v>0</v>
      </c>
    </row>
    <row r="6526" spans="1:10" ht="26.25" hidden="1" thickBot="1" x14ac:dyDescent="0.3">
      <c r="A6526" s="251"/>
      <c r="B6526" s="246"/>
      <c r="C6526" s="38" t="s">
        <v>11319</v>
      </c>
      <c r="D6526" s="38" t="s">
        <v>1049</v>
      </c>
      <c r="E6526" s="209">
        <v>7.0000000000000001E-3</v>
      </c>
      <c r="F6526" s="208">
        <v>26.884999999999998</v>
      </c>
      <c r="G6526" s="66">
        <f t="shared" si="101"/>
        <v>0.188195</v>
      </c>
      <c r="H6526" s="52"/>
      <c r="I6526" s="42"/>
      <c r="J6526" s="32">
        <v>0</v>
      </c>
    </row>
    <row r="6527" spans="1:10" ht="26.25" hidden="1" thickBot="1" x14ac:dyDescent="0.3">
      <c r="A6527" s="251"/>
      <c r="B6527" s="246"/>
      <c r="C6527" s="38" t="s">
        <v>11320</v>
      </c>
      <c r="D6527" s="38" t="s">
        <v>1060</v>
      </c>
      <c r="E6527" s="209">
        <v>2.8000000000000001E-2</v>
      </c>
      <c r="F6527" s="208">
        <v>25.906499999999998</v>
      </c>
      <c r="G6527" s="66">
        <f t="shared" si="101"/>
        <v>0.72538199999999997</v>
      </c>
      <c r="H6527" s="52"/>
      <c r="I6527" s="42"/>
      <c r="J6527" s="32">
        <v>0</v>
      </c>
    </row>
    <row r="6528" spans="1:10" ht="39" hidden="1" thickBot="1" x14ac:dyDescent="0.3">
      <c r="A6528" s="251"/>
      <c r="B6528" s="246"/>
      <c r="C6528" s="38" t="s">
        <v>11382</v>
      </c>
      <c r="D6528" s="38" t="s">
        <v>2881</v>
      </c>
      <c r="E6528" s="209">
        <v>4.0000000000000001E-3</v>
      </c>
      <c r="F6528" s="208">
        <v>674.33682106737501</v>
      </c>
      <c r="G6528" s="66">
        <f t="shared" si="101"/>
        <v>2.6973472842695001</v>
      </c>
      <c r="H6528" s="52"/>
      <c r="I6528" s="42"/>
      <c r="J6528" s="32">
        <v>0</v>
      </c>
    </row>
    <row r="6529" spans="1:10" ht="15.75" hidden="1" thickBot="1" x14ac:dyDescent="0.3">
      <c r="A6529" s="252"/>
      <c r="B6529" s="247"/>
      <c r="C6529" s="44"/>
      <c r="D6529" s="44"/>
      <c r="E6529" s="210"/>
      <c r="F6529" s="211" t="s">
        <v>12</v>
      </c>
      <c r="G6529" s="75" t="str">
        <f t="shared" si="101"/>
        <v/>
      </c>
      <c r="H6529" s="90"/>
      <c r="I6529" s="42"/>
      <c r="J6529" s="32">
        <v>0</v>
      </c>
    </row>
    <row r="6530" spans="1:10" ht="15.75" hidden="1" thickBot="1" x14ac:dyDescent="0.3">
      <c r="A6530" s="242" t="s">
        <v>1542</v>
      </c>
      <c r="B6530" s="245" t="s">
        <v>7344</v>
      </c>
      <c r="C6530" s="26"/>
      <c r="D6530" s="27" t="s">
        <v>17</v>
      </c>
      <c r="E6530" s="205"/>
      <c r="F6530" s="216" t="s">
        <v>12</v>
      </c>
      <c r="G6530" s="29" t="str">
        <f t="shared" si="101"/>
        <v/>
      </c>
      <c r="H6530" s="30"/>
      <c r="I6530" s="31"/>
      <c r="J6530" s="32">
        <v>0</v>
      </c>
    </row>
    <row r="6531" spans="1:10" ht="15.75" hidden="1" thickBot="1" x14ac:dyDescent="0.3">
      <c r="A6531" s="251"/>
      <c r="B6531" s="246"/>
      <c r="C6531" s="34"/>
      <c r="D6531" s="34"/>
      <c r="E6531" s="207"/>
      <c r="F6531" s="219" t="s">
        <v>12</v>
      </c>
      <c r="G6531" s="66" t="str">
        <f t="shared" si="101"/>
        <v/>
      </c>
      <c r="H6531" s="67"/>
      <c r="I6531" s="68"/>
      <c r="J6531" s="32">
        <v>0</v>
      </c>
    </row>
    <row r="6532" spans="1:10" ht="26.25" hidden="1" thickBot="1" x14ac:dyDescent="0.3">
      <c r="A6532" s="251"/>
      <c r="B6532" s="246"/>
      <c r="C6532" s="38" t="s">
        <v>1543</v>
      </c>
      <c r="D6532" s="38" t="s">
        <v>82</v>
      </c>
      <c r="E6532" s="209">
        <v>4</v>
      </c>
      <c r="F6532" s="208" t="s">
        <v>12</v>
      </c>
      <c r="G6532" s="66" t="str">
        <f t="shared" si="101"/>
        <v/>
      </c>
      <c r="H6532" s="41">
        <f>SUM(G6532:G6541)</f>
        <v>436.15633919999993</v>
      </c>
      <c r="I6532" s="42"/>
      <c r="J6532" s="32">
        <v>0</v>
      </c>
    </row>
    <row r="6533" spans="1:10" ht="15.75" hidden="1" thickBot="1" x14ac:dyDescent="0.3">
      <c r="A6533" s="251"/>
      <c r="B6533" s="246"/>
      <c r="C6533" s="38" t="s">
        <v>11421</v>
      </c>
      <c r="D6533" s="38" t="s">
        <v>2801</v>
      </c>
      <c r="E6533" s="209">
        <v>0.4</v>
      </c>
      <c r="F6533" s="208">
        <v>31.055499999999995</v>
      </c>
      <c r="G6533" s="66">
        <f t="shared" si="101"/>
        <v>12.422199999999998</v>
      </c>
      <c r="H6533" s="52"/>
      <c r="I6533" s="42"/>
      <c r="J6533" s="32">
        <v>0</v>
      </c>
    </row>
    <row r="6534" spans="1:10" ht="15.75" hidden="1" thickBot="1" x14ac:dyDescent="0.3">
      <c r="A6534" s="251"/>
      <c r="B6534" s="246"/>
      <c r="C6534" s="38" t="s">
        <v>11684</v>
      </c>
      <c r="D6534" s="38" t="s">
        <v>2801</v>
      </c>
      <c r="E6534" s="209">
        <v>1.5</v>
      </c>
      <c r="F6534" s="208">
        <v>30.837</v>
      </c>
      <c r="G6534" s="66">
        <f t="shared" ref="G6534:G6597" si="102">IF(ISNUMBER(F6534),E6534*F6534,"")</f>
        <v>46.255499999999998</v>
      </c>
      <c r="H6534" s="52"/>
      <c r="I6534" s="42"/>
      <c r="J6534" s="32">
        <v>0</v>
      </c>
    </row>
    <row r="6535" spans="1:10" ht="15.75" hidden="1" thickBot="1" x14ac:dyDescent="0.3">
      <c r="A6535" s="251"/>
      <c r="B6535" s="246"/>
      <c r="C6535" s="38" t="s">
        <v>11326</v>
      </c>
      <c r="D6535" s="38" t="s">
        <v>2801</v>
      </c>
      <c r="E6535" s="209">
        <v>0.4</v>
      </c>
      <c r="F6535" s="208">
        <v>23.693000000000001</v>
      </c>
      <c r="G6535" s="66">
        <f t="shared" si="102"/>
        <v>9.4772000000000016</v>
      </c>
      <c r="H6535" s="52"/>
      <c r="I6535" s="42"/>
      <c r="J6535" s="32">
        <v>0</v>
      </c>
    </row>
    <row r="6536" spans="1:10" ht="15.75" hidden="1" thickBot="1" x14ac:dyDescent="0.3">
      <c r="A6536" s="251"/>
      <c r="B6536" s="246"/>
      <c r="C6536" s="38" t="s">
        <v>11769</v>
      </c>
      <c r="D6536" s="38" t="s">
        <v>1043</v>
      </c>
      <c r="E6536" s="209">
        <v>1.71787</v>
      </c>
      <c r="F6536" s="208">
        <v>8.4359999999999999</v>
      </c>
      <c r="G6536" s="66">
        <f t="shared" si="102"/>
        <v>14.49195132</v>
      </c>
      <c r="H6536" s="52"/>
      <c r="I6536" s="42"/>
      <c r="J6536" s="32">
        <v>0</v>
      </c>
    </row>
    <row r="6537" spans="1:10" ht="26.25" hidden="1" thickBot="1" x14ac:dyDescent="0.3">
      <c r="A6537" s="251"/>
      <c r="B6537" s="246"/>
      <c r="C6537" s="38" t="s">
        <v>12000</v>
      </c>
      <c r="D6537" s="38" t="s">
        <v>1303</v>
      </c>
      <c r="E6537" s="209">
        <v>3.05</v>
      </c>
      <c r="F6537" s="208">
        <v>108.89849999999998</v>
      </c>
      <c r="G6537" s="66">
        <f t="shared" si="102"/>
        <v>332.14042499999994</v>
      </c>
      <c r="H6537" s="52"/>
      <c r="I6537" s="42"/>
      <c r="J6537" s="32">
        <v>0</v>
      </c>
    </row>
    <row r="6538" spans="1:10" ht="26.25" hidden="1" thickBot="1" x14ac:dyDescent="0.3">
      <c r="A6538" s="251"/>
      <c r="B6538" s="246"/>
      <c r="C6538" s="38" t="s">
        <v>11727</v>
      </c>
      <c r="D6538" s="38" t="s">
        <v>82</v>
      </c>
      <c r="E6538" s="209">
        <v>4</v>
      </c>
      <c r="F6538" s="208">
        <v>2.09</v>
      </c>
      <c r="G6538" s="66">
        <f t="shared" si="102"/>
        <v>8.36</v>
      </c>
      <c r="H6538" s="52"/>
      <c r="I6538" s="42"/>
      <c r="J6538" s="32">
        <v>0</v>
      </c>
    </row>
    <row r="6539" spans="1:10" ht="15.75" hidden="1" thickBot="1" x14ac:dyDescent="0.3">
      <c r="A6539" s="251"/>
      <c r="B6539" s="246"/>
      <c r="C6539" s="38" t="s">
        <v>11470</v>
      </c>
      <c r="D6539" s="38" t="s">
        <v>1043</v>
      </c>
      <c r="E6539" s="209">
        <v>0.02</v>
      </c>
      <c r="F6539" s="208">
        <v>203.41399999999999</v>
      </c>
      <c r="G6539" s="66">
        <f t="shared" si="102"/>
        <v>4.0682799999999997</v>
      </c>
      <c r="H6539" s="52"/>
      <c r="I6539" s="42"/>
      <c r="J6539" s="32">
        <v>0</v>
      </c>
    </row>
    <row r="6540" spans="1:10" ht="15.75" hidden="1" thickBot="1" x14ac:dyDescent="0.3">
      <c r="A6540" s="251"/>
      <c r="B6540" s="246"/>
      <c r="C6540" s="38" t="s">
        <v>11338</v>
      </c>
      <c r="D6540" s="38" t="s">
        <v>2801</v>
      </c>
      <c r="E6540" s="209">
        <v>0.27398399999999995</v>
      </c>
      <c r="F6540" s="208">
        <v>32.6325</v>
      </c>
      <c r="G6540" s="66">
        <f t="shared" si="102"/>
        <v>8.9407828799999987</v>
      </c>
      <c r="H6540" s="52"/>
      <c r="I6540" s="42"/>
      <c r="J6540" s="32">
        <v>0</v>
      </c>
    </row>
    <row r="6541" spans="1:10" ht="15.75" hidden="1" thickBot="1" x14ac:dyDescent="0.3">
      <c r="A6541" s="251"/>
      <c r="B6541" s="246"/>
      <c r="C6541" s="38" t="s">
        <v>125</v>
      </c>
      <c r="D6541" s="64" t="s">
        <v>69</v>
      </c>
      <c r="E6541" s="209">
        <v>6.9099999999999995E-2</v>
      </c>
      <c r="F6541" s="208" t="s">
        <v>12</v>
      </c>
      <c r="G6541" s="66" t="str">
        <f t="shared" si="102"/>
        <v/>
      </c>
      <c r="H6541" s="52"/>
      <c r="I6541" s="42"/>
      <c r="J6541" s="32">
        <v>0</v>
      </c>
    </row>
    <row r="6542" spans="1:10" ht="15.75" hidden="1" thickBot="1" x14ac:dyDescent="0.3">
      <c r="A6542" s="251"/>
      <c r="B6542" s="246"/>
      <c r="C6542" s="38"/>
      <c r="D6542" s="38"/>
      <c r="E6542" s="209"/>
      <c r="F6542" s="208" t="s">
        <v>12</v>
      </c>
      <c r="G6542" s="66" t="str">
        <f t="shared" si="102"/>
        <v/>
      </c>
      <c r="H6542" s="52"/>
      <c r="I6542" s="42"/>
      <c r="J6542" s="32">
        <v>0</v>
      </c>
    </row>
    <row r="6543" spans="1:10" ht="39" hidden="1" thickBot="1" x14ac:dyDescent="0.3">
      <c r="A6543" s="251"/>
      <c r="B6543" s="246"/>
      <c r="C6543" s="61" t="s">
        <v>126</v>
      </c>
      <c r="D6543" s="38"/>
      <c r="E6543" s="209"/>
      <c r="F6543" s="208" t="s">
        <v>12</v>
      </c>
      <c r="G6543" s="66" t="str">
        <f t="shared" si="102"/>
        <v/>
      </c>
      <c r="H6543" s="52"/>
      <c r="I6543" s="42"/>
      <c r="J6543" s="32">
        <v>0</v>
      </c>
    </row>
    <row r="6544" spans="1:10" ht="15.75" hidden="1" thickBot="1" x14ac:dyDescent="0.3">
      <c r="A6544" s="252"/>
      <c r="B6544" s="247"/>
      <c r="C6544" s="44"/>
      <c r="D6544" s="44"/>
      <c r="E6544" s="210"/>
      <c r="F6544" s="211" t="s">
        <v>12</v>
      </c>
      <c r="G6544" s="75" t="str">
        <f t="shared" si="102"/>
        <v/>
      </c>
      <c r="H6544" s="90"/>
      <c r="I6544" s="42"/>
      <c r="J6544" s="32">
        <v>0</v>
      </c>
    </row>
    <row r="6545" spans="1:10" ht="15.75" hidden="1" thickBot="1" x14ac:dyDescent="0.3">
      <c r="A6545" s="242" t="s">
        <v>1544</v>
      </c>
      <c r="B6545" s="245" t="s">
        <v>7347</v>
      </c>
      <c r="C6545" s="26"/>
      <c r="D6545" s="27" t="s">
        <v>17</v>
      </c>
      <c r="E6545" s="205"/>
      <c r="F6545" s="212" t="s">
        <v>12</v>
      </c>
      <c r="G6545" s="29" t="str">
        <f t="shared" si="102"/>
        <v/>
      </c>
      <c r="H6545" s="30"/>
      <c r="I6545" s="31"/>
      <c r="J6545" s="32">
        <v>0</v>
      </c>
    </row>
    <row r="6546" spans="1:10" ht="15.75" hidden="1" thickBot="1" x14ac:dyDescent="0.3">
      <c r="A6546" s="243"/>
      <c r="B6546" s="246"/>
      <c r="C6546" s="34"/>
      <c r="D6546" s="34"/>
      <c r="E6546" s="207"/>
      <c r="F6546" s="213" t="s">
        <v>12</v>
      </c>
      <c r="G6546" s="33" t="str">
        <f t="shared" si="102"/>
        <v/>
      </c>
      <c r="H6546" s="37"/>
      <c r="I6546" s="33"/>
      <c r="J6546" s="32">
        <v>0</v>
      </c>
    </row>
    <row r="6547" spans="1:10" ht="26.25" hidden="1" thickBot="1" x14ac:dyDescent="0.3">
      <c r="A6547" s="243"/>
      <c r="B6547" s="246"/>
      <c r="C6547" s="38" t="s">
        <v>1545</v>
      </c>
      <c r="D6547" s="38" t="s">
        <v>82</v>
      </c>
      <c r="E6547" s="209">
        <v>1</v>
      </c>
      <c r="F6547" s="214" t="s">
        <v>12</v>
      </c>
      <c r="G6547" s="33" t="str">
        <f t="shared" si="102"/>
        <v/>
      </c>
      <c r="H6547" s="41">
        <f>SUM(G6547:G6551)</f>
        <v>166.02190008612502</v>
      </c>
      <c r="I6547" s="42"/>
      <c r="J6547" s="32">
        <v>0</v>
      </c>
    </row>
    <row r="6548" spans="1:10" ht="51.75" hidden="1" thickBot="1" x14ac:dyDescent="0.3">
      <c r="A6548" s="243"/>
      <c r="B6548" s="246"/>
      <c r="C6548" s="38" t="s">
        <v>11450</v>
      </c>
      <c r="D6548" s="38" t="s">
        <v>1049</v>
      </c>
      <c r="E6548" s="209">
        <v>0.18010000000000001</v>
      </c>
      <c r="F6548" s="214">
        <v>266.43699999999995</v>
      </c>
      <c r="G6548" s="33">
        <f t="shared" si="102"/>
        <v>47.985303699999996</v>
      </c>
      <c r="H6548" s="53"/>
      <c r="I6548" s="54"/>
      <c r="J6548" s="32">
        <v>0</v>
      </c>
    </row>
    <row r="6549" spans="1:10" ht="51.75" hidden="1" thickBot="1" x14ac:dyDescent="0.3">
      <c r="A6549" s="243"/>
      <c r="B6549" s="246"/>
      <c r="C6549" s="38" t="s">
        <v>11451</v>
      </c>
      <c r="D6549" s="38" t="s">
        <v>1060</v>
      </c>
      <c r="E6549" s="209">
        <v>0.98652010000000001</v>
      </c>
      <c r="F6549" s="214">
        <v>70.727500000000006</v>
      </c>
      <c r="G6549" s="33">
        <f t="shared" si="102"/>
        <v>69.774100372750013</v>
      </c>
      <c r="H6549" s="53"/>
      <c r="I6549" s="54"/>
      <c r="J6549" s="32">
        <v>0</v>
      </c>
    </row>
    <row r="6550" spans="1:10" ht="15.75" hidden="1" thickBot="1" x14ac:dyDescent="0.3">
      <c r="A6550" s="243"/>
      <c r="B6550" s="246"/>
      <c r="C6550" s="38" t="s">
        <v>11426</v>
      </c>
      <c r="D6550" s="38" t="s">
        <v>2801</v>
      </c>
      <c r="E6550" s="209">
        <v>0.29002725000000001</v>
      </c>
      <c r="F6550" s="214">
        <v>24.946999999999999</v>
      </c>
      <c r="G6550" s="33">
        <f t="shared" si="102"/>
        <v>7.23530980575</v>
      </c>
      <c r="H6550" s="53"/>
      <c r="I6550" s="54"/>
      <c r="J6550" s="32">
        <v>0</v>
      </c>
    </row>
    <row r="6551" spans="1:10" ht="15.75" hidden="1" thickBot="1" x14ac:dyDescent="0.3">
      <c r="A6551" s="243"/>
      <c r="B6551" s="246"/>
      <c r="C6551" s="38" t="s">
        <v>11427</v>
      </c>
      <c r="D6551" s="38" t="s">
        <v>2801</v>
      </c>
      <c r="E6551" s="209">
        <v>1.30512275</v>
      </c>
      <c r="F6551" s="208">
        <v>31.435500000000001</v>
      </c>
      <c r="G6551" s="33">
        <f t="shared" si="102"/>
        <v>41.027186207625</v>
      </c>
      <c r="H6551" s="37"/>
      <c r="I6551" s="33"/>
      <c r="J6551" s="32">
        <v>0</v>
      </c>
    </row>
    <row r="6552" spans="1:10" ht="15.75" hidden="1" thickBot="1" x14ac:dyDescent="0.3">
      <c r="A6552" s="244"/>
      <c r="B6552" s="247"/>
      <c r="C6552" s="44"/>
      <c r="D6552" s="44"/>
      <c r="E6552" s="210"/>
      <c r="F6552" s="211" t="s">
        <v>12</v>
      </c>
      <c r="G6552" s="46" t="str">
        <f t="shared" si="102"/>
        <v/>
      </c>
      <c r="H6552" s="48"/>
      <c r="I6552" s="33"/>
      <c r="J6552" s="32">
        <v>0</v>
      </c>
    </row>
    <row r="6553" spans="1:10" ht="15.75" hidden="1" thickBot="1" x14ac:dyDescent="0.3">
      <c r="A6553" s="242" t="s">
        <v>1546</v>
      </c>
      <c r="B6553" s="245" t="s">
        <v>7348</v>
      </c>
      <c r="C6553" s="26"/>
      <c r="D6553" s="27" t="s">
        <v>17</v>
      </c>
      <c r="E6553" s="205"/>
      <c r="F6553" s="212" t="s">
        <v>12</v>
      </c>
      <c r="G6553" s="29" t="str">
        <f t="shared" si="102"/>
        <v/>
      </c>
      <c r="H6553" s="30"/>
      <c r="I6553" s="31"/>
      <c r="J6553" s="32">
        <v>0</v>
      </c>
    </row>
    <row r="6554" spans="1:10" ht="15.75" hidden="1" thickBot="1" x14ac:dyDescent="0.3">
      <c r="A6554" s="243"/>
      <c r="B6554" s="246"/>
      <c r="C6554" s="34"/>
      <c r="D6554" s="34"/>
      <c r="E6554" s="207"/>
      <c r="F6554" s="213" t="s">
        <v>12</v>
      </c>
      <c r="G6554" s="33" t="str">
        <f t="shared" si="102"/>
        <v/>
      </c>
      <c r="H6554" s="37"/>
      <c r="I6554" s="33"/>
      <c r="J6554" s="32">
        <v>0</v>
      </c>
    </row>
    <row r="6555" spans="1:10" ht="26.25" hidden="1" thickBot="1" x14ac:dyDescent="0.3">
      <c r="A6555" s="243"/>
      <c r="B6555" s="246"/>
      <c r="C6555" s="38" t="s">
        <v>1547</v>
      </c>
      <c r="D6555" s="38" t="s">
        <v>82</v>
      </c>
      <c r="E6555" s="209">
        <v>1</v>
      </c>
      <c r="F6555" s="214" t="s">
        <v>12</v>
      </c>
      <c r="G6555" s="33" t="str">
        <f t="shared" si="102"/>
        <v/>
      </c>
      <c r="H6555" s="41">
        <f>SUM(G6555:G6557)</f>
        <v>14.095625</v>
      </c>
      <c r="I6555" s="42"/>
      <c r="J6555" s="32">
        <v>0</v>
      </c>
    </row>
    <row r="6556" spans="1:10" ht="15.75" hidden="1" thickBot="1" x14ac:dyDescent="0.3">
      <c r="A6556" s="243"/>
      <c r="B6556" s="246"/>
      <c r="C6556" s="38" t="s">
        <v>11426</v>
      </c>
      <c r="D6556" s="38" t="s">
        <v>2801</v>
      </c>
      <c r="E6556" s="209">
        <v>0.25</v>
      </c>
      <c r="F6556" s="214">
        <v>24.946999999999999</v>
      </c>
      <c r="G6556" s="33">
        <f t="shared" si="102"/>
        <v>6.2367499999999998</v>
      </c>
      <c r="H6556" s="53"/>
      <c r="I6556" s="54"/>
      <c r="J6556" s="32">
        <v>0</v>
      </c>
    </row>
    <row r="6557" spans="1:10" ht="15.75" hidden="1" thickBot="1" x14ac:dyDescent="0.3">
      <c r="A6557" s="243"/>
      <c r="B6557" s="246"/>
      <c r="C6557" s="38" t="s">
        <v>11427</v>
      </c>
      <c r="D6557" s="38" t="s">
        <v>2801</v>
      </c>
      <c r="E6557" s="209">
        <v>0.25</v>
      </c>
      <c r="F6557" s="208">
        <v>31.435500000000001</v>
      </c>
      <c r="G6557" s="33">
        <f t="shared" si="102"/>
        <v>7.8588750000000003</v>
      </c>
      <c r="H6557" s="37"/>
      <c r="I6557" s="33"/>
      <c r="J6557" s="32">
        <v>0</v>
      </c>
    </row>
    <row r="6558" spans="1:10" ht="15.75" hidden="1" thickBot="1" x14ac:dyDescent="0.3">
      <c r="A6558" s="244"/>
      <c r="B6558" s="247"/>
      <c r="C6558" s="44"/>
      <c r="D6558" s="44"/>
      <c r="E6558" s="210"/>
      <c r="F6558" s="211" t="s">
        <v>12</v>
      </c>
      <c r="G6558" s="46" t="str">
        <f t="shared" si="102"/>
        <v/>
      </c>
      <c r="H6558" s="48"/>
      <c r="I6558" s="33"/>
      <c r="J6558" s="32">
        <v>0</v>
      </c>
    </row>
    <row r="6559" spans="1:10" ht="15.75" hidden="1" thickBot="1" x14ac:dyDescent="0.3">
      <c r="A6559" s="242" t="s">
        <v>1548</v>
      </c>
      <c r="B6559" s="245" t="s">
        <v>7464</v>
      </c>
      <c r="C6559" s="26"/>
      <c r="D6559" s="27" t="s">
        <v>105</v>
      </c>
      <c r="E6559" s="205"/>
      <c r="F6559" s="212" t="s">
        <v>12</v>
      </c>
      <c r="G6559" s="29" t="str">
        <f t="shared" si="102"/>
        <v/>
      </c>
      <c r="H6559" s="30"/>
      <c r="I6559" s="31"/>
      <c r="J6559" s="32">
        <v>0</v>
      </c>
    </row>
    <row r="6560" spans="1:10" ht="15.75" hidden="1" thickBot="1" x14ac:dyDescent="0.3">
      <c r="A6560" s="243"/>
      <c r="B6560" s="246"/>
      <c r="C6560" s="34"/>
      <c r="D6560" s="34"/>
      <c r="E6560" s="207"/>
      <c r="F6560" s="213" t="s">
        <v>12</v>
      </c>
      <c r="G6560" s="33" t="str">
        <f t="shared" si="102"/>
        <v/>
      </c>
      <c r="H6560" s="37"/>
      <c r="I6560" s="33"/>
      <c r="J6560" s="32">
        <v>0</v>
      </c>
    </row>
    <row r="6561" spans="1:10" ht="26.25" hidden="1" thickBot="1" x14ac:dyDescent="0.3">
      <c r="A6561" s="243"/>
      <c r="B6561" s="246"/>
      <c r="C6561" s="38" t="s">
        <v>11418</v>
      </c>
      <c r="D6561" s="38" t="s">
        <v>2801</v>
      </c>
      <c r="E6561" s="209">
        <v>0.13</v>
      </c>
      <c r="F6561" s="214">
        <v>30.361999999999998</v>
      </c>
      <c r="G6561" s="33">
        <f t="shared" si="102"/>
        <v>3.94706</v>
      </c>
      <c r="H6561" s="41">
        <f>SUM(G6561:G6564)</f>
        <v>194.50649599999997</v>
      </c>
      <c r="I6561" s="42"/>
      <c r="J6561" s="32">
        <v>0</v>
      </c>
    </row>
    <row r="6562" spans="1:10" ht="26.25" hidden="1" thickBot="1" x14ac:dyDescent="0.3">
      <c r="A6562" s="243"/>
      <c r="B6562" s="246"/>
      <c r="C6562" s="38" t="s">
        <v>11417</v>
      </c>
      <c r="D6562" s="38" t="s">
        <v>2801</v>
      </c>
      <c r="E6562" s="209">
        <v>0.13</v>
      </c>
      <c r="F6562" s="214">
        <v>23.997</v>
      </c>
      <c r="G6562" s="33">
        <f t="shared" si="102"/>
        <v>3.1196100000000002</v>
      </c>
      <c r="H6562" s="53"/>
      <c r="I6562" s="54"/>
      <c r="J6562" s="32">
        <v>0</v>
      </c>
    </row>
    <row r="6563" spans="1:10" ht="15.75" hidden="1" thickBot="1" x14ac:dyDescent="0.3">
      <c r="A6563" s="243"/>
      <c r="B6563" s="246"/>
      <c r="C6563" s="38" t="s">
        <v>11473</v>
      </c>
      <c r="D6563" s="38" t="s">
        <v>2801</v>
      </c>
      <c r="E6563" s="209">
        <v>0.13</v>
      </c>
      <c r="F6563" s="214">
        <v>31.729999999999997</v>
      </c>
      <c r="G6563" s="33">
        <f t="shared" si="102"/>
        <v>4.1248999999999993</v>
      </c>
      <c r="H6563" s="53"/>
      <c r="I6563" s="54"/>
      <c r="J6563" s="32">
        <v>0</v>
      </c>
    </row>
    <row r="6564" spans="1:10" ht="26.25" hidden="1" thickBot="1" x14ac:dyDescent="0.3">
      <c r="A6564" s="243"/>
      <c r="B6564" s="246"/>
      <c r="C6564" s="38" t="s">
        <v>12001</v>
      </c>
      <c r="D6564" s="38" t="s">
        <v>1303</v>
      </c>
      <c r="E6564" s="209">
        <v>1.0389999999999999</v>
      </c>
      <c r="F6564" s="208">
        <v>176.434</v>
      </c>
      <c r="G6564" s="33">
        <f t="shared" si="102"/>
        <v>183.31492599999999</v>
      </c>
      <c r="H6564" s="37"/>
      <c r="I6564" s="33"/>
      <c r="J6564" s="32">
        <v>0</v>
      </c>
    </row>
    <row r="6565" spans="1:10" ht="15.75" hidden="1" thickBot="1" x14ac:dyDescent="0.3">
      <c r="A6565" s="244"/>
      <c r="B6565" s="247"/>
      <c r="C6565" s="44"/>
      <c r="D6565" s="44"/>
      <c r="E6565" s="210"/>
      <c r="F6565" s="211" t="s">
        <v>12</v>
      </c>
      <c r="G6565" s="46" t="str">
        <f t="shared" si="102"/>
        <v/>
      </c>
      <c r="H6565" s="48"/>
      <c r="I6565" s="33"/>
      <c r="J6565" s="32">
        <v>0</v>
      </c>
    </row>
    <row r="6566" spans="1:10" ht="15.75" hidden="1" thickBot="1" x14ac:dyDescent="0.3">
      <c r="A6566" s="242" t="s">
        <v>1549</v>
      </c>
      <c r="B6566" s="245" t="s">
        <v>7465</v>
      </c>
      <c r="C6566" s="26"/>
      <c r="D6566" s="27" t="s">
        <v>460</v>
      </c>
      <c r="E6566" s="205"/>
      <c r="F6566" s="212" t="s">
        <v>12</v>
      </c>
      <c r="G6566" s="29" t="str">
        <f t="shared" si="102"/>
        <v/>
      </c>
      <c r="H6566" s="30"/>
      <c r="I6566" s="31"/>
      <c r="J6566" s="32">
        <v>0</v>
      </c>
    </row>
    <row r="6567" spans="1:10" ht="15.75" hidden="1" thickBot="1" x14ac:dyDescent="0.3">
      <c r="A6567" s="243"/>
      <c r="B6567" s="246"/>
      <c r="C6567" s="34"/>
      <c r="D6567" s="34"/>
      <c r="E6567" s="207"/>
      <c r="F6567" s="213" t="s">
        <v>12</v>
      </c>
      <c r="G6567" s="33" t="str">
        <f t="shared" si="102"/>
        <v/>
      </c>
      <c r="H6567" s="37"/>
      <c r="I6567" s="33"/>
      <c r="J6567" s="32">
        <v>0</v>
      </c>
    </row>
    <row r="6568" spans="1:10" ht="26.25" hidden="1" thickBot="1" x14ac:dyDescent="0.3">
      <c r="A6568" s="243"/>
      <c r="B6568" s="246"/>
      <c r="C6568" s="38" t="s">
        <v>11418</v>
      </c>
      <c r="D6568" s="38" t="s">
        <v>2801</v>
      </c>
      <c r="E6568" s="209">
        <v>3</v>
      </c>
      <c r="F6568" s="208">
        <v>30.361999999999998</v>
      </c>
      <c r="G6568" s="33">
        <f t="shared" si="102"/>
        <v>91.085999999999999</v>
      </c>
      <c r="H6568" s="41">
        <f>SUM(G6568:G6568)</f>
        <v>91.085999999999999</v>
      </c>
      <c r="I6568" s="42"/>
      <c r="J6568" s="32">
        <v>0</v>
      </c>
    </row>
    <row r="6569" spans="1:10" ht="15.75" hidden="1" thickBot="1" x14ac:dyDescent="0.3">
      <c r="A6569" s="244"/>
      <c r="B6569" s="247"/>
      <c r="C6569" s="44"/>
      <c r="D6569" s="44"/>
      <c r="E6569" s="210"/>
      <c r="F6569" s="211" t="s">
        <v>12</v>
      </c>
      <c r="G6569" s="46" t="str">
        <f t="shared" si="102"/>
        <v/>
      </c>
      <c r="H6569" s="48"/>
      <c r="I6569" s="33"/>
      <c r="J6569" s="32">
        <v>0</v>
      </c>
    </row>
    <row r="6570" spans="1:10" ht="15.75" hidden="1" thickBot="1" x14ac:dyDescent="0.3">
      <c r="A6570" s="242" t="s">
        <v>1550</v>
      </c>
      <c r="B6570" s="245" t="s">
        <v>7466</v>
      </c>
      <c r="C6570" s="26"/>
      <c r="D6570" s="27" t="s">
        <v>460</v>
      </c>
      <c r="E6570" s="205"/>
      <c r="F6570" s="212" t="s">
        <v>12</v>
      </c>
      <c r="G6570" s="29" t="str">
        <f t="shared" si="102"/>
        <v/>
      </c>
      <c r="H6570" s="30"/>
      <c r="I6570" s="31"/>
      <c r="J6570" s="32">
        <v>0</v>
      </c>
    </row>
    <row r="6571" spans="1:10" ht="15.75" hidden="1" thickBot="1" x14ac:dyDescent="0.3">
      <c r="A6571" s="243"/>
      <c r="B6571" s="246"/>
      <c r="C6571" s="34"/>
      <c r="D6571" s="34"/>
      <c r="E6571" s="207"/>
      <c r="F6571" s="213" t="s">
        <v>12</v>
      </c>
      <c r="G6571" s="33" t="str">
        <f t="shared" si="102"/>
        <v/>
      </c>
      <c r="H6571" s="37"/>
      <c r="I6571" s="33"/>
      <c r="J6571" s="32">
        <v>0</v>
      </c>
    </row>
    <row r="6572" spans="1:10" ht="26.25" hidden="1" thickBot="1" x14ac:dyDescent="0.3">
      <c r="A6572" s="243"/>
      <c r="B6572" s="246"/>
      <c r="C6572" s="38" t="s">
        <v>11418</v>
      </c>
      <c r="D6572" s="38" t="s">
        <v>2801</v>
      </c>
      <c r="E6572" s="209">
        <v>5.2</v>
      </c>
      <c r="F6572" s="214">
        <v>30.361999999999998</v>
      </c>
      <c r="G6572" s="33">
        <f t="shared" si="102"/>
        <v>157.88239999999999</v>
      </c>
      <c r="H6572" s="41">
        <f>SUM(G6572:G6573)</f>
        <v>282.66679999999997</v>
      </c>
      <c r="I6572" s="42"/>
      <c r="J6572" s="32">
        <v>0</v>
      </c>
    </row>
    <row r="6573" spans="1:10" ht="26.25" hidden="1" thickBot="1" x14ac:dyDescent="0.3">
      <c r="A6573" s="243"/>
      <c r="B6573" s="246"/>
      <c r="C6573" s="38" t="s">
        <v>11417</v>
      </c>
      <c r="D6573" s="38" t="s">
        <v>2801</v>
      </c>
      <c r="E6573" s="209">
        <v>5.2</v>
      </c>
      <c r="F6573" s="208">
        <v>23.997</v>
      </c>
      <c r="G6573" s="33">
        <f t="shared" si="102"/>
        <v>124.78440000000001</v>
      </c>
      <c r="H6573" s="37"/>
      <c r="I6573" s="33"/>
      <c r="J6573" s="32">
        <v>0</v>
      </c>
    </row>
    <row r="6574" spans="1:10" ht="15.75" hidden="1" thickBot="1" x14ac:dyDescent="0.3">
      <c r="A6574" s="244"/>
      <c r="B6574" s="247"/>
      <c r="C6574" s="44"/>
      <c r="D6574" s="44"/>
      <c r="E6574" s="210"/>
      <c r="F6574" s="211" t="s">
        <v>12</v>
      </c>
      <c r="G6574" s="46" t="str">
        <f t="shared" si="102"/>
        <v/>
      </c>
      <c r="H6574" s="48"/>
      <c r="I6574" s="33"/>
      <c r="J6574" s="32">
        <v>0</v>
      </c>
    </row>
    <row r="6575" spans="1:10" ht="15.75" hidden="1" thickBot="1" x14ac:dyDescent="0.3">
      <c r="A6575" s="242" t="s">
        <v>1551</v>
      </c>
      <c r="B6575" s="245" t="s">
        <v>7467</v>
      </c>
      <c r="C6575" s="26"/>
      <c r="D6575" s="27" t="s">
        <v>17</v>
      </c>
      <c r="E6575" s="205"/>
      <c r="F6575" s="212" t="s">
        <v>12</v>
      </c>
      <c r="G6575" s="29" t="str">
        <f t="shared" si="102"/>
        <v/>
      </c>
      <c r="H6575" s="30"/>
      <c r="I6575" s="31"/>
      <c r="J6575" s="32">
        <v>0</v>
      </c>
    </row>
    <row r="6576" spans="1:10" ht="15.75" hidden="1" thickBot="1" x14ac:dyDescent="0.3">
      <c r="A6576" s="243"/>
      <c r="B6576" s="246"/>
      <c r="C6576" s="34"/>
      <c r="D6576" s="34"/>
      <c r="E6576" s="207"/>
      <c r="F6576" s="213" t="s">
        <v>12</v>
      </c>
      <c r="G6576" s="33" t="str">
        <f t="shared" si="102"/>
        <v/>
      </c>
      <c r="H6576" s="37"/>
      <c r="I6576" s="33"/>
      <c r="J6576" s="32">
        <v>0</v>
      </c>
    </row>
    <row r="6577" spans="1:10" ht="15.75" hidden="1" thickBot="1" x14ac:dyDescent="0.3">
      <c r="A6577" s="243"/>
      <c r="B6577" s="246"/>
      <c r="C6577" s="38" t="s">
        <v>11326</v>
      </c>
      <c r="D6577" s="38" t="s">
        <v>2801</v>
      </c>
      <c r="E6577" s="209">
        <v>0.9</v>
      </c>
      <c r="F6577" s="208">
        <v>23.693000000000001</v>
      </c>
      <c r="G6577" s="33">
        <f t="shared" si="102"/>
        <v>21.323700000000002</v>
      </c>
      <c r="H6577" s="41">
        <f>SUM(G6577:G6577)</f>
        <v>21.323700000000002</v>
      </c>
      <c r="I6577" s="42"/>
      <c r="J6577" s="32">
        <v>0</v>
      </c>
    </row>
    <row r="6578" spans="1:10" ht="15.75" hidden="1" thickBot="1" x14ac:dyDescent="0.3">
      <c r="A6578" s="244"/>
      <c r="B6578" s="247"/>
      <c r="C6578" s="44"/>
      <c r="D6578" s="44"/>
      <c r="E6578" s="210"/>
      <c r="F6578" s="211" t="s">
        <v>12</v>
      </c>
      <c r="G6578" s="46" t="str">
        <f t="shared" si="102"/>
        <v/>
      </c>
      <c r="H6578" s="48"/>
      <c r="I6578" s="33"/>
      <c r="J6578" s="32">
        <v>0</v>
      </c>
    </row>
    <row r="6579" spans="1:10" ht="15.75" hidden="1" thickBot="1" x14ac:dyDescent="0.3">
      <c r="A6579" s="242" t="s">
        <v>1552</v>
      </c>
      <c r="B6579" s="245" t="s">
        <v>7468</v>
      </c>
      <c r="C6579" s="26"/>
      <c r="D6579" s="27" t="s">
        <v>17</v>
      </c>
      <c r="E6579" s="205"/>
      <c r="F6579" s="212" t="s">
        <v>12</v>
      </c>
      <c r="G6579" s="29" t="str">
        <f t="shared" si="102"/>
        <v/>
      </c>
      <c r="H6579" s="30"/>
      <c r="I6579" s="31"/>
      <c r="J6579" s="32">
        <v>0</v>
      </c>
    </row>
    <row r="6580" spans="1:10" ht="15.75" hidden="1" thickBot="1" x14ac:dyDescent="0.3">
      <c r="A6580" s="243"/>
      <c r="B6580" s="246"/>
      <c r="C6580" s="34"/>
      <c r="D6580" s="34"/>
      <c r="E6580" s="207"/>
      <c r="F6580" s="213" t="s">
        <v>12</v>
      </c>
      <c r="G6580" s="33" t="str">
        <f t="shared" si="102"/>
        <v/>
      </c>
      <c r="H6580" s="37"/>
      <c r="I6580" s="33"/>
      <c r="J6580" s="32">
        <v>0</v>
      </c>
    </row>
    <row r="6581" spans="1:10" ht="15.75" hidden="1" thickBot="1" x14ac:dyDescent="0.3">
      <c r="A6581" s="243"/>
      <c r="B6581" s="246"/>
      <c r="C6581" s="38" t="s">
        <v>11326</v>
      </c>
      <c r="D6581" s="38" t="s">
        <v>2801</v>
      </c>
      <c r="E6581" s="209">
        <v>1.35</v>
      </c>
      <c r="F6581" s="208">
        <v>23.693000000000001</v>
      </c>
      <c r="G6581" s="33">
        <f t="shared" si="102"/>
        <v>31.985550000000003</v>
      </c>
      <c r="H6581" s="41">
        <f>SUM(G6581:G6581)</f>
        <v>31.985550000000003</v>
      </c>
      <c r="I6581" s="42"/>
      <c r="J6581" s="32">
        <v>0</v>
      </c>
    </row>
    <row r="6582" spans="1:10" ht="15.75" hidden="1" thickBot="1" x14ac:dyDescent="0.3">
      <c r="A6582" s="244"/>
      <c r="B6582" s="247"/>
      <c r="C6582" s="44"/>
      <c r="D6582" s="44"/>
      <c r="E6582" s="210"/>
      <c r="F6582" s="211" t="s">
        <v>12</v>
      </c>
      <c r="G6582" s="46" t="str">
        <f t="shared" si="102"/>
        <v/>
      </c>
      <c r="H6582" s="48"/>
      <c r="I6582" s="33"/>
      <c r="J6582" s="32">
        <v>0</v>
      </c>
    </row>
    <row r="6583" spans="1:10" ht="15.75" hidden="1" thickBot="1" x14ac:dyDescent="0.3">
      <c r="A6583" s="242" t="s">
        <v>1553</v>
      </c>
      <c r="B6583" s="245" t="s">
        <v>7481</v>
      </c>
      <c r="C6583" s="26"/>
      <c r="D6583" s="27" t="s">
        <v>67</v>
      </c>
      <c r="E6583" s="205"/>
      <c r="F6583" s="212" t="s">
        <v>12</v>
      </c>
      <c r="G6583" s="29" t="str">
        <f t="shared" si="102"/>
        <v/>
      </c>
      <c r="H6583" s="30"/>
      <c r="I6583" s="31"/>
      <c r="J6583" s="32">
        <v>0</v>
      </c>
    </row>
    <row r="6584" spans="1:10" ht="15.75" hidden="1" thickBot="1" x14ac:dyDescent="0.3">
      <c r="A6584" s="243"/>
      <c r="B6584" s="246"/>
      <c r="C6584" s="34"/>
      <c r="D6584" s="34"/>
      <c r="E6584" s="207"/>
      <c r="F6584" s="213" t="s">
        <v>12</v>
      </c>
      <c r="G6584" s="33" t="str">
        <f t="shared" si="102"/>
        <v/>
      </c>
      <c r="H6584" s="37"/>
      <c r="I6584" s="33"/>
      <c r="J6584" s="32">
        <v>0</v>
      </c>
    </row>
    <row r="6585" spans="1:10" ht="15.75" hidden="1" thickBot="1" x14ac:dyDescent="0.3">
      <c r="A6585" s="243"/>
      <c r="B6585" s="246"/>
      <c r="C6585" s="38" t="s">
        <v>11421</v>
      </c>
      <c r="D6585" s="38" t="s">
        <v>2801</v>
      </c>
      <c r="E6585" s="209">
        <v>0.09</v>
      </c>
      <c r="F6585" s="214">
        <v>31.055499999999995</v>
      </c>
      <c r="G6585" s="33">
        <f t="shared" si="102"/>
        <v>2.7949949999999992</v>
      </c>
      <c r="H6585" s="41">
        <f>SUM(G6585:G6586)</f>
        <v>24.118695000000002</v>
      </c>
      <c r="I6585" s="42"/>
      <c r="J6585" s="32">
        <v>0</v>
      </c>
    </row>
    <row r="6586" spans="1:10" ht="15.75" hidden="1" thickBot="1" x14ac:dyDescent="0.3">
      <c r="A6586" s="243"/>
      <c r="B6586" s="246"/>
      <c r="C6586" s="38" t="s">
        <v>11326</v>
      </c>
      <c r="D6586" s="38" t="s">
        <v>2801</v>
      </c>
      <c r="E6586" s="209">
        <v>0.9</v>
      </c>
      <c r="F6586" s="208">
        <v>23.693000000000001</v>
      </c>
      <c r="G6586" s="33">
        <f t="shared" si="102"/>
        <v>21.323700000000002</v>
      </c>
      <c r="H6586" s="37"/>
      <c r="I6586" s="33"/>
      <c r="J6586" s="32">
        <v>0</v>
      </c>
    </row>
    <row r="6587" spans="1:10" ht="15.75" hidden="1" thickBot="1" x14ac:dyDescent="0.3">
      <c r="A6587" s="244"/>
      <c r="B6587" s="247"/>
      <c r="C6587" s="44"/>
      <c r="D6587" s="44"/>
      <c r="E6587" s="210"/>
      <c r="F6587" s="211" t="s">
        <v>12</v>
      </c>
      <c r="G6587" s="46" t="str">
        <f t="shared" si="102"/>
        <v/>
      </c>
      <c r="H6587" s="48"/>
      <c r="I6587" s="33"/>
      <c r="J6587" s="32">
        <v>0</v>
      </c>
    </row>
    <row r="6588" spans="1:10" ht="15.75" hidden="1" thickBot="1" x14ac:dyDescent="0.3">
      <c r="A6588" s="242" t="s">
        <v>1554</v>
      </c>
      <c r="B6588" s="245" t="s">
        <v>7482</v>
      </c>
      <c r="C6588" s="26"/>
      <c r="D6588" s="27" t="s">
        <v>67</v>
      </c>
      <c r="E6588" s="205"/>
      <c r="F6588" s="212" t="s">
        <v>12</v>
      </c>
      <c r="G6588" s="29" t="str">
        <f t="shared" si="102"/>
        <v/>
      </c>
      <c r="H6588" s="30"/>
      <c r="I6588" s="31"/>
      <c r="J6588" s="32">
        <v>0</v>
      </c>
    </row>
    <row r="6589" spans="1:10" ht="15.75" hidden="1" thickBot="1" x14ac:dyDescent="0.3">
      <c r="A6589" s="243"/>
      <c r="B6589" s="246"/>
      <c r="C6589" s="34"/>
      <c r="D6589" s="34"/>
      <c r="E6589" s="207"/>
      <c r="F6589" s="213" t="s">
        <v>12</v>
      </c>
      <c r="G6589" s="33" t="str">
        <f t="shared" si="102"/>
        <v/>
      </c>
      <c r="H6589" s="37"/>
      <c r="I6589" s="33"/>
      <c r="J6589" s="32">
        <v>0</v>
      </c>
    </row>
    <row r="6590" spans="1:10" ht="15.75" hidden="1" thickBot="1" x14ac:dyDescent="0.3">
      <c r="A6590" s="243"/>
      <c r="B6590" s="246"/>
      <c r="C6590" s="38" t="s">
        <v>11326</v>
      </c>
      <c r="D6590" s="38" t="s">
        <v>2801</v>
      </c>
      <c r="E6590" s="209">
        <v>0.1153</v>
      </c>
      <c r="F6590" s="214">
        <v>23.693000000000001</v>
      </c>
      <c r="G6590" s="33">
        <f t="shared" si="102"/>
        <v>2.7318029000000004</v>
      </c>
      <c r="H6590" s="41">
        <f>SUM(G6590:G6591)</f>
        <v>3.9697973000000006</v>
      </c>
      <c r="I6590" s="42"/>
      <c r="J6590" s="32">
        <v>0</v>
      </c>
    </row>
    <row r="6591" spans="1:10" ht="15.75" hidden="1" thickBot="1" x14ac:dyDescent="0.3">
      <c r="A6591" s="243"/>
      <c r="B6591" s="246"/>
      <c r="C6591" s="38" t="s">
        <v>11464</v>
      </c>
      <c r="D6591" s="38" t="s">
        <v>2801</v>
      </c>
      <c r="E6591" s="209">
        <v>4.0800000000000003E-2</v>
      </c>
      <c r="F6591" s="208">
        <v>30.343</v>
      </c>
      <c r="G6591" s="33">
        <f t="shared" si="102"/>
        <v>1.2379944000000001</v>
      </c>
      <c r="H6591" s="37"/>
      <c r="I6591" s="33"/>
      <c r="J6591" s="32">
        <v>0</v>
      </c>
    </row>
    <row r="6592" spans="1:10" ht="15.75" hidden="1" thickBot="1" x14ac:dyDescent="0.3">
      <c r="A6592" s="244"/>
      <c r="B6592" s="247"/>
      <c r="C6592" s="44"/>
      <c r="D6592" s="44"/>
      <c r="E6592" s="210"/>
      <c r="F6592" s="211" t="s">
        <v>12</v>
      </c>
      <c r="G6592" s="46" t="str">
        <f t="shared" si="102"/>
        <v/>
      </c>
      <c r="H6592" s="48"/>
      <c r="I6592" s="33"/>
      <c r="J6592" s="32">
        <v>0</v>
      </c>
    </row>
    <row r="6593" spans="1:10" ht="15.75" hidden="1" thickBot="1" x14ac:dyDescent="0.3">
      <c r="A6593" s="242" t="s">
        <v>1555</v>
      </c>
      <c r="B6593" s="245" t="s">
        <v>7483</v>
      </c>
      <c r="C6593" s="26"/>
      <c r="D6593" s="27" t="s">
        <v>67</v>
      </c>
      <c r="E6593" s="205"/>
      <c r="F6593" s="212" t="s">
        <v>12</v>
      </c>
      <c r="G6593" s="29" t="str">
        <f t="shared" si="102"/>
        <v/>
      </c>
      <c r="H6593" s="30"/>
      <c r="I6593" s="31"/>
      <c r="J6593" s="32">
        <v>0</v>
      </c>
    </row>
    <row r="6594" spans="1:10" ht="15.75" hidden="1" thickBot="1" x14ac:dyDescent="0.3">
      <c r="A6594" s="251"/>
      <c r="B6594" s="246"/>
      <c r="C6594" s="34"/>
      <c r="D6594" s="34"/>
      <c r="E6594" s="207"/>
      <c r="F6594" s="213" t="s">
        <v>12</v>
      </c>
      <c r="G6594" s="33" t="str">
        <f t="shared" si="102"/>
        <v/>
      </c>
      <c r="H6594" s="37"/>
      <c r="I6594" s="33"/>
      <c r="J6594" s="32">
        <v>0</v>
      </c>
    </row>
    <row r="6595" spans="1:10" ht="26.25" hidden="1" thickBot="1" x14ac:dyDescent="0.3">
      <c r="A6595" s="251"/>
      <c r="B6595" s="246"/>
      <c r="C6595" s="38" t="s">
        <v>11496</v>
      </c>
      <c r="D6595" s="38" t="s">
        <v>2801</v>
      </c>
      <c r="E6595" s="209">
        <v>0.5</v>
      </c>
      <c r="F6595" s="214">
        <v>24.4435</v>
      </c>
      <c r="G6595" s="33">
        <f t="shared" si="102"/>
        <v>12.22175</v>
      </c>
      <c r="H6595" s="41">
        <f>SUM(G6595:G6595)</f>
        <v>12.22175</v>
      </c>
      <c r="I6595" s="42"/>
      <c r="J6595" s="32">
        <v>0</v>
      </c>
    </row>
    <row r="6596" spans="1:10" ht="15.75" hidden="1" thickBot="1" x14ac:dyDescent="0.3">
      <c r="A6596" s="252"/>
      <c r="B6596" s="247"/>
      <c r="C6596" s="44"/>
      <c r="D6596" s="44"/>
      <c r="E6596" s="210"/>
      <c r="F6596" s="211" t="s">
        <v>12</v>
      </c>
      <c r="G6596" s="46" t="str">
        <f t="shared" si="102"/>
        <v/>
      </c>
      <c r="H6596" s="48"/>
      <c r="I6596" s="33"/>
      <c r="J6596" s="32">
        <v>0</v>
      </c>
    </row>
    <row r="6597" spans="1:10" ht="15.75" hidden="1" thickBot="1" x14ac:dyDescent="0.3">
      <c r="A6597" s="242" t="s">
        <v>1556</v>
      </c>
      <c r="B6597" s="245" t="s">
        <v>7484</v>
      </c>
      <c r="C6597" s="26"/>
      <c r="D6597" s="27" t="s">
        <v>17</v>
      </c>
      <c r="E6597" s="205"/>
      <c r="F6597" s="212" t="s">
        <v>12</v>
      </c>
      <c r="G6597" s="29" t="str">
        <f t="shared" si="102"/>
        <v/>
      </c>
      <c r="H6597" s="30"/>
      <c r="I6597" s="31"/>
      <c r="J6597" s="32">
        <v>0</v>
      </c>
    </row>
    <row r="6598" spans="1:10" ht="15.75" hidden="1" thickBot="1" x14ac:dyDescent="0.3">
      <c r="A6598" s="251"/>
      <c r="B6598" s="246"/>
      <c r="C6598" s="34"/>
      <c r="D6598" s="34"/>
      <c r="E6598" s="207"/>
      <c r="F6598" s="213" t="s">
        <v>12</v>
      </c>
      <c r="G6598" s="33" t="str">
        <f t="shared" ref="G6598:G6661" si="103">IF(ISNUMBER(F6598),E6598*F6598,"")</f>
        <v/>
      </c>
      <c r="H6598" s="37"/>
      <c r="I6598" s="33"/>
      <c r="J6598" s="32">
        <v>0</v>
      </c>
    </row>
    <row r="6599" spans="1:10" ht="26.25" hidden="1" thickBot="1" x14ac:dyDescent="0.3">
      <c r="A6599" s="251"/>
      <c r="B6599" s="246"/>
      <c r="C6599" s="38" t="s">
        <v>12002</v>
      </c>
      <c r="D6599" s="38" t="s">
        <v>82</v>
      </c>
      <c r="E6599" s="209">
        <v>1</v>
      </c>
      <c r="F6599" s="214">
        <v>30.741999999999997</v>
      </c>
      <c r="G6599" s="33">
        <f t="shared" si="103"/>
        <v>30.741999999999997</v>
      </c>
      <c r="H6599" s="41">
        <f>SUM(G6599:G6602)</f>
        <v>59.419060999999999</v>
      </c>
      <c r="I6599" s="42"/>
      <c r="J6599" s="32">
        <v>0</v>
      </c>
    </row>
    <row r="6600" spans="1:10" ht="39" hidden="1" thickBot="1" x14ac:dyDescent="0.3">
      <c r="A6600" s="251"/>
      <c r="B6600" s="246"/>
      <c r="C6600" s="38" t="s">
        <v>11601</v>
      </c>
      <c r="D6600" s="38" t="s">
        <v>82</v>
      </c>
      <c r="E6600" s="209">
        <v>2</v>
      </c>
      <c r="F6600" s="214">
        <v>0.38949999999999996</v>
      </c>
      <c r="G6600" s="33">
        <f t="shared" si="103"/>
        <v>0.77899999999999991</v>
      </c>
      <c r="H6600" s="37"/>
      <c r="I6600" s="33"/>
      <c r="J6600" s="32">
        <v>0</v>
      </c>
    </row>
    <row r="6601" spans="1:10" ht="15.75" hidden="1" thickBot="1" x14ac:dyDescent="0.3">
      <c r="A6601" s="251"/>
      <c r="B6601" s="246"/>
      <c r="C6601" s="38" t="s">
        <v>11426</v>
      </c>
      <c r="D6601" s="38" t="s">
        <v>2801</v>
      </c>
      <c r="E6601" s="209">
        <v>0.49480000000000002</v>
      </c>
      <c r="F6601" s="214">
        <v>24.946999999999999</v>
      </c>
      <c r="G6601" s="33">
        <f t="shared" si="103"/>
        <v>12.343775600000001</v>
      </c>
      <c r="H6601" s="37"/>
      <c r="I6601" s="33"/>
      <c r="J6601" s="32">
        <v>0</v>
      </c>
    </row>
    <row r="6602" spans="1:10" ht="15.75" hidden="1" thickBot="1" x14ac:dyDescent="0.3">
      <c r="A6602" s="251"/>
      <c r="B6602" s="246"/>
      <c r="C6602" s="38" t="s">
        <v>11427</v>
      </c>
      <c r="D6602" s="38" t="s">
        <v>2801</v>
      </c>
      <c r="E6602" s="209">
        <v>0.49480000000000002</v>
      </c>
      <c r="F6602" s="214">
        <v>31.435500000000001</v>
      </c>
      <c r="G6602" s="33">
        <f t="shared" si="103"/>
        <v>15.554285400000001</v>
      </c>
      <c r="H6602" s="37"/>
      <c r="I6602" s="33"/>
      <c r="J6602" s="32">
        <v>0</v>
      </c>
    </row>
    <row r="6603" spans="1:10" ht="15.75" hidden="1" thickBot="1" x14ac:dyDescent="0.3">
      <c r="A6603" s="252"/>
      <c r="B6603" s="247"/>
      <c r="C6603" s="44"/>
      <c r="D6603" s="44"/>
      <c r="E6603" s="210"/>
      <c r="F6603" s="211" t="s">
        <v>12</v>
      </c>
      <c r="G6603" s="46" t="str">
        <f t="shared" si="103"/>
        <v/>
      </c>
      <c r="H6603" s="48"/>
      <c r="I6603" s="33"/>
      <c r="J6603" s="32">
        <v>0</v>
      </c>
    </row>
    <row r="6604" spans="1:10" ht="15.75" hidden="1" thickBot="1" x14ac:dyDescent="0.3">
      <c r="A6604" s="242" t="s">
        <v>1557</v>
      </c>
      <c r="B6604" s="245" t="s">
        <v>7501</v>
      </c>
      <c r="C6604" s="26"/>
      <c r="D6604" s="27" t="s">
        <v>67</v>
      </c>
      <c r="E6604" s="205"/>
      <c r="F6604" s="212" t="s">
        <v>12</v>
      </c>
      <c r="G6604" s="29" t="str">
        <f t="shared" si="103"/>
        <v/>
      </c>
      <c r="H6604" s="30"/>
      <c r="I6604" s="31"/>
      <c r="J6604" s="32">
        <v>0</v>
      </c>
    </row>
    <row r="6605" spans="1:10" ht="15.75" hidden="1" thickBot="1" x14ac:dyDescent="0.3">
      <c r="A6605" s="243"/>
      <c r="B6605" s="246"/>
      <c r="C6605" s="34"/>
      <c r="D6605" s="34"/>
      <c r="E6605" s="207"/>
      <c r="F6605" s="213" t="s">
        <v>12</v>
      </c>
      <c r="G6605" s="33" t="str">
        <f t="shared" si="103"/>
        <v/>
      </c>
      <c r="H6605" s="37"/>
      <c r="I6605" s="33"/>
      <c r="J6605" s="32">
        <v>0</v>
      </c>
    </row>
    <row r="6606" spans="1:10" ht="15.75" hidden="1" thickBot="1" x14ac:dyDescent="0.3">
      <c r="A6606" s="243"/>
      <c r="B6606" s="246"/>
      <c r="C6606" s="38" t="s">
        <v>11802</v>
      </c>
      <c r="D6606" s="38" t="s">
        <v>2801</v>
      </c>
      <c r="E6606" s="209">
        <v>0.48149999999999998</v>
      </c>
      <c r="F6606" s="214">
        <v>28.737499999999997</v>
      </c>
      <c r="G6606" s="33">
        <f t="shared" si="103"/>
        <v>13.837106249999998</v>
      </c>
      <c r="H6606" s="41">
        <f>SUM(G6606:G6607)</f>
        <v>18.84343715</v>
      </c>
      <c r="I6606" s="42"/>
      <c r="J6606" s="32">
        <v>0</v>
      </c>
    </row>
    <row r="6607" spans="1:10" ht="15.75" hidden="1" thickBot="1" x14ac:dyDescent="0.3">
      <c r="A6607" s="243"/>
      <c r="B6607" s="246"/>
      <c r="C6607" s="38" t="s">
        <v>11326</v>
      </c>
      <c r="D6607" s="38" t="s">
        <v>2801</v>
      </c>
      <c r="E6607" s="209">
        <v>0.21129999999999999</v>
      </c>
      <c r="F6607" s="208">
        <v>23.693000000000001</v>
      </c>
      <c r="G6607" s="33">
        <f t="shared" si="103"/>
        <v>5.0063309</v>
      </c>
      <c r="H6607" s="37"/>
      <c r="I6607" s="33"/>
      <c r="J6607" s="32">
        <v>0</v>
      </c>
    </row>
    <row r="6608" spans="1:10" ht="15.75" hidden="1" thickBot="1" x14ac:dyDescent="0.3">
      <c r="A6608" s="244"/>
      <c r="B6608" s="247"/>
      <c r="C6608" s="44"/>
      <c r="D6608" s="44"/>
      <c r="E6608" s="210"/>
      <c r="F6608" s="211" t="s">
        <v>12</v>
      </c>
      <c r="G6608" s="46" t="str">
        <f t="shared" si="103"/>
        <v/>
      </c>
      <c r="H6608" s="48"/>
      <c r="I6608" s="33"/>
      <c r="J6608" s="32">
        <v>0</v>
      </c>
    </row>
    <row r="6609" spans="1:10" ht="15.75" hidden="1" thickBot="1" x14ac:dyDescent="0.3">
      <c r="A6609" s="242" t="s">
        <v>1558</v>
      </c>
      <c r="B6609" s="245" t="s">
        <v>7502</v>
      </c>
      <c r="C6609" s="26"/>
      <c r="D6609" s="27" t="s">
        <v>67</v>
      </c>
      <c r="E6609" s="205"/>
      <c r="F6609" s="212" t="s">
        <v>12</v>
      </c>
      <c r="G6609" s="29" t="str">
        <f t="shared" si="103"/>
        <v/>
      </c>
      <c r="H6609" s="30"/>
      <c r="I6609" s="31"/>
      <c r="J6609" s="32">
        <v>0</v>
      </c>
    </row>
    <row r="6610" spans="1:10" ht="15.75" hidden="1" thickBot="1" x14ac:dyDescent="0.3">
      <c r="A6610" s="243"/>
      <c r="B6610" s="246"/>
      <c r="C6610" s="34"/>
      <c r="D6610" s="34"/>
      <c r="E6610" s="207"/>
      <c r="F6610" s="213" t="s">
        <v>12</v>
      </c>
      <c r="G6610" s="33" t="str">
        <f t="shared" si="103"/>
        <v/>
      </c>
      <c r="H6610" s="37"/>
      <c r="I6610" s="33"/>
      <c r="J6610" s="32">
        <v>0</v>
      </c>
    </row>
    <row r="6611" spans="1:10" ht="26.25" hidden="1" thickBot="1" x14ac:dyDescent="0.3">
      <c r="A6611" s="243"/>
      <c r="B6611" s="246"/>
      <c r="C6611" s="38" t="s">
        <v>11309</v>
      </c>
      <c r="D6611" s="38" t="s">
        <v>2881</v>
      </c>
      <c r="E6611" s="209">
        <v>5.6800000000000003E-2</v>
      </c>
      <c r="F6611" s="214">
        <v>199.71849999999998</v>
      </c>
      <c r="G6611" s="33">
        <f t="shared" si="103"/>
        <v>11.3440108</v>
      </c>
      <c r="H6611" s="41">
        <f>SUM(G6611:G6616)</f>
        <v>23.351278350000001</v>
      </c>
      <c r="I6611" s="42"/>
      <c r="J6611" s="32">
        <v>0</v>
      </c>
    </row>
    <row r="6612" spans="1:10" ht="15.75" hidden="1" thickBot="1" x14ac:dyDescent="0.3">
      <c r="A6612" s="243"/>
      <c r="B6612" s="246"/>
      <c r="C6612" s="38" t="s">
        <v>11800</v>
      </c>
      <c r="D6612" s="38" t="s">
        <v>2881</v>
      </c>
      <c r="E6612" s="209">
        <v>6.4000000000000003E-3</v>
      </c>
      <c r="F6612" s="208">
        <v>184.04349999999999</v>
      </c>
      <c r="G6612" s="33">
        <f t="shared" si="103"/>
        <v>1.1778784</v>
      </c>
      <c r="H6612" s="37"/>
      <c r="I6612" s="33"/>
      <c r="J6612" s="32">
        <v>0</v>
      </c>
    </row>
    <row r="6613" spans="1:10" ht="15.75" hidden="1" thickBot="1" x14ac:dyDescent="0.3">
      <c r="A6613" s="243"/>
      <c r="B6613" s="246"/>
      <c r="C6613" s="38" t="s">
        <v>11802</v>
      </c>
      <c r="D6613" s="38" t="s">
        <v>2801</v>
      </c>
      <c r="E6613" s="209">
        <v>0.2041</v>
      </c>
      <c r="F6613" s="208">
        <v>28.737499999999997</v>
      </c>
      <c r="G6613" s="33">
        <f t="shared" si="103"/>
        <v>5.8653237499999999</v>
      </c>
      <c r="H6613" s="37"/>
      <c r="I6613" s="33"/>
      <c r="J6613" s="32">
        <v>0</v>
      </c>
    </row>
    <row r="6614" spans="1:10" ht="15.75" hidden="1" thickBot="1" x14ac:dyDescent="0.3">
      <c r="A6614" s="243"/>
      <c r="B6614" s="246"/>
      <c r="C6614" s="38" t="s">
        <v>11326</v>
      </c>
      <c r="D6614" s="38" t="s">
        <v>2801</v>
      </c>
      <c r="E6614" s="209">
        <v>0.2041</v>
      </c>
      <c r="F6614" s="208">
        <v>23.693000000000001</v>
      </c>
      <c r="G6614" s="33">
        <f t="shared" si="103"/>
        <v>4.8357413000000005</v>
      </c>
      <c r="H6614" s="37"/>
      <c r="I6614" s="33"/>
      <c r="J6614" s="32">
        <v>0</v>
      </c>
    </row>
    <row r="6615" spans="1:10" ht="39" hidden="1" thickBot="1" x14ac:dyDescent="0.3">
      <c r="A6615" s="243"/>
      <c r="B6615" s="246"/>
      <c r="C6615" s="38" t="s">
        <v>11457</v>
      </c>
      <c r="D6615" s="38" t="s">
        <v>1049</v>
      </c>
      <c r="E6615" s="209">
        <v>5.4999999999999997E-3</v>
      </c>
      <c r="F6615" s="208">
        <v>10.316999999999998</v>
      </c>
      <c r="G6615" s="33">
        <f t="shared" si="103"/>
        <v>5.6743499999999988E-2</v>
      </c>
      <c r="H6615" s="37"/>
      <c r="I6615" s="33"/>
      <c r="J6615" s="32">
        <v>0</v>
      </c>
    </row>
    <row r="6616" spans="1:10" ht="39" hidden="1" thickBot="1" x14ac:dyDescent="0.3">
      <c r="A6616" s="243"/>
      <c r="B6616" s="246"/>
      <c r="C6616" s="38" t="s">
        <v>11458</v>
      </c>
      <c r="D6616" s="38" t="s">
        <v>1060</v>
      </c>
      <c r="E6616" s="209">
        <v>9.6600000000000005E-2</v>
      </c>
      <c r="F6616" s="208">
        <v>0.74099999999999999</v>
      </c>
      <c r="G6616" s="33">
        <f t="shared" si="103"/>
        <v>7.1580600000000008E-2</v>
      </c>
      <c r="H6616" s="37"/>
      <c r="I6616" s="33"/>
      <c r="J6616" s="32">
        <v>0</v>
      </c>
    </row>
    <row r="6617" spans="1:10" ht="15.75" hidden="1" thickBot="1" x14ac:dyDescent="0.3">
      <c r="A6617" s="244"/>
      <c r="B6617" s="247"/>
      <c r="C6617" s="44"/>
      <c r="D6617" s="44"/>
      <c r="E6617" s="210"/>
      <c r="F6617" s="211" t="s">
        <v>12</v>
      </c>
      <c r="G6617" s="46" t="str">
        <f t="shared" si="103"/>
        <v/>
      </c>
      <c r="H6617" s="48"/>
      <c r="I6617" s="33"/>
      <c r="J6617" s="32">
        <v>0</v>
      </c>
    </row>
    <row r="6618" spans="1:10" ht="15.75" hidden="1" thickBot="1" x14ac:dyDescent="0.3">
      <c r="A6618" s="242" t="s">
        <v>1559</v>
      </c>
      <c r="B6618" s="245" t="s">
        <v>7503</v>
      </c>
      <c r="C6618" s="26"/>
      <c r="D6618" s="27" t="s">
        <v>17</v>
      </c>
      <c r="E6618" s="205"/>
      <c r="F6618" s="212" t="s">
        <v>12</v>
      </c>
      <c r="G6618" s="29" t="str">
        <f t="shared" si="103"/>
        <v/>
      </c>
      <c r="H6618" s="30"/>
      <c r="I6618" s="31"/>
      <c r="J6618" s="32">
        <v>0</v>
      </c>
    </row>
    <row r="6619" spans="1:10" ht="15.75" hidden="1" thickBot="1" x14ac:dyDescent="0.3">
      <c r="A6619" s="243"/>
      <c r="B6619" s="246"/>
      <c r="C6619" s="34"/>
      <c r="D6619" s="34"/>
      <c r="E6619" s="207"/>
      <c r="F6619" s="213" t="s">
        <v>12</v>
      </c>
      <c r="G6619" s="33" t="str">
        <f t="shared" si="103"/>
        <v/>
      </c>
      <c r="H6619" s="37"/>
      <c r="I6619" s="33"/>
      <c r="J6619" s="32">
        <v>0</v>
      </c>
    </row>
    <row r="6620" spans="1:10" ht="26.25" hidden="1" thickBot="1" x14ac:dyDescent="0.3">
      <c r="A6620" s="243"/>
      <c r="B6620" s="246"/>
      <c r="C6620" s="38" t="s">
        <v>12003</v>
      </c>
      <c r="D6620" s="38" t="s">
        <v>82</v>
      </c>
      <c r="E6620" s="209">
        <v>3</v>
      </c>
      <c r="F6620" s="214">
        <v>1.8049999999999999</v>
      </c>
      <c r="G6620" s="33">
        <f t="shared" si="103"/>
        <v>5.415</v>
      </c>
      <c r="H6620" s="41">
        <f>SUM(G6620:G6623)</f>
        <v>124.61938024999999</v>
      </c>
      <c r="I6620" s="42"/>
      <c r="J6620" s="32">
        <v>0</v>
      </c>
    </row>
    <row r="6621" spans="1:10" ht="26.25" hidden="1" thickBot="1" x14ac:dyDescent="0.3">
      <c r="A6621" s="243"/>
      <c r="B6621" s="246"/>
      <c r="C6621" s="38" t="s">
        <v>12004</v>
      </c>
      <c r="D6621" s="38" t="s">
        <v>82</v>
      </c>
      <c r="E6621" s="209">
        <v>1</v>
      </c>
      <c r="F6621" s="214">
        <v>96.33</v>
      </c>
      <c r="G6621" s="33">
        <f t="shared" si="103"/>
        <v>96.33</v>
      </c>
      <c r="H6621" s="53"/>
      <c r="I6621" s="54"/>
      <c r="J6621" s="32">
        <v>0</v>
      </c>
    </row>
    <row r="6622" spans="1:10" ht="15.75" hidden="1" thickBot="1" x14ac:dyDescent="0.3">
      <c r="A6622" s="243"/>
      <c r="B6622" s="246"/>
      <c r="C6622" s="38" t="s">
        <v>11426</v>
      </c>
      <c r="D6622" s="38" t="s">
        <v>2801</v>
      </c>
      <c r="E6622" s="209">
        <v>0.40570000000000001</v>
      </c>
      <c r="F6622" s="214">
        <v>24.946999999999999</v>
      </c>
      <c r="G6622" s="33">
        <f t="shared" si="103"/>
        <v>10.120997899999999</v>
      </c>
      <c r="H6622" s="53"/>
      <c r="I6622" s="54"/>
      <c r="J6622" s="32">
        <v>0</v>
      </c>
    </row>
    <row r="6623" spans="1:10" ht="15.75" hidden="1" thickBot="1" x14ac:dyDescent="0.3">
      <c r="A6623" s="243"/>
      <c r="B6623" s="246"/>
      <c r="C6623" s="38" t="s">
        <v>11427</v>
      </c>
      <c r="D6623" s="38" t="s">
        <v>2801</v>
      </c>
      <c r="E6623" s="209">
        <v>0.40570000000000001</v>
      </c>
      <c r="F6623" s="208">
        <v>31.435500000000001</v>
      </c>
      <c r="G6623" s="33">
        <f t="shared" si="103"/>
        <v>12.753382350000001</v>
      </c>
      <c r="H6623" s="37"/>
      <c r="I6623" s="33"/>
      <c r="J6623" s="32">
        <v>0</v>
      </c>
    </row>
    <row r="6624" spans="1:10" ht="15.75" hidden="1" thickBot="1" x14ac:dyDescent="0.3">
      <c r="A6624" s="244"/>
      <c r="B6624" s="247"/>
      <c r="C6624" s="44"/>
      <c r="D6624" s="44"/>
      <c r="E6624" s="210"/>
      <c r="F6624" s="211" t="s">
        <v>12</v>
      </c>
      <c r="G6624" s="46" t="str">
        <f t="shared" si="103"/>
        <v/>
      </c>
      <c r="H6624" s="48"/>
      <c r="I6624" s="33"/>
      <c r="J6624" s="32">
        <v>0</v>
      </c>
    </row>
    <row r="6625" spans="1:10" ht="15.75" hidden="1" thickBot="1" x14ac:dyDescent="0.3">
      <c r="A6625" s="242" t="s">
        <v>1560</v>
      </c>
      <c r="B6625" s="245" t="s">
        <v>7504</v>
      </c>
      <c r="C6625" s="26"/>
      <c r="D6625" s="27" t="s">
        <v>17</v>
      </c>
      <c r="E6625" s="205"/>
      <c r="F6625" s="212" t="s">
        <v>12</v>
      </c>
      <c r="G6625" s="29" t="str">
        <f t="shared" si="103"/>
        <v/>
      </c>
      <c r="H6625" s="30"/>
      <c r="I6625" s="31"/>
      <c r="J6625" s="32">
        <v>0</v>
      </c>
    </row>
    <row r="6626" spans="1:10" ht="15.75" hidden="1" thickBot="1" x14ac:dyDescent="0.3">
      <c r="A6626" s="243"/>
      <c r="B6626" s="246"/>
      <c r="C6626" s="34"/>
      <c r="D6626" s="34"/>
      <c r="E6626" s="207"/>
      <c r="F6626" s="213" t="s">
        <v>12</v>
      </c>
      <c r="G6626" s="33" t="str">
        <f t="shared" si="103"/>
        <v/>
      </c>
      <c r="H6626" s="37"/>
      <c r="I6626" s="33"/>
      <c r="J6626" s="32">
        <v>0</v>
      </c>
    </row>
    <row r="6627" spans="1:10" ht="26.25" hidden="1" thickBot="1" x14ac:dyDescent="0.3">
      <c r="A6627" s="243"/>
      <c r="B6627" s="246"/>
      <c r="C6627" s="38" t="s">
        <v>12005</v>
      </c>
      <c r="D6627" s="38" t="s">
        <v>82</v>
      </c>
      <c r="E6627" s="209">
        <v>4</v>
      </c>
      <c r="F6627" s="214">
        <v>20.633999999999997</v>
      </c>
      <c r="G6627" s="33">
        <f t="shared" si="103"/>
        <v>82.535999999999987</v>
      </c>
      <c r="H6627" s="41">
        <f>SUM(G6627:G6630)</f>
        <v>228.56548677325</v>
      </c>
      <c r="I6627" s="42"/>
      <c r="J6627" s="32">
        <v>0</v>
      </c>
    </row>
    <row r="6628" spans="1:10" ht="15.75" hidden="1" thickBot="1" x14ac:dyDescent="0.3">
      <c r="A6628" s="243"/>
      <c r="B6628" s="246"/>
      <c r="C6628" s="38" t="s">
        <v>1561</v>
      </c>
      <c r="D6628" s="38" t="s">
        <v>82</v>
      </c>
      <c r="E6628" s="209">
        <v>1</v>
      </c>
      <c r="F6628" s="214" t="s">
        <v>12</v>
      </c>
      <c r="G6628" s="33" t="str">
        <f t="shared" si="103"/>
        <v/>
      </c>
      <c r="H6628" s="53"/>
      <c r="I6628" s="54"/>
      <c r="J6628" s="32">
        <v>0</v>
      </c>
    </row>
    <row r="6629" spans="1:10" ht="15.75" hidden="1" thickBot="1" x14ac:dyDescent="0.3">
      <c r="A6629" s="243"/>
      <c r="B6629" s="246"/>
      <c r="C6629" s="38" t="s">
        <v>11426</v>
      </c>
      <c r="D6629" s="38" t="s">
        <v>2801</v>
      </c>
      <c r="E6629" s="209">
        <v>0.87754549999999998</v>
      </c>
      <c r="F6629" s="214">
        <v>24.946999999999999</v>
      </c>
      <c r="G6629" s="33">
        <f t="shared" si="103"/>
        <v>21.892127588499999</v>
      </c>
      <c r="H6629" s="53"/>
      <c r="I6629" s="54"/>
      <c r="J6629" s="32">
        <v>0</v>
      </c>
    </row>
    <row r="6630" spans="1:10" ht="15.75" hidden="1" thickBot="1" x14ac:dyDescent="0.3">
      <c r="A6630" s="243"/>
      <c r="B6630" s="246"/>
      <c r="C6630" s="38" t="s">
        <v>11427</v>
      </c>
      <c r="D6630" s="38" t="s">
        <v>2801</v>
      </c>
      <c r="E6630" s="209">
        <v>3.9489545000000001</v>
      </c>
      <c r="F6630" s="208">
        <v>31.435500000000001</v>
      </c>
      <c r="G6630" s="33">
        <f t="shared" si="103"/>
        <v>124.13735918475001</v>
      </c>
      <c r="H6630" s="37"/>
      <c r="I6630" s="33"/>
      <c r="J6630" s="32">
        <v>0</v>
      </c>
    </row>
    <row r="6631" spans="1:10" ht="15.75" hidden="1" thickBot="1" x14ac:dyDescent="0.3">
      <c r="A6631" s="244"/>
      <c r="B6631" s="247"/>
      <c r="C6631" s="44"/>
      <c r="D6631" s="44"/>
      <c r="E6631" s="210"/>
      <c r="F6631" s="211" t="s">
        <v>12</v>
      </c>
      <c r="G6631" s="46" t="str">
        <f t="shared" si="103"/>
        <v/>
      </c>
      <c r="H6631" s="48"/>
      <c r="I6631" s="33"/>
      <c r="J6631" s="32">
        <v>0</v>
      </c>
    </row>
    <row r="6632" spans="1:10" ht="15.75" hidden="1" thickBot="1" x14ac:dyDescent="0.3">
      <c r="A6632" s="242" t="s">
        <v>1562</v>
      </c>
      <c r="B6632" s="245" t="s">
        <v>1563</v>
      </c>
      <c r="C6632" s="26"/>
      <c r="D6632" s="27" t="s">
        <v>17</v>
      </c>
      <c r="E6632" s="205"/>
      <c r="F6632" s="212" t="s">
        <v>12</v>
      </c>
      <c r="G6632" s="29" t="str">
        <f t="shared" si="103"/>
        <v/>
      </c>
      <c r="H6632" s="30"/>
      <c r="I6632" s="31"/>
      <c r="J6632" s="32">
        <v>0</v>
      </c>
    </row>
    <row r="6633" spans="1:10" ht="15.75" hidden="1" thickBot="1" x14ac:dyDescent="0.3">
      <c r="A6633" s="243"/>
      <c r="B6633" s="246"/>
      <c r="C6633" s="34"/>
      <c r="D6633" s="34"/>
      <c r="E6633" s="207"/>
      <c r="F6633" s="213" t="s">
        <v>12</v>
      </c>
      <c r="G6633" s="33" t="str">
        <f t="shared" si="103"/>
        <v/>
      </c>
      <c r="H6633" s="37"/>
      <c r="I6633" s="33"/>
      <c r="J6633" s="32">
        <v>0</v>
      </c>
    </row>
    <row r="6634" spans="1:10" ht="15.75" hidden="1" thickBot="1" x14ac:dyDescent="0.3">
      <c r="A6634" s="243"/>
      <c r="B6634" s="246"/>
      <c r="C6634" s="38" t="s">
        <v>1563</v>
      </c>
      <c r="D6634" s="58" t="s">
        <v>17</v>
      </c>
      <c r="E6634" s="209">
        <v>1</v>
      </c>
      <c r="F6634" s="214" t="s">
        <v>12</v>
      </c>
      <c r="G6634" s="33" t="str">
        <f t="shared" si="103"/>
        <v/>
      </c>
      <c r="H6634" s="41">
        <f>SUM(G6634:G6637)</f>
        <v>53.316323938640004</v>
      </c>
      <c r="I6634" s="42"/>
      <c r="J6634" s="32">
        <v>0</v>
      </c>
    </row>
    <row r="6635" spans="1:10" ht="39" hidden="1" thickBot="1" x14ac:dyDescent="0.3">
      <c r="A6635" s="243"/>
      <c r="B6635" s="246"/>
      <c r="C6635" s="38" t="s">
        <v>11376</v>
      </c>
      <c r="D6635" s="38" t="s">
        <v>2881</v>
      </c>
      <c r="E6635" s="209">
        <v>1.9199999999999998E-2</v>
      </c>
      <c r="F6635" s="214">
        <v>915.97571295</v>
      </c>
      <c r="G6635" s="33">
        <f t="shared" si="103"/>
        <v>17.586733688639999</v>
      </c>
      <c r="H6635" s="53"/>
      <c r="I6635" s="54"/>
      <c r="J6635" s="32">
        <v>0</v>
      </c>
    </row>
    <row r="6636" spans="1:10" ht="15.75" hidden="1" thickBot="1" x14ac:dyDescent="0.3">
      <c r="A6636" s="243"/>
      <c r="B6636" s="246"/>
      <c r="C6636" s="38" t="s">
        <v>11426</v>
      </c>
      <c r="D6636" s="38" t="s">
        <v>2801</v>
      </c>
      <c r="E6636" s="209">
        <v>0.63370000000000004</v>
      </c>
      <c r="F6636" s="214">
        <v>24.946999999999999</v>
      </c>
      <c r="G6636" s="33">
        <f t="shared" si="103"/>
        <v>15.8089139</v>
      </c>
      <c r="H6636" s="53"/>
      <c r="I6636" s="54"/>
      <c r="J6636" s="32">
        <v>0</v>
      </c>
    </row>
    <row r="6637" spans="1:10" ht="15.75" hidden="1" thickBot="1" x14ac:dyDescent="0.3">
      <c r="A6637" s="243"/>
      <c r="B6637" s="246"/>
      <c r="C6637" s="38" t="s">
        <v>11427</v>
      </c>
      <c r="D6637" s="38" t="s">
        <v>2801</v>
      </c>
      <c r="E6637" s="209">
        <v>0.63370000000000004</v>
      </c>
      <c r="F6637" s="208">
        <v>31.435500000000001</v>
      </c>
      <c r="G6637" s="33">
        <f t="shared" si="103"/>
        <v>19.920676350000001</v>
      </c>
      <c r="H6637" s="37"/>
      <c r="I6637" s="33"/>
      <c r="J6637" s="32">
        <v>0</v>
      </c>
    </row>
    <row r="6638" spans="1:10" ht="15.75" hidden="1" thickBot="1" x14ac:dyDescent="0.3">
      <c r="A6638" s="244"/>
      <c r="B6638" s="247"/>
      <c r="C6638" s="44"/>
      <c r="D6638" s="44"/>
      <c r="E6638" s="210"/>
      <c r="F6638" s="211" t="s">
        <v>12</v>
      </c>
      <c r="G6638" s="46" t="str">
        <f t="shared" si="103"/>
        <v/>
      </c>
      <c r="H6638" s="48"/>
      <c r="I6638" s="33"/>
      <c r="J6638" s="32">
        <v>0</v>
      </c>
    </row>
    <row r="6639" spans="1:10" ht="15.75" hidden="1" thickBot="1" x14ac:dyDescent="0.3">
      <c r="A6639" s="242" t="s">
        <v>1564</v>
      </c>
      <c r="B6639" s="245" t="s">
        <v>7511</v>
      </c>
      <c r="C6639" s="26"/>
      <c r="D6639" s="27" t="s">
        <v>17</v>
      </c>
      <c r="E6639" s="205"/>
      <c r="F6639" s="212" t="s">
        <v>12</v>
      </c>
      <c r="G6639" s="29" t="str">
        <f t="shared" si="103"/>
        <v/>
      </c>
      <c r="H6639" s="30"/>
      <c r="I6639" s="31"/>
      <c r="J6639" s="32">
        <v>0</v>
      </c>
    </row>
    <row r="6640" spans="1:10" ht="15.75" hidden="1" thickBot="1" x14ac:dyDescent="0.3">
      <c r="A6640" s="243"/>
      <c r="B6640" s="246"/>
      <c r="C6640" s="34"/>
      <c r="D6640" s="34"/>
      <c r="E6640" s="207"/>
      <c r="F6640" s="213" t="s">
        <v>12</v>
      </c>
      <c r="G6640" s="33" t="str">
        <f t="shared" si="103"/>
        <v/>
      </c>
      <c r="H6640" s="37"/>
      <c r="I6640" s="33"/>
      <c r="J6640" s="32">
        <v>0</v>
      </c>
    </row>
    <row r="6641" spans="1:10" ht="26.25" hidden="1" thickBot="1" x14ac:dyDescent="0.3">
      <c r="A6641" s="243"/>
      <c r="B6641" s="246"/>
      <c r="C6641" s="38" t="s">
        <v>1565</v>
      </c>
      <c r="D6641" s="58" t="s">
        <v>17</v>
      </c>
      <c r="E6641" s="209">
        <v>1</v>
      </c>
      <c r="F6641" s="214" t="s">
        <v>12</v>
      </c>
      <c r="G6641" s="33" t="str">
        <f t="shared" si="103"/>
        <v/>
      </c>
      <c r="H6641" s="41">
        <f>SUM(G6641:G6644)</f>
        <v>243.11673368864001</v>
      </c>
      <c r="I6641" s="42"/>
      <c r="J6641" s="32">
        <v>0</v>
      </c>
    </row>
    <row r="6642" spans="1:10" ht="39" hidden="1" thickBot="1" x14ac:dyDescent="0.3">
      <c r="A6642" s="243"/>
      <c r="B6642" s="246"/>
      <c r="C6642" s="38" t="s">
        <v>11376</v>
      </c>
      <c r="D6642" s="38" t="s">
        <v>2881</v>
      </c>
      <c r="E6642" s="209">
        <v>1.9199999999999998E-2</v>
      </c>
      <c r="F6642" s="208">
        <v>915.97571295</v>
      </c>
      <c r="G6642" s="33">
        <f t="shared" si="103"/>
        <v>17.586733688639999</v>
      </c>
      <c r="H6642" s="37"/>
      <c r="I6642" s="33"/>
      <c r="J6642" s="32">
        <v>0</v>
      </c>
    </row>
    <row r="6643" spans="1:10" ht="15.75" hidden="1" thickBot="1" x14ac:dyDescent="0.3">
      <c r="A6643" s="243"/>
      <c r="B6643" s="246"/>
      <c r="C6643" s="38" t="s">
        <v>11426</v>
      </c>
      <c r="D6643" s="38" t="s">
        <v>2801</v>
      </c>
      <c r="E6643" s="209">
        <v>4</v>
      </c>
      <c r="F6643" s="208">
        <v>24.946999999999999</v>
      </c>
      <c r="G6643" s="33">
        <f t="shared" si="103"/>
        <v>99.787999999999997</v>
      </c>
      <c r="H6643" s="37"/>
      <c r="I6643" s="33"/>
      <c r="J6643" s="32">
        <v>0</v>
      </c>
    </row>
    <row r="6644" spans="1:10" ht="15.75" hidden="1" thickBot="1" x14ac:dyDescent="0.3">
      <c r="A6644" s="243"/>
      <c r="B6644" s="246"/>
      <c r="C6644" s="38" t="s">
        <v>11427</v>
      </c>
      <c r="D6644" s="38" t="s">
        <v>2801</v>
      </c>
      <c r="E6644" s="209">
        <v>4</v>
      </c>
      <c r="F6644" s="208">
        <v>31.435500000000001</v>
      </c>
      <c r="G6644" s="36">
        <f t="shared" si="103"/>
        <v>125.742</v>
      </c>
      <c r="H6644" s="37"/>
      <c r="I6644" s="33"/>
      <c r="J6644" s="32">
        <v>0</v>
      </c>
    </row>
    <row r="6645" spans="1:10" ht="15.75" hidden="1" thickBot="1" x14ac:dyDescent="0.3">
      <c r="A6645" s="244"/>
      <c r="B6645" s="247"/>
      <c r="C6645" s="44"/>
      <c r="D6645" s="44"/>
      <c r="E6645" s="210"/>
      <c r="F6645" s="211" t="s">
        <v>12</v>
      </c>
      <c r="G6645" s="46" t="str">
        <f t="shared" si="103"/>
        <v/>
      </c>
      <c r="H6645" s="48"/>
      <c r="I6645" s="33"/>
      <c r="J6645" s="32">
        <v>0</v>
      </c>
    </row>
    <row r="6646" spans="1:10" ht="15.75" hidden="1" thickBot="1" x14ac:dyDescent="0.3">
      <c r="A6646" s="242" t="s">
        <v>1566</v>
      </c>
      <c r="B6646" s="245" t="s">
        <v>7512</v>
      </c>
      <c r="C6646" s="26"/>
      <c r="D6646" s="27" t="s">
        <v>17</v>
      </c>
      <c r="E6646" s="205"/>
      <c r="F6646" s="212" t="s">
        <v>12</v>
      </c>
      <c r="G6646" s="29" t="str">
        <f t="shared" si="103"/>
        <v/>
      </c>
      <c r="H6646" s="30"/>
      <c r="I6646" s="31"/>
      <c r="J6646" s="32">
        <v>0</v>
      </c>
    </row>
    <row r="6647" spans="1:10" ht="15.75" hidden="1" thickBot="1" x14ac:dyDescent="0.3">
      <c r="A6647" s="243"/>
      <c r="B6647" s="246"/>
      <c r="C6647" s="34"/>
      <c r="D6647" s="34"/>
      <c r="E6647" s="207"/>
      <c r="F6647" s="213" t="s">
        <v>12</v>
      </c>
      <c r="G6647" s="33" t="str">
        <f t="shared" si="103"/>
        <v/>
      </c>
      <c r="H6647" s="37"/>
      <c r="I6647" s="33"/>
      <c r="J6647" s="32">
        <v>0</v>
      </c>
    </row>
    <row r="6648" spans="1:10" ht="26.25" hidden="1" thickBot="1" x14ac:dyDescent="0.3">
      <c r="A6648" s="243"/>
      <c r="B6648" s="246"/>
      <c r="C6648" s="38" t="s">
        <v>1567</v>
      </c>
      <c r="D6648" s="58" t="s">
        <v>17</v>
      </c>
      <c r="E6648" s="209">
        <v>1</v>
      </c>
      <c r="F6648" s="214" t="s">
        <v>12</v>
      </c>
      <c r="G6648" s="33" t="str">
        <f t="shared" si="103"/>
        <v/>
      </c>
      <c r="H6648" s="41">
        <f>SUM(G6648:G6651)</f>
        <v>243.11673368864001</v>
      </c>
      <c r="I6648" s="42"/>
      <c r="J6648" s="32">
        <v>0</v>
      </c>
    </row>
    <row r="6649" spans="1:10" ht="39" hidden="1" thickBot="1" x14ac:dyDescent="0.3">
      <c r="A6649" s="243"/>
      <c r="B6649" s="246"/>
      <c r="C6649" s="38" t="s">
        <v>11376</v>
      </c>
      <c r="D6649" s="38" t="s">
        <v>2881</v>
      </c>
      <c r="E6649" s="209">
        <v>1.9199999999999998E-2</v>
      </c>
      <c r="F6649" s="208">
        <v>915.97571295</v>
      </c>
      <c r="G6649" s="33">
        <f t="shared" si="103"/>
        <v>17.586733688639999</v>
      </c>
      <c r="H6649" s="37"/>
      <c r="I6649" s="33"/>
      <c r="J6649" s="32">
        <v>0</v>
      </c>
    </row>
    <row r="6650" spans="1:10" ht="15.75" hidden="1" thickBot="1" x14ac:dyDescent="0.3">
      <c r="A6650" s="243"/>
      <c r="B6650" s="246"/>
      <c r="C6650" s="38" t="s">
        <v>11426</v>
      </c>
      <c r="D6650" s="38" t="s">
        <v>2801</v>
      </c>
      <c r="E6650" s="209">
        <v>4</v>
      </c>
      <c r="F6650" s="208">
        <v>24.946999999999999</v>
      </c>
      <c r="G6650" s="33">
        <f t="shared" si="103"/>
        <v>99.787999999999997</v>
      </c>
      <c r="H6650" s="37"/>
      <c r="I6650" s="33"/>
      <c r="J6650" s="32">
        <v>0</v>
      </c>
    </row>
    <row r="6651" spans="1:10" ht="15.75" hidden="1" thickBot="1" x14ac:dyDescent="0.3">
      <c r="A6651" s="243"/>
      <c r="B6651" s="246"/>
      <c r="C6651" s="38" t="s">
        <v>11427</v>
      </c>
      <c r="D6651" s="38" t="s">
        <v>2801</v>
      </c>
      <c r="E6651" s="209">
        <v>4</v>
      </c>
      <c r="F6651" s="208">
        <v>31.435500000000001</v>
      </c>
      <c r="G6651" s="36">
        <f t="shared" si="103"/>
        <v>125.742</v>
      </c>
      <c r="H6651" s="37"/>
      <c r="I6651" s="33"/>
      <c r="J6651" s="32">
        <v>0</v>
      </c>
    </row>
    <row r="6652" spans="1:10" ht="15.75" hidden="1" thickBot="1" x14ac:dyDescent="0.3">
      <c r="A6652" s="244"/>
      <c r="B6652" s="247"/>
      <c r="C6652" s="44"/>
      <c r="D6652" s="44"/>
      <c r="E6652" s="210"/>
      <c r="F6652" s="211" t="s">
        <v>12</v>
      </c>
      <c r="G6652" s="46" t="str">
        <f t="shared" si="103"/>
        <v/>
      </c>
      <c r="H6652" s="48"/>
      <c r="I6652" s="33"/>
      <c r="J6652" s="32">
        <v>0</v>
      </c>
    </row>
    <row r="6653" spans="1:10" ht="15.75" hidden="1" thickBot="1" x14ac:dyDescent="0.3">
      <c r="A6653" s="242" t="s">
        <v>1568</v>
      </c>
      <c r="B6653" s="245" t="s">
        <v>7525</v>
      </c>
      <c r="C6653" s="26"/>
      <c r="D6653" s="27" t="s">
        <v>17</v>
      </c>
      <c r="E6653" s="205"/>
      <c r="F6653" s="212" t="s">
        <v>12</v>
      </c>
      <c r="G6653" s="29" t="str">
        <f t="shared" si="103"/>
        <v/>
      </c>
      <c r="H6653" s="30"/>
      <c r="I6653" s="31"/>
      <c r="J6653" s="32">
        <v>0</v>
      </c>
    </row>
    <row r="6654" spans="1:10" ht="15.75" hidden="1" thickBot="1" x14ac:dyDescent="0.3">
      <c r="A6654" s="243"/>
      <c r="B6654" s="246"/>
      <c r="C6654" s="34"/>
      <c r="D6654" s="34"/>
      <c r="E6654" s="207"/>
      <c r="F6654" s="213" t="s">
        <v>12</v>
      </c>
      <c r="G6654" s="33" t="str">
        <f t="shared" si="103"/>
        <v/>
      </c>
      <c r="H6654" s="37"/>
      <c r="I6654" s="33"/>
      <c r="J6654" s="32">
        <v>0</v>
      </c>
    </row>
    <row r="6655" spans="1:10" ht="26.25" hidden="1" thickBot="1" x14ac:dyDescent="0.3">
      <c r="A6655" s="243"/>
      <c r="B6655" s="246"/>
      <c r="C6655" s="38" t="s">
        <v>11567</v>
      </c>
      <c r="D6655" s="38" t="s">
        <v>82</v>
      </c>
      <c r="E6655" s="209">
        <v>1</v>
      </c>
      <c r="F6655" s="208">
        <v>15.266499999999999</v>
      </c>
      <c r="G6655" s="33">
        <f t="shared" si="103"/>
        <v>15.266499999999999</v>
      </c>
      <c r="H6655" s="41">
        <f>SUM(G6655:G6655)</f>
        <v>15.266499999999999</v>
      </c>
      <c r="I6655" s="42"/>
      <c r="J6655" s="32">
        <v>0</v>
      </c>
    </row>
    <row r="6656" spans="1:10" ht="15.75" hidden="1" thickBot="1" x14ac:dyDescent="0.3">
      <c r="A6656" s="244"/>
      <c r="B6656" s="247"/>
      <c r="C6656" s="44"/>
      <c r="D6656" s="44"/>
      <c r="E6656" s="210"/>
      <c r="F6656" s="211" t="s">
        <v>12</v>
      </c>
      <c r="G6656" s="46" t="str">
        <f t="shared" si="103"/>
        <v/>
      </c>
      <c r="H6656" s="48"/>
      <c r="I6656" s="33"/>
      <c r="J6656" s="32">
        <v>0</v>
      </c>
    </row>
    <row r="6657" spans="1:10" ht="15.75" hidden="1" thickBot="1" x14ac:dyDescent="0.3">
      <c r="A6657" s="242" t="s">
        <v>1569</v>
      </c>
      <c r="B6657" s="245" t="s">
        <v>7528</v>
      </c>
      <c r="C6657" s="26"/>
      <c r="D6657" s="27" t="s">
        <v>17</v>
      </c>
      <c r="E6657" s="205"/>
      <c r="F6657" s="212" t="s">
        <v>12</v>
      </c>
      <c r="G6657" s="29" t="str">
        <f t="shared" si="103"/>
        <v/>
      </c>
      <c r="H6657" s="30"/>
      <c r="I6657" s="31"/>
      <c r="J6657" s="32">
        <v>0</v>
      </c>
    </row>
    <row r="6658" spans="1:10" ht="15.75" hidden="1" thickBot="1" x14ac:dyDescent="0.3">
      <c r="A6658" s="243"/>
      <c r="B6658" s="246"/>
      <c r="C6658" s="34"/>
      <c r="D6658" s="34"/>
      <c r="E6658" s="207"/>
      <c r="F6658" s="213" t="s">
        <v>12</v>
      </c>
      <c r="G6658" s="33" t="str">
        <f t="shared" si="103"/>
        <v/>
      </c>
      <c r="H6658" s="37"/>
      <c r="I6658" s="33"/>
      <c r="J6658" s="32">
        <v>0</v>
      </c>
    </row>
    <row r="6659" spans="1:10" ht="26.25" hidden="1" thickBot="1" x14ac:dyDescent="0.3">
      <c r="A6659" s="243"/>
      <c r="B6659" s="246"/>
      <c r="C6659" s="38" t="s">
        <v>12006</v>
      </c>
      <c r="D6659" s="38" t="s">
        <v>82</v>
      </c>
      <c r="E6659" s="209">
        <v>1</v>
      </c>
      <c r="F6659" s="208">
        <v>2.6505000000000001</v>
      </c>
      <c r="G6659" s="33">
        <f t="shared" si="103"/>
        <v>2.6505000000000001</v>
      </c>
      <c r="H6659" s="41">
        <f>SUM(G6659:G6659)</f>
        <v>2.6505000000000001</v>
      </c>
      <c r="I6659" s="42"/>
      <c r="J6659" s="32">
        <v>0</v>
      </c>
    </row>
    <row r="6660" spans="1:10" ht="15.75" hidden="1" thickBot="1" x14ac:dyDescent="0.3">
      <c r="A6660" s="244"/>
      <c r="B6660" s="247"/>
      <c r="C6660" s="44"/>
      <c r="D6660" s="44"/>
      <c r="E6660" s="210"/>
      <c r="F6660" s="211" t="s">
        <v>12</v>
      </c>
      <c r="G6660" s="46" t="str">
        <f t="shared" si="103"/>
        <v/>
      </c>
      <c r="H6660" s="48"/>
      <c r="I6660" s="33"/>
      <c r="J6660" s="32">
        <v>0</v>
      </c>
    </row>
    <row r="6661" spans="1:10" ht="15.75" hidden="1" thickBot="1" x14ac:dyDescent="0.3">
      <c r="A6661" s="242" t="s">
        <v>1570</v>
      </c>
      <c r="B6661" s="245" t="s">
        <v>7529</v>
      </c>
      <c r="C6661" s="26"/>
      <c r="D6661" s="27" t="s">
        <v>71</v>
      </c>
      <c r="E6661" s="205"/>
      <c r="F6661" s="212" t="s">
        <v>12</v>
      </c>
      <c r="G6661" s="29" t="str">
        <f t="shared" si="103"/>
        <v/>
      </c>
      <c r="H6661" s="30"/>
      <c r="I6661" s="31"/>
      <c r="J6661" s="32">
        <v>0</v>
      </c>
    </row>
    <row r="6662" spans="1:10" ht="15.75" hidden="1" thickBot="1" x14ac:dyDescent="0.3">
      <c r="A6662" s="243"/>
      <c r="B6662" s="246"/>
      <c r="C6662" s="34"/>
      <c r="D6662" s="34"/>
      <c r="E6662" s="207"/>
      <c r="F6662" s="213" t="s">
        <v>12</v>
      </c>
      <c r="G6662" s="33" t="str">
        <f t="shared" ref="G6662:G6725" si="104">IF(ISNUMBER(F6662),E6662*F6662,"")</f>
        <v/>
      </c>
      <c r="H6662" s="37"/>
      <c r="I6662" s="33"/>
      <c r="J6662" s="32">
        <v>0</v>
      </c>
    </row>
    <row r="6663" spans="1:10" ht="15.75" hidden="1" thickBot="1" x14ac:dyDescent="0.3">
      <c r="A6663" s="243"/>
      <c r="B6663" s="246"/>
      <c r="C6663" s="38" t="s">
        <v>11541</v>
      </c>
      <c r="D6663" s="38" t="s">
        <v>1043</v>
      </c>
      <c r="E6663" s="209">
        <v>1</v>
      </c>
      <c r="F6663" s="208">
        <v>3.4009999999999998</v>
      </c>
      <c r="G6663" s="33">
        <f t="shared" si="104"/>
        <v>3.4009999999999998</v>
      </c>
      <c r="H6663" s="41">
        <f>SUM(G6663:G6663)</f>
        <v>3.4009999999999998</v>
      </c>
      <c r="I6663" s="42"/>
      <c r="J6663" s="32">
        <v>0</v>
      </c>
    </row>
    <row r="6664" spans="1:10" ht="15.75" hidden="1" thickBot="1" x14ac:dyDescent="0.3">
      <c r="A6664" s="244"/>
      <c r="B6664" s="247"/>
      <c r="C6664" s="44"/>
      <c r="D6664" s="44"/>
      <c r="E6664" s="210"/>
      <c r="F6664" s="211" t="s">
        <v>12</v>
      </c>
      <c r="G6664" s="46" t="str">
        <f t="shared" si="104"/>
        <v/>
      </c>
      <c r="H6664" s="48"/>
      <c r="I6664" s="33"/>
      <c r="J6664" s="32">
        <v>0</v>
      </c>
    </row>
    <row r="6665" spans="1:10" ht="15.75" hidden="1" thickBot="1" x14ac:dyDescent="0.3">
      <c r="A6665" s="242" t="s">
        <v>1571</v>
      </c>
      <c r="B6665" s="245" t="s">
        <v>7536</v>
      </c>
      <c r="C6665" s="26"/>
      <c r="D6665" s="27" t="s">
        <v>17</v>
      </c>
      <c r="E6665" s="205"/>
      <c r="F6665" s="212" t="s">
        <v>12</v>
      </c>
      <c r="G6665" s="29" t="str">
        <f t="shared" si="104"/>
        <v/>
      </c>
      <c r="H6665" s="30"/>
      <c r="I6665" s="31"/>
      <c r="J6665" s="32">
        <v>0</v>
      </c>
    </row>
    <row r="6666" spans="1:10" ht="15.75" hidden="1" thickBot="1" x14ac:dyDescent="0.3">
      <c r="A6666" s="243"/>
      <c r="B6666" s="246"/>
      <c r="C6666" s="34"/>
      <c r="D6666" s="34"/>
      <c r="E6666" s="207"/>
      <c r="F6666" s="213" t="s">
        <v>12</v>
      </c>
      <c r="G6666" s="33" t="str">
        <f t="shared" si="104"/>
        <v/>
      </c>
      <c r="H6666" s="37"/>
      <c r="I6666" s="33"/>
      <c r="J6666" s="32">
        <v>0</v>
      </c>
    </row>
    <row r="6667" spans="1:10" ht="15.75" hidden="1" thickBot="1" x14ac:dyDescent="0.3">
      <c r="A6667" s="243"/>
      <c r="B6667" s="246"/>
      <c r="C6667" s="38" t="s">
        <v>12007</v>
      </c>
      <c r="D6667" s="38" t="s">
        <v>82</v>
      </c>
      <c r="E6667" s="209">
        <v>1</v>
      </c>
      <c r="F6667" s="208">
        <v>42.654999999999994</v>
      </c>
      <c r="G6667" s="33">
        <f t="shared" si="104"/>
        <v>42.654999999999994</v>
      </c>
      <c r="H6667" s="41">
        <f>SUM(G6667:G6667)</f>
        <v>42.654999999999994</v>
      </c>
      <c r="I6667" s="42"/>
      <c r="J6667" s="32">
        <v>0</v>
      </c>
    </row>
    <row r="6668" spans="1:10" ht="15.75" hidden="1" thickBot="1" x14ac:dyDescent="0.3">
      <c r="A6668" s="244"/>
      <c r="B6668" s="247"/>
      <c r="C6668" s="44"/>
      <c r="D6668" s="44"/>
      <c r="E6668" s="210"/>
      <c r="F6668" s="211" t="s">
        <v>12</v>
      </c>
      <c r="G6668" s="46" t="str">
        <f t="shared" si="104"/>
        <v/>
      </c>
      <c r="H6668" s="48"/>
      <c r="I6668" s="33"/>
      <c r="J6668" s="32">
        <v>0</v>
      </c>
    </row>
    <row r="6669" spans="1:10" ht="15.75" hidden="1" thickBot="1" x14ac:dyDescent="0.3">
      <c r="A6669" s="242" t="s">
        <v>1572</v>
      </c>
      <c r="B6669" s="245" t="s">
        <v>7547</v>
      </c>
      <c r="C6669" s="26"/>
      <c r="D6669" s="27" t="s">
        <v>17</v>
      </c>
      <c r="E6669" s="205"/>
      <c r="F6669" s="212" t="s">
        <v>12</v>
      </c>
      <c r="G6669" s="29" t="str">
        <f t="shared" si="104"/>
        <v/>
      </c>
      <c r="H6669" s="30"/>
      <c r="I6669" s="31"/>
      <c r="J6669" s="32">
        <v>0</v>
      </c>
    </row>
    <row r="6670" spans="1:10" ht="15.75" hidden="1" thickBot="1" x14ac:dyDescent="0.3">
      <c r="A6670" s="243"/>
      <c r="B6670" s="246"/>
      <c r="C6670" s="34"/>
      <c r="D6670" s="34"/>
      <c r="E6670" s="207"/>
      <c r="F6670" s="213" t="s">
        <v>12</v>
      </c>
      <c r="G6670" s="33" t="str">
        <f t="shared" si="104"/>
        <v/>
      </c>
      <c r="H6670" s="37"/>
      <c r="I6670" s="33"/>
      <c r="J6670" s="32">
        <v>0</v>
      </c>
    </row>
    <row r="6671" spans="1:10" ht="26.25" hidden="1" thickBot="1" x14ac:dyDescent="0.3">
      <c r="A6671" s="243"/>
      <c r="B6671" s="246"/>
      <c r="C6671" s="38" t="s">
        <v>12008</v>
      </c>
      <c r="D6671" s="38" t="s">
        <v>82</v>
      </c>
      <c r="E6671" s="209">
        <v>1</v>
      </c>
      <c r="F6671" s="208">
        <v>182.56149999999997</v>
      </c>
      <c r="G6671" s="33">
        <f t="shared" si="104"/>
        <v>182.56149999999997</v>
      </c>
      <c r="H6671" s="41">
        <f>SUM(G6671:G6671)</f>
        <v>182.56149999999997</v>
      </c>
      <c r="I6671" s="42"/>
      <c r="J6671" s="32">
        <v>0</v>
      </c>
    </row>
    <row r="6672" spans="1:10" ht="15.75" hidden="1" thickBot="1" x14ac:dyDescent="0.3">
      <c r="A6672" s="244"/>
      <c r="B6672" s="247"/>
      <c r="C6672" s="44"/>
      <c r="D6672" s="44"/>
      <c r="E6672" s="210"/>
      <c r="F6672" s="211" t="s">
        <v>12</v>
      </c>
      <c r="G6672" s="46" t="str">
        <f t="shared" si="104"/>
        <v/>
      </c>
      <c r="H6672" s="48"/>
      <c r="I6672" s="33"/>
      <c r="J6672" s="32">
        <v>0</v>
      </c>
    </row>
    <row r="6673" spans="1:10" ht="15.75" hidden="1" thickBot="1" x14ac:dyDescent="0.3">
      <c r="A6673" s="242" t="s">
        <v>1573</v>
      </c>
      <c r="B6673" s="245" t="s">
        <v>7548</v>
      </c>
      <c r="C6673" s="26"/>
      <c r="D6673" s="27" t="s">
        <v>17</v>
      </c>
      <c r="E6673" s="205"/>
      <c r="F6673" s="212" t="s">
        <v>12</v>
      </c>
      <c r="G6673" s="29" t="str">
        <f t="shared" si="104"/>
        <v/>
      </c>
      <c r="H6673" s="30"/>
      <c r="I6673" s="31"/>
      <c r="J6673" s="32">
        <v>0</v>
      </c>
    </row>
    <row r="6674" spans="1:10" ht="15.75" hidden="1" thickBot="1" x14ac:dyDescent="0.3">
      <c r="A6674" s="243"/>
      <c r="B6674" s="246"/>
      <c r="C6674" s="34"/>
      <c r="D6674" s="34"/>
      <c r="E6674" s="207"/>
      <c r="F6674" s="213" t="s">
        <v>12</v>
      </c>
      <c r="G6674" s="33" t="str">
        <f t="shared" si="104"/>
        <v/>
      </c>
      <c r="H6674" s="37"/>
      <c r="I6674" s="33"/>
      <c r="J6674" s="32">
        <v>0</v>
      </c>
    </row>
    <row r="6675" spans="1:10" ht="26.25" hidden="1" thickBot="1" x14ac:dyDescent="0.3">
      <c r="A6675" s="243"/>
      <c r="B6675" s="246"/>
      <c r="C6675" s="38" t="s">
        <v>12009</v>
      </c>
      <c r="D6675" s="38" t="s">
        <v>82</v>
      </c>
      <c r="E6675" s="209">
        <v>1</v>
      </c>
      <c r="F6675" s="208">
        <v>194.655</v>
      </c>
      <c r="G6675" s="33">
        <f t="shared" si="104"/>
        <v>194.655</v>
      </c>
      <c r="H6675" s="41">
        <f>SUM(G6675:G6675)</f>
        <v>194.655</v>
      </c>
      <c r="I6675" s="42"/>
      <c r="J6675" s="32">
        <v>0</v>
      </c>
    </row>
    <row r="6676" spans="1:10" ht="15.75" hidden="1" thickBot="1" x14ac:dyDescent="0.3">
      <c r="A6676" s="244"/>
      <c r="B6676" s="247"/>
      <c r="C6676" s="44"/>
      <c r="D6676" s="44"/>
      <c r="E6676" s="210"/>
      <c r="F6676" s="211" t="s">
        <v>12</v>
      </c>
      <c r="G6676" s="46" t="str">
        <f t="shared" si="104"/>
        <v/>
      </c>
      <c r="H6676" s="48"/>
      <c r="I6676" s="33"/>
      <c r="J6676" s="32">
        <v>0</v>
      </c>
    </row>
    <row r="6677" spans="1:10" ht="15.75" hidden="1" thickBot="1" x14ac:dyDescent="0.3">
      <c r="A6677" s="242" t="s">
        <v>1574</v>
      </c>
      <c r="B6677" s="245" t="s">
        <v>7555</v>
      </c>
      <c r="C6677" s="26"/>
      <c r="D6677" s="27" t="s">
        <v>17</v>
      </c>
      <c r="E6677" s="205"/>
      <c r="F6677" s="212" t="s">
        <v>12</v>
      </c>
      <c r="G6677" s="29" t="str">
        <f t="shared" si="104"/>
        <v/>
      </c>
      <c r="H6677" s="30"/>
      <c r="I6677" s="31"/>
      <c r="J6677" s="32">
        <v>0</v>
      </c>
    </row>
    <row r="6678" spans="1:10" ht="15.75" hidden="1" thickBot="1" x14ac:dyDescent="0.3">
      <c r="A6678" s="243"/>
      <c r="B6678" s="246"/>
      <c r="C6678" s="34"/>
      <c r="D6678" s="34"/>
      <c r="E6678" s="207"/>
      <c r="F6678" s="213" t="s">
        <v>12</v>
      </c>
      <c r="G6678" s="33" t="str">
        <f t="shared" si="104"/>
        <v/>
      </c>
      <c r="H6678" s="37"/>
      <c r="I6678" s="33"/>
      <c r="J6678" s="32">
        <v>0</v>
      </c>
    </row>
    <row r="6679" spans="1:10" ht="26.25" hidden="1" thickBot="1" x14ac:dyDescent="0.3">
      <c r="A6679" s="243"/>
      <c r="B6679" s="246"/>
      <c r="C6679" s="38" t="s">
        <v>12010</v>
      </c>
      <c r="D6679" s="38" t="s">
        <v>82</v>
      </c>
      <c r="E6679" s="209">
        <v>1</v>
      </c>
      <c r="F6679" s="208">
        <v>3.5529999999999999</v>
      </c>
      <c r="G6679" s="33">
        <f t="shared" si="104"/>
        <v>3.5529999999999999</v>
      </c>
      <c r="H6679" s="41">
        <f>SUM(G6679:G6679)</f>
        <v>3.5529999999999999</v>
      </c>
      <c r="I6679" s="42"/>
      <c r="J6679" s="32">
        <v>0</v>
      </c>
    </row>
    <row r="6680" spans="1:10" ht="15.75" hidden="1" thickBot="1" x14ac:dyDescent="0.3">
      <c r="A6680" s="244"/>
      <c r="B6680" s="247"/>
      <c r="C6680" s="44"/>
      <c r="D6680" s="44"/>
      <c r="E6680" s="210"/>
      <c r="F6680" s="211" t="s">
        <v>12</v>
      </c>
      <c r="G6680" s="46" t="str">
        <f t="shared" si="104"/>
        <v/>
      </c>
      <c r="H6680" s="48"/>
      <c r="I6680" s="33"/>
      <c r="J6680" s="32">
        <v>0</v>
      </c>
    </row>
    <row r="6681" spans="1:10" ht="15.75" hidden="1" thickBot="1" x14ac:dyDescent="0.3">
      <c r="A6681" s="242" t="s">
        <v>1575</v>
      </c>
      <c r="B6681" s="245" t="s">
        <v>7558</v>
      </c>
      <c r="C6681" s="26"/>
      <c r="D6681" s="27" t="s">
        <v>17</v>
      </c>
      <c r="E6681" s="205"/>
      <c r="F6681" s="212" t="s">
        <v>12</v>
      </c>
      <c r="G6681" s="29" t="str">
        <f t="shared" si="104"/>
        <v/>
      </c>
      <c r="H6681" s="30"/>
      <c r="I6681" s="31"/>
      <c r="J6681" s="32">
        <v>0</v>
      </c>
    </row>
    <row r="6682" spans="1:10" ht="15.75" hidden="1" thickBot="1" x14ac:dyDescent="0.3">
      <c r="A6682" s="243"/>
      <c r="B6682" s="246"/>
      <c r="C6682" s="34"/>
      <c r="D6682" s="34"/>
      <c r="E6682" s="207"/>
      <c r="F6682" s="213" t="s">
        <v>12</v>
      </c>
      <c r="G6682" s="33" t="str">
        <f t="shared" si="104"/>
        <v/>
      </c>
      <c r="H6682" s="37"/>
      <c r="I6682" s="33"/>
      <c r="J6682" s="32">
        <v>0</v>
      </c>
    </row>
    <row r="6683" spans="1:10" ht="26.25" hidden="1" thickBot="1" x14ac:dyDescent="0.3">
      <c r="A6683" s="243"/>
      <c r="B6683" s="246"/>
      <c r="C6683" s="38" t="s">
        <v>11596</v>
      </c>
      <c r="D6683" s="38" t="s">
        <v>82</v>
      </c>
      <c r="E6683" s="209">
        <v>1</v>
      </c>
      <c r="F6683" s="208">
        <v>301.76749999999998</v>
      </c>
      <c r="G6683" s="33">
        <f t="shared" si="104"/>
        <v>301.76749999999998</v>
      </c>
      <c r="H6683" s="41">
        <f>SUM(G6683:G6683)</f>
        <v>301.76749999999998</v>
      </c>
      <c r="I6683" s="42"/>
      <c r="J6683" s="32">
        <v>0</v>
      </c>
    </row>
    <row r="6684" spans="1:10" ht="15.75" hidden="1" thickBot="1" x14ac:dyDescent="0.3">
      <c r="A6684" s="244"/>
      <c r="B6684" s="247"/>
      <c r="C6684" s="44"/>
      <c r="D6684" s="44"/>
      <c r="E6684" s="210"/>
      <c r="F6684" s="211" t="s">
        <v>12</v>
      </c>
      <c r="G6684" s="46" t="str">
        <f t="shared" si="104"/>
        <v/>
      </c>
      <c r="H6684" s="48"/>
      <c r="I6684" s="33"/>
      <c r="J6684" s="32">
        <v>0</v>
      </c>
    </row>
    <row r="6685" spans="1:10" ht="15.75" hidden="1" thickBot="1" x14ac:dyDescent="0.3">
      <c r="A6685" s="242" t="s">
        <v>1576</v>
      </c>
      <c r="B6685" s="245" t="s">
        <v>7561</v>
      </c>
      <c r="C6685" s="26"/>
      <c r="D6685" s="27" t="s">
        <v>17</v>
      </c>
      <c r="E6685" s="205"/>
      <c r="F6685" s="212" t="s">
        <v>12</v>
      </c>
      <c r="G6685" s="29" t="str">
        <f t="shared" si="104"/>
        <v/>
      </c>
      <c r="H6685" s="30"/>
      <c r="I6685" s="31"/>
      <c r="J6685" s="32">
        <v>0</v>
      </c>
    </row>
    <row r="6686" spans="1:10" ht="15.75" hidden="1" thickBot="1" x14ac:dyDescent="0.3">
      <c r="A6686" s="243"/>
      <c r="B6686" s="246"/>
      <c r="C6686" s="34"/>
      <c r="D6686" s="34"/>
      <c r="E6686" s="207"/>
      <c r="F6686" s="213" t="s">
        <v>12</v>
      </c>
      <c r="G6686" s="33" t="str">
        <f t="shared" si="104"/>
        <v/>
      </c>
      <c r="H6686" s="37"/>
      <c r="I6686" s="33"/>
      <c r="J6686" s="32">
        <v>0</v>
      </c>
    </row>
    <row r="6687" spans="1:10" ht="26.25" hidden="1" thickBot="1" x14ac:dyDescent="0.3">
      <c r="A6687" s="243"/>
      <c r="B6687" s="246"/>
      <c r="C6687" s="38" t="s">
        <v>12011</v>
      </c>
      <c r="D6687" s="38" t="s">
        <v>82</v>
      </c>
      <c r="E6687" s="209">
        <v>1</v>
      </c>
      <c r="F6687" s="208">
        <v>21.945</v>
      </c>
      <c r="G6687" s="33">
        <f t="shared" si="104"/>
        <v>21.945</v>
      </c>
      <c r="H6687" s="41">
        <f>SUM(G6687:G6687)</f>
        <v>21.945</v>
      </c>
      <c r="I6687" s="42"/>
      <c r="J6687" s="32">
        <v>0</v>
      </c>
    </row>
    <row r="6688" spans="1:10" ht="15.75" hidden="1" thickBot="1" x14ac:dyDescent="0.3">
      <c r="A6688" s="244"/>
      <c r="B6688" s="247"/>
      <c r="C6688" s="44"/>
      <c r="D6688" s="44"/>
      <c r="E6688" s="210"/>
      <c r="F6688" s="211" t="s">
        <v>12</v>
      </c>
      <c r="G6688" s="46" t="str">
        <f t="shared" si="104"/>
        <v/>
      </c>
      <c r="H6688" s="48"/>
      <c r="I6688" s="33"/>
      <c r="J6688" s="32">
        <v>0</v>
      </c>
    </row>
    <row r="6689" spans="1:10" ht="15.75" hidden="1" thickBot="1" x14ac:dyDescent="0.3">
      <c r="A6689" s="242" t="s">
        <v>1577</v>
      </c>
      <c r="B6689" s="245" t="s">
        <v>7566</v>
      </c>
      <c r="C6689" s="26"/>
      <c r="D6689" s="27" t="s">
        <v>17</v>
      </c>
      <c r="E6689" s="205"/>
      <c r="F6689" s="212" t="s">
        <v>12</v>
      </c>
      <c r="G6689" s="29" t="str">
        <f t="shared" si="104"/>
        <v/>
      </c>
      <c r="H6689" s="30"/>
      <c r="I6689" s="31"/>
      <c r="J6689" s="32">
        <v>0</v>
      </c>
    </row>
    <row r="6690" spans="1:10" ht="15.75" hidden="1" thickBot="1" x14ac:dyDescent="0.3">
      <c r="A6690" s="243"/>
      <c r="B6690" s="246"/>
      <c r="C6690" s="34"/>
      <c r="D6690" s="34"/>
      <c r="E6690" s="207"/>
      <c r="F6690" s="213" t="s">
        <v>12</v>
      </c>
      <c r="G6690" s="33" t="str">
        <f t="shared" si="104"/>
        <v/>
      </c>
      <c r="H6690" s="37"/>
      <c r="I6690" s="33"/>
      <c r="J6690" s="32">
        <v>0</v>
      </c>
    </row>
    <row r="6691" spans="1:10" ht="39" hidden="1" thickBot="1" x14ac:dyDescent="0.3">
      <c r="A6691" s="243"/>
      <c r="B6691" s="246"/>
      <c r="C6691" s="38" t="s">
        <v>12012</v>
      </c>
      <c r="D6691" s="38" t="s">
        <v>82</v>
      </c>
      <c r="E6691" s="209">
        <v>1</v>
      </c>
      <c r="F6691" s="208">
        <v>40.85</v>
      </c>
      <c r="G6691" s="33">
        <f t="shared" si="104"/>
        <v>40.85</v>
      </c>
      <c r="H6691" s="41">
        <f>SUM(G6691:G6691)</f>
        <v>40.85</v>
      </c>
      <c r="I6691" s="42"/>
      <c r="J6691" s="32">
        <v>0</v>
      </c>
    </row>
    <row r="6692" spans="1:10" ht="15.75" hidden="1" thickBot="1" x14ac:dyDescent="0.3">
      <c r="A6692" s="244"/>
      <c r="B6692" s="247"/>
      <c r="C6692" s="44"/>
      <c r="D6692" s="44"/>
      <c r="E6692" s="210"/>
      <c r="F6692" s="211" t="s">
        <v>12</v>
      </c>
      <c r="G6692" s="46" t="str">
        <f t="shared" si="104"/>
        <v/>
      </c>
      <c r="H6692" s="48"/>
      <c r="I6692" s="33"/>
      <c r="J6692" s="32">
        <v>0</v>
      </c>
    </row>
    <row r="6693" spans="1:10" ht="15.75" hidden="1" thickBot="1" x14ac:dyDescent="0.3">
      <c r="A6693" s="242" t="s">
        <v>1578</v>
      </c>
      <c r="B6693" s="245" t="s">
        <v>7567</v>
      </c>
      <c r="C6693" s="26"/>
      <c r="D6693" s="27" t="s">
        <v>17</v>
      </c>
      <c r="E6693" s="205"/>
      <c r="F6693" s="212" t="s">
        <v>12</v>
      </c>
      <c r="G6693" s="29" t="str">
        <f t="shared" si="104"/>
        <v/>
      </c>
      <c r="H6693" s="30"/>
      <c r="I6693" s="31"/>
      <c r="J6693" s="32">
        <v>0</v>
      </c>
    </row>
    <row r="6694" spans="1:10" ht="15.75" hidden="1" thickBot="1" x14ac:dyDescent="0.3">
      <c r="A6694" s="243"/>
      <c r="B6694" s="246"/>
      <c r="C6694" s="34"/>
      <c r="D6694" s="34"/>
      <c r="E6694" s="207"/>
      <c r="F6694" s="213" t="s">
        <v>12</v>
      </c>
      <c r="G6694" s="33" t="str">
        <f t="shared" si="104"/>
        <v/>
      </c>
      <c r="H6694" s="37"/>
      <c r="I6694" s="33"/>
      <c r="J6694" s="32">
        <v>0</v>
      </c>
    </row>
    <row r="6695" spans="1:10" ht="39" hidden="1" thickBot="1" x14ac:dyDescent="0.3">
      <c r="A6695" s="243"/>
      <c r="B6695" s="246"/>
      <c r="C6695" s="38" t="s">
        <v>12013</v>
      </c>
      <c r="D6695" s="38" t="s">
        <v>82</v>
      </c>
      <c r="E6695" s="209">
        <v>1</v>
      </c>
      <c r="F6695" s="208">
        <v>500.85899999999998</v>
      </c>
      <c r="G6695" s="33">
        <f t="shared" si="104"/>
        <v>500.85899999999998</v>
      </c>
      <c r="H6695" s="41">
        <f>SUM(G6695:G6695)</f>
        <v>500.85899999999998</v>
      </c>
      <c r="I6695" s="42"/>
      <c r="J6695" s="32">
        <v>0</v>
      </c>
    </row>
    <row r="6696" spans="1:10" ht="15.75" hidden="1" thickBot="1" x14ac:dyDescent="0.3">
      <c r="A6696" s="244"/>
      <c r="B6696" s="247"/>
      <c r="C6696" s="44"/>
      <c r="D6696" s="44"/>
      <c r="E6696" s="210"/>
      <c r="F6696" s="211" t="s">
        <v>12</v>
      </c>
      <c r="G6696" s="46" t="str">
        <f t="shared" si="104"/>
        <v/>
      </c>
      <c r="H6696" s="48"/>
      <c r="I6696" s="33"/>
      <c r="J6696" s="32">
        <v>0</v>
      </c>
    </row>
    <row r="6697" spans="1:10" ht="15.75" hidden="1" thickBot="1" x14ac:dyDescent="0.3">
      <c r="A6697" s="242" t="s">
        <v>1579</v>
      </c>
      <c r="B6697" s="245" t="s">
        <v>7570</v>
      </c>
      <c r="C6697" s="26"/>
      <c r="D6697" s="27" t="s">
        <v>17</v>
      </c>
      <c r="E6697" s="205"/>
      <c r="F6697" s="212" t="s">
        <v>12</v>
      </c>
      <c r="G6697" s="29" t="str">
        <f t="shared" si="104"/>
        <v/>
      </c>
      <c r="H6697" s="30"/>
      <c r="I6697" s="31"/>
      <c r="J6697" s="32">
        <v>0</v>
      </c>
    </row>
    <row r="6698" spans="1:10" ht="15.75" hidden="1" thickBot="1" x14ac:dyDescent="0.3">
      <c r="A6698" s="243"/>
      <c r="B6698" s="246"/>
      <c r="C6698" s="34"/>
      <c r="D6698" s="34"/>
      <c r="E6698" s="207"/>
      <c r="F6698" s="213" t="s">
        <v>12</v>
      </c>
      <c r="G6698" s="33" t="str">
        <f t="shared" si="104"/>
        <v/>
      </c>
      <c r="H6698" s="37"/>
      <c r="I6698" s="33"/>
      <c r="J6698" s="32">
        <v>0</v>
      </c>
    </row>
    <row r="6699" spans="1:10" ht="64.5" hidden="1" thickBot="1" x14ac:dyDescent="0.3">
      <c r="A6699" s="243"/>
      <c r="B6699" s="246"/>
      <c r="C6699" s="38" t="s">
        <v>12014</v>
      </c>
      <c r="D6699" s="38" t="s">
        <v>82</v>
      </c>
      <c r="E6699" s="209">
        <v>1</v>
      </c>
      <c r="F6699" s="208">
        <v>344.09949999999998</v>
      </c>
      <c r="G6699" s="33">
        <f t="shared" si="104"/>
        <v>344.09949999999998</v>
      </c>
      <c r="H6699" s="41">
        <f>SUM(G6699:G6699)</f>
        <v>344.09949999999998</v>
      </c>
      <c r="I6699" s="42"/>
      <c r="J6699" s="32">
        <v>0</v>
      </c>
    </row>
    <row r="6700" spans="1:10" ht="15.75" hidden="1" thickBot="1" x14ac:dyDescent="0.3">
      <c r="A6700" s="244"/>
      <c r="B6700" s="247"/>
      <c r="C6700" s="44"/>
      <c r="D6700" s="44"/>
      <c r="E6700" s="210"/>
      <c r="F6700" s="211" t="s">
        <v>12</v>
      </c>
      <c r="G6700" s="46" t="str">
        <f t="shared" si="104"/>
        <v/>
      </c>
      <c r="H6700" s="48"/>
      <c r="I6700" s="33"/>
      <c r="J6700" s="32">
        <v>0</v>
      </c>
    </row>
    <row r="6701" spans="1:10" ht="15.75" hidden="1" thickBot="1" x14ac:dyDescent="0.3">
      <c r="A6701" s="242" t="s">
        <v>1580</v>
      </c>
      <c r="B6701" s="245" t="s">
        <v>7573</v>
      </c>
      <c r="C6701" s="26"/>
      <c r="D6701" s="27" t="s">
        <v>17</v>
      </c>
      <c r="E6701" s="205"/>
      <c r="F6701" s="212" t="s">
        <v>12</v>
      </c>
      <c r="G6701" s="29" t="str">
        <f t="shared" si="104"/>
        <v/>
      </c>
      <c r="H6701" s="30"/>
      <c r="I6701" s="31"/>
      <c r="J6701" s="32">
        <v>0</v>
      </c>
    </row>
    <row r="6702" spans="1:10" ht="15.75" hidden="1" thickBot="1" x14ac:dyDescent="0.3">
      <c r="A6702" s="243"/>
      <c r="B6702" s="246"/>
      <c r="C6702" s="34"/>
      <c r="D6702" s="34"/>
      <c r="E6702" s="207"/>
      <c r="F6702" s="213" t="s">
        <v>12</v>
      </c>
      <c r="G6702" s="33" t="str">
        <f t="shared" si="104"/>
        <v/>
      </c>
      <c r="H6702" s="37"/>
      <c r="I6702" s="33"/>
      <c r="J6702" s="32">
        <v>0</v>
      </c>
    </row>
    <row r="6703" spans="1:10" ht="26.25" hidden="1" thickBot="1" x14ac:dyDescent="0.3">
      <c r="A6703" s="243"/>
      <c r="B6703" s="246"/>
      <c r="C6703" s="38" t="s">
        <v>12015</v>
      </c>
      <c r="D6703" s="38" t="s">
        <v>82</v>
      </c>
      <c r="E6703" s="209">
        <v>1</v>
      </c>
      <c r="F6703" s="208">
        <v>71.515999999999991</v>
      </c>
      <c r="G6703" s="33">
        <f t="shared" si="104"/>
        <v>71.515999999999991</v>
      </c>
      <c r="H6703" s="41">
        <f>SUM(G6703:G6703)</f>
        <v>71.515999999999991</v>
      </c>
      <c r="I6703" s="42"/>
      <c r="J6703" s="32">
        <v>0</v>
      </c>
    </row>
    <row r="6704" spans="1:10" ht="15.75" hidden="1" thickBot="1" x14ac:dyDescent="0.3">
      <c r="A6704" s="244"/>
      <c r="B6704" s="247"/>
      <c r="C6704" s="44"/>
      <c r="D6704" s="44"/>
      <c r="E6704" s="210"/>
      <c r="F6704" s="211" t="s">
        <v>12</v>
      </c>
      <c r="G6704" s="46" t="str">
        <f t="shared" si="104"/>
        <v/>
      </c>
      <c r="H6704" s="48"/>
      <c r="I6704" s="33"/>
      <c r="J6704" s="32">
        <v>0</v>
      </c>
    </row>
    <row r="6705" spans="1:10" ht="15.75" hidden="1" thickBot="1" x14ac:dyDescent="0.3">
      <c r="A6705" s="242" t="s">
        <v>1581</v>
      </c>
      <c r="B6705" s="245" t="s">
        <v>7574</v>
      </c>
      <c r="C6705" s="26"/>
      <c r="D6705" s="27" t="s">
        <v>17</v>
      </c>
      <c r="E6705" s="205"/>
      <c r="F6705" s="212" t="s">
        <v>12</v>
      </c>
      <c r="G6705" s="29" t="str">
        <f t="shared" si="104"/>
        <v/>
      </c>
      <c r="H6705" s="30"/>
      <c r="I6705" s="31"/>
      <c r="J6705" s="32">
        <v>0</v>
      </c>
    </row>
    <row r="6706" spans="1:10" ht="15.75" hidden="1" thickBot="1" x14ac:dyDescent="0.3">
      <c r="A6706" s="243"/>
      <c r="B6706" s="246"/>
      <c r="C6706" s="34"/>
      <c r="D6706" s="34"/>
      <c r="E6706" s="207"/>
      <c r="F6706" s="213" t="s">
        <v>12</v>
      </c>
      <c r="G6706" s="33" t="str">
        <f t="shared" si="104"/>
        <v/>
      </c>
      <c r="H6706" s="37"/>
      <c r="I6706" s="33"/>
      <c r="J6706" s="32">
        <v>0</v>
      </c>
    </row>
    <row r="6707" spans="1:10" ht="26.25" hidden="1" thickBot="1" x14ac:dyDescent="0.3">
      <c r="A6707" s="243"/>
      <c r="B6707" s="246"/>
      <c r="C6707" s="38" t="s">
        <v>11581</v>
      </c>
      <c r="D6707" s="38" t="s">
        <v>82</v>
      </c>
      <c r="E6707" s="209">
        <v>1</v>
      </c>
      <c r="F6707" s="208">
        <v>133.36099999999999</v>
      </c>
      <c r="G6707" s="33">
        <f t="shared" si="104"/>
        <v>133.36099999999999</v>
      </c>
      <c r="H6707" s="41">
        <f>SUM(G6707:G6707)</f>
        <v>133.36099999999999</v>
      </c>
      <c r="I6707" s="42"/>
      <c r="J6707" s="32">
        <v>0</v>
      </c>
    </row>
    <row r="6708" spans="1:10" ht="15.75" hidden="1" thickBot="1" x14ac:dyDescent="0.3">
      <c r="A6708" s="244"/>
      <c r="B6708" s="247"/>
      <c r="C6708" s="44"/>
      <c r="D6708" s="44"/>
      <c r="E6708" s="210"/>
      <c r="F6708" s="211" t="s">
        <v>12</v>
      </c>
      <c r="G6708" s="46" t="str">
        <f t="shared" si="104"/>
        <v/>
      </c>
      <c r="H6708" s="48"/>
      <c r="I6708" s="33"/>
      <c r="J6708" s="32">
        <v>0</v>
      </c>
    </row>
    <row r="6709" spans="1:10" ht="15.75" hidden="1" thickBot="1" x14ac:dyDescent="0.3">
      <c r="A6709" s="242" t="s">
        <v>1582</v>
      </c>
      <c r="B6709" s="245" t="s">
        <v>7581</v>
      </c>
      <c r="C6709" s="26"/>
      <c r="D6709" s="27" t="s">
        <v>17</v>
      </c>
      <c r="E6709" s="205"/>
      <c r="F6709" s="212" t="s">
        <v>12</v>
      </c>
      <c r="G6709" s="29" t="str">
        <f t="shared" si="104"/>
        <v/>
      </c>
      <c r="H6709" s="30"/>
      <c r="I6709" s="31"/>
      <c r="J6709" s="32">
        <v>0</v>
      </c>
    </row>
    <row r="6710" spans="1:10" ht="15.75" hidden="1" thickBot="1" x14ac:dyDescent="0.3">
      <c r="A6710" s="243"/>
      <c r="B6710" s="246"/>
      <c r="C6710" s="34"/>
      <c r="D6710" s="34"/>
      <c r="E6710" s="207"/>
      <c r="F6710" s="213" t="s">
        <v>12</v>
      </c>
      <c r="G6710" s="33" t="str">
        <f t="shared" si="104"/>
        <v/>
      </c>
      <c r="H6710" s="37"/>
      <c r="I6710" s="33"/>
      <c r="J6710" s="32">
        <v>0</v>
      </c>
    </row>
    <row r="6711" spans="1:10" ht="26.25" hidden="1" thickBot="1" x14ac:dyDescent="0.3">
      <c r="A6711" s="243"/>
      <c r="B6711" s="246"/>
      <c r="C6711" s="38" t="s">
        <v>11730</v>
      </c>
      <c r="D6711" s="38" t="s">
        <v>82</v>
      </c>
      <c r="E6711" s="209">
        <v>1</v>
      </c>
      <c r="F6711" s="208">
        <v>91.105000000000004</v>
      </c>
      <c r="G6711" s="33">
        <f t="shared" si="104"/>
        <v>91.105000000000004</v>
      </c>
      <c r="H6711" s="41">
        <f>SUM(G6711:G6711)</f>
        <v>91.105000000000004</v>
      </c>
      <c r="I6711" s="42"/>
      <c r="J6711" s="32">
        <v>0</v>
      </c>
    </row>
    <row r="6712" spans="1:10" ht="15.75" hidden="1" thickBot="1" x14ac:dyDescent="0.3">
      <c r="A6712" s="244"/>
      <c r="B6712" s="247"/>
      <c r="C6712" s="44"/>
      <c r="D6712" s="44"/>
      <c r="E6712" s="210"/>
      <c r="F6712" s="211" t="s">
        <v>12</v>
      </c>
      <c r="G6712" s="46" t="str">
        <f t="shared" si="104"/>
        <v/>
      </c>
      <c r="H6712" s="48"/>
      <c r="I6712" s="33"/>
      <c r="J6712" s="32">
        <v>0</v>
      </c>
    </row>
    <row r="6713" spans="1:10" ht="15.75" hidden="1" thickBot="1" x14ac:dyDescent="0.3">
      <c r="A6713" s="242" t="s">
        <v>1583</v>
      </c>
      <c r="B6713" s="245" t="s">
        <v>7596</v>
      </c>
      <c r="C6713" s="26"/>
      <c r="D6713" s="27" t="s">
        <v>17</v>
      </c>
      <c r="E6713" s="205"/>
      <c r="F6713" s="212" t="s">
        <v>12</v>
      </c>
      <c r="G6713" s="29" t="str">
        <f t="shared" si="104"/>
        <v/>
      </c>
      <c r="H6713" s="30"/>
      <c r="I6713" s="31"/>
      <c r="J6713" s="32">
        <v>0</v>
      </c>
    </row>
    <row r="6714" spans="1:10" ht="15.75" hidden="1" thickBot="1" x14ac:dyDescent="0.3">
      <c r="A6714" s="243"/>
      <c r="B6714" s="246"/>
      <c r="C6714" s="34"/>
      <c r="D6714" s="34"/>
      <c r="E6714" s="207"/>
      <c r="F6714" s="213" t="s">
        <v>12</v>
      </c>
      <c r="G6714" s="33" t="str">
        <f t="shared" si="104"/>
        <v/>
      </c>
      <c r="H6714" s="37"/>
      <c r="I6714" s="33"/>
      <c r="J6714" s="32">
        <v>0</v>
      </c>
    </row>
    <row r="6715" spans="1:10" ht="26.25" hidden="1" thickBot="1" x14ac:dyDescent="0.3">
      <c r="A6715" s="243"/>
      <c r="B6715" s="246"/>
      <c r="C6715" s="38" t="s">
        <v>12016</v>
      </c>
      <c r="D6715" s="38" t="s">
        <v>82</v>
      </c>
      <c r="E6715" s="209">
        <v>1</v>
      </c>
      <c r="F6715" s="208">
        <v>128.81049999999999</v>
      </c>
      <c r="G6715" s="33">
        <f t="shared" si="104"/>
        <v>128.81049999999999</v>
      </c>
      <c r="H6715" s="41">
        <f>SUM(G6715:G6715)</f>
        <v>128.81049999999999</v>
      </c>
      <c r="I6715" s="42"/>
      <c r="J6715" s="32">
        <v>0</v>
      </c>
    </row>
    <row r="6716" spans="1:10" ht="15.75" hidden="1" thickBot="1" x14ac:dyDescent="0.3">
      <c r="A6716" s="244"/>
      <c r="B6716" s="247"/>
      <c r="C6716" s="44"/>
      <c r="D6716" s="44"/>
      <c r="E6716" s="210"/>
      <c r="F6716" s="211" t="s">
        <v>12</v>
      </c>
      <c r="G6716" s="46" t="str">
        <f t="shared" si="104"/>
        <v/>
      </c>
      <c r="H6716" s="48"/>
      <c r="I6716" s="33"/>
      <c r="J6716" s="32">
        <v>0</v>
      </c>
    </row>
    <row r="6717" spans="1:10" ht="15.75" hidden="1" thickBot="1" x14ac:dyDescent="0.3">
      <c r="A6717" s="242" t="s">
        <v>1584</v>
      </c>
      <c r="B6717" s="245" t="s">
        <v>7631</v>
      </c>
      <c r="C6717" s="26"/>
      <c r="D6717" s="27" t="s">
        <v>17</v>
      </c>
      <c r="E6717" s="205"/>
      <c r="F6717" s="212" t="s">
        <v>12</v>
      </c>
      <c r="G6717" s="29" t="str">
        <f t="shared" si="104"/>
        <v/>
      </c>
      <c r="H6717" s="30"/>
      <c r="I6717" s="31"/>
      <c r="J6717" s="32">
        <v>0</v>
      </c>
    </row>
    <row r="6718" spans="1:10" ht="15.75" hidden="1" thickBot="1" x14ac:dyDescent="0.3">
      <c r="A6718" s="243"/>
      <c r="B6718" s="246"/>
      <c r="C6718" s="34"/>
      <c r="D6718" s="34"/>
      <c r="E6718" s="207"/>
      <c r="F6718" s="213" t="s">
        <v>12</v>
      </c>
      <c r="G6718" s="33" t="str">
        <f t="shared" si="104"/>
        <v/>
      </c>
      <c r="H6718" s="37"/>
      <c r="I6718" s="33"/>
      <c r="J6718" s="32">
        <v>0</v>
      </c>
    </row>
    <row r="6719" spans="1:10" ht="26.25" hidden="1" thickBot="1" x14ac:dyDescent="0.3">
      <c r="A6719" s="243"/>
      <c r="B6719" s="246"/>
      <c r="C6719" s="38" t="s">
        <v>12017</v>
      </c>
      <c r="D6719" s="38" t="s">
        <v>82</v>
      </c>
      <c r="E6719" s="209">
        <v>1</v>
      </c>
      <c r="F6719" s="208">
        <v>139.6215</v>
      </c>
      <c r="G6719" s="33">
        <f t="shared" si="104"/>
        <v>139.6215</v>
      </c>
      <c r="H6719" s="41">
        <f>SUM(G6719:G6719)</f>
        <v>139.6215</v>
      </c>
      <c r="I6719" s="42"/>
      <c r="J6719" s="32">
        <v>0</v>
      </c>
    </row>
    <row r="6720" spans="1:10" ht="15.75" hidden="1" thickBot="1" x14ac:dyDescent="0.3">
      <c r="A6720" s="244"/>
      <c r="B6720" s="247"/>
      <c r="C6720" s="44"/>
      <c r="D6720" s="44"/>
      <c r="E6720" s="210"/>
      <c r="F6720" s="211" t="s">
        <v>12</v>
      </c>
      <c r="G6720" s="46" t="str">
        <f t="shared" si="104"/>
        <v/>
      </c>
      <c r="H6720" s="48"/>
      <c r="I6720" s="33"/>
      <c r="J6720" s="32">
        <v>0</v>
      </c>
    </row>
    <row r="6721" spans="1:10" ht="15.75" hidden="1" thickBot="1" x14ac:dyDescent="0.3">
      <c r="A6721" s="242" t="s">
        <v>1585</v>
      </c>
      <c r="B6721" s="245" t="s">
        <v>7642</v>
      </c>
      <c r="C6721" s="26"/>
      <c r="D6721" s="27" t="s">
        <v>17</v>
      </c>
      <c r="E6721" s="205"/>
      <c r="F6721" s="212" t="s">
        <v>12</v>
      </c>
      <c r="G6721" s="29" t="str">
        <f t="shared" si="104"/>
        <v/>
      </c>
      <c r="H6721" s="30"/>
      <c r="I6721" s="31"/>
      <c r="J6721" s="32">
        <v>0</v>
      </c>
    </row>
    <row r="6722" spans="1:10" ht="15.75" hidden="1" thickBot="1" x14ac:dyDescent="0.3">
      <c r="A6722" s="243"/>
      <c r="B6722" s="246"/>
      <c r="C6722" s="34"/>
      <c r="D6722" s="34"/>
      <c r="E6722" s="207"/>
      <c r="F6722" s="213" t="s">
        <v>12</v>
      </c>
      <c r="G6722" s="33" t="str">
        <f t="shared" si="104"/>
        <v/>
      </c>
      <c r="H6722" s="37"/>
      <c r="I6722" s="33"/>
      <c r="J6722" s="32">
        <v>0</v>
      </c>
    </row>
    <row r="6723" spans="1:10" ht="26.25" hidden="1" thickBot="1" x14ac:dyDescent="0.3">
      <c r="A6723" s="243"/>
      <c r="B6723" s="246"/>
      <c r="C6723" s="38" t="s">
        <v>12018</v>
      </c>
      <c r="D6723" s="38" t="s">
        <v>82</v>
      </c>
      <c r="E6723" s="209">
        <v>1</v>
      </c>
      <c r="F6723" s="208">
        <v>245.0335</v>
      </c>
      <c r="G6723" s="33">
        <f t="shared" si="104"/>
        <v>245.0335</v>
      </c>
      <c r="H6723" s="41">
        <f>SUM(G6723:G6723)</f>
        <v>245.0335</v>
      </c>
      <c r="I6723" s="42"/>
      <c r="J6723" s="32">
        <v>0</v>
      </c>
    </row>
    <row r="6724" spans="1:10" ht="15.75" hidden="1" thickBot="1" x14ac:dyDescent="0.3">
      <c r="A6724" s="244"/>
      <c r="B6724" s="247"/>
      <c r="C6724" s="44"/>
      <c r="D6724" s="44"/>
      <c r="E6724" s="210"/>
      <c r="F6724" s="211" t="s">
        <v>12</v>
      </c>
      <c r="G6724" s="46" t="str">
        <f t="shared" si="104"/>
        <v/>
      </c>
      <c r="H6724" s="48"/>
      <c r="I6724" s="33"/>
      <c r="J6724" s="32">
        <v>0</v>
      </c>
    </row>
    <row r="6725" spans="1:10" ht="15.75" hidden="1" thickBot="1" x14ac:dyDescent="0.3">
      <c r="A6725" s="242" t="s">
        <v>1586</v>
      </c>
      <c r="B6725" s="245" t="s">
        <v>7675</v>
      </c>
      <c r="C6725" s="26"/>
      <c r="D6725" s="27" t="s">
        <v>17</v>
      </c>
      <c r="E6725" s="205"/>
      <c r="F6725" s="212" t="s">
        <v>12</v>
      </c>
      <c r="G6725" s="29" t="str">
        <f t="shared" si="104"/>
        <v/>
      </c>
      <c r="H6725" s="30"/>
      <c r="I6725" s="31"/>
      <c r="J6725" s="32">
        <v>0</v>
      </c>
    </row>
    <row r="6726" spans="1:10" ht="15.75" hidden="1" thickBot="1" x14ac:dyDescent="0.3">
      <c r="A6726" s="243"/>
      <c r="B6726" s="246"/>
      <c r="C6726" s="34"/>
      <c r="D6726" s="34"/>
      <c r="E6726" s="207"/>
      <c r="F6726" s="213" t="s">
        <v>12</v>
      </c>
      <c r="G6726" s="33" t="str">
        <f t="shared" ref="G6726:G6789" si="105">IF(ISNUMBER(F6726),E6726*F6726,"")</f>
        <v/>
      </c>
      <c r="H6726" s="37"/>
      <c r="I6726" s="33"/>
      <c r="J6726" s="32">
        <v>0</v>
      </c>
    </row>
    <row r="6727" spans="1:10" ht="15.75" hidden="1" thickBot="1" x14ac:dyDescent="0.3">
      <c r="A6727" s="243"/>
      <c r="B6727" s="246"/>
      <c r="C6727" s="38" t="s">
        <v>12019</v>
      </c>
      <c r="D6727" s="38" t="s">
        <v>82</v>
      </c>
      <c r="E6727" s="209">
        <v>1</v>
      </c>
      <c r="F6727" s="208">
        <v>20.529499999999999</v>
      </c>
      <c r="G6727" s="33">
        <f t="shared" si="105"/>
        <v>20.529499999999999</v>
      </c>
      <c r="H6727" s="41">
        <f>SUM(G6727:G6727)</f>
        <v>20.529499999999999</v>
      </c>
      <c r="I6727" s="42"/>
      <c r="J6727" s="32">
        <v>0</v>
      </c>
    </row>
    <row r="6728" spans="1:10" ht="15.75" hidden="1" thickBot="1" x14ac:dyDescent="0.3">
      <c r="A6728" s="244"/>
      <c r="B6728" s="247"/>
      <c r="C6728" s="44"/>
      <c r="D6728" s="44"/>
      <c r="E6728" s="210"/>
      <c r="F6728" s="211" t="s">
        <v>12</v>
      </c>
      <c r="G6728" s="46" t="str">
        <f t="shared" si="105"/>
        <v/>
      </c>
      <c r="H6728" s="48"/>
      <c r="I6728" s="33"/>
      <c r="J6728" s="32">
        <v>0</v>
      </c>
    </row>
    <row r="6729" spans="1:10" ht="15.75" hidden="1" thickBot="1" x14ac:dyDescent="0.3">
      <c r="A6729" s="242" t="s">
        <v>1587</v>
      </c>
      <c r="B6729" s="245" t="s">
        <v>7686</v>
      </c>
      <c r="C6729" s="26"/>
      <c r="D6729" s="27" t="s">
        <v>17</v>
      </c>
      <c r="E6729" s="205"/>
      <c r="F6729" s="212" t="s">
        <v>12</v>
      </c>
      <c r="G6729" s="29" t="str">
        <f t="shared" si="105"/>
        <v/>
      </c>
      <c r="H6729" s="30"/>
      <c r="I6729" s="31"/>
      <c r="J6729" s="32">
        <v>0</v>
      </c>
    </row>
    <row r="6730" spans="1:10" ht="15.75" hidden="1" thickBot="1" x14ac:dyDescent="0.3">
      <c r="A6730" s="243"/>
      <c r="B6730" s="246"/>
      <c r="C6730" s="34"/>
      <c r="D6730" s="34"/>
      <c r="E6730" s="207"/>
      <c r="F6730" s="213" t="s">
        <v>12</v>
      </c>
      <c r="G6730" s="33" t="str">
        <f t="shared" si="105"/>
        <v/>
      </c>
      <c r="H6730" s="37"/>
      <c r="I6730" s="33"/>
      <c r="J6730" s="32">
        <v>0</v>
      </c>
    </row>
    <row r="6731" spans="1:10" ht="15.75" hidden="1" thickBot="1" x14ac:dyDescent="0.3">
      <c r="A6731" s="243"/>
      <c r="B6731" s="246"/>
      <c r="C6731" s="38" t="s">
        <v>11763</v>
      </c>
      <c r="D6731" s="38" t="s">
        <v>82</v>
      </c>
      <c r="E6731" s="209">
        <v>1</v>
      </c>
      <c r="F6731" s="208">
        <v>46.987000000000002</v>
      </c>
      <c r="G6731" s="33">
        <f t="shared" si="105"/>
        <v>46.987000000000002</v>
      </c>
      <c r="H6731" s="41">
        <f>SUM(G6731:G6731)</f>
        <v>46.987000000000002</v>
      </c>
      <c r="I6731" s="42"/>
      <c r="J6731" s="32">
        <v>0</v>
      </c>
    </row>
    <row r="6732" spans="1:10" ht="15.75" hidden="1" thickBot="1" x14ac:dyDescent="0.3">
      <c r="A6732" s="244"/>
      <c r="B6732" s="247"/>
      <c r="C6732" s="44"/>
      <c r="D6732" s="44"/>
      <c r="E6732" s="210"/>
      <c r="F6732" s="211" t="s">
        <v>12</v>
      </c>
      <c r="G6732" s="46" t="str">
        <f t="shared" si="105"/>
        <v/>
      </c>
      <c r="H6732" s="48"/>
      <c r="I6732" s="33"/>
      <c r="J6732" s="32">
        <v>0</v>
      </c>
    </row>
    <row r="6733" spans="1:10" ht="15.75" hidden="1" thickBot="1" x14ac:dyDescent="0.3">
      <c r="A6733" s="242" t="s">
        <v>1588</v>
      </c>
      <c r="B6733" s="245" t="s">
        <v>7687</v>
      </c>
      <c r="C6733" s="26"/>
      <c r="D6733" s="27" t="s">
        <v>17</v>
      </c>
      <c r="E6733" s="205"/>
      <c r="F6733" s="212" t="s">
        <v>12</v>
      </c>
      <c r="G6733" s="29" t="str">
        <f t="shared" si="105"/>
        <v/>
      </c>
      <c r="H6733" s="30"/>
      <c r="I6733" s="31"/>
      <c r="J6733" s="32">
        <v>0</v>
      </c>
    </row>
    <row r="6734" spans="1:10" ht="15.75" hidden="1" thickBot="1" x14ac:dyDescent="0.3">
      <c r="A6734" s="243"/>
      <c r="B6734" s="246"/>
      <c r="C6734" s="34"/>
      <c r="D6734" s="34"/>
      <c r="E6734" s="207"/>
      <c r="F6734" s="213" t="s">
        <v>12</v>
      </c>
      <c r="G6734" s="33" t="str">
        <f t="shared" si="105"/>
        <v/>
      </c>
      <c r="H6734" s="37"/>
      <c r="I6734" s="33"/>
      <c r="J6734" s="32">
        <v>0</v>
      </c>
    </row>
    <row r="6735" spans="1:10" ht="15.75" hidden="1" thickBot="1" x14ac:dyDescent="0.3">
      <c r="A6735" s="243"/>
      <c r="B6735" s="246"/>
      <c r="C6735" s="38" t="s">
        <v>11630</v>
      </c>
      <c r="D6735" s="38" t="s">
        <v>82</v>
      </c>
      <c r="E6735" s="209">
        <v>1</v>
      </c>
      <c r="F6735" s="208">
        <v>54.225999999999999</v>
      </c>
      <c r="G6735" s="33">
        <f t="shared" si="105"/>
        <v>54.225999999999999</v>
      </c>
      <c r="H6735" s="41">
        <f>SUM(G6735:G6735)</f>
        <v>54.225999999999999</v>
      </c>
      <c r="I6735" s="42"/>
      <c r="J6735" s="32">
        <v>0</v>
      </c>
    </row>
    <row r="6736" spans="1:10" ht="15.75" hidden="1" thickBot="1" x14ac:dyDescent="0.3">
      <c r="A6736" s="244"/>
      <c r="B6736" s="247"/>
      <c r="C6736" s="44"/>
      <c r="D6736" s="44"/>
      <c r="E6736" s="210"/>
      <c r="F6736" s="211" t="s">
        <v>12</v>
      </c>
      <c r="G6736" s="46" t="str">
        <f t="shared" si="105"/>
        <v/>
      </c>
      <c r="H6736" s="48"/>
      <c r="I6736" s="33"/>
      <c r="J6736" s="32">
        <v>0</v>
      </c>
    </row>
    <row r="6737" spans="1:10" ht="15.75" hidden="1" thickBot="1" x14ac:dyDescent="0.3">
      <c r="A6737" s="242" t="s">
        <v>1589</v>
      </c>
      <c r="B6737" s="245" t="s">
        <v>7688</v>
      </c>
      <c r="C6737" s="26"/>
      <c r="D6737" s="27" t="s">
        <v>17</v>
      </c>
      <c r="E6737" s="205"/>
      <c r="F6737" s="212" t="s">
        <v>12</v>
      </c>
      <c r="G6737" s="29" t="str">
        <f t="shared" si="105"/>
        <v/>
      </c>
      <c r="H6737" s="30"/>
      <c r="I6737" s="31"/>
      <c r="J6737" s="32">
        <v>0</v>
      </c>
    </row>
    <row r="6738" spans="1:10" ht="15.75" hidden="1" thickBot="1" x14ac:dyDescent="0.3">
      <c r="A6738" s="243"/>
      <c r="B6738" s="246"/>
      <c r="C6738" s="34"/>
      <c r="D6738" s="34"/>
      <c r="E6738" s="207"/>
      <c r="F6738" s="213" t="s">
        <v>12</v>
      </c>
      <c r="G6738" s="33" t="str">
        <f t="shared" si="105"/>
        <v/>
      </c>
      <c r="H6738" s="37"/>
      <c r="I6738" s="33"/>
      <c r="J6738" s="32">
        <v>0</v>
      </c>
    </row>
    <row r="6739" spans="1:10" ht="15.75" hidden="1" thickBot="1" x14ac:dyDescent="0.3">
      <c r="A6739" s="243"/>
      <c r="B6739" s="246"/>
      <c r="C6739" s="38" t="s">
        <v>11627</v>
      </c>
      <c r="D6739" s="38" t="s">
        <v>82</v>
      </c>
      <c r="E6739" s="209">
        <v>1</v>
      </c>
      <c r="F6739" s="208">
        <v>131.499</v>
      </c>
      <c r="G6739" s="33">
        <f t="shared" si="105"/>
        <v>131.499</v>
      </c>
      <c r="H6739" s="41">
        <f>SUM(G6739:G6739)</f>
        <v>131.499</v>
      </c>
      <c r="I6739" s="42"/>
      <c r="J6739" s="32">
        <v>0</v>
      </c>
    </row>
    <row r="6740" spans="1:10" ht="15.75" hidden="1" thickBot="1" x14ac:dyDescent="0.3">
      <c r="A6740" s="244"/>
      <c r="B6740" s="247"/>
      <c r="C6740" s="44"/>
      <c r="D6740" s="44"/>
      <c r="E6740" s="210"/>
      <c r="F6740" s="211" t="s">
        <v>12</v>
      </c>
      <c r="G6740" s="46" t="str">
        <f t="shared" si="105"/>
        <v/>
      </c>
      <c r="H6740" s="48"/>
      <c r="I6740" s="33"/>
      <c r="J6740" s="32">
        <v>0</v>
      </c>
    </row>
    <row r="6741" spans="1:10" ht="15.75" hidden="1" thickBot="1" x14ac:dyDescent="0.3">
      <c r="A6741" s="242" t="s">
        <v>1590</v>
      </c>
      <c r="B6741" s="245" t="s">
        <v>7689</v>
      </c>
      <c r="C6741" s="26"/>
      <c r="D6741" s="27" t="s">
        <v>17</v>
      </c>
      <c r="E6741" s="205"/>
      <c r="F6741" s="212" t="s">
        <v>12</v>
      </c>
      <c r="G6741" s="29" t="str">
        <f t="shared" si="105"/>
        <v/>
      </c>
      <c r="H6741" s="30"/>
      <c r="I6741" s="31"/>
      <c r="J6741" s="32">
        <v>0</v>
      </c>
    </row>
    <row r="6742" spans="1:10" ht="15.75" hidden="1" thickBot="1" x14ac:dyDescent="0.3">
      <c r="A6742" s="243"/>
      <c r="B6742" s="246"/>
      <c r="C6742" s="34"/>
      <c r="D6742" s="34"/>
      <c r="E6742" s="207"/>
      <c r="F6742" s="213" t="s">
        <v>12</v>
      </c>
      <c r="G6742" s="33" t="str">
        <f t="shared" si="105"/>
        <v/>
      </c>
      <c r="H6742" s="37"/>
      <c r="I6742" s="33"/>
      <c r="J6742" s="32">
        <v>0</v>
      </c>
    </row>
    <row r="6743" spans="1:10" ht="15.75" hidden="1" thickBot="1" x14ac:dyDescent="0.3">
      <c r="A6743" s="243"/>
      <c r="B6743" s="246"/>
      <c r="C6743" s="38" t="s">
        <v>12020</v>
      </c>
      <c r="D6743" s="38" t="s">
        <v>82</v>
      </c>
      <c r="E6743" s="209">
        <v>1</v>
      </c>
      <c r="F6743" s="208">
        <v>202.768</v>
      </c>
      <c r="G6743" s="33">
        <f t="shared" si="105"/>
        <v>202.768</v>
      </c>
      <c r="H6743" s="41">
        <f>SUM(G6743:G6743)</f>
        <v>202.768</v>
      </c>
      <c r="I6743" s="42"/>
      <c r="J6743" s="32">
        <v>0</v>
      </c>
    </row>
    <row r="6744" spans="1:10" ht="15.75" hidden="1" thickBot="1" x14ac:dyDescent="0.3">
      <c r="A6744" s="244"/>
      <c r="B6744" s="247"/>
      <c r="C6744" s="44"/>
      <c r="D6744" s="44"/>
      <c r="E6744" s="210"/>
      <c r="F6744" s="211" t="s">
        <v>12</v>
      </c>
      <c r="G6744" s="46" t="str">
        <f t="shared" si="105"/>
        <v/>
      </c>
      <c r="H6744" s="48"/>
      <c r="I6744" s="33"/>
      <c r="J6744" s="32">
        <v>0</v>
      </c>
    </row>
    <row r="6745" spans="1:10" ht="15.75" hidden="1" thickBot="1" x14ac:dyDescent="0.3">
      <c r="A6745" s="242" t="s">
        <v>1591</v>
      </c>
      <c r="B6745" s="245" t="s">
        <v>7690</v>
      </c>
      <c r="C6745" s="26"/>
      <c r="D6745" s="27" t="s">
        <v>17</v>
      </c>
      <c r="E6745" s="205"/>
      <c r="F6745" s="212" t="s">
        <v>12</v>
      </c>
      <c r="G6745" s="29" t="str">
        <f t="shared" si="105"/>
        <v/>
      </c>
      <c r="H6745" s="30"/>
      <c r="I6745" s="31"/>
      <c r="J6745" s="32">
        <v>0</v>
      </c>
    </row>
    <row r="6746" spans="1:10" ht="15.75" hidden="1" thickBot="1" x14ac:dyDescent="0.3">
      <c r="A6746" s="243"/>
      <c r="B6746" s="246"/>
      <c r="C6746" s="34"/>
      <c r="D6746" s="34"/>
      <c r="E6746" s="207"/>
      <c r="F6746" s="213" t="s">
        <v>12</v>
      </c>
      <c r="G6746" s="33" t="str">
        <f t="shared" si="105"/>
        <v/>
      </c>
      <c r="H6746" s="37"/>
      <c r="I6746" s="33"/>
      <c r="J6746" s="32">
        <v>0</v>
      </c>
    </row>
    <row r="6747" spans="1:10" ht="15.75" hidden="1" thickBot="1" x14ac:dyDescent="0.3">
      <c r="A6747" s="243"/>
      <c r="B6747" s="246"/>
      <c r="C6747" s="38" t="s">
        <v>11763</v>
      </c>
      <c r="D6747" s="38" t="s">
        <v>82</v>
      </c>
      <c r="E6747" s="209">
        <v>1</v>
      </c>
      <c r="F6747" s="208">
        <v>46.987000000000002</v>
      </c>
      <c r="G6747" s="33">
        <f t="shared" si="105"/>
        <v>46.987000000000002</v>
      </c>
      <c r="H6747" s="41">
        <f>SUM(G6747:G6747)</f>
        <v>46.987000000000002</v>
      </c>
      <c r="I6747" s="42"/>
      <c r="J6747" s="32">
        <v>0</v>
      </c>
    </row>
    <row r="6748" spans="1:10" ht="15.75" hidden="1" thickBot="1" x14ac:dyDescent="0.3">
      <c r="A6748" s="244"/>
      <c r="B6748" s="247"/>
      <c r="C6748" s="44"/>
      <c r="D6748" s="44"/>
      <c r="E6748" s="210"/>
      <c r="F6748" s="211" t="s">
        <v>12</v>
      </c>
      <c r="G6748" s="46" t="str">
        <f t="shared" si="105"/>
        <v/>
      </c>
      <c r="H6748" s="48"/>
      <c r="I6748" s="33"/>
      <c r="J6748" s="32">
        <v>0</v>
      </c>
    </row>
    <row r="6749" spans="1:10" ht="15.75" hidden="1" thickBot="1" x14ac:dyDescent="0.3">
      <c r="A6749" s="242" t="s">
        <v>1592</v>
      </c>
      <c r="B6749" s="245" t="s">
        <v>7691</v>
      </c>
      <c r="C6749" s="26"/>
      <c r="D6749" s="27" t="s">
        <v>17</v>
      </c>
      <c r="E6749" s="205"/>
      <c r="F6749" s="212" t="s">
        <v>12</v>
      </c>
      <c r="G6749" s="29" t="str">
        <f t="shared" si="105"/>
        <v/>
      </c>
      <c r="H6749" s="30"/>
      <c r="I6749" s="31"/>
      <c r="J6749" s="32">
        <v>0</v>
      </c>
    </row>
    <row r="6750" spans="1:10" ht="15.75" hidden="1" thickBot="1" x14ac:dyDescent="0.3">
      <c r="A6750" s="243"/>
      <c r="B6750" s="246"/>
      <c r="C6750" s="34"/>
      <c r="D6750" s="34"/>
      <c r="E6750" s="207"/>
      <c r="F6750" s="213" t="s">
        <v>12</v>
      </c>
      <c r="G6750" s="33" t="str">
        <f t="shared" si="105"/>
        <v/>
      </c>
      <c r="H6750" s="37"/>
      <c r="I6750" s="33"/>
      <c r="J6750" s="32">
        <v>0</v>
      </c>
    </row>
    <row r="6751" spans="1:10" ht="15.75" hidden="1" thickBot="1" x14ac:dyDescent="0.3">
      <c r="A6751" s="243"/>
      <c r="B6751" s="246"/>
      <c r="C6751" s="38" t="s">
        <v>12021</v>
      </c>
      <c r="D6751" s="38" t="s">
        <v>82</v>
      </c>
      <c r="E6751" s="209">
        <v>1</v>
      </c>
      <c r="F6751" s="208">
        <v>89.784499999999994</v>
      </c>
      <c r="G6751" s="33">
        <f t="shared" si="105"/>
        <v>89.784499999999994</v>
      </c>
      <c r="H6751" s="41">
        <f>SUM(G6751:G6751)</f>
        <v>89.784499999999994</v>
      </c>
      <c r="I6751" s="42"/>
      <c r="J6751" s="32">
        <v>0</v>
      </c>
    </row>
    <row r="6752" spans="1:10" ht="15.75" hidden="1" thickBot="1" x14ac:dyDescent="0.3">
      <c r="A6752" s="244"/>
      <c r="B6752" s="247"/>
      <c r="C6752" s="44"/>
      <c r="D6752" s="44"/>
      <c r="E6752" s="210"/>
      <c r="F6752" s="211" t="s">
        <v>12</v>
      </c>
      <c r="G6752" s="46" t="str">
        <f t="shared" si="105"/>
        <v/>
      </c>
      <c r="H6752" s="48"/>
      <c r="I6752" s="33"/>
      <c r="J6752" s="32">
        <v>0</v>
      </c>
    </row>
    <row r="6753" spans="1:10" ht="15.75" hidden="1" thickBot="1" x14ac:dyDescent="0.3">
      <c r="A6753" s="242" t="s">
        <v>1593</v>
      </c>
      <c r="B6753" s="245" t="s">
        <v>7692</v>
      </c>
      <c r="C6753" s="26"/>
      <c r="D6753" s="27" t="s">
        <v>17</v>
      </c>
      <c r="E6753" s="205"/>
      <c r="F6753" s="212" t="s">
        <v>12</v>
      </c>
      <c r="G6753" s="29" t="str">
        <f t="shared" si="105"/>
        <v/>
      </c>
      <c r="H6753" s="30"/>
      <c r="I6753" s="31"/>
      <c r="J6753" s="32">
        <v>0</v>
      </c>
    </row>
    <row r="6754" spans="1:10" ht="15.75" hidden="1" thickBot="1" x14ac:dyDescent="0.3">
      <c r="A6754" s="243"/>
      <c r="B6754" s="246"/>
      <c r="C6754" s="34"/>
      <c r="D6754" s="34"/>
      <c r="E6754" s="207"/>
      <c r="F6754" s="213" t="s">
        <v>12</v>
      </c>
      <c r="G6754" s="33" t="str">
        <f t="shared" si="105"/>
        <v/>
      </c>
      <c r="H6754" s="37"/>
      <c r="I6754" s="33"/>
      <c r="J6754" s="32">
        <v>0</v>
      </c>
    </row>
    <row r="6755" spans="1:10" ht="15.75" hidden="1" thickBot="1" x14ac:dyDescent="0.3">
      <c r="A6755" s="243"/>
      <c r="B6755" s="246"/>
      <c r="C6755" s="38" t="s">
        <v>12022</v>
      </c>
      <c r="D6755" s="38" t="s">
        <v>82</v>
      </c>
      <c r="E6755" s="209">
        <v>1</v>
      </c>
      <c r="F6755" s="208">
        <v>71.11699999999999</v>
      </c>
      <c r="G6755" s="33">
        <f t="shared" si="105"/>
        <v>71.11699999999999</v>
      </c>
      <c r="H6755" s="41">
        <f>SUM(G6755:G6755)</f>
        <v>71.11699999999999</v>
      </c>
      <c r="I6755" s="42"/>
      <c r="J6755" s="32">
        <v>0</v>
      </c>
    </row>
    <row r="6756" spans="1:10" ht="15.75" hidden="1" thickBot="1" x14ac:dyDescent="0.3">
      <c r="A6756" s="244"/>
      <c r="B6756" s="247"/>
      <c r="C6756" s="44"/>
      <c r="D6756" s="44"/>
      <c r="E6756" s="210"/>
      <c r="F6756" s="211" t="s">
        <v>12</v>
      </c>
      <c r="G6756" s="46" t="str">
        <f t="shared" si="105"/>
        <v/>
      </c>
      <c r="H6756" s="48"/>
      <c r="I6756" s="33"/>
      <c r="J6756" s="32">
        <v>0</v>
      </c>
    </row>
    <row r="6757" spans="1:10" ht="15.75" hidden="1" thickBot="1" x14ac:dyDescent="0.3">
      <c r="A6757" s="242" t="s">
        <v>1594</v>
      </c>
      <c r="B6757" s="245" t="s">
        <v>7693</v>
      </c>
      <c r="C6757" s="26"/>
      <c r="D6757" s="27" t="s">
        <v>17</v>
      </c>
      <c r="E6757" s="205"/>
      <c r="F6757" s="212" t="s">
        <v>12</v>
      </c>
      <c r="G6757" s="29" t="str">
        <f t="shared" si="105"/>
        <v/>
      </c>
      <c r="H6757" s="30"/>
      <c r="I6757" s="31"/>
      <c r="J6757" s="32">
        <v>0</v>
      </c>
    </row>
    <row r="6758" spans="1:10" ht="15.75" hidden="1" thickBot="1" x14ac:dyDescent="0.3">
      <c r="A6758" s="243"/>
      <c r="B6758" s="246"/>
      <c r="C6758" s="34"/>
      <c r="D6758" s="34"/>
      <c r="E6758" s="207"/>
      <c r="F6758" s="213" t="s">
        <v>12</v>
      </c>
      <c r="G6758" s="33" t="str">
        <f t="shared" si="105"/>
        <v/>
      </c>
      <c r="H6758" s="37"/>
      <c r="I6758" s="33"/>
      <c r="J6758" s="32">
        <v>0</v>
      </c>
    </row>
    <row r="6759" spans="1:10" ht="15.75" hidden="1" thickBot="1" x14ac:dyDescent="0.3">
      <c r="A6759" s="243"/>
      <c r="B6759" s="246"/>
      <c r="C6759" s="38" t="s">
        <v>12023</v>
      </c>
      <c r="D6759" s="38" t="s">
        <v>82</v>
      </c>
      <c r="E6759" s="209">
        <v>1</v>
      </c>
      <c r="F6759" s="208">
        <v>52.183499999999995</v>
      </c>
      <c r="G6759" s="33">
        <f t="shared" si="105"/>
        <v>52.183499999999995</v>
      </c>
      <c r="H6759" s="41">
        <f>SUM(G6759:G6759)</f>
        <v>52.183499999999995</v>
      </c>
      <c r="I6759" s="42"/>
      <c r="J6759" s="32">
        <v>0</v>
      </c>
    </row>
    <row r="6760" spans="1:10" ht="15.75" hidden="1" thickBot="1" x14ac:dyDescent="0.3">
      <c r="A6760" s="244"/>
      <c r="B6760" s="247"/>
      <c r="C6760" s="44"/>
      <c r="D6760" s="44"/>
      <c r="E6760" s="210"/>
      <c r="F6760" s="211" t="s">
        <v>12</v>
      </c>
      <c r="G6760" s="46" t="str">
        <f t="shared" si="105"/>
        <v/>
      </c>
      <c r="H6760" s="48"/>
      <c r="I6760" s="33"/>
      <c r="J6760" s="32">
        <v>0</v>
      </c>
    </row>
    <row r="6761" spans="1:10" ht="15.75" hidden="1" thickBot="1" x14ac:dyDescent="0.3">
      <c r="A6761" s="242" t="s">
        <v>1595</v>
      </c>
      <c r="B6761" s="245" t="s">
        <v>7694</v>
      </c>
      <c r="C6761" s="26"/>
      <c r="D6761" s="27" t="s">
        <v>17</v>
      </c>
      <c r="E6761" s="205"/>
      <c r="F6761" s="212" t="s">
        <v>12</v>
      </c>
      <c r="G6761" s="29" t="str">
        <f t="shared" si="105"/>
        <v/>
      </c>
      <c r="H6761" s="30"/>
      <c r="I6761" s="31"/>
      <c r="J6761" s="32">
        <v>0</v>
      </c>
    </row>
    <row r="6762" spans="1:10" ht="15.75" hidden="1" thickBot="1" x14ac:dyDescent="0.3">
      <c r="A6762" s="243"/>
      <c r="B6762" s="246"/>
      <c r="C6762" s="34"/>
      <c r="D6762" s="34"/>
      <c r="E6762" s="207"/>
      <c r="F6762" s="213" t="s">
        <v>12</v>
      </c>
      <c r="G6762" s="33" t="str">
        <f t="shared" si="105"/>
        <v/>
      </c>
      <c r="H6762" s="37"/>
      <c r="I6762" s="33"/>
      <c r="J6762" s="32">
        <v>0</v>
      </c>
    </row>
    <row r="6763" spans="1:10" ht="15.75" hidden="1" thickBot="1" x14ac:dyDescent="0.3">
      <c r="A6763" s="243"/>
      <c r="B6763" s="246"/>
      <c r="C6763" s="38" t="s">
        <v>12024</v>
      </c>
      <c r="D6763" s="38" t="s">
        <v>82</v>
      </c>
      <c r="E6763" s="209">
        <v>1</v>
      </c>
      <c r="F6763" s="208">
        <v>31.340499999999999</v>
      </c>
      <c r="G6763" s="33">
        <f t="shared" si="105"/>
        <v>31.340499999999999</v>
      </c>
      <c r="H6763" s="41">
        <f>SUM(G6763:G6763)</f>
        <v>31.340499999999999</v>
      </c>
      <c r="I6763" s="42"/>
      <c r="J6763" s="32">
        <v>0</v>
      </c>
    </row>
    <row r="6764" spans="1:10" ht="15.75" hidden="1" thickBot="1" x14ac:dyDescent="0.3">
      <c r="A6764" s="244"/>
      <c r="B6764" s="247"/>
      <c r="C6764" s="44"/>
      <c r="D6764" s="44"/>
      <c r="E6764" s="210"/>
      <c r="F6764" s="211" t="s">
        <v>12</v>
      </c>
      <c r="G6764" s="46" t="str">
        <f t="shared" si="105"/>
        <v/>
      </c>
      <c r="H6764" s="48"/>
      <c r="I6764" s="33"/>
      <c r="J6764" s="32">
        <v>0</v>
      </c>
    </row>
    <row r="6765" spans="1:10" ht="15.75" hidden="1" thickBot="1" x14ac:dyDescent="0.3">
      <c r="A6765" s="242" t="s">
        <v>1596</v>
      </c>
      <c r="B6765" s="245" t="s">
        <v>7695</v>
      </c>
      <c r="C6765" s="26"/>
      <c r="D6765" s="27" t="s">
        <v>17</v>
      </c>
      <c r="E6765" s="205"/>
      <c r="F6765" s="212" t="s">
        <v>12</v>
      </c>
      <c r="G6765" s="29" t="str">
        <f t="shared" si="105"/>
        <v/>
      </c>
      <c r="H6765" s="30"/>
      <c r="I6765" s="31"/>
      <c r="J6765" s="32">
        <v>0</v>
      </c>
    </row>
    <row r="6766" spans="1:10" ht="15.75" hidden="1" thickBot="1" x14ac:dyDescent="0.3">
      <c r="A6766" s="243"/>
      <c r="B6766" s="246"/>
      <c r="C6766" s="34"/>
      <c r="D6766" s="34"/>
      <c r="E6766" s="207"/>
      <c r="F6766" s="213" t="s">
        <v>12</v>
      </c>
      <c r="G6766" s="33" t="str">
        <f t="shared" si="105"/>
        <v/>
      </c>
      <c r="H6766" s="37"/>
      <c r="I6766" s="33"/>
      <c r="J6766" s="32">
        <v>0</v>
      </c>
    </row>
    <row r="6767" spans="1:10" ht="15.75" hidden="1" thickBot="1" x14ac:dyDescent="0.3">
      <c r="A6767" s="243"/>
      <c r="B6767" s="246"/>
      <c r="C6767" s="38" t="s">
        <v>12025</v>
      </c>
      <c r="D6767" s="38" t="s">
        <v>82</v>
      </c>
      <c r="E6767" s="209">
        <v>1</v>
      </c>
      <c r="F6767" s="208">
        <v>259.37849999999997</v>
      </c>
      <c r="G6767" s="33">
        <f t="shared" si="105"/>
        <v>259.37849999999997</v>
      </c>
      <c r="H6767" s="41">
        <f>SUM(G6767:G6767)</f>
        <v>259.37849999999997</v>
      </c>
      <c r="I6767" s="42"/>
      <c r="J6767" s="32">
        <v>0</v>
      </c>
    </row>
    <row r="6768" spans="1:10" ht="15.75" hidden="1" thickBot="1" x14ac:dyDescent="0.3">
      <c r="A6768" s="244"/>
      <c r="B6768" s="247"/>
      <c r="C6768" s="44"/>
      <c r="D6768" s="44"/>
      <c r="E6768" s="210"/>
      <c r="F6768" s="211" t="s">
        <v>12</v>
      </c>
      <c r="G6768" s="46" t="str">
        <f t="shared" si="105"/>
        <v/>
      </c>
      <c r="H6768" s="48"/>
      <c r="I6768" s="33"/>
      <c r="J6768" s="32">
        <v>0</v>
      </c>
    </row>
    <row r="6769" spans="1:10" ht="15.75" hidden="1" thickBot="1" x14ac:dyDescent="0.3">
      <c r="A6769" s="242" t="s">
        <v>1597</v>
      </c>
      <c r="B6769" s="245" t="s">
        <v>7696</v>
      </c>
      <c r="C6769" s="26"/>
      <c r="D6769" s="27" t="s">
        <v>17</v>
      </c>
      <c r="E6769" s="205"/>
      <c r="F6769" s="212" t="s">
        <v>12</v>
      </c>
      <c r="G6769" s="29" t="str">
        <f t="shared" si="105"/>
        <v/>
      </c>
      <c r="H6769" s="30"/>
      <c r="I6769" s="31"/>
      <c r="J6769" s="32">
        <v>0</v>
      </c>
    </row>
    <row r="6770" spans="1:10" ht="15.75" hidden="1" thickBot="1" x14ac:dyDescent="0.3">
      <c r="A6770" s="243"/>
      <c r="B6770" s="246"/>
      <c r="C6770" s="34"/>
      <c r="D6770" s="34"/>
      <c r="E6770" s="207"/>
      <c r="F6770" s="213" t="s">
        <v>12</v>
      </c>
      <c r="G6770" s="33" t="str">
        <f t="shared" si="105"/>
        <v/>
      </c>
      <c r="H6770" s="37"/>
      <c r="I6770" s="33"/>
      <c r="J6770" s="32">
        <v>0</v>
      </c>
    </row>
    <row r="6771" spans="1:10" ht="15.75" hidden="1" thickBot="1" x14ac:dyDescent="0.3">
      <c r="A6771" s="243"/>
      <c r="B6771" s="246"/>
      <c r="C6771" s="38" t="s">
        <v>12026</v>
      </c>
      <c r="D6771" s="38" t="s">
        <v>82</v>
      </c>
      <c r="E6771" s="209">
        <v>1</v>
      </c>
      <c r="F6771" s="208">
        <v>125.0675</v>
      </c>
      <c r="G6771" s="33">
        <f t="shared" si="105"/>
        <v>125.0675</v>
      </c>
      <c r="H6771" s="41">
        <f>SUM(G6771:G6771)</f>
        <v>125.0675</v>
      </c>
      <c r="I6771" s="42"/>
      <c r="J6771" s="32">
        <v>0</v>
      </c>
    </row>
    <row r="6772" spans="1:10" ht="15.75" hidden="1" thickBot="1" x14ac:dyDescent="0.3">
      <c r="A6772" s="244"/>
      <c r="B6772" s="247"/>
      <c r="C6772" s="44"/>
      <c r="D6772" s="44"/>
      <c r="E6772" s="210"/>
      <c r="F6772" s="211" t="s">
        <v>12</v>
      </c>
      <c r="G6772" s="46" t="str">
        <f t="shared" si="105"/>
        <v/>
      </c>
      <c r="H6772" s="48"/>
      <c r="I6772" s="33"/>
      <c r="J6772" s="32">
        <v>0</v>
      </c>
    </row>
    <row r="6773" spans="1:10" ht="15.75" hidden="1" thickBot="1" x14ac:dyDescent="0.3">
      <c r="A6773" s="242" t="s">
        <v>1598</v>
      </c>
      <c r="B6773" s="245" t="s">
        <v>7697</v>
      </c>
      <c r="C6773" s="26"/>
      <c r="D6773" s="27" t="s">
        <v>17</v>
      </c>
      <c r="E6773" s="205"/>
      <c r="F6773" s="212" t="s">
        <v>12</v>
      </c>
      <c r="G6773" s="29" t="str">
        <f t="shared" si="105"/>
        <v/>
      </c>
      <c r="H6773" s="30"/>
      <c r="I6773" s="31"/>
      <c r="J6773" s="32">
        <v>0</v>
      </c>
    </row>
    <row r="6774" spans="1:10" ht="15.75" hidden="1" thickBot="1" x14ac:dyDescent="0.3">
      <c r="A6774" s="243"/>
      <c r="B6774" s="246"/>
      <c r="C6774" s="34"/>
      <c r="D6774" s="34"/>
      <c r="E6774" s="207"/>
      <c r="F6774" s="213" t="s">
        <v>12</v>
      </c>
      <c r="G6774" s="33" t="str">
        <f t="shared" si="105"/>
        <v/>
      </c>
      <c r="H6774" s="37"/>
      <c r="I6774" s="33"/>
      <c r="J6774" s="32">
        <v>0</v>
      </c>
    </row>
    <row r="6775" spans="1:10" ht="15.75" hidden="1" thickBot="1" x14ac:dyDescent="0.3">
      <c r="A6775" s="243"/>
      <c r="B6775" s="246"/>
      <c r="C6775" s="38" t="s">
        <v>12027</v>
      </c>
      <c r="D6775" s="38" t="s">
        <v>82</v>
      </c>
      <c r="E6775" s="209">
        <v>1</v>
      </c>
      <c r="F6775" s="208">
        <v>314.02249999999998</v>
      </c>
      <c r="G6775" s="33">
        <f t="shared" si="105"/>
        <v>314.02249999999998</v>
      </c>
      <c r="H6775" s="41">
        <f>SUM(G6775:G6775)</f>
        <v>314.02249999999998</v>
      </c>
      <c r="I6775" s="42"/>
      <c r="J6775" s="32">
        <v>0</v>
      </c>
    </row>
    <row r="6776" spans="1:10" ht="15.75" hidden="1" thickBot="1" x14ac:dyDescent="0.3">
      <c r="A6776" s="244"/>
      <c r="B6776" s="247"/>
      <c r="C6776" s="44"/>
      <c r="D6776" s="44"/>
      <c r="E6776" s="210"/>
      <c r="F6776" s="211" t="s">
        <v>12</v>
      </c>
      <c r="G6776" s="46" t="str">
        <f t="shared" si="105"/>
        <v/>
      </c>
      <c r="H6776" s="48"/>
      <c r="I6776" s="33"/>
      <c r="J6776" s="32">
        <v>0</v>
      </c>
    </row>
    <row r="6777" spans="1:10" ht="15.75" hidden="1" thickBot="1" x14ac:dyDescent="0.3">
      <c r="A6777" s="242" t="s">
        <v>1599</v>
      </c>
      <c r="B6777" s="245" t="s">
        <v>7698</v>
      </c>
      <c r="C6777" s="26"/>
      <c r="D6777" s="27" t="s">
        <v>17</v>
      </c>
      <c r="E6777" s="205"/>
      <c r="F6777" s="212" t="s">
        <v>12</v>
      </c>
      <c r="G6777" s="29" t="str">
        <f t="shared" si="105"/>
        <v/>
      </c>
      <c r="H6777" s="30"/>
      <c r="I6777" s="31"/>
      <c r="J6777" s="32">
        <v>0</v>
      </c>
    </row>
    <row r="6778" spans="1:10" ht="15.75" hidden="1" thickBot="1" x14ac:dyDescent="0.3">
      <c r="A6778" s="243"/>
      <c r="B6778" s="246"/>
      <c r="C6778" s="34"/>
      <c r="D6778" s="34"/>
      <c r="E6778" s="207"/>
      <c r="F6778" s="213" t="s">
        <v>12</v>
      </c>
      <c r="G6778" s="33" t="str">
        <f t="shared" si="105"/>
        <v/>
      </c>
      <c r="H6778" s="37"/>
      <c r="I6778" s="33"/>
      <c r="J6778" s="32">
        <v>0</v>
      </c>
    </row>
    <row r="6779" spans="1:10" ht="15.75" hidden="1" thickBot="1" x14ac:dyDescent="0.3">
      <c r="A6779" s="243"/>
      <c r="B6779" s="246"/>
      <c r="C6779" s="38" t="s">
        <v>12028</v>
      </c>
      <c r="D6779" s="38" t="s">
        <v>82</v>
      </c>
      <c r="E6779" s="209">
        <v>1</v>
      </c>
      <c r="F6779" s="208">
        <v>33.059999999999995</v>
      </c>
      <c r="G6779" s="33">
        <f t="shared" si="105"/>
        <v>33.059999999999995</v>
      </c>
      <c r="H6779" s="41">
        <f>SUM(G6779:G6779)</f>
        <v>33.059999999999995</v>
      </c>
      <c r="I6779" s="42"/>
      <c r="J6779" s="32">
        <v>0</v>
      </c>
    </row>
    <row r="6780" spans="1:10" ht="15.75" hidden="1" thickBot="1" x14ac:dyDescent="0.3">
      <c r="A6780" s="244"/>
      <c r="B6780" s="247"/>
      <c r="C6780" s="44"/>
      <c r="D6780" s="44"/>
      <c r="E6780" s="210"/>
      <c r="F6780" s="211" t="s">
        <v>12</v>
      </c>
      <c r="G6780" s="46" t="str">
        <f t="shared" si="105"/>
        <v/>
      </c>
      <c r="H6780" s="48"/>
      <c r="I6780" s="33"/>
      <c r="J6780" s="32">
        <v>0</v>
      </c>
    </row>
    <row r="6781" spans="1:10" ht="15.75" hidden="1" thickBot="1" x14ac:dyDescent="0.3">
      <c r="A6781" s="242" t="s">
        <v>1600</v>
      </c>
      <c r="B6781" s="245" t="s">
        <v>7699</v>
      </c>
      <c r="C6781" s="26"/>
      <c r="D6781" s="27" t="s">
        <v>17</v>
      </c>
      <c r="E6781" s="205"/>
      <c r="F6781" s="212" t="s">
        <v>12</v>
      </c>
      <c r="G6781" s="29" t="str">
        <f t="shared" si="105"/>
        <v/>
      </c>
      <c r="H6781" s="30"/>
      <c r="I6781" s="31"/>
      <c r="J6781" s="32">
        <v>0</v>
      </c>
    </row>
    <row r="6782" spans="1:10" ht="15.75" hidden="1" thickBot="1" x14ac:dyDescent="0.3">
      <c r="A6782" s="243"/>
      <c r="B6782" s="246"/>
      <c r="C6782" s="34"/>
      <c r="D6782" s="34"/>
      <c r="E6782" s="207"/>
      <c r="F6782" s="213" t="s">
        <v>12</v>
      </c>
      <c r="G6782" s="33" t="str">
        <f t="shared" si="105"/>
        <v/>
      </c>
      <c r="H6782" s="37"/>
      <c r="I6782" s="33"/>
      <c r="J6782" s="32">
        <v>0</v>
      </c>
    </row>
    <row r="6783" spans="1:10" ht="15.75" hidden="1" thickBot="1" x14ac:dyDescent="0.3">
      <c r="A6783" s="243"/>
      <c r="B6783" s="246"/>
      <c r="C6783" s="38" t="s">
        <v>12029</v>
      </c>
      <c r="D6783" s="38" t="s">
        <v>82</v>
      </c>
      <c r="E6783" s="209">
        <v>1</v>
      </c>
      <c r="F6783" s="208">
        <v>654.303</v>
      </c>
      <c r="G6783" s="33">
        <f t="shared" si="105"/>
        <v>654.303</v>
      </c>
      <c r="H6783" s="41">
        <f>SUM(G6783:G6783)</f>
        <v>654.303</v>
      </c>
      <c r="I6783" s="42"/>
      <c r="J6783" s="32">
        <v>0</v>
      </c>
    </row>
    <row r="6784" spans="1:10" ht="15.75" hidden="1" thickBot="1" x14ac:dyDescent="0.3">
      <c r="A6784" s="244"/>
      <c r="B6784" s="247"/>
      <c r="C6784" s="44"/>
      <c r="D6784" s="44"/>
      <c r="E6784" s="210"/>
      <c r="F6784" s="211" t="s">
        <v>12</v>
      </c>
      <c r="G6784" s="46" t="str">
        <f t="shared" si="105"/>
        <v/>
      </c>
      <c r="H6784" s="48"/>
      <c r="I6784" s="33"/>
      <c r="J6784" s="32">
        <v>0</v>
      </c>
    </row>
    <row r="6785" spans="1:10" ht="15.75" hidden="1" thickBot="1" x14ac:dyDescent="0.3">
      <c r="A6785" s="242" t="s">
        <v>1601</v>
      </c>
      <c r="B6785" s="245" t="s">
        <v>7704</v>
      </c>
      <c r="C6785" s="26"/>
      <c r="D6785" s="27" t="s">
        <v>17</v>
      </c>
      <c r="E6785" s="205"/>
      <c r="F6785" s="212" t="s">
        <v>12</v>
      </c>
      <c r="G6785" s="29" t="str">
        <f t="shared" si="105"/>
        <v/>
      </c>
      <c r="H6785" s="30"/>
      <c r="I6785" s="31"/>
      <c r="J6785" s="32">
        <v>0</v>
      </c>
    </row>
    <row r="6786" spans="1:10" ht="15.75" hidden="1" thickBot="1" x14ac:dyDescent="0.3">
      <c r="A6786" s="243"/>
      <c r="B6786" s="246"/>
      <c r="C6786" s="34"/>
      <c r="D6786" s="34"/>
      <c r="E6786" s="207"/>
      <c r="F6786" s="213" t="s">
        <v>12</v>
      </c>
      <c r="G6786" s="33" t="str">
        <f t="shared" si="105"/>
        <v/>
      </c>
      <c r="H6786" s="37"/>
      <c r="I6786" s="33"/>
      <c r="J6786" s="32">
        <v>0</v>
      </c>
    </row>
    <row r="6787" spans="1:10" ht="15.75" hidden="1" thickBot="1" x14ac:dyDescent="0.3">
      <c r="A6787" s="243"/>
      <c r="B6787" s="246"/>
      <c r="C6787" s="38" t="s">
        <v>12030</v>
      </c>
      <c r="D6787" s="38" t="s">
        <v>82</v>
      </c>
      <c r="E6787" s="209">
        <v>1</v>
      </c>
      <c r="F6787" s="208">
        <v>22.210999999999999</v>
      </c>
      <c r="G6787" s="33">
        <f t="shared" si="105"/>
        <v>22.210999999999999</v>
      </c>
      <c r="H6787" s="41">
        <f>SUM(G6787:G6787)</f>
        <v>22.210999999999999</v>
      </c>
      <c r="I6787" s="42"/>
      <c r="J6787" s="32">
        <v>0</v>
      </c>
    </row>
    <row r="6788" spans="1:10" ht="15.75" hidden="1" thickBot="1" x14ac:dyDescent="0.3">
      <c r="A6788" s="244"/>
      <c r="B6788" s="247"/>
      <c r="C6788" s="44"/>
      <c r="D6788" s="44"/>
      <c r="E6788" s="210"/>
      <c r="F6788" s="211" t="s">
        <v>12</v>
      </c>
      <c r="G6788" s="46" t="str">
        <f t="shared" si="105"/>
        <v/>
      </c>
      <c r="H6788" s="48"/>
      <c r="I6788" s="33"/>
      <c r="J6788" s="32">
        <v>0</v>
      </c>
    </row>
    <row r="6789" spans="1:10" ht="15.75" hidden="1" thickBot="1" x14ac:dyDescent="0.3">
      <c r="A6789" s="242" t="s">
        <v>1602</v>
      </c>
      <c r="B6789" s="245" t="s">
        <v>7705</v>
      </c>
      <c r="C6789" s="26"/>
      <c r="D6789" s="27" t="s">
        <v>17</v>
      </c>
      <c r="E6789" s="205"/>
      <c r="F6789" s="212" t="s">
        <v>12</v>
      </c>
      <c r="G6789" s="29" t="str">
        <f t="shared" si="105"/>
        <v/>
      </c>
      <c r="H6789" s="30"/>
      <c r="I6789" s="31"/>
      <c r="J6789" s="32">
        <v>0</v>
      </c>
    </row>
    <row r="6790" spans="1:10" ht="15.75" hidden="1" thickBot="1" x14ac:dyDescent="0.3">
      <c r="A6790" s="243"/>
      <c r="B6790" s="246"/>
      <c r="C6790" s="34"/>
      <c r="D6790" s="34"/>
      <c r="E6790" s="207"/>
      <c r="F6790" s="213" t="s">
        <v>12</v>
      </c>
      <c r="G6790" s="33" t="str">
        <f t="shared" ref="G6790:G6853" si="106">IF(ISNUMBER(F6790),E6790*F6790,"")</f>
        <v/>
      </c>
      <c r="H6790" s="37"/>
      <c r="I6790" s="33"/>
      <c r="J6790" s="32">
        <v>0</v>
      </c>
    </row>
    <row r="6791" spans="1:10" ht="15.75" hidden="1" thickBot="1" x14ac:dyDescent="0.3">
      <c r="A6791" s="243"/>
      <c r="B6791" s="246"/>
      <c r="C6791" s="38" t="s">
        <v>12031</v>
      </c>
      <c r="D6791" s="38" t="s">
        <v>82</v>
      </c>
      <c r="E6791" s="209">
        <v>1</v>
      </c>
      <c r="F6791" s="208">
        <v>26.514499999999998</v>
      </c>
      <c r="G6791" s="33">
        <f t="shared" si="106"/>
        <v>26.514499999999998</v>
      </c>
      <c r="H6791" s="41">
        <f>SUM(G6791:G6791)</f>
        <v>26.514499999999998</v>
      </c>
      <c r="I6791" s="42"/>
      <c r="J6791" s="32">
        <v>0</v>
      </c>
    </row>
    <row r="6792" spans="1:10" ht="15.75" hidden="1" thickBot="1" x14ac:dyDescent="0.3">
      <c r="A6792" s="244"/>
      <c r="B6792" s="247"/>
      <c r="C6792" s="44"/>
      <c r="D6792" s="44"/>
      <c r="E6792" s="210"/>
      <c r="F6792" s="211" t="s">
        <v>12</v>
      </c>
      <c r="G6792" s="46" t="str">
        <f t="shared" si="106"/>
        <v/>
      </c>
      <c r="H6792" s="48"/>
      <c r="I6792" s="33"/>
      <c r="J6792" s="32">
        <v>0</v>
      </c>
    </row>
    <row r="6793" spans="1:10" ht="15.75" hidden="1" thickBot="1" x14ac:dyDescent="0.3">
      <c r="A6793" s="242" t="s">
        <v>1603</v>
      </c>
      <c r="B6793" s="245" t="s">
        <v>7706</v>
      </c>
      <c r="C6793" s="26"/>
      <c r="D6793" s="27" t="s">
        <v>17</v>
      </c>
      <c r="E6793" s="205"/>
      <c r="F6793" s="212" t="s">
        <v>12</v>
      </c>
      <c r="G6793" s="29" t="str">
        <f t="shared" si="106"/>
        <v/>
      </c>
      <c r="H6793" s="30"/>
      <c r="I6793" s="31"/>
      <c r="J6793" s="32">
        <v>0</v>
      </c>
    </row>
    <row r="6794" spans="1:10" ht="15.75" hidden="1" thickBot="1" x14ac:dyDescent="0.3">
      <c r="A6794" s="243"/>
      <c r="B6794" s="246"/>
      <c r="C6794" s="34"/>
      <c r="D6794" s="34"/>
      <c r="E6794" s="207"/>
      <c r="F6794" s="213" t="s">
        <v>12</v>
      </c>
      <c r="G6794" s="33" t="str">
        <f t="shared" si="106"/>
        <v/>
      </c>
      <c r="H6794" s="37"/>
      <c r="I6794" s="33"/>
      <c r="J6794" s="32">
        <v>0</v>
      </c>
    </row>
    <row r="6795" spans="1:10" ht="26.25" hidden="1" thickBot="1" x14ac:dyDescent="0.3">
      <c r="A6795" s="243"/>
      <c r="B6795" s="246"/>
      <c r="C6795" s="38" t="s">
        <v>12032</v>
      </c>
      <c r="D6795" s="38" t="s">
        <v>82</v>
      </c>
      <c r="E6795" s="209">
        <v>1</v>
      </c>
      <c r="F6795" s="208">
        <v>20.833499999999997</v>
      </c>
      <c r="G6795" s="33">
        <f t="shared" si="106"/>
        <v>20.833499999999997</v>
      </c>
      <c r="H6795" s="41">
        <f>SUM(G6795:G6795)</f>
        <v>20.833499999999997</v>
      </c>
      <c r="I6795" s="42"/>
      <c r="J6795" s="32">
        <v>0</v>
      </c>
    </row>
    <row r="6796" spans="1:10" ht="15.75" hidden="1" thickBot="1" x14ac:dyDescent="0.3">
      <c r="A6796" s="244"/>
      <c r="B6796" s="247"/>
      <c r="C6796" s="44"/>
      <c r="D6796" s="44"/>
      <c r="E6796" s="210"/>
      <c r="F6796" s="211" t="s">
        <v>12</v>
      </c>
      <c r="G6796" s="46" t="str">
        <f t="shared" si="106"/>
        <v/>
      </c>
      <c r="H6796" s="48"/>
      <c r="I6796" s="33"/>
      <c r="J6796" s="32">
        <v>0</v>
      </c>
    </row>
    <row r="6797" spans="1:10" ht="15.75" hidden="1" thickBot="1" x14ac:dyDescent="0.3">
      <c r="A6797" s="242" t="s">
        <v>1604</v>
      </c>
      <c r="B6797" s="245" t="s">
        <v>7707</v>
      </c>
      <c r="C6797" s="26"/>
      <c r="D6797" s="27" t="s">
        <v>17</v>
      </c>
      <c r="E6797" s="205"/>
      <c r="F6797" s="212" t="s">
        <v>12</v>
      </c>
      <c r="G6797" s="29" t="str">
        <f t="shared" si="106"/>
        <v/>
      </c>
      <c r="H6797" s="30"/>
      <c r="I6797" s="31"/>
      <c r="J6797" s="32">
        <v>0</v>
      </c>
    </row>
    <row r="6798" spans="1:10" ht="15.75" hidden="1" thickBot="1" x14ac:dyDescent="0.3">
      <c r="A6798" s="243"/>
      <c r="B6798" s="246"/>
      <c r="C6798" s="34"/>
      <c r="D6798" s="34"/>
      <c r="E6798" s="207"/>
      <c r="F6798" s="213" t="s">
        <v>12</v>
      </c>
      <c r="G6798" s="33" t="str">
        <f t="shared" si="106"/>
        <v/>
      </c>
      <c r="H6798" s="37"/>
      <c r="I6798" s="33"/>
      <c r="J6798" s="32">
        <v>0</v>
      </c>
    </row>
    <row r="6799" spans="1:10" ht="26.25" hidden="1" thickBot="1" x14ac:dyDescent="0.3">
      <c r="A6799" s="243"/>
      <c r="B6799" s="246"/>
      <c r="C6799" s="38" t="s">
        <v>12033</v>
      </c>
      <c r="D6799" s="38" t="s">
        <v>82</v>
      </c>
      <c r="E6799" s="209">
        <v>1</v>
      </c>
      <c r="F6799" s="208">
        <v>57.113999999999997</v>
      </c>
      <c r="G6799" s="33">
        <f t="shared" si="106"/>
        <v>57.113999999999997</v>
      </c>
      <c r="H6799" s="41">
        <f>SUM(G6799:G6799)</f>
        <v>57.113999999999997</v>
      </c>
      <c r="I6799" s="42"/>
      <c r="J6799" s="32">
        <v>0</v>
      </c>
    </row>
    <row r="6800" spans="1:10" ht="15.75" hidden="1" thickBot="1" x14ac:dyDescent="0.3">
      <c r="A6800" s="244"/>
      <c r="B6800" s="247"/>
      <c r="C6800" s="44"/>
      <c r="D6800" s="44"/>
      <c r="E6800" s="210"/>
      <c r="F6800" s="211" t="s">
        <v>12</v>
      </c>
      <c r="G6800" s="46" t="str">
        <f t="shared" si="106"/>
        <v/>
      </c>
      <c r="H6800" s="48"/>
      <c r="I6800" s="33"/>
      <c r="J6800" s="32">
        <v>0</v>
      </c>
    </row>
    <row r="6801" spans="1:10" ht="15.75" hidden="1" thickBot="1" x14ac:dyDescent="0.3">
      <c r="A6801" s="242" t="s">
        <v>1605</v>
      </c>
      <c r="B6801" s="245" t="s">
        <v>7708</v>
      </c>
      <c r="C6801" s="26"/>
      <c r="D6801" s="27" t="s">
        <v>17</v>
      </c>
      <c r="E6801" s="205"/>
      <c r="F6801" s="212" t="s">
        <v>12</v>
      </c>
      <c r="G6801" s="29" t="str">
        <f t="shared" si="106"/>
        <v/>
      </c>
      <c r="H6801" s="30"/>
      <c r="I6801" s="31"/>
      <c r="J6801" s="32">
        <v>0</v>
      </c>
    </row>
    <row r="6802" spans="1:10" ht="15.75" hidden="1" thickBot="1" x14ac:dyDescent="0.3">
      <c r="A6802" s="243"/>
      <c r="B6802" s="246"/>
      <c r="C6802" s="34"/>
      <c r="D6802" s="34"/>
      <c r="E6802" s="207"/>
      <c r="F6802" s="213" t="s">
        <v>12</v>
      </c>
      <c r="G6802" s="33" t="str">
        <f t="shared" si="106"/>
        <v/>
      </c>
      <c r="H6802" s="37"/>
      <c r="I6802" s="33"/>
      <c r="J6802" s="32">
        <v>0</v>
      </c>
    </row>
    <row r="6803" spans="1:10" ht="26.25" hidden="1" thickBot="1" x14ac:dyDescent="0.3">
      <c r="A6803" s="243"/>
      <c r="B6803" s="246"/>
      <c r="C6803" s="38" t="s">
        <v>12034</v>
      </c>
      <c r="D6803" s="38" t="s">
        <v>82</v>
      </c>
      <c r="E6803" s="209">
        <v>1</v>
      </c>
      <c r="F6803" s="208">
        <v>101.6785</v>
      </c>
      <c r="G6803" s="33">
        <f t="shared" si="106"/>
        <v>101.6785</v>
      </c>
      <c r="H6803" s="41">
        <f>SUM(G6803:G6803)</f>
        <v>101.6785</v>
      </c>
      <c r="I6803" s="42"/>
      <c r="J6803" s="32">
        <v>0</v>
      </c>
    </row>
    <row r="6804" spans="1:10" ht="15.75" hidden="1" thickBot="1" x14ac:dyDescent="0.3">
      <c r="A6804" s="244"/>
      <c r="B6804" s="247"/>
      <c r="C6804" s="44"/>
      <c r="D6804" s="44"/>
      <c r="E6804" s="210"/>
      <c r="F6804" s="211" t="s">
        <v>12</v>
      </c>
      <c r="G6804" s="46" t="str">
        <f t="shared" si="106"/>
        <v/>
      </c>
      <c r="H6804" s="48"/>
      <c r="I6804" s="33"/>
      <c r="J6804" s="32">
        <v>0</v>
      </c>
    </row>
    <row r="6805" spans="1:10" ht="15.75" hidden="1" thickBot="1" x14ac:dyDescent="0.3">
      <c r="A6805" s="242" t="s">
        <v>1606</v>
      </c>
      <c r="B6805" s="245" t="s">
        <v>7709</v>
      </c>
      <c r="C6805" s="26"/>
      <c r="D6805" s="27" t="s">
        <v>17</v>
      </c>
      <c r="E6805" s="205"/>
      <c r="F6805" s="212" t="s">
        <v>12</v>
      </c>
      <c r="G6805" s="29" t="str">
        <f t="shared" si="106"/>
        <v/>
      </c>
      <c r="H6805" s="30"/>
      <c r="I6805" s="31"/>
      <c r="J6805" s="32">
        <v>0</v>
      </c>
    </row>
    <row r="6806" spans="1:10" ht="15.75" hidden="1" thickBot="1" x14ac:dyDescent="0.3">
      <c r="A6806" s="243"/>
      <c r="B6806" s="246"/>
      <c r="C6806" s="34"/>
      <c r="D6806" s="34"/>
      <c r="E6806" s="207"/>
      <c r="F6806" s="213" t="s">
        <v>12</v>
      </c>
      <c r="G6806" s="33" t="str">
        <f t="shared" si="106"/>
        <v/>
      </c>
      <c r="H6806" s="37"/>
      <c r="I6806" s="33"/>
      <c r="J6806" s="32">
        <v>0</v>
      </c>
    </row>
    <row r="6807" spans="1:10" ht="51.75" hidden="1" thickBot="1" x14ac:dyDescent="0.3">
      <c r="A6807" s="243"/>
      <c r="B6807" s="246"/>
      <c r="C6807" s="38" t="s">
        <v>12035</v>
      </c>
      <c r="D6807" s="38" t="s">
        <v>82</v>
      </c>
      <c r="E6807" s="209">
        <v>1</v>
      </c>
      <c r="F6807" s="208">
        <v>180.5</v>
      </c>
      <c r="G6807" s="33">
        <f t="shared" si="106"/>
        <v>180.5</v>
      </c>
      <c r="H6807" s="41">
        <f>SUM(G6807:G6807)</f>
        <v>180.5</v>
      </c>
      <c r="I6807" s="42"/>
      <c r="J6807" s="32">
        <v>0</v>
      </c>
    </row>
    <row r="6808" spans="1:10" ht="15.75" hidden="1" thickBot="1" x14ac:dyDescent="0.3">
      <c r="A6808" s="244"/>
      <c r="B6808" s="247"/>
      <c r="C6808" s="44"/>
      <c r="D6808" s="44"/>
      <c r="E6808" s="210"/>
      <c r="F6808" s="211" t="s">
        <v>12</v>
      </c>
      <c r="G6808" s="46" t="str">
        <f t="shared" si="106"/>
        <v/>
      </c>
      <c r="H6808" s="48"/>
      <c r="I6808" s="33"/>
      <c r="J6808" s="32">
        <v>0</v>
      </c>
    </row>
    <row r="6809" spans="1:10" ht="15.75" hidden="1" thickBot="1" x14ac:dyDescent="0.3">
      <c r="A6809" s="242" t="s">
        <v>1607</v>
      </c>
      <c r="B6809" s="245" t="s">
        <v>7748</v>
      </c>
      <c r="C6809" s="26"/>
      <c r="D6809" s="27" t="s">
        <v>17</v>
      </c>
      <c r="E6809" s="205"/>
      <c r="F6809" s="212" t="s">
        <v>12</v>
      </c>
      <c r="G6809" s="29" t="str">
        <f t="shared" si="106"/>
        <v/>
      </c>
      <c r="H6809" s="30"/>
      <c r="I6809" s="31"/>
      <c r="J6809" s="32">
        <v>0</v>
      </c>
    </row>
    <row r="6810" spans="1:10" ht="15.75" hidden="1" thickBot="1" x14ac:dyDescent="0.3">
      <c r="A6810" s="243"/>
      <c r="B6810" s="246"/>
      <c r="C6810" s="34"/>
      <c r="D6810" s="34"/>
      <c r="E6810" s="207"/>
      <c r="F6810" s="213" t="s">
        <v>12</v>
      </c>
      <c r="G6810" s="33" t="str">
        <f t="shared" si="106"/>
        <v/>
      </c>
      <c r="H6810" s="37"/>
      <c r="I6810" s="33"/>
      <c r="J6810" s="32">
        <v>0</v>
      </c>
    </row>
    <row r="6811" spans="1:10" ht="26.25" hidden="1" thickBot="1" x14ac:dyDescent="0.3">
      <c r="A6811" s="243"/>
      <c r="B6811" s="246"/>
      <c r="C6811" s="38" t="s">
        <v>12036</v>
      </c>
      <c r="D6811" s="38" t="s">
        <v>82</v>
      </c>
      <c r="E6811" s="209">
        <v>1</v>
      </c>
      <c r="F6811" s="208">
        <v>22.648</v>
      </c>
      <c r="G6811" s="33">
        <f t="shared" si="106"/>
        <v>22.648</v>
      </c>
      <c r="H6811" s="41">
        <f>SUM(G6811:G6811)</f>
        <v>22.648</v>
      </c>
      <c r="I6811" s="42"/>
      <c r="J6811" s="32">
        <v>0</v>
      </c>
    </row>
    <row r="6812" spans="1:10" ht="15.75" hidden="1" thickBot="1" x14ac:dyDescent="0.3">
      <c r="A6812" s="244"/>
      <c r="B6812" s="247"/>
      <c r="C6812" s="44"/>
      <c r="D6812" s="44"/>
      <c r="E6812" s="210"/>
      <c r="F6812" s="211" t="s">
        <v>12</v>
      </c>
      <c r="G6812" s="46" t="str">
        <f t="shared" si="106"/>
        <v/>
      </c>
      <c r="H6812" s="48"/>
      <c r="I6812" s="33"/>
      <c r="J6812" s="32">
        <v>0</v>
      </c>
    </row>
    <row r="6813" spans="1:10" ht="15.75" hidden="1" thickBot="1" x14ac:dyDescent="0.3">
      <c r="A6813" s="242" t="s">
        <v>1608</v>
      </c>
      <c r="B6813" s="245" t="s">
        <v>7749</v>
      </c>
      <c r="C6813" s="26"/>
      <c r="D6813" s="27" t="s">
        <v>17</v>
      </c>
      <c r="E6813" s="205"/>
      <c r="F6813" s="212" t="s">
        <v>12</v>
      </c>
      <c r="G6813" s="29" t="str">
        <f t="shared" si="106"/>
        <v/>
      </c>
      <c r="H6813" s="30"/>
      <c r="I6813" s="31"/>
      <c r="J6813" s="32">
        <v>0</v>
      </c>
    </row>
    <row r="6814" spans="1:10" ht="15.75" hidden="1" thickBot="1" x14ac:dyDescent="0.3">
      <c r="A6814" s="243"/>
      <c r="B6814" s="246"/>
      <c r="C6814" s="34"/>
      <c r="D6814" s="34"/>
      <c r="E6814" s="207"/>
      <c r="F6814" s="213" t="s">
        <v>12</v>
      </c>
      <c r="G6814" s="33" t="str">
        <f t="shared" si="106"/>
        <v/>
      </c>
      <c r="H6814" s="37"/>
      <c r="I6814" s="33"/>
      <c r="J6814" s="32">
        <v>0</v>
      </c>
    </row>
    <row r="6815" spans="1:10" ht="26.25" hidden="1" thickBot="1" x14ac:dyDescent="0.3">
      <c r="A6815" s="243"/>
      <c r="B6815" s="246"/>
      <c r="C6815" s="38" t="s">
        <v>12037</v>
      </c>
      <c r="D6815" s="38" t="s">
        <v>82</v>
      </c>
      <c r="E6815" s="209">
        <v>1</v>
      </c>
      <c r="F6815" s="208">
        <v>9.4239999999999995</v>
      </c>
      <c r="G6815" s="33">
        <f t="shared" si="106"/>
        <v>9.4239999999999995</v>
      </c>
      <c r="H6815" s="41">
        <f>SUM(G6815:G6815)</f>
        <v>9.4239999999999995</v>
      </c>
      <c r="I6815" s="42"/>
      <c r="J6815" s="32">
        <v>0</v>
      </c>
    </row>
    <row r="6816" spans="1:10" ht="15.75" hidden="1" thickBot="1" x14ac:dyDescent="0.3">
      <c r="A6816" s="244"/>
      <c r="B6816" s="247"/>
      <c r="C6816" s="44"/>
      <c r="D6816" s="44"/>
      <c r="E6816" s="210"/>
      <c r="F6816" s="211" t="s">
        <v>12</v>
      </c>
      <c r="G6816" s="46" t="str">
        <f t="shared" si="106"/>
        <v/>
      </c>
      <c r="H6816" s="48"/>
      <c r="I6816" s="33"/>
      <c r="J6816" s="32">
        <v>0</v>
      </c>
    </row>
    <row r="6817" spans="1:10" ht="15.75" hidden="1" thickBot="1" x14ac:dyDescent="0.3">
      <c r="A6817" s="242" t="s">
        <v>1609</v>
      </c>
      <c r="B6817" s="245" t="s">
        <v>7750</v>
      </c>
      <c r="C6817" s="26"/>
      <c r="D6817" s="27" t="s">
        <v>17</v>
      </c>
      <c r="E6817" s="205"/>
      <c r="F6817" s="212" t="s">
        <v>12</v>
      </c>
      <c r="G6817" s="29" t="str">
        <f t="shared" si="106"/>
        <v/>
      </c>
      <c r="H6817" s="30"/>
      <c r="I6817" s="31"/>
      <c r="J6817" s="32">
        <v>0</v>
      </c>
    </row>
    <row r="6818" spans="1:10" ht="15.75" hidden="1" thickBot="1" x14ac:dyDescent="0.3">
      <c r="A6818" s="243"/>
      <c r="B6818" s="246"/>
      <c r="C6818" s="34"/>
      <c r="D6818" s="34"/>
      <c r="E6818" s="207"/>
      <c r="F6818" s="213" t="s">
        <v>12</v>
      </c>
      <c r="G6818" s="33" t="str">
        <f t="shared" si="106"/>
        <v/>
      </c>
      <c r="H6818" s="37"/>
      <c r="I6818" s="33"/>
      <c r="J6818" s="32">
        <v>0</v>
      </c>
    </row>
    <row r="6819" spans="1:10" ht="26.25" hidden="1" thickBot="1" x14ac:dyDescent="0.3">
      <c r="A6819" s="243"/>
      <c r="B6819" s="246"/>
      <c r="C6819" s="38" t="s">
        <v>12038</v>
      </c>
      <c r="D6819" s="38" t="s">
        <v>82</v>
      </c>
      <c r="E6819" s="209">
        <v>1</v>
      </c>
      <c r="F6819" s="208">
        <v>18.116499999999998</v>
      </c>
      <c r="G6819" s="33">
        <f t="shared" si="106"/>
        <v>18.116499999999998</v>
      </c>
      <c r="H6819" s="41">
        <f>SUM(G6819:G6819)</f>
        <v>18.116499999999998</v>
      </c>
      <c r="I6819" s="42"/>
      <c r="J6819" s="32">
        <v>0</v>
      </c>
    </row>
    <row r="6820" spans="1:10" ht="15.75" hidden="1" thickBot="1" x14ac:dyDescent="0.3">
      <c r="A6820" s="244"/>
      <c r="B6820" s="247"/>
      <c r="C6820" s="44"/>
      <c r="D6820" s="44"/>
      <c r="E6820" s="210"/>
      <c r="F6820" s="211" t="s">
        <v>12</v>
      </c>
      <c r="G6820" s="46" t="str">
        <f t="shared" si="106"/>
        <v/>
      </c>
      <c r="H6820" s="48"/>
      <c r="I6820" s="33"/>
      <c r="J6820" s="32">
        <v>0</v>
      </c>
    </row>
    <row r="6821" spans="1:10" ht="15.75" hidden="1" thickBot="1" x14ac:dyDescent="0.3">
      <c r="A6821" s="242" t="s">
        <v>1610</v>
      </c>
      <c r="B6821" s="245" t="s">
        <v>7753</v>
      </c>
      <c r="C6821" s="26"/>
      <c r="D6821" s="27" t="s">
        <v>17</v>
      </c>
      <c r="E6821" s="205"/>
      <c r="F6821" s="212" t="s">
        <v>12</v>
      </c>
      <c r="G6821" s="29" t="str">
        <f t="shared" si="106"/>
        <v/>
      </c>
      <c r="H6821" s="30"/>
      <c r="I6821" s="31"/>
      <c r="J6821" s="32">
        <v>0</v>
      </c>
    </row>
    <row r="6822" spans="1:10" ht="15.75" hidden="1" thickBot="1" x14ac:dyDescent="0.3">
      <c r="A6822" s="243"/>
      <c r="B6822" s="246"/>
      <c r="C6822" s="34"/>
      <c r="D6822" s="34"/>
      <c r="E6822" s="207"/>
      <c r="F6822" s="213" t="s">
        <v>12</v>
      </c>
      <c r="G6822" s="33" t="str">
        <f t="shared" si="106"/>
        <v/>
      </c>
      <c r="H6822" s="37"/>
      <c r="I6822" s="33"/>
      <c r="J6822" s="32">
        <v>0</v>
      </c>
    </row>
    <row r="6823" spans="1:10" ht="39" hidden="1" thickBot="1" x14ac:dyDescent="0.3">
      <c r="A6823" s="243"/>
      <c r="B6823" s="246"/>
      <c r="C6823" s="38" t="s">
        <v>12039</v>
      </c>
      <c r="D6823" s="38" t="s">
        <v>82</v>
      </c>
      <c r="E6823" s="209">
        <v>1</v>
      </c>
      <c r="F6823" s="208">
        <v>276.678</v>
      </c>
      <c r="G6823" s="33">
        <f t="shared" si="106"/>
        <v>276.678</v>
      </c>
      <c r="H6823" s="41">
        <f>SUM(G6823:G6823)</f>
        <v>276.678</v>
      </c>
      <c r="I6823" s="42"/>
      <c r="J6823" s="32">
        <v>0</v>
      </c>
    </row>
    <row r="6824" spans="1:10" ht="15.75" hidden="1" thickBot="1" x14ac:dyDescent="0.3">
      <c r="A6824" s="244"/>
      <c r="B6824" s="247"/>
      <c r="C6824" s="44"/>
      <c r="D6824" s="44"/>
      <c r="E6824" s="210"/>
      <c r="F6824" s="211" t="s">
        <v>12</v>
      </c>
      <c r="G6824" s="46" t="str">
        <f t="shared" si="106"/>
        <v/>
      </c>
      <c r="H6824" s="48"/>
      <c r="I6824" s="33"/>
      <c r="J6824" s="32">
        <v>0</v>
      </c>
    </row>
    <row r="6825" spans="1:10" ht="15.75" hidden="1" thickBot="1" x14ac:dyDescent="0.3">
      <c r="A6825" s="242" t="s">
        <v>1611</v>
      </c>
      <c r="B6825" s="245" t="s">
        <v>7754</v>
      </c>
      <c r="C6825" s="26"/>
      <c r="D6825" s="27" t="s">
        <v>17</v>
      </c>
      <c r="E6825" s="205"/>
      <c r="F6825" s="212" t="s">
        <v>12</v>
      </c>
      <c r="G6825" s="29" t="str">
        <f t="shared" si="106"/>
        <v/>
      </c>
      <c r="H6825" s="30"/>
      <c r="I6825" s="31"/>
      <c r="J6825" s="32">
        <v>0</v>
      </c>
    </row>
    <row r="6826" spans="1:10" ht="15.75" hidden="1" thickBot="1" x14ac:dyDescent="0.3">
      <c r="A6826" s="243"/>
      <c r="B6826" s="246"/>
      <c r="C6826" s="34"/>
      <c r="D6826" s="34"/>
      <c r="E6826" s="207"/>
      <c r="F6826" s="213" t="s">
        <v>12</v>
      </c>
      <c r="G6826" s="33" t="str">
        <f t="shared" si="106"/>
        <v/>
      </c>
      <c r="H6826" s="37"/>
      <c r="I6826" s="33"/>
      <c r="J6826" s="32">
        <v>0</v>
      </c>
    </row>
    <row r="6827" spans="1:10" ht="39" hidden="1" thickBot="1" x14ac:dyDescent="0.3">
      <c r="A6827" s="243"/>
      <c r="B6827" s="246"/>
      <c r="C6827" s="38" t="s">
        <v>12040</v>
      </c>
      <c r="D6827" s="38" t="s">
        <v>82</v>
      </c>
      <c r="E6827" s="209">
        <v>1</v>
      </c>
      <c r="F6827" s="208">
        <v>227.00249999999997</v>
      </c>
      <c r="G6827" s="33">
        <f t="shared" si="106"/>
        <v>227.00249999999997</v>
      </c>
      <c r="H6827" s="41">
        <f>SUM(G6827:G6827)</f>
        <v>227.00249999999997</v>
      </c>
      <c r="I6827" s="42"/>
      <c r="J6827" s="32">
        <v>0</v>
      </c>
    </row>
    <row r="6828" spans="1:10" ht="15.75" hidden="1" thickBot="1" x14ac:dyDescent="0.3">
      <c r="A6828" s="244"/>
      <c r="B6828" s="247"/>
      <c r="C6828" s="44"/>
      <c r="D6828" s="44"/>
      <c r="E6828" s="210"/>
      <c r="F6828" s="211" t="s">
        <v>12</v>
      </c>
      <c r="G6828" s="46" t="str">
        <f t="shared" si="106"/>
        <v/>
      </c>
      <c r="H6828" s="48"/>
      <c r="I6828" s="33"/>
      <c r="J6828" s="32">
        <v>0</v>
      </c>
    </row>
    <row r="6829" spans="1:10" ht="15.75" hidden="1" thickBot="1" x14ac:dyDescent="0.3">
      <c r="A6829" s="242" t="s">
        <v>1612</v>
      </c>
      <c r="B6829" s="245" t="s">
        <v>7755</v>
      </c>
      <c r="C6829" s="26"/>
      <c r="D6829" s="27" t="s">
        <v>17</v>
      </c>
      <c r="E6829" s="205"/>
      <c r="F6829" s="212" t="s">
        <v>12</v>
      </c>
      <c r="G6829" s="29" t="str">
        <f t="shared" si="106"/>
        <v/>
      </c>
      <c r="H6829" s="30"/>
      <c r="I6829" s="31"/>
      <c r="J6829" s="32">
        <v>0</v>
      </c>
    </row>
    <row r="6830" spans="1:10" ht="15.75" hidden="1" thickBot="1" x14ac:dyDescent="0.3">
      <c r="A6830" s="243"/>
      <c r="B6830" s="246"/>
      <c r="C6830" s="34"/>
      <c r="D6830" s="34"/>
      <c r="E6830" s="207"/>
      <c r="F6830" s="213" t="s">
        <v>12</v>
      </c>
      <c r="G6830" s="33" t="str">
        <f t="shared" si="106"/>
        <v/>
      </c>
      <c r="H6830" s="37"/>
      <c r="I6830" s="33"/>
      <c r="J6830" s="32">
        <v>0</v>
      </c>
    </row>
    <row r="6831" spans="1:10" ht="26.25" hidden="1" thickBot="1" x14ac:dyDescent="0.3">
      <c r="A6831" s="243"/>
      <c r="B6831" s="246"/>
      <c r="C6831" s="38" t="s">
        <v>12041</v>
      </c>
      <c r="D6831" s="38" t="s">
        <v>82</v>
      </c>
      <c r="E6831" s="209">
        <v>1</v>
      </c>
      <c r="F6831" s="208">
        <v>133.285</v>
      </c>
      <c r="G6831" s="33">
        <f t="shared" si="106"/>
        <v>133.285</v>
      </c>
      <c r="H6831" s="41">
        <f>SUM(G6831:G6831)</f>
        <v>133.285</v>
      </c>
      <c r="I6831" s="42"/>
      <c r="J6831" s="32">
        <v>0</v>
      </c>
    </row>
    <row r="6832" spans="1:10" ht="15.75" hidden="1" thickBot="1" x14ac:dyDescent="0.3">
      <c r="A6832" s="244"/>
      <c r="B6832" s="247"/>
      <c r="C6832" s="44"/>
      <c r="D6832" s="44"/>
      <c r="E6832" s="210"/>
      <c r="F6832" s="211" t="s">
        <v>12</v>
      </c>
      <c r="G6832" s="46" t="str">
        <f t="shared" si="106"/>
        <v/>
      </c>
      <c r="H6832" s="48"/>
      <c r="I6832" s="33"/>
      <c r="J6832" s="32">
        <v>0</v>
      </c>
    </row>
    <row r="6833" spans="1:10" ht="15.75" hidden="1" thickBot="1" x14ac:dyDescent="0.3">
      <c r="A6833" s="242" t="s">
        <v>1613</v>
      </c>
      <c r="B6833" s="245" t="s">
        <v>7756</v>
      </c>
      <c r="C6833" s="26"/>
      <c r="D6833" s="27" t="s">
        <v>17</v>
      </c>
      <c r="E6833" s="205"/>
      <c r="F6833" s="212" t="s">
        <v>12</v>
      </c>
      <c r="G6833" s="29" t="str">
        <f t="shared" si="106"/>
        <v/>
      </c>
      <c r="H6833" s="30"/>
      <c r="I6833" s="31"/>
      <c r="J6833" s="32">
        <v>0</v>
      </c>
    </row>
    <row r="6834" spans="1:10" ht="15.75" hidden="1" thickBot="1" x14ac:dyDescent="0.3">
      <c r="A6834" s="243"/>
      <c r="B6834" s="246"/>
      <c r="C6834" s="34"/>
      <c r="D6834" s="34"/>
      <c r="E6834" s="207"/>
      <c r="F6834" s="213" t="s">
        <v>12</v>
      </c>
      <c r="G6834" s="33" t="str">
        <f t="shared" si="106"/>
        <v/>
      </c>
      <c r="H6834" s="37"/>
      <c r="I6834" s="33"/>
      <c r="J6834" s="32">
        <v>0</v>
      </c>
    </row>
    <row r="6835" spans="1:10" ht="26.25" hidden="1" thickBot="1" x14ac:dyDescent="0.3">
      <c r="A6835" s="243"/>
      <c r="B6835" s="246"/>
      <c r="C6835" s="38" t="s">
        <v>12042</v>
      </c>
      <c r="D6835" s="38" t="s">
        <v>82</v>
      </c>
      <c r="E6835" s="209">
        <v>1</v>
      </c>
      <c r="F6835" s="208">
        <v>354.99599999999998</v>
      </c>
      <c r="G6835" s="33">
        <f t="shared" si="106"/>
        <v>354.99599999999998</v>
      </c>
      <c r="H6835" s="41">
        <f>SUM(G6835:G6835)</f>
        <v>354.99599999999998</v>
      </c>
      <c r="I6835" s="42"/>
      <c r="J6835" s="32">
        <v>0</v>
      </c>
    </row>
    <row r="6836" spans="1:10" ht="15.75" hidden="1" thickBot="1" x14ac:dyDescent="0.3">
      <c r="A6836" s="244"/>
      <c r="B6836" s="247"/>
      <c r="C6836" s="44"/>
      <c r="D6836" s="44"/>
      <c r="E6836" s="210"/>
      <c r="F6836" s="211" t="s">
        <v>12</v>
      </c>
      <c r="G6836" s="46" t="str">
        <f t="shared" si="106"/>
        <v/>
      </c>
      <c r="H6836" s="48"/>
      <c r="I6836" s="33"/>
      <c r="J6836" s="32">
        <v>0</v>
      </c>
    </row>
    <row r="6837" spans="1:10" ht="15.75" hidden="1" thickBot="1" x14ac:dyDescent="0.3">
      <c r="A6837" s="242" t="s">
        <v>1614</v>
      </c>
      <c r="B6837" s="245" t="s">
        <v>7757</v>
      </c>
      <c r="C6837" s="26"/>
      <c r="D6837" s="27" t="s">
        <v>17</v>
      </c>
      <c r="E6837" s="205"/>
      <c r="F6837" s="212" t="s">
        <v>12</v>
      </c>
      <c r="G6837" s="29" t="str">
        <f t="shared" si="106"/>
        <v/>
      </c>
      <c r="H6837" s="30"/>
      <c r="I6837" s="31"/>
      <c r="J6837" s="32">
        <v>0</v>
      </c>
    </row>
    <row r="6838" spans="1:10" ht="15.75" hidden="1" thickBot="1" x14ac:dyDescent="0.3">
      <c r="A6838" s="243"/>
      <c r="B6838" s="246"/>
      <c r="C6838" s="34"/>
      <c r="D6838" s="34"/>
      <c r="E6838" s="207"/>
      <c r="F6838" s="213" t="s">
        <v>12</v>
      </c>
      <c r="G6838" s="33" t="str">
        <f t="shared" si="106"/>
        <v/>
      </c>
      <c r="H6838" s="37"/>
      <c r="I6838" s="33"/>
      <c r="J6838" s="32">
        <v>0</v>
      </c>
    </row>
    <row r="6839" spans="1:10" ht="26.25" hidden="1" thickBot="1" x14ac:dyDescent="0.3">
      <c r="A6839" s="243"/>
      <c r="B6839" s="246"/>
      <c r="C6839" s="38" t="s">
        <v>12043</v>
      </c>
      <c r="D6839" s="38" t="s">
        <v>82</v>
      </c>
      <c r="E6839" s="209">
        <v>1</v>
      </c>
      <c r="F6839" s="208">
        <v>59.241999999999997</v>
      </c>
      <c r="G6839" s="33">
        <f t="shared" si="106"/>
        <v>59.241999999999997</v>
      </c>
      <c r="H6839" s="41">
        <f>SUM(G6839:G6839)</f>
        <v>59.241999999999997</v>
      </c>
      <c r="I6839" s="42"/>
      <c r="J6839" s="32">
        <v>0</v>
      </c>
    </row>
    <row r="6840" spans="1:10" ht="15.75" hidden="1" thickBot="1" x14ac:dyDescent="0.3">
      <c r="A6840" s="244"/>
      <c r="B6840" s="247"/>
      <c r="C6840" s="44"/>
      <c r="D6840" s="44"/>
      <c r="E6840" s="210"/>
      <c r="F6840" s="211" t="s">
        <v>12</v>
      </c>
      <c r="G6840" s="46" t="str">
        <f t="shared" si="106"/>
        <v/>
      </c>
      <c r="H6840" s="48"/>
      <c r="I6840" s="33"/>
      <c r="J6840" s="32">
        <v>0</v>
      </c>
    </row>
    <row r="6841" spans="1:10" ht="15.75" hidden="1" thickBot="1" x14ac:dyDescent="0.3">
      <c r="A6841" s="242" t="s">
        <v>1615</v>
      </c>
      <c r="B6841" s="245" t="s">
        <v>7770</v>
      </c>
      <c r="C6841" s="26"/>
      <c r="D6841" s="27" t="s">
        <v>105</v>
      </c>
      <c r="E6841" s="205"/>
      <c r="F6841" s="212" t="s">
        <v>12</v>
      </c>
      <c r="G6841" s="29" t="str">
        <f t="shared" si="106"/>
        <v/>
      </c>
      <c r="H6841" s="30"/>
      <c r="I6841" s="31"/>
      <c r="J6841" s="32">
        <v>0</v>
      </c>
    </row>
    <row r="6842" spans="1:10" ht="15.75" hidden="1" thickBot="1" x14ac:dyDescent="0.3">
      <c r="A6842" s="243"/>
      <c r="B6842" s="246"/>
      <c r="C6842" s="34"/>
      <c r="D6842" s="34"/>
      <c r="E6842" s="207"/>
      <c r="F6842" s="213" t="s">
        <v>12</v>
      </c>
      <c r="G6842" s="33" t="str">
        <f t="shared" si="106"/>
        <v/>
      </c>
      <c r="H6842" s="37"/>
      <c r="I6842" s="33"/>
      <c r="J6842" s="32">
        <v>0</v>
      </c>
    </row>
    <row r="6843" spans="1:10" ht="26.25" hidden="1" thickBot="1" x14ac:dyDescent="0.3">
      <c r="A6843" s="243"/>
      <c r="B6843" s="246"/>
      <c r="C6843" s="38" t="s">
        <v>11712</v>
      </c>
      <c r="D6843" s="38" t="s">
        <v>1303</v>
      </c>
      <c r="E6843" s="209">
        <v>1</v>
      </c>
      <c r="F6843" s="208">
        <v>85.176999999999992</v>
      </c>
      <c r="G6843" s="33">
        <f t="shared" si="106"/>
        <v>85.176999999999992</v>
      </c>
      <c r="H6843" s="41">
        <f>SUM(G6843:G6843)</f>
        <v>85.176999999999992</v>
      </c>
      <c r="I6843" s="42"/>
      <c r="J6843" s="32">
        <v>0</v>
      </c>
    </row>
    <row r="6844" spans="1:10" ht="15.75" hidden="1" thickBot="1" x14ac:dyDescent="0.3">
      <c r="A6844" s="244"/>
      <c r="B6844" s="247"/>
      <c r="C6844" s="44"/>
      <c r="D6844" s="44"/>
      <c r="E6844" s="210"/>
      <c r="F6844" s="211" t="s">
        <v>12</v>
      </c>
      <c r="G6844" s="46" t="str">
        <f t="shared" si="106"/>
        <v/>
      </c>
      <c r="H6844" s="48"/>
      <c r="I6844" s="33"/>
      <c r="J6844" s="32">
        <v>0</v>
      </c>
    </row>
    <row r="6845" spans="1:10" ht="15.75" hidden="1" thickBot="1" x14ac:dyDescent="0.3">
      <c r="A6845" s="242" t="s">
        <v>1616</v>
      </c>
      <c r="B6845" s="245" t="s">
        <v>7771</v>
      </c>
      <c r="C6845" s="26"/>
      <c r="D6845" s="27" t="s">
        <v>105</v>
      </c>
      <c r="E6845" s="205"/>
      <c r="F6845" s="212" t="s">
        <v>12</v>
      </c>
      <c r="G6845" s="29" t="str">
        <f t="shared" si="106"/>
        <v/>
      </c>
      <c r="H6845" s="30"/>
      <c r="I6845" s="31"/>
      <c r="J6845" s="32">
        <v>0</v>
      </c>
    </row>
    <row r="6846" spans="1:10" ht="15.75" hidden="1" thickBot="1" x14ac:dyDescent="0.3">
      <c r="A6846" s="243"/>
      <c r="B6846" s="246"/>
      <c r="C6846" s="34"/>
      <c r="D6846" s="34"/>
      <c r="E6846" s="207"/>
      <c r="F6846" s="213" t="s">
        <v>12</v>
      </c>
      <c r="G6846" s="33" t="str">
        <f t="shared" si="106"/>
        <v/>
      </c>
      <c r="H6846" s="37"/>
      <c r="I6846" s="33"/>
      <c r="J6846" s="32">
        <v>0</v>
      </c>
    </row>
    <row r="6847" spans="1:10" ht="26.25" hidden="1" thickBot="1" x14ac:dyDescent="0.3">
      <c r="A6847" s="243"/>
      <c r="B6847" s="246"/>
      <c r="C6847" s="38" t="s">
        <v>11713</v>
      </c>
      <c r="D6847" s="38" t="s">
        <v>1303</v>
      </c>
      <c r="E6847" s="209">
        <v>1</v>
      </c>
      <c r="F6847" s="208">
        <v>108.1005</v>
      </c>
      <c r="G6847" s="33">
        <f t="shared" si="106"/>
        <v>108.1005</v>
      </c>
      <c r="H6847" s="41">
        <f>SUM(G6847:G6847)</f>
        <v>108.1005</v>
      </c>
      <c r="I6847" s="42"/>
      <c r="J6847" s="32">
        <v>0</v>
      </c>
    </row>
    <row r="6848" spans="1:10" ht="15.75" hidden="1" thickBot="1" x14ac:dyDescent="0.3">
      <c r="A6848" s="244"/>
      <c r="B6848" s="247"/>
      <c r="C6848" s="44"/>
      <c r="D6848" s="44"/>
      <c r="E6848" s="210"/>
      <c r="F6848" s="211" t="s">
        <v>12</v>
      </c>
      <c r="G6848" s="46" t="str">
        <f t="shared" si="106"/>
        <v/>
      </c>
      <c r="H6848" s="48"/>
      <c r="I6848" s="33"/>
      <c r="J6848" s="32">
        <v>0</v>
      </c>
    </row>
    <row r="6849" spans="1:10" ht="15.75" hidden="1" thickBot="1" x14ac:dyDescent="0.3">
      <c r="A6849" s="242" t="s">
        <v>1617</v>
      </c>
      <c r="B6849" s="245" t="s">
        <v>7772</v>
      </c>
      <c r="C6849" s="26"/>
      <c r="D6849" s="27" t="s">
        <v>105</v>
      </c>
      <c r="E6849" s="205"/>
      <c r="F6849" s="212" t="s">
        <v>12</v>
      </c>
      <c r="G6849" s="29" t="str">
        <f t="shared" si="106"/>
        <v/>
      </c>
      <c r="H6849" s="30"/>
      <c r="I6849" s="31"/>
      <c r="J6849" s="32">
        <v>0</v>
      </c>
    </row>
    <row r="6850" spans="1:10" ht="15.75" hidden="1" thickBot="1" x14ac:dyDescent="0.3">
      <c r="A6850" s="243"/>
      <c r="B6850" s="246"/>
      <c r="C6850" s="34"/>
      <c r="D6850" s="34"/>
      <c r="E6850" s="207"/>
      <c r="F6850" s="213" t="s">
        <v>12</v>
      </c>
      <c r="G6850" s="33" t="str">
        <f t="shared" si="106"/>
        <v/>
      </c>
      <c r="H6850" s="37"/>
      <c r="I6850" s="33"/>
      <c r="J6850" s="32">
        <v>0</v>
      </c>
    </row>
    <row r="6851" spans="1:10" ht="26.25" hidden="1" thickBot="1" x14ac:dyDescent="0.3">
      <c r="A6851" s="243"/>
      <c r="B6851" s="246"/>
      <c r="C6851" s="38" t="s">
        <v>11714</v>
      </c>
      <c r="D6851" s="38" t="s">
        <v>1303</v>
      </c>
      <c r="E6851" s="209">
        <v>1</v>
      </c>
      <c r="F6851" s="208">
        <v>211.98299999999998</v>
      </c>
      <c r="G6851" s="33">
        <f t="shared" si="106"/>
        <v>211.98299999999998</v>
      </c>
      <c r="H6851" s="41">
        <f>SUM(G6851:G6851)</f>
        <v>211.98299999999998</v>
      </c>
      <c r="I6851" s="42"/>
      <c r="J6851" s="32">
        <v>0</v>
      </c>
    </row>
    <row r="6852" spans="1:10" ht="15.75" hidden="1" thickBot="1" x14ac:dyDescent="0.3">
      <c r="A6852" s="244"/>
      <c r="B6852" s="247"/>
      <c r="C6852" s="44"/>
      <c r="D6852" s="44"/>
      <c r="E6852" s="210"/>
      <c r="F6852" s="211" t="s">
        <v>12</v>
      </c>
      <c r="G6852" s="46" t="str">
        <f t="shared" si="106"/>
        <v/>
      </c>
      <c r="H6852" s="48"/>
      <c r="I6852" s="33"/>
      <c r="J6852" s="32">
        <v>0</v>
      </c>
    </row>
    <row r="6853" spans="1:10" ht="15.75" hidden="1" thickBot="1" x14ac:dyDescent="0.3">
      <c r="A6853" s="242" t="s">
        <v>1618</v>
      </c>
      <c r="B6853" s="245" t="s">
        <v>7773</v>
      </c>
      <c r="C6853" s="26"/>
      <c r="D6853" s="27" t="s">
        <v>105</v>
      </c>
      <c r="E6853" s="205"/>
      <c r="F6853" s="212" t="s">
        <v>12</v>
      </c>
      <c r="G6853" s="29" t="str">
        <f t="shared" si="106"/>
        <v/>
      </c>
      <c r="H6853" s="30"/>
      <c r="I6853" s="31"/>
      <c r="J6853" s="32">
        <v>0</v>
      </c>
    </row>
    <row r="6854" spans="1:10" ht="15.75" hidden="1" thickBot="1" x14ac:dyDescent="0.3">
      <c r="A6854" s="243"/>
      <c r="B6854" s="246"/>
      <c r="C6854" s="34"/>
      <c r="D6854" s="34"/>
      <c r="E6854" s="207"/>
      <c r="F6854" s="213" t="s">
        <v>12</v>
      </c>
      <c r="G6854" s="33" t="str">
        <f t="shared" ref="G6854:G6917" si="107">IF(ISNUMBER(F6854),E6854*F6854,"")</f>
        <v/>
      </c>
      <c r="H6854" s="37"/>
      <c r="I6854" s="33"/>
      <c r="J6854" s="32">
        <v>0</v>
      </c>
    </row>
    <row r="6855" spans="1:10" ht="26.25" hidden="1" thickBot="1" x14ac:dyDescent="0.3">
      <c r="A6855" s="243"/>
      <c r="B6855" s="246"/>
      <c r="C6855" s="38" t="s">
        <v>12044</v>
      </c>
      <c r="D6855" s="38" t="s">
        <v>1303</v>
      </c>
      <c r="E6855" s="209">
        <v>1</v>
      </c>
      <c r="F6855" s="208">
        <v>156.98749999999998</v>
      </c>
      <c r="G6855" s="33">
        <f t="shared" si="107"/>
        <v>156.98749999999998</v>
      </c>
      <c r="H6855" s="41">
        <f>SUM(G6855:G6855)</f>
        <v>156.98749999999998</v>
      </c>
      <c r="I6855" s="42"/>
      <c r="J6855" s="32">
        <v>0</v>
      </c>
    </row>
    <row r="6856" spans="1:10" ht="15.75" hidden="1" thickBot="1" x14ac:dyDescent="0.3">
      <c r="A6856" s="244"/>
      <c r="B6856" s="247"/>
      <c r="C6856" s="44"/>
      <c r="D6856" s="44"/>
      <c r="E6856" s="210"/>
      <c r="F6856" s="211" t="s">
        <v>12</v>
      </c>
      <c r="G6856" s="46" t="str">
        <f t="shared" si="107"/>
        <v/>
      </c>
      <c r="H6856" s="48"/>
      <c r="I6856" s="33"/>
      <c r="J6856" s="32">
        <v>0</v>
      </c>
    </row>
    <row r="6857" spans="1:10" ht="15.75" hidden="1" thickBot="1" x14ac:dyDescent="0.3">
      <c r="A6857" s="242" t="s">
        <v>1619</v>
      </c>
      <c r="B6857" s="245" t="s">
        <v>7774</v>
      </c>
      <c r="C6857" s="26"/>
      <c r="D6857" s="27" t="s">
        <v>105</v>
      </c>
      <c r="E6857" s="205"/>
      <c r="F6857" s="212" t="s">
        <v>12</v>
      </c>
      <c r="G6857" s="29" t="str">
        <f t="shared" si="107"/>
        <v/>
      </c>
      <c r="H6857" s="30"/>
      <c r="I6857" s="31"/>
      <c r="J6857" s="32">
        <v>0</v>
      </c>
    </row>
    <row r="6858" spans="1:10" ht="15.75" hidden="1" thickBot="1" x14ac:dyDescent="0.3">
      <c r="A6858" s="243"/>
      <c r="B6858" s="246"/>
      <c r="C6858" s="34"/>
      <c r="D6858" s="34"/>
      <c r="E6858" s="207"/>
      <c r="F6858" s="213" t="s">
        <v>12</v>
      </c>
      <c r="G6858" s="33" t="str">
        <f t="shared" si="107"/>
        <v/>
      </c>
      <c r="H6858" s="37"/>
      <c r="I6858" s="33"/>
      <c r="J6858" s="32">
        <v>0</v>
      </c>
    </row>
    <row r="6859" spans="1:10" ht="26.25" hidden="1" thickBot="1" x14ac:dyDescent="0.3">
      <c r="A6859" s="243"/>
      <c r="B6859" s="246"/>
      <c r="C6859" s="38" t="s">
        <v>12045</v>
      </c>
      <c r="D6859" s="38" t="s">
        <v>1303</v>
      </c>
      <c r="E6859" s="209">
        <v>1</v>
      </c>
      <c r="F6859" s="208">
        <v>307.42950000000002</v>
      </c>
      <c r="G6859" s="33">
        <f t="shared" si="107"/>
        <v>307.42950000000002</v>
      </c>
      <c r="H6859" s="41">
        <f>SUM(G6859:G6859)</f>
        <v>307.42950000000002</v>
      </c>
      <c r="I6859" s="42"/>
      <c r="J6859" s="32">
        <v>0</v>
      </c>
    </row>
    <row r="6860" spans="1:10" ht="15.75" hidden="1" thickBot="1" x14ac:dyDescent="0.3">
      <c r="A6860" s="244"/>
      <c r="B6860" s="247"/>
      <c r="C6860" s="44"/>
      <c r="D6860" s="44"/>
      <c r="E6860" s="210"/>
      <c r="F6860" s="211" t="s">
        <v>12</v>
      </c>
      <c r="G6860" s="46" t="str">
        <f t="shared" si="107"/>
        <v/>
      </c>
      <c r="H6860" s="48"/>
      <c r="I6860" s="33"/>
      <c r="J6860" s="32">
        <v>0</v>
      </c>
    </row>
    <row r="6861" spans="1:10" ht="15.75" hidden="1" thickBot="1" x14ac:dyDescent="0.3">
      <c r="A6861" s="242" t="s">
        <v>1620</v>
      </c>
      <c r="B6861" s="245" t="s">
        <v>7775</v>
      </c>
      <c r="C6861" s="26"/>
      <c r="D6861" s="27" t="s">
        <v>105</v>
      </c>
      <c r="E6861" s="205"/>
      <c r="F6861" s="212" t="s">
        <v>12</v>
      </c>
      <c r="G6861" s="29" t="str">
        <f t="shared" si="107"/>
        <v/>
      </c>
      <c r="H6861" s="30"/>
      <c r="I6861" s="31"/>
      <c r="J6861" s="32">
        <v>0</v>
      </c>
    </row>
    <row r="6862" spans="1:10" ht="15.75" hidden="1" thickBot="1" x14ac:dyDescent="0.3">
      <c r="A6862" s="243"/>
      <c r="B6862" s="246"/>
      <c r="C6862" s="34"/>
      <c r="D6862" s="34"/>
      <c r="E6862" s="207"/>
      <c r="F6862" s="213" t="s">
        <v>12</v>
      </c>
      <c r="G6862" s="33" t="str">
        <f t="shared" si="107"/>
        <v/>
      </c>
      <c r="H6862" s="37"/>
      <c r="I6862" s="33"/>
      <c r="J6862" s="32">
        <v>0</v>
      </c>
    </row>
    <row r="6863" spans="1:10" ht="26.25" hidden="1" thickBot="1" x14ac:dyDescent="0.3">
      <c r="A6863" s="243"/>
      <c r="B6863" s="246"/>
      <c r="C6863" s="38" t="s">
        <v>12046</v>
      </c>
      <c r="D6863" s="38" t="s">
        <v>1303</v>
      </c>
      <c r="E6863" s="209">
        <v>1</v>
      </c>
      <c r="F6863" s="208">
        <v>433.10499999999996</v>
      </c>
      <c r="G6863" s="33">
        <f t="shared" si="107"/>
        <v>433.10499999999996</v>
      </c>
      <c r="H6863" s="41">
        <f>SUM(G6863:G6863)</f>
        <v>433.10499999999996</v>
      </c>
      <c r="I6863" s="42"/>
      <c r="J6863" s="32">
        <v>0</v>
      </c>
    </row>
    <row r="6864" spans="1:10" ht="15.75" hidden="1" thickBot="1" x14ac:dyDescent="0.3">
      <c r="A6864" s="244"/>
      <c r="B6864" s="247"/>
      <c r="C6864" s="44"/>
      <c r="D6864" s="44"/>
      <c r="E6864" s="210"/>
      <c r="F6864" s="211" t="s">
        <v>12</v>
      </c>
      <c r="G6864" s="46" t="str">
        <f t="shared" si="107"/>
        <v/>
      </c>
      <c r="H6864" s="48"/>
      <c r="I6864" s="33"/>
      <c r="J6864" s="32">
        <v>0</v>
      </c>
    </row>
    <row r="6865" spans="1:10" ht="15.75" hidden="1" thickBot="1" x14ac:dyDescent="0.3">
      <c r="A6865" s="242" t="s">
        <v>1621</v>
      </c>
      <c r="B6865" s="245" t="s">
        <v>7776</v>
      </c>
      <c r="C6865" s="26"/>
      <c r="D6865" s="27" t="s">
        <v>105</v>
      </c>
      <c r="E6865" s="205"/>
      <c r="F6865" s="212" t="s">
        <v>12</v>
      </c>
      <c r="G6865" s="29" t="str">
        <f t="shared" si="107"/>
        <v/>
      </c>
      <c r="H6865" s="30"/>
      <c r="I6865" s="31"/>
      <c r="J6865" s="32">
        <v>0</v>
      </c>
    </row>
    <row r="6866" spans="1:10" ht="15.75" hidden="1" thickBot="1" x14ac:dyDescent="0.3">
      <c r="A6866" s="243"/>
      <c r="B6866" s="246"/>
      <c r="C6866" s="34"/>
      <c r="D6866" s="34"/>
      <c r="E6866" s="207"/>
      <c r="F6866" s="213" t="s">
        <v>12</v>
      </c>
      <c r="G6866" s="33" t="str">
        <f t="shared" si="107"/>
        <v/>
      </c>
      <c r="H6866" s="37"/>
      <c r="I6866" s="33"/>
      <c r="J6866" s="32">
        <v>0</v>
      </c>
    </row>
    <row r="6867" spans="1:10" ht="26.25" hidden="1" thickBot="1" x14ac:dyDescent="0.3">
      <c r="A6867" s="243"/>
      <c r="B6867" s="246"/>
      <c r="C6867" s="38" t="s">
        <v>12047</v>
      </c>
      <c r="D6867" s="38" t="s">
        <v>1303</v>
      </c>
      <c r="E6867" s="209">
        <v>1</v>
      </c>
      <c r="F6867" s="208">
        <v>633.13700000000006</v>
      </c>
      <c r="G6867" s="33">
        <f t="shared" si="107"/>
        <v>633.13700000000006</v>
      </c>
      <c r="H6867" s="41">
        <f>SUM(G6867:G6867)</f>
        <v>633.13700000000006</v>
      </c>
      <c r="I6867" s="42"/>
      <c r="J6867" s="32">
        <v>0</v>
      </c>
    </row>
    <row r="6868" spans="1:10" ht="15.75" hidden="1" thickBot="1" x14ac:dyDescent="0.3">
      <c r="A6868" s="244"/>
      <c r="B6868" s="247"/>
      <c r="C6868" s="44"/>
      <c r="D6868" s="44"/>
      <c r="E6868" s="210"/>
      <c r="F6868" s="211" t="s">
        <v>12</v>
      </c>
      <c r="G6868" s="46" t="str">
        <f t="shared" si="107"/>
        <v/>
      </c>
      <c r="H6868" s="48"/>
      <c r="I6868" s="33"/>
      <c r="J6868" s="32">
        <v>0</v>
      </c>
    </row>
    <row r="6869" spans="1:10" ht="15.75" hidden="1" thickBot="1" x14ac:dyDescent="0.3">
      <c r="A6869" s="242" t="s">
        <v>1622</v>
      </c>
      <c r="B6869" s="245" t="s">
        <v>7777</v>
      </c>
      <c r="C6869" s="26"/>
      <c r="D6869" s="27" t="s">
        <v>105</v>
      </c>
      <c r="E6869" s="205"/>
      <c r="F6869" s="212" t="s">
        <v>12</v>
      </c>
      <c r="G6869" s="29" t="str">
        <f t="shared" si="107"/>
        <v/>
      </c>
      <c r="H6869" s="30"/>
      <c r="I6869" s="31"/>
      <c r="J6869" s="32">
        <v>0</v>
      </c>
    </row>
    <row r="6870" spans="1:10" ht="15.75" hidden="1" thickBot="1" x14ac:dyDescent="0.3">
      <c r="A6870" s="243"/>
      <c r="B6870" s="246"/>
      <c r="C6870" s="34"/>
      <c r="D6870" s="34"/>
      <c r="E6870" s="207"/>
      <c r="F6870" s="213" t="s">
        <v>12</v>
      </c>
      <c r="G6870" s="33" t="str">
        <f t="shared" si="107"/>
        <v/>
      </c>
      <c r="H6870" s="37"/>
      <c r="I6870" s="33"/>
      <c r="J6870" s="32">
        <v>0</v>
      </c>
    </row>
    <row r="6871" spans="1:10" ht="26.25" hidden="1" thickBot="1" x14ac:dyDescent="0.3">
      <c r="A6871" s="243"/>
      <c r="B6871" s="246"/>
      <c r="C6871" s="38" t="s">
        <v>12048</v>
      </c>
      <c r="D6871" s="38" t="s">
        <v>1303</v>
      </c>
      <c r="E6871" s="209">
        <v>1</v>
      </c>
      <c r="F6871" s="208">
        <v>933.58399999999995</v>
      </c>
      <c r="G6871" s="33">
        <f t="shared" si="107"/>
        <v>933.58399999999995</v>
      </c>
      <c r="H6871" s="41">
        <f>SUM(G6871:G6871)</f>
        <v>933.58399999999995</v>
      </c>
      <c r="I6871" s="42"/>
      <c r="J6871" s="32">
        <v>0</v>
      </c>
    </row>
    <row r="6872" spans="1:10" ht="15.75" hidden="1" thickBot="1" x14ac:dyDescent="0.3">
      <c r="A6872" s="244"/>
      <c r="B6872" s="247"/>
      <c r="C6872" s="44"/>
      <c r="D6872" s="44"/>
      <c r="E6872" s="210"/>
      <c r="F6872" s="211" t="s">
        <v>12</v>
      </c>
      <c r="G6872" s="46" t="str">
        <f t="shared" si="107"/>
        <v/>
      </c>
      <c r="H6872" s="48"/>
      <c r="I6872" s="33"/>
      <c r="J6872" s="32">
        <v>0</v>
      </c>
    </row>
    <row r="6873" spans="1:10" ht="15.75" hidden="1" thickBot="1" x14ac:dyDescent="0.3">
      <c r="A6873" s="242" t="s">
        <v>1623</v>
      </c>
      <c r="B6873" s="245" t="s">
        <v>7778</v>
      </c>
      <c r="C6873" s="26"/>
      <c r="D6873" s="27" t="s">
        <v>105</v>
      </c>
      <c r="E6873" s="205"/>
      <c r="F6873" s="212" t="s">
        <v>12</v>
      </c>
      <c r="G6873" s="29" t="str">
        <f t="shared" si="107"/>
        <v/>
      </c>
      <c r="H6873" s="30"/>
      <c r="I6873" s="31"/>
      <c r="J6873" s="32">
        <v>0</v>
      </c>
    </row>
    <row r="6874" spans="1:10" ht="15.75" hidden="1" thickBot="1" x14ac:dyDescent="0.3">
      <c r="A6874" s="243"/>
      <c r="B6874" s="246"/>
      <c r="C6874" s="34"/>
      <c r="D6874" s="34"/>
      <c r="E6874" s="207"/>
      <c r="F6874" s="213" t="s">
        <v>12</v>
      </c>
      <c r="G6874" s="33" t="str">
        <f t="shared" si="107"/>
        <v/>
      </c>
      <c r="H6874" s="37"/>
      <c r="I6874" s="33"/>
      <c r="J6874" s="32">
        <v>0</v>
      </c>
    </row>
    <row r="6875" spans="1:10" ht="26.25" hidden="1" thickBot="1" x14ac:dyDescent="0.3">
      <c r="A6875" s="243"/>
      <c r="B6875" s="246"/>
      <c r="C6875" s="38" t="s">
        <v>11859</v>
      </c>
      <c r="D6875" s="38" t="s">
        <v>1303</v>
      </c>
      <c r="E6875" s="209">
        <v>1</v>
      </c>
      <c r="F6875" s="208">
        <v>18.040499999999998</v>
      </c>
      <c r="G6875" s="33">
        <f t="shared" si="107"/>
        <v>18.040499999999998</v>
      </c>
      <c r="H6875" s="41">
        <f>SUM(G6875:G6875)</f>
        <v>18.040499999999998</v>
      </c>
      <c r="I6875" s="42"/>
      <c r="J6875" s="32">
        <v>0</v>
      </c>
    </row>
    <row r="6876" spans="1:10" ht="15.75" hidden="1" thickBot="1" x14ac:dyDescent="0.3">
      <c r="A6876" s="244"/>
      <c r="B6876" s="247"/>
      <c r="C6876" s="44"/>
      <c r="D6876" s="44"/>
      <c r="E6876" s="210"/>
      <c r="F6876" s="211" t="s">
        <v>12</v>
      </c>
      <c r="G6876" s="46" t="str">
        <f t="shared" si="107"/>
        <v/>
      </c>
      <c r="H6876" s="48"/>
      <c r="I6876" s="33"/>
      <c r="J6876" s="32">
        <v>0</v>
      </c>
    </row>
    <row r="6877" spans="1:10" ht="15.75" hidden="1" thickBot="1" x14ac:dyDescent="0.3">
      <c r="A6877" s="242" t="s">
        <v>1624</v>
      </c>
      <c r="B6877" s="245" t="s">
        <v>7779</v>
      </c>
      <c r="C6877" s="26"/>
      <c r="D6877" s="27" t="s">
        <v>105</v>
      </c>
      <c r="E6877" s="205"/>
      <c r="F6877" s="212" t="s">
        <v>12</v>
      </c>
      <c r="G6877" s="29" t="str">
        <f t="shared" si="107"/>
        <v/>
      </c>
      <c r="H6877" s="30"/>
      <c r="I6877" s="31"/>
      <c r="J6877" s="32">
        <v>0</v>
      </c>
    </row>
    <row r="6878" spans="1:10" ht="15.75" hidden="1" thickBot="1" x14ac:dyDescent="0.3">
      <c r="A6878" s="243"/>
      <c r="B6878" s="246"/>
      <c r="C6878" s="34"/>
      <c r="D6878" s="34"/>
      <c r="E6878" s="207"/>
      <c r="F6878" s="213" t="s">
        <v>12</v>
      </c>
      <c r="G6878" s="33" t="str">
        <f t="shared" si="107"/>
        <v/>
      </c>
      <c r="H6878" s="37"/>
      <c r="I6878" s="33"/>
      <c r="J6878" s="32">
        <v>0</v>
      </c>
    </row>
    <row r="6879" spans="1:10" ht="26.25" hidden="1" thickBot="1" x14ac:dyDescent="0.3">
      <c r="A6879" s="243"/>
      <c r="B6879" s="246"/>
      <c r="C6879" s="38" t="s">
        <v>11860</v>
      </c>
      <c r="D6879" s="38" t="s">
        <v>1303</v>
      </c>
      <c r="E6879" s="209">
        <v>1</v>
      </c>
      <c r="F6879" s="208">
        <v>31.0745</v>
      </c>
      <c r="G6879" s="33">
        <f t="shared" si="107"/>
        <v>31.0745</v>
      </c>
      <c r="H6879" s="41">
        <f>SUM(G6879:G6879)</f>
        <v>31.0745</v>
      </c>
      <c r="I6879" s="42"/>
      <c r="J6879" s="32">
        <v>0</v>
      </c>
    </row>
    <row r="6880" spans="1:10" ht="15.75" hidden="1" thickBot="1" x14ac:dyDescent="0.3">
      <c r="A6880" s="244"/>
      <c r="B6880" s="247"/>
      <c r="C6880" s="44"/>
      <c r="D6880" s="44"/>
      <c r="E6880" s="210"/>
      <c r="F6880" s="211" t="s">
        <v>12</v>
      </c>
      <c r="G6880" s="46" t="str">
        <f t="shared" si="107"/>
        <v/>
      </c>
      <c r="H6880" s="48"/>
      <c r="I6880" s="33"/>
      <c r="J6880" s="32">
        <v>0</v>
      </c>
    </row>
    <row r="6881" spans="1:10" ht="15.75" hidden="1" thickBot="1" x14ac:dyDescent="0.3">
      <c r="A6881" s="242" t="s">
        <v>1625</v>
      </c>
      <c r="B6881" s="245" t="s">
        <v>7780</v>
      </c>
      <c r="C6881" s="26"/>
      <c r="D6881" s="27" t="s">
        <v>105</v>
      </c>
      <c r="E6881" s="205"/>
      <c r="F6881" s="212" t="s">
        <v>12</v>
      </c>
      <c r="G6881" s="29" t="str">
        <f t="shared" si="107"/>
        <v/>
      </c>
      <c r="H6881" s="30"/>
      <c r="I6881" s="31"/>
      <c r="J6881" s="32">
        <v>0</v>
      </c>
    </row>
    <row r="6882" spans="1:10" ht="15.75" hidden="1" thickBot="1" x14ac:dyDescent="0.3">
      <c r="A6882" s="243"/>
      <c r="B6882" s="246"/>
      <c r="C6882" s="34"/>
      <c r="D6882" s="34"/>
      <c r="E6882" s="207"/>
      <c r="F6882" s="213" t="s">
        <v>12</v>
      </c>
      <c r="G6882" s="33" t="str">
        <f t="shared" si="107"/>
        <v/>
      </c>
      <c r="H6882" s="37"/>
      <c r="I6882" s="33"/>
      <c r="J6882" s="32">
        <v>0</v>
      </c>
    </row>
    <row r="6883" spans="1:10" ht="26.25" hidden="1" thickBot="1" x14ac:dyDescent="0.3">
      <c r="A6883" s="243"/>
      <c r="B6883" s="246"/>
      <c r="C6883" s="38" t="s">
        <v>12049</v>
      </c>
      <c r="D6883" s="38" t="s">
        <v>1303</v>
      </c>
      <c r="E6883" s="209">
        <v>1</v>
      </c>
      <c r="F6883" s="208">
        <v>44.2605</v>
      </c>
      <c r="G6883" s="33">
        <f t="shared" si="107"/>
        <v>44.2605</v>
      </c>
      <c r="H6883" s="41">
        <f>SUM(G6883:G6883)</f>
        <v>44.2605</v>
      </c>
      <c r="I6883" s="42"/>
      <c r="J6883" s="32">
        <v>0</v>
      </c>
    </row>
    <row r="6884" spans="1:10" ht="15.75" hidden="1" thickBot="1" x14ac:dyDescent="0.3">
      <c r="A6884" s="244"/>
      <c r="B6884" s="247"/>
      <c r="C6884" s="44"/>
      <c r="D6884" s="44"/>
      <c r="E6884" s="210"/>
      <c r="F6884" s="211" t="s">
        <v>12</v>
      </c>
      <c r="G6884" s="46" t="str">
        <f t="shared" si="107"/>
        <v/>
      </c>
      <c r="H6884" s="48"/>
      <c r="I6884" s="33"/>
      <c r="J6884" s="32">
        <v>0</v>
      </c>
    </row>
    <row r="6885" spans="1:10" ht="15.75" hidden="1" thickBot="1" x14ac:dyDescent="0.3">
      <c r="A6885" s="242" t="s">
        <v>1626</v>
      </c>
      <c r="B6885" s="245" t="s">
        <v>7781</v>
      </c>
      <c r="C6885" s="26"/>
      <c r="D6885" s="27" t="s">
        <v>105</v>
      </c>
      <c r="E6885" s="205"/>
      <c r="F6885" s="212" t="s">
        <v>12</v>
      </c>
      <c r="G6885" s="29" t="str">
        <f t="shared" si="107"/>
        <v/>
      </c>
      <c r="H6885" s="30"/>
      <c r="I6885" s="31"/>
      <c r="J6885" s="32">
        <v>0</v>
      </c>
    </row>
    <row r="6886" spans="1:10" ht="15.75" hidden="1" thickBot="1" x14ac:dyDescent="0.3">
      <c r="A6886" s="243"/>
      <c r="B6886" s="246"/>
      <c r="C6886" s="34"/>
      <c r="D6886" s="34"/>
      <c r="E6886" s="207"/>
      <c r="F6886" s="213" t="s">
        <v>12</v>
      </c>
      <c r="G6886" s="33" t="str">
        <f t="shared" si="107"/>
        <v/>
      </c>
      <c r="H6886" s="37"/>
      <c r="I6886" s="33"/>
      <c r="J6886" s="32">
        <v>0</v>
      </c>
    </row>
    <row r="6887" spans="1:10" ht="26.25" hidden="1" thickBot="1" x14ac:dyDescent="0.3">
      <c r="A6887" s="243"/>
      <c r="B6887" s="246"/>
      <c r="C6887" s="38" t="s">
        <v>12050</v>
      </c>
      <c r="D6887" s="38" t="s">
        <v>1303</v>
      </c>
      <c r="E6887" s="209">
        <v>1</v>
      </c>
      <c r="F6887" s="208">
        <v>17.375499999999999</v>
      </c>
      <c r="G6887" s="33">
        <f t="shared" si="107"/>
        <v>17.375499999999999</v>
      </c>
      <c r="H6887" s="41">
        <f>SUM(G6887:G6887)</f>
        <v>17.375499999999999</v>
      </c>
      <c r="I6887" s="42"/>
      <c r="J6887" s="32">
        <v>0</v>
      </c>
    </row>
    <row r="6888" spans="1:10" ht="15.75" hidden="1" thickBot="1" x14ac:dyDescent="0.3">
      <c r="A6888" s="244"/>
      <c r="B6888" s="247"/>
      <c r="C6888" s="44"/>
      <c r="D6888" s="44"/>
      <c r="E6888" s="210"/>
      <c r="F6888" s="211" t="s">
        <v>12</v>
      </c>
      <c r="G6888" s="46" t="str">
        <f t="shared" si="107"/>
        <v/>
      </c>
      <c r="H6888" s="48"/>
      <c r="I6888" s="33"/>
      <c r="J6888" s="32">
        <v>0</v>
      </c>
    </row>
    <row r="6889" spans="1:10" ht="15.75" hidden="1" thickBot="1" x14ac:dyDescent="0.3">
      <c r="A6889" s="242" t="s">
        <v>1627</v>
      </c>
      <c r="B6889" s="245" t="s">
        <v>7782</v>
      </c>
      <c r="C6889" s="26"/>
      <c r="D6889" s="27" t="s">
        <v>105</v>
      </c>
      <c r="E6889" s="205"/>
      <c r="F6889" s="212" t="s">
        <v>12</v>
      </c>
      <c r="G6889" s="29" t="str">
        <f t="shared" si="107"/>
        <v/>
      </c>
      <c r="H6889" s="30"/>
      <c r="I6889" s="31"/>
      <c r="J6889" s="32">
        <v>0</v>
      </c>
    </row>
    <row r="6890" spans="1:10" ht="15.75" hidden="1" thickBot="1" x14ac:dyDescent="0.3">
      <c r="A6890" s="243"/>
      <c r="B6890" s="246"/>
      <c r="C6890" s="34"/>
      <c r="D6890" s="34"/>
      <c r="E6890" s="207"/>
      <c r="F6890" s="213" t="s">
        <v>12</v>
      </c>
      <c r="G6890" s="33" t="str">
        <f t="shared" si="107"/>
        <v/>
      </c>
      <c r="H6890" s="37"/>
      <c r="I6890" s="33"/>
      <c r="J6890" s="32">
        <v>0</v>
      </c>
    </row>
    <row r="6891" spans="1:10" ht="26.25" hidden="1" thickBot="1" x14ac:dyDescent="0.3">
      <c r="A6891" s="243"/>
      <c r="B6891" s="246"/>
      <c r="C6891" s="38" t="s">
        <v>12051</v>
      </c>
      <c r="D6891" s="38" t="s">
        <v>1303</v>
      </c>
      <c r="E6891" s="209">
        <v>1</v>
      </c>
      <c r="F6891" s="208">
        <v>22.619499999999999</v>
      </c>
      <c r="G6891" s="33">
        <f t="shared" si="107"/>
        <v>22.619499999999999</v>
      </c>
      <c r="H6891" s="41">
        <f>SUM(G6891:G6891)</f>
        <v>22.619499999999999</v>
      </c>
      <c r="I6891" s="42"/>
      <c r="J6891" s="32">
        <v>0</v>
      </c>
    </row>
    <row r="6892" spans="1:10" ht="15.75" hidden="1" thickBot="1" x14ac:dyDescent="0.3">
      <c r="A6892" s="244"/>
      <c r="B6892" s="247"/>
      <c r="C6892" s="44"/>
      <c r="D6892" s="44"/>
      <c r="E6892" s="210"/>
      <c r="F6892" s="211" t="s">
        <v>12</v>
      </c>
      <c r="G6892" s="46" t="str">
        <f t="shared" si="107"/>
        <v/>
      </c>
      <c r="H6892" s="48"/>
      <c r="I6892" s="33"/>
      <c r="J6892" s="32">
        <v>0</v>
      </c>
    </row>
    <row r="6893" spans="1:10" ht="15.75" hidden="1" thickBot="1" x14ac:dyDescent="0.3">
      <c r="A6893" s="242" t="s">
        <v>1628</v>
      </c>
      <c r="B6893" s="245" t="s">
        <v>7783</v>
      </c>
      <c r="C6893" s="26"/>
      <c r="D6893" s="27" t="s">
        <v>105</v>
      </c>
      <c r="E6893" s="205"/>
      <c r="F6893" s="212" t="s">
        <v>12</v>
      </c>
      <c r="G6893" s="29" t="str">
        <f t="shared" si="107"/>
        <v/>
      </c>
      <c r="H6893" s="30"/>
      <c r="I6893" s="31"/>
      <c r="J6893" s="32">
        <v>0</v>
      </c>
    </row>
    <row r="6894" spans="1:10" ht="15.75" hidden="1" thickBot="1" x14ac:dyDescent="0.3">
      <c r="A6894" s="243"/>
      <c r="B6894" s="246"/>
      <c r="C6894" s="34"/>
      <c r="D6894" s="34"/>
      <c r="E6894" s="207"/>
      <c r="F6894" s="213" t="s">
        <v>12</v>
      </c>
      <c r="G6894" s="33" t="str">
        <f t="shared" si="107"/>
        <v/>
      </c>
      <c r="H6894" s="37"/>
      <c r="I6894" s="33"/>
      <c r="J6894" s="32">
        <v>0</v>
      </c>
    </row>
    <row r="6895" spans="1:10" ht="26.25" hidden="1" thickBot="1" x14ac:dyDescent="0.3">
      <c r="A6895" s="243"/>
      <c r="B6895" s="246"/>
      <c r="C6895" s="38" t="s">
        <v>12052</v>
      </c>
      <c r="D6895" s="38" t="s">
        <v>1303</v>
      </c>
      <c r="E6895" s="209">
        <v>1</v>
      </c>
      <c r="F6895" s="208">
        <v>30.371499999999997</v>
      </c>
      <c r="G6895" s="33">
        <f t="shared" si="107"/>
        <v>30.371499999999997</v>
      </c>
      <c r="H6895" s="41">
        <f>SUM(G6895:G6895)</f>
        <v>30.371499999999997</v>
      </c>
      <c r="I6895" s="42"/>
      <c r="J6895" s="32">
        <v>0</v>
      </c>
    </row>
    <row r="6896" spans="1:10" ht="15.75" hidden="1" thickBot="1" x14ac:dyDescent="0.3">
      <c r="A6896" s="244"/>
      <c r="B6896" s="247"/>
      <c r="C6896" s="44"/>
      <c r="D6896" s="44"/>
      <c r="E6896" s="210"/>
      <c r="F6896" s="211" t="s">
        <v>12</v>
      </c>
      <c r="G6896" s="46" t="str">
        <f t="shared" si="107"/>
        <v/>
      </c>
      <c r="H6896" s="48"/>
      <c r="I6896" s="33"/>
      <c r="J6896" s="32">
        <v>0</v>
      </c>
    </row>
    <row r="6897" spans="1:10" ht="15.75" hidden="1" thickBot="1" x14ac:dyDescent="0.3">
      <c r="A6897" s="242" t="s">
        <v>1629</v>
      </c>
      <c r="B6897" s="245" t="s">
        <v>7784</v>
      </c>
      <c r="C6897" s="26"/>
      <c r="D6897" s="27" t="s">
        <v>105</v>
      </c>
      <c r="E6897" s="205"/>
      <c r="F6897" s="212" t="s">
        <v>12</v>
      </c>
      <c r="G6897" s="29" t="str">
        <f t="shared" si="107"/>
        <v/>
      </c>
      <c r="H6897" s="30"/>
      <c r="I6897" s="31"/>
      <c r="J6897" s="32">
        <v>0</v>
      </c>
    </row>
    <row r="6898" spans="1:10" ht="15.75" hidden="1" thickBot="1" x14ac:dyDescent="0.3">
      <c r="A6898" s="243"/>
      <c r="B6898" s="246"/>
      <c r="C6898" s="34"/>
      <c r="D6898" s="34"/>
      <c r="E6898" s="207"/>
      <c r="F6898" s="213" t="s">
        <v>12</v>
      </c>
      <c r="G6898" s="33" t="str">
        <f t="shared" si="107"/>
        <v/>
      </c>
      <c r="H6898" s="37"/>
      <c r="I6898" s="33"/>
      <c r="J6898" s="32">
        <v>0</v>
      </c>
    </row>
    <row r="6899" spans="1:10" ht="26.25" hidden="1" thickBot="1" x14ac:dyDescent="0.3">
      <c r="A6899" s="243"/>
      <c r="B6899" s="246"/>
      <c r="C6899" s="38" t="s">
        <v>12053</v>
      </c>
      <c r="D6899" s="38" t="s">
        <v>1303</v>
      </c>
      <c r="E6899" s="209">
        <v>1</v>
      </c>
      <c r="F6899" s="208">
        <v>63.830499999999994</v>
      </c>
      <c r="G6899" s="33">
        <f t="shared" si="107"/>
        <v>63.830499999999994</v>
      </c>
      <c r="H6899" s="41">
        <f>SUM(G6899:G6899)</f>
        <v>63.830499999999994</v>
      </c>
      <c r="I6899" s="42"/>
      <c r="J6899" s="32">
        <v>0</v>
      </c>
    </row>
    <row r="6900" spans="1:10" ht="15.75" hidden="1" thickBot="1" x14ac:dyDescent="0.3">
      <c r="A6900" s="244"/>
      <c r="B6900" s="247"/>
      <c r="C6900" s="44"/>
      <c r="D6900" s="44"/>
      <c r="E6900" s="210"/>
      <c r="F6900" s="211" t="s">
        <v>12</v>
      </c>
      <c r="G6900" s="46" t="str">
        <f t="shared" si="107"/>
        <v/>
      </c>
      <c r="H6900" s="48"/>
      <c r="I6900" s="33"/>
      <c r="J6900" s="32">
        <v>0</v>
      </c>
    </row>
    <row r="6901" spans="1:10" ht="15.75" hidden="1" thickBot="1" x14ac:dyDescent="0.3">
      <c r="A6901" s="242" t="s">
        <v>1630</v>
      </c>
      <c r="B6901" s="245" t="s">
        <v>7785</v>
      </c>
      <c r="C6901" s="26"/>
      <c r="D6901" s="27" t="s">
        <v>105</v>
      </c>
      <c r="E6901" s="205"/>
      <c r="F6901" s="212" t="s">
        <v>12</v>
      </c>
      <c r="G6901" s="29" t="str">
        <f t="shared" si="107"/>
        <v/>
      </c>
      <c r="H6901" s="30"/>
      <c r="I6901" s="31"/>
      <c r="J6901" s="32">
        <v>0</v>
      </c>
    </row>
    <row r="6902" spans="1:10" ht="15.75" hidden="1" thickBot="1" x14ac:dyDescent="0.3">
      <c r="A6902" s="243"/>
      <c r="B6902" s="246"/>
      <c r="C6902" s="34"/>
      <c r="D6902" s="34"/>
      <c r="E6902" s="207"/>
      <c r="F6902" s="213" t="s">
        <v>12</v>
      </c>
      <c r="G6902" s="33" t="str">
        <f t="shared" si="107"/>
        <v/>
      </c>
      <c r="H6902" s="37"/>
      <c r="I6902" s="33"/>
      <c r="J6902" s="32">
        <v>0</v>
      </c>
    </row>
    <row r="6903" spans="1:10" ht="26.25" hidden="1" thickBot="1" x14ac:dyDescent="0.3">
      <c r="A6903" s="243"/>
      <c r="B6903" s="246"/>
      <c r="C6903" s="38" t="s">
        <v>12054</v>
      </c>
      <c r="D6903" s="38" t="s">
        <v>1303</v>
      </c>
      <c r="E6903" s="209">
        <v>1</v>
      </c>
      <c r="F6903" s="208">
        <v>89.318999999999988</v>
      </c>
      <c r="G6903" s="33">
        <f t="shared" si="107"/>
        <v>89.318999999999988</v>
      </c>
      <c r="H6903" s="41">
        <f>SUM(G6903:G6903)</f>
        <v>89.318999999999988</v>
      </c>
      <c r="I6903" s="42"/>
      <c r="J6903" s="32">
        <v>0</v>
      </c>
    </row>
    <row r="6904" spans="1:10" ht="15.75" hidden="1" thickBot="1" x14ac:dyDescent="0.3">
      <c r="A6904" s="244"/>
      <c r="B6904" s="247"/>
      <c r="C6904" s="44"/>
      <c r="D6904" s="44"/>
      <c r="E6904" s="210"/>
      <c r="F6904" s="211" t="s">
        <v>12</v>
      </c>
      <c r="G6904" s="46" t="str">
        <f t="shared" si="107"/>
        <v/>
      </c>
      <c r="H6904" s="48"/>
      <c r="I6904" s="33"/>
      <c r="J6904" s="32">
        <v>0</v>
      </c>
    </row>
    <row r="6905" spans="1:10" ht="15.75" hidden="1" thickBot="1" x14ac:dyDescent="0.3">
      <c r="A6905" s="242" t="s">
        <v>1631</v>
      </c>
      <c r="B6905" s="245" t="s">
        <v>7786</v>
      </c>
      <c r="C6905" s="26"/>
      <c r="D6905" s="27" t="s">
        <v>105</v>
      </c>
      <c r="E6905" s="205"/>
      <c r="F6905" s="212" t="s">
        <v>12</v>
      </c>
      <c r="G6905" s="29" t="str">
        <f t="shared" si="107"/>
        <v/>
      </c>
      <c r="H6905" s="30"/>
      <c r="I6905" s="31"/>
      <c r="J6905" s="32">
        <v>0</v>
      </c>
    </row>
    <row r="6906" spans="1:10" ht="15.75" hidden="1" thickBot="1" x14ac:dyDescent="0.3">
      <c r="A6906" s="243"/>
      <c r="B6906" s="246"/>
      <c r="C6906" s="34"/>
      <c r="D6906" s="34"/>
      <c r="E6906" s="207"/>
      <c r="F6906" s="213" t="s">
        <v>12</v>
      </c>
      <c r="G6906" s="33" t="str">
        <f t="shared" si="107"/>
        <v/>
      </c>
      <c r="H6906" s="37"/>
      <c r="I6906" s="33"/>
      <c r="J6906" s="32">
        <v>0</v>
      </c>
    </row>
    <row r="6907" spans="1:10" ht="26.25" hidden="1" thickBot="1" x14ac:dyDescent="0.3">
      <c r="A6907" s="243"/>
      <c r="B6907" s="246"/>
      <c r="C6907" s="38" t="s">
        <v>12055</v>
      </c>
      <c r="D6907" s="38" t="s">
        <v>1303</v>
      </c>
      <c r="E6907" s="209">
        <v>1</v>
      </c>
      <c r="F6907" s="208">
        <v>102.6095</v>
      </c>
      <c r="G6907" s="33">
        <f t="shared" si="107"/>
        <v>102.6095</v>
      </c>
      <c r="H6907" s="41">
        <f>SUM(G6907:G6907)</f>
        <v>102.6095</v>
      </c>
      <c r="I6907" s="42"/>
      <c r="J6907" s="32">
        <v>0</v>
      </c>
    </row>
    <row r="6908" spans="1:10" ht="15.75" hidden="1" thickBot="1" x14ac:dyDescent="0.3">
      <c r="A6908" s="244"/>
      <c r="B6908" s="247"/>
      <c r="C6908" s="44"/>
      <c r="D6908" s="44"/>
      <c r="E6908" s="210"/>
      <c r="F6908" s="211" t="s">
        <v>12</v>
      </c>
      <c r="G6908" s="46" t="str">
        <f t="shared" si="107"/>
        <v/>
      </c>
      <c r="H6908" s="48"/>
      <c r="I6908" s="33"/>
      <c r="J6908" s="32">
        <v>0</v>
      </c>
    </row>
    <row r="6909" spans="1:10" ht="15.75" hidden="1" thickBot="1" x14ac:dyDescent="0.3">
      <c r="A6909" s="242" t="s">
        <v>1632</v>
      </c>
      <c r="B6909" s="245" t="s">
        <v>7787</v>
      </c>
      <c r="C6909" s="26"/>
      <c r="D6909" s="27" t="s">
        <v>17</v>
      </c>
      <c r="E6909" s="205"/>
      <c r="F6909" s="212" t="s">
        <v>12</v>
      </c>
      <c r="G6909" s="29" t="str">
        <f t="shared" si="107"/>
        <v/>
      </c>
      <c r="H6909" s="30"/>
      <c r="I6909" s="31"/>
      <c r="J6909" s="32">
        <v>0</v>
      </c>
    </row>
    <row r="6910" spans="1:10" ht="15.75" hidden="1" thickBot="1" x14ac:dyDescent="0.3">
      <c r="A6910" s="243"/>
      <c r="B6910" s="246"/>
      <c r="C6910" s="34"/>
      <c r="D6910" s="34"/>
      <c r="E6910" s="207"/>
      <c r="F6910" s="213" t="s">
        <v>12</v>
      </c>
      <c r="G6910" s="33" t="str">
        <f t="shared" si="107"/>
        <v/>
      </c>
      <c r="H6910" s="37"/>
      <c r="I6910" s="33"/>
      <c r="J6910" s="32">
        <v>0</v>
      </c>
    </row>
    <row r="6911" spans="1:10" ht="15.75" hidden="1" thickBot="1" x14ac:dyDescent="0.3">
      <c r="A6911" s="243"/>
      <c r="B6911" s="246"/>
      <c r="C6911" s="38" t="s">
        <v>12056</v>
      </c>
      <c r="D6911" s="38" t="s">
        <v>82</v>
      </c>
      <c r="E6911" s="209">
        <v>1</v>
      </c>
      <c r="F6911" s="208">
        <v>34.808</v>
      </c>
      <c r="G6911" s="33">
        <f t="shared" si="107"/>
        <v>34.808</v>
      </c>
      <c r="H6911" s="41">
        <f>SUM(G6911:G6911)</f>
        <v>34.808</v>
      </c>
      <c r="I6911" s="42"/>
      <c r="J6911" s="32">
        <v>0</v>
      </c>
    </row>
    <row r="6912" spans="1:10" ht="15.75" hidden="1" thickBot="1" x14ac:dyDescent="0.3">
      <c r="A6912" s="244"/>
      <c r="B6912" s="247"/>
      <c r="C6912" s="44"/>
      <c r="D6912" s="44"/>
      <c r="E6912" s="210"/>
      <c r="F6912" s="211" t="s">
        <v>12</v>
      </c>
      <c r="G6912" s="46" t="str">
        <f t="shared" si="107"/>
        <v/>
      </c>
      <c r="H6912" s="48"/>
      <c r="I6912" s="33"/>
      <c r="J6912" s="32">
        <v>0</v>
      </c>
    </row>
    <row r="6913" spans="1:10" ht="15.75" hidden="1" thickBot="1" x14ac:dyDescent="0.3">
      <c r="A6913" s="242" t="s">
        <v>1633</v>
      </c>
      <c r="B6913" s="245" t="s">
        <v>7788</v>
      </c>
      <c r="C6913" s="26"/>
      <c r="D6913" s="27" t="s">
        <v>17</v>
      </c>
      <c r="E6913" s="205"/>
      <c r="F6913" s="212" t="s">
        <v>12</v>
      </c>
      <c r="G6913" s="29" t="str">
        <f t="shared" si="107"/>
        <v/>
      </c>
      <c r="H6913" s="30"/>
      <c r="I6913" s="31"/>
      <c r="J6913" s="32">
        <v>0</v>
      </c>
    </row>
    <row r="6914" spans="1:10" ht="15.75" hidden="1" thickBot="1" x14ac:dyDescent="0.3">
      <c r="A6914" s="243"/>
      <c r="B6914" s="246"/>
      <c r="C6914" s="34"/>
      <c r="D6914" s="34"/>
      <c r="E6914" s="207"/>
      <c r="F6914" s="213" t="s">
        <v>12</v>
      </c>
      <c r="G6914" s="33" t="str">
        <f t="shared" si="107"/>
        <v/>
      </c>
      <c r="H6914" s="37"/>
      <c r="I6914" s="33"/>
      <c r="J6914" s="32">
        <v>0</v>
      </c>
    </row>
    <row r="6915" spans="1:10" ht="15.75" hidden="1" thickBot="1" x14ac:dyDescent="0.3">
      <c r="A6915" s="243"/>
      <c r="B6915" s="246"/>
      <c r="C6915" s="38" t="s">
        <v>12057</v>
      </c>
      <c r="D6915" s="38" t="s">
        <v>82</v>
      </c>
      <c r="E6915" s="209">
        <v>1</v>
      </c>
      <c r="F6915" s="208">
        <v>53.275999999999996</v>
      </c>
      <c r="G6915" s="33">
        <f t="shared" si="107"/>
        <v>53.275999999999996</v>
      </c>
      <c r="H6915" s="41">
        <f>SUM(G6915:G6915)</f>
        <v>53.275999999999996</v>
      </c>
      <c r="I6915" s="42"/>
      <c r="J6915" s="32">
        <v>0</v>
      </c>
    </row>
    <row r="6916" spans="1:10" ht="15.75" hidden="1" thickBot="1" x14ac:dyDescent="0.3">
      <c r="A6916" s="244"/>
      <c r="B6916" s="247"/>
      <c r="C6916" s="44"/>
      <c r="D6916" s="44"/>
      <c r="E6916" s="210"/>
      <c r="F6916" s="211" t="s">
        <v>12</v>
      </c>
      <c r="G6916" s="46" t="str">
        <f t="shared" si="107"/>
        <v/>
      </c>
      <c r="H6916" s="48"/>
      <c r="I6916" s="33"/>
      <c r="J6916" s="32">
        <v>0</v>
      </c>
    </row>
    <row r="6917" spans="1:10" ht="15.75" hidden="1" thickBot="1" x14ac:dyDescent="0.3">
      <c r="A6917" s="242" t="s">
        <v>1634</v>
      </c>
      <c r="B6917" s="245" t="s">
        <v>7789</v>
      </c>
      <c r="C6917" s="26"/>
      <c r="D6917" s="27" t="s">
        <v>17</v>
      </c>
      <c r="E6917" s="205"/>
      <c r="F6917" s="212" t="s">
        <v>12</v>
      </c>
      <c r="G6917" s="29" t="str">
        <f t="shared" si="107"/>
        <v/>
      </c>
      <c r="H6917" s="30"/>
      <c r="I6917" s="31"/>
      <c r="J6917" s="32">
        <v>0</v>
      </c>
    </row>
    <row r="6918" spans="1:10" ht="15.75" hidden="1" thickBot="1" x14ac:dyDescent="0.3">
      <c r="A6918" s="243"/>
      <c r="B6918" s="246"/>
      <c r="C6918" s="34"/>
      <c r="D6918" s="34"/>
      <c r="E6918" s="207"/>
      <c r="F6918" s="213" t="s">
        <v>12</v>
      </c>
      <c r="G6918" s="33" t="str">
        <f t="shared" ref="G6918:G6981" si="108">IF(ISNUMBER(F6918),E6918*F6918,"")</f>
        <v/>
      </c>
      <c r="H6918" s="37"/>
      <c r="I6918" s="33"/>
      <c r="J6918" s="32">
        <v>0</v>
      </c>
    </row>
    <row r="6919" spans="1:10" ht="15.75" hidden="1" thickBot="1" x14ac:dyDescent="0.3">
      <c r="A6919" s="243"/>
      <c r="B6919" s="246"/>
      <c r="C6919" s="38" t="s">
        <v>12058</v>
      </c>
      <c r="D6919" s="38" t="s">
        <v>82</v>
      </c>
      <c r="E6919" s="209">
        <v>1</v>
      </c>
      <c r="F6919" s="208">
        <v>86.668499999999995</v>
      </c>
      <c r="G6919" s="33">
        <f t="shared" si="108"/>
        <v>86.668499999999995</v>
      </c>
      <c r="H6919" s="41">
        <f>SUM(G6919:G6919)</f>
        <v>86.668499999999995</v>
      </c>
      <c r="I6919" s="42"/>
      <c r="J6919" s="32">
        <v>0</v>
      </c>
    </row>
    <row r="6920" spans="1:10" ht="15.75" hidden="1" thickBot="1" x14ac:dyDescent="0.3">
      <c r="A6920" s="244"/>
      <c r="B6920" s="247"/>
      <c r="C6920" s="44"/>
      <c r="D6920" s="44"/>
      <c r="E6920" s="210"/>
      <c r="F6920" s="211" t="s">
        <v>12</v>
      </c>
      <c r="G6920" s="46" t="str">
        <f t="shared" si="108"/>
        <v/>
      </c>
      <c r="H6920" s="48"/>
      <c r="I6920" s="33"/>
      <c r="J6920" s="32">
        <v>0</v>
      </c>
    </row>
    <row r="6921" spans="1:10" ht="15.75" hidden="1" thickBot="1" x14ac:dyDescent="0.3">
      <c r="A6921" s="242" t="s">
        <v>1635</v>
      </c>
      <c r="B6921" s="245" t="s">
        <v>7794</v>
      </c>
      <c r="C6921" s="26"/>
      <c r="D6921" s="27" t="s">
        <v>105</v>
      </c>
      <c r="E6921" s="205"/>
      <c r="F6921" s="212" t="s">
        <v>12</v>
      </c>
      <c r="G6921" s="29" t="str">
        <f t="shared" si="108"/>
        <v/>
      </c>
      <c r="H6921" s="30"/>
      <c r="I6921" s="31"/>
      <c r="J6921" s="32">
        <v>0</v>
      </c>
    </row>
    <row r="6922" spans="1:10" ht="15.75" hidden="1" thickBot="1" x14ac:dyDescent="0.3">
      <c r="A6922" s="243"/>
      <c r="B6922" s="246"/>
      <c r="C6922" s="34"/>
      <c r="D6922" s="34"/>
      <c r="E6922" s="207"/>
      <c r="F6922" s="213" t="s">
        <v>12</v>
      </c>
      <c r="G6922" s="33" t="str">
        <f t="shared" si="108"/>
        <v/>
      </c>
      <c r="H6922" s="37"/>
      <c r="I6922" s="33"/>
      <c r="J6922" s="32">
        <v>0</v>
      </c>
    </row>
    <row r="6923" spans="1:10" ht="15.75" hidden="1" thickBot="1" x14ac:dyDescent="0.3">
      <c r="A6923" s="243"/>
      <c r="B6923" s="246"/>
      <c r="C6923" s="38" t="s">
        <v>12059</v>
      </c>
      <c r="D6923" s="38" t="s">
        <v>1303</v>
      </c>
      <c r="E6923" s="209">
        <v>1</v>
      </c>
      <c r="F6923" s="208">
        <v>332.80399999999997</v>
      </c>
      <c r="G6923" s="33">
        <f t="shared" si="108"/>
        <v>332.80399999999997</v>
      </c>
      <c r="H6923" s="41">
        <f>SUM(G6923:G6923)</f>
        <v>332.80399999999997</v>
      </c>
      <c r="I6923" s="42"/>
      <c r="J6923" s="32">
        <v>0</v>
      </c>
    </row>
    <row r="6924" spans="1:10" ht="15.75" hidden="1" thickBot="1" x14ac:dyDescent="0.3">
      <c r="A6924" s="244"/>
      <c r="B6924" s="247"/>
      <c r="C6924" s="44"/>
      <c r="D6924" s="44"/>
      <c r="E6924" s="210"/>
      <c r="F6924" s="211" t="s">
        <v>12</v>
      </c>
      <c r="G6924" s="46" t="str">
        <f t="shared" si="108"/>
        <v/>
      </c>
      <c r="H6924" s="48"/>
      <c r="I6924" s="33"/>
      <c r="J6924" s="32">
        <v>0</v>
      </c>
    </row>
    <row r="6925" spans="1:10" ht="15.75" hidden="1" thickBot="1" x14ac:dyDescent="0.3">
      <c r="A6925" s="242" t="s">
        <v>1636</v>
      </c>
      <c r="B6925" s="245" t="s">
        <v>7795</v>
      </c>
      <c r="C6925" s="26"/>
      <c r="D6925" s="27" t="s">
        <v>105</v>
      </c>
      <c r="E6925" s="205"/>
      <c r="F6925" s="212" t="s">
        <v>12</v>
      </c>
      <c r="G6925" s="29" t="str">
        <f t="shared" si="108"/>
        <v/>
      </c>
      <c r="H6925" s="30"/>
      <c r="I6925" s="31"/>
      <c r="J6925" s="32">
        <v>0</v>
      </c>
    </row>
    <row r="6926" spans="1:10" ht="15.75" hidden="1" thickBot="1" x14ac:dyDescent="0.3">
      <c r="A6926" s="243"/>
      <c r="B6926" s="246"/>
      <c r="C6926" s="34"/>
      <c r="D6926" s="34"/>
      <c r="E6926" s="207"/>
      <c r="F6926" s="213" t="s">
        <v>12</v>
      </c>
      <c r="G6926" s="33" t="str">
        <f t="shared" si="108"/>
        <v/>
      </c>
      <c r="H6926" s="37"/>
      <c r="I6926" s="33"/>
      <c r="J6926" s="32">
        <v>0</v>
      </c>
    </row>
    <row r="6927" spans="1:10" ht="26.25" hidden="1" thickBot="1" x14ac:dyDescent="0.3">
      <c r="A6927" s="243"/>
      <c r="B6927" s="246"/>
      <c r="C6927" s="38" t="s">
        <v>12060</v>
      </c>
      <c r="D6927" s="38" t="s">
        <v>1303</v>
      </c>
      <c r="E6927" s="209">
        <v>1</v>
      </c>
      <c r="F6927" s="208">
        <v>15.389999999999999</v>
      </c>
      <c r="G6927" s="33">
        <f t="shared" si="108"/>
        <v>15.389999999999999</v>
      </c>
      <c r="H6927" s="41">
        <f>SUM(G6927:G6927)</f>
        <v>15.389999999999999</v>
      </c>
      <c r="I6927" s="42"/>
      <c r="J6927" s="32">
        <v>0</v>
      </c>
    </row>
    <row r="6928" spans="1:10" ht="15.75" hidden="1" thickBot="1" x14ac:dyDescent="0.3">
      <c r="A6928" s="244"/>
      <c r="B6928" s="247"/>
      <c r="C6928" s="44"/>
      <c r="D6928" s="44"/>
      <c r="E6928" s="210"/>
      <c r="F6928" s="211" t="s">
        <v>12</v>
      </c>
      <c r="G6928" s="46" t="str">
        <f t="shared" si="108"/>
        <v/>
      </c>
      <c r="H6928" s="48"/>
      <c r="I6928" s="33"/>
      <c r="J6928" s="32">
        <v>0</v>
      </c>
    </row>
    <row r="6929" spans="1:10" ht="15.75" hidden="1" thickBot="1" x14ac:dyDescent="0.3">
      <c r="A6929" s="242" t="s">
        <v>1637</v>
      </c>
      <c r="B6929" s="245" t="s">
        <v>7796</v>
      </c>
      <c r="C6929" s="26"/>
      <c r="D6929" s="27" t="s">
        <v>105</v>
      </c>
      <c r="E6929" s="205"/>
      <c r="F6929" s="212" t="s">
        <v>12</v>
      </c>
      <c r="G6929" s="29" t="str">
        <f t="shared" si="108"/>
        <v/>
      </c>
      <c r="H6929" s="30"/>
      <c r="I6929" s="31"/>
      <c r="J6929" s="32">
        <v>0</v>
      </c>
    </row>
    <row r="6930" spans="1:10" ht="15.75" hidden="1" thickBot="1" x14ac:dyDescent="0.3">
      <c r="A6930" s="243"/>
      <c r="B6930" s="246"/>
      <c r="C6930" s="34"/>
      <c r="D6930" s="34"/>
      <c r="E6930" s="207"/>
      <c r="F6930" s="213" t="s">
        <v>12</v>
      </c>
      <c r="G6930" s="33" t="str">
        <f t="shared" si="108"/>
        <v/>
      </c>
      <c r="H6930" s="37"/>
      <c r="I6930" s="33"/>
      <c r="J6930" s="32">
        <v>0</v>
      </c>
    </row>
    <row r="6931" spans="1:10" ht="26.25" hidden="1" thickBot="1" x14ac:dyDescent="0.3">
      <c r="A6931" s="243"/>
      <c r="B6931" s="246"/>
      <c r="C6931" s="38" t="s">
        <v>12061</v>
      </c>
      <c r="D6931" s="38" t="s">
        <v>1303</v>
      </c>
      <c r="E6931" s="209">
        <v>1</v>
      </c>
      <c r="F6931" s="208">
        <v>40.222999999999999</v>
      </c>
      <c r="G6931" s="33">
        <f t="shared" si="108"/>
        <v>40.222999999999999</v>
      </c>
      <c r="H6931" s="41">
        <f>SUM(G6931:G6931)</f>
        <v>40.222999999999999</v>
      </c>
      <c r="I6931" s="42"/>
      <c r="J6931" s="32">
        <v>0</v>
      </c>
    </row>
    <row r="6932" spans="1:10" ht="15.75" hidden="1" thickBot="1" x14ac:dyDescent="0.3">
      <c r="A6932" s="244"/>
      <c r="B6932" s="247"/>
      <c r="C6932" s="44"/>
      <c r="D6932" s="44"/>
      <c r="E6932" s="210"/>
      <c r="F6932" s="211" t="s">
        <v>12</v>
      </c>
      <c r="G6932" s="46" t="str">
        <f t="shared" si="108"/>
        <v/>
      </c>
      <c r="H6932" s="48"/>
      <c r="I6932" s="33"/>
      <c r="J6932" s="32">
        <v>0</v>
      </c>
    </row>
    <row r="6933" spans="1:10" ht="15.75" hidden="1" thickBot="1" x14ac:dyDescent="0.3">
      <c r="A6933" s="242" t="s">
        <v>1638</v>
      </c>
      <c r="B6933" s="245" t="s">
        <v>7797</v>
      </c>
      <c r="C6933" s="26"/>
      <c r="D6933" s="27" t="s">
        <v>105</v>
      </c>
      <c r="E6933" s="205"/>
      <c r="F6933" s="212" t="s">
        <v>12</v>
      </c>
      <c r="G6933" s="29" t="str">
        <f t="shared" si="108"/>
        <v/>
      </c>
      <c r="H6933" s="30"/>
      <c r="I6933" s="31"/>
      <c r="J6933" s="32">
        <v>0</v>
      </c>
    </row>
    <row r="6934" spans="1:10" ht="15.75" hidden="1" thickBot="1" x14ac:dyDescent="0.3">
      <c r="A6934" s="243"/>
      <c r="B6934" s="246"/>
      <c r="C6934" s="34"/>
      <c r="D6934" s="34"/>
      <c r="E6934" s="207"/>
      <c r="F6934" s="213" t="s">
        <v>12</v>
      </c>
      <c r="G6934" s="33" t="str">
        <f t="shared" si="108"/>
        <v/>
      </c>
      <c r="H6934" s="37"/>
      <c r="I6934" s="33"/>
      <c r="J6934" s="32">
        <v>0</v>
      </c>
    </row>
    <row r="6935" spans="1:10" ht="26.25" hidden="1" thickBot="1" x14ac:dyDescent="0.3">
      <c r="A6935" s="243"/>
      <c r="B6935" s="246"/>
      <c r="C6935" s="38" t="s">
        <v>12062</v>
      </c>
      <c r="D6935" s="38" t="s">
        <v>1303</v>
      </c>
      <c r="E6935" s="209">
        <v>1</v>
      </c>
      <c r="F6935" s="208">
        <v>6.726</v>
      </c>
      <c r="G6935" s="33">
        <f t="shared" si="108"/>
        <v>6.726</v>
      </c>
      <c r="H6935" s="41">
        <f>SUM(G6935:G6935)</f>
        <v>6.726</v>
      </c>
      <c r="I6935" s="42"/>
      <c r="J6935" s="32">
        <v>0</v>
      </c>
    </row>
    <row r="6936" spans="1:10" ht="15.75" hidden="1" thickBot="1" x14ac:dyDescent="0.3">
      <c r="A6936" s="244"/>
      <c r="B6936" s="247"/>
      <c r="C6936" s="44"/>
      <c r="D6936" s="44"/>
      <c r="E6936" s="210"/>
      <c r="F6936" s="211" t="s">
        <v>12</v>
      </c>
      <c r="G6936" s="46" t="str">
        <f t="shared" si="108"/>
        <v/>
      </c>
      <c r="H6936" s="48"/>
      <c r="I6936" s="33"/>
      <c r="J6936" s="32">
        <v>0</v>
      </c>
    </row>
    <row r="6937" spans="1:10" ht="15.75" hidden="1" thickBot="1" x14ac:dyDescent="0.3">
      <c r="A6937" s="242" t="s">
        <v>1639</v>
      </c>
      <c r="B6937" s="245" t="s">
        <v>7798</v>
      </c>
      <c r="C6937" s="26"/>
      <c r="D6937" s="27" t="s">
        <v>105</v>
      </c>
      <c r="E6937" s="205"/>
      <c r="F6937" s="212" t="s">
        <v>12</v>
      </c>
      <c r="G6937" s="29" t="str">
        <f t="shared" si="108"/>
        <v/>
      </c>
      <c r="H6937" s="30"/>
      <c r="I6937" s="31"/>
      <c r="J6937" s="32">
        <v>0</v>
      </c>
    </row>
    <row r="6938" spans="1:10" ht="15.75" hidden="1" thickBot="1" x14ac:dyDescent="0.3">
      <c r="A6938" s="243"/>
      <c r="B6938" s="246"/>
      <c r="C6938" s="34"/>
      <c r="D6938" s="34"/>
      <c r="E6938" s="207"/>
      <c r="F6938" s="213" t="s">
        <v>12</v>
      </c>
      <c r="G6938" s="33" t="str">
        <f t="shared" si="108"/>
        <v/>
      </c>
      <c r="H6938" s="37"/>
      <c r="I6938" s="33"/>
      <c r="J6938" s="32">
        <v>0</v>
      </c>
    </row>
    <row r="6939" spans="1:10" ht="26.25" hidden="1" thickBot="1" x14ac:dyDescent="0.3">
      <c r="A6939" s="243"/>
      <c r="B6939" s="246"/>
      <c r="C6939" s="38" t="s">
        <v>12063</v>
      </c>
      <c r="D6939" s="38" t="s">
        <v>1303</v>
      </c>
      <c r="E6939" s="209">
        <v>1</v>
      </c>
      <c r="F6939" s="208">
        <v>11.105499999999999</v>
      </c>
      <c r="G6939" s="33">
        <f t="shared" si="108"/>
        <v>11.105499999999999</v>
      </c>
      <c r="H6939" s="41">
        <f>SUM(G6939:G6939)</f>
        <v>11.105499999999999</v>
      </c>
      <c r="I6939" s="42"/>
      <c r="J6939" s="32">
        <v>0</v>
      </c>
    </row>
    <row r="6940" spans="1:10" ht="15.75" hidden="1" thickBot="1" x14ac:dyDescent="0.3">
      <c r="A6940" s="244"/>
      <c r="B6940" s="247"/>
      <c r="C6940" s="44"/>
      <c r="D6940" s="44"/>
      <c r="E6940" s="210"/>
      <c r="F6940" s="211" t="s">
        <v>12</v>
      </c>
      <c r="G6940" s="46" t="str">
        <f t="shared" si="108"/>
        <v/>
      </c>
      <c r="H6940" s="48"/>
      <c r="I6940" s="33"/>
      <c r="J6940" s="32">
        <v>0</v>
      </c>
    </row>
    <row r="6941" spans="1:10" ht="15.75" hidden="1" thickBot="1" x14ac:dyDescent="0.3">
      <c r="A6941" s="242" t="s">
        <v>1640</v>
      </c>
      <c r="B6941" s="245" t="s">
        <v>7799</v>
      </c>
      <c r="C6941" s="26"/>
      <c r="D6941" s="27" t="s">
        <v>105</v>
      </c>
      <c r="E6941" s="205"/>
      <c r="F6941" s="212" t="s">
        <v>12</v>
      </c>
      <c r="G6941" s="29" t="str">
        <f t="shared" si="108"/>
        <v/>
      </c>
      <c r="H6941" s="30"/>
      <c r="I6941" s="31"/>
      <c r="J6941" s="32">
        <v>0</v>
      </c>
    </row>
    <row r="6942" spans="1:10" ht="15.75" hidden="1" thickBot="1" x14ac:dyDescent="0.3">
      <c r="A6942" s="243"/>
      <c r="B6942" s="246"/>
      <c r="C6942" s="34"/>
      <c r="D6942" s="34"/>
      <c r="E6942" s="207"/>
      <c r="F6942" s="213" t="s">
        <v>12</v>
      </c>
      <c r="G6942" s="33" t="str">
        <f t="shared" si="108"/>
        <v/>
      </c>
      <c r="H6942" s="37"/>
      <c r="I6942" s="33"/>
      <c r="J6942" s="32">
        <v>0</v>
      </c>
    </row>
    <row r="6943" spans="1:10" ht="26.25" hidden="1" thickBot="1" x14ac:dyDescent="0.3">
      <c r="A6943" s="243"/>
      <c r="B6943" s="246"/>
      <c r="C6943" s="38" t="s">
        <v>12064</v>
      </c>
      <c r="D6943" s="38" t="s">
        <v>1303</v>
      </c>
      <c r="E6943" s="209">
        <v>1</v>
      </c>
      <c r="F6943" s="208">
        <v>14.572999999999999</v>
      </c>
      <c r="G6943" s="33">
        <f t="shared" si="108"/>
        <v>14.572999999999999</v>
      </c>
      <c r="H6943" s="41">
        <f>SUM(G6943:G6943)</f>
        <v>14.572999999999999</v>
      </c>
      <c r="I6943" s="42"/>
      <c r="J6943" s="32">
        <v>0</v>
      </c>
    </row>
    <row r="6944" spans="1:10" ht="15.75" hidden="1" thickBot="1" x14ac:dyDescent="0.3">
      <c r="A6944" s="244"/>
      <c r="B6944" s="247"/>
      <c r="C6944" s="44"/>
      <c r="D6944" s="44"/>
      <c r="E6944" s="210"/>
      <c r="F6944" s="211" t="s">
        <v>12</v>
      </c>
      <c r="G6944" s="46" t="str">
        <f t="shared" si="108"/>
        <v/>
      </c>
      <c r="H6944" s="48"/>
      <c r="I6944" s="33"/>
      <c r="J6944" s="32">
        <v>0</v>
      </c>
    </row>
    <row r="6945" spans="1:10" ht="15.75" hidden="1" thickBot="1" x14ac:dyDescent="0.3">
      <c r="A6945" s="242" t="s">
        <v>1641</v>
      </c>
      <c r="B6945" s="245" t="s">
        <v>7800</v>
      </c>
      <c r="C6945" s="26"/>
      <c r="D6945" s="27" t="s">
        <v>105</v>
      </c>
      <c r="E6945" s="205"/>
      <c r="F6945" s="212" t="s">
        <v>12</v>
      </c>
      <c r="G6945" s="29" t="str">
        <f t="shared" si="108"/>
        <v/>
      </c>
      <c r="H6945" s="30"/>
      <c r="I6945" s="31"/>
      <c r="J6945" s="32">
        <v>0</v>
      </c>
    </row>
    <row r="6946" spans="1:10" ht="15.75" hidden="1" thickBot="1" x14ac:dyDescent="0.3">
      <c r="A6946" s="243"/>
      <c r="B6946" s="246"/>
      <c r="C6946" s="34"/>
      <c r="D6946" s="34"/>
      <c r="E6946" s="207"/>
      <c r="F6946" s="213" t="s">
        <v>12</v>
      </c>
      <c r="G6946" s="33" t="str">
        <f t="shared" si="108"/>
        <v/>
      </c>
      <c r="H6946" s="37"/>
      <c r="I6946" s="33"/>
      <c r="J6946" s="32">
        <v>0</v>
      </c>
    </row>
    <row r="6947" spans="1:10" ht="15.75" hidden="1" thickBot="1" x14ac:dyDescent="0.3">
      <c r="A6947" s="243"/>
      <c r="B6947" s="246"/>
      <c r="C6947" s="38" t="s">
        <v>12065</v>
      </c>
      <c r="D6947" s="38" t="s">
        <v>1303</v>
      </c>
      <c r="E6947" s="209">
        <v>1</v>
      </c>
      <c r="F6947" s="208">
        <v>34.978999999999999</v>
      </c>
      <c r="G6947" s="33">
        <f t="shared" si="108"/>
        <v>34.978999999999999</v>
      </c>
      <c r="H6947" s="41">
        <f>SUM(G6947:G6947)</f>
        <v>34.978999999999999</v>
      </c>
      <c r="I6947" s="42"/>
      <c r="J6947" s="32">
        <v>0</v>
      </c>
    </row>
    <row r="6948" spans="1:10" ht="15.75" hidden="1" thickBot="1" x14ac:dyDescent="0.3">
      <c r="A6948" s="244"/>
      <c r="B6948" s="247"/>
      <c r="C6948" s="44"/>
      <c r="D6948" s="44"/>
      <c r="E6948" s="210"/>
      <c r="F6948" s="211" t="s">
        <v>12</v>
      </c>
      <c r="G6948" s="46" t="str">
        <f t="shared" si="108"/>
        <v/>
      </c>
      <c r="H6948" s="48"/>
      <c r="I6948" s="33"/>
      <c r="J6948" s="32">
        <v>0</v>
      </c>
    </row>
    <row r="6949" spans="1:10" ht="15.75" hidden="1" thickBot="1" x14ac:dyDescent="0.3">
      <c r="A6949" s="242" t="s">
        <v>1642</v>
      </c>
      <c r="B6949" s="245" t="s">
        <v>7801</v>
      </c>
      <c r="C6949" s="26"/>
      <c r="D6949" s="27" t="s">
        <v>105</v>
      </c>
      <c r="E6949" s="205"/>
      <c r="F6949" s="212" t="s">
        <v>12</v>
      </c>
      <c r="G6949" s="29" t="str">
        <f t="shared" si="108"/>
        <v/>
      </c>
      <c r="H6949" s="30"/>
      <c r="I6949" s="31"/>
      <c r="J6949" s="32">
        <v>0</v>
      </c>
    </row>
    <row r="6950" spans="1:10" ht="15.75" hidden="1" thickBot="1" x14ac:dyDescent="0.3">
      <c r="A6950" s="243"/>
      <c r="B6950" s="246"/>
      <c r="C6950" s="34"/>
      <c r="D6950" s="34"/>
      <c r="E6950" s="207"/>
      <c r="F6950" s="213" t="s">
        <v>12</v>
      </c>
      <c r="G6950" s="33" t="str">
        <f t="shared" si="108"/>
        <v/>
      </c>
      <c r="H6950" s="37"/>
      <c r="I6950" s="33"/>
      <c r="J6950" s="32">
        <v>0</v>
      </c>
    </row>
    <row r="6951" spans="1:10" ht="15.75" hidden="1" thickBot="1" x14ac:dyDescent="0.3">
      <c r="A6951" s="243"/>
      <c r="B6951" s="246"/>
      <c r="C6951" s="38" t="s">
        <v>12066</v>
      </c>
      <c r="D6951" s="38" t="s">
        <v>1303</v>
      </c>
      <c r="E6951" s="209">
        <v>1</v>
      </c>
      <c r="F6951" s="208">
        <v>23.702499999999997</v>
      </c>
      <c r="G6951" s="33">
        <f t="shared" si="108"/>
        <v>23.702499999999997</v>
      </c>
      <c r="H6951" s="41">
        <f>SUM(G6951:G6951)</f>
        <v>23.702499999999997</v>
      </c>
      <c r="I6951" s="42"/>
      <c r="J6951" s="32">
        <v>0</v>
      </c>
    </row>
    <row r="6952" spans="1:10" ht="15.75" hidden="1" thickBot="1" x14ac:dyDescent="0.3">
      <c r="A6952" s="244"/>
      <c r="B6952" s="247"/>
      <c r="C6952" s="44"/>
      <c r="D6952" s="44"/>
      <c r="E6952" s="210"/>
      <c r="F6952" s="211" t="s">
        <v>12</v>
      </c>
      <c r="G6952" s="46" t="str">
        <f t="shared" si="108"/>
        <v/>
      </c>
      <c r="H6952" s="48"/>
      <c r="I6952" s="33"/>
      <c r="J6952" s="32">
        <v>0</v>
      </c>
    </row>
    <row r="6953" spans="1:10" ht="15.75" hidden="1" thickBot="1" x14ac:dyDescent="0.3">
      <c r="A6953" s="242" t="s">
        <v>1643</v>
      </c>
      <c r="B6953" s="245" t="s">
        <v>7802</v>
      </c>
      <c r="C6953" s="26"/>
      <c r="D6953" s="27" t="s">
        <v>105</v>
      </c>
      <c r="E6953" s="205"/>
      <c r="F6953" s="212" t="s">
        <v>12</v>
      </c>
      <c r="G6953" s="29" t="str">
        <f t="shared" si="108"/>
        <v/>
      </c>
      <c r="H6953" s="30"/>
      <c r="I6953" s="31"/>
      <c r="J6953" s="32">
        <v>0</v>
      </c>
    </row>
    <row r="6954" spans="1:10" ht="15.75" hidden="1" thickBot="1" x14ac:dyDescent="0.3">
      <c r="A6954" s="243"/>
      <c r="B6954" s="246"/>
      <c r="C6954" s="34"/>
      <c r="D6954" s="34"/>
      <c r="E6954" s="207"/>
      <c r="F6954" s="213" t="s">
        <v>12</v>
      </c>
      <c r="G6954" s="33" t="str">
        <f t="shared" si="108"/>
        <v/>
      </c>
      <c r="H6954" s="37"/>
      <c r="I6954" s="33"/>
      <c r="J6954" s="32">
        <v>0</v>
      </c>
    </row>
    <row r="6955" spans="1:10" ht="15.75" hidden="1" thickBot="1" x14ac:dyDescent="0.3">
      <c r="A6955" s="243"/>
      <c r="B6955" s="246"/>
      <c r="C6955" s="38" t="s">
        <v>12067</v>
      </c>
      <c r="D6955" s="38" t="s">
        <v>1303</v>
      </c>
      <c r="E6955" s="209">
        <v>1</v>
      </c>
      <c r="F6955" s="208">
        <v>68.580500000000001</v>
      </c>
      <c r="G6955" s="33">
        <f t="shared" si="108"/>
        <v>68.580500000000001</v>
      </c>
      <c r="H6955" s="41">
        <f>SUM(G6955:G6955)</f>
        <v>68.580500000000001</v>
      </c>
      <c r="I6955" s="42"/>
      <c r="J6955" s="32">
        <v>0</v>
      </c>
    </row>
    <row r="6956" spans="1:10" ht="15.75" hidden="1" thickBot="1" x14ac:dyDescent="0.3">
      <c r="A6956" s="244"/>
      <c r="B6956" s="247"/>
      <c r="C6956" s="44"/>
      <c r="D6956" s="44"/>
      <c r="E6956" s="210"/>
      <c r="F6956" s="211" t="s">
        <v>12</v>
      </c>
      <c r="G6956" s="46" t="str">
        <f t="shared" si="108"/>
        <v/>
      </c>
      <c r="H6956" s="48"/>
      <c r="I6956" s="33"/>
      <c r="J6956" s="32">
        <v>0</v>
      </c>
    </row>
    <row r="6957" spans="1:10" ht="15.75" hidden="1" thickBot="1" x14ac:dyDescent="0.3">
      <c r="A6957" s="242" t="s">
        <v>1644</v>
      </c>
      <c r="B6957" s="245" t="s">
        <v>7803</v>
      </c>
      <c r="C6957" s="26"/>
      <c r="D6957" s="27" t="s">
        <v>105</v>
      </c>
      <c r="E6957" s="205"/>
      <c r="F6957" s="212" t="s">
        <v>12</v>
      </c>
      <c r="G6957" s="29" t="str">
        <f t="shared" si="108"/>
        <v/>
      </c>
      <c r="H6957" s="30"/>
      <c r="I6957" s="31"/>
      <c r="J6957" s="32">
        <v>0</v>
      </c>
    </row>
    <row r="6958" spans="1:10" ht="15.75" hidden="1" thickBot="1" x14ac:dyDescent="0.3">
      <c r="A6958" s="243"/>
      <c r="B6958" s="246"/>
      <c r="C6958" s="34"/>
      <c r="D6958" s="34"/>
      <c r="E6958" s="207"/>
      <c r="F6958" s="213" t="s">
        <v>12</v>
      </c>
      <c r="G6958" s="33" t="str">
        <f t="shared" si="108"/>
        <v/>
      </c>
      <c r="H6958" s="37"/>
      <c r="I6958" s="33"/>
      <c r="J6958" s="32">
        <v>0</v>
      </c>
    </row>
    <row r="6959" spans="1:10" ht="15.75" hidden="1" thickBot="1" x14ac:dyDescent="0.3">
      <c r="A6959" s="243"/>
      <c r="B6959" s="246"/>
      <c r="C6959" s="38" t="s">
        <v>12068</v>
      </c>
      <c r="D6959" s="38" t="s">
        <v>1303</v>
      </c>
      <c r="E6959" s="209">
        <v>1</v>
      </c>
      <c r="F6959" s="208">
        <v>50.055499999999995</v>
      </c>
      <c r="G6959" s="33">
        <f t="shared" si="108"/>
        <v>50.055499999999995</v>
      </c>
      <c r="H6959" s="41">
        <f>SUM(G6959:G6959)</f>
        <v>50.055499999999995</v>
      </c>
      <c r="I6959" s="42"/>
      <c r="J6959" s="32">
        <v>0</v>
      </c>
    </row>
    <row r="6960" spans="1:10" ht="15.75" hidden="1" thickBot="1" x14ac:dyDescent="0.3">
      <c r="A6960" s="244"/>
      <c r="B6960" s="247"/>
      <c r="C6960" s="44"/>
      <c r="D6960" s="44"/>
      <c r="E6960" s="210"/>
      <c r="F6960" s="211" t="s">
        <v>12</v>
      </c>
      <c r="G6960" s="46" t="str">
        <f t="shared" si="108"/>
        <v/>
      </c>
      <c r="H6960" s="48"/>
      <c r="I6960" s="33"/>
      <c r="J6960" s="32">
        <v>0</v>
      </c>
    </row>
    <row r="6961" spans="1:10" ht="15.75" hidden="1" thickBot="1" x14ac:dyDescent="0.3">
      <c r="A6961" s="242" t="s">
        <v>1645</v>
      </c>
      <c r="B6961" s="245" t="s">
        <v>7804</v>
      </c>
      <c r="C6961" s="26"/>
      <c r="D6961" s="27" t="s">
        <v>105</v>
      </c>
      <c r="E6961" s="205"/>
      <c r="F6961" s="212" t="s">
        <v>12</v>
      </c>
      <c r="G6961" s="29" t="str">
        <f t="shared" si="108"/>
        <v/>
      </c>
      <c r="H6961" s="30"/>
      <c r="I6961" s="31"/>
      <c r="J6961" s="32">
        <v>0</v>
      </c>
    </row>
    <row r="6962" spans="1:10" ht="15.75" hidden="1" thickBot="1" x14ac:dyDescent="0.3">
      <c r="A6962" s="243"/>
      <c r="B6962" s="246"/>
      <c r="C6962" s="34"/>
      <c r="D6962" s="34"/>
      <c r="E6962" s="207"/>
      <c r="F6962" s="213" t="s">
        <v>12</v>
      </c>
      <c r="G6962" s="33" t="str">
        <f t="shared" si="108"/>
        <v/>
      </c>
      <c r="H6962" s="37"/>
      <c r="I6962" s="33"/>
      <c r="J6962" s="32">
        <v>0</v>
      </c>
    </row>
    <row r="6963" spans="1:10" ht="15.75" hidden="1" thickBot="1" x14ac:dyDescent="0.3">
      <c r="A6963" s="243"/>
      <c r="B6963" s="246"/>
      <c r="C6963" s="38" t="s">
        <v>1646</v>
      </c>
      <c r="D6963" s="58" t="s">
        <v>105</v>
      </c>
      <c r="E6963" s="209">
        <v>1</v>
      </c>
      <c r="F6963" s="208" t="s">
        <v>12</v>
      </c>
      <c r="G6963" s="33" t="str">
        <f t="shared" si="108"/>
        <v/>
      </c>
      <c r="H6963" s="41">
        <f>SUM(G6963:G6963)</f>
        <v>0</v>
      </c>
      <c r="I6963" s="42"/>
      <c r="J6963" s="32">
        <v>0</v>
      </c>
    </row>
    <row r="6964" spans="1:10" ht="15.75" hidden="1" thickBot="1" x14ac:dyDescent="0.3">
      <c r="A6964" s="244"/>
      <c r="B6964" s="247"/>
      <c r="C6964" s="44"/>
      <c r="D6964" s="44"/>
      <c r="E6964" s="210"/>
      <c r="F6964" s="211" t="s">
        <v>12</v>
      </c>
      <c r="G6964" s="46" t="str">
        <f t="shared" si="108"/>
        <v/>
      </c>
      <c r="H6964" s="48"/>
      <c r="I6964" s="33"/>
      <c r="J6964" s="32">
        <v>0</v>
      </c>
    </row>
    <row r="6965" spans="1:10" ht="15.75" hidden="1" thickBot="1" x14ac:dyDescent="0.3">
      <c r="A6965" s="242" t="s">
        <v>1647</v>
      </c>
      <c r="B6965" s="245" t="s">
        <v>7805</v>
      </c>
      <c r="C6965" s="26"/>
      <c r="D6965" s="27" t="s">
        <v>105</v>
      </c>
      <c r="E6965" s="205"/>
      <c r="F6965" s="212" t="s">
        <v>12</v>
      </c>
      <c r="G6965" s="29" t="str">
        <f t="shared" si="108"/>
        <v/>
      </c>
      <c r="H6965" s="30"/>
      <c r="I6965" s="31"/>
      <c r="J6965" s="32">
        <v>0</v>
      </c>
    </row>
    <row r="6966" spans="1:10" ht="15.75" hidden="1" thickBot="1" x14ac:dyDescent="0.3">
      <c r="A6966" s="243"/>
      <c r="B6966" s="246"/>
      <c r="C6966" s="34"/>
      <c r="D6966" s="34"/>
      <c r="E6966" s="207"/>
      <c r="F6966" s="213" t="s">
        <v>12</v>
      </c>
      <c r="G6966" s="33" t="str">
        <f t="shared" si="108"/>
        <v/>
      </c>
      <c r="H6966" s="37"/>
      <c r="I6966" s="33"/>
      <c r="J6966" s="32">
        <v>0</v>
      </c>
    </row>
    <row r="6967" spans="1:10" ht="15.75" hidden="1" thickBot="1" x14ac:dyDescent="0.3">
      <c r="A6967" s="243"/>
      <c r="B6967" s="246"/>
      <c r="C6967" s="38" t="s">
        <v>12069</v>
      </c>
      <c r="D6967" s="38" t="s">
        <v>1303</v>
      </c>
      <c r="E6967" s="209">
        <v>1</v>
      </c>
      <c r="F6967" s="208">
        <v>11.342999999999998</v>
      </c>
      <c r="G6967" s="33">
        <f t="shared" si="108"/>
        <v>11.342999999999998</v>
      </c>
      <c r="H6967" s="41">
        <f>SUM(G6967:G6967)</f>
        <v>11.342999999999998</v>
      </c>
      <c r="I6967" s="42"/>
      <c r="J6967" s="32">
        <v>0</v>
      </c>
    </row>
    <row r="6968" spans="1:10" ht="15.75" hidden="1" thickBot="1" x14ac:dyDescent="0.3">
      <c r="A6968" s="244"/>
      <c r="B6968" s="247"/>
      <c r="C6968" s="44"/>
      <c r="D6968" s="44"/>
      <c r="E6968" s="210"/>
      <c r="F6968" s="211" t="s">
        <v>12</v>
      </c>
      <c r="G6968" s="46" t="str">
        <f t="shared" si="108"/>
        <v/>
      </c>
      <c r="H6968" s="48"/>
      <c r="I6968" s="33"/>
      <c r="J6968" s="32">
        <v>0</v>
      </c>
    </row>
    <row r="6969" spans="1:10" ht="15.75" hidden="1" thickBot="1" x14ac:dyDescent="0.3">
      <c r="A6969" s="242" t="s">
        <v>1648</v>
      </c>
      <c r="B6969" s="245" t="s">
        <v>7806</v>
      </c>
      <c r="C6969" s="26"/>
      <c r="D6969" s="27" t="s">
        <v>105</v>
      </c>
      <c r="E6969" s="205"/>
      <c r="F6969" s="212" t="s">
        <v>12</v>
      </c>
      <c r="G6969" s="29" t="str">
        <f t="shared" si="108"/>
        <v/>
      </c>
      <c r="H6969" s="30"/>
      <c r="I6969" s="31"/>
      <c r="J6969" s="32">
        <v>0</v>
      </c>
    </row>
    <row r="6970" spans="1:10" ht="15.75" hidden="1" thickBot="1" x14ac:dyDescent="0.3">
      <c r="A6970" s="243"/>
      <c r="B6970" s="246"/>
      <c r="C6970" s="34"/>
      <c r="D6970" s="34"/>
      <c r="E6970" s="207"/>
      <c r="F6970" s="213" t="s">
        <v>12</v>
      </c>
      <c r="G6970" s="33" t="str">
        <f t="shared" si="108"/>
        <v/>
      </c>
      <c r="H6970" s="37"/>
      <c r="I6970" s="33"/>
      <c r="J6970" s="32">
        <v>0</v>
      </c>
    </row>
    <row r="6971" spans="1:10" ht="15.75" hidden="1" thickBot="1" x14ac:dyDescent="0.3">
      <c r="A6971" s="243"/>
      <c r="B6971" s="246"/>
      <c r="C6971" s="38" t="s">
        <v>1649</v>
      </c>
      <c r="D6971" s="58" t="s">
        <v>105</v>
      </c>
      <c r="E6971" s="209">
        <v>1</v>
      </c>
      <c r="F6971" s="208" t="s">
        <v>12</v>
      </c>
      <c r="G6971" s="33" t="str">
        <f t="shared" si="108"/>
        <v/>
      </c>
      <c r="H6971" s="41">
        <f>SUM(G6971:G6971)</f>
        <v>0</v>
      </c>
      <c r="I6971" s="42"/>
      <c r="J6971" s="32">
        <v>0</v>
      </c>
    </row>
    <row r="6972" spans="1:10" ht="15.75" hidden="1" thickBot="1" x14ac:dyDescent="0.3">
      <c r="A6972" s="244"/>
      <c r="B6972" s="247"/>
      <c r="C6972" s="44"/>
      <c r="D6972" s="44"/>
      <c r="E6972" s="210"/>
      <c r="F6972" s="211" t="s">
        <v>12</v>
      </c>
      <c r="G6972" s="46" t="str">
        <f t="shared" si="108"/>
        <v/>
      </c>
      <c r="H6972" s="48"/>
      <c r="I6972" s="33"/>
      <c r="J6972" s="32">
        <v>0</v>
      </c>
    </row>
    <row r="6973" spans="1:10" ht="15.75" hidden="1" thickBot="1" x14ac:dyDescent="0.3">
      <c r="A6973" s="242" t="s">
        <v>1650</v>
      </c>
      <c r="B6973" s="245" t="s">
        <v>7809</v>
      </c>
      <c r="C6973" s="26"/>
      <c r="D6973" s="27" t="s">
        <v>105</v>
      </c>
      <c r="E6973" s="205"/>
      <c r="F6973" s="212" t="s">
        <v>12</v>
      </c>
      <c r="G6973" s="29" t="str">
        <f t="shared" si="108"/>
        <v/>
      </c>
      <c r="H6973" s="30"/>
      <c r="I6973" s="31"/>
      <c r="J6973" s="32">
        <v>0</v>
      </c>
    </row>
    <row r="6974" spans="1:10" ht="15.75" hidden="1" thickBot="1" x14ac:dyDescent="0.3">
      <c r="A6974" s="243"/>
      <c r="B6974" s="246"/>
      <c r="C6974" s="34"/>
      <c r="D6974" s="34"/>
      <c r="E6974" s="207"/>
      <c r="F6974" s="213" t="s">
        <v>12</v>
      </c>
      <c r="G6974" s="33" t="str">
        <f t="shared" si="108"/>
        <v/>
      </c>
      <c r="H6974" s="37"/>
      <c r="I6974" s="33"/>
      <c r="J6974" s="32">
        <v>0</v>
      </c>
    </row>
    <row r="6975" spans="1:10" ht="15.75" hidden="1" thickBot="1" x14ac:dyDescent="0.3">
      <c r="A6975" s="243"/>
      <c r="B6975" s="246"/>
      <c r="C6975" s="38" t="s">
        <v>12070</v>
      </c>
      <c r="D6975" s="38" t="s">
        <v>1303</v>
      </c>
      <c r="E6975" s="209">
        <v>1</v>
      </c>
      <c r="F6975" s="208">
        <v>4.1040000000000001</v>
      </c>
      <c r="G6975" s="33">
        <f t="shared" si="108"/>
        <v>4.1040000000000001</v>
      </c>
      <c r="H6975" s="41">
        <f>SUM(G6975:G6975)</f>
        <v>4.1040000000000001</v>
      </c>
      <c r="I6975" s="42"/>
      <c r="J6975" s="32">
        <v>0</v>
      </c>
    </row>
    <row r="6976" spans="1:10" ht="15.75" hidden="1" thickBot="1" x14ac:dyDescent="0.3">
      <c r="A6976" s="244"/>
      <c r="B6976" s="247"/>
      <c r="C6976" s="44"/>
      <c r="D6976" s="44"/>
      <c r="E6976" s="210"/>
      <c r="F6976" s="211" t="s">
        <v>12</v>
      </c>
      <c r="G6976" s="46" t="str">
        <f t="shared" si="108"/>
        <v/>
      </c>
      <c r="H6976" s="48"/>
      <c r="I6976" s="33"/>
      <c r="J6976" s="32">
        <v>0</v>
      </c>
    </row>
    <row r="6977" spans="1:10" ht="15.75" hidden="1" thickBot="1" x14ac:dyDescent="0.3">
      <c r="A6977" s="242" t="s">
        <v>1651</v>
      </c>
      <c r="B6977" s="245" t="s">
        <v>7810</v>
      </c>
      <c r="C6977" s="26"/>
      <c r="D6977" s="27" t="s">
        <v>105</v>
      </c>
      <c r="E6977" s="205"/>
      <c r="F6977" s="212" t="s">
        <v>12</v>
      </c>
      <c r="G6977" s="29" t="str">
        <f t="shared" si="108"/>
        <v/>
      </c>
      <c r="H6977" s="30"/>
      <c r="I6977" s="31"/>
      <c r="J6977" s="32">
        <v>0</v>
      </c>
    </row>
    <row r="6978" spans="1:10" ht="15.75" hidden="1" thickBot="1" x14ac:dyDescent="0.3">
      <c r="A6978" s="243"/>
      <c r="B6978" s="246"/>
      <c r="C6978" s="34"/>
      <c r="D6978" s="34"/>
      <c r="E6978" s="207"/>
      <c r="F6978" s="213" t="s">
        <v>12</v>
      </c>
      <c r="G6978" s="33" t="str">
        <f t="shared" si="108"/>
        <v/>
      </c>
      <c r="H6978" s="37"/>
      <c r="I6978" s="33"/>
      <c r="J6978" s="32">
        <v>0</v>
      </c>
    </row>
    <row r="6979" spans="1:10" ht="15.75" hidden="1" thickBot="1" x14ac:dyDescent="0.3">
      <c r="A6979" s="243"/>
      <c r="B6979" s="246"/>
      <c r="C6979" s="38" t="s">
        <v>11573</v>
      </c>
      <c r="D6979" s="38" t="s">
        <v>1303</v>
      </c>
      <c r="E6979" s="209">
        <v>1</v>
      </c>
      <c r="F6979" s="208">
        <v>4.6360000000000001</v>
      </c>
      <c r="G6979" s="33">
        <f t="shared" si="108"/>
        <v>4.6360000000000001</v>
      </c>
      <c r="H6979" s="41">
        <f>SUM(G6979:G6979)</f>
        <v>4.6360000000000001</v>
      </c>
      <c r="I6979" s="42"/>
      <c r="J6979" s="32">
        <v>0</v>
      </c>
    </row>
    <row r="6980" spans="1:10" ht="15.75" hidden="1" thickBot="1" x14ac:dyDescent="0.3">
      <c r="A6980" s="244"/>
      <c r="B6980" s="247"/>
      <c r="C6980" s="44"/>
      <c r="D6980" s="44"/>
      <c r="E6980" s="210"/>
      <c r="F6980" s="211" t="s">
        <v>12</v>
      </c>
      <c r="G6980" s="46" t="str">
        <f t="shared" si="108"/>
        <v/>
      </c>
      <c r="H6980" s="48"/>
      <c r="I6980" s="33"/>
      <c r="J6980" s="32">
        <v>0</v>
      </c>
    </row>
    <row r="6981" spans="1:10" ht="15.75" hidden="1" thickBot="1" x14ac:dyDescent="0.3">
      <c r="A6981" s="242" t="s">
        <v>1652</v>
      </c>
      <c r="B6981" s="245" t="s">
        <v>7811</v>
      </c>
      <c r="C6981" s="26"/>
      <c r="D6981" s="27" t="s">
        <v>105</v>
      </c>
      <c r="E6981" s="205"/>
      <c r="F6981" s="212" t="s">
        <v>12</v>
      </c>
      <c r="G6981" s="29" t="str">
        <f t="shared" si="108"/>
        <v/>
      </c>
      <c r="H6981" s="30"/>
      <c r="I6981" s="31"/>
      <c r="J6981" s="32">
        <v>0</v>
      </c>
    </row>
    <row r="6982" spans="1:10" ht="15.75" hidden="1" thickBot="1" x14ac:dyDescent="0.3">
      <c r="A6982" s="243"/>
      <c r="B6982" s="246"/>
      <c r="C6982" s="34"/>
      <c r="D6982" s="34"/>
      <c r="E6982" s="207"/>
      <c r="F6982" s="213" t="s">
        <v>12</v>
      </c>
      <c r="G6982" s="33" t="str">
        <f t="shared" ref="G6982:G7045" si="109">IF(ISNUMBER(F6982),E6982*F6982,"")</f>
        <v/>
      </c>
      <c r="H6982" s="37"/>
      <c r="I6982" s="33"/>
      <c r="J6982" s="32">
        <v>0</v>
      </c>
    </row>
    <row r="6983" spans="1:10" ht="15.75" hidden="1" thickBot="1" x14ac:dyDescent="0.3">
      <c r="A6983" s="243"/>
      <c r="B6983" s="246"/>
      <c r="C6983" s="38" t="s">
        <v>11574</v>
      </c>
      <c r="D6983" s="38" t="s">
        <v>1303</v>
      </c>
      <c r="E6983" s="209">
        <v>1</v>
      </c>
      <c r="F6983" s="208">
        <v>10.003499999999999</v>
      </c>
      <c r="G6983" s="33">
        <f t="shared" si="109"/>
        <v>10.003499999999999</v>
      </c>
      <c r="H6983" s="41">
        <f>SUM(G6983:G6983)</f>
        <v>10.003499999999999</v>
      </c>
      <c r="I6983" s="42"/>
      <c r="J6983" s="32">
        <v>0</v>
      </c>
    </row>
    <row r="6984" spans="1:10" ht="15.75" hidden="1" thickBot="1" x14ac:dyDescent="0.3">
      <c r="A6984" s="244"/>
      <c r="B6984" s="247"/>
      <c r="C6984" s="44"/>
      <c r="D6984" s="44"/>
      <c r="E6984" s="210"/>
      <c r="F6984" s="211" t="s">
        <v>12</v>
      </c>
      <c r="G6984" s="46" t="str">
        <f t="shared" si="109"/>
        <v/>
      </c>
      <c r="H6984" s="48"/>
      <c r="I6984" s="33"/>
      <c r="J6984" s="32">
        <v>0</v>
      </c>
    </row>
    <row r="6985" spans="1:10" ht="15.75" hidden="1" thickBot="1" x14ac:dyDescent="0.3">
      <c r="A6985" s="242" t="s">
        <v>1653</v>
      </c>
      <c r="B6985" s="245" t="s">
        <v>7812</v>
      </c>
      <c r="C6985" s="26"/>
      <c r="D6985" s="27" t="s">
        <v>105</v>
      </c>
      <c r="E6985" s="205"/>
      <c r="F6985" s="212" t="s">
        <v>12</v>
      </c>
      <c r="G6985" s="29" t="str">
        <f t="shared" si="109"/>
        <v/>
      </c>
      <c r="H6985" s="30"/>
      <c r="I6985" s="31"/>
      <c r="J6985" s="32">
        <v>0</v>
      </c>
    </row>
    <row r="6986" spans="1:10" ht="15.75" hidden="1" thickBot="1" x14ac:dyDescent="0.3">
      <c r="A6986" s="243"/>
      <c r="B6986" s="246"/>
      <c r="C6986" s="34"/>
      <c r="D6986" s="34"/>
      <c r="E6986" s="207"/>
      <c r="F6986" s="213" t="s">
        <v>12</v>
      </c>
      <c r="G6986" s="33" t="str">
        <f t="shared" si="109"/>
        <v/>
      </c>
      <c r="H6986" s="37"/>
      <c r="I6986" s="33"/>
      <c r="J6986" s="32">
        <v>0</v>
      </c>
    </row>
    <row r="6987" spans="1:10" ht="15.75" hidden="1" thickBot="1" x14ac:dyDescent="0.3">
      <c r="A6987" s="243"/>
      <c r="B6987" s="246"/>
      <c r="C6987" s="38" t="s">
        <v>11575</v>
      </c>
      <c r="D6987" s="38" t="s">
        <v>1303</v>
      </c>
      <c r="E6987" s="209">
        <v>1</v>
      </c>
      <c r="F6987" s="208">
        <v>15.712999999999999</v>
      </c>
      <c r="G6987" s="33">
        <f t="shared" si="109"/>
        <v>15.712999999999999</v>
      </c>
      <c r="H6987" s="41">
        <f>SUM(G6987:G6987)</f>
        <v>15.712999999999999</v>
      </c>
      <c r="I6987" s="42"/>
      <c r="J6987" s="32">
        <v>0</v>
      </c>
    </row>
    <row r="6988" spans="1:10" ht="15.75" hidden="1" thickBot="1" x14ac:dyDescent="0.3">
      <c r="A6988" s="244"/>
      <c r="B6988" s="247"/>
      <c r="C6988" s="44"/>
      <c r="D6988" s="44"/>
      <c r="E6988" s="210"/>
      <c r="F6988" s="211" t="s">
        <v>12</v>
      </c>
      <c r="G6988" s="46" t="str">
        <f t="shared" si="109"/>
        <v/>
      </c>
      <c r="H6988" s="48"/>
      <c r="I6988" s="33"/>
      <c r="J6988" s="32">
        <v>0</v>
      </c>
    </row>
    <row r="6989" spans="1:10" ht="15.75" hidden="1" thickBot="1" x14ac:dyDescent="0.3">
      <c r="A6989" s="242" t="s">
        <v>1654</v>
      </c>
      <c r="B6989" s="245" t="s">
        <v>7813</v>
      </c>
      <c r="C6989" s="26"/>
      <c r="D6989" s="27" t="s">
        <v>105</v>
      </c>
      <c r="E6989" s="205"/>
      <c r="F6989" s="212" t="s">
        <v>12</v>
      </c>
      <c r="G6989" s="29" t="str">
        <f t="shared" si="109"/>
        <v/>
      </c>
      <c r="H6989" s="30"/>
      <c r="I6989" s="31"/>
      <c r="J6989" s="32">
        <v>0</v>
      </c>
    </row>
    <row r="6990" spans="1:10" ht="15.75" hidden="1" thickBot="1" x14ac:dyDescent="0.3">
      <c r="A6990" s="243"/>
      <c r="B6990" s="246"/>
      <c r="C6990" s="34"/>
      <c r="D6990" s="34"/>
      <c r="E6990" s="207"/>
      <c r="F6990" s="213" t="s">
        <v>12</v>
      </c>
      <c r="G6990" s="33" t="str">
        <f t="shared" si="109"/>
        <v/>
      </c>
      <c r="H6990" s="37"/>
      <c r="I6990" s="33"/>
      <c r="J6990" s="32">
        <v>0</v>
      </c>
    </row>
    <row r="6991" spans="1:10" ht="15.75" hidden="1" thickBot="1" x14ac:dyDescent="0.3">
      <c r="A6991" s="243"/>
      <c r="B6991" s="246"/>
      <c r="C6991" s="38" t="s">
        <v>11576</v>
      </c>
      <c r="D6991" s="38" t="s">
        <v>1303</v>
      </c>
      <c r="E6991" s="209">
        <v>1</v>
      </c>
      <c r="F6991" s="208">
        <v>17.233000000000001</v>
      </c>
      <c r="G6991" s="33">
        <f t="shared" si="109"/>
        <v>17.233000000000001</v>
      </c>
      <c r="H6991" s="41">
        <f>SUM(G6991:G6991)</f>
        <v>17.233000000000001</v>
      </c>
      <c r="I6991" s="42"/>
      <c r="J6991" s="32">
        <v>0</v>
      </c>
    </row>
    <row r="6992" spans="1:10" ht="15.75" hidden="1" thickBot="1" x14ac:dyDescent="0.3">
      <c r="A6992" s="244"/>
      <c r="B6992" s="247"/>
      <c r="C6992" s="44"/>
      <c r="D6992" s="44"/>
      <c r="E6992" s="210"/>
      <c r="F6992" s="211" t="s">
        <v>12</v>
      </c>
      <c r="G6992" s="46" t="str">
        <f t="shared" si="109"/>
        <v/>
      </c>
      <c r="H6992" s="48"/>
      <c r="I6992" s="33"/>
      <c r="J6992" s="32">
        <v>0</v>
      </c>
    </row>
    <row r="6993" spans="1:10" ht="15.75" hidden="1" thickBot="1" x14ac:dyDescent="0.3">
      <c r="A6993" s="242" t="s">
        <v>1655</v>
      </c>
      <c r="B6993" s="245" t="s">
        <v>7814</v>
      </c>
      <c r="C6993" s="26"/>
      <c r="D6993" s="27" t="s">
        <v>105</v>
      </c>
      <c r="E6993" s="205"/>
      <c r="F6993" s="212" t="s">
        <v>12</v>
      </c>
      <c r="G6993" s="29" t="str">
        <f t="shared" si="109"/>
        <v/>
      </c>
      <c r="H6993" s="30"/>
      <c r="I6993" s="31"/>
      <c r="J6993" s="32">
        <v>0</v>
      </c>
    </row>
    <row r="6994" spans="1:10" ht="15.75" hidden="1" thickBot="1" x14ac:dyDescent="0.3">
      <c r="A6994" s="243"/>
      <c r="B6994" s="246"/>
      <c r="C6994" s="34"/>
      <c r="D6994" s="34"/>
      <c r="E6994" s="207"/>
      <c r="F6994" s="213" t="s">
        <v>12</v>
      </c>
      <c r="G6994" s="33" t="str">
        <f t="shared" si="109"/>
        <v/>
      </c>
      <c r="H6994" s="37"/>
      <c r="I6994" s="33"/>
      <c r="J6994" s="32">
        <v>0</v>
      </c>
    </row>
    <row r="6995" spans="1:10" ht="15.75" hidden="1" thickBot="1" x14ac:dyDescent="0.3">
      <c r="A6995" s="243"/>
      <c r="B6995" s="246"/>
      <c r="C6995" s="38" t="s">
        <v>12071</v>
      </c>
      <c r="D6995" s="38" t="s">
        <v>1303</v>
      </c>
      <c r="E6995" s="209">
        <v>1</v>
      </c>
      <c r="F6995" s="208">
        <v>28.347999999999999</v>
      </c>
      <c r="G6995" s="33">
        <f t="shared" si="109"/>
        <v>28.347999999999999</v>
      </c>
      <c r="H6995" s="41">
        <f>SUM(G6995:G6995)</f>
        <v>28.347999999999999</v>
      </c>
      <c r="I6995" s="42"/>
      <c r="J6995" s="32">
        <v>0</v>
      </c>
    </row>
    <row r="6996" spans="1:10" ht="15.75" hidden="1" thickBot="1" x14ac:dyDescent="0.3">
      <c r="A6996" s="244"/>
      <c r="B6996" s="247"/>
      <c r="C6996" s="44"/>
      <c r="D6996" s="44"/>
      <c r="E6996" s="210"/>
      <c r="F6996" s="211" t="s">
        <v>12</v>
      </c>
      <c r="G6996" s="46" t="str">
        <f t="shared" si="109"/>
        <v/>
      </c>
      <c r="H6996" s="48"/>
      <c r="I6996" s="33"/>
      <c r="J6996" s="32">
        <v>0</v>
      </c>
    </row>
    <row r="6997" spans="1:10" ht="15.75" hidden="1" thickBot="1" x14ac:dyDescent="0.3">
      <c r="A6997" s="242" t="s">
        <v>1656</v>
      </c>
      <c r="B6997" s="245" t="s">
        <v>7815</v>
      </c>
      <c r="C6997" s="26"/>
      <c r="D6997" s="27" t="s">
        <v>105</v>
      </c>
      <c r="E6997" s="205"/>
      <c r="F6997" s="212" t="s">
        <v>12</v>
      </c>
      <c r="G6997" s="29" t="str">
        <f t="shared" si="109"/>
        <v/>
      </c>
      <c r="H6997" s="30"/>
      <c r="I6997" s="31"/>
      <c r="J6997" s="32">
        <v>0</v>
      </c>
    </row>
    <row r="6998" spans="1:10" ht="15.75" hidden="1" thickBot="1" x14ac:dyDescent="0.3">
      <c r="A6998" s="243"/>
      <c r="B6998" s="246"/>
      <c r="C6998" s="34"/>
      <c r="D6998" s="34"/>
      <c r="E6998" s="207"/>
      <c r="F6998" s="213" t="s">
        <v>12</v>
      </c>
      <c r="G6998" s="33" t="str">
        <f t="shared" si="109"/>
        <v/>
      </c>
      <c r="H6998" s="37"/>
      <c r="I6998" s="33"/>
      <c r="J6998" s="32">
        <v>0</v>
      </c>
    </row>
    <row r="6999" spans="1:10" ht="15.75" hidden="1" thickBot="1" x14ac:dyDescent="0.3">
      <c r="A6999" s="243"/>
      <c r="B6999" s="246"/>
      <c r="C6999" s="38" t="s">
        <v>12072</v>
      </c>
      <c r="D6999" s="38" t="s">
        <v>1303</v>
      </c>
      <c r="E6999" s="209">
        <v>1</v>
      </c>
      <c r="F6999" s="208">
        <v>46.977499999999999</v>
      </c>
      <c r="G6999" s="33">
        <f t="shared" si="109"/>
        <v>46.977499999999999</v>
      </c>
      <c r="H6999" s="41">
        <f>SUM(G6999:G6999)</f>
        <v>46.977499999999999</v>
      </c>
      <c r="I6999" s="42"/>
      <c r="J6999" s="32">
        <v>0</v>
      </c>
    </row>
    <row r="7000" spans="1:10" ht="15.75" hidden="1" thickBot="1" x14ac:dyDescent="0.3">
      <c r="A7000" s="244"/>
      <c r="B7000" s="247"/>
      <c r="C7000" s="44"/>
      <c r="D7000" s="44"/>
      <c r="E7000" s="210"/>
      <c r="F7000" s="211" t="s">
        <v>12</v>
      </c>
      <c r="G7000" s="46" t="str">
        <f t="shared" si="109"/>
        <v/>
      </c>
      <c r="H7000" s="48"/>
      <c r="I7000" s="33"/>
      <c r="J7000" s="32">
        <v>0</v>
      </c>
    </row>
    <row r="7001" spans="1:10" ht="15.75" hidden="1" thickBot="1" x14ac:dyDescent="0.3">
      <c r="A7001" s="242" t="s">
        <v>1657</v>
      </c>
      <c r="B7001" s="245" t="s">
        <v>7816</v>
      </c>
      <c r="C7001" s="26"/>
      <c r="D7001" s="27" t="s">
        <v>105</v>
      </c>
      <c r="E7001" s="205"/>
      <c r="F7001" s="212" t="s">
        <v>12</v>
      </c>
      <c r="G7001" s="29" t="str">
        <f t="shared" si="109"/>
        <v/>
      </c>
      <c r="H7001" s="30"/>
      <c r="I7001" s="31"/>
      <c r="J7001" s="32">
        <v>0</v>
      </c>
    </row>
    <row r="7002" spans="1:10" ht="15.75" hidden="1" thickBot="1" x14ac:dyDescent="0.3">
      <c r="A7002" s="243"/>
      <c r="B7002" s="246"/>
      <c r="C7002" s="34"/>
      <c r="D7002" s="34"/>
      <c r="E7002" s="207"/>
      <c r="F7002" s="213" t="s">
        <v>12</v>
      </c>
      <c r="G7002" s="33" t="str">
        <f t="shared" si="109"/>
        <v/>
      </c>
      <c r="H7002" s="37"/>
      <c r="I7002" s="33"/>
      <c r="J7002" s="32">
        <v>0</v>
      </c>
    </row>
    <row r="7003" spans="1:10" ht="15.75" hidden="1" thickBot="1" x14ac:dyDescent="0.3">
      <c r="A7003" s="243"/>
      <c r="B7003" s="246"/>
      <c r="C7003" s="38" t="s">
        <v>12073</v>
      </c>
      <c r="D7003" s="38" t="s">
        <v>1303</v>
      </c>
      <c r="E7003" s="209">
        <v>1</v>
      </c>
      <c r="F7003" s="208">
        <v>65.350499999999997</v>
      </c>
      <c r="G7003" s="33">
        <f t="shared" si="109"/>
        <v>65.350499999999997</v>
      </c>
      <c r="H7003" s="41">
        <f>SUM(G7003:G7003)</f>
        <v>65.350499999999997</v>
      </c>
      <c r="I7003" s="42"/>
      <c r="J7003" s="32">
        <v>0</v>
      </c>
    </row>
    <row r="7004" spans="1:10" ht="15.75" hidden="1" thickBot="1" x14ac:dyDescent="0.3">
      <c r="A7004" s="244"/>
      <c r="B7004" s="247"/>
      <c r="C7004" s="44"/>
      <c r="D7004" s="44"/>
      <c r="E7004" s="210"/>
      <c r="F7004" s="211" t="s">
        <v>12</v>
      </c>
      <c r="G7004" s="46" t="str">
        <f t="shared" si="109"/>
        <v/>
      </c>
      <c r="H7004" s="48"/>
      <c r="I7004" s="33"/>
      <c r="J7004" s="32">
        <v>0</v>
      </c>
    </row>
    <row r="7005" spans="1:10" ht="15.75" hidden="1" thickBot="1" x14ac:dyDescent="0.3">
      <c r="A7005" s="242" t="s">
        <v>1658</v>
      </c>
      <c r="B7005" s="245" t="s">
        <v>7817</v>
      </c>
      <c r="C7005" s="26"/>
      <c r="D7005" s="27" t="s">
        <v>105</v>
      </c>
      <c r="E7005" s="205"/>
      <c r="F7005" s="212" t="s">
        <v>12</v>
      </c>
      <c r="G7005" s="29" t="str">
        <f t="shared" si="109"/>
        <v/>
      </c>
      <c r="H7005" s="30"/>
      <c r="I7005" s="31"/>
      <c r="J7005" s="32">
        <v>0</v>
      </c>
    </row>
    <row r="7006" spans="1:10" ht="15.75" hidden="1" thickBot="1" x14ac:dyDescent="0.3">
      <c r="A7006" s="243"/>
      <c r="B7006" s="246"/>
      <c r="C7006" s="34"/>
      <c r="D7006" s="34"/>
      <c r="E7006" s="207"/>
      <c r="F7006" s="213" t="s">
        <v>12</v>
      </c>
      <c r="G7006" s="33" t="str">
        <f t="shared" si="109"/>
        <v/>
      </c>
      <c r="H7006" s="37"/>
      <c r="I7006" s="33"/>
      <c r="J7006" s="32">
        <v>0</v>
      </c>
    </row>
    <row r="7007" spans="1:10" ht="15.75" hidden="1" thickBot="1" x14ac:dyDescent="0.3">
      <c r="A7007" s="243"/>
      <c r="B7007" s="246"/>
      <c r="C7007" s="38" t="s">
        <v>12074</v>
      </c>
      <c r="D7007" s="38" t="s">
        <v>1303</v>
      </c>
      <c r="E7007" s="209">
        <v>1</v>
      </c>
      <c r="F7007" s="208">
        <v>102.27699999999999</v>
      </c>
      <c r="G7007" s="33">
        <f t="shared" si="109"/>
        <v>102.27699999999999</v>
      </c>
      <c r="H7007" s="41">
        <f>SUM(G7007:G7007)</f>
        <v>102.27699999999999</v>
      </c>
      <c r="I7007" s="42"/>
      <c r="J7007" s="32">
        <v>0</v>
      </c>
    </row>
    <row r="7008" spans="1:10" ht="15.75" hidden="1" thickBot="1" x14ac:dyDescent="0.3">
      <c r="A7008" s="244"/>
      <c r="B7008" s="247"/>
      <c r="C7008" s="44"/>
      <c r="D7008" s="44"/>
      <c r="E7008" s="210"/>
      <c r="F7008" s="211" t="s">
        <v>12</v>
      </c>
      <c r="G7008" s="46" t="str">
        <f t="shared" si="109"/>
        <v/>
      </c>
      <c r="H7008" s="48"/>
      <c r="I7008" s="33"/>
      <c r="J7008" s="32">
        <v>0</v>
      </c>
    </row>
    <row r="7009" spans="1:10" ht="15.75" hidden="1" thickBot="1" x14ac:dyDescent="0.3">
      <c r="A7009" s="242" t="s">
        <v>1659</v>
      </c>
      <c r="B7009" s="245" t="s">
        <v>7838</v>
      </c>
      <c r="C7009" s="26"/>
      <c r="D7009" s="27" t="s">
        <v>17</v>
      </c>
      <c r="E7009" s="205"/>
      <c r="F7009" s="212" t="s">
        <v>12</v>
      </c>
      <c r="G7009" s="29" t="str">
        <f t="shared" si="109"/>
        <v/>
      </c>
      <c r="H7009" s="30"/>
      <c r="I7009" s="31"/>
      <c r="J7009" s="32">
        <v>0</v>
      </c>
    </row>
    <row r="7010" spans="1:10" ht="15.75" hidden="1" thickBot="1" x14ac:dyDescent="0.3">
      <c r="A7010" s="243"/>
      <c r="B7010" s="246"/>
      <c r="C7010" s="34"/>
      <c r="D7010" s="34"/>
      <c r="E7010" s="207"/>
      <c r="F7010" s="213" t="s">
        <v>12</v>
      </c>
      <c r="G7010" s="33" t="str">
        <f t="shared" si="109"/>
        <v/>
      </c>
      <c r="H7010" s="37"/>
      <c r="I7010" s="33"/>
      <c r="J7010" s="32">
        <v>0</v>
      </c>
    </row>
    <row r="7011" spans="1:10" ht="15.75" hidden="1" thickBot="1" x14ac:dyDescent="0.3">
      <c r="A7011" s="243"/>
      <c r="B7011" s="246"/>
      <c r="C7011" s="38" t="s">
        <v>11594</v>
      </c>
      <c r="D7011" s="38" t="s">
        <v>82</v>
      </c>
      <c r="E7011" s="209">
        <v>1</v>
      </c>
      <c r="F7011" s="208">
        <v>33.933999999999997</v>
      </c>
      <c r="G7011" s="33">
        <f t="shared" si="109"/>
        <v>33.933999999999997</v>
      </c>
      <c r="H7011" s="41">
        <f>SUM(G7011:G7011)</f>
        <v>33.933999999999997</v>
      </c>
      <c r="I7011" s="42"/>
      <c r="J7011" s="32">
        <v>0</v>
      </c>
    </row>
    <row r="7012" spans="1:10" ht="15.75" hidden="1" thickBot="1" x14ac:dyDescent="0.3">
      <c r="A7012" s="244"/>
      <c r="B7012" s="247"/>
      <c r="C7012" s="44"/>
      <c r="D7012" s="44"/>
      <c r="E7012" s="210"/>
      <c r="F7012" s="211" t="s">
        <v>12</v>
      </c>
      <c r="G7012" s="46" t="str">
        <f t="shared" si="109"/>
        <v/>
      </c>
      <c r="H7012" s="48"/>
      <c r="I7012" s="33"/>
      <c r="J7012" s="32">
        <v>0</v>
      </c>
    </row>
    <row r="7013" spans="1:10" ht="15.75" hidden="1" thickBot="1" x14ac:dyDescent="0.3">
      <c r="A7013" s="242" t="s">
        <v>1660</v>
      </c>
      <c r="B7013" s="245" t="s">
        <v>7839</v>
      </c>
      <c r="C7013" s="26"/>
      <c r="D7013" s="27" t="s">
        <v>17</v>
      </c>
      <c r="E7013" s="205"/>
      <c r="F7013" s="212" t="s">
        <v>12</v>
      </c>
      <c r="G7013" s="29" t="str">
        <f t="shared" si="109"/>
        <v/>
      </c>
      <c r="H7013" s="30"/>
      <c r="I7013" s="31"/>
      <c r="J7013" s="32">
        <v>0</v>
      </c>
    </row>
    <row r="7014" spans="1:10" ht="15.75" hidden="1" thickBot="1" x14ac:dyDescent="0.3">
      <c r="A7014" s="243"/>
      <c r="B7014" s="246"/>
      <c r="C7014" s="34"/>
      <c r="D7014" s="34"/>
      <c r="E7014" s="207"/>
      <c r="F7014" s="213" t="s">
        <v>12</v>
      </c>
      <c r="G7014" s="33" t="str">
        <f t="shared" si="109"/>
        <v/>
      </c>
      <c r="H7014" s="37"/>
      <c r="I7014" s="33"/>
      <c r="J7014" s="32">
        <v>0</v>
      </c>
    </row>
    <row r="7015" spans="1:10" ht="15.75" hidden="1" thickBot="1" x14ac:dyDescent="0.3">
      <c r="A7015" s="243"/>
      <c r="B7015" s="246"/>
      <c r="C7015" s="38" t="s">
        <v>12075</v>
      </c>
      <c r="D7015" s="38" t="s">
        <v>82</v>
      </c>
      <c r="E7015" s="209">
        <v>1</v>
      </c>
      <c r="F7015" s="208">
        <v>46.359999999999992</v>
      </c>
      <c r="G7015" s="33">
        <f t="shared" si="109"/>
        <v>46.359999999999992</v>
      </c>
      <c r="H7015" s="41">
        <f>SUM(G7015:G7015)</f>
        <v>46.359999999999992</v>
      </c>
      <c r="I7015" s="42"/>
      <c r="J7015" s="32">
        <v>0</v>
      </c>
    </row>
    <row r="7016" spans="1:10" ht="15.75" hidden="1" thickBot="1" x14ac:dyDescent="0.3">
      <c r="A7016" s="244"/>
      <c r="B7016" s="247"/>
      <c r="C7016" s="44"/>
      <c r="D7016" s="44"/>
      <c r="E7016" s="210"/>
      <c r="F7016" s="211" t="s">
        <v>12</v>
      </c>
      <c r="G7016" s="46" t="str">
        <f t="shared" si="109"/>
        <v/>
      </c>
      <c r="H7016" s="48"/>
      <c r="I7016" s="33"/>
      <c r="J7016" s="32">
        <v>0</v>
      </c>
    </row>
    <row r="7017" spans="1:10" ht="15.75" hidden="1" thickBot="1" x14ac:dyDescent="0.3">
      <c r="A7017" s="242" t="s">
        <v>1661</v>
      </c>
      <c r="B7017" s="245" t="s">
        <v>7842</v>
      </c>
      <c r="C7017" s="26"/>
      <c r="D7017" s="27" t="s">
        <v>17</v>
      </c>
      <c r="E7017" s="205"/>
      <c r="F7017" s="212" t="s">
        <v>12</v>
      </c>
      <c r="G7017" s="29" t="str">
        <f t="shared" si="109"/>
        <v/>
      </c>
      <c r="H7017" s="30"/>
      <c r="I7017" s="31"/>
      <c r="J7017" s="32">
        <v>0</v>
      </c>
    </row>
    <row r="7018" spans="1:10" ht="15.75" hidden="1" thickBot="1" x14ac:dyDescent="0.3">
      <c r="A7018" s="243"/>
      <c r="B7018" s="246"/>
      <c r="C7018" s="34"/>
      <c r="D7018" s="34"/>
      <c r="E7018" s="207"/>
      <c r="F7018" s="213" t="s">
        <v>12</v>
      </c>
      <c r="G7018" s="33" t="str">
        <f t="shared" si="109"/>
        <v/>
      </c>
      <c r="H7018" s="37"/>
      <c r="I7018" s="33"/>
      <c r="J7018" s="32">
        <v>0</v>
      </c>
    </row>
    <row r="7019" spans="1:10" ht="26.25" hidden="1" thickBot="1" x14ac:dyDescent="0.3">
      <c r="A7019" s="243"/>
      <c r="B7019" s="246"/>
      <c r="C7019" s="38" t="s">
        <v>12076</v>
      </c>
      <c r="D7019" s="38" t="s">
        <v>82</v>
      </c>
      <c r="E7019" s="209">
        <v>1</v>
      </c>
      <c r="F7019" s="208">
        <v>92.283000000000001</v>
      </c>
      <c r="G7019" s="33">
        <f t="shared" si="109"/>
        <v>92.283000000000001</v>
      </c>
      <c r="H7019" s="41">
        <f>SUM(G7019:G7019)</f>
        <v>92.283000000000001</v>
      </c>
      <c r="I7019" s="42"/>
      <c r="J7019" s="32">
        <v>0</v>
      </c>
    </row>
    <row r="7020" spans="1:10" ht="15.75" hidden="1" thickBot="1" x14ac:dyDescent="0.3">
      <c r="A7020" s="244"/>
      <c r="B7020" s="247"/>
      <c r="C7020" s="44"/>
      <c r="D7020" s="44"/>
      <c r="E7020" s="210"/>
      <c r="F7020" s="211" t="s">
        <v>12</v>
      </c>
      <c r="G7020" s="46" t="str">
        <f t="shared" si="109"/>
        <v/>
      </c>
      <c r="H7020" s="48"/>
      <c r="I7020" s="33"/>
      <c r="J7020" s="32">
        <v>0</v>
      </c>
    </row>
    <row r="7021" spans="1:10" ht="15.75" hidden="1" thickBot="1" x14ac:dyDescent="0.3">
      <c r="A7021" s="242" t="s">
        <v>1662</v>
      </c>
      <c r="B7021" s="245" t="s">
        <v>7843</v>
      </c>
      <c r="C7021" s="26"/>
      <c r="D7021" s="27" t="s">
        <v>17</v>
      </c>
      <c r="E7021" s="205"/>
      <c r="F7021" s="212" t="s">
        <v>12</v>
      </c>
      <c r="G7021" s="29" t="str">
        <f t="shared" si="109"/>
        <v/>
      </c>
      <c r="H7021" s="30"/>
      <c r="I7021" s="31"/>
      <c r="J7021" s="32">
        <v>0</v>
      </c>
    </row>
    <row r="7022" spans="1:10" ht="15.75" hidden="1" thickBot="1" x14ac:dyDescent="0.3">
      <c r="A7022" s="243"/>
      <c r="B7022" s="246"/>
      <c r="C7022" s="34"/>
      <c r="D7022" s="34"/>
      <c r="E7022" s="207"/>
      <c r="F7022" s="213" t="s">
        <v>12</v>
      </c>
      <c r="G7022" s="33" t="str">
        <f t="shared" si="109"/>
        <v/>
      </c>
      <c r="H7022" s="37"/>
      <c r="I7022" s="33"/>
      <c r="J7022" s="32">
        <v>0</v>
      </c>
    </row>
    <row r="7023" spans="1:10" ht="26.25" hidden="1" thickBot="1" x14ac:dyDescent="0.3">
      <c r="A7023" s="243"/>
      <c r="B7023" s="246"/>
      <c r="C7023" s="38" t="s">
        <v>12077</v>
      </c>
      <c r="D7023" s="38" t="s">
        <v>82</v>
      </c>
      <c r="E7023" s="209">
        <v>1</v>
      </c>
      <c r="F7023" s="208">
        <v>236.79699999999997</v>
      </c>
      <c r="G7023" s="33">
        <f t="shared" si="109"/>
        <v>236.79699999999997</v>
      </c>
      <c r="H7023" s="41">
        <f>SUM(G7023:G7023)</f>
        <v>236.79699999999997</v>
      </c>
      <c r="I7023" s="42"/>
      <c r="J7023" s="32">
        <v>0</v>
      </c>
    </row>
    <row r="7024" spans="1:10" ht="15.75" hidden="1" thickBot="1" x14ac:dyDescent="0.3">
      <c r="A7024" s="244"/>
      <c r="B7024" s="247"/>
      <c r="C7024" s="44"/>
      <c r="D7024" s="44"/>
      <c r="E7024" s="210"/>
      <c r="F7024" s="211" t="s">
        <v>12</v>
      </c>
      <c r="G7024" s="46" t="str">
        <f t="shared" si="109"/>
        <v/>
      </c>
      <c r="H7024" s="48"/>
      <c r="I7024" s="33"/>
      <c r="J7024" s="32">
        <v>0</v>
      </c>
    </row>
    <row r="7025" spans="1:10" ht="15.75" hidden="1" thickBot="1" x14ac:dyDescent="0.3">
      <c r="A7025" s="242" t="s">
        <v>1663</v>
      </c>
      <c r="B7025" s="245" t="s">
        <v>7846</v>
      </c>
      <c r="C7025" s="26"/>
      <c r="D7025" s="27" t="s">
        <v>17</v>
      </c>
      <c r="E7025" s="205"/>
      <c r="F7025" s="212" t="s">
        <v>12</v>
      </c>
      <c r="G7025" s="29" t="str">
        <f t="shared" si="109"/>
        <v/>
      </c>
      <c r="H7025" s="30"/>
      <c r="I7025" s="31"/>
      <c r="J7025" s="32">
        <v>0</v>
      </c>
    </row>
    <row r="7026" spans="1:10" ht="15.75" hidden="1" thickBot="1" x14ac:dyDescent="0.3">
      <c r="A7026" s="243"/>
      <c r="B7026" s="246"/>
      <c r="C7026" s="34"/>
      <c r="D7026" s="34"/>
      <c r="E7026" s="207"/>
      <c r="F7026" s="213" t="s">
        <v>12</v>
      </c>
      <c r="G7026" s="33" t="str">
        <f t="shared" si="109"/>
        <v/>
      </c>
      <c r="H7026" s="37"/>
      <c r="I7026" s="33"/>
      <c r="J7026" s="32">
        <v>0</v>
      </c>
    </row>
    <row r="7027" spans="1:10" ht="26.25" hidden="1" thickBot="1" x14ac:dyDescent="0.3">
      <c r="A7027" s="243"/>
      <c r="B7027" s="246"/>
      <c r="C7027" s="38" t="s">
        <v>12078</v>
      </c>
      <c r="D7027" s="38" t="s">
        <v>82</v>
      </c>
      <c r="E7027" s="209">
        <v>1</v>
      </c>
      <c r="F7027" s="208">
        <v>133.3895</v>
      </c>
      <c r="G7027" s="33">
        <f t="shared" si="109"/>
        <v>133.3895</v>
      </c>
      <c r="H7027" s="41">
        <f>SUM(G7027:G7027)</f>
        <v>133.3895</v>
      </c>
      <c r="I7027" s="42"/>
      <c r="J7027" s="32">
        <v>0</v>
      </c>
    </row>
    <row r="7028" spans="1:10" ht="15.75" hidden="1" thickBot="1" x14ac:dyDescent="0.3">
      <c r="A7028" s="244"/>
      <c r="B7028" s="247"/>
      <c r="C7028" s="44"/>
      <c r="D7028" s="44"/>
      <c r="E7028" s="210"/>
      <c r="F7028" s="211" t="s">
        <v>12</v>
      </c>
      <c r="G7028" s="46" t="str">
        <f t="shared" si="109"/>
        <v/>
      </c>
      <c r="H7028" s="48"/>
      <c r="I7028" s="33"/>
      <c r="J7028" s="32">
        <v>0</v>
      </c>
    </row>
    <row r="7029" spans="1:10" ht="15.75" hidden="1" thickBot="1" x14ac:dyDescent="0.3">
      <c r="A7029" s="242" t="s">
        <v>1664</v>
      </c>
      <c r="B7029" s="245" t="s">
        <v>7847</v>
      </c>
      <c r="C7029" s="26"/>
      <c r="D7029" s="27" t="s">
        <v>17</v>
      </c>
      <c r="E7029" s="205"/>
      <c r="F7029" s="212" t="s">
        <v>12</v>
      </c>
      <c r="G7029" s="29" t="str">
        <f t="shared" si="109"/>
        <v/>
      </c>
      <c r="H7029" s="30"/>
      <c r="I7029" s="31"/>
      <c r="J7029" s="32">
        <v>0</v>
      </c>
    </row>
    <row r="7030" spans="1:10" ht="15.75" hidden="1" thickBot="1" x14ac:dyDescent="0.3">
      <c r="A7030" s="243"/>
      <c r="B7030" s="246"/>
      <c r="C7030" s="34"/>
      <c r="D7030" s="34"/>
      <c r="E7030" s="207"/>
      <c r="F7030" s="213" t="s">
        <v>12</v>
      </c>
      <c r="G7030" s="33" t="str">
        <f t="shared" si="109"/>
        <v/>
      </c>
      <c r="H7030" s="37"/>
      <c r="I7030" s="33"/>
      <c r="J7030" s="32">
        <v>0</v>
      </c>
    </row>
    <row r="7031" spans="1:10" ht="26.25" hidden="1" thickBot="1" x14ac:dyDescent="0.3">
      <c r="A7031" s="243"/>
      <c r="B7031" s="246"/>
      <c r="C7031" s="38" t="s">
        <v>12079</v>
      </c>
      <c r="D7031" s="38" t="s">
        <v>82</v>
      </c>
      <c r="E7031" s="209">
        <v>1</v>
      </c>
      <c r="F7031" s="208">
        <v>424.95399999999995</v>
      </c>
      <c r="G7031" s="33">
        <f t="shared" si="109"/>
        <v>424.95399999999995</v>
      </c>
      <c r="H7031" s="41">
        <f>SUM(G7031:G7031)</f>
        <v>424.95399999999995</v>
      </c>
      <c r="I7031" s="42"/>
      <c r="J7031" s="32">
        <v>0</v>
      </c>
    </row>
    <row r="7032" spans="1:10" ht="15.75" hidden="1" thickBot="1" x14ac:dyDescent="0.3">
      <c r="A7032" s="244"/>
      <c r="B7032" s="247"/>
      <c r="C7032" s="44"/>
      <c r="D7032" s="44"/>
      <c r="E7032" s="210"/>
      <c r="F7032" s="211" t="s">
        <v>12</v>
      </c>
      <c r="G7032" s="46" t="str">
        <f t="shared" si="109"/>
        <v/>
      </c>
      <c r="H7032" s="48"/>
      <c r="I7032" s="33"/>
      <c r="J7032" s="32">
        <v>0</v>
      </c>
    </row>
    <row r="7033" spans="1:10" ht="15.75" hidden="1" thickBot="1" x14ac:dyDescent="0.3">
      <c r="A7033" s="242" t="s">
        <v>1665</v>
      </c>
      <c r="B7033" s="245" t="s">
        <v>7848</v>
      </c>
      <c r="C7033" s="26"/>
      <c r="D7033" s="27" t="s">
        <v>17</v>
      </c>
      <c r="E7033" s="205"/>
      <c r="F7033" s="212" t="s">
        <v>12</v>
      </c>
      <c r="G7033" s="29" t="str">
        <f t="shared" si="109"/>
        <v/>
      </c>
      <c r="H7033" s="30"/>
      <c r="I7033" s="31"/>
      <c r="J7033" s="32">
        <v>0</v>
      </c>
    </row>
    <row r="7034" spans="1:10" ht="15.75" hidden="1" thickBot="1" x14ac:dyDescent="0.3">
      <c r="A7034" s="243"/>
      <c r="B7034" s="246"/>
      <c r="C7034" s="34"/>
      <c r="D7034" s="34"/>
      <c r="E7034" s="207"/>
      <c r="F7034" s="213" t="s">
        <v>12</v>
      </c>
      <c r="G7034" s="33" t="str">
        <f t="shared" si="109"/>
        <v/>
      </c>
      <c r="H7034" s="37"/>
      <c r="I7034" s="33"/>
      <c r="J7034" s="32">
        <v>0</v>
      </c>
    </row>
    <row r="7035" spans="1:10" ht="26.25" hidden="1" thickBot="1" x14ac:dyDescent="0.3">
      <c r="A7035" s="243"/>
      <c r="B7035" s="246"/>
      <c r="C7035" s="38" t="s">
        <v>12080</v>
      </c>
      <c r="D7035" s="38" t="s">
        <v>82</v>
      </c>
      <c r="E7035" s="209">
        <v>1</v>
      </c>
      <c r="F7035" s="208">
        <v>514.84300000000007</v>
      </c>
      <c r="G7035" s="33">
        <f t="shared" si="109"/>
        <v>514.84300000000007</v>
      </c>
      <c r="H7035" s="41">
        <f>SUM(G7035:G7035)</f>
        <v>514.84300000000007</v>
      </c>
      <c r="I7035" s="42"/>
      <c r="J7035" s="32">
        <v>0</v>
      </c>
    </row>
    <row r="7036" spans="1:10" ht="15.75" hidden="1" thickBot="1" x14ac:dyDescent="0.3">
      <c r="A7036" s="244"/>
      <c r="B7036" s="247"/>
      <c r="C7036" s="44"/>
      <c r="D7036" s="44"/>
      <c r="E7036" s="210"/>
      <c r="F7036" s="211" t="s">
        <v>12</v>
      </c>
      <c r="G7036" s="46" t="str">
        <f t="shared" si="109"/>
        <v/>
      </c>
      <c r="H7036" s="48"/>
      <c r="I7036" s="33"/>
      <c r="J7036" s="32">
        <v>0</v>
      </c>
    </row>
    <row r="7037" spans="1:10" ht="15.75" hidden="1" thickBot="1" x14ac:dyDescent="0.3">
      <c r="A7037" s="242" t="s">
        <v>1666</v>
      </c>
      <c r="B7037" s="245" t="s">
        <v>7849</v>
      </c>
      <c r="C7037" s="26"/>
      <c r="D7037" s="27" t="s">
        <v>17</v>
      </c>
      <c r="E7037" s="205"/>
      <c r="F7037" s="212" t="s">
        <v>12</v>
      </c>
      <c r="G7037" s="29" t="str">
        <f t="shared" si="109"/>
        <v/>
      </c>
      <c r="H7037" s="30"/>
      <c r="I7037" s="31"/>
      <c r="J7037" s="32">
        <v>0</v>
      </c>
    </row>
    <row r="7038" spans="1:10" ht="15.75" hidden="1" thickBot="1" x14ac:dyDescent="0.3">
      <c r="A7038" s="243"/>
      <c r="B7038" s="246"/>
      <c r="C7038" s="34"/>
      <c r="D7038" s="34"/>
      <c r="E7038" s="207"/>
      <c r="F7038" s="213" t="s">
        <v>12</v>
      </c>
      <c r="G7038" s="33" t="str">
        <f t="shared" si="109"/>
        <v/>
      </c>
      <c r="H7038" s="37"/>
      <c r="I7038" s="33"/>
      <c r="J7038" s="32">
        <v>0</v>
      </c>
    </row>
    <row r="7039" spans="1:10" ht="26.25" hidden="1" thickBot="1" x14ac:dyDescent="0.3">
      <c r="A7039" s="243"/>
      <c r="B7039" s="246"/>
      <c r="C7039" s="38" t="s">
        <v>12081</v>
      </c>
      <c r="D7039" s="38" t="s">
        <v>82</v>
      </c>
      <c r="E7039" s="209">
        <v>1</v>
      </c>
      <c r="F7039" s="208">
        <v>893.55100000000004</v>
      </c>
      <c r="G7039" s="33">
        <f t="shared" si="109"/>
        <v>893.55100000000004</v>
      </c>
      <c r="H7039" s="41">
        <f>SUM(G7039:G7039)</f>
        <v>893.55100000000004</v>
      </c>
      <c r="I7039" s="42"/>
      <c r="J7039" s="32">
        <v>0</v>
      </c>
    </row>
    <row r="7040" spans="1:10" ht="15.75" hidden="1" thickBot="1" x14ac:dyDescent="0.3">
      <c r="A7040" s="244"/>
      <c r="B7040" s="247"/>
      <c r="C7040" s="44"/>
      <c r="D7040" s="44"/>
      <c r="E7040" s="210"/>
      <c r="F7040" s="211" t="s">
        <v>12</v>
      </c>
      <c r="G7040" s="46" t="str">
        <f t="shared" si="109"/>
        <v/>
      </c>
      <c r="H7040" s="48"/>
      <c r="I7040" s="33"/>
      <c r="J7040" s="32">
        <v>0</v>
      </c>
    </row>
    <row r="7041" spans="1:10" ht="15.75" hidden="1" thickBot="1" x14ac:dyDescent="0.3">
      <c r="A7041" s="242" t="s">
        <v>1667</v>
      </c>
      <c r="B7041" s="245" t="s">
        <v>7850</v>
      </c>
      <c r="C7041" s="26"/>
      <c r="D7041" s="27" t="s">
        <v>17</v>
      </c>
      <c r="E7041" s="205"/>
      <c r="F7041" s="212" t="s">
        <v>12</v>
      </c>
      <c r="G7041" s="29" t="str">
        <f t="shared" si="109"/>
        <v/>
      </c>
      <c r="H7041" s="30"/>
      <c r="I7041" s="31"/>
      <c r="J7041" s="32">
        <v>0</v>
      </c>
    </row>
    <row r="7042" spans="1:10" ht="15.75" hidden="1" thickBot="1" x14ac:dyDescent="0.3">
      <c r="A7042" s="243"/>
      <c r="B7042" s="246"/>
      <c r="C7042" s="34"/>
      <c r="D7042" s="34"/>
      <c r="E7042" s="207"/>
      <c r="F7042" s="213" t="s">
        <v>12</v>
      </c>
      <c r="G7042" s="33" t="str">
        <f t="shared" si="109"/>
        <v/>
      </c>
      <c r="H7042" s="37"/>
      <c r="I7042" s="33"/>
      <c r="J7042" s="32">
        <v>0</v>
      </c>
    </row>
    <row r="7043" spans="1:10" ht="26.25" hidden="1" thickBot="1" x14ac:dyDescent="0.3">
      <c r="A7043" s="243"/>
      <c r="B7043" s="246"/>
      <c r="C7043" s="38" t="s">
        <v>12082</v>
      </c>
      <c r="D7043" s="38" t="s">
        <v>82</v>
      </c>
      <c r="E7043" s="209">
        <v>1</v>
      </c>
      <c r="F7043" s="208">
        <v>235.28649999999999</v>
      </c>
      <c r="G7043" s="33">
        <f t="shared" si="109"/>
        <v>235.28649999999999</v>
      </c>
      <c r="H7043" s="41">
        <f>SUM(G7043:G7043)</f>
        <v>235.28649999999999</v>
      </c>
      <c r="I7043" s="42"/>
      <c r="J7043" s="32">
        <v>0</v>
      </c>
    </row>
    <row r="7044" spans="1:10" ht="15.75" hidden="1" thickBot="1" x14ac:dyDescent="0.3">
      <c r="A7044" s="244"/>
      <c r="B7044" s="247"/>
      <c r="C7044" s="44"/>
      <c r="D7044" s="44"/>
      <c r="E7044" s="210"/>
      <c r="F7044" s="211" t="s">
        <v>12</v>
      </c>
      <c r="G7044" s="46" t="str">
        <f t="shared" si="109"/>
        <v/>
      </c>
      <c r="H7044" s="48"/>
      <c r="I7044" s="33"/>
      <c r="J7044" s="32">
        <v>0</v>
      </c>
    </row>
    <row r="7045" spans="1:10" ht="15.75" hidden="1" thickBot="1" x14ac:dyDescent="0.3">
      <c r="A7045" s="242" t="s">
        <v>1668</v>
      </c>
      <c r="B7045" s="245" t="s">
        <v>7851</v>
      </c>
      <c r="C7045" s="26"/>
      <c r="D7045" s="27" t="s">
        <v>17</v>
      </c>
      <c r="E7045" s="205"/>
      <c r="F7045" s="212" t="s">
        <v>12</v>
      </c>
      <c r="G7045" s="29" t="str">
        <f t="shared" si="109"/>
        <v/>
      </c>
      <c r="H7045" s="30"/>
      <c r="I7045" s="31"/>
      <c r="J7045" s="32">
        <v>0</v>
      </c>
    </row>
    <row r="7046" spans="1:10" ht="15.75" hidden="1" thickBot="1" x14ac:dyDescent="0.3">
      <c r="A7046" s="243"/>
      <c r="B7046" s="246"/>
      <c r="C7046" s="34"/>
      <c r="D7046" s="34"/>
      <c r="E7046" s="207"/>
      <c r="F7046" s="213" t="s">
        <v>12</v>
      </c>
      <c r="G7046" s="33" t="str">
        <f t="shared" ref="G7046:G7109" si="110">IF(ISNUMBER(F7046),E7046*F7046,"")</f>
        <v/>
      </c>
      <c r="H7046" s="37"/>
      <c r="I7046" s="33"/>
      <c r="J7046" s="32">
        <v>0</v>
      </c>
    </row>
    <row r="7047" spans="1:10" ht="26.25" hidden="1" thickBot="1" x14ac:dyDescent="0.3">
      <c r="A7047" s="243"/>
      <c r="B7047" s="246"/>
      <c r="C7047" s="38" t="s">
        <v>12083</v>
      </c>
      <c r="D7047" s="38" t="s">
        <v>82</v>
      </c>
      <c r="E7047" s="209">
        <v>1</v>
      </c>
      <c r="F7047" s="208">
        <v>377.017</v>
      </c>
      <c r="G7047" s="33">
        <f t="shared" si="110"/>
        <v>377.017</v>
      </c>
      <c r="H7047" s="41">
        <f>SUM(G7047:G7047)</f>
        <v>377.017</v>
      </c>
      <c r="I7047" s="42"/>
      <c r="J7047" s="32">
        <v>0</v>
      </c>
    </row>
    <row r="7048" spans="1:10" ht="15.75" hidden="1" thickBot="1" x14ac:dyDescent="0.3">
      <c r="A7048" s="244"/>
      <c r="B7048" s="247"/>
      <c r="C7048" s="44"/>
      <c r="D7048" s="44"/>
      <c r="E7048" s="210"/>
      <c r="F7048" s="211" t="s">
        <v>12</v>
      </c>
      <c r="G7048" s="46" t="str">
        <f t="shared" si="110"/>
        <v/>
      </c>
      <c r="H7048" s="48"/>
      <c r="I7048" s="33"/>
      <c r="J7048" s="32">
        <v>0</v>
      </c>
    </row>
    <row r="7049" spans="1:10" ht="15.75" hidden="1" thickBot="1" x14ac:dyDescent="0.3">
      <c r="A7049" s="242" t="s">
        <v>1669</v>
      </c>
      <c r="B7049" s="245" t="s">
        <v>7854</v>
      </c>
      <c r="C7049" s="26"/>
      <c r="D7049" s="27" t="s">
        <v>17</v>
      </c>
      <c r="E7049" s="205"/>
      <c r="F7049" s="212" t="s">
        <v>12</v>
      </c>
      <c r="G7049" s="29" t="str">
        <f t="shared" si="110"/>
        <v/>
      </c>
      <c r="H7049" s="30"/>
      <c r="I7049" s="31"/>
      <c r="J7049" s="32">
        <v>0</v>
      </c>
    </row>
    <row r="7050" spans="1:10" ht="15.75" hidden="1" thickBot="1" x14ac:dyDescent="0.3">
      <c r="A7050" s="243"/>
      <c r="B7050" s="246"/>
      <c r="C7050" s="34"/>
      <c r="D7050" s="34"/>
      <c r="E7050" s="207"/>
      <c r="F7050" s="213" t="s">
        <v>12</v>
      </c>
      <c r="G7050" s="33" t="str">
        <f t="shared" si="110"/>
        <v/>
      </c>
      <c r="H7050" s="37"/>
      <c r="I7050" s="33"/>
      <c r="J7050" s="32">
        <v>0</v>
      </c>
    </row>
    <row r="7051" spans="1:10" ht="26.25" hidden="1" thickBot="1" x14ac:dyDescent="0.3">
      <c r="A7051" s="243"/>
      <c r="B7051" s="246"/>
      <c r="C7051" s="38" t="s">
        <v>11595</v>
      </c>
      <c r="D7051" s="38" t="s">
        <v>82</v>
      </c>
      <c r="E7051" s="209">
        <v>1</v>
      </c>
      <c r="F7051" s="208">
        <v>42.702500000000001</v>
      </c>
      <c r="G7051" s="33">
        <f t="shared" si="110"/>
        <v>42.702500000000001</v>
      </c>
      <c r="H7051" s="41">
        <f>SUM(G7051:G7051)</f>
        <v>42.702500000000001</v>
      </c>
      <c r="I7051" s="42"/>
      <c r="J7051" s="32">
        <v>0</v>
      </c>
    </row>
    <row r="7052" spans="1:10" ht="15.75" hidden="1" thickBot="1" x14ac:dyDescent="0.3">
      <c r="A7052" s="244"/>
      <c r="B7052" s="247"/>
      <c r="C7052" s="44"/>
      <c r="D7052" s="44"/>
      <c r="E7052" s="210"/>
      <c r="F7052" s="211" t="s">
        <v>12</v>
      </c>
      <c r="G7052" s="46" t="str">
        <f t="shared" si="110"/>
        <v/>
      </c>
      <c r="H7052" s="48"/>
      <c r="I7052" s="33"/>
      <c r="J7052" s="32">
        <v>0</v>
      </c>
    </row>
    <row r="7053" spans="1:10" ht="15.75" hidden="1" thickBot="1" x14ac:dyDescent="0.3">
      <c r="A7053" s="242" t="s">
        <v>1670</v>
      </c>
      <c r="B7053" s="245" t="s">
        <v>7855</v>
      </c>
      <c r="C7053" s="26"/>
      <c r="D7053" s="27" t="s">
        <v>17</v>
      </c>
      <c r="E7053" s="205"/>
      <c r="F7053" s="212" t="s">
        <v>12</v>
      </c>
      <c r="G7053" s="29" t="str">
        <f t="shared" si="110"/>
        <v/>
      </c>
      <c r="H7053" s="30"/>
      <c r="I7053" s="31"/>
      <c r="J7053" s="32">
        <v>0</v>
      </c>
    </row>
    <row r="7054" spans="1:10" ht="15.75" hidden="1" thickBot="1" x14ac:dyDescent="0.3">
      <c r="A7054" s="243"/>
      <c r="B7054" s="246"/>
      <c r="C7054" s="34"/>
      <c r="D7054" s="34"/>
      <c r="E7054" s="207"/>
      <c r="F7054" s="213" t="s">
        <v>12</v>
      </c>
      <c r="G7054" s="33" t="str">
        <f t="shared" si="110"/>
        <v/>
      </c>
      <c r="H7054" s="37"/>
      <c r="I7054" s="33"/>
      <c r="J7054" s="32">
        <v>0</v>
      </c>
    </row>
    <row r="7055" spans="1:10" ht="15.75" hidden="1" thickBot="1" x14ac:dyDescent="0.3">
      <c r="A7055" s="243"/>
      <c r="B7055" s="246"/>
      <c r="C7055" s="38" t="s">
        <v>11591</v>
      </c>
      <c r="D7055" s="38" t="s">
        <v>82</v>
      </c>
      <c r="E7055" s="209">
        <v>1</v>
      </c>
      <c r="F7055" s="208">
        <v>143.773</v>
      </c>
      <c r="G7055" s="33">
        <f t="shared" si="110"/>
        <v>143.773</v>
      </c>
      <c r="H7055" s="41">
        <f>SUM(G7055:G7055)</f>
        <v>143.773</v>
      </c>
      <c r="I7055" s="42"/>
      <c r="J7055" s="32">
        <v>0</v>
      </c>
    </row>
    <row r="7056" spans="1:10" ht="15.75" hidden="1" thickBot="1" x14ac:dyDescent="0.3">
      <c r="A7056" s="244"/>
      <c r="B7056" s="247"/>
      <c r="C7056" s="44"/>
      <c r="D7056" s="44"/>
      <c r="E7056" s="210"/>
      <c r="F7056" s="211" t="s">
        <v>12</v>
      </c>
      <c r="G7056" s="46" t="str">
        <f t="shared" si="110"/>
        <v/>
      </c>
      <c r="H7056" s="48"/>
      <c r="I7056" s="33"/>
      <c r="J7056" s="32">
        <v>0</v>
      </c>
    </row>
    <row r="7057" spans="1:10" ht="15.75" hidden="1" thickBot="1" x14ac:dyDescent="0.3">
      <c r="A7057" s="242" t="s">
        <v>1671</v>
      </c>
      <c r="B7057" s="245" t="s">
        <v>7856</v>
      </c>
      <c r="C7057" s="26"/>
      <c r="D7057" s="27" t="s">
        <v>17</v>
      </c>
      <c r="E7057" s="205"/>
      <c r="F7057" s="212" t="s">
        <v>12</v>
      </c>
      <c r="G7057" s="29" t="str">
        <f t="shared" si="110"/>
        <v/>
      </c>
      <c r="H7057" s="30"/>
      <c r="I7057" s="31"/>
      <c r="J7057" s="32">
        <v>0</v>
      </c>
    </row>
    <row r="7058" spans="1:10" ht="15.75" hidden="1" thickBot="1" x14ac:dyDescent="0.3">
      <c r="A7058" s="243"/>
      <c r="B7058" s="246"/>
      <c r="C7058" s="34"/>
      <c r="D7058" s="34"/>
      <c r="E7058" s="207"/>
      <c r="F7058" s="213" t="s">
        <v>12</v>
      </c>
      <c r="G7058" s="33" t="str">
        <f t="shared" si="110"/>
        <v/>
      </c>
      <c r="H7058" s="37"/>
      <c r="I7058" s="33"/>
      <c r="J7058" s="32">
        <v>0</v>
      </c>
    </row>
    <row r="7059" spans="1:10" ht="39" hidden="1" thickBot="1" x14ac:dyDescent="0.3">
      <c r="A7059" s="243"/>
      <c r="B7059" s="246"/>
      <c r="C7059" s="38" t="s">
        <v>11767</v>
      </c>
      <c r="D7059" s="38" t="s">
        <v>82</v>
      </c>
      <c r="E7059" s="209">
        <v>1</v>
      </c>
      <c r="F7059" s="208">
        <v>83.628500000000003</v>
      </c>
      <c r="G7059" s="33">
        <f t="shared" si="110"/>
        <v>83.628500000000003</v>
      </c>
      <c r="H7059" s="41">
        <f>SUM(G7059:G7059)</f>
        <v>83.628500000000003</v>
      </c>
      <c r="I7059" s="42"/>
      <c r="J7059" s="32">
        <v>0</v>
      </c>
    </row>
    <row r="7060" spans="1:10" ht="15.75" hidden="1" thickBot="1" x14ac:dyDescent="0.3">
      <c r="A7060" s="244"/>
      <c r="B7060" s="247"/>
      <c r="C7060" s="44"/>
      <c r="D7060" s="44"/>
      <c r="E7060" s="210"/>
      <c r="F7060" s="211" t="s">
        <v>12</v>
      </c>
      <c r="G7060" s="46" t="str">
        <f t="shared" si="110"/>
        <v/>
      </c>
      <c r="H7060" s="48"/>
      <c r="I7060" s="33"/>
      <c r="J7060" s="32">
        <v>0</v>
      </c>
    </row>
    <row r="7061" spans="1:10" ht="15.75" hidden="1" thickBot="1" x14ac:dyDescent="0.3">
      <c r="A7061" s="242" t="s">
        <v>1672</v>
      </c>
      <c r="B7061" s="245" t="s">
        <v>7859</v>
      </c>
      <c r="C7061" s="26"/>
      <c r="D7061" s="27" t="s">
        <v>17</v>
      </c>
      <c r="E7061" s="205"/>
      <c r="F7061" s="212" t="s">
        <v>12</v>
      </c>
      <c r="G7061" s="29" t="str">
        <f t="shared" si="110"/>
        <v/>
      </c>
      <c r="H7061" s="30"/>
      <c r="I7061" s="31"/>
      <c r="J7061" s="32">
        <v>0</v>
      </c>
    </row>
    <row r="7062" spans="1:10" ht="15.75" hidden="1" thickBot="1" x14ac:dyDescent="0.3">
      <c r="A7062" s="243"/>
      <c r="B7062" s="246"/>
      <c r="C7062" s="34"/>
      <c r="D7062" s="34"/>
      <c r="E7062" s="207"/>
      <c r="F7062" s="213" t="s">
        <v>12</v>
      </c>
      <c r="G7062" s="33" t="str">
        <f t="shared" si="110"/>
        <v/>
      </c>
      <c r="H7062" s="37"/>
      <c r="I7062" s="33"/>
      <c r="J7062" s="32">
        <v>0</v>
      </c>
    </row>
    <row r="7063" spans="1:10" ht="26.25" hidden="1" thickBot="1" x14ac:dyDescent="0.3">
      <c r="A7063" s="243"/>
      <c r="B7063" s="246"/>
      <c r="C7063" s="38" t="s">
        <v>12084</v>
      </c>
      <c r="D7063" s="38" t="s">
        <v>82</v>
      </c>
      <c r="E7063" s="209">
        <v>1</v>
      </c>
      <c r="F7063" s="208">
        <v>340.84099999999995</v>
      </c>
      <c r="G7063" s="33">
        <f t="shared" si="110"/>
        <v>340.84099999999995</v>
      </c>
      <c r="H7063" s="41">
        <f>SUM(G7063:G7063)</f>
        <v>340.84099999999995</v>
      </c>
      <c r="I7063" s="42"/>
      <c r="J7063" s="32">
        <v>0</v>
      </c>
    </row>
    <row r="7064" spans="1:10" ht="15.75" hidden="1" thickBot="1" x14ac:dyDescent="0.3">
      <c r="A7064" s="244"/>
      <c r="B7064" s="247"/>
      <c r="C7064" s="44"/>
      <c r="D7064" s="44"/>
      <c r="E7064" s="210"/>
      <c r="F7064" s="211" t="s">
        <v>12</v>
      </c>
      <c r="G7064" s="46" t="str">
        <f t="shared" si="110"/>
        <v/>
      </c>
      <c r="H7064" s="48"/>
      <c r="I7064" s="33"/>
      <c r="J7064" s="32">
        <v>0</v>
      </c>
    </row>
    <row r="7065" spans="1:10" ht="15.75" hidden="1" thickBot="1" x14ac:dyDescent="0.3">
      <c r="A7065" s="242" t="s">
        <v>1673</v>
      </c>
      <c r="B7065" s="245" t="s">
        <v>7868</v>
      </c>
      <c r="C7065" s="26"/>
      <c r="D7065" s="27" t="s">
        <v>17</v>
      </c>
      <c r="E7065" s="205"/>
      <c r="F7065" s="212" t="s">
        <v>12</v>
      </c>
      <c r="G7065" s="29" t="str">
        <f t="shared" si="110"/>
        <v/>
      </c>
      <c r="H7065" s="30"/>
      <c r="I7065" s="31"/>
      <c r="J7065" s="32">
        <v>0</v>
      </c>
    </row>
    <row r="7066" spans="1:10" ht="15.75" hidden="1" thickBot="1" x14ac:dyDescent="0.3">
      <c r="A7066" s="243"/>
      <c r="B7066" s="246"/>
      <c r="C7066" s="34"/>
      <c r="D7066" s="34"/>
      <c r="E7066" s="207"/>
      <c r="F7066" s="213" t="s">
        <v>12</v>
      </c>
      <c r="G7066" s="33" t="str">
        <f t="shared" si="110"/>
        <v/>
      </c>
      <c r="H7066" s="37"/>
      <c r="I7066" s="33"/>
      <c r="J7066" s="32">
        <v>0</v>
      </c>
    </row>
    <row r="7067" spans="1:10" ht="26.25" hidden="1" thickBot="1" x14ac:dyDescent="0.3">
      <c r="A7067" s="243"/>
      <c r="B7067" s="246"/>
      <c r="C7067" s="38" t="s">
        <v>12085</v>
      </c>
      <c r="D7067" s="38" t="s">
        <v>82</v>
      </c>
      <c r="E7067" s="209">
        <v>1</v>
      </c>
      <c r="F7067" s="208">
        <v>12.4735</v>
      </c>
      <c r="G7067" s="33">
        <f t="shared" si="110"/>
        <v>12.4735</v>
      </c>
      <c r="H7067" s="41">
        <f>SUM(G7067:G7067)</f>
        <v>12.4735</v>
      </c>
      <c r="I7067" s="42"/>
      <c r="J7067" s="32">
        <v>0</v>
      </c>
    </row>
    <row r="7068" spans="1:10" ht="15.75" hidden="1" thickBot="1" x14ac:dyDescent="0.3">
      <c r="A7068" s="244"/>
      <c r="B7068" s="247"/>
      <c r="C7068" s="44"/>
      <c r="D7068" s="44"/>
      <c r="E7068" s="210"/>
      <c r="F7068" s="211" t="s">
        <v>12</v>
      </c>
      <c r="G7068" s="46" t="str">
        <f t="shared" si="110"/>
        <v/>
      </c>
      <c r="H7068" s="48"/>
      <c r="I7068" s="33"/>
      <c r="J7068" s="32">
        <v>0</v>
      </c>
    </row>
    <row r="7069" spans="1:10" ht="15.75" hidden="1" thickBot="1" x14ac:dyDescent="0.3">
      <c r="A7069" s="242" t="s">
        <v>1674</v>
      </c>
      <c r="B7069" s="245" t="s">
        <v>7869</v>
      </c>
      <c r="C7069" s="26"/>
      <c r="D7069" s="27" t="s">
        <v>17</v>
      </c>
      <c r="E7069" s="205"/>
      <c r="F7069" s="212" t="s">
        <v>12</v>
      </c>
      <c r="G7069" s="29" t="str">
        <f t="shared" si="110"/>
        <v/>
      </c>
      <c r="H7069" s="30"/>
      <c r="I7069" s="31"/>
      <c r="J7069" s="32">
        <v>0</v>
      </c>
    </row>
    <row r="7070" spans="1:10" ht="15.75" hidden="1" thickBot="1" x14ac:dyDescent="0.3">
      <c r="A7070" s="243"/>
      <c r="B7070" s="246"/>
      <c r="C7070" s="34"/>
      <c r="D7070" s="34"/>
      <c r="E7070" s="207"/>
      <c r="F7070" s="213" t="s">
        <v>12</v>
      </c>
      <c r="G7070" s="33" t="str">
        <f t="shared" si="110"/>
        <v/>
      </c>
      <c r="H7070" s="37"/>
      <c r="I7070" s="33"/>
      <c r="J7070" s="32">
        <v>0</v>
      </c>
    </row>
    <row r="7071" spans="1:10" ht="39" hidden="1" thickBot="1" x14ac:dyDescent="0.3">
      <c r="A7071" s="243"/>
      <c r="B7071" s="246"/>
      <c r="C7071" s="38" t="s">
        <v>12086</v>
      </c>
      <c r="D7071" s="38" t="s">
        <v>82</v>
      </c>
      <c r="E7071" s="209">
        <v>1</v>
      </c>
      <c r="F7071" s="208">
        <v>290.23449999999997</v>
      </c>
      <c r="G7071" s="33">
        <f t="shared" si="110"/>
        <v>290.23449999999997</v>
      </c>
      <c r="H7071" s="41">
        <f>SUM(G7071:G7071)</f>
        <v>290.23449999999997</v>
      </c>
      <c r="I7071" s="42"/>
      <c r="J7071" s="32">
        <v>0</v>
      </c>
    </row>
    <row r="7072" spans="1:10" ht="15.75" hidden="1" thickBot="1" x14ac:dyDescent="0.3">
      <c r="A7072" s="244"/>
      <c r="B7072" s="247"/>
      <c r="C7072" s="44"/>
      <c r="D7072" s="44"/>
      <c r="E7072" s="210"/>
      <c r="F7072" s="211" t="s">
        <v>12</v>
      </c>
      <c r="G7072" s="46" t="str">
        <f t="shared" si="110"/>
        <v/>
      </c>
      <c r="H7072" s="48"/>
      <c r="I7072" s="33"/>
      <c r="J7072" s="32">
        <v>0</v>
      </c>
    </row>
    <row r="7073" spans="1:10" ht="15.75" hidden="1" thickBot="1" x14ac:dyDescent="0.3">
      <c r="A7073" s="242" t="s">
        <v>1675</v>
      </c>
      <c r="B7073" s="245" t="s">
        <v>7872</v>
      </c>
      <c r="C7073" s="26"/>
      <c r="D7073" s="27" t="s">
        <v>17</v>
      </c>
      <c r="E7073" s="205"/>
      <c r="F7073" s="212" t="s">
        <v>12</v>
      </c>
      <c r="G7073" s="29" t="str">
        <f t="shared" si="110"/>
        <v/>
      </c>
      <c r="H7073" s="30"/>
      <c r="I7073" s="31"/>
      <c r="J7073" s="32">
        <v>0</v>
      </c>
    </row>
    <row r="7074" spans="1:10" ht="15.75" hidden="1" thickBot="1" x14ac:dyDescent="0.3">
      <c r="A7074" s="243"/>
      <c r="B7074" s="246"/>
      <c r="C7074" s="34"/>
      <c r="D7074" s="34"/>
      <c r="E7074" s="207"/>
      <c r="F7074" s="213" t="s">
        <v>12</v>
      </c>
      <c r="G7074" s="33" t="str">
        <f t="shared" si="110"/>
        <v/>
      </c>
      <c r="H7074" s="37"/>
      <c r="I7074" s="33"/>
      <c r="J7074" s="32">
        <v>0</v>
      </c>
    </row>
    <row r="7075" spans="1:10" ht="39" hidden="1" thickBot="1" x14ac:dyDescent="0.3">
      <c r="A7075" s="243"/>
      <c r="B7075" s="246"/>
      <c r="C7075" s="38" t="s">
        <v>12087</v>
      </c>
      <c r="D7075" s="38" t="s">
        <v>82</v>
      </c>
      <c r="E7075" s="209">
        <v>1</v>
      </c>
      <c r="F7075" s="208">
        <v>5272.9559999999992</v>
      </c>
      <c r="G7075" s="33">
        <f t="shared" si="110"/>
        <v>5272.9559999999992</v>
      </c>
      <c r="H7075" s="41">
        <f>SUM(G7075:G7075)</f>
        <v>5272.9559999999992</v>
      </c>
      <c r="I7075" s="42"/>
      <c r="J7075" s="32">
        <v>0</v>
      </c>
    </row>
    <row r="7076" spans="1:10" ht="15.75" hidden="1" thickBot="1" x14ac:dyDescent="0.3">
      <c r="A7076" s="244"/>
      <c r="B7076" s="247"/>
      <c r="C7076" s="44"/>
      <c r="D7076" s="44"/>
      <c r="E7076" s="210"/>
      <c r="F7076" s="211" t="s">
        <v>12</v>
      </c>
      <c r="G7076" s="46" t="str">
        <f t="shared" si="110"/>
        <v/>
      </c>
      <c r="H7076" s="48"/>
      <c r="I7076" s="33"/>
      <c r="J7076" s="32">
        <v>0</v>
      </c>
    </row>
    <row r="7077" spans="1:10" ht="15.75" hidden="1" thickBot="1" x14ac:dyDescent="0.3">
      <c r="A7077" s="242" t="s">
        <v>1676</v>
      </c>
      <c r="B7077" s="245" t="s">
        <v>7925</v>
      </c>
      <c r="C7077" s="26"/>
      <c r="D7077" s="27" t="s">
        <v>17</v>
      </c>
      <c r="E7077" s="205"/>
      <c r="F7077" s="212" t="s">
        <v>12</v>
      </c>
      <c r="G7077" s="29" t="str">
        <f t="shared" si="110"/>
        <v/>
      </c>
      <c r="H7077" s="30"/>
      <c r="I7077" s="31"/>
      <c r="J7077" s="32">
        <v>0</v>
      </c>
    </row>
    <row r="7078" spans="1:10" ht="15.75" hidden="1" thickBot="1" x14ac:dyDescent="0.3">
      <c r="A7078" s="243"/>
      <c r="B7078" s="246"/>
      <c r="C7078" s="34"/>
      <c r="D7078" s="34"/>
      <c r="E7078" s="207"/>
      <c r="F7078" s="213" t="s">
        <v>12</v>
      </c>
      <c r="G7078" s="33" t="str">
        <f t="shared" si="110"/>
        <v/>
      </c>
      <c r="H7078" s="37"/>
      <c r="I7078" s="33"/>
      <c r="J7078" s="32">
        <v>0</v>
      </c>
    </row>
    <row r="7079" spans="1:10" ht="26.25" hidden="1" thickBot="1" x14ac:dyDescent="0.3">
      <c r="A7079" s="243"/>
      <c r="B7079" s="246"/>
      <c r="C7079" s="38" t="s">
        <v>12088</v>
      </c>
      <c r="D7079" s="38" t="s">
        <v>82</v>
      </c>
      <c r="E7079" s="209">
        <v>1</v>
      </c>
      <c r="F7079" s="208">
        <v>3.8854999999999995</v>
      </c>
      <c r="G7079" s="33">
        <f t="shared" si="110"/>
        <v>3.8854999999999995</v>
      </c>
      <c r="H7079" s="41">
        <f>SUM(G7079:G7079)</f>
        <v>3.8854999999999995</v>
      </c>
      <c r="I7079" s="42"/>
      <c r="J7079" s="32">
        <v>0</v>
      </c>
    </row>
    <row r="7080" spans="1:10" ht="15.75" hidden="1" thickBot="1" x14ac:dyDescent="0.3">
      <c r="A7080" s="244"/>
      <c r="B7080" s="247"/>
      <c r="C7080" s="44"/>
      <c r="D7080" s="44"/>
      <c r="E7080" s="210"/>
      <c r="F7080" s="211" t="s">
        <v>12</v>
      </c>
      <c r="G7080" s="46" t="str">
        <f t="shared" si="110"/>
        <v/>
      </c>
      <c r="H7080" s="48"/>
      <c r="I7080" s="33"/>
      <c r="J7080" s="32">
        <v>0</v>
      </c>
    </row>
    <row r="7081" spans="1:10" ht="15.75" hidden="1" thickBot="1" x14ac:dyDescent="0.3">
      <c r="A7081" s="242" t="s">
        <v>1677</v>
      </c>
      <c r="B7081" s="245" t="s">
        <v>7930</v>
      </c>
      <c r="C7081" s="26"/>
      <c r="D7081" s="27" t="s">
        <v>17</v>
      </c>
      <c r="E7081" s="205"/>
      <c r="F7081" s="212" t="s">
        <v>12</v>
      </c>
      <c r="G7081" s="29" t="str">
        <f t="shared" si="110"/>
        <v/>
      </c>
      <c r="H7081" s="30"/>
      <c r="I7081" s="31"/>
      <c r="J7081" s="32">
        <v>0</v>
      </c>
    </row>
    <row r="7082" spans="1:10" ht="15.75" hidden="1" thickBot="1" x14ac:dyDescent="0.3">
      <c r="A7082" s="243"/>
      <c r="B7082" s="246"/>
      <c r="C7082" s="34"/>
      <c r="D7082" s="34"/>
      <c r="E7082" s="207"/>
      <c r="F7082" s="213" t="s">
        <v>12</v>
      </c>
      <c r="G7082" s="33" t="str">
        <f t="shared" si="110"/>
        <v/>
      </c>
      <c r="H7082" s="37"/>
      <c r="I7082" s="33"/>
      <c r="J7082" s="32">
        <v>0</v>
      </c>
    </row>
    <row r="7083" spans="1:10" ht="15.75" hidden="1" thickBot="1" x14ac:dyDescent="0.3">
      <c r="A7083" s="243"/>
      <c r="B7083" s="246"/>
      <c r="C7083" s="38" t="s">
        <v>12089</v>
      </c>
      <c r="D7083" s="38" t="s">
        <v>82</v>
      </c>
      <c r="E7083" s="209">
        <v>1</v>
      </c>
      <c r="F7083" s="208">
        <v>107.4355</v>
      </c>
      <c r="G7083" s="33">
        <f t="shared" si="110"/>
        <v>107.4355</v>
      </c>
      <c r="H7083" s="41">
        <f>SUM(G7083:G7083)</f>
        <v>107.4355</v>
      </c>
      <c r="I7083" s="42"/>
      <c r="J7083" s="32">
        <v>0</v>
      </c>
    </row>
    <row r="7084" spans="1:10" ht="15.75" hidden="1" thickBot="1" x14ac:dyDescent="0.3">
      <c r="A7084" s="244"/>
      <c r="B7084" s="247"/>
      <c r="C7084" s="44"/>
      <c r="D7084" s="44"/>
      <c r="E7084" s="210"/>
      <c r="F7084" s="211" t="s">
        <v>12</v>
      </c>
      <c r="G7084" s="46" t="str">
        <f t="shared" si="110"/>
        <v/>
      </c>
      <c r="H7084" s="48"/>
      <c r="I7084" s="33"/>
      <c r="J7084" s="32">
        <v>0</v>
      </c>
    </row>
    <row r="7085" spans="1:10" ht="15.75" hidden="1" thickBot="1" x14ac:dyDescent="0.3">
      <c r="A7085" s="242" t="s">
        <v>1678</v>
      </c>
      <c r="B7085" s="245" t="s">
        <v>7931</v>
      </c>
      <c r="C7085" s="26"/>
      <c r="D7085" s="27" t="s">
        <v>17</v>
      </c>
      <c r="E7085" s="205"/>
      <c r="F7085" s="212" t="s">
        <v>12</v>
      </c>
      <c r="G7085" s="29" t="str">
        <f t="shared" si="110"/>
        <v/>
      </c>
      <c r="H7085" s="30"/>
      <c r="I7085" s="31"/>
      <c r="J7085" s="32">
        <v>0</v>
      </c>
    </row>
    <row r="7086" spans="1:10" ht="15.75" hidden="1" thickBot="1" x14ac:dyDescent="0.3">
      <c r="A7086" s="243"/>
      <c r="B7086" s="246"/>
      <c r="C7086" s="34"/>
      <c r="D7086" s="34"/>
      <c r="E7086" s="207"/>
      <c r="F7086" s="213" t="s">
        <v>12</v>
      </c>
      <c r="G7086" s="33" t="str">
        <f t="shared" si="110"/>
        <v/>
      </c>
      <c r="H7086" s="37"/>
      <c r="I7086" s="33"/>
      <c r="J7086" s="32">
        <v>0</v>
      </c>
    </row>
    <row r="7087" spans="1:10" ht="26.25" hidden="1" thickBot="1" x14ac:dyDescent="0.3">
      <c r="A7087" s="243"/>
      <c r="B7087" s="246"/>
      <c r="C7087" s="38" t="s">
        <v>12090</v>
      </c>
      <c r="D7087" s="38" t="s">
        <v>82</v>
      </c>
      <c r="E7087" s="209">
        <v>1</v>
      </c>
      <c r="F7087" s="208">
        <v>464.54999999999995</v>
      </c>
      <c r="G7087" s="33">
        <f t="shared" si="110"/>
        <v>464.54999999999995</v>
      </c>
      <c r="H7087" s="41">
        <f>SUM(G7087:G7087)</f>
        <v>464.54999999999995</v>
      </c>
      <c r="I7087" s="42"/>
      <c r="J7087" s="32">
        <v>0</v>
      </c>
    </row>
    <row r="7088" spans="1:10" ht="15.75" hidden="1" thickBot="1" x14ac:dyDescent="0.3">
      <c r="A7088" s="244"/>
      <c r="B7088" s="247"/>
      <c r="C7088" s="44"/>
      <c r="D7088" s="44"/>
      <c r="E7088" s="210"/>
      <c r="F7088" s="211" t="s">
        <v>12</v>
      </c>
      <c r="G7088" s="46" t="str">
        <f t="shared" si="110"/>
        <v/>
      </c>
      <c r="H7088" s="48"/>
      <c r="I7088" s="33"/>
      <c r="J7088" s="32">
        <v>0</v>
      </c>
    </row>
    <row r="7089" spans="1:10" ht="15.75" hidden="1" thickBot="1" x14ac:dyDescent="0.3">
      <c r="A7089" s="242" t="s">
        <v>1679</v>
      </c>
      <c r="B7089" s="245" t="s">
        <v>7932</v>
      </c>
      <c r="C7089" s="26"/>
      <c r="D7089" s="27" t="s">
        <v>17</v>
      </c>
      <c r="E7089" s="205"/>
      <c r="F7089" s="212" t="s">
        <v>12</v>
      </c>
      <c r="G7089" s="29" t="str">
        <f t="shared" si="110"/>
        <v/>
      </c>
      <c r="H7089" s="30"/>
      <c r="I7089" s="31"/>
      <c r="J7089" s="32">
        <v>0</v>
      </c>
    </row>
    <row r="7090" spans="1:10" ht="15.75" hidden="1" thickBot="1" x14ac:dyDescent="0.3">
      <c r="A7090" s="243"/>
      <c r="B7090" s="246"/>
      <c r="C7090" s="34"/>
      <c r="D7090" s="34"/>
      <c r="E7090" s="207"/>
      <c r="F7090" s="213" t="s">
        <v>12</v>
      </c>
      <c r="G7090" s="33" t="str">
        <f t="shared" si="110"/>
        <v/>
      </c>
      <c r="H7090" s="37"/>
      <c r="I7090" s="33"/>
      <c r="J7090" s="32">
        <v>0</v>
      </c>
    </row>
    <row r="7091" spans="1:10" ht="26.25" hidden="1" thickBot="1" x14ac:dyDescent="0.3">
      <c r="A7091" s="243"/>
      <c r="B7091" s="246"/>
      <c r="C7091" s="38" t="s">
        <v>12091</v>
      </c>
      <c r="D7091" s="38" t="s">
        <v>82</v>
      </c>
      <c r="E7091" s="209">
        <v>1</v>
      </c>
      <c r="F7091" s="208">
        <v>5.4339999999999993</v>
      </c>
      <c r="G7091" s="33">
        <f t="shared" si="110"/>
        <v>5.4339999999999993</v>
      </c>
      <c r="H7091" s="41">
        <f>SUM(G7091:G7091)</f>
        <v>5.4339999999999993</v>
      </c>
      <c r="I7091" s="42"/>
      <c r="J7091" s="32">
        <v>0</v>
      </c>
    </row>
    <row r="7092" spans="1:10" ht="15.75" hidden="1" thickBot="1" x14ac:dyDescent="0.3">
      <c r="A7092" s="244"/>
      <c r="B7092" s="247"/>
      <c r="C7092" s="44"/>
      <c r="D7092" s="44"/>
      <c r="E7092" s="210"/>
      <c r="F7092" s="211" t="s">
        <v>12</v>
      </c>
      <c r="G7092" s="46" t="str">
        <f t="shared" si="110"/>
        <v/>
      </c>
      <c r="H7092" s="48"/>
      <c r="I7092" s="33"/>
      <c r="J7092" s="32">
        <v>0</v>
      </c>
    </row>
    <row r="7093" spans="1:10" ht="15.75" hidden="1" thickBot="1" x14ac:dyDescent="0.3">
      <c r="A7093" s="242" t="s">
        <v>1680</v>
      </c>
      <c r="B7093" s="245" t="s">
        <v>7933</v>
      </c>
      <c r="C7093" s="26"/>
      <c r="D7093" s="27" t="s">
        <v>17</v>
      </c>
      <c r="E7093" s="205"/>
      <c r="F7093" s="212" t="s">
        <v>12</v>
      </c>
      <c r="G7093" s="29" t="str">
        <f t="shared" si="110"/>
        <v/>
      </c>
      <c r="H7093" s="30"/>
      <c r="I7093" s="31"/>
      <c r="J7093" s="32">
        <v>0</v>
      </c>
    </row>
    <row r="7094" spans="1:10" ht="15.75" hidden="1" thickBot="1" x14ac:dyDescent="0.3">
      <c r="A7094" s="243"/>
      <c r="B7094" s="246"/>
      <c r="C7094" s="34"/>
      <c r="D7094" s="34"/>
      <c r="E7094" s="207"/>
      <c r="F7094" s="213" t="s">
        <v>12</v>
      </c>
      <c r="G7094" s="33" t="str">
        <f t="shared" si="110"/>
        <v/>
      </c>
      <c r="H7094" s="37"/>
      <c r="I7094" s="33"/>
      <c r="J7094" s="32">
        <v>0</v>
      </c>
    </row>
    <row r="7095" spans="1:10" ht="39" hidden="1" thickBot="1" x14ac:dyDescent="0.3">
      <c r="A7095" s="243"/>
      <c r="B7095" s="246"/>
      <c r="C7095" s="38" t="s">
        <v>12092</v>
      </c>
      <c r="D7095" s="38" t="s">
        <v>82</v>
      </c>
      <c r="E7095" s="209">
        <v>1</v>
      </c>
      <c r="F7095" s="208">
        <v>33.981500000000004</v>
      </c>
      <c r="G7095" s="33">
        <f t="shared" si="110"/>
        <v>33.981500000000004</v>
      </c>
      <c r="H7095" s="41">
        <f>SUM(G7095:G7095)</f>
        <v>33.981500000000004</v>
      </c>
      <c r="I7095" s="42"/>
      <c r="J7095" s="32">
        <v>0</v>
      </c>
    </row>
    <row r="7096" spans="1:10" ht="15.75" hidden="1" thickBot="1" x14ac:dyDescent="0.3">
      <c r="A7096" s="244"/>
      <c r="B7096" s="247"/>
      <c r="C7096" s="44"/>
      <c r="D7096" s="44"/>
      <c r="E7096" s="210"/>
      <c r="F7096" s="211" t="s">
        <v>12</v>
      </c>
      <c r="G7096" s="46" t="str">
        <f t="shared" si="110"/>
        <v/>
      </c>
      <c r="H7096" s="48"/>
      <c r="I7096" s="33"/>
      <c r="J7096" s="32">
        <v>0</v>
      </c>
    </row>
    <row r="7097" spans="1:10" ht="15.75" hidden="1" thickBot="1" x14ac:dyDescent="0.3">
      <c r="A7097" s="242" t="s">
        <v>1681</v>
      </c>
      <c r="B7097" s="245" t="s">
        <v>7934</v>
      </c>
      <c r="C7097" s="26"/>
      <c r="D7097" s="27" t="s">
        <v>17</v>
      </c>
      <c r="E7097" s="205"/>
      <c r="F7097" s="212" t="s">
        <v>12</v>
      </c>
      <c r="G7097" s="29" t="str">
        <f t="shared" si="110"/>
        <v/>
      </c>
      <c r="H7097" s="30"/>
      <c r="I7097" s="31"/>
      <c r="J7097" s="32">
        <v>0</v>
      </c>
    </row>
    <row r="7098" spans="1:10" ht="15.75" hidden="1" thickBot="1" x14ac:dyDescent="0.3">
      <c r="A7098" s="243"/>
      <c r="B7098" s="246"/>
      <c r="C7098" s="34"/>
      <c r="D7098" s="34"/>
      <c r="E7098" s="207"/>
      <c r="F7098" s="213" t="s">
        <v>12</v>
      </c>
      <c r="G7098" s="33" t="str">
        <f t="shared" si="110"/>
        <v/>
      </c>
      <c r="H7098" s="37"/>
      <c r="I7098" s="33"/>
      <c r="J7098" s="32">
        <v>0</v>
      </c>
    </row>
    <row r="7099" spans="1:10" ht="15.75" hidden="1" thickBot="1" x14ac:dyDescent="0.3">
      <c r="A7099" s="243"/>
      <c r="B7099" s="246"/>
      <c r="C7099" s="38" t="s">
        <v>12093</v>
      </c>
      <c r="D7099" s="38" t="s">
        <v>82</v>
      </c>
      <c r="E7099" s="209">
        <v>1</v>
      </c>
      <c r="F7099" s="208">
        <v>13.328499999999998</v>
      </c>
      <c r="G7099" s="33">
        <f t="shared" si="110"/>
        <v>13.328499999999998</v>
      </c>
      <c r="H7099" s="41">
        <f>SUM(G7099:G7099)</f>
        <v>13.328499999999998</v>
      </c>
      <c r="I7099" s="42"/>
      <c r="J7099" s="32">
        <v>0</v>
      </c>
    </row>
    <row r="7100" spans="1:10" ht="15.75" hidden="1" thickBot="1" x14ac:dyDescent="0.3">
      <c r="A7100" s="244"/>
      <c r="B7100" s="247"/>
      <c r="C7100" s="44"/>
      <c r="D7100" s="44"/>
      <c r="E7100" s="210"/>
      <c r="F7100" s="211" t="s">
        <v>12</v>
      </c>
      <c r="G7100" s="46" t="str">
        <f t="shared" si="110"/>
        <v/>
      </c>
      <c r="H7100" s="48"/>
      <c r="I7100" s="33"/>
      <c r="J7100" s="32">
        <v>0</v>
      </c>
    </row>
    <row r="7101" spans="1:10" ht="15.75" hidden="1" thickBot="1" x14ac:dyDescent="0.3">
      <c r="A7101" s="242" t="s">
        <v>1682</v>
      </c>
      <c r="B7101" s="245" t="s">
        <v>7937</v>
      </c>
      <c r="C7101" s="26"/>
      <c r="D7101" s="27" t="s">
        <v>17</v>
      </c>
      <c r="E7101" s="205"/>
      <c r="F7101" s="212" t="s">
        <v>12</v>
      </c>
      <c r="G7101" s="29" t="str">
        <f t="shared" si="110"/>
        <v/>
      </c>
      <c r="H7101" s="30"/>
      <c r="I7101" s="31"/>
      <c r="J7101" s="32">
        <v>0</v>
      </c>
    </row>
    <row r="7102" spans="1:10" ht="15.75" hidden="1" thickBot="1" x14ac:dyDescent="0.3">
      <c r="A7102" s="243"/>
      <c r="B7102" s="246"/>
      <c r="C7102" s="34"/>
      <c r="D7102" s="34"/>
      <c r="E7102" s="207"/>
      <c r="F7102" s="213" t="s">
        <v>12</v>
      </c>
      <c r="G7102" s="33" t="str">
        <f t="shared" si="110"/>
        <v/>
      </c>
      <c r="H7102" s="37"/>
      <c r="I7102" s="33"/>
      <c r="J7102" s="32">
        <v>0</v>
      </c>
    </row>
    <row r="7103" spans="1:10" ht="26.25" hidden="1" thickBot="1" x14ac:dyDescent="0.3">
      <c r="A7103" s="243"/>
      <c r="B7103" s="246"/>
      <c r="C7103" s="38" t="s">
        <v>12094</v>
      </c>
      <c r="D7103" s="38" t="s">
        <v>82</v>
      </c>
      <c r="E7103" s="209">
        <v>1</v>
      </c>
      <c r="F7103" s="208">
        <v>24.101500000000001</v>
      </c>
      <c r="G7103" s="33">
        <f t="shared" si="110"/>
        <v>24.101500000000001</v>
      </c>
      <c r="H7103" s="41">
        <f>SUM(G7103:G7103)</f>
        <v>24.101500000000001</v>
      </c>
      <c r="I7103" s="42"/>
      <c r="J7103" s="32">
        <v>0</v>
      </c>
    </row>
    <row r="7104" spans="1:10" ht="15.75" hidden="1" thickBot="1" x14ac:dyDescent="0.3">
      <c r="A7104" s="244"/>
      <c r="B7104" s="247"/>
      <c r="C7104" s="44"/>
      <c r="D7104" s="44"/>
      <c r="E7104" s="210"/>
      <c r="F7104" s="211" t="s">
        <v>12</v>
      </c>
      <c r="G7104" s="46" t="str">
        <f t="shared" si="110"/>
        <v/>
      </c>
      <c r="H7104" s="48"/>
      <c r="I7104" s="33"/>
      <c r="J7104" s="32">
        <v>0</v>
      </c>
    </row>
    <row r="7105" spans="1:10" ht="15.75" hidden="1" thickBot="1" x14ac:dyDescent="0.3">
      <c r="A7105" s="242" t="s">
        <v>1683</v>
      </c>
      <c r="B7105" s="245" t="s">
        <v>7938</v>
      </c>
      <c r="C7105" s="26"/>
      <c r="D7105" s="27" t="s">
        <v>17</v>
      </c>
      <c r="E7105" s="205"/>
      <c r="F7105" s="212" t="s">
        <v>12</v>
      </c>
      <c r="G7105" s="29" t="str">
        <f t="shared" si="110"/>
        <v/>
      </c>
      <c r="H7105" s="30"/>
      <c r="I7105" s="31"/>
      <c r="J7105" s="32">
        <v>0</v>
      </c>
    </row>
    <row r="7106" spans="1:10" ht="15.75" hidden="1" thickBot="1" x14ac:dyDescent="0.3">
      <c r="A7106" s="243"/>
      <c r="B7106" s="246"/>
      <c r="C7106" s="34"/>
      <c r="D7106" s="34"/>
      <c r="E7106" s="207"/>
      <c r="F7106" s="213" t="s">
        <v>12</v>
      </c>
      <c r="G7106" s="33" t="str">
        <f t="shared" si="110"/>
        <v/>
      </c>
      <c r="H7106" s="37"/>
      <c r="I7106" s="33"/>
      <c r="J7106" s="32">
        <v>0</v>
      </c>
    </row>
    <row r="7107" spans="1:10" ht="26.25" hidden="1" thickBot="1" x14ac:dyDescent="0.3">
      <c r="A7107" s="243"/>
      <c r="B7107" s="246"/>
      <c r="C7107" s="38" t="s">
        <v>12095</v>
      </c>
      <c r="D7107" s="38" t="s">
        <v>82</v>
      </c>
      <c r="E7107" s="209">
        <v>1</v>
      </c>
      <c r="F7107" s="208">
        <v>28.138999999999999</v>
      </c>
      <c r="G7107" s="33">
        <f t="shared" si="110"/>
        <v>28.138999999999999</v>
      </c>
      <c r="H7107" s="41">
        <f>SUM(G7107:G7107)</f>
        <v>28.138999999999999</v>
      </c>
      <c r="I7107" s="42"/>
      <c r="J7107" s="32">
        <v>0</v>
      </c>
    </row>
    <row r="7108" spans="1:10" ht="15.75" hidden="1" thickBot="1" x14ac:dyDescent="0.3">
      <c r="A7108" s="244"/>
      <c r="B7108" s="247"/>
      <c r="C7108" s="44"/>
      <c r="D7108" s="44"/>
      <c r="E7108" s="210"/>
      <c r="F7108" s="211" t="s">
        <v>12</v>
      </c>
      <c r="G7108" s="46" t="str">
        <f t="shared" si="110"/>
        <v/>
      </c>
      <c r="H7108" s="48"/>
      <c r="I7108" s="33"/>
      <c r="J7108" s="32">
        <v>0</v>
      </c>
    </row>
    <row r="7109" spans="1:10" ht="15.75" hidden="1" thickBot="1" x14ac:dyDescent="0.3">
      <c r="A7109" s="242" t="s">
        <v>1684</v>
      </c>
      <c r="B7109" s="245" t="s">
        <v>7947</v>
      </c>
      <c r="C7109" s="26"/>
      <c r="D7109" s="27" t="s">
        <v>17</v>
      </c>
      <c r="E7109" s="205"/>
      <c r="F7109" s="212" t="s">
        <v>12</v>
      </c>
      <c r="G7109" s="29" t="str">
        <f t="shared" si="110"/>
        <v/>
      </c>
      <c r="H7109" s="30"/>
      <c r="I7109" s="31"/>
      <c r="J7109" s="32">
        <v>0</v>
      </c>
    </row>
    <row r="7110" spans="1:10" ht="15.75" hidden="1" thickBot="1" x14ac:dyDescent="0.3">
      <c r="A7110" s="243"/>
      <c r="B7110" s="246"/>
      <c r="C7110" s="34"/>
      <c r="D7110" s="34"/>
      <c r="E7110" s="207"/>
      <c r="F7110" s="213" t="s">
        <v>12</v>
      </c>
      <c r="G7110" s="33" t="str">
        <f t="shared" ref="G7110:G7173" si="111">IF(ISNUMBER(F7110),E7110*F7110,"")</f>
        <v/>
      </c>
      <c r="H7110" s="37"/>
      <c r="I7110" s="33"/>
      <c r="J7110" s="32">
        <v>0</v>
      </c>
    </row>
    <row r="7111" spans="1:10" ht="26.25" hidden="1" thickBot="1" x14ac:dyDescent="0.3">
      <c r="A7111" s="243"/>
      <c r="B7111" s="246"/>
      <c r="C7111" s="38" t="s">
        <v>12096</v>
      </c>
      <c r="D7111" s="38" t="s">
        <v>82</v>
      </c>
      <c r="E7111" s="209">
        <v>1</v>
      </c>
      <c r="F7111" s="208">
        <v>130.88150000000002</v>
      </c>
      <c r="G7111" s="33">
        <f t="shared" si="111"/>
        <v>130.88150000000002</v>
      </c>
      <c r="H7111" s="41">
        <f>SUM(G7111:G7111)</f>
        <v>130.88150000000002</v>
      </c>
      <c r="I7111" s="42"/>
      <c r="J7111" s="32">
        <v>0</v>
      </c>
    </row>
    <row r="7112" spans="1:10" ht="15.75" hidden="1" thickBot="1" x14ac:dyDescent="0.3">
      <c r="A7112" s="244"/>
      <c r="B7112" s="247"/>
      <c r="C7112" s="44"/>
      <c r="D7112" s="44"/>
      <c r="E7112" s="210"/>
      <c r="F7112" s="211" t="s">
        <v>12</v>
      </c>
      <c r="G7112" s="46" t="str">
        <f t="shared" si="111"/>
        <v/>
      </c>
      <c r="H7112" s="48"/>
      <c r="I7112" s="33"/>
      <c r="J7112" s="32">
        <v>0</v>
      </c>
    </row>
    <row r="7113" spans="1:10" ht="15.75" hidden="1" thickBot="1" x14ac:dyDescent="0.3">
      <c r="A7113" s="242" t="s">
        <v>1685</v>
      </c>
      <c r="B7113" s="245" t="s">
        <v>7948</v>
      </c>
      <c r="C7113" s="26"/>
      <c r="D7113" s="27" t="s">
        <v>17</v>
      </c>
      <c r="E7113" s="205"/>
      <c r="F7113" s="212" t="s">
        <v>12</v>
      </c>
      <c r="G7113" s="29" t="str">
        <f t="shared" si="111"/>
        <v/>
      </c>
      <c r="H7113" s="30"/>
      <c r="I7113" s="31"/>
      <c r="J7113" s="32">
        <v>0</v>
      </c>
    </row>
    <row r="7114" spans="1:10" ht="15.75" hidden="1" thickBot="1" x14ac:dyDescent="0.3">
      <c r="A7114" s="243"/>
      <c r="B7114" s="246"/>
      <c r="C7114" s="34"/>
      <c r="D7114" s="34"/>
      <c r="E7114" s="207"/>
      <c r="F7114" s="213" t="s">
        <v>12</v>
      </c>
      <c r="G7114" s="33" t="str">
        <f t="shared" si="111"/>
        <v/>
      </c>
      <c r="H7114" s="37"/>
      <c r="I7114" s="33"/>
      <c r="J7114" s="32">
        <v>0</v>
      </c>
    </row>
    <row r="7115" spans="1:10" ht="15.75" hidden="1" thickBot="1" x14ac:dyDescent="0.3">
      <c r="A7115" s="243"/>
      <c r="B7115" s="246"/>
      <c r="C7115" s="38" t="s">
        <v>1686</v>
      </c>
      <c r="D7115" s="58" t="s">
        <v>17</v>
      </c>
      <c r="E7115" s="209">
        <v>1</v>
      </c>
      <c r="F7115" s="208" t="s">
        <v>12</v>
      </c>
      <c r="G7115" s="33" t="str">
        <f t="shared" si="111"/>
        <v/>
      </c>
      <c r="H7115" s="41">
        <f>SUM(G7115:G7115)</f>
        <v>0</v>
      </c>
      <c r="I7115" s="42"/>
      <c r="J7115" s="32">
        <v>0</v>
      </c>
    </row>
    <row r="7116" spans="1:10" ht="15.75" hidden="1" thickBot="1" x14ac:dyDescent="0.3">
      <c r="A7116" s="244"/>
      <c r="B7116" s="247"/>
      <c r="C7116" s="44"/>
      <c r="D7116" s="44"/>
      <c r="E7116" s="210"/>
      <c r="F7116" s="211" t="s">
        <v>12</v>
      </c>
      <c r="G7116" s="46" t="str">
        <f t="shared" si="111"/>
        <v/>
      </c>
      <c r="H7116" s="48"/>
      <c r="I7116" s="33"/>
      <c r="J7116" s="32">
        <v>0</v>
      </c>
    </row>
    <row r="7117" spans="1:10" ht="15.75" hidden="1" thickBot="1" x14ac:dyDescent="0.3">
      <c r="A7117" s="242" t="s">
        <v>1687</v>
      </c>
      <c r="B7117" s="245" t="s">
        <v>7949</v>
      </c>
      <c r="C7117" s="26"/>
      <c r="D7117" s="27" t="s">
        <v>17</v>
      </c>
      <c r="E7117" s="205"/>
      <c r="F7117" s="212" t="s">
        <v>12</v>
      </c>
      <c r="G7117" s="29" t="str">
        <f t="shared" si="111"/>
        <v/>
      </c>
      <c r="H7117" s="30"/>
      <c r="I7117" s="31"/>
      <c r="J7117" s="32">
        <v>0</v>
      </c>
    </row>
    <row r="7118" spans="1:10" ht="15.75" hidden="1" thickBot="1" x14ac:dyDescent="0.3">
      <c r="A7118" s="243"/>
      <c r="B7118" s="246"/>
      <c r="C7118" s="34"/>
      <c r="D7118" s="34"/>
      <c r="E7118" s="207"/>
      <c r="F7118" s="213" t="s">
        <v>12</v>
      </c>
      <c r="G7118" s="33" t="str">
        <f t="shared" si="111"/>
        <v/>
      </c>
      <c r="H7118" s="37"/>
      <c r="I7118" s="33"/>
      <c r="J7118" s="32">
        <v>0</v>
      </c>
    </row>
    <row r="7119" spans="1:10" ht="26.25" hidden="1" thickBot="1" x14ac:dyDescent="0.3">
      <c r="A7119" s="243"/>
      <c r="B7119" s="246"/>
      <c r="C7119" s="38" t="s">
        <v>12097</v>
      </c>
      <c r="D7119" s="38" t="s">
        <v>82</v>
      </c>
      <c r="E7119" s="209">
        <v>1</v>
      </c>
      <c r="F7119" s="208">
        <v>306.584</v>
      </c>
      <c r="G7119" s="33">
        <f t="shared" si="111"/>
        <v>306.584</v>
      </c>
      <c r="H7119" s="41">
        <f>SUM(G7119:G7119)</f>
        <v>306.584</v>
      </c>
      <c r="I7119" s="42"/>
      <c r="J7119" s="32">
        <v>0</v>
      </c>
    </row>
    <row r="7120" spans="1:10" ht="15.75" hidden="1" thickBot="1" x14ac:dyDescent="0.3">
      <c r="A7120" s="244"/>
      <c r="B7120" s="247"/>
      <c r="C7120" s="44"/>
      <c r="D7120" s="44"/>
      <c r="E7120" s="210"/>
      <c r="F7120" s="211" t="s">
        <v>12</v>
      </c>
      <c r="G7120" s="46" t="str">
        <f t="shared" si="111"/>
        <v/>
      </c>
      <c r="H7120" s="48"/>
      <c r="I7120" s="33"/>
      <c r="J7120" s="32">
        <v>0</v>
      </c>
    </row>
    <row r="7121" spans="1:10" ht="15.75" hidden="1" thickBot="1" x14ac:dyDescent="0.3">
      <c r="A7121" s="242" t="s">
        <v>1688</v>
      </c>
      <c r="B7121" s="245" t="s">
        <v>7950</v>
      </c>
      <c r="C7121" s="26"/>
      <c r="D7121" s="27" t="s">
        <v>17</v>
      </c>
      <c r="E7121" s="205"/>
      <c r="F7121" s="212" t="s">
        <v>12</v>
      </c>
      <c r="G7121" s="29" t="str">
        <f t="shared" si="111"/>
        <v/>
      </c>
      <c r="H7121" s="30"/>
      <c r="I7121" s="31"/>
      <c r="J7121" s="32">
        <v>0</v>
      </c>
    </row>
    <row r="7122" spans="1:10" ht="15.75" hidden="1" thickBot="1" x14ac:dyDescent="0.3">
      <c r="A7122" s="243"/>
      <c r="B7122" s="246"/>
      <c r="C7122" s="34"/>
      <c r="D7122" s="34"/>
      <c r="E7122" s="207"/>
      <c r="F7122" s="213" t="s">
        <v>12</v>
      </c>
      <c r="G7122" s="33" t="str">
        <f t="shared" si="111"/>
        <v/>
      </c>
      <c r="H7122" s="37"/>
      <c r="I7122" s="33"/>
      <c r="J7122" s="32">
        <v>0</v>
      </c>
    </row>
    <row r="7123" spans="1:10" ht="26.25" hidden="1" thickBot="1" x14ac:dyDescent="0.3">
      <c r="A7123" s="243"/>
      <c r="B7123" s="246"/>
      <c r="C7123" s="38" t="s">
        <v>12098</v>
      </c>
      <c r="D7123" s="38" t="s">
        <v>82</v>
      </c>
      <c r="E7123" s="209">
        <v>1</v>
      </c>
      <c r="F7123" s="208">
        <v>36.622499999999995</v>
      </c>
      <c r="G7123" s="33">
        <f t="shared" si="111"/>
        <v>36.622499999999995</v>
      </c>
      <c r="H7123" s="41">
        <f>SUM(G7123:G7123)</f>
        <v>36.622499999999995</v>
      </c>
      <c r="I7123" s="42"/>
      <c r="J7123" s="32">
        <v>0</v>
      </c>
    </row>
    <row r="7124" spans="1:10" ht="15.75" hidden="1" thickBot="1" x14ac:dyDescent="0.3">
      <c r="A7124" s="244"/>
      <c r="B7124" s="247"/>
      <c r="C7124" s="44"/>
      <c r="D7124" s="44"/>
      <c r="E7124" s="210"/>
      <c r="F7124" s="211" t="s">
        <v>12</v>
      </c>
      <c r="G7124" s="46" t="str">
        <f t="shared" si="111"/>
        <v/>
      </c>
      <c r="H7124" s="48"/>
      <c r="I7124" s="33"/>
      <c r="J7124" s="32">
        <v>0</v>
      </c>
    </row>
    <row r="7125" spans="1:10" ht="15.75" hidden="1" thickBot="1" x14ac:dyDescent="0.3">
      <c r="A7125" s="242" t="s">
        <v>1689</v>
      </c>
      <c r="B7125" s="245" t="s">
        <v>7951</v>
      </c>
      <c r="C7125" s="26"/>
      <c r="D7125" s="27" t="s">
        <v>17</v>
      </c>
      <c r="E7125" s="205"/>
      <c r="F7125" s="212" t="s">
        <v>12</v>
      </c>
      <c r="G7125" s="29" t="str">
        <f t="shared" si="111"/>
        <v/>
      </c>
      <c r="H7125" s="30"/>
      <c r="I7125" s="31"/>
      <c r="J7125" s="32">
        <v>0</v>
      </c>
    </row>
    <row r="7126" spans="1:10" ht="15.75" hidden="1" thickBot="1" x14ac:dyDescent="0.3">
      <c r="A7126" s="243"/>
      <c r="B7126" s="246"/>
      <c r="C7126" s="34"/>
      <c r="D7126" s="34"/>
      <c r="E7126" s="207"/>
      <c r="F7126" s="213" t="s">
        <v>12</v>
      </c>
      <c r="G7126" s="33" t="str">
        <f t="shared" si="111"/>
        <v/>
      </c>
      <c r="H7126" s="37"/>
      <c r="I7126" s="33"/>
      <c r="J7126" s="32">
        <v>0</v>
      </c>
    </row>
    <row r="7127" spans="1:10" ht="26.25" hidden="1" thickBot="1" x14ac:dyDescent="0.3">
      <c r="A7127" s="243"/>
      <c r="B7127" s="246"/>
      <c r="C7127" s="38" t="s">
        <v>12099</v>
      </c>
      <c r="D7127" s="38" t="s">
        <v>82</v>
      </c>
      <c r="E7127" s="209">
        <v>1</v>
      </c>
      <c r="F7127" s="208">
        <v>42.066000000000003</v>
      </c>
      <c r="G7127" s="33">
        <f t="shared" si="111"/>
        <v>42.066000000000003</v>
      </c>
      <c r="H7127" s="41">
        <f>SUM(G7127:G7127)</f>
        <v>42.066000000000003</v>
      </c>
      <c r="I7127" s="42"/>
      <c r="J7127" s="32">
        <v>0</v>
      </c>
    </row>
    <row r="7128" spans="1:10" ht="15.75" hidden="1" thickBot="1" x14ac:dyDescent="0.3">
      <c r="A7128" s="244"/>
      <c r="B7128" s="247"/>
      <c r="C7128" s="44"/>
      <c r="D7128" s="44"/>
      <c r="E7128" s="210"/>
      <c r="F7128" s="211" t="s">
        <v>12</v>
      </c>
      <c r="G7128" s="46" t="str">
        <f t="shared" si="111"/>
        <v/>
      </c>
      <c r="H7128" s="48"/>
      <c r="I7128" s="33"/>
      <c r="J7128" s="32">
        <v>0</v>
      </c>
    </row>
    <row r="7129" spans="1:10" ht="15.75" hidden="1" thickBot="1" x14ac:dyDescent="0.3">
      <c r="A7129" s="242" t="s">
        <v>1690</v>
      </c>
      <c r="B7129" s="245" t="s">
        <v>7952</v>
      </c>
      <c r="C7129" s="26"/>
      <c r="D7129" s="27" t="s">
        <v>17</v>
      </c>
      <c r="E7129" s="205"/>
      <c r="F7129" s="212" t="s">
        <v>12</v>
      </c>
      <c r="G7129" s="29" t="str">
        <f t="shared" si="111"/>
        <v/>
      </c>
      <c r="H7129" s="30"/>
      <c r="I7129" s="31"/>
      <c r="J7129" s="32">
        <v>0</v>
      </c>
    </row>
    <row r="7130" spans="1:10" ht="15.75" hidden="1" thickBot="1" x14ac:dyDescent="0.3">
      <c r="A7130" s="243"/>
      <c r="B7130" s="246"/>
      <c r="C7130" s="34"/>
      <c r="D7130" s="34"/>
      <c r="E7130" s="207"/>
      <c r="F7130" s="213" t="s">
        <v>12</v>
      </c>
      <c r="G7130" s="33" t="str">
        <f t="shared" si="111"/>
        <v/>
      </c>
      <c r="H7130" s="37"/>
      <c r="I7130" s="33"/>
      <c r="J7130" s="32">
        <v>0</v>
      </c>
    </row>
    <row r="7131" spans="1:10" ht="26.25" hidden="1" thickBot="1" x14ac:dyDescent="0.3">
      <c r="A7131" s="243"/>
      <c r="B7131" s="246"/>
      <c r="C7131" s="38" t="s">
        <v>12100</v>
      </c>
      <c r="D7131" s="38" t="s">
        <v>82</v>
      </c>
      <c r="E7131" s="209">
        <v>1</v>
      </c>
      <c r="F7131" s="208">
        <v>51.148000000000003</v>
      </c>
      <c r="G7131" s="33">
        <f t="shared" si="111"/>
        <v>51.148000000000003</v>
      </c>
      <c r="H7131" s="41">
        <f>SUM(G7131:G7131)</f>
        <v>51.148000000000003</v>
      </c>
      <c r="I7131" s="42"/>
      <c r="J7131" s="32">
        <v>0</v>
      </c>
    </row>
    <row r="7132" spans="1:10" ht="15.75" hidden="1" thickBot="1" x14ac:dyDescent="0.3">
      <c r="A7132" s="244"/>
      <c r="B7132" s="247"/>
      <c r="C7132" s="44"/>
      <c r="D7132" s="44"/>
      <c r="E7132" s="210"/>
      <c r="F7132" s="211" t="s">
        <v>12</v>
      </c>
      <c r="G7132" s="46" t="str">
        <f t="shared" si="111"/>
        <v/>
      </c>
      <c r="H7132" s="48"/>
      <c r="I7132" s="33"/>
      <c r="J7132" s="32">
        <v>0</v>
      </c>
    </row>
    <row r="7133" spans="1:10" ht="15.75" hidden="1" thickBot="1" x14ac:dyDescent="0.3">
      <c r="A7133" s="242" t="s">
        <v>1691</v>
      </c>
      <c r="B7133" s="245" t="s">
        <v>7953</v>
      </c>
      <c r="C7133" s="26"/>
      <c r="D7133" s="27" t="s">
        <v>17</v>
      </c>
      <c r="E7133" s="205"/>
      <c r="F7133" s="212" t="s">
        <v>12</v>
      </c>
      <c r="G7133" s="29" t="str">
        <f t="shared" si="111"/>
        <v/>
      </c>
      <c r="H7133" s="30"/>
      <c r="I7133" s="31"/>
      <c r="J7133" s="32">
        <v>0</v>
      </c>
    </row>
    <row r="7134" spans="1:10" ht="15.75" hidden="1" thickBot="1" x14ac:dyDescent="0.3">
      <c r="A7134" s="243"/>
      <c r="B7134" s="246"/>
      <c r="C7134" s="34"/>
      <c r="D7134" s="34"/>
      <c r="E7134" s="207"/>
      <c r="F7134" s="213" t="s">
        <v>12</v>
      </c>
      <c r="G7134" s="33" t="str">
        <f t="shared" si="111"/>
        <v/>
      </c>
      <c r="H7134" s="37"/>
      <c r="I7134" s="33"/>
      <c r="J7134" s="32">
        <v>0</v>
      </c>
    </row>
    <row r="7135" spans="1:10" ht="26.25" hidden="1" thickBot="1" x14ac:dyDescent="0.3">
      <c r="A7135" s="243"/>
      <c r="B7135" s="246"/>
      <c r="C7135" s="38" t="s">
        <v>12101</v>
      </c>
      <c r="D7135" s="38" t="s">
        <v>82</v>
      </c>
      <c r="E7135" s="209">
        <v>1</v>
      </c>
      <c r="F7135" s="208">
        <v>13.756</v>
      </c>
      <c r="G7135" s="33">
        <f t="shared" si="111"/>
        <v>13.756</v>
      </c>
      <c r="H7135" s="41">
        <f>SUM(G7135:G7135)</f>
        <v>13.756</v>
      </c>
      <c r="I7135" s="42"/>
      <c r="J7135" s="32">
        <v>0</v>
      </c>
    </row>
    <row r="7136" spans="1:10" ht="15.75" hidden="1" thickBot="1" x14ac:dyDescent="0.3">
      <c r="A7136" s="244"/>
      <c r="B7136" s="247"/>
      <c r="C7136" s="44"/>
      <c r="D7136" s="44"/>
      <c r="E7136" s="210"/>
      <c r="F7136" s="211" t="s">
        <v>12</v>
      </c>
      <c r="G7136" s="46" t="str">
        <f t="shared" si="111"/>
        <v/>
      </c>
      <c r="H7136" s="48"/>
      <c r="I7136" s="33"/>
      <c r="J7136" s="32">
        <v>0</v>
      </c>
    </row>
    <row r="7137" spans="1:10" ht="15.75" hidden="1" thickBot="1" x14ac:dyDescent="0.3">
      <c r="A7137" s="242" t="s">
        <v>1692</v>
      </c>
      <c r="B7137" s="245" t="s">
        <v>7962</v>
      </c>
      <c r="C7137" s="26"/>
      <c r="D7137" s="27" t="s">
        <v>17</v>
      </c>
      <c r="E7137" s="205"/>
      <c r="F7137" s="212" t="s">
        <v>12</v>
      </c>
      <c r="G7137" s="29" t="str">
        <f t="shared" si="111"/>
        <v/>
      </c>
      <c r="H7137" s="30"/>
      <c r="I7137" s="31"/>
      <c r="J7137" s="32">
        <v>0</v>
      </c>
    </row>
    <row r="7138" spans="1:10" ht="15.75" hidden="1" thickBot="1" x14ac:dyDescent="0.3">
      <c r="A7138" s="243"/>
      <c r="B7138" s="246"/>
      <c r="C7138" s="34"/>
      <c r="D7138" s="34"/>
      <c r="E7138" s="207"/>
      <c r="F7138" s="213" t="s">
        <v>12</v>
      </c>
      <c r="G7138" s="33" t="str">
        <f t="shared" si="111"/>
        <v/>
      </c>
      <c r="H7138" s="37"/>
      <c r="I7138" s="33"/>
      <c r="J7138" s="32">
        <v>0</v>
      </c>
    </row>
    <row r="7139" spans="1:10" ht="15.75" hidden="1" thickBot="1" x14ac:dyDescent="0.3">
      <c r="A7139" s="243"/>
      <c r="B7139" s="246"/>
      <c r="C7139" s="38" t="s">
        <v>12102</v>
      </c>
      <c r="D7139" s="38" t="s">
        <v>82</v>
      </c>
      <c r="E7139" s="209">
        <v>1</v>
      </c>
      <c r="F7139" s="208">
        <v>8.160499999999999</v>
      </c>
      <c r="G7139" s="33">
        <f t="shared" si="111"/>
        <v>8.160499999999999</v>
      </c>
      <c r="H7139" s="41">
        <f>SUM(G7139:G7139)</f>
        <v>8.160499999999999</v>
      </c>
      <c r="I7139" s="42"/>
      <c r="J7139" s="32">
        <v>0</v>
      </c>
    </row>
    <row r="7140" spans="1:10" ht="15.75" hidden="1" thickBot="1" x14ac:dyDescent="0.3">
      <c r="A7140" s="244"/>
      <c r="B7140" s="247"/>
      <c r="C7140" s="44"/>
      <c r="D7140" s="44"/>
      <c r="E7140" s="210"/>
      <c r="F7140" s="211" t="s">
        <v>12</v>
      </c>
      <c r="G7140" s="46" t="str">
        <f t="shared" si="111"/>
        <v/>
      </c>
      <c r="H7140" s="48"/>
      <c r="I7140" s="33"/>
      <c r="J7140" s="32">
        <v>0</v>
      </c>
    </row>
    <row r="7141" spans="1:10" ht="15.75" hidden="1" thickBot="1" x14ac:dyDescent="0.3">
      <c r="A7141" s="242" t="s">
        <v>1693</v>
      </c>
      <c r="B7141" s="245" t="s">
        <v>7963</v>
      </c>
      <c r="C7141" s="26"/>
      <c r="D7141" s="27" t="s">
        <v>17</v>
      </c>
      <c r="E7141" s="205"/>
      <c r="F7141" s="212" t="s">
        <v>12</v>
      </c>
      <c r="G7141" s="29" t="str">
        <f t="shared" si="111"/>
        <v/>
      </c>
      <c r="H7141" s="30"/>
      <c r="I7141" s="31"/>
      <c r="J7141" s="32">
        <v>0</v>
      </c>
    </row>
    <row r="7142" spans="1:10" ht="15.75" hidden="1" thickBot="1" x14ac:dyDescent="0.3">
      <c r="A7142" s="243"/>
      <c r="B7142" s="246"/>
      <c r="C7142" s="34"/>
      <c r="D7142" s="34"/>
      <c r="E7142" s="207"/>
      <c r="F7142" s="213" t="s">
        <v>12</v>
      </c>
      <c r="G7142" s="33" t="str">
        <f t="shared" si="111"/>
        <v/>
      </c>
      <c r="H7142" s="37"/>
      <c r="I7142" s="33"/>
      <c r="J7142" s="32">
        <v>0</v>
      </c>
    </row>
    <row r="7143" spans="1:10" ht="26.25" hidden="1" thickBot="1" x14ac:dyDescent="0.3">
      <c r="A7143" s="243"/>
      <c r="B7143" s="246"/>
      <c r="C7143" s="38" t="s">
        <v>12103</v>
      </c>
      <c r="D7143" s="38" t="s">
        <v>82</v>
      </c>
      <c r="E7143" s="209">
        <v>1</v>
      </c>
      <c r="F7143" s="208">
        <v>30.361999999999998</v>
      </c>
      <c r="G7143" s="33">
        <f t="shared" si="111"/>
        <v>30.361999999999998</v>
      </c>
      <c r="H7143" s="41">
        <f>SUM(G7143:G7143)</f>
        <v>30.361999999999998</v>
      </c>
      <c r="I7143" s="42"/>
      <c r="J7143" s="32">
        <v>0</v>
      </c>
    </row>
    <row r="7144" spans="1:10" ht="15.75" hidden="1" thickBot="1" x14ac:dyDescent="0.3">
      <c r="A7144" s="244"/>
      <c r="B7144" s="247"/>
      <c r="C7144" s="44"/>
      <c r="D7144" s="44"/>
      <c r="E7144" s="210"/>
      <c r="F7144" s="211" t="s">
        <v>12</v>
      </c>
      <c r="G7144" s="46" t="str">
        <f t="shared" si="111"/>
        <v/>
      </c>
      <c r="H7144" s="48"/>
      <c r="I7144" s="33"/>
      <c r="J7144" s="32">
        <v>0</v>
      </c>
    </row>
    <row r="7145" spans="1:10" ht="15.75" hidden="1" thickBot="1" x14ac:dyDescent="0.3">
      <c r="A7145" s="242" t="s">
        <v>1694</v>
      </c>
      <c r="B7145" s="245" t="s">
        <v>7964</v>
      </c>
      <c r="C7145" s="26"/>
      <c r="D7145" s="27" t="s">
        <v>17</v>
      </c>
      <c r="E7145" s="205"/>
      <c r="F7145" s="212" t="s">
        <v>12</v>
      </c>
      <c r="G7145" s="29" t="str">
        <f t="shared" si="111"/>
        <v/>
      </c>
      <c r="H7145" s="30"/>
      <c r="I7145" s="31"/>
      <c r="J7145" s="32">
        <v>0</v>
      </c>
    </row>
    <row r="7146" spans="1:10" ht="15.75" hidden="1" thickBot="1" x14ac:dyDescent="0.3">
      <c r="A7146" s="243"/>
      <c r="B7146" s="246"/>
      <c r="C7146" s="34"/>
      <c r="D7146" s="34"/>
      <c r="E7146" s="207"/>
      <c r="F7146" s="213" t="s">
        <v>12</v>
      </c>
      <c r="G7146" s="33" t="str">
        <f t="shared" si="111"/>
        <v/>
      </c>
      <c r="H7146" s="37"/>
      <c r="I7146" s="33"/>
      <c r="J7146" s="32">
        <v>0</v>
      </c>
    </row>
    <row r="7147" spans="1:10" ht="15.75" hidden="1" thickBot="1" x14ac:dyDescent="0.3">
      <c r="A7147" s="243"/>
      <c r="B7147" s="246"/>
      <c r="C7147" s="38" t="s">
        <v>12104</v>
      </c>
      <c r="D7147" s="38" t="s">
        <v>82</v>
      </c>
      <c r="E7147" s="209">
        <v>1</v>
      </c>
      <c r="F7147" s="208">
        <v>5.6524999999999999</v>
      </c>
      <c r="G7147" s="33">
        <f t="shared" si="111"/>
        <v>5.6524999999999999</v>
      </c>
      <c r="H7147" s="41">
        <f>SUM(G7147:G7147)</f>
        <v>5.6524999999999999</v>
      </c>
      <c r="I7147" s="42"/>
      <c r="J7147" s="32">
        <v>0</v>
      </c>
    </row>
    <row r="7148" spans="1:10" ht="15.75" hidden="1" thickBot="1" x14ac:dyDescent="0.3">
      <c r="A7148" s="244"/>
      <c r="B7148" s="247"/>
      <c r="C7148" s="44"/>
      <c r="D7148" s="44"/>
      <c r="E7148" s="210"/>
      <c r="F7148" s="211" t="s">
        <v>12</v>
      </c>
      <c r="G7148" s="46" t="str">
        <f t="shared" si="111"/>
        <v/>
      </c>
      <c r="H7148" s="48"/>
      <c r="I7148" s="33"/>
      <c r="J7148" s="32">
        <v>0</v>
      </c>
    </row>
    <row r="7149" spans="1:10" ht="15.75" hidden="1" thickBot="1" x14ac:dyDescent="0.3">
      <c r="A7149" s="242" t="s">
        <v>1695</v>
      </c>
      <c r="B7149" s="245" t="s">
        <v>7965</v>
      </c>
      <c r="C7149" s="26"/>
      <c r="D7149" s="27" t="s">
        <v>17</v>
      </c>
      <c r="E7149" s="205"/>
      <c r="F7149" s="212" t="s">
        <v>12</v>
      </c>
      <c r="G7149" s="29" t="str">
        <f t="shared" si="111"/>
        <v/>
      </c>
      <c r="H7149" s="30"/>
      <c r="I7149" s="31"/>
      <c r="J7149" s="32">
        <v>0</v>
      </c>
    </row>
    <row r="7150" spans="1:10" ht="15.75" hidden="1" thickBot="1" x14ac:dyDescent="0.3">
      <c r="A7150" s="243"/>
      <c r="B7150" s="246"/>
      <c r="C7150" s="34"/>
      <c r="D7150" s="34"/>
      <c r="E7150" s="207"/>
      <c r="F7150" s="213" t="s">
        <v>12</v>
      </c>
      <c r="G7150" s="33" t="str">
        <f t="shared" si="111"/>
        <v/>
      </c>
      <c r="H7150" s="37"/>
      <c r="I7150" s="33"/>
      <c r="J7150" s="32">
        <v>0</v>
      </c>
    </row>
    <row r="7151" spans="1:10" ht="26.25" hidden="1" thickBot="1" x14ac:dyDescent="0.3">
      <c r="A7151" s="243"/>
      <c r="B7151" s="246"/>
      <c r="C7151" s="38" t="s">
        <v>12105</v>
      </c>
      <c r="D7151" s="38" t="s">
        <v>82</v>
      </c>
      <c r="E7151" s="209">
        <v>1</v>
      </c>
      <c r="F7151" s="208">
        <v>3.9139999999999997</v>
      </c>
      <c r="G7151" s="33">
        <f t="shared" si="111"/>
        <v>3.9139999999999997</v>
      </c>
      <c r="H7151" s="41">
        <f>SUM(G7151:G7151)</f>
        <v>3.9139999999999997</v>
      </c>
      <c r="I7151" s="42"/>
      <c r="J7151" s="32">
        <v>0</v>
      </c>
    </row>
    <row r="7152" spans="1:10" ht="15.75" hidden="1" thickBot="1" x14ac:dyDescent="0.3">
      <c r="A7152" s="244"/>
      <c r="B7152" s="247"/>
      <c r="C7152" s="44"/>
      <c r="D7152" s="44"/>
      <c r="E7152" s="210"/>
      <c r="F7152" s="211" t="s">
        <v>12</v>
      </c>
      <c r="G7152" s="46" t="str">
        <f t="shared" si="111"/>
        <v/>
      </c>
      <c r="H7152" s="48"/>
      <c r="I7152" s="33"/>
      <c r="J7152" s="32">
        <v>0</v>
      </c>
    </row>
    <row r="7153" spans="1:10" ht="15.75" hidden="1" thickBot="1" x14ac:dyDescent="0.3">
      <c r="A7153" s="242" t="s">
        <v>1696</v>
      </c>
      <c r="B7153" s="245" t="s">
        <v>7978</v>
      </c>
      <c r="C7153" s="26"/>
      <c r="D7153" s="27" t="s">
        <v>17</v>
      </c>
      <c r="E7153" s="205"/>
      <c r="F7153" s="212" t="s">
        <v>12</v>
      </c>
      <c r="G7153" s="29" t="str">
        <f t="shared" si="111"/>
        <v/>
      </c>
      <c r="H7153" s="30"/>
      <c r="I7153" s="31"/>
      <c r="J7153" s="32">
        <v>0</v>
      </c>
    </row>
    <row r="7154" spans="1:10" ht="15.75" hidden="1" thickBot="1" x14ac:dyDescent="0.3">
      <c r="A7154" s="243"/>
      <c r="B7154" s="246"/>
      <c r="C7154" s="34"/>
      <c r="D7154" s="34"/>
      <c r="E7154" s="207"/>
      <c r="F7154" s="213" t="s">
        <v>12</v>
      </c>
      <c r="G7154" s="33" t="str">
        <f t="shared" si="111"/>
        <v/>
      </c>
      <c r="H7154" s="37"/>
      <c r="I7154" s="33"/>
      <c r="J7154" s="32">
        <v>0</v>
      </c>
    </row>
    <row r="7155" spans="1:10" ht="15.75" hidden="1" thickBot="1" x14ac:dyDescent="0.3">
      <c r="A7155" s="243"/>
      <c r="B7155" s="246"/>
      <c r="C7155" s="38" t="s">
        <v>12106</v>
      </c>
      <c r="D7155" s="38" t="s">
        <v>82</v>
      </c>
      <c r="E7155" s="209">
        <v>1</v>
      </c>
      <c r="F7155" s="208">
        <v>4.1324999999999994</v>
      </c>
      <c r="G7155" s="33">
        <f t="shared" si="111"/>
        <v>4.1324999999999994</v>
      </c>
      <c r="H7155" s="41">
        <f>SUM(G7155:G7155)</f>
        <v>4.1324999999999994</v>
      </c>
      <c r="I7155" s="42"/>
      <c r="J7155" s="32">
        <v>0</v>
      </c>
    </row>
    <row r="7156" spans="1:10" ht="15.75" hidden="1" thickBot="1" x14ac:dyDescent="0.3">
      <c r="A7156" s="244"/>
      <c r="B7156" s="247"/>
      <c r="C7156" s="44"/>
      <c r="D7156" s="44"/>
      <c r="E7156" s="210"/>
      <c r="F7156" s="211" t="s">
        <v>12</v>
      </c>
      <c r="G7156" s="46" t="str">
        <f t="shared" si="111"/>
        <v/>
      </c>
      <c r="H7156" s="48"/>
      <c r="I7156" s="33"/>
      <c r="J7156" s="32">
        <v>0</v>
      </c>
    </row>
    <row r="7157" spans="1:10" ht="15.75" hidden="1" thickBot="1" x14ac:dyDescent="0.3">
      <c r="A7157" s="242" t="s">
        <v>1697</v>
      </c>
      <c r="B7157" s="245" t="s">
        <v>7979</v>
      </c>
      <c r="C7157" s="26"/>
      <c r="D7157" s="27" t="s">
        <v>17</v>
      </c>
      <c r="E7157" s="205"/>
      <c r="F7157" s="212" t="s">
        <v>12</v>
      </c>
      <c r="G7157" s="29" t="str">
        <f t="shared" si="111"/>
        <v/>
      </c>
      <c r="H7157" s="30"/>
      <c r="I7157" s="31"/>
      <c r="J7157" s="32">
        <v>0</v>
      </c>
    </row>
    <row r="7158" spans="1:10" ht="15.75" hidden="1" thickBot="1" x14ac:dyDescent="0.3">
      <c r="A7158" s="243"/>
      <c r="B7158" s="246"/>
      <c r="C7158" s="34"/>
      <c r="D7158" s="34"/>
      <c r="E7158" s="207"/>
      <c r="F7158" s="213" t="s">
        <v>12</v>
      </c>
      <c r="G7158" s="33" t="str">
        <f t="shared" si="111"/>
        <v/>
      </c>
      <c r="H7158" s="37"/>
      <c r="I7158" s="33"/>
      <c r="J7158" s="32">
        <v>0</v>
      </c>
    </row>
    <row r="7159" spans="1:10" ht="15.75" hidden="1" thickBot="1" x14ac:dyDescent="0.3">
      <c r="A7159" s="243"/>
      <c r="B7159" s="246"/>
      <c r="C7159" s="38" t="s">
        <v>12107</v>
      </c>
      <c r="D7159" s="38" t="s">
        <v>82</v>
      </c>
      <c r="E7159" s="209">
        <v>1</v>
      </c>
      <c r="F7159" s="208">
        <v>8.7874999999999996</v>
      </c>
      <c r="G7159" s="33">
        <f t="shared" si="111"/>
        <v>8.7874999999999996</v>
      </c>
      <c r="H7159" s="41">
        <f>SUM(G7159:G7159)</f>
        <v>8.7874999999999996</v>
      </c>
      <c r="I7159" s="42"/>
      <c r="J7159" s="32">
        <v>0</v>
      </c>
    </row>
    <row r="7160" spans="1:10" ht="15.75" hidden="1" thickBot="1" x14ac:dyDescent="0.3">
      <c r="A7160" s="244"/>
      <c r="B7160" s="247"/>
      <c r="C7160" s="44"/>
      <c r="D7160" s="44"/>
      <c r="E7160" s="210"/>
      <c r="F7160" s="211" t="s">
        <v>12</v>
      </c>
      <c r="G7160" s="46" t="str">
        <f t="shared" si="111"/>
        <v/>
      </c>
      <c r="H7160" s="48"/>
      <c r="I7160" s="33"/>
      <c r="J7160" s="32">
        <v>0</v>
      </c>
    </row>
    <row r="7161" spans="1:10" ht="15.75" hidden="1" thickBot="1" x14ac:dyDescent="0.3">
      <c r="A7161" s="242" t="s">
        <v>1698</v>
      </c>
      <c r="B7161" s="245" t="s">
        <v>7980</v>
      </c>
      <c r="C7161" s="26"/>
      <c r="D7161" s="27" t="s">
        <v>17</v>
      </c>
      <c r="E7161" s="205"/>
      <c r="F7161" s="212" t="s">
        <v>12</v>
      </c>
      <c r="G7161" s="29" t="str">
        <f t="shared" si="111"/>
        <v/>
      </c>
      <c r="H7161" s="30"/>
      <c r="I7161" s="31"/>
      <c r="J7161" s="32">
        <v>0</v>
      </c>
    </row>
    <row r="7162" spans="1:10" ht="15.75" hidden="1" thickBot="1" x14ac:dyDescent="0.3">
      <c r="A7162" s="243"/>
      <c r="B7162" s="246"/>
      <c r="C7162" s="34"/>
      <c r="D7162" s="34"/>
      <c r="E7162" s="207"/>
      <c r="F7162" s="213" t="s">
        <v>12</v>
      </c>
      <c r="G7162" s="33" t="str">
        <f t="shared" si="111"/>
        <v/>
      </c>
      <c r="H7162" s="37"/>
      <c r="I7162" s="33"/>
      <c r="J7162" s="32">
        <v>0</v>
      </c>
    </row>
    <row r="7163" spans="1:10" ht="26.25" hidden="1" thickBot="1" x14ac:dyDescent="0.3">
      <c r="A7163" s="243"/>
      <c r="B7163" s="246"/>
      <c r="C7163" s="38" t="s">
        <v>12108</v>
      </c>
      <c r="D7163" s="38" t="s">
        <v>82</v>
      </c>
      <c r="E7163" s="209">
        <v>1</v>
      </c>
      <c r="F7163" s="208">
        <v>32.3095</v>
      </c>
      <c r="G7163" s="33">
        <f t="shared" si="111"/>
        <v>32.3095</v>
      </c>
      <c r="H7163" s="41">
        <f>SUM(G7163:G7163)</f>
        <v>32.3095</v>
      </c>
      <c r="I7163" s="42"/>
      <c r="J7163" s="32">
        <v>0</v>
      </c>
    </row>
    <row r="7164" spans="1:10" ht="15.75" hidden="1" thickBot="1" x14ac:dyDescent="0.3">
      <c r="A7164" s="244"/>
      <c r="B7164" s="247"/>
      <c r="C7164" s="44"/>
      <c r="D7164" s="44"/>
      <c r="E7164" s="210"/>
      <c r="F7164" s="211" t="s">
        <v>12</v>
      </c>
      <c r="G7164" s="46" t="str">
        <f t="shared" si="111"/>
        <v/>
      </c>
      <c r="H7164" s="48"/>
      <c r="I7164" s="33"/>
      <c r="J7164" s="32">
        <v>0</v>
      </c>
    </row>
    <row r="7165" spans="1:10" ht="15.75" hidden="1" thickBot="1" x14ac:dyDescent="0.3">
      <c r="A7165" s="242" t="s">
        <v>1699</v>
      </c>
      <c r="B7165" s="245" t="s">
        <v>7981</v>
      </c>
      <c r="C7165" s="26"/>
      <c r="D7165" s="27" t="s">
        <v>17</v>
      </c>
      <c r="E7165" s="205"/>
      <c r="F7165" s="212" t="s">
        <v>12</v>
      </c>
      <c r="G7165" s="29" t="str">
        <f t="shared" si="111"/>
        <v/>
      </c>
      <c r="H7165" s="30"/>
      <c r="I7165" s="31"/>
      <c r="J7165" s="32">
        <v>0</v>
      </c>
    </row>
    <row r="7166" spans="1:10" ht="15.75" hidden="1" thickBot="1" x14ac:dyDescent="0.3">
      <c r="A7166" s="243"/>
      <c r="B7166" s="246"/>
      <c r="C7166" s="34"/>
      <c r="D7166" s="34"/>
      <c r="E7166" s="207"/>
      <c r="F7166" s="213" t="s">
        <v>12</v>
      </c>
      <c r="G7166" s="33" t="str">
        <f t="shared" si="111"/>
        <v/>
      </c>
      <c r="H7166" s="37"/>
      <c r="I7166" s="33"/>
      <c r="J7166" s="32">
        <v>0</v>
      </c>
    </row>
    <row r="7167" spans="1:10" ht="26.25" hidden="1" thickBot="1" x14ac:dyDescent="0.3">
      <c r="A7167" s="243"/>
      <c r="B7167" s="246"/>
      <c r="C7167" s="38" t="s">
        <v>12109</v>
      </c>
      <c r="D7167" s="38" t="s">
        <v>82</v>
      </c>
      <c r="E7167" s="209">
        <v>1</v>
      </c>
      <c r="F7167" s="208">
        <v>34.551499999999997</v>
      </c>
      <c r="G7167" s="33">
        <f t="shared" si="111"/>
        <v>34.551499999999997</v>
      </c>
      <c r="H7167" s="41">
        <f>SUM(G7167:G7167)</f>
        <v>34.551499999999997</v>
      </c>
      <c r="I7167" s="42"/>
      <c r="J7167" s="32">
        <v>0</v>
      </c>
    </row>
    <row r="7168" spans="1:10" ht="15.75" hidden="1" thickBot="1" x14ac:dyDescent="0.3">
      <c r="A7168" s="244"/>
      <c r="B7168" s="247"/>
      <c r="C7168" s="44"/>
      <c r="D7168" s="44"/>
      <c r="E7168" s="210"/>
      <c r="F7168" s="211" t="s">
        <v>12</v>
      </c>
      <c r="G7168" s="46" t="str">
        <f t="shared" si="111"/>
        <v/>
      </c>
      <c r="H7168" s="48"/>
      <c r="I7168" s="33"/>
      <c r="J7168" s="32">
        <v>0</v>
      </c>
    </row>
    <row r="7169" spans="1:10" ht="15.75" hidden="1" thickBot="1" x14ac:dyDescent="0.3">
      <c r="A7169" s="242" t="s">
        <v>1700</v>
      </c>
      <c r="B7169" s="245" t="s">
        <v>7988</v>
      </c>
      <c r="C7169" s="26"/>
      <c r="D7169" s="27" t="s">
        <v>105</v>
      </c>
      <c r="E7169" s="205"/>
      <c r="F7169" s="212" t="s">
        <v>12</v>
      </c>
      <c r="G7169" s="29" t="str">
        <f t="shared" si="111"/>
        <v/>
      </c>
      <c r="H7169" s="30"/>
      <c r="I7169" s="31"/>
      <c r="J7169" s="32">
        <v>0</v>
      </c>
    </row>
    <row r="7170" spans="1:10" ht="15.75" hidden="1" thickBot="1" x14ac:dyDescent="0.3">
      <c r="A7170" s="243"/>
      <c r="B7170" s="246"/>
      <c r="C7170" s="34"/>
      <c r="D7170" s="34"/>
      <c r="E7170" s="207"/>
      <c r="F7170" s="213" t="s">
        <v>12</v>
      </c>
      <c r="G7170" s="33" t="str">
        <f t="shared" si="111"/>
        <v/>
      </c>
      <c r="H7170" s="37"/>
      <c r="I7170" s="33"/>
      <c r="J7170" s="32">
        <v>0</v>
      </c>
    </row>
    <row r="7171" spans="1:10" ht="39" hidden="1" thickBot="1" x14ac:dyDescent="0.3">
      <c r="A7171" s="243"/>
      <c r="B7171" s="246"/>
      <c r="C7171" s="38" t="s">
        <v>11744</v>
      </c>
      <c r="D7171" s="38" t="s">
        <v>1303</v>
      </c>
      <c r="E7171" s="209">
        <v>1</v>
      </c>
      <c r="F7171" s="208">
        <v>10.164999999999999</v>
      </c>
      <c r="G7171" s="33">
        <f t="shared" si="111"/>
        <v>10.164999999999999</v>
      </c>
      <c r="H7171" s="41">
        <f>SUM(G7171:G7171)</f>
        <v>10.164999999999999</v>
      </c>
      <c r="I7171" s="42"/>
      <c r="J7171" s="32">
        <v>0</v>
      </c>
    </row>
    <row r="7172" spans="1:10" ht="15.75" hidden="1" thickBot="1" x14ac:dyDescent="0.3">
      <c r="A7172" s="244"/>
      <c r="B7172" s="247"/>
      <c r="C7172" s="44"/>
      <c r="D7172" s="44"/>
      <c r="E7172" s="210"/>
      <c r="F7172" s="211" t="s">
        <v>12</v>
      </c>
      <c r="G7172" s="46" t="str">
        <f t="shared" si="111"/>
        <v/>
      </c>
      <c r="H7172" s="48"/>
      <c r="I7172" s="33"/>
      <c r="J7172" s="32">
        <v>0</v>
      </c>
    </row>
    <row r="7173" spans="1:10" ht="15.75" hidden="1" thickBot="1" x14ac:dyDescent="0.3">
      <c r="A7173" s="242" t="s">
        <v>1701</v>
      </c>
      <c r="B7173" s="245" t="s">
        <v>7989</v>
      </c>
      <c r="C7173" s="26"/>
      <c r="D7173" s="27" t="s">
        <v>105</v>
      </c>
      <c r="E7173" s="205"/>
      <c r="F7173" s="212" t="s">
        <v>12</v>
      </c>
      <c r="G7173" s="29" t="str">
        <f t="shared" si="111"/>
        <v/>
      </c>
      <c r="H7173" s="30"/>
      <c r="I7173" s="31"/>
      <c r="J7173" s="32">
        <v>0</v>
      </c>
    </row>
    <row r="7174" spans="1:10" ht="15.75" hidden="1" thickBot="1" x14ac:dyDescent="0.3">
      <c r="A7174" s="243"/>
      <c r="B7174" s="246"/>
      <c r="C7174" s="34"/>
      <c r="D7174" s="34"/>
      <c r="E7174" s="207"/>
      <c r="F7174" s="213" t="s">
        <v>12</v>
      </c>
      <c r="G7174" s="33" t="str">
        <f t="shared" ref="G7174:G7237" si="112">IF(ISNUMBER(F7174),E7174*F7174,"")</f>
        <v/>
      </c>
      <c r="H7174" s="37"/>
      <c r="I7174" s="33"/>
      <c r="J7174" s="32">
        <v>0</v>
      </c>
    </row>
    <row r="7175" spans="1:10" ht="26.25" hidden="1" thickBot="1" x14ac:dyDescent="0.3">
      <c r="A7175" s="243"/>
      <c r="B7175" s="246"/>
      <c r="C7175" s="38" t="s">
        <v>12110</v>
      </c>
      <c r="D7175" s="38" t="s">
        <v>1303</v>
      </c>
      <c r="E7175" s="209">
        <v>1</v>
      </c>
      <c r="F7175" s="208">
        <v>45.457499999999996</v>
      </c>
      <c r="G7175" s="33">
        <f t="shared" si="112"/>
        <v>45.457499999999996</v>
      </c>
      <c r="H7175" s="41">
        <f>SUM(G7175:G7175)</f>
        <v>45.457499999999996</v>
      </c>
      <c r="I7175" s="42"/>
      <c r="J7175" s="32">
        <v>0</v>
      </c>
    </row>
    <row r="7176" spans="1:10" ht="15.75" hidden="1" thickBot="1" x14ac:dyDescent="0.3">
      <c r="A7176" s="244"/>
      <c r="B7176" s="247"/>
      <c r="C7176" s="44"/>
      <c r="D7176" s="44"/>
      <c r="E7176" s="210"/>
      <c r="F7176" s="211" t="s">
        <v>12</v>
      </c>
      <c r="G7176" s="46" t="str">
        <f t="shared" si="112"/>
        <v/>
      </c>
      <c r="H7176" s="48"/>
      <c r="I7176" s="33"/>
      <c r="J7176" s="32">
        <v>0</v>
      </c>
    </row>
    <row r="7177" spans="1:10" ht="15.75" hidden="1" thickBot="1" x14ac:dyDescent="0.3">
      <c r="A7177" s="242" t="s">
        <v>1702</v>
      </c>
      <c r="B7177" s="245" t="s">
        <v>7990</v>
      </c>
      <c r="C7177" s="26"/>
      <c r="D7177" s="27" t="s">
        <v>17</v>
      </c>
      <c r="E7177" s="205"/>
      <c r="F7177" s="212" t="s">
        <v>12</v>
      </c>
      <c r="G7177" s="29" t="str">
        <f t="shared" si="112"/>
        <v/>
      </c>
      <c r="H7177" s="30"/>
      <c r="I7177" s="31"/>
      <c r="J7177" s="32">
        <v>0</v>
      </c>
    </row>
    <row r="7178" spans="1:10" ht="15.75" hidden="1" thickBot="1" x14ac:dyDescent="0.3">
      <c r="A7178" s="243"/>
      <c r="B7178" s="246"/>
      <c r="C7178" s="34"/>
      <c r="D7178" s="34"/>
      <c r="E7178" s="207"/>
      <c r="F7178" s="213" t="s">
        <v>12</v>
      </c>
      <c r="G7178" s="33" t="str">
        <f t="shared" si="112"/>
        <v/>
      </c>
      <c r="H7178" s="37"/>
      <c r="I7178" s="33"/>
      <c r="J7178" s="32">
        <v>0</v>
      </c>
    </row>
    <row r="7179" spans="1:10" ht="15.75" hidden="1" thickBot="1" x14ac:dyDescent="0.3">
      <c r="A7179" s="243"/>
      <c r="B7179" s="246"/>
      <c r="C7179" s="38" t="s">
        <v>12111</v>
      </c>
      <c r="D7179" s="38" t="s">
        <v>82</v>
      </c>
      <c r="E7179" s="209">
        <v>1</v>
      </c>
      <c r="F7179" s="208">
        <v>25.298499999999997</v>
      </c>
      <c r="G7179" s="33">
        <f t="shared" si="112"/>
        <v>25.298499999999997</v>
      </c>
      <c r="H7179" s="41">
        <f>SUM(G7179:G7179)</f>
        <v>25.298499999999997</v>
      </c>
      <c r="I7179" s="42"/>
      <c r="J7179" s="32">
        <v>0</v>
      </c>
    </row>
    <row r="7180" spans="1:10" ht="15.75" hidden="1" thickBot="1" x14ac:dyDescent="0.3">
      <c r="A7180" s="244"/>
      <c r="B7180" s="247"/>
      <c r="C7180" s="44"/>
      <c r="D7180" s="44"/>
      <c r="E7180" s="210"/>
      <c r="F7180" s="211" t="s">
        <v>12</v>
      </c>
      <c r="G7180" s="46" t="str">
        <f t="shared" si="112"/>
        <v/>
      </c>
      <c r="H7180" s="48"/>
      <c r="I7180" s="33"/>
      <c r="J7180" s="32">
        <v>0</v>
      </c>
    </row>
    <row r="7181" spans="1:10" ht="15.75" hidden="1" thickBot="1" x14ac:dyDescent="0.3">
      <c r="A7181" s="242" t="s">
        <v>1703</v>
      </c>
      <c r="B7181" s="245" t="s">
        <v>7993</v>
      </c>
      <c r="C7181" s="26"/>
      <c r="D7181" s="27" t="s">
        <v>17</v>
      </c>
      <c r="E7181" s="205"/>
      <c r="F7181" s="212" t="s">
        <v>12</v>
      </c>
      <c r="G7181" s="29" t="str">
        <f t="shared" si="112"/>
        <v/>
      </c>
      <c r="H7181" s="30"/>
      <c r="I7181" s="31"/>
      <c r="J7181" s="32">
        <v>0</v>
      </c>
    </row>
    <row r="7182" spans="1:10" ht="15.75" hidden="1" thickBot="1" x14ac:dyDescent="0.3">
      <c r="A7182" s="243"/>
      <c r="B7182" s="246"/>
      <c r="C7182" s="34"/>
      <c r="D7182" s="34"/>
      <c r="E7182" s="207"/>
      <c r="F7182" s="213" t="s">
        <v>12</v>
      </c>
      <c r="G7182" s="33" t="str">
        <f t="shared" si="112"/>
        <v/>
      </c>
      <c r="H7182" s="37"/>
      <c r="I7182" s="33"/>
      <c r="J7182" s="32">
        <v>0</v>
      </c>
    </row>
    <row r="7183" spans="1:10" ht="15.75" hidden="1" thickBot="1" x14ac:dyDescent="0.3">
      <c r="A7183" s="243"/>
      <c r="B7183" s="246"/>
      <c r="C7183" s="38" t="s">
        <v>12112</v>
      </c>
      <c r="D7183" s="38" t="s">
        <v>82</v>
      </c>
      <c r="E7183" s="209">
        <v>1</v>
      </c>
      <c r="F7183" s="208">
        <v>10.715999999999999</v>
      </c>
      <c r="G7183" s="33">
        <f t="shared" si="112"/>
        <v>10.715999999999999</v>
      </c>
      <c r="H7183" s="41">
        <f>SUM(G7183:G7183)</f>
        <v>10.715999999999999</v>
      </c>
      <c r="I7183" s="42"/>
      <c r="J7183" s="32">
        <v>0</v>
      </c>
    </row>
    <row r="7184" spans="1:10" ht="15.75" hidden="1" thickBot="1" x14ac:dyDescent="0.3">
      <c r="A7184" s="244"/>
      <c r="B7184" s="247"/>
      <c r="C7184" s="44"/>
      <c r="D7184" s="44"/>
      <c r="E7184" s="210"/>
      <c r="F7184" s="211" t="s">
        <v>12</v>
      </c>
      <c r="G7184" s="46" t="str">
        <f t="shared" si="112"/>
        <v/>
      </c>
      <c r="H7184" s="48"/>
      <c r="I7184" s="33"/>
      <c r="J7184" s="32">
        <v>0</v>
      </c>
    </row>
    <row r="7185" spans="1:10" ht="15.75" hidden="1" thickBot="1" x14ac:dyDescent="0.3">
      <c r="A7185" s="242" t="s">
        <v>1704</v>
      </c>
      <c r="B7185" s="245" t="s">
        <v>7996</v>
      </c>
      <c r="C7185" s="26"/>
      <c r="D7185" s="27" t="s">
        <v>17</v>
      </c>
      <c r="E7185" s="205"/>
      <c r="F7185" s="212" t="s">
        <v>12</v>
      </c>
      <c r="G7185" s="29" t="str">
        <f t="shared" si="112"/>
        <v/>
      </c>
      <c r="H7185" s="30"/>
      <c r="I7185" s="31"/>
      <c r="J7185" s="32">
        <v>0</v>
      </c>
    </row>
    <row r="7186" spans="1:10" ht="15.75" hidden="1" thickBot="1" x14ac:dyDescent="0.3">
      <c r="A7186" s="243"/>
      <c r="B7186" s="246"/>
      <c r="C7186" s="34"/>
      <c r="D7186" s="34"/>
      <c r="E7186" s="207"/>
      <c r="F7186" s="213" t="s">
        <v>12</v>
      </c>
      <c r="G7186" s="33" t="str">
        <f t="shared" si="112"/>
        <v/>
      </c>
      <c r="H7186" s="37"/>
      <c r="I7186" s="33"/>
      <c r="J7186" s="32">
        <v>0</v>
      </c>
    </row>
    <row r="7187" spans="1:10" ht="26.25" hidden="1" thickBot="1" x14ac:dyDescent="0.3">
      <c r="A7187" s="243"/>
      <c r="B7187" s="246"/>
      <c r="C7187" s="38" t="s">
        <v>11929</v>
      </c>
      <c r="D7187" s="38" t="s">
        <v>82</v>
      </c>
      <c r="E7187" s="209">
        <v>1</v>
      </c>
      <c r="F7187" s="208">
        <v>8.5879999999999992</v>
      </c>
      <c r="G7187" s="33">
        <f t="shared" si="112"/>
        <v>8.5879999999999992</v>
      </c>
      <c r="H7187" s="41">
        <f>SUM(G7187:G7187)</f>
        <v>8.5879999999999992</v>
      </c>
      <c r="I7187" s="42"/>
      <c r="J7187" s="32">
        <v>0</v>
      </c>
    </row>
    <row r="7188" spans="1:10" ht="15.75" hidden="1" thickBot="1" x14ac:dyDescent="0.3">
      <c r="A7188" s="244"/>
      <c r="B7188" s="247"/>
      <c r="C7188" s="44"/>
      <c r="D7188" s="44"/>
      <c r="E7188" s="210"/>
      <c r="F7188" s="211" t="s">
        <v>12</v>
      </c>
      <c r="G7188" s="46" t="str">
        <f t="shared" si="112"/>
        <v/>
      </c>
      <c r="H7188" s="48"/>
      <c r="I7188" s="33"/>
      <c r="J7188" s="32">
        <v>0</v>
      </c>
    </row>
    <row r="7189" spans="1:10" ht="15.75" hidden="1" thickBot="1" x14ac:dyDescent="0.3">
      <c r="A7189" s="242" t="s">
        <v>1705</v>
      </c>
      <c r="B7189" s="245" t="s">
        <v>7997</v>
      </c>
      <c r="C7189" s="26"/>
      <c r="D7189" s="27" t="s">
        <v>17</v>
      </c>
      <c r="E7189" s="205"/>
      <c r="F7189" s="212" t="s">
        <v>12</v>
      </c>
      <c r="G7189" s="29" t="str">
        <f t="shared" si="112"/>
        <v/>
      </c>
      <c r="H7189" s="30"/>
      <c r="I7189" s="31"/>
      <c r="J7189" s="32">
        <v>0</v>
      </c>
    </row>
    <row r="7190" spans="1:10" ht="15.75" hidden="1" thickBot="1" x14ac:dyDescent="0.3">
      <c r="A7190" s="243"/>
      <c r="B7190" s="246"/>
      <c r="C7190" s="34"/>
      <c r="D7190" s="34"/>
      <c r="E7190" s="207"/>
      <c r="F7190" s="213" t="s">
        <v>12</v>
      </c>
      <c r="G7190" s="33" t="str">
        <f t="shared" si="112"/>
        <v/>
      </c>
      <c r="H7190" s="37"/>
      <c r="I7190" s="33"/>
      <c r="J7190" s="32">
        <v>0</v>
      </c>
    </row>
    <row r="7191" spans="1:10" ht="26.25" hidden="1" thickBot="1" x14ac:dyDescent="0.3">
      <c r="A7191" s="243"/>
      <c r="B7191" s="246"/>
      <c r="C7191" s="38" t="s">
        <v>11926</v>
      </c>
      <c r="D7191" s="38" t="s">
        <v>82</v>
      </c>
      <c r="E7191" s="209">
        <v>1</v>
      </c>
      <c r="F7191" s="208">
        <v>5.8805000000000005</v>
      </c>
      <c r="G7191" s="33">
        <f t="shared" si="112"/>
        <v>5.8805000000000005</v>
      </c>
      <c r="H7191" s="41">
        <f>SUM(G7191:G7191)</f>
        <v>5.8805000000000005</v>
      </c>
      <c r="I7191" s="42"/>
      <c r="J7191" s="32">
        <v>0</v>
      </c>
    </row>
    <row r="7192" spans="1:10" ht="15.75" hidden="1" thickBot="1" x14ac:dyDescent="0.3">
      <c r="A7192" s="244"/>
      <c r="B7192" s="247"/>
      <c r="C7192" s="44"/>
      <c r="D7192" s="44"/>
      <c r="E7192" s="210"/>
      <c r="F7192" s="211" t="s">
        <v>12</v>
      </c>
      <c r="G7192" s="46" t="str">
        <f t="shared" si="112"/>
        <v/>
      </c>
      <c r="H7192" s="48"/>
      <c r="I7192" s="33"/>
      <c r="J7192" s="32">
        <v>0</v>
      </c>
    </row>
    <row r="7193" spans="1:10" ht="15.75" hidden="1" thickBot="1" x14ac:dyDescent="0.3">
      <c r="A7193" s="242" t="s">
        <v>1706</v>
      </c>
      <c r="B7193" s="245" t="s">
        <v>7998</v>
      </c>
      <c r="C7193" s="26"/>
      <c r="D7193" s="27" t="s">
        <v>17</v>
      </c>
      <c r="E7193" s="205"/>
      <c r="F7193" s="212" t="s">
        <v>12</v>
      </c>
      <c r="G7193" s="29" t="str">
        <f t="shared" si="112"/>
        <v/>
      </c>
      <c r="H7193" s="30"/>
      <c r="I7193" s="31"/>
      <c r="J7193" s="32">
        <v>0</v>
      </c>
    </row>
    <row r="7194" spans="1:10" ht="15.75" hidden="1" thickBot="1" x14ac:dyDescent="0.3">
      <c r="A7194" s="243"/>
      <c r="B7194" s="246"/>
      <c r="C7194" s="34"/>
      <c r="D7194" s="34"/>
      <c r="E7194" s="207"/>
      <c r="F7194" s="213" t="s">
        <v>12</v>
      </c>
      <c r="G7194" s="33" t="str">
        <f t="shared" si="112"/>
        <v/>
      </c>
      <c r="H7194" s="37"/>
      <c r="I7194" s="33"/>
      <c r="J7194" s="32">
        <v>0</v>
      </c>
    </row>
    <row r="7195" spans="1:10" ht="26.25" hidden="1" thickBot="1" x14ac:dyDescent="0.3">
      <c r="A7195" s="243"/>
      <c r="B7195" s="246"/>
      <c r="C7195" s="38" t="s">
        <v>11933</v>
      </c>
      <c r="D7195" s="38" t="s">
        <v>82</v>
      </c>
      <c r="E7195" s="209">
        <v>1</v>
      </c>
      <c r="F7195" s="208">
        <v>13.071999999999999</v>
      </c>
      <c r="G7195" s="33">
        <f t="shared" si="112"/>
        <v>13.071999999999999</v>
      </c>
      <c r="H7195" s="41">
        <f>SUM(G7195:G7195)</f>
        <v>13.071999999999999</v>
      </c>
      <c r="I7195" s="42"/>
      <c r="J7195" s="32">
        <v>0</v>
      </c>
    </row>
    <row r="7196" spans="1:10" ht="15.75" hidden="1" thickBot="1" x14ac:dyDescent="0.3">
      <c r="A7196" s="244"/>
      <c r="B7196" s="247"/>
      <c r="C7196" s="44"/>
      <c r="D7196" s="44"/>
      <c r="E7196" s="210"/>
      <c r="F7196" s="211" t="s">
        <v>12</v>
      </c>
      <c r="G7196" s="46" t="str">
        <f t="shared" si="112"/>
        <v/>
      </c>
      <c r="H7196" s="48"/>
      <c r="I7196" s="33"/>
      <c r="J7196" s="32">
        <v>0</v>
      </c>
    </row>
    <row r="7197" spans="1:10" ht="15.75" hidden="1" thickBot="1" x14ac:dyDescent="0.3">
      <c r="A7197" s="242" t="s">
        <v>1707</v>
      </c>
      <c r="B7197" s="245" t="s">
        <v>7999</v>
      </c>
      <c r="C7197" s="26"/>
      <c r="D7197" s="27" t="s">
        <v>17</v>
      </c>
      <c r="E7197" s="205"/>
      <c r="F7197" s="212" t="s">
        <v>12</v>
      </c>
      <c r="G7197" s="29" t="str">
        <f t="shared" si="112"/>
        <v/>
      </c>
      <c r="H7197" s="30"/>
      <c r="I7197" s="31"/>
      <c r="J7197" s="32">
        <v>0</v>
      </c>
    </row>
    <row r="7198" spans="1:10" ht="15.75" hidden="1" thickBot="1" x14ac:dyDescent="0.3">
      <c r="A7198" s="243"/>
      <c r="B7198" s="246"/>
      <c r="C7198" s="34"/>
      <c r="D7198" s="34"/>
      <c r="E7198" s="207"/>
      <c r="F7198" s="213" t="s">
        <v>12</v>
      </c>
      <c r="G7198" s="33" t="str">
        <f t="shared" si="112"/>
        <v/>
      </c>
      <c r="H7198" s="37"/>
      <c r="I7198" s="33"/>
      <c r="J7198" s="32">
        <v>0</v>
      </c>
    </row>
    <row r="7199" spans="1:10" ht="15.75" hidden="1" thickBot="1" x14ac:dyDescent="0.3">
      <c r="A7199" s="243"/>
      <c r="B7199" s="246"/>
      <c r="C7199" s="38" t="s">
        <v>12113</v>
      </c>
      <c r="D7199" s="38" t="s">
        <v>82</v>
      </c>
      <c r="E7199" s="209">
        <v>1</v>
      </c>
      <c r="F7199" s="208">
        <v>255.56899999999996</v>
      </c>
      <c r="G7199" s="33">
        <f t="shared" si="112"/>
        <v>255.56899999999996</v>
      </c>
      <c r="H7199" s="41">
        <f>SUM(G7199:G7199)</f>
        <v>255.56899999999996</v>
      </c>
      <c r="I7199" s="42"/>
      <c r="J7199" s="32">
        <v>0</v>
      </c>
    </row>
    <row r="7200" spans="1:10" ht="15.75" hidden="1" thickBot="1" x14ac:dyDescent="0.3">
      <c r="A7200" s="244"/>
      <c r="B7200" s="247"/>
      <c r="C7200" s="44"/>
      <c r="D7200" s="44"/>
      <c r="E7200" s="210"/>
      <c r="F7200" s="211" t="s">
        <v>12</v>
      </c>
      <c r="G7200" s="46" t="str">
        <f t="shared" si="112"/>
        <v/>
      </c>
      <c r="H7200" s="48"/>
      <c r="I7200" s="33"/>
      <c r="J7200" s="32">
        <v>0</v>
      </c>
    </row>
    <row r="7201" spans="1:10" ht="15.75" hidden="1" thickBot="1" x14ac:dyDescent="0.3">
      <c r="A7201" s="242" t="s">
        <v>1708</v>
      </c>
      <c r="B7201" s="245" t="s">
        <v>8000</v>
      </c>
      <c r="C7201" s="26"/>
      <c r="D7201" s="27" t="s">
        <v>17</v>
      </c>
      <c r="E7201" s="205"/>
      <c r="F7201" s="212" t="s">
        <v>12</v>
      </c>
      <c r="G7201" s="29" t="str">
        <f t="shared" si="112"/>
        <v/>
      </c>
      <c r="H7201" s="30"/>
      <c r="I7201" s="31"/>
      <c r="J7201" s="32">
        <v>0</v>
      </c>
    </row>
    <row r="7202" spans="1:10" ht="15.75" hidden="1" thickBot="1" x14ac:dyDescent="0.3">
      <c r="A7202" s="243"/>
      <c r="B7202" s="246"/>
      <c r="C7202" s="34"/>
      <c r="D7202" s="34"/>
      <c r="E7202" s="207"/>
      <c r="F7202" s="213" t="s">
        <v>12</v>
      </c>
      <c r="G7202" s="33" t="str">
        <f t="shared" si="112"/>
        <v/>
      </c>
      <c r="H7202" s="37"/>
      <c r="I7202" s="33"/>
      <c r="J7202" s="32">
        <v>0</v>
      </c>
    </row>
    <row r="7203" spans="1:10" ht="15.75" hidden="1" thickBot="1" x14ac:dyDescent="0.3">
      <c r="A7203" s="243"/>
      <c r="B7203" s="246"/>
      <c r="C7203" s="38" t="s">
        <v>12114</v>
      </c>
      <c r="D7203" s="38" t="s">
        <v>82</v>
      </c>
      <c r="E7203" s="209">
        <v>1</v>
      </c>
      <c r="F7203" s="208">
        <v>137.17049999999998</v>
      </c>
      <c r="G7203" s="33">
        <f t="shared" si="112"/>
        <v>137.17049999999998</v>
      </c>
      <c r="H7203" s="41">
        <f>SUM(G7203:G7203)</f>
        <v>137.17049999999998</v>
      </c>
      <c r="I7203" s="42"/>
      <c r="J7203" s="32">
        <v>0</v>
      </c>
    </row>
    <row r="7204" spans="1:10" ht="15.75" hidden="1" thickBot="1" x14ac:dyDescent="0.3">
      <c r="A7204" s="244"/>
      <c r="B7204" s="247"/>
      <c r="C7204" s="44"/>
      <c r="D7204" s="44"/>
      <c r="E7204" s="210"/>
      <c r="F7204" s="211" t="s">
        <v>12</v>
      </c>
      <c r="G7204" s="46" t="str">
        <f t="shared" si="112"/>
        <v/>
      </c>
      <c r="H7204" s="48"/>
      <c r="I7204" s="33"/>
      <c r="J7204" s="32">
        <v>0</v>
      </c>
    </row>
    <row r="7205" spans="1:10" ht="15.75" hidden="1" thickBot="1" x14ac:dyDescent="0.3">
      <c r="A7205" s="242" t="s">
        <v>1709</v>
      </c>
      <c r="B7205" s="245" t="s">
        <v>8001</v>
      </c>
      <c r="C7205" s="26"/>
      <c r="D7205" s="27" t="s">
        <v>17</v>
      </c>
      <c r="E7205" s="205"/>
      <c r="F7205" s="212" t="s">
        <v>12</v>
      </c>
      <c r="G7205" s="29" t="str">
        <f t="shared" si="112"/>
        <v/>
      </c>
      <c r="H7205" s="30"/>
      <c r="I7205" s="31"/>
      <c r="J7205" s="32">
        <v>0</v>
      </c>
    </row>
    <row r="7206" spans="1:10" ht="15.75" hidden="1" thickBot="1" x14ac:dyDescent="0.3">
      <c r="A7206" s="243"/>
      <c r="B7206" s="246"/>
      <c r="C7206" s="34"/>
      <c r="D7206" s="34"/>
      <c r="E7206" s="207"/>
      <c r="F7206" s="213" t="s">
        <v>12</v>
      </c>
      <c r="G7206" s="33" t="str">
        <f t="shared" si="112"/>
        <v/>
      </c>
      <c r="H7206" s="37"/>
      <c r="I7206" s="33"/>
      <c r="J7206" s="32">
        <v>0</v>
      </c>
    </row>
    <row r="7207" spans="1:10" ht="15.75" hidden="1" thickBot="1" x14ac:dyDescent="0.3">
      <c r="A7207" s="243"/>
      <c r="B7207" s="246"/>
      <c r="C7207" s="38" t="s">
        <v>12115</v>
      </c>
      <c r="D7207" s="38" t="s">
        <v>82</v>
      </c>
      <c r="E7207" s="209">
        <v>1</v>
      </c>
      <c r="F7207" s="208">
        <v>403.97800000000001</v>
      </c>
      <c r="G7207" s="33">
        <f t="shared" si="112"/>
        <v>403.97800000000001</v>
      </c>
      <c r="H7207" s="41">
        <f>SUM(G7207:G7207)</f>
        <v>403.97800000000001</v>
      </c>
      <c r="I7207" s="42"/>
      <c r="J7207" s="32">
        <v>0</v>
      </c>
    </row>
    <row r="7208" spans="1:10" ht="15.75" hidden="1" thickBot="1" x14ac:dyDescent="0.3">
      <c r="A7208" s="244"/>
      <c r="B7208" s="247"/>
      <c r="C7208" s="44"/>
      <c r="D7208" s="44"/>
      <c r="E7208" s="210"/>
      <c r="F7208" s="211" t="s">
        <v>12</v>
      </c>
      <c r="G7208" s="46" t="str">
        <f t="shared" si="112"/>
        <v/>
      </c>
      <c r="H7208" s="48"/>
      <c r="I7208" s="33"/>
      <c r="J7208" s="32">
        <v>0</v>
      </c>
    </row>
    <row r="7209" spans="1:10" ht="15.75" hidden="1" thickBot="1" x14ac:dyDescent="0.3">
      <c r="A7209" s="242" t="s">
        <v>1710</v>
      </c>
      <c r="B7209" s="245" t="s">
        <v>8002</v>
      </c>
      <c r="C7209" s="26"/>
      <c r="D7209" s="27" t="s">
        <v>17</v>
      </c>
      <c r="E7209" s="205"/>
      <c r="F7209" s="212" t="s">
        <v>12</v>
      </c>
      <c r="G7209" s="29" t="str">
        <f t="shared" si="112"/>
        <v/>
      </c>
      <c r="H7209" s="30"/>
      <c r="I7209" s="31"/>
      <c r="J7209" s="32">
        <v>0</v>
      </c>
    </row>
    <row r="7210" spans="1:10" ht="15.75" hidden="1" thickBot="1" x14ac:dyDescent="0.3">
      <c r="A7210" s="243"/>
      <c r="B7210" s="246"/>
      <c r="C7210" s="34"/>
      <c r="D7210" s="34"/>
      <c r="E7210" s="207"/>
      <c r="F7210" s="213" t="s">
        <v>12</v>
      </c>
      <c r="G7210" s="33" t="str">
        <f t="shared" si="112"/>
        <v/>
      </c>
      <c r="H7210" s="37"/>
      <c r="I7210" s="33"/>
      <c r="J7210" s="32">
        <v>0</v>
      </c>
    </row>
    <row r="7211" spans="1:10" ht="26.25" hidden="1" thickBot="1" x14ac:dyDescent="0.3">
      <c r="A7211" s="243"/>
      <c r="B7211" s="246"/>
      <c r="C7211" s="38" t="s">
        <v>12116</v>
      </c>
      <c r="D7211" s="38" t="s">
        <v>82</v>
      </c>
      <c r="E7211" s="209">
        <v>1</v>
      </c>
      <c r="F7211" s="208">
        <v>38.142499999999998</v>
      </c>
      <c r="G7211" s="33">
        <f t="shared" si="112"/>
        <v>38.142499999999998</v>
      </c>
      <c r="H7211" s="41">
        <f>SUM(G7211:G7211)</f>
        <v>38.142499999999998</v>
      </c>
      <c r="I7211" s="42"/>
      <c r="J7211" s="32">
        <v>0</v>
      </c>
    </row>
    <row r="7212" spans="1:10" ht="15.75" hidden="1" thickBot="1" x14ac:dyDescent="0.3">
      <c r="A7212" s="244"/>
      <c r="B7212" s="247"/>
      <c r="C7212" s="44"/>
      <c r="D7212" s="44"/>
      <c r="E7212" s="210"/>
      <c r="F7212" s="211" t="s">
        <v>12</v>
      </c>
      <c r="G7212" s="46" t="str">
        <f t="shared" si="112"/>
        <v/>
      </c>
      <c r="H7212" s="48"/>
      <c r="I7212" s="33"/>
      <c r="J7212" s="32">
        <v>0</v>
      </c>
    </row>
    <row r="7213" spans="1:10" ht="15.75" hidden="1" thickBot="1" x14ac:dyDescent="0.3">
      <c r="A7213" s="242" t="s">
        <v>1711</v>
      </c>
      <c r="B7213" s="245" t="s">
        <v>8003</v>
      </c>
      <c r="C7213" s="26"/>
      <c r="D7213" s="27" t="s">
        <v>17</v>
      </c>
      <c r="E7213" s="205"/>
      <c r="F7213" s="212" t="s">
        <v>12</v>
      </c>
      <c r="G7213" s="29" t="str">
        <f t="shared" si="112"/>
        <v/>
      </c>
      <c r="H7213" s="30"/>
      <c r="I7213" s="31"/>
      <c r="J7213" s="32">
        <v>0</v>
      </c>
    </row>
    <row r="7214" spans="1:10" ht="15.75" hidden="1" thickBot="1" x14ac:dyDescent="0.3">
      <c r="A7214" s="243"/>
      <c r="B7214" s="246"/>
      <c r="C7214" s="34"/>
      <c r="D7214" s="34"/>
      <c r="E7214" s="207"/>
      <c r="F7214" s="213" t="s">
        <v>12</v>
      </c>
      <c r="G7214" s="33" t="str">
        <f t="shared" si="112"/>
        <v/>
      </c>
      <c r="H7214" s="37"/>
      <c r="I7214" s="33"/>
      <c r="J7214" s="32">
        <v>0</v>
      </c>
    </row>
    <row r="7215" spans="1:10" ht="15.75" hidden="1" thickBot="1" x14ac:dyDescent="0.3">
      <c r="A7215" s="243"/>
      <c r="B7215" s="246"/>
      <c r="C7215" s="38" t="s">
        <v>12117</v>
      </c>
      <c r="D7215" s="38" t="s">
        <v>82</v>
      </c>
      <c r="E7215" s="209">
        <v>1</v>
      </c>
      <c r="F7215" s="208">
        <v>15.599</v>
      </c>
      <c r="G7215" s="33">
        <f t="shared" si="112"/>
        <v>15.599</v>
      </c>
      <c r="H7215" s="41">
        <f>SUM(G7215:G7215)</f>
        <v>15.599</v>
      </c>
      <c r="I7215" s="42"/>
      <c r="J7215" s="32">
        <v>0</v>
      </c>
    </row>
    <row r="7216" spans="1:10" ht="15.75" hidden="1" thickBot="1" x14ac:dyDescent="0.3">
      <c r="A7216" s="244"/>
      <c r="B7216" s="247"/>
      <c r="C7216" s="44"/>
      <c r="D7216" s="44"/>
      <c r="E7216" s="210"/>
      <c r="F7216" s="211" t="s">
        <v>12</v>
      </c>
      <c r="G7216" s="46" t="str">
        <f t="shared" si="112"/>
        <v/>
      </c>
      <c r="H7216" s="48"/>
      <c r="I7216" s="33"/>
      <c r="J7216" s="32">
        <v>0</v>
      </c>
    </row>
    <row r="7217" spans="1:10" ht="15.75" hidden="1" thickBot="1" x14ac:dyDescent="0.3">
      <c r="A7217" s="242" t="s">
        <v>1712</v>
      </c>
      <c r="B7217" s="245" t="s">
        <v>8004</v>
      </c>
      <c r="C7217" s="26"/>
      <c r="D7217" s="27" t="s">
        <v>17</v>
      </c>
      <c r="E7217" s="205"/>
      <c r="F7217" s="212" t="s">
        <v>12</v>
      </c>
      <c r="G7217" s="29" t="str">
        <f t="shared" si="112"/>
        <v/>
      </c>
      <c r="H7217" s="30"/>
      <c r="I7217" s="31"/>
      <c r="J7217" s="32">
        <v>0</v>
      </c>
    </row>
    <row r="7218" spans="1:10" ht="15.75" hidden="1" thickBot="1" x14ac:dyDescent="0.3">
      <c r="A7218" s="243"/>
      <c r="B7218" s="246"/>
      <c r="C7218" s="34"/>
      <c r="D7218" s="34"/>
      <c r="E7218" s="207"/>
      <c r="F7218" s="213" t="s">
        <v>12</v>
      </c>
      <c r="G7218" s="33" t="str">
        <f t="shared" si="112"/>
        <v/>
      </c>
      <c r="H7218" s="37"/>
      <c r="I7218" s="33"/>
      <c r="J7218" s="32">
        <v>0</v>
      </c>
    </row>
    <row r="7219" spans="1:10" ht="15.75" hidden="1" thickBot="1" x14ac:dyDescent="0.3">
      <c r="A7219" s="243"/>
      <c r="B7219" s="246"/>
      <c r="C7219" s="38" t="s">
        <v>12118</v>
      </c>
      <c r="D7219" s="38" t="s">
        <v>82</v>
      </c>
      <c r="E7219" s="209">
        <v>1</v>
      </c>
      <c r="F7219" s="208">
        <v>20.766999999999999</v>
      </c>
      <c r="G7219" s="33">
        <f t="shared" si="112"/>
        <v>20.766999999999999</v>
      </c>
      <c r="H7219" s="41">
        <f>SUM(G7219:G7219)</f>
        <v>20.766999999999999</v>
      </c>
      <c r="I7219" s="42"/>
      <c r="J7219" s="32">
        <v>0</v>
      </c>
    </row>
    <row r="7220" spans="1:10" ht="15.75" hidden="1" thickBot="1" x14ac:dyDescent="0.3">
      <c r="A7220" s="244"/>
      <c r="B7220" s="247"/>
      <c r="C7220" s="44"/>
      <c r="D7220" s="44"/>
      <c r="E7220" s="210"/>
      <c r="F7220" s="211" t="s">
        <v>12</v>
      </c>
      <c r="G7220" s="46" t="str">
        <f t="shared" si="112"/>
        <v/>
      </c>
      <c r="H7220" s="48"/>
      <c r="I7220" s="33"/>
      <c r="J7220" s="32">
        <v>0</v>
      </c>
    </row>
    <row r="7221" spans="1:10" ht="15.75" hidden="1" thickBot="1" x14ac:dyDescent="0.3">
      <c r="A7221" s="242" t="s">
        <v>1713</v>
      </c>
      <c r="B7221" s="245" t="s">
        <v>8005</v>
      </c>
      <c r="C7221" s="26"/>
      <c r="D7221" s="27" t="s">
        <v>17</v>
      </c>
      <c r="E7221" s="205"/>
      <c r="F7221" s="212" t="s">
        <v>12</v>
      </c>
      <c r="G7221" s="29" t="str">
        <f t="shared" si="112"/>
        <v/>
      </c>
      <c r="H7221" s="30"/>
      <c r="I7221" s="31"/>
      <c r="J7221" s="32">
        <v>0</v>
      </c>
    </row>
    <row r="7222" spans="1:10" ht="15.75" hidden="1" thickBot="1" x14ac:dyDescent="0.3">
      <c r="A7222" s="243"/>
      <c r="B7222" s="246"/>
      <c r="C7222" s="34"/>
      <c r="D7222" s="34"/>
      <c r="E7222" s="207"/>
      <c r="F7222" s="213" t="s">
        <v>12</v>
      </c>
      <c r="G7222" s="33" t="str">
        <f t="shared" si="112"/>
        <v/>
      </c>
      <c r="H7222" s="37"/>
      <c r="I7222" s="33"/>
      <c r="J7222" s="32">
        <v>0</v>
      </c>
    </row>
    <row r="7223" spans="1:10" ht="26.25" hidden="1" thickBot="1" x14ac:dyDescent="0.3">
      <c r="A7223" s="243"/>
      <c r="B7223" s="246"/>
      <c r="C7223" s="38" t="s">
        <v>12119</v>
      </c>
      <c r="D7223" s="38" t="s">
        <v>82</v>
      </c>
      <c r="E7223" s="209">
        <v>1</v>
      </c>
      <c r="F7223" s="208">
        <v>68.59</v>
      </c>
      <c r="G7223" s="33">
        <f t="shared" si="112"/>
        <v>68.59</v>
      </c>
      <c r="H7223" s="41">
        <f>SUM(G7223:G7223)</f>
        <v>68.59</v>
      </c>
      <c r="I7223" s="42"/>
      <c r="J7223" s="32">
        <v>0</v>
      </c>
    </row>
    <row r="7224" spans="1:10" ht="15.75" hidden="1" thickBot="1" x14ac:dyDescent="0.3">
      <c r="A7224" s="244"/>
      <c r="B7224" s="247"/>
      <c r="C7224" s="44"/>
      <c r="D7224" s="44"/>
      <c r="E7224" s="210"/>
      <c r="F7224" s="211" t="s">
        <v>12</v>
      </c>
      <c r="G7224" s="46" t="str">
        <f t="shared" si="112"/>
        <v/>
      </c>
      <c r="H7224" s="48"/>
      <c r="I7224" s="33"/>
      <c r="J7224" s="32">
        <v>0</v>
      </c>
    </row>
    <row r="7225" spans="1:10" ht="15.75" hidden="1" thickBot="1" x14ac:dyDescent="0.3">
      <c r="A7225" s="242" t="s">
        <v>1714</v>
      </c>
      <c r="B7225" s="245" t="s">
        <v>8006</v>
      </c>
      <c r="C7225" s="26"/>
      <c r="D7225" s="27" t="s">
        <v>17</v>
      </c>
      <c r="E7225" s="205"/>
      <c r="F7225" s="212" t="s">
        <v>12</v>
      </c>
      <c r="G7225" s="29" t="str">
        <f t="shared" si="112"/>
        <v/>
      </c>
      <c r="H7225" s="30"/>
      <c r="I7225" s="31"/>
      <c r="J7225" s="32">
        <v>0</v>
      </c>
    </row>
    <row r="7226" spans="1:10" ht="15.75" hidden="1" thickBot="1" x14ac:dyDescent="0.3">
      <c r="A7226" s="243"/>
      <c r="B7226" s="246"/>
      <c r="C7226" s="34"/>
      <c r="D7226" s="34"/>
      <c r="E7226" s="207"/>
      <c r="F7226" s="213" t="s">
        <v>12</v>
      </c>
      <c r="G7226" s="33" t="str">
        <f t="shared" si="112"/>
        <v/>
      </c>
      <c r="H7226" s="37"/>
      <c r="I7226" s="33"/>
      <c r="J7226" s="32">
        <v>0</v>
      </c>
    </row>
    <row r="7227" spans="1:10" ht="26.25" hidden="1" thickBot="1" x14ac:dyDescent="0.3">
      <c r="A7227" s="243"/>
      <c r="B7227" s="246"/>
      <c r="C7227" s="38" t="s">
        <v>12120</v>
      </c>
      <c r="D7227" s="38" t="s">
        <v>82</v>
      </c>
      <c r="E7227" s="209">
        <v>1</v>
      </c>
      <c r="F7227" s="208">
        <v>91.96</v>
      </c>
      <c r="G7227" s="33">
        <f t="shared" si="112"/>
        <v>91.96</v>
      </c>
      <c r="H7227" s="41">
        <f>SUM(G7227:G7227)</f>
        <v>91.96</v>
      </c>
      <c r="I7227" s="42"/>
      <c r="J7227" s="32">
        <v>0</v>
      </c>
    </row>
    <row r="7228" spans="1:10" ht="15.75" hidden="1" thickBot="1" x14ac:dyDescent="0.3">
      <c r="A7228" s="244"/>
      <c r="B7228" s="247"/>
      <c r="C7228" s="44"/>
      <c r="D7228" s="44"/>
      <c r="E7228" s="210"/>
      <c r="F7228" s="211" t="s">
        <v>12</v>
      </c>
      <c r="G7228" s="46" t="str">
        <f t="shared" si="112"/>
        <v/>
      </c>
      <c r="H7228" s="48"/>
      <c r="I7228" s="33"/>
      <c r="J7228" s="32">
        <v>0</v>
      </c>
    </row>
    <row r="7229" spans="1:10" ht="15.75" hidden="1" thickBot="1" x14ac:dyDescent="0.3">
      <c r="A7229" s="242" t="s">
        <v>1715</v>
      </c>
      <c r="B7229" s="245" t="s">
        <v>8007</v>
      </c>
      <c r="C7229" s="26"/>
      <c r="D7229" s="27" t="s">
        <v>17</v>
      </c>
      <c r="E7229" s="205"/>
      <c r="F7229" s="212" t="s">
        <v>12</v>
      </c>
      <c r="G7229" s="29" t="str">
        <f t="shared" si="112"/>
        <v/>
      </c>
      <c r="H7229" s="30"/>
      <c r="I7229" s="31"/>
      <c r="J7229" s="32">
        <v>0</v>
      </c>
    </row>
    <row r="7230" spans="1:10" ht="15.75" hidden="1" thickBot="1" x14ac:dyDescent="0.3">
      <c r="A7230" s="243"/>
      <c r="B7230" s="246"/>
      <c r="C7230" s="34"/>
      <c r="D7230" s="34"/>
      <c r="E7230" s="207"/>
      <c r="F7230" s="213" t="s">
        <v>12</v>
      </c>
      <c r="G7230" s="33" t="str">
        <f t="shared" si="112"/>
        <v/>
      </c>
      <c r="H7230" s="37"/>
      <c r="I7230" s="33"/>
      <c r="J7230" s="32">
        <v>0</v>
      </c>
    </row>
    <row r="7231" spans="1:10" ht="26.25" hidden="1" thickBot="1" x14ac:dyDescent="0.3">
      <c r="A7231" s="243"/>
      <c r="B7231" s="246"/>
      <c r="C7231" s="38" t="s">
        <v>12121</v>
      </c>
      <c r="D7231" s="38" t="s">
        <v>82</v>
      </c>
      <c r="E7231" s="209">
        <v>1</v>
      </c>
      <c r="F7231" s="208">
        <v>100.86149999999999</v>
      </c>
      <c r="G7231" s="33">
        <f t="shared" si="112"/>
        <v>100.86149999999999</v>
      </c>
      <c r="H7231" s="41">
        <f>SUM(G7231:G7231)</f>
        <v>100.86149999999999</v>
      </c>
      <c r="I7231" s="42"/>
      <c r="J7231" s="32">
        <v>0</v>
      </c>
    </row>
    <row r="7232" spans="1:10" ht="15.75" hidden="1" thickBot="1" x14ac:dyDescent="0.3">
      <c r="A7232" s="244"/>
      <c r="B7232" s="247"/>
      <c r="C7232" s="44"/>
      <c r="D7232" s="44"/>
      <c r="E7232" s="210"/>
      <c r="F7232" s="211" t="s">
        <v>12</v>
      </c>
      <c r="G7232" s="46" t="str">
        <f t="shared" si="112"/>
        <v/>
      </c>
      <c r="H7232" s="48"/>
      <c r="I7232" s="33"/>
      <c r="J7232" s="32">
        <v>0</v>
      </c>
    </row>
    <row r="7233" spans="1:10" ht="15.75" hidden="1" thickBot="1" x14ac:dyDescent="0.3">
      <c r="A7233" s="242" t="s">
        <v>1716</v>
      </c>
      <c r="B7233" s="245" t="s">
        <v>8008</v>
      </c>
      <c r="C7233" s="26"/>
      <c r="D7233" s="27" t="s">
        <v>17</v>
      </c>
      <c r="E7233" s="205"/>
      <c r="F7233" s="212" t="s">
        <v>12</v>
      </c>
      <c r="G7233" s="29" t="str">
        <f t="shared" si="112"/>
        <v/>
      </c>
      <c r="H7233" s="30"/>
      <c r="I7233" s="31"/>
      <c r="J7233" s="32">
        <v>0</v>
      </c>
    </row>
    <row r="7234" spans="1:10" ht="15.75" hidden="1" thickBot="1" x14ac:dyDescent="0.3">
      <c r="A7234" s="243"/>
      <c r="B7234" s="246"/>
      <c r="C7234" s="34"/>
      <c r="D7234" s="34"/>
      <c r="E7234" s="207"/>
      <c r="F7234" s="213" t="s">
        <v>12</v>
      </c>
      <c r="G7234" s="33" t="str">
        <f t="shared" si="112"/>
        <v/>
      </c>
      <c r="H7234" s="37"/>
      <c r="I7234" s="33"/>
      <c r="J7234" s="32">
        <v>0</v>
      </c>
    </row>
    <row r="7235" spans="1:10" ht="26.25" hidden="1" thickBot="1" x14ac:dyDescent="0.3">
      <c r="A7235" s="243"/>
      <c r="B7235" s="246"/>
      <c r="C7235" s="38" t="s">
        <v>12122</v>
      </c>
      <c r="D7235" s="38" t="s">
        <v>82</v>
      </c>
      <c r="E7235" s="209">
        <v>1</v>
      </c>
      <c r="F7235" s="208">
        <v>258.53299999999996</v>
      </c>
      <c r="G7235" s="33">
        <f t="shared" si="112"/>
        <v>258.53299999999996</v>
      </c>
      <c r="H7235" s="41">
        <f>SUM(G7235:G7235)</f>
        <v>258.53299999999996</v>
      </c>
      <c r="I7235" s="42"/>
      <c r="J7235" s="32">
        <v>0</v>
      </c>
    </row>
    <row r="7236" spans="1:10" ht="15.75" hidden="1" thickBot="1" x14ac:dyDescent="0.3">
      <c r="A7236" s="244"/>
      <c r="B7236" s="247"/>
      <c r="C7236" s="44"/>
      <c r="D7236" s="44"/>
      <c r="E7236" s="210"/>
      <c r="F7236" s="211" t="s">
        <v>12</v>
      </c>
      <c r="G7236" s="46" t="str">
        <f t="shared" si="112"/>
        <v/>
      </c>
      <c r="H7236" s="48"/>
      <c r="I7236" s="33"/>
      <c r="J7236" s="32">
        <v>0</v>
      </c>
    </row>
    <row r="7237" spans="1:10" ht="15.75" hidden="1" thickBot="1" x14ac:dyDescent="0.3">
      <c r="A7237" s="242" t="s">
        <v>1717</v>
      </c>
      <c r="B7237" s="245" t="s">
        <v>8009</v>
      </c>
      <c r="C7237" s="26"/>
      <c r="D7237" s="27" t="s">
        <v>17</v>
      </c>
      <c r="E7237" s="205"/>
      <c r="F7237" s="212" t="s">
        <v>12</v>
      </c>
      <c r="G7237" s="29" t="str">
        <f t="shared" si="112"/>
        <v/>
      </c>
      <c r="H7237" s="30"/>
      <c r="I7237" s="31"/>
      <c r="J7237" s="32">
        <v>0</v>
      </c>
    </row>
    <row r="7238" spans="1:10" ht="15.75" hidden="1" thickBot="1" x14ac:dyDescent="0.3">
      <c r="A7238" s="243"/>
      <c r="B7238" s="246"/>
      <c r="C7238" s="34"/>
      <c r="D7238" s="34"/>
      <c r="E7238" s="207"/>
      <c r="F7238" s="213" t="s">
        <v>12</v>
      </c>
      <c r="G7238" s="33" t="str">
        <f t="shared" ref="G7238:G7301" si="113">IF(ISNUMBER(F7238),E7238*F7238,"")</f>
        <v/>
      </c>
      <c r="H7238" s="37"/>
      <c r="I7238" s="33"/>
      <c r="J7238" s="32">
        <v>0</v>
      </c>
    </row>
    <row r="7239" spans="1:10" ht="26.25" hidden="1" thickBot="1" x14ac:dyDescent="0.3">
      <c r="A7239" s="243"/>
      <c r="B7239" s="246"/>
      <c r="C7239" s="38" t="s">
        <v>12123</v>
      </c>
      <c r="D7239" s="38" t="s">
        <v>82</v>
      </c>
      <c r="E7239" s="209">
        <v>1</v>
      </c>
      <c r="F7239" s="208">
        <v>362.93799999999999</v>
      </c>
      <c r="G7239" s="33">
        <f t="shared" si="113"/>
        <v>362.93799999999999</v>
      </c>
      <c r="H7239" s="41">
        <f>SUM(G7239:G7239)</f>
        <v>362.93799999999999</v>
      </c>
      <c r="I7239" s="42"/>
      <c r="J7239" s="32">
        <v>0</v>
      </c>
    </row>
    <row r="7240" spans="1:10" ht="15.75" hidden="1" thickBot="1" x14ac:dyDescent="0.3">
      <c r="A7240" s="244"/>
      <c r="B7240" s="247"/>
      <c r="C7240" s="44"/>
      <c r="D7240" s="44"/>
      <c r="E7240" s="210"/>
      <c r="F7240" s="211" t="s">
        <v>12</v>
      </c>
      <c r="G7240" s="46" t="str">
        <f t="shared" si="113"/>
        <v/>
      </c>
      <c r="H7240" s="48"/>
      <c r="I7240" s="33"/>
      <c r="J7240" s="32">
        <v>0</v>
      </c>
    </row>
    <row r="7241" spans="1:10" ht="15.75" hidden="1" thickBot="1" x14ac:dyDescent="0.3">
      <c r="A7241" s="242" t="s">
        <v>1718</v>
      </c>
      <c r="B7241" s="245" t="s">
        <v>8010</v>
      </c>
      <c r="C7241" s="26"/>
      <c r="D7241" s="27" t="s">
        <v>17</v>
      </c>
      <c r="E7241" s="205"/>
      <c r="F7241" s="212" t="s">
        <v>12</v>
      </c>
      <c r="G7241" s="29" t="str">
        <f t="shared" si="113"/>
        <v/>
      </c>
      <c r="H7241" s="30"/>
      <c r="I7241" s="31"/>
      <c r="J7241" s="32">
        <v>0</v>
      </c>
    </row>
    <row r="7242" spans="1:10" ht="15.75" hidden="1" thickBot="1" x14ac:dyDescent="0.3">
      <c r="A7242" s="243"/>
      <c r="B7242" s="246"/>
      <c r="C7242" s="34"/>
      <c r="D7242" s="34"/>
      <c r="E7242" s="207"/>
      <c r="F7242" s="213" t="s">
        <v>12</v>
      </c>
      <c r="G7242" s="33" t="str">
        <f t="shared" si="113"/>
        <v/>
      </c>
      <c r="H7242" s="37"/>
      <c r="I7242" s="33"/>
      <c r="J7242" s="32">
        <v>0</v>
      </c>
    </row>
    <row r="7243" spans="1:10" ht="26.25" hidden="1" thickBot="1" x14ac:dyDescent="0.3">
      <c r="A7243" s="243"/>
      <c r="B7243" s="246"/>
      <c r="C7243" s="38" t="s">
        <v>11762</v>
      </c>
      <c r="D7243" s="38" t="s">
        <v>82</v>
      </c>
      <c r="E7243" s="209">
        <v>1</v>
      </c>
      <c r="F7243" s="208">
        <v>32.936500000000002</v>
      </c>
      <c r="G7243" s="33">
        <f t="shared" si="113"/>
        <v>32.936500000000002</v>
      </c>
      <c r="H7243" s="41">
        <f>SUM(G7243:G7243)</f>
        <v>32.936500000000002</v>
      </c>
      <c r="I7243" s="42"/>
      <c r="J7243" s="32">
        <v>0</v>
      </c>
    </row>
    <row r="7244" spans="1:10" ht="15.75" hidden="1" thickBot="1" x14ac:dyDescent="0.3">
      <c r="A7244" s="244"/>
      <c r="B7244" s="247"/>
      <c r="C7244" s="44"/>
      <c r="D7244" s="44"/>
      <c r="E7244" s="210"/>
      <c r="F7244" s="211" t="s">
        <v>12</v>
      </c>
      <c r="G7244" s="46" t="str">
        <f t="shared" si="113"/>
        <v/>
      </c>
      <c r="H7244" s="48"/>
      <c r="I7244" s="33"/>
      <c r="J7244" s="32">
        <v>0</v>
      </c>
    </row>
    <row r="7245" spans="1:10" ht="15.75" hidden="1" thickBot="1" x14ac:dyDescent="0.3">
      <c r="A7245" s="242" t="s">
        <v>1719</v>
      </c>
      <c r="B7245" s="245" t="s">
        <v>8011</v>
      </c>
      <c r="C7245" s="26"/>
      <c r="D7245" s="27" t="s">
        <v>17</v>
      </c>
      <c r="E7245" s="205"/>
      <c r="F7245" s="212" t="s">
        <v>12</v>
      </c>
      <c r="G7245" s="29" t="str">
        <f t="shared" si="113"/>
        <v/>
      </c>
      <c r="H7245" s="30"/>
      <c r="I7245" s="31"/>
      <c r="J7245" s="32">
        <v>0</v>
      </c>
    </row>
    <row r="7246" spans="1:10" ht="15.75" hidden="1" thickBot="1" x14ac:dyDescent="0.3">
      <c r="A7246" s="243"/>
      <c r="B7246" s="246"/>
      <c r="C7246" s="34"/>
      <c r="D7246" s="34"/>
      <c r="E7246" s="207"/>
      <c r="F7246" s="213" t="s">
        <v>12</v>
      </c>
      <c r="G7246" s="33" t="str">
        <f t="shared" si="113"/>
        <v/>
      </c>
      <c r="H7246" s="37"/>
      <c r="I7246" s="33"/>
      <c r="J7246" s="32">
        <v>0</v>
      </c>
    </row>
    <row r="7247" spans="1:10" ht="26.25" hidden="1" thickBot="1" x14ac:dyDescent="0.3">
      <c r="A7247" s="243"/>
      <c r="B7247" s="246"/>
      <c r="C7247" s="38" t="s">
        <v>12124</v>
      </c>
      <c r="D7247" s="38" t="s">
        <v>82</v>
      </c>
      <c r="E7247" s="209">
        <v>1</v>
      </c>
      <c r="F7247" s="208">
        <v>166.87699999999998</v>
      </c>
      <c r="G7247" s="33">
        <f t="shared" si="113"/>
        <v>166.87699999999998</v>
      </c>
      <c r="H7247" s="41">
        <f>SUM(G7247:G7247)</f>
        <v>166.87699999999998</v>
      </c>
      <c r="I7247" s="42"/>
      <c r="J7247" s="32">
        <v>0</v>
      </c>
    </row>
    <row r="7248" spans="1:10" ht="15.75" hidden="1" thickBot="1" x14ac:dyDescent="0.3">
      <c r="A7248" s="244"/>
      <c r="B7248" s="247"/>
      <c r="C7248" s="44"/>
      <c r="D7248" s="44"/>
      <c r="E7248" s="210"/>
      <c r="F7248" s="211" t="s">
        <v>12</v>
      </c>
      <c r="G7248" s="46" t="str">
        <f t="shared" si="113"/>
        <v/>
      </c>
      <c r="H7248" s="48"/>
      <c r="I7248" s="33"/>
      <c r="J7248" s="32">
        <v>0</v>
      </c>
    </row>
    <row r="7249" spans="1:10" ht="15.75" hidden="1" thickBot="1" x14ac:dyDescent="0.3">
      <c r="A7249" s="242" t="s">
        <v>1720</v>
      </c>
      <c r="B7249" s="245" t="s">
        <v>8012</v>
      </c>
      <c r="C7249" s="26"/>
      <c r="D7249" s="27" t="s">
        <v>17</v>
      </c>
      <c r="E7249" s="205"/>
      <c r="F7249" s="212" t="s">
        <v>12</v>
      </c>
      <c r="G7249" s="29" t="str">
        <f t="shared" si="113"/>
        <v/>
      </c>
      <c r="H7249" s="30"/>
      <c r="I7249" s="31"/>
      <c r="J7249" s="32">
        <v>0</v>
      </c>
    </row>
    <row r="7250" spans="1:10" ht="15.75" hidden="1" thickBot="1" x14ac:dyDescent="0.3">
      <c r="A7250" s="243"/>
      <c r="B7250" s="246"/>
      <c r="C7250" s="34"/>
      <c r="D7250" s="34"/>
      <c r="E7250" s="207"/>
      <c r="F7250" s="213" t="s">
        <v>12</v>
      </c>
      <c r="G7250" s="33" t="str">
        <f t="shared" si="113"/>
        <v/>
      </c>
      <c r="H7250" s="37"/>
      <c r="I7250" s="33"/>
      <c r="J7250" s="32">
        <v>0</v>
      </c>
    </row>
    <row r="7251" spans="1:10" ht="15.75" hidden="1" thickBot="1" x14ac:dyDescent="0.3">
      <c r="A7251" s="243"/>
      <c r="B7251" s="246"/>
      <c r="C7251" s="38" t="s">
        <v>12125</v>
      </c>
      <c r="D7251" s="38" t="s">
        <v>82</v>
      </c>
      <c r="E7251" s="209">
        <v>1</v>
      </c>
      <c r="F7251" s="208">
        <v>41.476999999999997</v>
      </c>
      <c r="G7251" s="33">
        <f t="shared" si="113"/>
        <v>41.476999999999997</v>
      </c>
      <c r="H7251" s="41">
        <f>SUM(G7251:G7251)</f>
        <v>41.476999999999997</v>
      </c>
      <c r="I7251" s="42"/>
      <c r="J7251" s="32">
        <v>0</v>
      </c>
    </row>
    <row r="7252" spans="1:10" ht="15.75" hidden="1" thickBot="1" x14ac:dyDescent="0.3">
      <c r="A7252" s="244"/>
      <c r="B7252" s="247"/>
      <c r="C7252" s="44"/>
      <c r="D7252" s="44"/>
      <c r="E7252" s="210"/>
      <c r="F7252" s="211" t="s">
        <v>12</v>
      </c>
      <c r="G7252" s="46" t="str">
        <f t="shared" si="113"/>
        <v/>
      </c>
      <c r="H7252" s="48"/>
      <c r="I7252" s="33"/>
      <c r="J7252" s="32">
        <v>0</v>
      </c>
    </row>
    <row r="7253" spans="1:10" ht="15.75" hidden="1" thickBot="1" x14ac:dyDescent="0.3">
      <c r="A7253" s="242" t="s">
        <v>1721</v>
      </c>
      <c r="B7253" s="245" t="s">
        <v>8013</v>
      </c>
      <c r="C7253" s="26"/>
      <c r="D7253" s="27" t="s">
        <v>17</v>
      </c>
      <c r="E7253" s="205"/>
      <c r="F7253" s="212" t="s">
        <v>12</v>
      </c>
      <c r="G7253" s="29" t="str">
        <f t="shared" si="113"/>
        <v/>
      </c>
      <c r="H7253" s="30"/>
      <c r="I7253" s="31"/>
      <c r="J7253" s="32">
        <v>0</v>
      </c>
    </row>
    <row r="7254" spans="1:10" ht="15.75" hidden="1" thickBot="1" x14ac:dyDescent="0.3">
      <c r="A7254" s="243"/>
      <c r="B7254" s="246"/>
      <c r="C7254" s="34"/>
      <c r="D7254" s="34"/>
      <c r="E7254" s="207"/>
      <c r="F7254" s="213" t="s">
        <v>12</v>
      </c>
      <c r="G7254" s="33" t="str">
        <f t="shared" si="113"/>
        <v/>
      </c>
      <c r="H7254" s="37"/>
      <c r="I7254" s="33"/>
      <c r="J7254" s="32">
        <v>0</v>
      </c>
    </row>
    <row r="7255" spans="1:10" ht="15.75" hidden="1" thickBot="1" x14ac:dyDescent="0.3">
      <c r="A7255" s="243"/>
      <c r="B7255" s="246"/>
      <c r="C7255" s="38" t="s">
        <v>12126</v>
      </c>
      <c r="D7255" s="38" t="s">
        <v>82</v>
      </c>
      <c r="E7255" s="209">
        <v>1</v>
      </c>
      <c r="F7255" s="208">
        <v>9.3290000000000006</v>
      </c>
      <c r="G7255" s="33">
        <f t="shared" si="113"/>
        <v>9.3290000000000006</v>
      </c>
      <c r="H7255" s="41">
        <f>SUM(G7255:G7255)</f>
        <v>9.3290000000000006</v>
      </c>
      <c r="I7255" s="42"/>
      <c r="J7255" s="32">
        <v>0</v>
      </c>
    </row>
    <row r="7256" spans="1:10" ht="15.75" hidden="1" thickBot="1" x14ac:dyDescent="0.3">
      <c r="A7256" s="244"/>
      <c r="B7256" s="247"/>
      <c r="C7256" s="44"/>
      <c r="D7256" s="44"/>
      <c r="E7256" s="210"/>
      <c r="F7256" s="211" t="s">
        <v>12</v>
      </c>
      <c r="G7256" s="46" t="str">
        <f t="shared" si="113"/>
        <v/>
      </c>
      <c r="H7256" s="48"/>
      <c r="I7256" s="33"/>
      <c r="J7256" s="32">
        <v>0</v>
      </c>
    </row>
    <row r="7257" spans="1:10" ht="15.75" hidden="1" thickBot="1" x14ac:dyDescent="0.3">
      <c r="A7257" s="242" t="s">
        <v>1722</v>
      </c>
      <c r="B7257" s="245" t="s">
        <v>8014</v>
      </c>
      <c r="C7257" s="26"/>
      <c r="D7257" s="27" t="s">
        <v>17</v>
      </c>
      <c r="E7257" s="205"/>
      <c r="F7257" s="212" t="s">
        <v>12</v>
      </c>
      <c r="G7257" s="29" t="str">
        <f t="shared" si="113"/>
        <v/>
      </c>
      <c r="H7257" s="30"/>
      <c r="I7257" s="31"/>
      <c r="J7257" s="32">
        <v>0</v>
      </c>
    </row>
    <row r="7258" spans="1:10" ht="15.75" hidden="1" thickBot="1" x14ac:dyDescent="0.3">
      <c r="A7258" s="243"/>
      <c r="B7258" s="246"/>
      <c r="C7258" s="34"/>
      <c r="D7258" s="34"/>
      <c r="E7258" s="207"/>
      <c r="F7258" s="213" t="s">
        <v>12</v>
      </c>
      <c r="G7258" s="33" t="str">
        <f t="shared" si="113"/>
        <v/>
      </c>
      <c r="H7258" s="37"/>
      <c r="I7258" s="33"/>
      <c r="J7258" s="32">
        <v>0</v>
      </c>
    </row>
    <row r="7259" spans="1:10" ht="15.75" hidden="1" thickBot="1" x14ac:dyDescent="0.3">
      <c r="A7259" s="243"/>
      <c r="B7259" s="246"/>
      <c r="C7259" s="38" t="s">
        <v>12127</v>
      </c>
      <c r="D7259" s="38" t="s">
        <v>82</v>
      </c>
      <c r="E7259" s="209">
        <v>1</v>
      </c>
      <c r="F7259" s="208">
        <v>124.735</v>
      </c>
      <c r="G7259" s="33">
        <f t="shared" si="113"/>
        <v>124.735</v>
      </c>
      <c r="H7259" s="41">
        <f>SUM(G7259:G7259)</f>
        <v>124.735</v>
      </c>
      <c r="I7259" s="42"/>
      <c r="J7259" s="32">
        <v>0</v>
      </c>
    </row>
    <row r="7260" spans="1:10" ht="15.75" hidden="1" thickBot="1" x14ac:dyDescent="0.3">
      <c r="A7260" s="244"/>
      <c r="B7260" s="247"/>
      <c r="C7260" s="44"/>
      <c r="D7260" s="44"/>
      <c r="E7260" s="210"/>
      <c r="F7260" s="211" t="s">
        <v>12</v>
      </c>
      <c r="G7260" s="46" t="str">
        <f t="shared" si="113"/>
        <v/>
      </c>
      <c r="H7260" s="48"/>
      <c r="I7260" s="33"/>
      <c r="J7260" s="32">
        <v>0</v>
      </c>
    </row>
    <row r="7261" spans="1:10" ht="15.75" hidden="1" thickBot="1" x14ac:dyDescent="0.3">
      <c r="A7261" s="242" t="s">
        <v>1723</v>
      </c>
      <c r="B7261" s="245" t="s">
        <v>8015</v>
      </c>
      <c r="C7261" s="26"/>
      <c r="D7261" s="27" t="s">
        <v>17</v>
      </c>
      <c r="E7261" s="205"/>
      <c r="F7261" s="212" t="s">
        <v>12</v>
      </c>
      <c r="G7261" s="29" t="str">
        <f t="shared" si="113"/>
        <v/>
      </c>
      <c r="H7261" s="30"/>
      <c r="I7261" s="31"/>
      <c r="J7261" s="32">
        <v>0</v>
      </c>
    </row>
    <row r="7262" spans="1:10" ht="15.75" hidden="1" thickBot="1" x14ac:dyDescent="0.3">
      <c r="A7262" s="243"/>
      <c r="B7262" s="246"/>
      <c r="C7262" s="34"/>
      <c r="D7262" s="34"/>
      <c r="E7262" s="207"/>
      <c r="F7262" s="213" t="s">
        <v>12</v>
      </c>
      <c r="G7262" s="33" t="str">
        <f t="shared" si="113"/>
        <v/>
      </c>
      <c r="H7262" s="37"/>
      <c r="I7262" s="33"/>
      <c r="J7262" s="32">
        <v>0</v>
      </c>
    </row>
    <row r="7263" spans="1:10" ht="15.75" hidden="1" thickBot="1" x14ac:dyDescent="0.3">
      <c r="A7263" s="243"/>
      <c r="B7263" s="246"/>
      <c r="C7263" s="38" t="s">
        <v>12128</v>
      </c>
      <c r="D7263" s="38" t="s">
        <v>82</v>
      </c>
      <c r="E7263" s="209">
        <v>1</v>
      </c>
      <c r="F7263" s="208">
        <v>65.692499999999995</v>
      </c>
      <c r="G7263" s="33">
        <f t="shared" si="113"/>
        <v>65.692499999999995</v>
      </c>
      <c r="H7263" s="41">
        <f>SUM(G7263:G7263)</f>
        <v>65.692499999999995</v>
      </c>
      <c r="I7263" s="42"/>
      <c r="J7263" s="32">
        <v>0</v>
      </c>
    </row>
    <row r="7264" spans="1:10" ht="15.75" hidden="1" thickBot="1" x14ac:dyDescent="0.3">
      <c r="A7264" s="244"/>
      <c r="B7264" s="247"/>
      <c r="C7264" s="44"/>
      <c r="D7264" s="44"/>
      <c r="E7264" s="210"/>
      <c r="F7264" s="211" t="s">
        <v>12</v>
      </c>
      <c r="G7264" s="46" t="str">
        <f t="shared" si="113"/>
        <v/>
      </c>
      <c r="H7264" s="48"/>
      <c r="I7264" s="33"/>
      <c r="J7264" s="32">
        <v>0</v>
      </c>
    </row>
    <row r="7265" spans="1:10" ht="15.75" hidden="1" thickBot="1" x14ac:dyDescent="0.3">
      <c r="A7265" s="242" t="s">
        <v>1724</v>
      </c>
      <c r="B7265" s="245" t="s">
        <v>8016</v>
      </c>
      <c r="C7265" s="26"/>
      <c r="D7265" s="27" t="s">
        <v>17</v>
      </c>
      <c r="E7265" s="205"/>
      <c r="F7265" s="212" t="s">
        <v>12</v>
      </c>
      <c r="G7265" s="29" t="str">
        <f t="shared" si="113"/>
        <v/>
      </c>
      <c r="H7265" s="30"/>
      <c r="I7265" s="31"/>
      <c r="J7265" s="32">
        <v>0</v>
      </c>
    </row>
    <row r="7266" spans="1:10" ht="15.75" hidden="1" thickBot="1" x14ac:dyDescent="0.3">
      <c r="A7266" s="243"/>
      <c r="B7266" s="246"/>
      <c r="C7266" s="34"/>
      <c r="D7266" s="34"/>
      <c r="E7266" s="207"/>
      <c r="F7266" s="213" t="s">
        <v>12</v>
      </c>
      <c r="G7266" s="33" t="str">
        <f t="shared" si="113"/>
        <v/>
      </c>
      <c r="H7266" s="37"/>
      <c r="I7266" s="33"/>
      <c r="J7266" s="32">
        <v>0</v>
      </c>
    </row>
    <row r="7267" spans="1:10" ht="26.25" hidden="1" thickBot="1" x14ac:dyDescent="0.3">
      <c r="A7267" s="243"/>
      <c r="B7267" s="246"/>
      <c r="C7267" s="38" t="s">
        <v>12129</v>
      </c>
      <c r="D7267" s="38" t="s">
        <v>82</v>
      </c>
      <c r="E7267" s="209">
        <v>1</v>
      </c>
      <c r="F7267" s="208">
        <v>72.722499999999997</v>
      </c>
      <c r="G7267" s="33">
        <f t="shared" si="113"/>
        <v>72.722499999999997</v>
      </c>
      <c r="H7267" s="41">
        <f>SUM(G7267:G7267)</f>
        <v>72.722499999999997</v>
      </c>
      <c r="I7267" s="42"/>
      <c r="J7267" s="32">
        <v>0</v>
      </c>
    </row>
    <row r="7268" spans="1:10" ht="15.75" hidden="1" thickBot="1" x14ac:dyDescent="0.3">
      <c r="A7268" s="244"/>
      <c r="B7268" s="247"/>
      <c r="C7268" s="44"/>
      <c r="D7268" s="44"/>
      <c r="E7268" s="210"/>
      <c r="F7268" s="211" t="s">
        <v>12</v>
      </c>
      <c r="G7268" s="46" t="str">
        <f t="shared" si="113"/>
        <v/>
      </c>
      <c r="H7268" s="48"/>
      <c r="I7268" s="33"/>
      <c r="J7268" s="32">
        <v>0</v>
      </c>
    </row>
    <row r="7269" spans="1:10" ht="15.75" hidden="1" thickBot="1" x14ac:dyDescent="0.3">
      <c r="A7269" s="242" t="s">
        <v>1725</v>
      </c>
      <c r="B7269" s="245" t="s">
        <v>8017</v>
      </c>
      <c r="C7269" s="26"/>
      <c r="D7269" s="27" t="s">
        <v>17</v>
      </c>
      <c r="E7269" s="205"/>
      <c r="F7269" s="212" t="s">
        <v>12</v>
      </c>
      <c r="G7269" s="29" t="str">
        <f t="shared" si="113"/>
        <v/>
      </c>
      <c r="H7269" s="30"/>
      <c r="I7269" s="31"/>
      <c r="J7269" s="32">
        <v>0</v>
      </c>
    </row>
    <row r="7270" spans="1:10" ht="15.75" hidden="1" thickBot="1" x14ac:dyDescent="0.3">
      <c r="A7270" s="243"/>
      <c r="B7270" s="246"/>
      <c r="C7270" s="34"/>
      <c r="D7270" s="34"/>
      <c r="E7270" s="207"/>
      <c r="F7270" s="213" t="s">
        <v>12</v>
      </c>
      <c r="G7270" s="33" t="str">
        <f t="shared" si="113"/>
        <v/>
      </c>
      <c r="H7270" s="37"/>
      <c r="I7270" s="33"/>
      <c r="J7270" s="32">
        <v>0</v>
      </c>
    </row>
    <row r="7271" spans="1:10" ht="26.25" hidden="1" thickBot="1" x14ac:dyDescent="0.3">
      <c r="A7271" s="243"/>
      <c r="B7271" s="246"/>
      <c r="C7271" s="38" t="s">
        <v>12130</v>
      </c>
      <c r="D7271" s="38" t="s">
        <v>82</v>
      </c>
      <c r="E7271" s="209">
        <v>1</v>
      </c>
      <c r="F7271" s="208">
        <v>4.6550000000000002</v>
      </c>
      <c r="G7271" s="33">
        <f t="shared" si="113"/>
        <v>4.6550000000000002</v>
      </c>
      <c r="H7271" s="41">
        <f>SUM(G7271:G7271)</f>
        <v>4.6550000000000002</v>
      </c>
      <c r="I7271" s="42"/>
      <c r="J7271" s="32">
        <v>0</v>
      </c>
    </row>
    <row r="7272" spans="1:10" ht="15.75" hidden="1" thickBot="1" x14ac:dyDescent="0.3">
      <c r="A7272" s="244"/>
      <c r="B7272" s="247"/>
      <c r="C7272" s="44"/>
      <c r="D7272" s="44"/>
      <c r="E7272" s="210"/>
      <c r="F7272" s="211" t="s">
        <v>12</v>
      </c>
      <c r="G7272" s="46" t="str">
        <f t="shared" si="113"/>
        <v/>
      </c>
      <c r="H7272" s="48"/>
      <c r="I7272" s="33"/>
      <c r="J7272" s="32">
        <v>0</v>
      </c>
    </row>
    <row r="7273" spans="1:10" ht="15.75" hidden="1" thickBot="1" x14ac:dyDescent="0.3">
      <c r="A7273" s="242" t="s">
        <v>1726</v>
      </c>
      <c r="B7273" s="245" t="s">
        <v>8018</v>
      </c>
      <c r="C7273" s="26"/>
      <c r="D7273" s="27" t="s">
        <v>17</v>
      </c>
      <c r="E7273" s="205"/>
      <c r="F7273" s="212" t="s">
        <v>12</v>
      </c>
      <c r="G7273" s="29" t="str">
        <f t="shared" si="113"/>
        <v/>
      </c>
      <c r="H7273" s="30"/>
      <c r="I7273" s="31"/>
      <c r="J7273" s="32">
        <v>0</v>
      </c>
    </row>
    <row r="7274" spans="1:10" ht="15.75" hidden="1" thickBot="1" x14ac:dyDescent="0.3">
      <c r="A7274" s="243"/>
      <c r="B7274" s="246"/>
      <c r="C7274" s="34"/>
      <c r="D7274" s="34"/>
      <c r="E7274" s="207"/>
      <c r="F7274" s="213" t="s">
        <v>12</v>
      </c>
      <c r="G7274" s="33" t="str">
        <f t="shared" si="113"/>
        <v/>
      </c>
      <c r="H7274" s="37"/>
      <c r="I7274" s="33"/>
      <c r="J7274" s="32">
        <v>0</v>
      </c>
    </row>
    <row r="7275" spans="1:10" ht="26.25" hidden="1" thickBot="1" x14ac:dyDescent="0.3">
      <c r="A7275" s="243"/>
      <c r="B7275" s="246"/>
      <c r="C7275" s="38" t="s">
        <v>12131</v>
      </c>
      <c r="D7275" s="38" t="s">
        <v>82</v>
      </c>
      <c r="E7275" s="209">
        <v>1</v>
      </c>
      <c r="F7275" s="208">
        <v>9.3384999999999998</v>
      </c>
      <c r="G7275" s="33">
        <f t="shared" si="113"/>
        <v>9.3384999999999998</v>
      </c>
      <c r="H7275" s="41">
        <f>SUM(G7275:G7275)</f>
        <v>9.3384999999999998</v>
      </c>
      <c r="I7275" s="42"/>
      <c r="J7275" s="32">
        <v>0</v>
      </c>
    </row>
    <row r="7276" spans="1:10" ht="15.75" hidden="1" thickBot="1" x14ac:dyDescent="0.3">
      <c r="A7276" s="244"/>
      <c r="B7276" s="247"/>
      <c r="C7276" s="44"/>
      <c r="D7276" s="44"/>
      <c r="E7276" s="210"/>
      <c r="F7276" s="211" t="s">
        <v>12</v>
      </c>
      <c r="G7276" s="46" t="str">
        <f t="shared" si="113"/>
        <v/>
      </c>
      <c r="H7276" s="48"/>
      <c r="I7276" s="33"/>
      <c r="J7276" s="32">
        <v>0</v>
      </c>
    </row>
    <row r="7277" spans="1:10" ht="15.75" hidden="1" thickBot="1" x14ac:dyDescent="0.3">
      <c r="A7277" s="242" t="s">
        <v>1727</v>
      </c>
      <c r="B7277" s="245" t="s">
        <v>8019</v>
      </c>
      <c r="C7277" s="26"/>
      <c r="D7277" s="27" t="s">
        <v>17</v>
      </c>
      <c r="E7277" s="205"/>
      <c r="F7277" s="212" t="s">
        <v>12</v>
      </c>
      <c r="G7277" s="29" t="str">
        <f t="shared" si="113"/>
        <v/>
      </c>
      <c r="H7277" s="30"/>
      <c r="I7277" s="31"/>
      <c r="J7277" s="32">
        <v>0</v>
      </c>
    </row>
    <row r="7278" spans="1:10" ht="15.75" hidden="1" thickBot="1" x14ac:dyDescent="0.3">
      <c r="A7278" s="243"/>
      <c r="B7278" s="246"/>
      <c r="C7278" s="34"/>
      <c r="D7278" s="34"/>
      <c r="E7278" s="207"/>
      <c r="F7278" s="213" t="s">
        <v>12</v>
      </c>
      <c r="G7278" s="33" t="str">
        <f t="shared" si="113"/>
        <v/>
      </c>
      <c r="H7278" s="37"/>
      <c r="I7278" s="33"/>
      <c r="J7278" s="32">
        <v>0</v>
      </c>
    </row>
    <row r="7279" spans="1:10" ht="15.75" hidden="1" thickBot="1" x14ac:dyDescent="0.3">
      <c r="A7279" s="243"/>
      <c r="B7279" s="246"/>
      <c r="C7279" s="38" t="s">
        <v>12132</v>
      </c>
      <c r="D7279" s="38" t="s">
        <v>82</v>
      </c>
      <c r="E7279" s="209">
        <v>1</v>
      </c>
      <c r="F7279" s="208">
        <v>2.2894999999999999</v>
      </c>
      <c r="G7279" s="33">
        <f t="shared" si="113"/>
        <v>2.2894999999999999</v>
      </c>
      <c r="H7279" s="41">
        <f>SUM(G7279:G7279)</f>
        <v>2.2894999999999999</v>
      </c>
      <c r="I7279" s="42"/>
      <c r="J7279" s="32">
        <v>0</v>
      </c>
    </row>
    <row r="7280" spans="1:10" ht="15.75" hidden="1" thickBot="1" x14ac:dyDescent="0.3">
      <c r="A7280" s="244"/>
      <c r="B7280" s="247"/>
      <c r="C7280" s="44"/>
      <c r="D7280" s="44"/>
      <c r="E7280" s="210"/>
      <c r="F7280" s="211" t="s">
        <v>12</v>
      </c>
      <c r="G7280" s="46" t="str">
        <f t="shared" si="113"/>
        <v/>
      </c>
      <c r="H7280" s="48"/>
      <c r="I7280" s="33"/>
      <c r="J7280" s="32">
        <v>0</v>
      </c>
    </row>
    <row r="7281" spans="1:10" ht="15.75" hidden="1" thickBot="1" x14ac:dyDescent="0.3">
      <c r="A7281" s="242" t="s">
        <v>1728</v>
      </c>
      <c r="B7281" s="245" t="s">
        <v>8020</v>
      </c>
      <c r="C7281" s="26"/>
      <c r="D7281" s="27" t="s">
        <v>17</v>
      </c>
      <c r="E7281" s="205"/>
      <c r="F7281" s="212" t="s">
        <v>12</v>
      </c>
      <c r="G7281" s="29" t="str">
        <f t="shared" si="113"/>
        <v/>
      </c>
      <c r="H7281" s="30"/>
      <c r="I7281" s="31"/>
      <c r="J7281" s="32">
        <v>0</v>
      </c>
    </row>
    <row r="7282" spans="1:10" ht="15.75" hidden="1" thickBot="1" x14ac:dyDescent="0.3">
      <c r="A7282" s="243"/>
      <c r="B7282" s="246"/>
      <c r="C7282" s="34"/>
      <c r="D7282" s="34"/>
      <c r="E7282" s="207"/>
      <c r="F7282" s="213" t="s">
        <v>12</v>
      </c>
      <c r="G7282" s="33" t="str">
        <f t="shared" si="113"/>
        <v/>
      </c>
      <c r="H7282" s="37"/>
      <c r="I7282" s="33"/>
      <c r="J7282" s="32">
        <v>0</v>
      </c>
    </row>
    <row r="7283" spans="1:10" ht="15.75" hidden="1" thickBot="1" x14ac:dyDescent="0.3">
      <c r="A7283" s="243"/>
      <c r="B7283" s="246"/>
      <c r="C7283" s="38" t="s">
        <v>12133</v>
      </c>
      <c r="D7283" s="38" t="s">
        <v>82</v>
      </c>
      <c r="E7283" s="209">
        <v>1</v>
      </c>
      <c r="F7283" s="208">
        <v>5.1014999999999997</v>
      </c>
      <c r="G7283" s="33">
        <f t="shared" si="113"/>
        <v>5.1014999999999997</v>
      </c>
      <c r="H7283" s="41">
        <f>SUM(G7283:G7283)</f>
        <v>5.1014999999999997</v>
      </c>
      <c r="I7283" s="42"/>
      <c r="J7283" s="32">
        <v>0</v>
      </c>
    </row>
    <row r="7284" spans="1:10" ht="15.75" hidden="1" thickBot="1" x14ac:dyDescent="0.3">
      <c r="A7284" s="244"/>
      <c r="B7284" s="247"/>
      <c r="C7284" s="44"/>
      <c r="D7284" s="44"/>
      <c r="E7284" s="210"/>
      <c r="F7284" s="211" t="s">
        <v>12</v>
      </c>
      <c r="G7284" s="46" t="str">
        <f t="shared" si="113"/>
        <v/>
      </c>
      <c r="H7284" s="48"/>
      <c r="I7284" s="33"/>
      <c r="J7284" s="32">
        <v>0</v>
      </c>
    </row>
    <row r="7285" spans="1:10" ht="15.75" hidden="1" thickBot="1" x14ac:dyDescent="0.3">
      <c r="A7285" s="242" t="s">
        <v>1729</v>
      </c>
      <c r="B7285" s="245" t="s">
        <v>8021</v>
      </c>
      <c r="C7285" s="26"/>
      <c r="D7285" s="27" t="s">
        <v>17</v>
      </c>
      <c r="E7285" s="205"/>
      <c r="F7285" s="212" t="s">
        <v>12</v>
      </c>
      <c r="G7285" s="29" t="str">
        <f t="shared" si="113"/>
        <v/>
      </c>
      <c r="H7285" s="30"/>
      <c r="I7285" s="31"/>
      <c r="J7285" s="32">
        <v>0</v>
      </c>
    </row>
    <row r="7286" spans="1:10" ht="15.75" hidden="1" thickBot="1" x14ac:dyDescent="0.3">
      <c r="A7286" s="243"/>
      <c r="B7286" s="246"/>
      <c r="C7286" s="34"/>
      <c r="D7286" s="34"/>
      <c r="E7286" s="207"/>
      <c r="F7286" s="213" t="s">
        <v>12</v>
      </c>
      <c r="G7286" s="33" t="str">
        <f t="shared" si="113"/>
        <v/>
      </c>
      <c r="H7286" s="37"/>
      <c r="I7286" s="33"/>
      <c r="J7286" s="32">
        <v>0</v>
      </c>
    </row>
    <row r="7287" spans="1:10" ht="15.75" hidden="1" thickBot="1" x14ac:dyDescent="0.3">
      <c r="A7287" s="243"/>
      <c r="B7287" s="246"/>
      <c r="C7287" s="38" t="s">
        <v>12134</v>
      </c>
      <c r="D7287" s="38" t="s">
        <v>82</v>
      </c>
      <c r="E7287" s="209">
        <v>1</v>
      </c>
      <c r="F7287" s="208">
        <v>13.3475</v>
      </c>
      <c r="G7287" s="33">
        <f t="shared" si="113"/>
        <v>13.3475</v>
      </c>
      <c r="H7287" s="41">
        <f>SUM(G7287:G7287)</f>
        <v>13.3475</v>
      </c>
      <c r="I7287" s="42"/>
      <c r="J7287" s="32">
        <v>0</v>
      </c>
    </row>
    <row r="7288" spans="1:10" ht="15.75" hidden="1" thickBot="1" x14ac:dyDescent="0.3">
      <c r="A7288" s="244"/>
      <c r="B7288" s="247"/>
      <c r="C7288" s="44"/>
      <c r="D7288" s="44"/>
      <c r="E7288" s="210"/>
      <c r="F7288" s="211" t="s">
        <v>12</v>
      </c>
      <c r="G7288" s="46" t="str">
        <f t="shared" si="113"/>
        <v/>
      </c>
      <c r="H7288" s="48"/>
      <c r="I7288" s="33"/>
      <c r="J7288" s="32">
        <v>0</v>
      </c>
    </row>
    <row r="7289" spans="1:10" ht="15.75" hidden="1" thickBot="1" x14ac:dyDescent="0.3">
      <c r="A7289" s="242" t="s">
        <v>1730</v>
      </c>
      <c r="B7289" s="245" t="s">
        <v>8022</v>
      </c>
      <c r="C7289" s="26"/>
      <c r="D7289" s="27" t="s">
        <v>17</v>
      </c>
      <c r="E7289" s="205"/>
      <c r="F7289" s="212" t="s">
        <v>12</v>
      </c>
      <c r="G7289" s="29" t="str">
        <f t="shared" si="113"/>
        <v/>
      </c>
      <c r="H7289" s="30"/>
      <c r="I7289" s="31"/>
      <c r="J7289" s="32">
        <v>0</v>
      </c>
    </row>
    <row r="7290" spans="1:10" ht="15.75" hidden="1" thickBot="1" x14ac:dyDescent="0.3">
      <c r="A7290" s="243"/>
      <c r="B7290" s="246"/>
      <c r="C7290" s="34"/>
      <c r="D7290" s="34"/>
      <c r="E7290" s="207"/>
      <c r="F7290" s="213" t="s">
        <v>12</v>
      </c>
      <c r="G7290" s="33" t="str">
        <f t="shared" si="113"/>
        <v/>
      </c>
      <c r="H7290" s="37"/>
      <c r="I7290" s="33"/>
      <c r="J7290" s="32">
        <v>0</v>
      </c>
    </row>
    <row r="7291" spans="1:10" ht="15.75" hidden="1" thickBot="1" x14ac:dyDescent="0.3">
      <c r="A7291" s="243"/>
      <c r="B7291" s="246"/>
      <c r="C7291" s="38" t="s">
        <v>1731</v>
      </c>
      <c r="D7291" s="58" t="s">
        <v>17</v>
      </c>
      <c r="E7291" s="209">
        <v>1</v>
      </c>
      <c r="F7291" s="208" t="s">
        <v>12</v>
      </c>
      <c r="G7291" s="33" t="str">
        <f t="shared" si="113"/>
        <v/>
      </c>
      <c r="H7291" s="41">
        <f>SUM(G7291:G7291)</f>
        <v>0</v>
      </c>
      <c r="I7291" s="42"/>
      <c r="J7291" s="32">
        <v>0</v>
      </c>
    </row>
    <row r="7292" spans="1:10" ht="15.75" hidden="1" thickBot="1" x14ac:dyDescent="0.3">
      <c r="A7292" s="244"/>
      <c r="B7292" s="247"/>
      <c r="C7292" s="44"/>
      <c r="D7292" s="44"/>
      <c r="E7292" s="210"/>
      <c r="F7292" s="211" t="s">
        <v>12</v>
      </c>
      <c r="G7292" s="46" t="str">
        <f t="shared" si="113"/>
        <v/>
      </c>
      <c r="H7292" s="48"/>
      <c r="I7292" s="33"/>
      <c r="J7292" s="32">
        <v>0</v>
      </c>
    </row>
    <row r="7293" spans="1:10" ht="15.75" hidden="1" thickBot="1" x14ac:dyDescent="0.3">
      <c r="A7293" s="242" t="s">
        <v>1732</v>
      </c>
      <c r="B7293" s="245" t="s">
        <v>8023</v>
      </c>
      <c r="C7293" s="26"/>
      <c r="D7293" s="27" t="s">
        <v>17</v>
      </c>
      <c r="E7293" s="205"/>
      <c r="F7293" s="212" t="s">
        <v>12</v>
      </c>
      <c r="G7293" s="29" t="str">
        <f t="shared" si="113"/>
        <v/>
      </c>
      <c r="H7293" s="30"/>
      <c r="I7293" s="31"/>
      <c r="J7293" s="32">
        <v>0</v>
      </c>
    </row>
    <row r="7294" spans="1:10" ht="15.75" hidden="1" thickBot="1" x14ac:dyDescent="0.3">
      <c r="A7294" s="243"/>
      <c r="B7294" s="246"/>
      <c r="C7294" s="34"/>
      <c r="D7294" s="34"/>
      <c r="E7294" s="207"/>
      <c r="F7294" s="213" t="s">
        <v>12</v>
      </c>
      <c r="G7294" s="33" t="str">
        <f t="shared" si="113"/>
        <v/>
      </c>
      <c r="H7294" s="37"/>
      <c r="I7294" s="33"/>
      <c r="J7294" s="32">
        <v>0</v>
      </c>
    </row>
    <row r="7295" spans="1:10" ht="15.75" hidden="1" thickBot="1" x14ac:dyDescent="0.3">
      <c r="A7295" s="243"/>
      <c r="B7295" s="246"/>
      <c r="C7295" s="38" t="s">
        <v>12135</v>
      </c>
      <c r="D7295" s="38" t="s">
        <v>82</v>
      </c>
      <c r="E7295" s="209">
        <v>1</v>
      </c>
      <c r="F7295" s="208">
        <v>14.905499999999998</v>
      </c>
      <c r="G7295" s="33">
        <f t="shared" si="113"/>
        <v>14.905499999999998</v>
      </c>
      <c r="H7295" s="41">
        <f>SUM(G7295:G7295)</f>
        <v>14.905499999999998</v>
      </c>
      <c r="I7295" s="42"/>
      <c r="J7295" s="32">
        <v>0</v>
      </c>
    </row>
    <row r="7296" spans="1:10" ht="15.75" hidden="1" thickBot="1" x14ac:dyDescent="0.3">
      <c r="A7296" s="244"/>
      <c r="B7296" s="247"/>
      <c r="C7296" s="44"/>
      <c r="D7296" s="44"/>
      <c r="E7296" s="210"/>
      <c r="F7296" s="211" t="s">
        <v>12</v>
      </c>
      <c r="G7296" s="46" t="str">
        <f t="shared" si="113"/>
        <v/>
      </c>
      <c r="H7296" s="48"/>
      <c r="I7296" s="33"/>
      <c r="J7296" s="32">
        <v>0</v>
      </c>
    </row>
    <row r="7297" spans="1:10" ht="15.75" hidden="1" thickBot="1" x14ac:dyDescent="0.3">
      <c r="A7297" s="242" t="s">
        <v>1733</v>
      </c>
      <c r="B7297" s="245" t="s">
        <v>8024</v>
      </c>
      <c r="C7297" s="26"/>
      <c r="D7297" s="27" t="s">
        <v>17</v>
      </c>
      <c r="E7297" s="205"/>
      <c r="F7297" s="212" t="s">
        <v>12</v>
      </c>
      <c r="G7297" s="29" t="str">
        <f t="shared" si="113"/>
        <v/>
      </c>
      <c r="H7297" s="30"/>
      <c r="I7297" s="31"/>
      <c r="J7297" s="32">
        <v>0</v>
      </c>
    </row>
    <row r="7298" spans="1:10" ht="15.75" hidden="1" thickBot="1" x14ac:dyDescent="0.3">
      <c r="A7298" s="243"/>
      <c r="B7298" s="246"/>
      <c r="C7298" s="34"/>
      <c r="D7298" s="34"/>
      <c r="E7298" s="207"/>
      <c r="F7298" s="213" t="s">
        <v>12</v>
      </c>
      <c r="G7298" s="33" t="str">
        <f t="shared" si="113"/>
        <v/>
      </c>
      <c r="H7298" s="37"/>
      <c r="I7298" s="33"/>
      <c r="J7298" s="32">
        <v>0</v>
      </c>
    </row>
    <row r="7299" spans="1:10" ht="15.75" hidden="1" thickBot="1" x14ac:dyDescent="0.3">
      <c r="A7299" s="243"/>
      <c r="B7299" s="246"/>
      <c r="C7299" s="38" t="s">
        <v>12136</v>
      </c>
      <c r="D7299" s="38" t="s">
        <v>82</v>
      </c>
      <c r="E7299" s="209">
        <v>1</v>
      </c>
      <c r="F7299" s="208">
        <v>80.256</v>
      </c>
      <c r="G7299" s="33">
        <f t="shared" si="113"/>
        <v>80.256</v>
      </c>
      <c r="H7299" s="41">
        <f>SUM(G7299:G7299)</f>
        <v>80.256</v>
      </c>
      <c r="I7299" s="42"/>
      <c r="J7299" s="32">
        <v>0</v>
      </c>
    </row>
    <row r="7300" spans="1:10" ht="15.75" hidden="1" thickBot="1" x14ac:dyDescent="0.3">
      <c r="A7300" s="244"/>
      <c r="B7300" s="247"/>
      <c r="C7300" s="44"/>
      <c r="D7300" s="44"/>
      <c r="E7300" s="210"/>
      <c r="F7300" s="211" t="s">
        <v>12</v>
      </c>
      <c r="G7300" s="46" t="str">
        <f t="shared" si="113"/>
        <v/>
      </c>
      <c r="H7300" s="48"/>
      <c r="I7300" s="33"/>
      <c r="J7300" s="32">
        <v>0</v>
      </c>
    </row>
    <row r="7301" spans="1:10" ht="15.75" hidden="1" thickBot="1" x14ac:dyDescent="0.3">
      <c r="A7301" s="242" t="s">
        <v>1734</v>
      </c>
      <c r="B7301" s="245" t="s">
        <v>8025</v>
      </c>
      <c r="C7301" s="26"/>
      <c r="D7301" s="27" t="s">
        <v>17</v>
      </c>
      <c r="E7301" s="205"/>
      <c r="F7301" s="212" t="s">
        <v>12</v>
      </c>
      <c r="G7301" s="29" t="str">
        <f t="shared" si="113"/>
        <v/>
      </c>
      <c r="H7301" s="30"/>
      <c r="I7301" s="31"/>
      <c r="J7301" s="32">
        <v>0</v>
      </c>
    </row>
    <row r="7302" spans="1:10" ht="15.75" hidden="1" thickBot="1" x14ac:dyDescent="0.3">
      <c r="A7302" s="243"/>
      <c r="B7302" s="246"/>
      <c r="C7302" s="34"/>
      <c r="D7302" s="34"/>
      <c r="E7302" s="207"/>
      <c r="F7302" s="213" t="s">
        <v>12</v>
      </c>
      <c r="G7302" s="33" t="str">
        <f t="shared" ref="G7302:G7365" si="114">IF(ISNUMBER(F7302),E7302*F7302,"")</f>
        <v/>
      </c>
      <c r="H7302" s="37"/>
      <c r="I7302" s="33"/>
      <c r="J7302" s="32">
        <v>0</v>
      </c>
    </row>
    <row r="7303" spans="1:10" ht="15.75" hidden="1" thickBot="1" x14ac:dyDescent="0.3">
      <c r="A7303" s="243"/>
      <c r="B7303" s="246"/>
      <c r="C7303" s="38" t="s">
        <v>12137</v>
      </c>
      <c r="D7303" s="38" t="s">
        <v>82</v>
      </c>
      <c r="E7303" s="209">
        <v>1</v>
      </c>
      <c r="F7303" s="208">
        <v>192.98299999999998</v>
      </c>
      <c r="G7303" s="33">
        <f t="shared" si="114"/>
        <v>192.98299999999998</v>
      </c>
      <c r="H7303" s="41">
        <f>SUM(G7303:G7303)</f>
        <v>192.98299999999998</v>
      </c>
      <c r="I7303" s="42"/>
      <c r="J7303" s="32">
        <v>0</v>
      </c>
    </row>
    <row r="7304" spans="1:10" ht="15.75" hidden="1" thickBot="1" x14ac:dyDescent="0.3">
      <c r="A7304" s="244"/>
      <c r="B7304" s="247"/>
      <c r="C7304" s="44"/>
      <c r="D7304" s="44"/>
      <c r="E7304" s="210"/>
      <c r="F7304" s="211" t="s">
        <v>12</v>
      </c>
      <c r="G7304" s="46" t="str">
        <f t="shared" si="114"/>
        <v/>
      </c>
      <c r="H7304" s="48"/>
      <c r="I7304" s="33"/>
      <c r="J7304" s="32">
        <v>0</v>
      </c>
    </row>
    <row r="7305" spans="1:10" ht="15.75" hidden="1" thickBot="1" x14ac:dyDescent="0.3">
      <c r="A7305" s="242" t="s">
        <v>1735</v>
      </c>
      <c r="B7305" s="245" t="s">
        <v>8096</v>
      </c>
      <c r="C7305" s="26"/>
      <c r="D7305" s="27" t="s">
        <v>4119</v>
      </c>
      <c r="E7305" s="205"/>
      <c r="F7305" s="212" t="s">
        <v>12</v>
      </c>
      <c r="G7305" s="29" t="str">
        <f t="shared" si="114"/>
        <v/>
      </c>
      <c r="H7305" s="30"/>
      <c r="I7305" s="31"/>
      <c r="J7305" s="32">
        <v>0</v>
      </c>
    </row>
    <row r="7306" spans="1:10" ht="15.75" hidden="1" thickBot="1" x14ac:dyDescent="0.3">
      <c r="A7306" s="243"/>
      <c r="B7306" s="246"/>
      <c r="C7306" s="34"/>
      <c r="D7306" s="34"/>
      <c r="E7306" s="207"/>
      <c r="F7306" s="213" t="s">
        <v>12</v>
      </c>
      <c r="G7306" s="36" t="str">
        <f t="shared" si="114"/>
        <v/>
      </c>
      <c r="H7306" s="37"/>
      <c r="I7306" s="33"/>
      <c r="J7306" s="32">
        <v>0</v>
      </c>
    </row>
    <row r="7307" spans="1:10" ht="26.25" hidden="1" thickBot="1" x14ac:dyDescent="0.3">
      <c r="A7307" s="243"/>
      <c r="B7307" s="246"/>
      <c r="C7307" s="38" t="s">
        <v>11491</v>
      </c>
      <c r="D7307" s="38" t="s">
        <v>2801</v>
      </c>
      <c r="E7307" s="209">
        <v>104.7071</v>
      </c>
      <c r="F7307" s="208">
        <v>142.75650000000002</v>
      </c>
      <c r="G7307" s="36">
        <f t="shared" si="114"/>
        <v>14947.619121150001</v>
      </c>
      <c r="H7307" s="41">
        <f>SUM(G7307:G7307)</f>
        <v>14947.619121150001</v>
      </c>
      <c r="I7307" s="42"/>
      <c r="J7307" s="32">
        <v>0</v>
      </c>
    </row>
    <row r="7308" spans="1:10" ht="15.75" hidden="1" thickBot="1" x14ac:dyDescent="0.3">
      <c r="A7308" s="243"/>
      <c r="B7308" s="246"/>
      <c r="C7308" s="38"/>
      <c r="D7308" s="58"/>
      <c r="E7308" s="209"/>
      <c r="F7308" s="208" t="s">
        <v>12</v>
      </c>
      <c r="G7308" s="36" t="str">
        <f t="shared" si="114"/>
        <v/>
      </c>
      <c r="H7308" s="37"/>
      <c r="I7308" s="42"/>
      <c r="J7308" s="32">
        <v>0</v>
      </c>
    </row>
    <row r="7309" spans="1:10" ht="26.25" hidden="1" thickBot="1" x14ac:dyDescent="0.3">
      <c r="A7309" s="243"/>
      <c r="B7309" s="246"/>
      <c r="C7309" s="55" t="s">
        <v>667</v>
      </c>
      <c r="D7309" s="58"/>
      <c r="E7309" s="209"/>
      <c r="F7309" s="208" t="s">
        <v>12</v>
      </c>
      <c r="G7309" s="36" t="str">
        <f t="shared" si="114"/>
        <v/>
      </c>
      <c r="H7309" s="37"/>
      <c r="I7309" s="42"/>
      <c r="J7309" s="32">
        <v>0</v>
      </c>
    </row>
    <row r="7310" spans="1:10" ht="15.75" hidden="1" thickBot="1" x14ac:dyDescent="0.3">
      <c r="A7310" s="244"/>
      <c r="B7310" s="247"/>
      <c r="C7310" s="44"/>
      <c r="D7310" s="44"/>
      <c r="E7310" s="210"/>
      <c r="F7310" s="211" t="s">
        <v>12</v>
      </c>
      <c r="G7310" s="47" t="str">
        <f t="shared" si="114"/>
        <v/>
      </c>
      <c r="H7310" s="48"/>
      <c r="I7310" s="33"/>
      <c r="J7310" s="32">
        <v>0</v>
      </c>
    </row>
    <row r="7311" spans="1:10" ht="15.75" hidden="1" thickBot="1" x14ac:dyDescent="0.3">
      <c r="A7311" s="242" t="s">
        <v>1736</v>
      </c>
      <c r="B7311" s="245" t="s">
        <v>8097</v>
      </c>
      <c r="C7311" s="26"/>
      <c r="D7311" s="27" t="s">
        <v>4119</v>
      </c>
      <c r="E7311" s="205"/>
      <c r="F7311" s="212" t="s">
        <v>12</v>
      </c>
      <c r="G7311" s="29" t="str">
        <f t="shared" si="114"/>
        <v/>
      </c>
      <c r="H7311" s="30"/>
      <c r="I7311" s="31"/>
      <c r="J7311" s="32">
        <v>0</v>
      </c>
    </row>
    <row r="7312" spans="1:10" ht="15.75" hidden="1" thickBot="1" x14ac:dyDescent="0.3">
      <c r="A7312" s="243"/>
      <c r="B7312" s="246"/>
      <c r="C7312" s="34"/>
      <c r="D7312" s="34"/>
      <c r="E7312" s="207"/>
      <c r="F7312" s="213" t="s">
        <v>12</v>
      </c>
      <c r="G7312" s="36" t="str">
        <f t="shared" si="114"/>
        <v/>
      </c>
      <c r="H7312" s="37"/>
      <c r="I7312" s="33"/>
      <c r="J7312" s="32">
        <v>0</v>
      </c>
    </row>
    <row r="7313" spans="1:10" ht="26.25" hidden="1" thickBot="1" x14ac:dyDescent="0.3">
      <c r="A7313" s="243"/>
      <c r="B7313" s="246"/>
      <c r="C7313" s="38" t="s">
        <v>11491</v>
      </c>
      <c r="D7313" s="38" t="s">
        <v>2801</v>
      </c>
      <c r="E7313" s="209">
        <v>104.7071</v>
      </c>
      <c r="F7313" s="208">
        <v>142.75650000000002</v>
      </c>
      <c r="G7313" s="36">
        <f t="shared" si="114"/>
        <v>14947.619121150001</v>
      </c>
      <c r="H7313" s="41">
        <f>SUM(G7313:G7313)</f>
        <v>14947.619121150001</v>
      </c>
      <c r="I7313" s="42"/>
      <c r="J7313" s="32">
        <v>0</v>
      </c>
    </row>
    <row r="7314" spans="1:10" ht="15.75" hidden="1" thickBot="1" x14ac:dyDescent="0.3">
      <c r="A7314" s="243"/>
      <c r="B7314" s="246"/>
      <c r="C7314" s="38"/>
      <c r="D7314" s="58"/>
      <c r="E7314" s="209"/>
      <c r="F7314" s="208" t="s">
        <v>12</v>
      </c>
      <c r="G7314" s="36" t="str">
        <f t="shared" si="114"/>
        <v/>
      </c>
      <c r="H7314" s="37"/>
      <c r="I7314" s="42"/>
      <c r="J7314" s="32">
        <v>0</v>
      </c>
    </row>
    <row r="7315" spans="1:10" ht="26.25" hidden="1" thickBot="1" x14ac:dyDescent="0.3">
      <c r="A7315" s="243"/>
      <c r="B7315" s="246"/>
      <c r="C7315" s="55" t="s">
        <v>667</v>
      </c>
      <c r="D7315" s="58"/>
      <c r="E7315" s="209"/>
      <c r="F7315" s="208" t="s">
        <v>12</v>
      </c>
      <c r="G7315" s="36" t="str">
        <f t="shared" si="114"/>
        <v/>
      </c>
      <c r="H7315" s="37"/>
      <c r="I7315" s="42"/>
      <c r="J7315" s="32">
        <v>0</v>
      </c>
    </row>
    <row r="7316" spans="1:10" ht="15.75" hidden="1" thickBot="1" x14ac:dyDescent="0.3">
      <c r="A7316" s="244"/>
      <c r="B7316" s="247"/>
      <c r="C7316" s="44"/>
      <c r="D7316" s="44"/>
      <c r="E7316" s="210"/>
      <c r="F7316" s="211" t="s">
        <v>12</v>
      </c>
      <c r="G7316" s="47" t="str">
        <f t="shared" si="114"/>
        <v/>
      </c>
      <c r="H7316" s="48"/>
      <c r="I7316" s="33"/>
      <c r="J7316" s="32">
        <v>0</v>
      </c>
    </row>
    <row r="7317" spans="1:10" ht="15.75" hidden="1" thickBot="1" x14ac:dyDescent="0.3">
      <c r="A7317" s="242" t="s">
        <v>1737</v>
      </c>
      <c r="B7317" s="245" t="s">
        <v>8098</v>
      </c>
      <c r="C7317" s="26"/>
      <c r="D7317" s="27" t="s">
        <v>4119</v>
      </c>
      <c r="E7317" s="205"/>
      <c r="F7317" s="212" t="s">
        <v>12</v>
      </c>
      <c r="G7317" s="29" t="str">
        <f t="shared" si="114"/>
        <v/>
      </c>
      <c r="H7317" s="30"/>
      <c r="I7317" s="31"/>
      <c r="J7317" s="32">
        <v>0</v>
      </c>
    </row>
    <row r="7318" spans="1:10" ht="15.75" hidden="1" thickBot="1" x14ac:dyDescent="0.3">
      <c r="A7318" s="243"/>
      <c r="B7318" s="246"/>
      <c r="C7318" s="34"/>
      <c r="D7318" s="34"/>
      <c r="E7318" s="207"/>
      <c r="F7318" s="213" t="s">
        <v>12</v>
      </c>
      <c r="G7318" s="36" t="str">
        <f t="shared" si="114"/>
        <v/>
      </c>
      <c r="H7318" s="37"/>
      <c r="I7318" s="33"/>
      <c r="J7318" s="32">
        <v>0</v>
      </c>
    </row>
    <row r="7319" spans="1:10" ht="15.75" hidden="1" thickBot="1" x14ac:dyDescent="0.3">
      <c r="A7319" s="243"/>
      <c r="B7319" s="246"/>
      <c r="C7319" s="38" t="s">
        <v>11514</v>
      </c>
      <c r="D7319" s="38" t="s">
        <v>2801</v>
      </c>
      <c r="E7319" s="209">
        <v>104.7071</v>
      </c>
      <c r="F7319" s="208">
        <v>25.1845</v>
      </c>
      <c r="G7319" s="36">
        <f t="shared" si="114"/>
        <v>2636.9959599499998</v>
      </c>
      <c r="H7319" s="41">
        <f>SUM(G7319:G7319)</f>
        <v>2636.9959599499998</v>
      </c>
      <c r="I7319" s="42"/>
      <c r="J7319" s="32">
        <v>0</v>
      </c>
    </row>
    <row r="7320" spans="1:10" ht="15.75" hidden="1" thickBot="1" x14ac:dyDescent="0.3">
      <c r="A7320" s="243"/>
      <c r="B7320" s="246"/>
      <c r="C7320" s="38"/>
      <c r="D7320" s="58"/>
      <c r="E7320" s="209"/>
      <c r="F7320" s="208" t="s">
        <v>12</v>
      </c>
      <c r="G7320" s="36" t="str">
        <f t="shared" si="114"/>
        <v/>
      </c>
      <c r="H7320" s="37"/>
      <c r="I7320" s="42"/>
      <c r="J7320" s="32">
        <v>0</v>
      </c>
    </row>
    <row r="7321" spans="1:10" ht="26.25" hidden="1" thickBot="1" x14ac:dyDescent="0.3">
      <c r="A7321" s="243"/>
      <c r="B7321" s="246"/>
      <c r="C7321" s="55" t="s">
        <v>667</v>
      </c>
      <c r="D7321" s="58"/>
      <c r="E7321" s="209"/>
      <c r="F7321" s="208" t="s">
        <v>12</v>
      </c>
      <c r="G7321" s="36" t="str">
        <f t="shared" si="114"/>
        <v/>
      </c>
      <c r="H7321" s="37"/>
      <c r="I7321" s="42"/>
      <c r="J7321" s="32">
        <v>0</v>
      </c>
    </row>
    <row r="7322" spans="1:10" ht="15.75" hidden="1" thickBot="1" x14ac:dyDescent="0.3">
      <c r="A7322" s="244"/>
      <c r="B7322" s="247"/>
      <c r="C7322" s="44"/>
      <c r="D7322" s="44"/>
      <c r="E7322" s="210"/>
      <c r="F7322" s="211" t="s">
        <v>12</v>
      </c>
      <c r="G7322" s="47" t="str">
        <f t="shared" si="114"/>
        <v/>
      </c>
      <c r="H7322" s="48"/>
      <c r="I7322" s="33"/>
      <c r="J7322" s="32">
        <v>0</v>
      </c>
    </row>
    <row r="7323" spans="1:10" ht="15.75" hidden="1" thickBot="1" x14ac:dyDescent="0.3">
      <c r="A7323" s="242" t="s">
        <v>1738</v>
      </c>
      <c r="B7323" s="245" t="s">
        <v>8099</v>
      </c>
      <c r="C7323" s="26"/>
      <c r="D7323" s="27" t="s">
        <v>4119</v>
      </c>
      <c r="E7323" s="205"/>
      <c r="F7323" s="212" t="s">
        <v>12</v>
      </c>
      <c r="G7323" s="29" t="str">
        <f t="shared" si="114"/>
        <v/>
      </c>
      <c r="H7323" s="30"/>
      <c r="I7323" s="31"/>
      <c r="J7323" s="32">
        <v>0</v>
      </c>
    </row>
    <row r="7324" spans="1:10" ht="15.75" hidden="1" thickBot="1" x14ac:dyDescent="0.3">
      <c r="A7324" s="243"/>
      <c r="B7324" s="246"/>
      <c r="C7324" s="34"/>
      <c r="D7324" s="34"/>
      <c r="E7324" s="207"/>
      <c r="F7324" s="213" t="s">
        <v>12</v>
      </c>
      <c r="G7324" s="36" t="str">
        <f t="shared" si="114"/>
        <v/>
      </c>
      <c r="H7324" s="37"/>
      <c r="I7324" s="33"/>
      <c r="J7324" s="32">
        <v>0</v>
      </c>
    </row>
    <row r="7325" spans="1:10" ht="26.25" hidden="1" thickBot="1" x14ac:dyDescent="0.3">
      <c r="A7325" s="243"/>
      <c r="B7325" s="246"/>
      <c r="C7325" s="38" t="s">
        <v>11418</v>
      </c>
      <c r="D7325" s="38" t="s">
        <v>2801</v>
      </c>
      <c r="E7325" s="209">
        <v>104.7071</v>
      </c>
      <c r="F7325" s="208">
        <v>30.361999999999998</v>
      </c>
      <c r="G7325" s="36">
        <f t="shared" si="114"/>
        <v>3179.1169701999997</v>
      </c>
      <c r="H7325" s="41">
        <f>SUM(G7325:G7325)</f>
        <v>3179.1169701999997</v>
      </c>
      <c r="I7325" s="42"/>
      <c r="J7325" s="32">
        <v>0</v>
      </c>
    </row>
    <row r="7326" spans="1:10" ht="15.75" hidden="1" thickBot="1" x14ac:dyDescent="0.3">
      <c r="A7326" s="243"/>
      <c r="B7326" s="246"/>
      <c r="C7326" s="38"/>
      <c r="D7326" s="58"/>
      <c r="E7326" s="209"/>
      <c r="F7326" s="208" t="s">
        <v>12</v>
      </c>
      <c r="G7326" s="36" t="str">
        <f t="shared" si="114"/>
        <v/>
      </c>
      <c r="H7326" s="37"/>
      <c r="I7326" s="42"/>
      <c r="J7326" s="32">
        <v>0</v>
      </c>
    </row>
    <row r="7327" spans="1:10" ht="26.25" hidden="1" thickBot="1" x14ac:dyDescent="0.3">
      <c r="A7327" s="243"/>
      <c r="B7327" s="246"/>
      <c r="C7327" s="55" t="s">
        <v>667</v>
      </c>
      <c r="D7327" s="58"/>
      <c r="E7327" s="209"/>
      <c r="F7327" s="208" t="s">
        <v>12</v>
      </c>
      <c r="G7327" s="36" t="str">
        <f t="shared" si="114"/>
        <v/>
      </c>
      <c r="H7327" s="37"/>
      <c r="I7327" s="42"/>
      <c r="J7327" s="32">
        <v>0</v>
      </c>
    </row>
    <row r="7328" spans="1:10" ht="15.75" hidden="1" thickBot="1" x14ac:dyDescent="0.3">
      <c r="A7328" s="244"/>
      <c r="B7328" s="247"/>
      <c r="C7328" s="44"/>
      <c r="D7328" s="44"/>
      <c r="E7328" s="210"/>
      <c r="F7328" s="211" t="s">
        <v>12</v>
      </c>
      <c r="G7328" s="47" t="str">
        <f t="shared" si="114"/>
        <v/>
      </c>
      <c r="H7328" s="48"/>
      <c r="I7328" s="33"/>
      <c r="J7328" s="32">
        <v>0</v>
      </c>
    </row>
    <row r="7329" spans="1:10" ht="15.75" hidden="1" thickBot="1" x14ac:dyDescent="0.3">
      <c r="A7329" s="242" t="s">
        <v>1739</v>
      </c>
      <c r="B7329" s="245" t="s">
        <v>8100</v>
      </c>
      <c r="C7329" s="26"/>
      <c r="D7329" s="27" t="s">
        <v>4119</v>
      </c>
      <c r="E7329" s="205"/>
      <c r="F7329" s="212" t="s">
        <v>12</v>
      </c>
      <c r="G7329" s="29" t="str">
        <f t="shared" si="114"/>
        <v/>
      </c>
      <c r="H7329" s="30"/>
      <c r="I7329" s="31"/>
      <c r="J7329" s="32">
        <v>0</v>
      </c>
    </row>
    <row r="7330" spans="1:10" ht="15.75" hidden="1" thickBot="1" x14ac:dyDescent="0.3">
      <c r="A7330" s="243"/>
      <c r="B7330" s="246"/>
      <c r="C7330" s="34"/>
      <c r="D7330" s="34"/>
      <c r="E7330" s="207"/>
      <c r="F7330" s="213" t="s">
        <v>12</v>
      </c>
      <c r="G7330" s="36" t="str">
        <f t="shared" si="114"/>
        <v/>
      </c>
      <c r="H7330" s="37"/>
      <c r="I7330" s="33"/>
      <c r="J7330" s="32">
        <v>0</v>
      </c>
    </row>
    <row r="7331" spans="1:10" ht="15.75" hidden="1" thickBot="1" x14ac:dyDescent="0.3">
      <c r="A7331" s="243"/>
      <c r="B7331" s="246"/>
      <c r="C7331" s="38" t="s">
        <v>12138</v>
      </c>
      <c r="D7331" s="38" t="s">
        <v>2801</v>
      </c>
      <c r="E7331" s="209">
        <v>104.7071</v>
      </c>
      <c r="F7331" s="208">
        <v>8.17</v>
      </c>
      <c r="G7331" s="36">
        <f t="shared" si="114"/>
        <v>855.45700699999998</v>
      </c>
      <c r="H7331" s="41">
        <f>SUM(G7331:G7331)</f>
        <v>855.45700699999998</v>
      </c>
      <c r="I7331" s="42"/>
      <c r="J7331" s="32">
        <v>0</v>
      </c>
    </row>
    <row r="7332" spans="1:10" ht="15.75" hidden="1" thickBot="1" x14ac:dyDescent="0.3">
      <c r="A7332" s="243"/>
      <c r="B7332" s="246"/>
      <c r="C7332" s="38"/>
      <c r="D7332" s="58"/>
      <c r="E7332" s="209"/>
      <c r="F7332" s="208" t="s">
        <v>12</v>
      </c>
      <c r="G7332" s="36" t="str">
        <f t="shared" si="114"/>
        <v/>
      </c>
      <c r="H7332" s="37"/>
      <c r="I7332" s="42"/>
      <c r="J7332" s="32">
        <v>0</v>
      </c>
    </row>
    <row r="7333" spans="1:10" ht="26.25" hidden="1" thickBot="1" x14ac:dyDescent="0.3">
      <c r="A7333" s="243"/>
      <c r="B7333" s="246"/>
      <c r="C7333" s="55" t="s">
        <v>667</v>
      </c>
      <c r="D7333" s="58"/>
      <c r="E7333" s="209"/>
      <c r="F7333" s="208" t="s">
        <v>12</v>
      </c>
      <c r="G7333" s="36" t="str">
        <f t="shared" si="114"/>
        <v/>
      </c>
      <c r="H7333" s="37"/>
      <c r="I7333" s="42"/>
      <c r="J7333" s="32">
        <v>0</v>
      </c>
    </row>
    <row r="7334" spans="1:10" ht="15.75" hidden="1" thickBot="1" x14ac:dyDescent="0.3">
      <c r="A7334" s="244"/>
      <c r="B7334" s="247"/>
      <c r="C7334" s="44"/>
      <c r="D7334" s="44"/>
      <c r="E7334" s="210"/>
      <c r="F7334" s="211" t="s">
        <v>12</v>
      </c>
      <c r="G7334" s="47" t="str">
        <f t="shared" si="114"/>
        <v/>
      </c>
      <c r="H7334" s="48"/>
      <c r="I7334" s="33"/>
      <c r="J7334" s="32">
        <v>0</v>
      </c>
    </row>
    <row r="7335" spans="1:10" ht="15.75" hidden="1" thickBot="1" x14ac:dyDescent="0.3">
      <c r="A7335" s="242" t="s">
        <v>1740</v>
      </c>
      <c r="B7335" s="245" t="s">
        <v>8101</v>
      </c>
      <c r="C7335" s="26"/>
      <c r="D7335" s="27" t="s">
        <v>4119</v>
      </c>
      <c r="E7335" s="205"/>
      <c r="F7335" s="212" t="s">
        <v>12</v>
      </c>
      <c r="G7335" s="29" t="str">
        <f t="shared" si="114"/>
        <v/>
      </c>
      <c r="H7335" s="30"/>
      <c r="I7335" s="31"/>
      <c r="J7335" s="32">
        <v>0</v>
      </c>
    </row>
    <row r="7336" spans="1:10" ht="15.75" hidden="1" thickBot="1" x14ac:dyDescent="0.3">
      <c r="A7336" s="243"/>
      <c r="B7336" s="246"/>
      <c r="C7336" s="34"/>
      <c r="D7336" s="34"/>
      <c r="E7336" s="207"/>
      <c r="F7336" s="213" t="s">
        <v>12</v>
      </c>
      <c r="G7336" s="36" t="str">
        <f t="shared" si="114"/>
        <v/>
      </c>
      <c r="H7336" s="37"/>
      <c r="I7336" s="33"/>
      <c r="J7336" s="32">
        <v>0</v>
      </c>
    </row>
    <row r="7337" spans="1:10" ht="26.25" hidden="1" thickBot="1" x14ac:dyDescent="0.3">
      <c r="A7337" s="243"/>
      <c r="B7337" s="246"/>
      <c r="C7337" s="38" t="s">
        <v>11418</v>
      </c>
      <c r="D7337" s="38" t="s">
        <v>2801</v>
      </c>
      <c r="E7337" s="209">
        <v>104.7071</v>
      </c>
      <c r="F7337" s="208">
        <v>30.361999999999998</v>
      </c>
      <c r="G7337" s="36">
        <f t="shared" si="114"/>
        <v>3179.1169701999997</v>
      </c>
      <c r="H7337" s="41">
        <f>SUM(G7337:G7337)</f>
        <v>3179.1169701999997</v>
      </c>
      <c r="I7337" s="42"/>
      <c r="J7337" s="32">
        <v>0</v>
      </c>
    </row>
    <row r="7338" spans="1:10" ht="15.75" hidden="1" thickBot="1" x14ac:dyDescent="0.3">
      <c r="A7338" s="243"/>
      <c r="B7338" s="246"/>
      <c r="C7338" s="34"/>
      <c r="D7338" s="58"/>
      <c r="E7338" s="209"/>
      <c r="F7338" s="208" t="s">
        <v>12</v>
      </c>
      <c r="G7338" s="36" t="str">
        <f t="shared" si="114"/>
        <v/>
      </c>
      <c r="H7338" s="37"/>
      <c r="I7338" s="42"/>
      <c r="J7338" s="32">
        <v>0</v>
      </c>
    </row>
    <row r="7339" spans="1:10" ht="26.25" hidden="1" thickBot="1" x14ac:dyDescent="0.3">
      <c r="A7339" s="243"/>
      <c r="B7339" s="246"/>
      <c r="C7339" s="55" t="s">
        <v>667</v>
      </c>
      <c r="D7339" s="58"/>
      <c r="E7339" s="209"/>
      <c r="F7339" s="208" t="s">
        <v>12</v>
      </c>
      <c r="G7339" s="36" t="str">
        <f t="shared" si="114"/>
        <v/>
      </c>
      <c r="H7339" s="37"/>
      <c r="I7339" s="42"/>
      <c r="J7339" s="32">
        <v>0</v>
      </c>
    </row>
    <row r="7340" spans="1:10" ht="15.75" hidden="1" thickBot="1" x14ac:dyDescent="0.3">
      <c r="A7340" s="244"/>
      <c r="B7340" s="247"/>
      <c r="C7340" s="44"/>
      <c r="D7340" s="44"/>
      <c r="E7340" s="210"/>
      <c r="F7340" s="211" t="s">
        <v>12</v>
      </c>
      <c r="G7340" s="47" t="str">
        <f t="shared" si="114"/>
        <v/>
      </c>
      <c r="H7340" s="48"/>
      <c r="I7340" s="33"/>
      <c r="J7340" s="32">
        <v>0</v>
      </c>
    </row>
    <row r="7341" spans="1:10" ht="15.75" hidden="1" thickBot="1" x14ac:dyDescent="0.3">
      <c r="A7341" s="242" t="s">
        <v>1741</v>
      </c>
      <c r="B7341" s="245" t="s">
        <v>8102</v>
      </c>
      <c r="C7341" s="26"/>
      <c r="D7341" s="27" t="s">
        <v>4119</v>
      </c>
      <c r="E7341" s="205"/>
      <c r="F7341" s="212" t="s">
        <v>12</v>
      </c>
      <c r="G7341" s="29" t="str">
        <f t="shared" si="114"/>
        <v/>
      </c>
      <c r="H7341" s="30"/>
      <c r="I7341" s="31"/>
      <c r="J7341" s="32">
        <v>0</v>
      </c>
    </row>
    <row r="7342" spans="1:10" ht="15.75" hidden="1" thickBot="1" x14ac:dyDescent="0.3">
      <c r="A7342" s="243"/>
      <c r="B7342" s="246"/>
      <c r="C7342" s="34"/>
      <c r="D7342" s="34"/>
      <c r="E7342" s="207"/>
      <c r="F7342" s="213" t="s">
        <v>12</v>
      </c>
      <c r="G7342" s="36" t="str">
        <f t="shared" si="114"/>
        <v/>
      </c>
      <c r="H7342" s="37"/>
      <c r="I7342" s="33"/>
      <c r="J7342" s="32">
        <v>0</v>
      </c>
    </row>
    <row r="7343" spans="1:10" ht="26.25" hidden="1" thickBot="1" x14ac:dyDescent="0.3">
      <c r="A7343" s="243"/>
      <c r="B7343" s="246"/>
      <c r="C7343" s="38" t="s">
        <v>11418</v>
      </c>
      <c r="D7343" s="38" t="s">
        <v>2801</v>
      </c>
      <c r="E7343" s="209">
        <v>104.7071</v>
      </c>
      <c r="F7343" s="208">
        <v>30.361999999999998</v>
      </c>
      <c r="G7343" s="36">
        <f t="shared" si="114"/>
        <v>3179.1169701999997</v>
      </c>
      <c r="H7343" s="41">
        <f>SUM(G7343:G7343)</f>
        <v>3179.1169701999997</v>
      </c>
      <c r="I7343" s="42"/>
      <c r="J7343" s="32">
        <v>0</v>
      </c>
    </row>
    <row r="7344" spans="1:10" ht="15.75" hidden="1" thickBot="1" x14ac:dyDescent="0.3">
      <c r="A7344" s="243"/>
      <c r="B7344" s="246"/>
      <c r="C7344" s="34"/>
      <c r="D7344" s="58"/>
      <c r="E7344" s="209"/>
      <c r="F7344" s="208" t="s">
        <v>12</v>
      </c>
      <c r="G7344" s="36" t="str">
        <f t="shared" si="114"/>
        <v/>
      </c>
      <c r="H7344" s="37"/>
      <c r="I7344" s="42"/>
      <c r="J7344" s="32">
        <v>0</v>
      </c>
    </row>
    <row r="7345" spans="1:10" ht="26.25" hidden="1" thickBot="1" x14ac:dyDescent="0.3">
      <c r="A7345" s="243"/>
      <c r="B7345" s="246"/>
      <c r="C7345" s="55" t="s">
        <v>667</v>
      </c>
      <c r="D7345" s="58"/>
      <c r="E7345" s="209"/>
      <c r="F7345" s="208" t="s">
        <v>12</v>
      </c>
      <c r="G7345" s="36" t="str">
        <f t="shared" si="114"/>
        <v/>
      </c>
      <c r="H7345" s="37"/>
      <c r="I7345" s="42"/>
      <c r="J7345" s="32">
        <v>0</v>
      </c>
    </row>
    <row r="7346" spans="1:10" ht="15.75" hidden="1" thickBot="1" x14ac:dyDescent="0.3">
      <c r="A7346" s="244"/>
      <c r="B7346" s="247"/>
      <c r="C7346" s="44"/>
      <c r="D7346" s="44"/>
      <c r="E7346" s="210"/>
      <c r="F7346" s="211" t="s">
        <v>12</v>
      </c>
      <c r="G7346" s="47" t="str">
        <f t="shared" si="114"/>
        <v/>
      </c>
      <c r="H7346" s="48"/>
      <c r="I7346" s="33"/>
      <c r="J7346" s="32">
        <v>0</v>
      </c>
    </row>
    <row r="7347" spans="1:10" ht="15.75" hidden="1" thickBot="1" x14ac:dyDescent="0.3">
      <c r="A7347" s="242" t="s">
        <v>1742</v>
      </c>
      <c r="B7347" s="245" t="s">
        <v>8103</v>
      </c>
      <c r="C7347" s="26"/>
      <c r="D7347" s="27" t="s">
        <v>4119</v>
      </c>
      <c r="E7347" s="205"/>
      <c r="F7347" s="212" t="s">
        <v>12</v>
      </c>
      <c r="G7347" s="29" t="str">
        <f t="shared" si="114"/>
        <v/>
      </c>
      <c r="H7347" s="30"/>
      <c r="I7347" s="31"/>
      <c r="J7347" s="32">
        <v>0</v>
      </c>
    </row>
    <row r="7348" spans="1:10" ht="15.75" hidden="1" thickBot="1" x14ac:dyDescent="0.3">
      <c r="A7348" s="243"/>
      <c r="B7348" s="246"/>
      <c r="C7348" s="34"/>
      <c r="D7348" s="34"/>
      <c r="E7348" s="207"/>
      <c r="F7348" s="213" t="s">
        <v>12</v>
      </c>
      <c r="G7348" s="36" t="str">
        <f t="shared" si="114"/>
        <v/>
      </c>
      <c r="H7348" s="37"/>
      <c r="I7348" s="33"/>
      <c r="J7348" s="32">
        <v>0</v>
      </c>
    </row>
    <row r="7349" spans="1:10" ht="26.25" hidden="1" thickBot="1" x14ac:dyDescent="0.3">
      <c r="A7349" s="243"/>
      <c r="B7349" s="246"/>
      <c r="C7349" s="38" t="s">
        <v>11417</v>
      </c>
      <c r="D7349" s="38" t="s">
        <v>2801</v>
      </c>
      <c r="E7349" s="209">
        <v>104.7071</v>
      </c>
      <c r="F7349" s="208">
        <v>23.997</v>
      </c>
      <c r="G7349" s="36">
        <f t="shared" si="114"/>
        <v>2512.6562786999998</v>
      </c>
      <c r="H7349" s="41">
        <f>SUM(G7349:G7349)</f>
        <v>2512.6562786999998</v>
      </c>
      <c r="I7349" s="42"/>
      <c r="J7349" s="32">
        <v>0</v>
      </c>
    </row>
    <row r="7350" spans="1:10" ht="15.75" hidden="1" thickBot="1" x14ac:dyDescent="0.3">
      <c r="A7350" s="243"/>
      <c r="B7350" s="246"/>
      <c r="C7350" s="34"/>
      <c r="D7350" s="58"/>
      <c r="E7350" s="209"/>
      <c r="F7350" s="208" t="s">
        <v>12</v>
      </c>
      <c r="G7350" s="36" t="str">
        <f t="shared" si="114"/>
        <v/>
      </c>
      <c r="H7350" s="37"/>
      <c r="I7350" s="42"/>
      <c r="J7350" s="32">
        <v>0</v>
      </c>
    </row>
    <row r="7351" spans="1:10" ht="26.25" hidden="1" thickBot="1" x14ac:dyDescent="0.3">
      <c r="A7351" s="243"/>
      <c r="B7351" s="246"/>
      <c r="C7351" s="55" t="s">
        <v>667</v>
      </c>
      <c r="D7351" s="58"/>
      <c r="E7351" s="209"/>
      <c r="F7351" s="208" t="s">
        <v>12</v>
      </c>
      <c r="G7351" s="36" t="str">
        <f t="shared" si="114"/>
        <v/>
      </c>
      <c r="H7351" s="37"/>
      <c r="I7351" s="42"/>
      <c r="J7351" s="32">
        <v>0</v>
      </c>
    </row>
    <row r="7352" spans="1:10" ht="15.75" hidden="1" thickBot="1" x14ac:dyDescent="0.3">
      <c r="A7352" s="244"/>
      <c r="B7352" s="247"/>
      <c r="C7352" s="44"/>
      <c r="D7352" s="44"/>
      <c r="E7352" s="210"/>
      <c r="F7352" s="211" t="s">
        <v>12</v>
      </c>
      <c r="G7352" s="47" t="str">
        <f t="shared" si="114"/>
        <v/>
      </c>
      <c r="H7352" s="48"/>
      <c r="I7352" s="33"/>
      <c r="J7352" s="32">
        <v>0</v>
      </c>
    </row>
    <row r="7353" spans="1:10" ht="15.75" hidden="1" thickBot="1" x14ac:dyDescent="0.3">
      <c r="A7353" s="242" t="s">
        <v>1743</v>
      </c>
      <c r="B7353" s="245" t="s">
        <v>8104</v>
      </c>
      <c r="C7353" s="26"/>
      <c r="D7353" s="27" t="s">
        <v>4119</v>
      </c>
      <c r="E7353" s="205"/>
      <c r="F7353" s="212" t="s">
        <v>12</v>
      </c>
      <c r="G7353" s="29" t="str">
        <f t="shared" si="114"/>
        <v/>
      </c>
      <c r="H7353" s="30"/>
      <c r="I7353" s="31"/>
      <c r="J7353" s="32">
        <v>0</v>
      </c>
    </row>
    <row r="7354" spans="1:10" ht="15.75" hidden="1" thickBot="1" x14ac:dyDescent="0.3">
      <c r="A7354" s="243"/>
      <c r="B7354" s="246"/>
      <c r="C7354" s="34"/>
      <c r="D7354" s="34"/>
      <c r="E7354" s="207"/>
      <c r="F7354" s="213" t="s">
        <v>12</v>
      </c>
      <c r="G7354" s="36" t="str">
        <f t="shared" si="114"/>
        <v/>
      </c>
      <c r="H7354" s="37"/>
      <c r="I7354" s="33"/>
      <c r="J7354" s="32">
        <v>0</v>
      </c>
    </row>
    <row r="7355" spans="1:10" ht="26.25" hidden="1" thickBot="1" x14ac:dyDescent="0.3">
      <c r="A7355" s="243"/>
      <c r="B7355" s="246"/>
      <c r="C7355" s="38" t="s">
        <v>11417</v>
      </c>
      <c r="D7355" s="38" t="s">
        <v>2801</v>
      </c>
      <c r="E7355" s="209">
        <v>104.7071</v>
      </c>
      <c r="F7355" s="208">
        <v>23.997</v>
      </c>
      <c r="G7355" s="36">
        <f t="shared" si="114"/>
        <v>2512.6562786999998</v>
      </c>
      <c r="H7355" s="41">
        <f>SUM(G7355:G7355)</f>
        <v>2512.6562786999998</v>
      </c>
      <c r="I7355" s="42"/>
      <c r="J7355" s="32">
        <v>0</v>
      </c>
    </row>
    <row r="7356" spans="1:10" ht="15.75" hidden="1" thickBot="1" x14ac:dyDescent="0.3">
      <c r="A7356" s="243"/>
      <c r="B7356" s="246"/>
      <c r="C7356" s="34"/>
      <c r="D7356" s="58"/>
      <c r="E7356" s="209"/>
      <c r="F7356" s="208" t="s">
        <v>12</v>
      </c>
      <c r="G7356" s="36" t="str">
        <f t="shared" si="114"/>
        <v/>
      </c>
      <c r="H7356" s="37"/>
      <c r="I7356" s="42"/>
      <c r="J7356" s="32">
        <v>0</v>
      </c>
    </row>
    <row r="7357" spans="1:10" ht="26.25" hidden="1" thickBot="1" x14ac:dyDescent="0.3">
      <c r="A7357" s="243"/>
      <c r="B7357" s="246"/>
      <c r="C7357" s="55" t="s">
        <v>667</v>
      </c>
      <c r="D7357" s="58"/>
      <c r="E7357" s="209"/>
      <c r="F7357" s="208" t="s">
        <v>12</v>
      </c>
      <c r="G7357" s="36" t="str">
        <f t="shared" si="114"/>
        <v/>
      </c>
      <c r="H7357" s="37"/>
      <c r="I7357" s="42"/>
      <c r="J7357" s="32">
        <v>0</v>
      </c>
    </row>
    <row r="7358" spans="1:10" ht="15.75" hidden="1" thickBot="1" x14ac:dyDescent="0.3">
      <c r="A7358" s="244"/>
      <c r="B7358" s="247"/>
      <c r="C7358" s="44"/>
      <c r="D7358" s="44"/>
      <c r="E7358" s="210"/>
      <c r="F7358" s="211" t="s">
        <v>12</v>
      </c>
      <c r="G7358" s="47" t="str">
        <f t="shared" si="114"/>
        <v/>
      </c>
      <c r="H7358" s="48"/>
      <c r="I7358" s="33"/>
      <c r="J7358" s="32">
        <v>0</v>
      </c>
    </row>
    <row r="7359" spans="1:10" ht="15.75" hidden="1" thickBot="1" x14ac:dyDescent="0.3">
      <c r="A7359" s="242" t="s">
        <v>1744</v>
      </c>
      <c r="B7359" s="245" t="s">
        <v>8105</v>
      </c>
      <c r="C7359" s="26"/>
      <c r="D7359" s="27" t="s">
        <v>4119</v>
      </c>
      <c r="E7359" s="205"/>
      <c r="F7359" s="212" t="s">
        <v>12</v>
      </c>
      <c r="G7359" s="29" t="str">
        <f t="shared" si="114"/>
        <v/>
      </c>
      <c r="H7359" s="30"/>
      <c r="I7359" s="31"/>
      <c r="J7359" s="32">
        <v>0</v>
      </c>
    </row>
    <row r="7360" spans="1:10" ht="15.75" hidden="1" thickBot="1" x14ac:dyDescent="0.3">
      <c r="A7360" s="243"/>
      <c r="B7360" s="246"/>
      <c r="C7360" s="34"/>
      <c r="D7360" s="34"/>
      <c r="E7360" s="207"/>
      <c r="F7360" s="213" t="s">
        <v>12</v>
      </c>
      <c r="G7360" s="36" t="str">
        <f t="shared" si="114"/>
        <v/>
      </c>
      <c r="H7360" s="37"/>
      <c r="I7360" s="33"/>
      <c r="J7360" s="32">
        <v>0</v>
      </c>
    </row>
    <row r="7361" spans="1:10" ht="26.25" hidden="1" thickBot="1" x14ac:dyDescent="0.3">
      <c r="A7361" s="243"/>
      <c r="B7361" s="246"/>
      <c r="C7361" s="38" t="s">
        <v>11417</v>
      </c>
      <c r="D7361" s="38" t="s">
        <v>2801</v>
      </c>
      <c r="E7361" s="209">
        <v>104.7071</v>
      </c>
      <c r="F7361" s="208">
        <v>23.997</v>
      </c>
      <c r="G7361" s="36">
        <f t="shared" si="114"/>
        <v>2512.6562786999998</v>
      </c>
      <c r="H7361" s="41">
        <f>SUM(G7361:G7361)</f>
        <v>2512.6562786999998</v>
      </c>
      <c r="I7361" s="42"/>
      <c r="J7361" s="32">
        <v>0</v>
      </c>
    </row>
    <row r="7362" spans="1:10" ht="15.75" hidden="1" thickBot="1" x14ac:dyDescent="0.3">
      <c r="A7362" s="243"/>
      <c r="B7362" s="246"/>
      <c r="C7362" s="34"/>
      <c r="D7362" s="58"/>
      <c r="E7362" s="209"/>
      <c r="F7362" s="208" t="s">
        <v>12</v>
      </c>
      <c r="G7362" s="36" t="str">
        <f t="shared" si="114"/>
        <v/>
      </c>
      <c r="H7362" s="37"/>
      <c r="I7362" s="42"/>
      <c r="J7362" s="32">
        <v>0</v>
      </c>
    </row>
    <row r="7363" spans="1:10" ht="26.25" hidden="1" thickBot="1" x14ac:dyDescent="0.3">
      <c r="A7363" s="243"/>
      <c r="B7363" s="246"/>
      <c r="C7363" s="55" t="s">
        <v>667</v>
      </c>
      <c r="D7363" s="58"/>
      <c r="E7363" s="209"/>
      <c r="F7363" s="208" t="s">
        <v>12</v>
      </c>
      <c r="G7363" s="36" t="str">
        <f t="shared" si="114"/>
        <v/>
      </c>
      <c r="H7363" s="37"/>
      <c r="I7363" s="42"/>
      <c r="J7363" s="32">
        <v>0</v>
      </c>
    </row>
    <row r="7364" spans="1:10" ht="15.75" hidden="1" thickBot="1" x14ac:dyDescent="0.3">
      <c r="A7364" s="244"/>
      <c r="B7364" s="247"/>
      <c r="C7364" s="44"/>
      <c r="D7364" s="44"/>
      <c r="E7364" s="210"/>
      <c r="F7364" s="211" t="s">
        <v>12</v>
      </c>
      <c r="G7364" s="47" t="str">
        <f t="shared" si="114"/>
        <v/>
      </c>
      <c r="H7364" s="48"/>
      <c r="I7364" s="33"/>
      <c r="J7364" s="32">
        <v>0</v>
      </c>
    </row>
    <row r="7365" spans="1:10" ht="15.75" hidden="1" thickBot="1" x14ac:dyDescent="0.3">
      <c r="A7365" s="242" t="s">
        <v>1745</v>
      </c>
      <c r="B7365" s="245" t="s">
        <v>8108</v>
      </c>
      <c r="C7365" s="26"/>
      <c r="D7365" s="27" t="s">
        <v>17</v>
      </c>
      <c r="E7365" s="205"/>
      <c r="F7365" s="212" t="s">
        <v>12</v>
      </c>
      <c r="G7365" s="29" t="str">
        <f t="shared" si="114"/>
        <v/>
      </c>
      <c r="H7365" s="30"/>
      <c r="I7365" s="31"/>
      <c r="J7365" s="32">
        <v>0</v>
      </c>
    </row>
    <row r="7366" spans="1:10" ht="15.75" hidden="1" thickBot="1" x14ac:dyDescent="0.3">
      <c r="A7366" s="243"/>
      <c r="B7366" s="246"/>
      <c r="C7366" s="34"/>
      <c r="D7366" s="34"/>
      <c r="E7366" s="207"/>
      <c r="F7366" s="213" t="s">
        <v>12</v>
      </c>
      <c r="G7366" s="33" t="str">
        <f t="shared" ref="G7366:G7429" si="115">IF(ISNUMBER(F7366),E7366*F7366,"")</f>
        <v/>
      </c>
      <c r="H7366" s="37"/>
      <c r="I7366" s="33"/>
      <c r="J7366" s="32">
        <v>0</v>
      </c>
    </row>
    <row r="7367" spans="1:10" ht="39" hidden="1" thickBot="1" x14ac:dyDescent="0.3">
      <c r="A7367" s="243"/>
      <c r="B7367" s="246"/>
      <c r="C7367" s="38" t="s">
        <v>12139</v>
      </c>
      <c r="D7367" s="38" t="s">
        <v>82</v>
      </c>
      <c r="E7367" s="209">
        <v>1</v>
      </c>
      <c r="F7367" s="208">
        <v>565.76299999999992</v>
      </c>
      <c r="G7367" s="33">
        <f t="shared" si="115"/>
        <v>565.76299999999992</v>
      </c>
      <c r="H7367" s="41">
        <f>SUM(G7367:G7367)</f>
        <v>565.76299999999992</v>
      </c>
      <c r="I7367" s="42"/>
      <c r="J7367" s="32">
        <v>0</v>
      </c>
    </row>
    <row r="7368" spans="1:10" ht="15.75" hidden="1" thickBot="1" x14ac:dyDescent="0.3">
      <c r="A7368" s="244"/>
      <c r="B7368" s="247"/>
      <c r="C7368" s="44"/>
      <c r="D7368" s="44"/>
      <c r="E7368" s="210"/>
      <c r="F7368" s="211" t="s">
        <v>12</v>
      </c>
      <c r="G7368" s="46" t="str">
        <f t="shared" si="115"/>
        <v/>
      </c>
      <c r="H7368" s="48"/>
      <c r="I7368" s="33"/>
      <c r="J7368" s="32">
        <v>0</v>
      </c>
    </row>
    <row r="7369" spans="1:10" ht="15.75" hidden="1" thickBot="1" x14ac:dyDescent="0.3">
      <c r="A7369" s="242" t="s">
        <v>1746</v>
      </c>
      <c r="B7369" s="245" t="s">
        <v>8109</v>
      </c>
      <c r="C7369" s="26"/>
      <c r="D7369" s="27" t="s">
        <v>17</v>
      </c>
      <c r="E7369" s="205"/>
      <c r="F7369" s="212" t="s">
        <v>12</v>
      </c>
      <c r="G7369" s="29" t="str">
        <f t="shared" si="115"/>
        <v/>
      </c>
      <c r="H7369" s="30"/>
      <c r="I7369" s="31"/>
      <c r="J7369" s="32">
        <v>0</v>
      </c>
    </row>
    <row r="7370" spans="1:10" ht="15.75" hidden="1" thickBot="1" x14ac:dyDescent="0.3">
      <c r="A7370" s="243"/>
      <c r="B7370" s="246"/>
      <c r="C7370" s="34"/>
      <c r="D7370" s="34"/>
      <c r="E7370" s="207"/>
      <c r="F7370" s="213" t="s">
        <v>12</v>
      </c>
      <c r="G7370" s="33" t="str">
        <f t="shared" si="115"/>
        <v/>
      </c>
      <c r="H7370" s="37"/>
      <c r="I7370" s="33"/>
      <c r="J7370" s="32">
        <v>0</v>
      </c>
    </row>
    <row r="7371" spans="1:10" ht="26.25" hidden="1" thickBot="1" x14ac:dyDescent="0.3">
      <c r="A7371" s="243"/>
      <c r="B7371" s="246"/>
      <c r="C7371" s="38" t="s">
        <v>12140</v>
      </c>
      <c r="D7371" s="38" t="s">
        <v>82</v>
      </c>
      <c r="E7371" s="209">
        <v>1</v>
      </c>
      <c r="F7371" s="208">
        <v>221.47349999999997</v>
      </c>
      <c r="G7371" s="33">
        <f t="shared" si="115"/>
        <v>221.47349999999997</v>
      </c>
      <c r="H7371" s="41">
        <f>SUM(G7371:G7371)</f>
        <v>221.47349999999997</v>
      </c>
      <c r="I7371" s="42"/>
      <c r="J7371" s="32">
        <v>0</v>
      </c>
    </row>
    <row r="7372" spans="1:10" ht="15.75" hidden="1" thickBot="1" x14ac:dyDescent="0.3">
      <c r="A7372" s="244"/>
      <c r="B7372" s="247"/>
      <c r="C7372" s="44"/>
      <c r="D7372" s="44"/>
      <c r="E7372" s="210"/>
      <c r="F7372" s="211" t="s">
        <v>12</v>
      </c>
      <c r="G7372" s="46" t="str">
        <f t="shared" si="115"/>
        <v/>
      </c>
      <c r="H7372" s="48"/>
      <c r="I7372" s="33"/>
      <c r="J7372" s="32">
        <v>0</v>
      </c>
    </row>
    <row r="7373" spans="1:10" ht="15.75" hidden="1" thickBot="1" x14ac:dyDescent="0.3">
      <c r="A7373" s="242" t="s">
        <v>1747</v>
      </c>
      <c r="B7373" s="245" t="s">
        <v>8138</v>
      </c>
      <c r="C7373" s="26"/>
      <c r="D7373" s="27" t="s">
        <v>17</v>
      </c>
      <c r="E7373" s="205"/>
      <c r="F7373" s="212" t="s">
        <v>12</v>
      </c>
      <c r="G7373" s="29" t="str">
        <f t="shared" si="115"/>
        <v/>
      </c>
      <c r="H7373" s="30"/>
      <c r="I7373" s="31"/>
      <c r="J7373" s="32">
        <v>0</v>
      </c>
    </row>
    <row r="7374" spans="1:10" ht="15.75" hidden="1" thickBot="1" x14ac:dyDescent="0.3">
      <c r="A7374" s="243"/>
      <c r="B7374" s="246"/>
      <c r="C7374" s="34"/>
      <c r="D7374" s="34"/>
      <c r="E7374" s="207"/>
      <c r="F7374" s="213" t="s">
        <v>12</v>
      </c>
      <c r="G7374" s="33" t="str">
        <f t="shared" si="115"/>
        <v/>
      </c>
      <c r="H7374" s="37"/>
      <c r="I7374" s="33"/>
      <c r="J7374" s="32">
        <v>0</v>
      </c>
    </row>
    <row r="7375" spans="1:10" ht="26.25" hidden="1" thickBot="1" x14ac:dyDescent="0.3">
      <c r="A7375" s="243"/>
      <c r="B7375" s="246"/>
      <c r="C7375" s="38" t="s">
        <v>12141</v>
      </c>
      <c r="D7375" s="38" t="s">
        <v>82</v>
      </c>
      <c r="E7375" s="209">
        <v>1</v>
      </c>
      <c r="F7375" s="208">
        <v>63.74499999999999</v>
      </c>
      <c r="G7375" s="33">
        <f t="shared" si="115"/>
        <v>63.74499999999999</v>
      </c>
      <c r="H7375" s="41">
        <f>SUM(G7375:G7375)</f>
        <v>63.74499999999999</v>
      </c>
      <c r="I7375" s="42"/>
      <c r="J7375" s="32">
        <v>0</v>
      </c>
    </row>
    <row r="7376" spans="1:10" ht="15.75" hidden="1" thickBot="1" x14ac:dyDescent="0.3">
      <c r="A7376" s="244"/>
      <c r="B7376" s="247"/>
      <c r="C7376" s="44"/>
      <c r="D7376" s="44"/>
      <c r="E7376" s="210"/>
      <c r="F7376" s="211" t="s">
        <v>12</v>
      </c>
      <c r="G7376" s="46" t="str">
        <f t="shared" si="115"/>
        <v/>
      </c>
      <c r="H7376" s="48"/>
      <c r="I7376" s="33"/>
      <c r="J7376" s="32">
        <v>0</v>
      </c>
    </row>
    <row r="7377" spans="1:10" ht="15.75" hidden="1" thickBot="1" x14ac:dyDescent="0.3">
      <c r="A7377" s="242" t="s">
        <v>1748</v>
      </c>
      <c r="B7377" s="245" t="s">
        <v>8139</v>
      </c>
      <c r="C7377" s="26"/>
      <c r="D7377" s="27" t="s">
        <v>105</v>
      </c>
      <c r="E7377" s="205"/>
      <c r="F7377" s="212" t="s">
        <v>12</v>
      </c>
      <c r="G7377" s="29" t="str">
        <f t="shared" si="115"/>
        <v/>
      </c>
      <c r="H7377" s="30"/>
      <c r="I7377" s="31"/>
      <c r="J7377" s="32">
        <v>0</v>
      </c>
    </row>
    <row r="7378" spans="1:10" ht="15.75" hidden="1" thickBot="1" x14ac:dyDescent="0.3">
      <c r="A7378" s="243"/>
      <c r="B7378" s="246"/>
      <c r="C7378" s="34"/>
      <c r="D7378" s="34"/>
      <c r="E7378" s="207"/>
      <c r="F7378" s="213" t="s">
        <v>12</v>
      </c>
      <c r="G7378" s="33" t="str">
        <f t="shared" si="115"/>
        <v/>
      </c>
      <c r="H7378" s="37"/>
      <c r="I7378" s="33"/>
      <c r="J7378" s="32">
        <v>0</v>
      </c>
    </row>
    <row r="7379" spans="1:10" ht="26.25" hidden="1" thickBot="1" x14ac:dyDescent="0.3">
      <c r="A7379" s="243"/>
      <c r="B7379" s="246"/>
      <c r="C7379" s="38" t="s">
        <v>12142</v>
      </c>
      <c r="D7379" s="38" t="s">
        <v>1303</v>
      </c>
      <c r="E7379" s="209">
        <v>1</v>
      </c>
      <c r="F7379" s="208">
        <v>48.915500000000002</v>
      </c>
      <c r="G7379" s="33">
        <f t="shared" si="115"/>
        <v>48.915500000000002</v>
      </c>
      <c r="H7379" s="41">
        <f>SUM(G7379:G7379)</f>
        <v>48.915500000000002</v>
      </c>
      <c r="I7379" s="42"/>
      <c r="J7379" s="32">
        <v>0</v>
      </c>
    </row>
    <row r="7380" spans="1:10" ht="15.75" hidden="1" thickBot="1" x14ac:dyDescent="0.3">
      <c r="A7380" s="244"/>
      <c r="B7380" s="247"/>
      <c r="C7380" s="44"/>
      <c r="D7380" s="44"/>
      <c r="E7380" s="210"/>
      <c r="F7380" s="211" t="s">
        <v>12</v>
      </c>
      <c r="G7380" s="46" t="str">
        <f t="shared" si="115"/>
        <v/>
      </c>
      <c r="H7380" s="48"/>
      <c r="I7380" s="33"/>
      <c r="J7380" s="32">
        <v>0</v>
      </c>
    </row>
    <row r="7381" spans="1:10" ht="15.75" hidden="1" thickBot="1" x14ac:dyDescent="0.3">
      <c r="A7381" s="242" t="s">
        <v>1749</v>
      </c>
      <c r="B7381" s="245" t="s">
        <v>1750</v>
      </c>
      <c r="C7381" s="26"/>
      <c r="D7381" s="27" t="s">
        <v>17</v>
      </c>
      <c r="E7381" s="205"/>
      <c r="F7381" s="212" t="s">
        <v>12</v>
      </c>
      <c r="G7381" s="29" t="str">
        <f t="shared" si="115"/>
        <v/>
      </c>
      <c r="H7381" s="30"/>
      <c r="I7381" s="31"/>
      <c r="J7381" s="32">
        <v>0</v>
      </c>
    </row>
    <row r="7382" spans="1:10" ht="15.75" hidden="1" thickBot="1" x14ac:dyDescent="0.3">
      <c r="A7382" s="243"/>
      <c r="B7382" s="246"/>
      <c r="C7382" s="34"/>
      <c r="D7382" s="34"/>
      <c r="E7382" s="207"/>
      <c r="F7382" s="213" t="s">
        <v>12</v>
      </c>
      <c r="G7382" s="33" t="str">
        <f t="shared" si="115"/>
        <v/>
      </c>
      <c r="H7382" s="37"/>
      <c r="I7382" s="33"/>
      <c r="J7382" s="32">
        <v>0</v>
      </c>
    </row>
    <row r="7383" spans="1:10" ht="39" hidden="1" thickBot="1" x14ac:dyDescent="0.3">
      <c r="A7383" s="243"/>
      <c r="B7383" s="246"/>
      <c r="C7383" s="38" t="s">
        <v>11617</v>
      </c>
      <c r="D7383" s="38" t="s">
        <v>82</v>
      </c>
      <c r="E7383" s="209">
        <v>10</v>
      </c>
      <c r="F7383" s="214">
        <v>1.0734999999999999</v>
      </c>
      <c r="G7383" s="33">
        <f t="shared" si="115"/>
        <v>10.734999999999999</v>
      </c>
      <c r="H7383" s="41">
        <f>SUM(G7383:G7392)</f>
        <v>301.264475</v>
      </c>
      <c r="I7383" s="42"/>
      <c r="J7383" s="32">
        <v>0</v>
      </c>
    </row>
    <row r="7384" spans="1:10" ht="15.75" hidden="1" thickBot="1" x14ac:dyDescent="0.3">
      <c r="A7384" s="243"/>
      <c r="B7384" s="246"/>
      <c r="C7384" s="38" t="s">
        <v>11618</v>
      </c>
      <c r="D7384" s="38" t="s">
        <v>82</v>
      </c>
      <c r="E7384" s="209">
        <v>6</v>
      </c>
      <c r="F7384" s="208">
        <v>0.70299999999999996</v>
      </c>
      <c r="G7384" s="33">
        <f t="shared" si="115"/>
        <v>4.218</v>
      </c>
      <c r="H7384" s="37"/>
      <c r="I7384" s="33"/>
      <c r="J7384" s="32">
        <v>0</v>
      </c>
    </row>
    <row r="7385" spans="1:10" ht="26.25" hidden="1" thickBot="1" x14ac:dyDescent="0.3">
      <c r="A7385" s="243"/>
      <c r="B7385" s="246"/>
      <c r="C7385" s="38" t="s">
        <v>11624</v>
      </c>
      <c r="D7385" s="38" t="s">
        <v>82</v>
      </c>
      <c r="E7385" s="209">
        <v>6</v>
      </c>
      <c r="F7385" s="208">
        <v>1.0545</v>
      </c>
      <c r="G7385" s="33">
        <f t="shared" si="115"/>
        <v>6.327</v>
      </c>
      <c r="H7385" s="37"/>
      <c r="I7385" s="33"/>
      <c r="J7385" s="32">
        <v>0</v>
      </c>
    </row>
    <row r="7386" spans="1:10" ht="39" hidden="1" thickBot="1" x14ac:dyDescent="0.3">
      <c r="A7386" s="243"/>
      <c r="B7386" s="246"/>
      <c r="C7386" s="38" t="s">
        <v>11619</v>
      </c>
      <c r="D7386" s="38" t="s">
        <v>82</v>
      </c>
      <c r="E7386" s="209">
        <v>8</v>
      </c>
      <c r="F7386" s="208">
        <v>0.38949999999999996</v>
      </c>
      <c r="G7386" s="33">
        <f t="shared" si="115"/>
        <v>3.1159999999999997</v>
      </c>
      <c r="H7386" s="37"/>
      <c r="I7386" s="33"/>
      <c r="J7386" s="32">
        <v>0</v>
      </c>
    </row>
    <row r="7387" spans="1:10" ht="26.25" hidden="1" thickBot="1" x14ac:dyDescent="0.3">
      <c r="A7387" s="243"/>
      <c r="B7387" s="246"/>
      <c r="C7387" s="38" t="s">
        <v>11620</v>
      </c>
      <c r="D7387" s="38" t="s">
        <v>82</v>
      </c>
      <c r="E7387" s="209">
        <v>6</v>
      </c>
      <c r="F7387" s="208">
        <v>1.3204999999999998</v>
      </c>
      <c r="G7387" s="33">
        <f t="shared" si="115"/>
        <v>7.9229999999999983</v>
      </c>
      <c r="H7387" s="37"/>
      <c r="I7387" s="33"/>
      <c r="J7387" s="32">
        <v>0</v>
      </c>
    </row>
    <row r="7388" spans="1:10" ht="26.25" hidden="1" thickBot="1" x14ac:dyDescent="0.3">
      <c r="A7388" s="243"/>
      <c r="B7388" s="246"/>
      <c r="C7388" s="38" t="s">
        <v>11621</v>
      </c>
      <c r="D7388" s="38" t="s">
        <v>82</v>
      </c>
      <c r="E7388" s="209">
        <v>6</v>
      </c>
      <c r="F7388" s="208">
        <v>1.5484999999999998</v>
      </c>
      <c r="G7388" s="33">
        <f t="shared" si="115"/>
        <v>9.2909999999999986</v>
      </c>
      <c r="H7388" s="37"/>
      <c r="I7388" s="33"/>
      <c r="J7388" s="32">
        <v>0</v>
      </c>
    </row>
    <row r="7389" spans="1:10" ht="26.25" hidden="1" thickBot="1" x14ac:dyDescent="0.3">
      <c r="A7389" s="243"/>
      <c r="B7389" s="246"/>
      <c r="C7389" s="38" t="s">
        <v>11548</v>
      </c>
      <c r="D7389" s="38" t="s">
        <v>82</v>
      </c>
      <c r="E7389" s="209">
        <v>2</v>
      </c>
      <c r="F7389" s="208">
        <v>19.256499999999999</v>
      </c>
      <c r="G7389" s="33">
        <f t="shared" si="115"/>
        <v>38.512999999999998</v>
      </c>
      <c r="H7389" s="37"/>
      <c r="I7389" s="33"/>
      <c r="J7389" s="32">
        <v>0</v>
      </c>
    </row>
    <row r="7390" spans="1:10" ht="15.75" hidden="1" thickBot="1" x14ac:dyDescent="0.3">
      <c r="A7390" s="243"/>
      <c r="B7390" s="246"/>
      <c r="C7390" s="38" t="s">
        <v>1750</v>
      </c>
      <c r="D7390" s="38" t="s">
        <v>82</v>
      </c>
      <c r="E7390" s="209">
        <v>1</v>
      </c>
      <c r="F7390" s="208" t="s">
        <v>12</v>
      </c>
      <c r="G7390" s="33" t="str">
        <f t="shared" si="115"/>
        <v/>
      </c>
      <c r="H7390" s="37"/>
      <c r="I7390" s="33"/>
      <c r="J7390" s="32">
        <v>0</v>
      </c>
    </row>
    <row r="7391" spans="1:10" ht="15.75" hidden="1" thickBot="1" x14ac:dyDescent="0.3">
      <c r="A7391" s="243"/>
      <c r="B7391" s="246"/>
      <c r="C7391" s="38" t="s">
        <v>11414</v>
      </c>
      <c r="D7391" s="38" t="s">
        <v>2801</v>
      </c>
      <c r="E7391" s="209">
        <v>3.87</v>
      </c>
      <c r="F7391" s="208">
        <v>24.358000000000001</v>
      </c>
      <c r="G7391" s="33">
        <f t="shared" si="115"/>
        <v>94.265460000000004</v>
      </c>
      <c r="H7391" s="37"/>
      <c r="I7391" s="33"/>
      <c r="J7391" s="32">
        <v>0</v>
      </c>
    </row>
    <row r="7392" spans="1:10" ht="26.25" hidden="1" thickBot="1" x14ac:dyDescent="0.3">
      <c r="A7392" s="243"/>
      <c r="B7392" s="246"/>
      <c r="C7392" s="38" t="s">
        <v>11415</v>
      </c>
      <c r="D7392" s="38" t="s">
        <v>2801</v>
      </c>
      <c r="E7392" s="209">
        <v>3.87</v>
      </c>
      <c r="F7392" s="208">
        <v>32.784499999999994</v>
      </c>
      <c r="G7392" s="33">
        <f t="shared" si="115"/>
        <v>126.87601499999998</v>
      </c>
      <c r="H7392" s="37"/>
      <c r="I7392" s="33"/>
      <c r="J7392" s="32">
        <v>0</v>
      </c>
    </row>
    <row r="7393" spans="1:10" ht="15.75" hidden="1" thickBot="1" x14ac:dyDescent="0.3">
      <c r="A7393" s="244"/>
      <c r="B7393" s="247"/>
      <c r="C7393" s="44"/>
      <c r="D7393" s="44"/>
      <c r="E7393" s="210"/>
      <c r="F7393" s="211" t="s">
        <v>12</v>
      </c>
      <c r="G7393" s="46" t="str">
        <f t="shared" si="115"/>
        <v/>
      </c>
      <c r="H7393" s="48"/>
      <c r="I7393" s="33"/>
      <c r="J7393" s="32">
        <v>0</v>
      </c>
    </row>
    <row r="7394" spans="1:10" ht="15.75" hidden="1" thickBot="1" x14ac:dyDescent="0.3">
      <c r="A7394" s="242" t="s">
        <v>1751</v>
      </c>
      <c r="B7394" s="245" t="s">
        <v>8166</v>
      </c>
      <c r="C7394" s="26"/>
      <c r="D7394" s="27" t="s">
        <v>17</v>
      </c>
      <c r="E7394" s="205"/>
      <c r="F7394" s="212" t="s">
        <v>12</v>
      </c>
      <c r="G7394" s="29" t="str">
        <f t="shared" si="115"/>
        <v/>
      </c>
      <c r="H7394" s="30"/>
      <c r="I7394" s="31"/>
      <c r="J7394" s="32">
        <v>0</v>
      </c>
    </row>
    <row r="7395" spans="1:10" ht="15.75" hidden="1" thickBot="1" x14ac:dyDescent="0.3">
      <c r="A7395" s="243"/>
      <c r="B7395" s="246"/>
      <c r="C7395" s="34"/>
      <c r="D7395" s="34"/>
      <c r="E7395" s="207"/>
      <c r="F7395" s="213" t="s">
        <v>12</v>
      </c>
      <c r="G7395" s="33" t="str">
        <f t="shared" si="115"/>
        <v/>
      </c>
      <c r="H7395" s="37"/>
      <c r="I7395" s="33"/>
      <c r="J7395" s="32">
        <v>0</v>
      </c>
    </row>
    <row r="7396" spans="1:10" ht="26.25" hidden="1" thickBot="1" x14ac:dyDescent="0.3">
      <c r="A7396" s="243"/>
      <c r="B7396" s="246"/>
      <c r="C7396" s="38" t="s">
        <v>11496</v>
      </c>
      <c r="D7396" s="38" t="s">
        <v>2801</v>
      </c>
      <c r="E7396" s="209">
        <v>3.5</v>
      </c>
      <c r="F7396" s="208">
        <v>24.4435</v>
      </c>
      <c r="G7396" s="36">
        <f t="shared" si="115"/>
        <v>85.552250000000001</v>
      </c>
      <c r="H7396" s="41">
        <f>SUM(G7396:G7398)</f>
        <v>181.14600000000002</v>
      </c>
      <c r="I7396" s="42"/>
      <c r="J7396" s="32">
        <v>0</v>
      </c>
    </row>
    <row r="7397" spans="1:10" ht="26.25" hidden="1" thickBot="1" x14ac:dyDescent="0.3">
      <c r="A7397" s="243"/>
      <c r="B7397" s="246"/>
      <c r="C7397" s="38" t="s">
        <v>11499</v>
      </c>
      <c r="D7397" s="38" t="s">
        <v>2801</v>
      </c>
      <c r="E7397" s="209">
        <v>3.5</v>
      </c>
      <c r="F7397" s="208">
        <v>27.3125</v>
      </c>
      <c r="G7397" s="36">
        <f t="shared" si="115"/>
        <v>95.59375</v>
      </c>
      <c r="H7397" s="37"/>
      <c r="I7397" s="33"/>
      <c r="J7397" s="32">
        <v>0</v>
      </c>
    </row>
    <row r="7398" spans="1:10" ht="15.75" hidden="1" thickBot="1" x14ac:dyDescent="0.3">
      <c r="A7398" s="243"/>
      <c r="B7398" s="246"/>
      <c r="C7398" s="38" t="s">
        <v>1752</v>
      </c>
      <c r="D7398" s="38" t="s">
        <v>86</v>
      </c>
      <c r="E7398" s="209">
        <v>1</v>
      </c>
      <c r="F7398" s="214" t="s">
        <v>12</v>
      </c>
      <c r="G7398" s="36" t="str">
        <f t="shared" si="115"/>
        <v/>
      </c>
      <c r="H7398" s="37"/>
      <c r="I7398" s="33"/>
      <c r="J7398" s="32">
        <v>0</v>
      </c>
    </row>
    <row r="7399" spans="1:10" ht="15.75" hidden="1" thickBot="1" x14ac:dyDescent="0.3">
      <c r="A7399" s="244"/>
      <c r="B7399" s="247"/>
      <c r="C7399" s="44"/>
      <c r="D7399" s="44"/>
      <c r="E7399" s="210"/>
      <c r="F7399" s="211" t="s">
        <v>12</v>
      </c>
      <c r="G7399" s="46" t="str">
        <f t="shared" si="115"/>
        <v/>
      </c>
      <c r="H7399" s="48"/>
      <c r="I7399" s="33"/>
      <c r="J7399" s="32">
        <v>0</v>
      </c>
    </row>
    <row r="7400" spans="1:10" ht="15.75" hidden="1" thickBot="1" x14ac:dyDescent="0.3">
      <c r="A7400" s="242" t="s">
        <v>1753</v>
      </c>
      <c r="B7400" s="245" t="s">
        <v>8167</v>
      </c>
      <c r="C7400" s="26"/>
      <c r="D7400" s="27" t="s">
        <v>17</v>
      </c>
      <c r="E7400" s="205"/>
      <c r="F7400" s="212" t="s">
        <v>12</v>
      </c>
      <c r="G7400" s="29" t="str">
        <f t="shared" si="115"/>
        <v/>
      </c>
      <c r="H7400" s="30"/>
      <c r="I7400" s="31"/>
      <c r="J7400" s="32">
        <v>0</v>
      </c>
    </row>
    <row r="7401" spans="1:10" ht="15.75" hidden="1" thickBot="1" x14ac:dyDescent="0.3">
      <c r="A7401" s="243"/>
      <c r="B7401" s="246"/>
      <c r="C7401" s="34"/>
      <c r="D7401" s="34"/>
      <c r="E7401" s="207"/>
      <c r="F7401" s="213" t="s">
        <v>12</v>
      </c>
      <c r="G7401" s="33" t="str">
        <f t="shared" si="115"/>
        <v/>
      </c>
      <c r="H7401" s="37"/>
      <c r="I7401" s="33"/>
      <c r="J7401" s="32">
        <v>0</v>
      </c>
    </row>
    <row r="7402" spans="1:10" ht="39" hidden="1" thickBot="1" x14ac:dyDescent="0.3">
      <c r="A7402" s="243"/>
      <c r="B7402" s="246"/>
      <c r="C7402" s="38" t="s">
        <v>11617</v>
      </c>
      <c r="D7402" s="38" t="s">
        <v>82</v>
      </c>
      <c r="E7402" s="209">
        <v>10</v>
      </c>
      <c r="F7402" s="214">
        <v>1.0734999999999999</v>
      </c>
      <c r="G7402" s="33">
        <f t="shared" si="115"/>
        <v>10.734999999999999</v>
      </c>
      <c r="H7402" s="41">
        <f>SUM(G7402:G7411)</f>
        <v>301.264475</v>
      </c>
      <c r="I7402" s="42"/>
      <c r="J7402" s="32">
        <v>0</v>
      </c>
    </row>
    <row r="7403" spans="1:10" ht="15.75" hidden="1" thickBot="1" x14ac:dyDescent="0.3">
      <c r="A7403" s="243"/>
      <c r="B7403" s="246"/>
      <c r="C7403" s="38" t="s">
        <v>11618</v>
      </c>
      <c r="D7403" s="38" t="s">
        <v>82</v>
      </c>
      <c r="E7403" s="209">
        <v>6</v>
      </c>
      <c r="F7403" s="208">
        <v>0.70299999999999996</v>
      </c>
      <c r="G7403" s="33">
        <f t="shared" si="115"/>
        <v>4.218</v>
      </c>
      <c r="H7403" s="37"/>
      <c r="I7403" s="33"/>
      <c r="J7403" s="32">
        <v>0</v>
      </c>
    </row>
    <row r="7404" spans="1:10" ht="26.25" hidden="1" thickBot="1" x14ac:dyDescent="0.3">
      <c r="A7404" s="243"/>
      <c r="B7404" s="246"/>
      <c r="C7404" s="38" t="s">
        <v>11624</v>
      </c>
      <c r="D7404" s="38" t="s">
        <v>82</v>
      </c>
      <c r="E7404" s="209">
        <v>6</v>
      </c>
      <c r="F7404" s="208">
        <v>1.0545</v>
      </c>
      <c r="G7404" s="33">
        <f t="shared" si="115"/>
        <v>6.327</v>
      </c>
      <c r="H7404" s="37"/>
      <c r="I7404" s="33"/>
      <c r="J7404" s="32">
        <v>0</v>
      </c>
    </row>
    <row r="7405" spans="1:10" ht="39" hidden="1" thickBot="1" x14ac:dyDescent="0.3">
      <c r="A7405" s="243"/>
      <c r="B7405" s="246"/>
      <c r="C7405" s="38" t="s">
        <v>11619</v>
      </c>
      <c r="D7405" s="38" t="s">
        <v>82</v>
      </c>
      <c r="E7405" s="209">
        <v>8</v>
      </c>
      <c r="F7405" s="208">
        <v>0.38949999999999996</v>
      </c>
      <c r="G7405" s="33">
        <f t="shared" si="115"/>
        <v>3.1159999999999997</v>
      </c>
      <c r="H7405" s="37"/>
      <c r="I7405" s="33"/>
      <c r="J7405" s="32">
        <v>0</v>
      </c>
    </row>
    <row r="7406" spans="1:10" ht="26.25" hidden="1" thickBot="1" x14ac:dyDescent="0.3">
      <c r="A7406" s="243"/>
      <c r="B7406" s="246"/>
      <c r="C7406" s="38" t="s">
        <v>11620</v>
      </c>
      <c r="D7406" s="38" t="s">
        <v>82</v>
      </c>
      <c r="E7406" s="209">
        <v>6</v>
      </c>
      <c r="F7406" s="208">
        <v>1.3204999999999998</v>
      </c>
      <c r="G7406" s="33">
        <f t="shared" si="115"/>
        <v>7.9229999999999983</v>
      </c>
      <c r="H7406" s="37"/>
      <c r="I7406" s="33"/>
      <c r="J7406" s="32">
        <v>0</v>
      </c>
    </row>
    <row r="7407" spans="1:10" ht="26.25" hidden="1" thickBot="1" x14ac:dyDescent="0.3">
      <c r="A7407" s="243"/>
      <c r="B7407" s="246"/>
      <c r="C7407" s="38" t="s">
        <v>11621</v>
      </c>
      <c r="D7407" s="38" t="s">
        <v>82</v>
      </c>
      <c r="E7407" s="209">
        <v>6</v>
      </c>
      <c r="F7407" s="208">
        <v>1.5484999999999998</v>
      </c>
      <c r="G7407" s="33">
        <f t="shared" si="115"/>
        <v>9.2909999999999986</v>
      </c>
      <c r="H7407" s="37"/>
      <c r="I7407" s="33"/>
      <c r="J7407" s="32">
        <v>0</v>
      </c>
    </row>
    <row r="7408" spans="1:10" ht="26.25" hidden="1" thickBot="1" x14ac:dyDescent="0.3">
      <c r="A7408" s="243"/>
      <c r="B7408" s="246"/>
      <c r="C7408" s="38" t="s">
        <v>11548</v>
      </c>
      <c r="D7408" s="38" t="s">
        <v>82</v>
      </c>
      <c r="E7408" s="209">
        <v>2</v>
      </c>
      <c r="F7408" s="208">
        <v>19.256499999999999</v>
      </c>
      <c r="G7408" s="33">
        <f t="shared" si="115"/>
        <v>38.512999999999998</v>
      </c>
      <c r="H7408" s="37"/>
      <c r="I7408" s="33"/>
      <c r="J7408" s="32">
        <v>0</v>
      </c>
    </row>
    <row r="7409" spans="1:10" ht="15.75" hidden="1" thickBot="1" x14ac:dyDescent="0.3">
      <c r="A7409" s="243"/>
      <c r="B7409" s="246"/>
      <c r="C7409" s="38" t="s">
        <v>1754</v>
      </c>
      <c r="D7409" s="38" t="s">
        <v>82</v>
      </c>
      <c r="E7409" s="209">
        <v>1</v>
      </c>
      <c r="F7409" s="208" t="s">
        <v>12</v>
      </c>
      <c r="G7409" s="33" t="str">
        <f t="shared" si="115"/>
        <v/>
      </c>
      <c r="H7409" s="37"/>
      <c r="I7409" s="33"/>
      <c r="J7409" s="32">
        <v>0</v>
      </c>
    </row>
    <row r="7410" spans="1:10" ht="15.75" hidden="1" thickBot="1" x14ac:dyDescent="0.3">
      <c r="A7410" s="243"/>
      <c r="B7410" s="246"/>
      <c r="C7410" s="38" t="s">
        <v>11414</v>
      </c>
      <c r="D7410" s="38" t="s">
        <v>2801</v>
      </c>
      <c r="E7410" s="209">
        <v>3.87</v>
      </c>
      <c r="F7410" s="208">
        <v>24.358000000000001</v>
      </c>
      <c r="G7410" s="33">
        <f t="shared" si="115"/>
        <v>94.265460000000004</v>
      </c>
      <c r="H7410" s="37"/>
      <c r="I7410" s="33"/>
      <c r="J7410" s="32">
        <v>0</v>
      </c>
    </row>
    <row r="7411" spans="1:10" ht="26.25" hidden="1" thickBot="1" x14ac:dyDescent="0.3">
      <c r="A7411" s="243"/>
      <c r="B7411" s="246"/>
      <c r="C7411" s="38" t="s">
        <v>11415</v>
      </c>
      <c r="D7411" s="38" t="s">
        <v>2801</v>
      </c>
      <c r="E7411" s="209">
        <v>3.87</v>
      </c>
      <c r="F7411" s="208">
        <v>32.784499999999994</v>
      </c>
      <c r="G7411" s="33">
        <f t="shared" si="115"/>
        <v>126.87601499999998</v>
      </c>
      <c r="H7411" s="37"/>
      <c r="I7411" s="33"/>
      <c r="J7411" s="32">
        <v>0</v>
      </c>
    </row>
    <row r="7412" spans="1:10" ht="15.75" hidden="1" thickBot="1" x14ac:dyDescent="0.3">
      <c r="A7412" s="244"/>
      <c r="B7412" s="247"/>
      <c r="C7412" s="44"/>
      <c r="D7412" s="44"/>
      <c r="E7412" s="210"/>
      <c r="F7412" s="211" t="s">
        <v>12</v>
      </c>
      <c r="G7412" s="46" t="str">
        <f t="shared" si="115"/>
        <v/>
      </c>
      <c r="H7412" s="48"/>
      <c r="I7412" s="33"/>
      <c r="J7412" s="32">
        <v>0</v>
      </c>
    </row>
    <row r="7413" spans="1:10" ht="15.75" hidden="1" thickBot="1" x14ac:dyDescent="0.3">
      <c r="A7413" s="242" t="s">
        <v>1755</v>
      </c>
      <c r="B7413" s="245" t="s">
        <v>8172</v>
      </c>
      <c r="C7413" s="26"/>
      <c r="D7413" s="27" t="s">
        <v>17</v>
      </c>
      <c r="E7413" s="205"/>
      <c r="F7413" s="216" t="s">
        <v>12</v>
      </c>
      <c r="G7413" s="29" t="str">
        <f t="shared" si="115"/>
        <v/>
      </c>
      <c r="H7413" s="30"/>
      <c r="I7413" s="31"/>
      <c r="J7413" s="32">
        <v>0</v>
      </c>
    </row>
    <row r="7414" spans="1:10" ht="15.75" hidden="1" thickBot="1" x14ac:dyDescent="0.3">
      <c r="A7414" s="251"/>
      <c r="B7414" s="246"/>
      <c r="C7414" s="34"/>
      <c r="D7414" s="34"/>
      <c r="E7414" s="207"/>
      <c r="F7414" s="219" t="s">
        <v>12</v>
      </c>
      <c r="G7414" s="66" t="str">
        <f t="shared" si="115"/>
        <v/>
      </c>
      <c r="H7414" s="67"/>
      <c r="I7414" s="68"/>
      <c r="J7414" s="32">
        <v>0</v>
      </c>
    </row>
    <row r="7415" spans="1:10" ht="39" hidden="1" thickBot="1" x14ac:dyDescent="0.3">
      <c r="A7415" s="251"/>
      <c r="B7415" s="246"/>
      <c r="C7415" s="38" t="s">
        <v>11376</v>
      </c>
      <c r="D7415" s="38" t="s">
        <v>2881</v>
      </c>
      <c r="E7415" s="209">
        <v>1.9199999999999998E-2</v>
      </c>
      <c r="F7415" s="208">
        <v>915.97571295</v>
      </c>
      <c r="G7415" s="66">
        <f t="shared" si="115"/>
        <v>17.586733688639999</v>
      </c>
      <c r="H7415" s="41">
        <f>SUM(G7415:G7417)</f>
        <v>243.11673368864001</v>
      </c>
      <c r="I7415" s="42"/>
      <c r="J7415" s="32">
        <v>0</v>
      </c>
    </row>
    <row r="7416" spans="1:10" ht="15.75" hidden="1" thickBot="1" x14ac:dyDescent="0.3">
      <c r="A7416" s="251"/>
      <c r="B7416" s="246"/>
      <c r="C7416" s="38" t="s">
        <v>11426</v>
      </c>
      <c r="D7416" s="38" t="s">
        <v>2801</v>
      </c>
      <c r="E7416" s="209">
        <v>4</v>
      </c>
      <c r="F7416" s="208">
        <v>24.946999999999999</v>
      </c>
      <c r="G7416" s="66">
        <f t="shared" si="115"/>
        <v>99.787999999999997</v>
      </c>
      <c r="H7416" s="52"/>
      <c r="I7416" s="42"/>
      <c r="J7416" s="32">
        <v>0</v>
      </c>
    </row>
    <row r="7417" spans="1:10" ht="15.75" hidden="1" thickBot="1" x14ac:dyDescent="0.3">
      <c r="A7417" s="251"/>
      <c r="B7417" s="246"/>
      <c r="C7417" s="38" t="s">
        <v>11427</v>
      </c>
      <c r="D7417" s="38" t="s">
        <v>2801</v>
      </c>
      <c r="E7417" s="209">
        <v>4</v>
      </c>
      <c r="F7417" s="208">
        <v>31.435500000000001</v>
      </c>
      <c r="G7417" s="66">
        <f t="shared" si="115"/>
        <v>125.742</v>
      </c>
      <c r="H7417" s="52"/>
      <c r="I7417" s="42"/>
      <c r="J7417" s="32">
        <v>0</v>
      </c>
    </row>
    <row r="7418" spans="1:10" ht="15.75" hidden="1" thickBot="1" x14ac:dyDescent="0.3">
      <c r="A7418" s="252"/>
      <c r="B7418" s="247"/>
      <c r="C7418" s="44"/>
      <c r="D7418" s="44"/>
      <c r="E7418" s="210"/>
      <c r="F7418" s="211" t="s">
        <v>12</v>
      </c>
      <c r="G7418" s="75" t="str">
        <f t="shared" si="115"/>
        <v/>
      </c>
      <c r="H7418" s="90"/>
      <c r="I7418" s="42"/>
      <c r="J7418" s="32">
        <v>0</v>
      </c>
    </row>
    <row r="7419" spans="1:10" ht="15.75" hidden="1" thickBot="1" x14ac:dyDescent="0.3">
      <c r="A7419" s="242" t="s">
        <v>1756</v>
      </c>
      <c r="B7419" s="245" t="s">
        <v>8173</v>
      </c>
      <c r="C7419" s="26"/>
      <c r="D7419" s="27" t="s">
        <v>17</v>
      </c>
      <c r="E7419" s="205"/>
      <c r="F7419" s="216" t="s">
        <v>12</v>
      </c>
      <c r="G7419" s="29" t="str">
        <f t="shared" si="115"/>
        <v/>
      </c>
      <c r="H7419" s="30"/>
      <c r="I7419" s="31"/>
      <c r="J7419" s="32">
        <v>0</v>
      </c>
    </row>
    <row r="7420" spans="1:10" ht="15.75" hidden="1" thickBot="1" x14ac:dyDescent="0.3">
      <c r="A7420" s="251"/>
      <c r="B7420" s="246"/>
      <c r="C7420" s="34"/>
      <c r="D7420" s="34"/>
      <c r="E7420" s="207"/>
      <c r="F7420" s="219" t="s">
        <v>12</v>
      </c>
      <c r="G7420" s="66" t="str">
        <f t="shared" si="115"/>
        <v/>
      </c>
      <c r="H7420" s="67"/>
      <c r="I7420" s="68"/>
      <c r="J7420" s="32">
        <v>0</v>
      </c>
    </row>
    <row r="7421" spans="1:10" ht="26.25" hidden="1" thickBot="1" x14ac:dyDescent="0.3">
      <c r="A7421" s="251"/>
      <c r="B7421" s="246"/>
      <c r="C7421" s="38" t="s">
        <v>11892</v>
      </c>
      <c r="D7421" s="38" t="s">
        <v>82</v>
      </c>
      <c r="E7421" s="209">
        <v>1</v>
      </c>
      <c r="F7421" s="208">
        <v>108.28099999999999</v>
      </c>
      <c r="G7421" s="66">
        <f t="shared" si="115"/>
        <v>108.28099999999999</v>
      </c>
      <c r="H7421" s="41">
        <f>SUM(G7421:G7424)</f>
        <v>142.73726725</v>
      </c>
      <c r="I7421" s="42"/>
      <c r="J7421" s="32">
        <v>0</v>
      </c>
    </row>
    <row r="7422" spans="1:10" ht="39" hidden="1" thickBot="1" x14ac:dyDescent="0.3">
      <c r="A7422" s="251"/>
      <c r="B7422" s="246"/>
      <c r="C7422" s="38" t="s">
        <v>11601</v>
      </c>
      <c r="D7422" s="38" t="s">
        <v>82</v>
      </c>
      <c r="E7422" s="209">
        <v>2</v>
      </c>
      <c r="F7422" s="214">
        <v>0.38949999999999996</v>
      </c>
      <c r="G7422" s="36">
        <f t="shared" si="115"/>
        <v>0.77899999999999991</v>
      </c>
      <c r="H7422" s="37"/>
      <c r="I7422" s="33"/>
      <c r="J7422" s="32">
        <v>0</v>
      </c>
    </row>
    <row r="7423" spans="1:10" ht="15.75" hidden="1" thickBot="1" x14ac:dyDescent="0.3">
      <c r="A7423" s="251"/>
      <c r="B7423" s="246"/>
      <c r="C7423" s="38" t="s">
        <v>11426</v>
      </c>
      <c r="D7423" s="38" t="s">
        <v>2801</v>
      </c>
      <c r="E7423" s="209">
        <v>0.59730000000000005</v>
      </c>
      <c r="F7423" s="208">
        <v>24.946999999999999</v>
      </c>
      <c r="G7423" s="66">
        <f t="shared" si="115"/>
        <v>14.900843100000001</v>
      </c>
      <c r="H7423" s="52"/>
      <c r="I7423" s="42"/>
      <c r="J7423" s="32">
        <v>0</v>
      </c>
    </row>
    <row r="7424" spans="1:10" ht="15.75" hidden="1" thickBot="1" x14ac:dyDescent="0.3">
      <c r="A7424" s="251"/>
      <c r="B7424" s="246"/>
      <c r="C7424" s="38" t="s">
        <v>11427</v>
      </c>
      <c r="D7424" s="38" t="s">
        <v>2801</v>
      </c>
      <c r="E7424" s="209">
        <v>0.59730000000000005</v>
      </c>
      <c r="F7424" s="208">
        <v>31.435500000000001</v>
      </c>
      <c r="G7424" s="66">
        <f t="shared" si="115"/>
        <v>18.776424150000004</v>
      </c>
      <c r="H7424" s="52"/>
      <c r="I7424" s="42"/>
      <c r="J7424" s="32">
        <v>0</v>
      </c>
    </row>
    <row r="7425" spans="1:10" ht="15.75" hidden="1" thickBot="1" x14ac:dyDescent="0.3">
      <c r="A7425" s="252"/>
      <c r="B7425" s="247"/>
      <c r="C7425" s="44"/>
      <c r="D7425" s="59"/>
      <c r="E7425" s="210"/>
      <c r="F7425" s="225" t="s">
        <v>12</v>
      </c>
      <c r="G7425" s="75" t="str">
        <f t="shared" si="115"/>
        <v/>
      </c>
      <c r="H7425" s="76"/>
      <c r="I7425" s="68"/>
      <c r="J7425" s="32">
        <v>0</v>
      </c>
    </row>
    <row r="7426" spans="1:10" ht="15.75" hidden="1" thickBot="1" x14ac:dyDescent="0.3">
      <c r="A7426" s="242" t="s">
        <v>1757</v>
      </c>
      <c r="B7426" s="245" t="s">
        <v>8226</v>
      </c>
      <c r="C7426" s="26"/>
      <c r="D7426" s="27" t="s">
        <v>69</v>
      </c>
      <c r="E7426" s="205"/>
      <c r="F7426" s="212" t="s">
        <v>12</v>
      </c>
      <c r="G7426" s="29" t="str">
        <f t="shared" si="115"/>
        <v/>
      </c>
      <c r="H7426" s="30"/>
      <c r="I7426" s="31"/>
      <c r="J7426" s="32">
        <v>0</v>
      </c>
    </row>
    <row r="7427" spans="1:10" ht="15.75" hidden="1" thickBot="1" x14ac:dyDescent="0.3">
      <c r="A7427" s="243"/>
      <c r="B7427" s="246"/>
      <c r="C7427" s="34"/>
      <c r="D7427" s="34"/>
      <c r="E7427" s="207"/>
      <c r="F7427" s="213" t="s">
        <v>12</v>
      </c>
      <c r="G7427" s="33" t="str">
        <f t="shared" si="115"/>
        <v/>
      </c>
      <c r="H7427" s="37"/>
      <c r="I7427" s="33"/>
      <c r="J7427" s="32">
        <v>0</v>
      </c>
    </row>
    <row r="7428" spans="1:10" ht="15.75" hidden="1" thickBot="1" x14ac:dyDescent="0.3">
      <c r="A7428" s="243"/>
      <c r="B7428" s="246"/>
      <c r="C7428" s="38" t="s">
        <v>1758</v>
      </c>
      <c r="D7428" s="38" t="s">
        <v>69</v>
      </c>
      <c r="E7428" s="209">
        <v>0.91</v>
      </c>
      <c r="F7428" s="208" t="s">
        <v>12</v>
      </c>
      <c r="G7428" s="33" t="str">
        <f t="shared" si="115"/>
        <v/>
      </c>
      <c r="H7428" s="41">
        <f>SUM(G7428:G7429)</f>
        <v>0</v>
      </c>
      <c r="I7428" s="42"/>
      <c r="J7428" s="32">
        <v>0</v>
      </c>
    </row>
    <row r="7429" spans="1:10" ht="15.75" hidden="1" thickBot="1" x14ac:dyDescent="0.3">
      <c r="A7429" s="243"/>
      <c r="B7429" s="246"/>
      <c r="C7429" s="38" t="s">
        <v>1759</v>
      </c>
      <c r="D7429" s="38" t="s">
        <v>69</v>
      </c>
      <c r="E7429" s="209">
        <v>0.09</v>
      </c>
      <c r="F7429" s="208" t="s">
        <v>12</v>
      </c>
      <c r="G7429" s="33" t="str">
        <f t="shared" si="115"/>
        <v/>
      </c>
      <c r="H7429" s="37"/>
      <c r="I7429" s="42"/>
      <c r="J7429" s="32">
        <v>0</v>
      </c>
    </row>
    <row r="7430" spans="1:10" ht="15.75" hidden="1" thickBot="1" x14ac:dyDescent="0.3">
      <c r="A7430" s="244"/>
      <c r="B7430" s="247"/>
      <c r="C7430" s="44"/>
      <c r="D7430" s="44"/>
      <c r="E7430" s="210"/>
      <c r="F7430" s="211" t="s">
        <v>12</v>
      </c>
      <c r="G7430" s="46" t="str">
        <f t="shared" ref="G7430:G7493" si="116">IF(ISNUMBER(F7430),E7430*F7430,"")</f>
        <v/>
      </c>
      <c r="H7430" s="48"/>
      <c r="I7430" s="33"/>
      <c r="J7430" s="32">
        <v>0</v>
      </c>
    </row>
    <row r="7431" spans="1:10" ht="15.75" hidden="1" thickBot="1" x14ac:dyDescent="0.3">
      <c r="A7431" s="242" t="s">
        <v>1760</v>
      </c>
      <c r="B7431" s="245" t="s">
        <v>8241</v>
      </c>
      <c r="C7431" s="26"/>
      <c r="D7431" s="27" t="s">
        <v>69</v>
      </c>
      <c r="E7431" s="205"/>
      <c r="F7431" s="212" t="s">
        <v>12</v>
      </c>
      <c r="G7431" s="29" t="str">
        <f t="shared" si="116"/>
        <v/>
      </c>
      <c r="H7431" s="30"/>
      <c r="I7431" s="31"/>
      <c r="J7431" s="32">
        <v>0</v>
      </c>
    </row>
    <row r="7432" spans="1:10" ht="15.75" hidden="1" thickBot="1" x14ac:dyDescent="0.3">
      <c r="A7432" s="243"/>
      <c r="B7432" s="246"/>
      <c r="C7432" s="34"/>
      <c r="D7432" s="34"/>
      <c r="E7432" s="207"/>
      <c r="F7432" s="213" t="s">
        <v>12</v>
      </c>
      <c r="G7432" s="33" t="str">
        <f t="shared" si="116"/>
        <v/>
      </c>
      <c r="H7432" s="37"/>
      <c r="I7432" s="33"/>
      <c r="J7432" s="32">
        <v>0</v>
      </c>
    </row>
    <row r="7433" spans="1:10" ht="15.75" hidden="1" thickBot="1" x14ac:dyDescent="0.3">
      <c r="A7433" s="243"/>
      <c r="B7433" s="246"/>
      <c r="C7433" s="38" t="s">
        <v>1758</v>
      </c>
      <c r="D7433" s="38" t="s">
        <v>69</v>
      </c>
      <c r="E7433" s="209">
        <v>0.96</v>
      </c>
      <c r="F7433" s="208" t="s">
        <v>12</v>
      </c>
      <c r="G7433" s="33" t="str">
        <f t="shared" si="116"/>
        <v/>
      </c>
      <c r="H7433" s="41">
        <f>SUM(G7433:G7434)</f>
        <v>0</v>
      </c>
      <c r="I7433" s="42"/>
      <c r="J7433" s="32">
        <v>0</v>
      </c>
    </row>
    <row r="7434" spans="1:10" ht="15.75" hidden="1" thickBot="1" x14ac:dyDescent="0.3">
      <c r="A7434" s="243"/>
      <c r="B7434" s="246"/>
      <c r="C7434" s="38" t="s">
        <v>1761</v>
      </c>
      <c r="D7434" s="38" t="s">
        <v>69</v>
      </c>
      <c r="E7434" s="209">
        <v>0.04</v>
      </c>
      <c r="F7434" s="208" t="s">
        <v>12</v>
      </c>
      <c r="G7434" s="33" t="str">
        <f t="shared" si="116"/>
        <v/>
      </c>
      <c r="H7434" s="37"/>
      <c r="I7434" s="42"/>
      <c r="J7434" s="32">
        <v>0</v>
      </c>
    </row>
    <row r="7435" spans="1:10" ht="15.75" hidden="1" thickBot="1" x14ac:dyDescent="0.3">
      <c r="A7435" s="244"/>
      <c r="B7435" s="247"/>
      <c r="C7435" s="44"/>
      <c r="D7435" s="44"/>
      <c r="E7435" s="210"/>
      <c r="F7435" s="211" t="s">
        <v>12</v>
      </c>
      <c r="G7435" s="46" t="str">
        <f t="shared" si="116"/>
        <v/>
      </c>
      <c r="H7435" s="48"/>
      <c r="I7435" s="33"/>
      <c r="J7435" s="32">
        <v>0</v>
      </c>
    </row>
    <row r="7436" spans="1:10" ht="15.75" hidden="1" thickBot="1" x14ac:dyDescent="0.3">
      <c r="A7436" s="242" t="s">
        <v>1762</v>
      </c>
      <c r="B7436" s="245" t="s">
        <v>8266</v>
      </c>
      <c r="C7436" s="26"/>
      <c r="D7436" s="27" t="s">
        <v>69</v>
      </c>
      <c r="E7436" s="205"/>
      <c r="F7436" s="212" t="s">
        <v>12</v>
      </c>
      <c r="G7436" s="29" t="str">
        <f t="shared" si="116"/>
        <v/>
      </c>
      <c r="H7436" s="30"/>
      <c r="I7436" s="31"/>
      <c r="J7436" s="32">
        <v>0</v>
      </c>
    </row>
    <row r="7437" spans="1:10" ht="15.75" hidden="1" thickBot="1" x14ac:dyDescent="0.3">
      <c r="A7437" s="243"/>
      <c r="B7437" s="246"/>
      <c r="C7437" s="34"/>
      <c r="D7437" s="34"/>
      <c r="E7437" s="207"/>
      <c r="F7437" s="213" t="s">
        <v>12</v>
      </c>
      <c r="G7437" s="36" t="str">
        <f t="shared" si="116"/>
        <v/>
      </c>
      <c r="H7437" s="37"/>
      <c r="I7437" s="33"/>
      <c r="J7437" s="32">
        <v>0</v>
      </c>
    </row>
    <row r="7438" spans="1:10" ht="15.75" hidden="1" thickBot="1" x14ac:dyDescent="0.3">
      <c r="A7438" s="243"/>
      <c r="B7438" s="246"/>
      <c r="C7438" s="38" t="s">
        <v>1758</v>
      </c>
      <c r="D7438" s="38" t="s">
        <v>69</v>
      </c>
      <c r="E7438" s="209">
        <v>0.5</v>
      </c>
      <c r="F7438" s="208" t="s">
        <v>12</v>
      </c>
      <c r="G7438" s="36" t="str">
        <f t="shared" si="116"/>
        <v/>
      </c>
      <c r="H7438" s="41">
        <f>SUM(G7438:G7439)</f>
        <v>0</v>
      </c>
      <c r="I7438" s="42"/>
      <c r="J7438" s="32">
        <v>0</v>
      </c>
    </row>
    <row r="7439" spans="1:10" ht="15.75" hidden="1" thickBot="1" x14ac:dyDescent="0.3">
      <c r="A7439" s="243"/>
      <c r="B7439" s="246"/>
      <c r="C7439" s="38" t="s">
        <v>1763</v>
      </c>
      <c r="D7439" s="38" t="s">
        <v>69</v>
      </c>
      <c r="E7439" s="209">
        <v>0.5</v>
      </c>
      <c r="F7439" s="208" t="s">
        <v>12</v>
      </c>
      <c r="G7439" s="33" t="str">
        <f t="shared" si="116"/>
        <v/>
      </c>
      <c r="H7439" s="37"/>
      <c r="I7439" s="42"/>
      <c r="J7439" s="32">
        <v>0</v>
      </c>
    </row>
    <row r="7440" spans="1:10" ht="15.75" hidden="1" thickBot="1" x14ac:dyDescent="0.3">
      <c r="A7440" s="244"/>
      <c r="B7440" s="247"/>
      <c r="C7440" s="44"/>
      <c r="D7440" s="44"/>
      <c r="E7440" s="210"/>
      <c r="F7440" s="211" t="s">
        <v>12</v>
      </c>
      <c r="G7440" s="47" t="str">
        <f t="shared" si="116"/>
        <v/>
      </c>
      <c r="H7440" s="48"/>
      <c r="I7440" s="33"/>
      <c r="J7440" s="32">
        <v>0</v>
      </c>
    </row>
    <row r="7441" spans="1:10" ht="15.75" hidden="1" thickBot="1" x14ac:dyDescent="0.3">
      <c r="A7441" s="242" t="s">
        <v>1764</v>
      </c>
      <c r="B7441" s="245" t="s">
        <v>8311</v>
      </c>
      <c r="C7441" s="26"/>
      <c r="D7441" s="27" t="s">
        <v>17</v>
      </c>
      <c r="E7441" s="205"/>
      <c r="F7441" s="212" t="s">
        <v>12</v>
      </c>
      <c r="G7441" s="29" t="str">
        <f t="shared" si="116"/>
        <v/>
      </c>
      <c r="H7441" s="30"/>
      <c r="I7441" s="31"/>
      <c r="J7441" s="32">
        <v>0</v>
      </c>
    </row>
    <row r="7442" spans="1:10" ht="15.75" hidden="1" thickBot="1" x14ac:dyDescent="0.3">
      <c r="A7442" s="243"/>
      <c r="B7442" s="246"/>
      <c r="C7442" s="34"/>
      <c r="D7442" s="34"/>
      <c r="E7442" s="207"/>
      <c r="F7442" s="213" t="s">
        <v>12</v>
      </c>
      <c r="G7442" s="33" t="str">
        <f t="shared" si="116"/>
        <v/>
      </c>
      <c r="H7442" s="37"/>
      <c r="I7442" s="33"/>
      <c r="J7442" s="32">
        <v>0</v>
      </c>
    </row>
    <row r="7443" spans="1:10" ht="26.25" hidden="1" thickBot="1" x14ac:dyDescent="0.3">
      <c r="A7443" s="243"/>
      <c r="B7443" s="246"/>
      <c r="C7443" s="38" t="s">
        <v>12143</v>
      </c>
      <c r="D7443" s="38" t="s">
        <v>82</v>
      </c>
      <c r="E7443" s="209">
        <v>1</v>
      </c>
      <c r="F7443" s="208">
        <v>40.1755</v>
      </c>
      <c r="G7443" s="33">
        <f t="shared" si="116"/>
        <v>40.1755</v>
      </c>
      <c r="H7443" s="41">
        <f>SUM(G7443:G7443)</f>
        <v>40.1755</v>
      </c>
      <c r="I7443" s="42"/>
      <c r="J7443" s="32">
        <v>0</v>
      </c>
    </row>
    <row r="7444" spans="1:10" ht="15.75" hidden="1" thickBot="1" x14ac:dyDescent="0.3">
      <c r="A7444" s="244"/>
      <c r="B7444" s="247"/>
      <c r="C7444" s="44"/>
      <c r="D7444" s="44"/>
      <c r="E7444" s="210"/>
      <c r="F7444" s="211" t="s">
        <v>12</v>
      </c>
      <c r="G7444" s="46" t="str">
        <f t="shared" si="116"/>
        <v/>
      </c>
      <c r="H7444" s="48"/>
      <c r="I7444" s="33"/>
      <c r="J7444" s="32">
        <v>0</v>
      </c>
    </row>
    <row r="7445" spans="1:10" ht="15.75" hidden="1" thickBot="1" x14ac:dyDescent="0.3">
      <c r="A7445" s="242" t="s">
        <v>1765</v>
      </c>
      <c r="B7445" s="245" t="s">
        <v>8312</v>
      </c>
      <c r="C7445" s="26"/>
      <c r="D7445" s="27" t="s">
        <v>17</v>
      </c>
      <c r="E7445" s="205"/>
      <c r="F7445" s="212" t="s">
        <v>12</v>
      </c>
      <c r="G7445" s="29" t="str">
        <f t="shared" si="116"/>
        <v/>
      </c>
      <c r="H7445" s="30"/>
      <c r="I7445" s="31"/>
      <c r="J7445" s="32">
        <v>0</v>
      </c>
    </row>
    <row r="7446" spans="1:10" ht="15.75" hidden="1" thickBot="1" x14ac:dyDescent="0.3">
      <c r="A7446" s="243"/>
      <c r="B7446" s="246"/>
      <c r="C7446" s="34"/>
      <c r="D7446" s="34"/>
      <c r="E7446" s="207"/>
      <c r="F7446" s="213" t="s">
        <v>12</v>
      </c>
      <c r="G7446" s="33" t="str">
        <f t="shared" si="116"/>
        <v/>
      </c>
      <c r="H7446" s="37"/>
      <c r="I7446" s="33"/>
      <c r="J7446" s="32">
        <v>0</v>
      </c>
    </row>
    <row r="7447" spans="1:10" ht="26.25" hidden="1" thickBot="1" x14ac:dyDescent="0.3">
      <c r="A7447" s="243"/>
      <c r="B7447" s="246"/>
      <c r="C7447" s="38" t="s">
        <v>1766</v>
      </c>
      <c r="D7447" s="38" t="s">
        <v>82</v>
      </c>
      <c r="E7447" s="209">
        <v>1</v>
      </c>
      <c r="F7447" s="208" t="s">
        <v>12</v>
      </c>
      <c r="G7447" s="33" t="str">
        <f t="shared" si="116"/>
        <v/>
      </c>
      <c r="H7447" s="41">
        <f>SUM(G7447:G7447)</f>
        <v>0</v>
      </c>
      <c r="I7447" s="42"/>
      <c r="J7447" s="32">
        <v>0</v>
      </c>
    </row>
    <row r="7448" spans="1:10" ht="15.75" hidden="1" thickBot="1" x14ac:dyDescent="0.3">
      <c r="A7448" s="244"/>
      <c r="B7448" s="247"/>
      <c r="C7448" s="44"/>
      <c r="D7448" s="44"/>
      <c r="E7448" s="210"/>
      <c r="F7448" s="211" t="s">
        <v>12</v>
      </c>
      <c r="G7448" s="46" t="str">
        <f t="shared" si="116"/>
        <v/>
      </c>
      <c r="H7448" s="48"/>
      <c r="I7448" s="33"/>
      <c r="J7448" s="32">
        <v>0</v>
      </c>
    </row>
    <row r="7449" spans="1:10" ht="15.75" hidden="1" thickBot="1" x14ac:dyDescent="0.3">
      <c r="A7449" s="242" t="s">
        <v>1767</v>
      </c>
      <c r="B7449" s="245" t="s">
        <v>8315</v>
      </c>
      <c r="C7449" s="26"/>
      <c r="D7449" s="27" t="s">
        <v>17</v>
      </c>
      <c r="E7449" s="205"/>
      <c r="F7449" s="212" t="s">
        <v>12</v>
      </c>
      <c r="G7449" s="29" t="str">
        <f t="shared" si="116"/>
        <v/>
      </c>
      <c r="H7449" s="30"/>
      <c r="I7449" s="31"/>
      <c r="J7449" s="32">
        <v>0</v>
      </c>
    </row>
    <row r="7450" spans="1:10" ht="15.75" hidden="1" thickBot="1" x14ac:dyDescent="0.3">
      <c r="A7450" s="243"/>
      <c r="B7450" s="246"/>
      <c r="C7450" s="34"/>
      <c r="D7450" s="34"/>
      <c r="E7450" s="207"/>
      <c r="F7450" s="213" t="s">
        <v>12</v>
      </c>
      <c r="G7450" s="33" t="str">
        <f t="shared" si="116"/>
        <v/>
      </c>
      <c r="H7450" s="37"/>
      <c r="I7450" s="33"/>
      <c r="J7450" s="32">
        <v>0</v>
      </c>
    </row>
    <row r="7451" spans="1:10" ht="26.25" hidden="1" thickBot="1" x14ac:dyDescent="0.3">
      <c r="A7451" s="243"/>
      <c r="B7451" s="246"/>
      <c r="C7451" s="38" t="s">
        <v>12119</v>
      </c>
      <c r="D7451" s="38" t="s">
        <v>82</v>
      </c>
      <c r="E7451" s="209">
        <v>1</v>
      </c>
      <c r="F7451" s="208">
        <v>68.59</v>
      </c>
      <c r="G7451" s="33">
        <f t="shared" si="116"/>
        <v>68.59</v>
      </c>
      <c r="H7451" s="41">
        <f>SUM(G7451:G7451)</f>
        <v>68.59</v>
      </c>
      <c r="I7451" s="42"/>
      <c r="J7451" s="32">
        <v>0</v>
      </c>
    </row>
    <row r="7452" spans="1:10" ht="15.75" hidden="1" thickBot="1" x14ac:dyDescent="0.3">
      <c r="A7452" s="244"/>
      <c r="B7452" s="247"/>
      <c r="C7452" s="44"/>
      <c r="D7452" s="44"/>
      <c r="E7452" s="210"/>
      <c r="F7452" s="211" t="s">
        <v>12</v>
      </c>
      <c r="G7452" s="46" t="str">
        <f t="shared" si="116"/>
        <v/>
      </c>
      <c r="H7452" s="48"/>
      <c r="I7452" s="33"/>
      <c r="J7452" s="32">
        <v>0</v>
      </c>
    </row>
    <row r="7453" spans="1:10" ht="15.75" hidden="1" thickBot="1" x14ac:dyDescent="0.3">
      <c r="A7453" s="242" t="s">
        <v>1768</v>
      </c>
      <c r="B7453" s="245" t="s">
        <v>8316</v>
      </c>
      <c r="C7453" s="26"/>
      <c r="D7453" s="27" t="s">
        <v>105</v>
      </c>
      <c r="E7453" s="205"/>
      <c r="F7453" s="212" t="s">
        <v>12</v>
      </c>
      <c r="G7453" s="29" t="str">
        <f t="shared" si="116"/>
        <v/>
      </c>
      <c r="H7453" s="30"/>
      <c r="I7453" s="31"/>
      <c r="J7453" s="32">
        <v>0</v>
      </c>
    </row>
    <row r="7454" spans="1:10" ht="15.75" hidden="1" thickBot="1" x14ac:dyDescent="0.3">
      <c r="A7454" s="243"/>
      <c r="B7454" s="246"/>
      <c r="C7454" s="34"/>
      <c r="D7454" s="34"/>
      <c r="E7454" s="207"/>
      <c r="F7454" s="213" t="s">
        <v>12</v>
      </c>
      <c r="G7454" s="36" t="str">
        <f t="shared" si="116"/>
        <v/>
      </c>
      <c r="H7454" s="37"/>
      <c r="I7454" s="33"/>
      <c r="J7454" s="32">
        <v>0</v>
      </c>
    </row>
    <row r="7455" spans="1:10" ht="26.25" hidden="1" thickBot="1" x14ac:dyDescent="0.3">
      <c r="A7455" s="243"/>
      <c r="B7455" s="246"/>
      <c r="C7455" s="38" t="s">
        <v>12142</v>
      </c>
      <c r="D7455" s="38" t="s">
        <v>1303</v>
      </c>
      <c r="E7455" s="209">
        <v>1</v>
      </c>
      <c r="F7455" s="208">
        <v>48.915500000000002</v>
      </c>
      <c r="G7455" s="36">
        <f t="shared" si="116"/>
        <v>48.915500000000002</v>
      </c>
      <c r="H7455" s="41">
        <f>SUM(G7455:G7455)</f>
        <v>48.915500000000002</v>
      </c>
      <c r="I7455" s="42"/>
      <c r="J7455" s="32">
        <v>0</v>
      </c>
    </row>
    <row r="7456" spans="1:10" ht="15.75" hidden="1" thickBot="1" x14ac:dyDescent="0.3">
      <c r="A7456" s="244"/>
      <c r="B7456" s="247"/>
      <c r="C7456" s="44"/>
      <c r="D7456" s="44"/>
      <c r="E7456" s="210"/>
      <c r="F7456" s="211" t="s">
        <v>12</v>
      </c>
      <c r="G7456" s="47" t="str">
        <f t="shared" si="116"/>
        <v/>
      </c>
      <c r="H7456" s="48"/>
      <c r="I7456" s="33"/>
      <c r="J7456" s="32">
        <v>0</v>
      </c>
    </row>
    <row r="7457" spans="1:10" ht="15.75" hidden="1" thickBot="1" x14ac:dyDescent="0.3">
      <c r="A7457" s="242" t="s">
        <v>1769</v>
      </c>
      <c r="B7457" s="245" t="s">
        <v>8317</v>
      </c>
      <c r="C7457" s="26"/>
      <c r="D7457" s="27" t="s">
        <v>17</v>
      </c>
      <c r="E7457" s="205"/>
      <c r="F7457" s="216" t="s">
        <v>12</v>
      </c>
      <c r="G7457" s="29" t="str">
        <f t="shared" si="116"/>
        <v/>
      </c>
      <c r="H7457" s="30"/>
      <c r="I7457" s="31"/>
      <c r="J7457" s="32">
        <v>0</v>
      </c>
    </row>
    <row r="7458" spans="1:10" ht="15.75" hidden="1" thickBot="1" x14ac:dyDescent="0.3">
      <c r="A7458" s="251"/>
      <c r="B7458" s="246"/>
      <c r="C7458" s="34"/>
      <c r="D7458" s="34"/>
      <c r="E7458" s="207"/>
      <c r="F7458" s="219" t="s">
        <v>12</v>
      </c>
      <c r="G7458" s="66" t="str">
        <f t="shared" si="116"/>
        <v/>
      </c>
      <c r="H7458" s="67"/>
      <c r="I7458" s="68"/>
      <c r="J7458" s="32">
        <v>0</v>
      </c>
    </row>
    <row r="7459" spans="1:10" ht="15.75" hidden="1" thickBot="1" x14ac:dyDescent="0.3">
      <c r="A7459" s="251"/>
      <c r="B7459" s="246"/>
      <c r="C7459" s="38" t="s">
        <v>11577</v>
      </c>
      <c r="D7459" s="38" t="s">
        <v>82</v>
      </c>
      <c r="E7459" s="209">
        <v>4.1999999999999997E-3</v>
      </c>
      <c r="F7459" s="208">
        <v>14.715499999999999</v>
      </c>
      <c r="G7459" s="66">
        <f t="shared" si="116"/>
        <v>6.1805099999999988E-2</v>
      </c>
      <c r="H7459" s="41">
        <f>SUM(G7459:G7462)</f>
        <v>6.8131928999999998</v>
      </c>
      <c r="I7459" s="42"/>
      <c r="J7459" s="32">
        <v>0</v>
      </c>
    </row>
    <row r="7460" spans="1:10" ht="15.75" hidden="1" thickBot="1" x14ac:dyDescent="0.3">
      <c r="A7460" s="251"/>
      <c r="B7460" s="246"/>
      <c r="C7460" s="38" t="s">
        <v>1770</v>
      </c>
      <c r="D7460" s="38" t="s">
        <v>82</v>
      </c>
      <c r="E7460" s="209">
        <v>1</v>
      </c>
      <c r="F7460" s="214" t="s">
        <v>12</v>
      </c>
      <c r="G7460" s="36" t="str">
        <f t="shared" si="116"/>
        <v/>
      </c>
      <c r="H7460" s="37"/>
      <c r="I7460" s="33"/>
      <c r="J7460" s="32">
        <v>0</v>
      </c>
    </row>
    <row r="7461" spans="1:10" ht="26.25" hidden="1" thickBot="1" x14ac:dyDescent="0.3">
      <c r="A7461" s="251"/>
      <c r="B7461" s="246"/>
      <c r="C7461" s="38" t="s">
        <v>11417</v>
      </c>
      <c r="D7461" s="38" t="s">
        <v>2801</v>
      </c>
      <c r="E7461" s="209">
        <v>0.1242</v>
      </c>
      <c r="F7461" s="208">
        <v>23.997</v>
      </c>
      <c r="G7461" s="66">
        <f t="shared" si="116"/>
        <v>2.9804273999999999</v>
      </c>
      <c r="H7461" s="52"/>
      <c r="I7461" s="42"/>
      <c r="J7461" s="32">
        <v>0</v>
      </c>
    </row>
    <row r="7462" spans="1:10" ht="26.25" hidden="1" thickBot="1" x14ac:dyDescent="0.3">
      <c r="A7462" s="251"/>
      <c r="B7462" s="246"/>
      <c r="C7462" s="38" t="s">
        <v>11418</v>
      </c>
      <c r="D7462" s="38" t="s">
        <v>2801</v>
      </c>
      <c r="E7462" s="209">
        <v>0.1242</v>
      </c>
      <c r="F7462" s="208">
        <v>30.361999999999998</v>
      </c>
      <c r="G7462" s="66">
        <f t="shared" si="116"/>
        <v>3.7709603999999999</v>
      </c>
      <c r="H7462" s="52"/>
      <c r="I7462" s="42"/>
      <c r="J7462" s="32">
        <v>0</v>
      </c>
    </row>
    <row r="7463" spans="1:10" ht="15.75" hidden="1" thickBot="1" x14ac:dyDescent="0.3">
      <c r="A7463" s="252"/>
      <c r="B7463" s="247"/>
      <c r="C7463" s="44"/>
      <c r="D7463" s="59"/>
      <c r="E7463" s="210"/>
      <c r="F7463" s="225" t="s">
        <v>12</v>
      </c>
      <c r="G7463" s="75" t="str">
        <f t="shared" si="116"/>
        <v/>
      </c>
      <c r="H7463" s="76"/>
      <c r="I7463" s="68"/>
      <c r="J7463" s="32">
        <v>0</v>
      </c>
    </row>
    <row r="7464" spans="1:10" ht="15.75" hidden="1" thickBot="1" x14ac:dyDescent="0.3">
      <c r="A7464" s="242" t="s">
        <v>1771</v>
      </c>
      <c r="B7464" s="245" t="s">
        <v>8318</v>
      </c>
      <c r="C7464" s="26"/>
      <c r="D7464" s="27" t="s">
        <v>17</v>
      </c>
      <c r="E7464" s="205"/>
      <c r="F7464" s="212" t="s">
        <v>12</v>
      </c>
      <c r="G7464" s="29" t="str">
        <f t="shared" si="116"/>
        <v/>
      </c>
      <c r="H7464" s="30"/>
      <c r="I7464" s="31"/>
      <c r="J7464" s="32">
        <v>0</v>
      </c>
    </row>
    <row r="7465" spans="1:10" ht="15.75" hidden="1" thickBot="1" x14ac:dyDescent="0.3">
      <c r="A7465" s="243"/>
      <c r="B7465" s="246"/>
      <c r="C7465" s="34"/>
      <c r="D7465" s="34"/>
      <c r="E7465" s="207"/>
      <c r="F7465" s="213" t="s">
        <v>12</v>
      </c>
      <c r="G7465" s="36" t="str">
        <f t="shared" si="116"/>
        <v/>
      </c>
      <c r="H7465" s="37"/>
      <c r="I7465" s="33"/>
      <c r="J7465" s="32">
        <v>0</v>
      </c>
    </row>
    <row r="7466" spans="1:10" ht="26.25" hidden="1" thickBot="1" x14ac:dyDescent="0.3">
      <c r="A7466" s="243"/>
      <c r="B7466" s="246"/>
      <c r="C7466" s="38" t="s">
        <v>11489</v>
      </c>
      <c r="D7466" s="38" t="s">
        <v>2801</v>
      </c>
      <c r="E7466" s="209">
        <v>40</v>
      </c>
      <c r="F7466" s="219">
        <v>120.95399999999999</v>
      </c>
      <c r="G7466" s="36">
        <f t="shared" si="116"/>
        <v>4838.16</v>
      </c>
      <c r="H7466" s="41">
        <f>SUM(G7466:G7468)</f>
        <v>5843.41</v>
      </c>
      <c r="I7466" s="42"/>
      <c r="J7466" s="32">
        <v>0</v>
      </c>
    </row>
    <row r="7467" spans="1:10" ht="15.75" hidden="1" thickBot="1" x14ac:dyDescent="0.3">
      <c r="A7467" s="243"/>
      <c r="B7467" s="246"/>
      <c r="C7467" s="38" t="s">
        <v>11872</v>
      </c>
      <c r="D7467" s="38" t="s">
        <v>2801</v>
      </c>
      <c r="E7467" s="209">
        <v>40</v>
      </c>
      <c r="F7467" s="208">
        <v>18.344499999999996</v>
      </c>
      <c r="G7467" s="33">
        <f t="shared" si="116"/>
        <v>733.77999999999986</v>
      </c>
      <c r="H7467" s="37"/>
      <c r="I7467" s="42"/>
      <c r="J7467" s="32">
        <v>0</v>
      </c>
    </row>
    <row r="7468" spans="1:10" ht="15.75" hidden="1" thickBot="1" x14ac:dyDescent="0.3">
      <c r="A7468" s="243"/>
      <c r="B7468" s="246"/>
      <c r="C7468" s="38" t="s">
        <v>16</v>
      </c>
      <c r="D7468" s="38" t="s">
        <v>86</v>
      </c>
      <c r="E7468" s="209">
        <v>1</v>
      </c>
      <c r="F7468" s="214">
        <v>271.47000000000003</v>
      </c>
      <c r="G7468" s="33">
        <f t="shared" si="116"/>
        <v>271.47000000000003</v>
      </c>
      <c r="H7468" s="37"/>
      <c r="I7468" s="42"/>
      <c r="J7468" s="32">
        <v>0</v>
      </c>
    </row>
    <row r="7469" spans="1:10" ht="15.75" hidden="1" thickBot="1" x14ac:dyDescent="0.3">
      <c r="A7469" s="244"/>
      <c r="B7469" s="247"/>
      <c r="C7469" s="44"/>
      <c r="D7469" s="44"/>
      <c r="E7469" s="210"/>
      <c r="F7469" s="211" t="s">
        <v>12</v>
      </c>
      <c r="G7469" s="47" t="str">
        <f t="shared" si="116"/>
        <v/>
      </c>
      <c r="H7469" s="48"/>
      <c r="I7469" s="33"/>
      <c r="J7469" s="32">
        <v>0</v>
      </c>
    </row>
    <row r="7470" spans="1:10" ht="15.75" hidden="1" thickBot="1" x14ac:dyDescent="0.3">
      <c r="A7470" s="242" t="s">
        <v>1772</v>
      </c>
      <c r="B7470" s="245" t="s">
        <v>1773</v>
      </c>
      <c r="C7470" s="26"/>
      <c r="D7470" s="27" t="s">
        <v>17</v>
      </c>
      <c r="E7470" s="205"/>
      <c r="F7470" s="216" t="s">
        <v>12</v>
      </c>
      <c r="G7470" s="29" t="str">
        <f t="shared" si="116"/>
        <v/>
      </c>
      <c r="H7470" s="30"/>
      <c r="I7470" s="31"/>
      <c r="J7470" s="32">
        <v>0</v>
      </c>
    </row>
    <row r="7471" spans="1:10" ht="15.75" hidden="1" thickBot="1" x14ac:dyDescent="0.3">
      <c r="A7471" s="251"/>
      <c r="B7471" s="246"/>
      <c r="C7471" s="34"/>
      <c r="D7471" s="34"/>
      <c r="E7471" s="207"/>
      <c r="F7471" s="219" t="s">
        <v>12</v>
      </c>
      <c r="G7471" s="66" t="str">
        <f t="shared" si="116"/>
        <v/>
      </c>
      <c r="H7471" s="67"/>
      <c r="I7471" s="68"/>
      <c r="J7471" s="32">
        <v>0</v>
      </c>
    </row>
    <row r="7472" spans="1:10" ht="15.75" hidden="1" thickBot="1" x14ac:dyDescent="0.3">
      <c r="A7472" s="251"/>
      <c r="B7472" s="246"/>
      <c r="C7472" s="38" t="s">
        <v>1773</v>
      </c>
      <c r="D7472" s="38" t="s">
        <v>82</v>
      </c>
      <c r="E7472" s="209">
        <v>1</v>
      </c>
      <c r="F7472" s="208" t="s">
        <v>12</v>
      </c>
      <c r="G7472" s="66" t="str">
        <f t="shared" si="116"/>
        <v/>
      </c>
      <c r="H7472" s="41">
        <f>SUM(G7472:G7475)</f>
        <v>243.11673368864001</v>
      </c>
      <c r="I7472" s="42"/>
      <c r="J7472" s="32">
        <v>0</v>
      </c>
    </row>
    <row r="7473" spans="1:10" ht="39" hidden="1" thickBot="1" x14ac:dyDescent="0.3">
      <c r="A7473" s="251"/>
      <c r="B7473" s="246"/>
      <c r="C7473" s="38" t="s">
        <v>11376</v>
      </c>
      <c r="D7473" s="38" t="s">
        <v>2881</v>
      </c>
      <c r="E7473" s="209">
        <v>1.9199999999999998E-2</v>
      </c>
      <c r="F7473" s="208">
        <v>915.97571295</v>
      </c>
      <c r="G7473" s="66">
        <f t="shared" si="116"/>
        <v>17.586733688639999</v>
      </c>
      <c r="H7473" s="37"/>
      <c r="I7473" s="33"/>
      <c r="J7473" s="32">
        <v>0</v>
      </c>
    </row>
    <row r="7474" spans="1:10" ht="15.75" hidden="1" thickBot="1" x14ac:dyDescent="0.3">
      <c r="A7474" s="251"/>
      <c r="B7474" s="246"/>
      <c r="C7474" s="38" t="s">
        <v>11426</v>
      </c>
      <c r="D7474" s="38" t="s">
        <v>2801</v>
      </c>
      <c r="E7474" s="209">
        <v>4</v>
      </c>
      <c r="F7474" s="208">
        <v>24.946999999999999</v>
      </c>
      <c r="G7474" s="66">
        <f t="shared" si="116"/>
        <v>99.787999999999997</v>
      </c>
      <c r="H7474" s="52"/>
      <c r="I7474" s="42"/>
      <c r="J7474" s="32">
        <v>0</v>
      </c>
    </row>
    <row r="7475" spans="1:10" ht="15.75" hidden="1" thickBot="1" x14ac:dyDescent="0.3">
      <c r="A7475" s="251"/>
      <c r="B7475" s="246"/>
      <c r="C7475" s="38" t="s">
        <v>11427</v>
      </c>
      <c r="D7475" s="38" t="s">
        <v>2801</v>
      </c>
      <c r="E7475" s="209">
        <v>4</v>
      </c>
      <c r="F7475" s="208">
        <v>31.435500000000001</v>
      </c>
      <c r="G7475" s="66">
        <f t="shared" si="116"/>
        <v>125.742</v>
      </c>
      <c r="H7475" s="52"/>
      <c r="I7475" s="42"/>
      <c r="J7475" s="32">
        <v>0</v>
      </c>
    </row>
    <row r="7476" spans="1:10" ht="15.75" hidden="1" thickBot="1" x14ac:dyDescent="0.3">
      <c r="A7476" s="252"/>
      <c r="B7476" s="247"/>
      <c r="C7476" s="44"/>
      <c r="D7476" s="59"/>
      <c r="E7476" s="210"/>
      <c r="F7476" s="225" t="s">
        <v>12</v>
      </c>
      <c r="G7476" s="75" t="str">
        <f t="shared" si="116"/>
        <v/>
      </c>
      <c r="H7476" s="76"/>
      <c r="I7476" s="68"/>
      <c r="J7476" s="32">
        <v>0</v>
      </c>
    </row>
    <row r="7477" spans="1:10" ht="15.75" hidden="1" thickBot="1" x14ac:dyDescent="0.3">
      <c r="A7477" s="242" t="s">
        <v>1774</v>
      </c>
      <c r="B7477" s="245" t="s">
        <v>1775</v>
      </c>
      <c r="C7477" s="26"/>
      <c r="D7477" s="27" t="s">
        <v>17</v>
      </c>
      <c r="E7477" s="205"/>
      <c r="F7477" s="216" t="s">
        <v>12</v>
      </c>
      <c r="G7477" s="29" t="str">
        <f t="shared" si="116"/>
        <v/>
      </c>
      <c r="H7477" s="30"/>
      <c r="I7477" s="31"/>
      <c r="J7477" s="32">
        <v>0</v>
      </c>
    </row>
    <row r="7478" spans="1:10" ht="15.75" hidden="1" thickBot="1" x14ac:dyDescent="0.3">
      <c r="A7478" s="251"/>
      <c r="B7478" s="246"/>
      <c r="C7478" s="34"/>
      <c r="D7478" s="34"/>
      <c r="E7478" s="207"/>
      <c r="F7478" s="219" t="s">
        <v>12</v>
      </c>
      <c r="G7478" s="66" t="str">
        <f t="shared" si="116"/>
        <v/>
      </c>
      <c r="H7478" s="67"/>
      <c r="I7478" s="68"/>
      <c r="J7478" s="32">
        <v>0</v>
      </c>
    </row>
    <row r="7479" spans="1:10" ht="26.25" hidden="1" thickBot="1" x14ac:dyDescent="0.3">
      <c r="A7479" s="251"/>
      <c r="B7479" s="246"/>
      <c r="C7479" s="38" t="s">
        <v>1775</v>
      </c>
      <c r="D7479" s="38" t="s">
        <v>82</v>
      </c>
      <c r="E7479" s="209">
        <v>1</v>
      </c>
      <c r="F7479" s="208" t="s">
        <v>12</v>
      </c>
      <c r="G7479" s="66" t="str">
        <f t="shared" si="116"/>
        <v/>
      </c>
      <c r="H7479" s="41">
        <f>SUM(G7479:G7482)</f>
        <v>243.11673368864001</v>
      </c>
      <c r="I7479" s="42"/>
      <c r="J7479" s="32">
        <v>0</v>
      </c>
    </row>
    <row r="7480" spans="1:10" ht="39" hidden="1" thickBot="1" x14ac:dyDescent="0.3">
      <c r="A7480" s="251"/>
      <c r="B7480" s="246"/>
      <c r="C7480" s="38" t="s">
        <v>11376</v>
      </c>
      <c r="D7480" s="38" t="s">
        <v>2881</v>
      </c>
      <c r="E7480" s="209">
        <v>1.9199999999999998E-2</v>
      </c>
      <c r="F7480" s="208">
        <v>915.97571295</v>
      </c>
      <c r="G7480" s="66">
        <f t="shared" si="116"/>
        <v>17.586733688639999</v>
      </c>
      <c r="H7480" s="37"/>
      <c r="I7480" s="33"/>
      <c r="J7480" s="32">
        <v>0</v>
      </c>
    </row>
    <row r="7481" spans="1:10" ht="15.75" hidden="1" thickBot="1" x14ac:dyDescent="0.3">
      <c r="A7481" s="251"/>
      <c r="B7481" s="246"/>
      <c r="C7481" s="38" t="s">
        <v>11426</v>
      </c>
      <c r="D7481" s="38" t="s">
        <v>2801</v>
      </c>
      <c r="E7481" s="209">
        <v>4</v>
      </c>
      <c r="F7481" s="208">
        <v>24.946999999999999</v>
      </c>
      <c r="G7481" s="66">
        <f t="shared" si="116"/>
        <v>99.787999999999997</v>
      </c>
      <c r="H7481" s="52"/>
      <c r="I7481" s="42"/>
      <c r="J7481" s="32">
        <v>0</v>
      </c>
    </row>
    <row r="7482" spans="1:10" ht="15.75" hidden="1" thickBot="1" x14ac:dyDescent="0.3">
      <c r="A7482" s="251"/>
      <c r="B7482" s="246"/>
      <c r="C7482" s="38" t="s">
        <v>11427</v>
      </c>
      <c r="D7482" s="38" t="s">
        <v>2801</v>
      </c>
      <c r="E7482" s="209">
        <v>4</v>
      </c>
      <c r="F7482" s="208">
        <v>31.435500000000001</v>
      </c>
      <c r="G7482" s="66">
        <f t="shared" si="116"/>
        <v>125.742</v>
      </c>
      <c r="H7482" s="52"/>
      <c r="I7482" s="42"/>
      <c r="J7482" s="32">
        <v>0</v>
      </c>
    </row>
    <row r="7483" spans="1:10" ht="15.75" hidden="1" thickBot="1" x14ac:dyDescent="0.3">
      <c r="A7483" s="252"/>
      <c r="B7483" s="247"/>
      <c r="C7483" s="44"/>
      <c r="D7483" s="59"/>
      <c r="E7483" s="210"/>
      <c r="F7483" s="225" t="s">
        <v>12</v>
      </c>
      <c r="G7483" s="75" t="str">
        <f t="shared" si="116"/>
        <v/>
      </c>
      <c r="H7483" s="76"/>
      <c r="I7483" s="68"/>
      <c r="J7483" s="32">
        <v>0</v>
      </c>
    </row>
    <row r="7484" spans="1:10" ht="15.75" hidden="1" thickBot="1" x14ac:dyDescent="0.3">
      <c r="A7484" s="242" t="s">
        <v>1776</v>
      </c>
      <c r="B7484" s="245" t="s">
        <v>1777</v>
      </c>
      <c r="C7484" s="26"/>
      <c r="D7484" s="27" t="s">
        <v>17</v>
      </c>
      <c r="E7484" s="205"/>
      <c r="F7484" s="216" t="s">
        <v>12</v>
      </c>
      <c r="G7484" s="29" t="str">
        <f t="shared" si="116"/>
        <v/>
      </c>
      <c r="H7484" s="30"/>
      <c r="I7484" s="31"/>
      <c r="J7484" s="32">
        <v>0</v>
      </c>
    </row>
    <row r="7485" spans="1:10" ht="15.75" hidden="1" thickBot="1" x14ac:dyDescent="0.3">
      <c r="A7485" s="251"/>
      <c r="B7485" s="246"/>
      <c r="C7485" s="34"/>
      <c r="D7485" s="34"/>
      <c r="E7485" s="207"/>
      <c r="F7485" s="219" t="s">
        <v>12</v>
      </c>
      <c r="G7485" s="66" t="str">
        <f t="shared" si="116"/>
        <v/>
      </c>
      <c r="H7485" s="67"/>
      <c r="I7485" s="68"/>
      <c r="J7485" s="32">
        <v>0</v>
      </c>
    </row>
    <row r="7486" spans="1:10" ht="15.75" hidden="1" thickBot="1" x14ac:dyDescent="0.3">
      <c r="A7486" s="251"/>
      <c r="B7486" s="246"/>
      <c r="C7486" s="38" t="s">
        <v>1777</v>
      </c>
      <c r="D7486" s="38" t="s">
        <v>82</v>
      </c>
      <c r="E7486" s="209">
        <v>1</v>
      </c>
      <c r="F7486" s="208" t="s">
        <v>12</v>
      </c>
      <c r="G7486" s="66" t="str">
        <f t="shared" si="116"/>
        <v/>
      </c>
      <c r="H7486" s="41">
        <f>SUM(G7486:G7489)</f>
        <v>243.11673368864001</v>
      </c>
      <c r="I7486" s="42"/>
      <c r="J7486" s="32">
        <v>0</v>
      </c>
    </row>
    <row r="7487" spans="1:10" ht="39" hidden="1" thickBot="1" x14ac:dyDescent="0.3">
      <c r="A7487" s="251"/>
      <c r="B7487" s="246"/>
      <c r="C7487" s="38" t="s">
        <v>11376</v>
      </c>
      <c r="D7487" s="38" t="s">
        <v>2881</v>
      </c>
      <c r="E7487" s="209">
        <v>1.9199999999999998E-2</v>
      </c>
      <c r="F7487" s="208">
        <v>915.97571295</v>
      </c>
      <c r="G7487" s="66">
        <f t="shared" si="116"/>
        <v>17.586733688639999</v>
      </c>
      <c r="H7487" s="37"/>
      <c r="I7487" s="33"/>
      <c r="J7487" s="32">
        <v>0</v>
      </c>
    </row>
    <row r="7488" spans="1:10" ht="15.75" hidden="1" thickBot="1" x14ac:dyDescent="0.3">
      <c r="A7488" s="251"/>
      <c r="B7488" s="246"/>
      <c r="C7488" s="38" t="s">
        <v>11426</v>
      </c>
      <c r="D7488" s="38" t="s">
        <v>2801</v>
      </c>
      <c r="E7488" s="209">
        <v>4</v>
      </c>
      <c r="F7488" s="208">
        <v>24.946999999999999</v>
      </c>
      <c r="G7488" s="66">
        <f t="shared" si="116"/>
        <v>99.787999999999997</v>
      </c>
      <c r="H7488" s="52"/>
      <c r="I7488" s="42"/>
      <c r="J7488" s="32">
        <v>0</v>
      </c>
    </row>
    <row r="7489" spans="1:10" ht="15.75" hidden="1" thickBot="1" x14ac:dyDescent="0.3">
      <c r="A7489" s="251"/>
      <c r="B7489" s="246"/>
      <c r="C7489" s="38" t="s">
        <v>11427</v>
      </c>
      <c r="D7489" s="38" t="s">
        <v>2801</v>
      </c>
      <c r="E7489" s="209">
        <v>4</v>
      </c>
      <c r="F7489" s="208">
        <v>31.435500000000001</v>
      </c>
      <c r="G7489" s="66">
        <f t="shared" si="116"/>
        <v>125.742</v>
      </c>
      <c r="H7489" s="52"/>
      <c r="I7489" s="42"/>
      <c r="J7489" s="32">
        <v>0</v>
      </c>
    </row>
    <row r="7490" spans="1:10" ht="15.75" hidden="1" thickBot="1" x14ac:dyDescent="0.3">
      <c r="A7490" s="252"/>
      <c r="B7490" s="247"/>
      <c r="C7490" s="44"/>
      <c r="D7490" s="59"/>
      <c r="E7490" s="210"/>
      <c r="F7490" s="225" t="s">
        <v>12</v>
      </c>
      <c r="G7490" s="75" t="str">
        <f t="shared" si="116"/>
        <v/>
      </c>
      <c r="H7490" s="76"/>
      <c r="I7490" s="68"/>
      <c r="J7490" s="32">
        <v>0</v>
      </c>
    </row>
    <row r="7491" spans="1:10" ht="15.75" hidden="1" thickBot="1" x14ac:dyDescent="0.3">
      <c r="A7491" s="242" t="s">
        <v>1778</v>
      </c>
      <c r="B7491" s="245" t="s">
        <v>1779</v>
      </c>
      <c r="C7491" s="26"/>
      <c r="D7491" s="27" t="s">
        <v>17</v>
      </c>
      <c r="E7491" s="205"/>
      <c r="F7491" s="216" t="s">
        <v>12</v>
      </c>
      <c r="G7491" s="29" t="str">
        <f t="shared" si="116"/>
        <v/>
      </c>
      <c r="H7491" s="30"/>
      <c r="I7491" s="31"/>
      <c r="J7491" s="32">
        <v>0</v>
      </c>
    </row>
    <row r="7492" spans="1:10" ht="15.75" hidden="1" thickBot="1" x14ac:dyDescent="0.3">
      <c r="A7492" s="251"/>
      <c r="B7492" s="246"/>
      <c r="C7492" s="34"/>
      <c r="D7492" s="34"/>
      <c r="E7492" s="207"/>
      <c r="F7492" s="219" t="s">
        <v>12</v>
      </c>
      <c r="G7492" s="66" t="str">
        <f t="shared" si="116"/>
        <v/>
      </c>
      <c r="H7492" s="67"/>
      <c r="I7492" s="68"/>
      <c r="J7492" s="32">
        <v>0</v>
      </c>
    </row>
    <row r="7493" spans="1:10" ht="15.75" hidden="1" thickBot="1" x14ac:dyDescent="0.3">
      <c r="A7493" s="251"/>
      <c r="B7493" s="246"/>
      <c r="C7493" s="38" t="s">
        <v>1779</v>
      </c>
      <c r="D7493" s="38" t="s">
        <v>82</v>
      </c>
      <c r="E7493" s="209">
        <v>1</v>
      </c>
      <c r="F7493" s="208" t="s">
        <v>12</v>
      </c>
      <c r="G7493" s="66" t="str">
        <f t="shared" si="116"/>
        <v/>
      </c>
      <c r="H7493" s="41">
        <f>SUM(G7493:G7495)</f>
        <v>35.690122500000001</v>
      </c>
      <c r="I7493" s="42"/>
      <c r="J7493" s="32">
        <v>0</v>
      </c>
    </row>
    <row r="7494" spans="1:10" ht="15.75" hidden="1" thickBot="1" x14ac:dyDescent="0.3">
      <c r="A7494" s="251"/>
      <c r="B7494" s="246"/>
      <c r="C7494" s="38" t="s">
        <v>11426</v>
      </c>
      <c r="D7494" s="38" t="s">
        <v>2801</v>
      </c>
      <c r="E7494" s="209">
        <v>0.63300000000000001</v>
      </c>
      <c r="F7494" s="208">
        <v>24.946999999999999</v>
      </c>
      <c r="G7494" s="66">
        <f t="shared" ref="G7494:G7557" si="117">IF(ISNUMBER(F7494),E7494*F7494,"")</f>
        <v>15.791451</v>
      </c>
      <c r="H7494" s="52"/>
      <c r="I7494" s="42"/>
      <c r="J7494" s="32">
        <v>0</v>
      </c>
    </row>
    <row r="7495" spans="1:10" ht="15.75" hidden="1" thickBot="1" x14ac:dyDescent="0.3">
      <c r="A7495" s="251"/>
      <c r="B7495" s="246"/>
      <c r="C7495" s="38" t="s">
        <v>11427</v>
      </c>
      <c r="D7495" s="38" t="s">
        <v>2801</v>
      </c>
      <c r="E7495" s="209">
        <v>0.63300000000000001</v>
      </c>
      <c r="F7495" s="208">
        <v>31.435500000000001</v>
      </c>
      <c r="G7495" s="66">
        <f t="shared" si="117"/>
        <v>19.898671500000003</v>
      </c>
      <c r="H7495" s="52"/>
      <c r="I7495" s="42"/>
      <c r="J7495" s="32">
        <v>0</v>
      </c>
    </row>
    <row r="7496" spans="1:10" ht="15.75" hidden="1" thickBot="1" x14ac:dyDescent="0.3">
      <c r="A7496" s="252"/>
      <c r="B7496" s="247"/>
      <c r="C7496" s="44"/>
      <c r="D7496" s="59"/>
      <c r="E7496" s="210"/>
      <c r="F7496" s="225" t="s">
        <v>12</v>
      </c>
      <c r="G7496" s="75" t="str">
        <f t="shared" si="117"/>
        <v/>
      </c>
      <c r="H7496" s="76"/>
      <c r="I7496" s="68"/>
      <c r="J7496" s="32">
        <v>0</v>
      </c>
    </row>
    <row r="7497" spans="1:10" ht="15.75" hidden="1" thickBot="1" x14ac:dyDescent="0.3">
      <c r="A7497" s="242" t="s">
        <v>1780</v>
      </c>
      <c r="B7497" s="245" t="s">
        <v>8319</v>
      </c>
      <c r="C7497" s="26"/>
      <c r="D7497" s="27" t="s">
        <v>17</v>
      </c>
      <c r="E7497" s="205"/>
      <c r="F7497" s="212" t="s">
        <v>12</v>
      </c>
      <c r="G7497" s="29" t="str">
        <f t="shared" si="117"/>
        <v/>
      </c>
      <c r="H7497" s="30"/>
      <c r="I7497" s="31"/>
      <c r="J7497" s="32">
        <v>0</v>
      </c>
    </row>
    <row r="7498" spans="1:10" ht="15.75" hidden="1" thickBot="1" x14ac:dyDescent="0.3">
      <c r="A7498" s="243"/>
      <c r="B7498" s="246"/>
      <c r="C7498" s="34"/>
      <c r="D7498" s="34"/>
      <c r="E7498" s="207"/>
      <c r="F7498" s="213" t="s">
        <v>12</v>
      </c>
      <c r="G7498" s="33" t="str">
        <f t="shared" si="117"/>
        <v/>
      </c>
      <c r="H7498" s="37"/>
      <c r="I7498" s="33"/>
      <c r="J7498" s="32">
        <v>0</v>
      </c>
    </row>
    <row r="7499" spans="1:10" ht="26.25" hidden="1" thickBot="1" x14ac:dyDescent="0.3">
      <c r="A7499" s="243"/>
      <c r="B7499" s="246"/>
      <c r="C7499" s="38" t="s">
        <v>12144</v>
      </c>
      <c r="D7499" s="38" t="s">
        <v>82</v>
      </c>
      <c r="E7499" s="209">
        <v>1</v>
      </c>
      <c r="F7499" s="208">
        <v>6.7925000000000004</v>
      </c>
      <c r="G7499" s="33">
        <f t="shared" si="117"/>
        <v>6.7925000000000004</v>
      </c>
      <c r="H7499" s="41">
        <f>SUM(G7499:G7499)</f>
        <v>6.7925000000000004</v>
      </c>
      <c r="I7499" s="42"/>
      <c r="J7499" s="32">
        <v>0</v>
      </c>
    </row>
    <row r="7500" spans="1:10" ht="15.75" hidden="1" thickBot="1" x14ac:dyDescent="0.3">
      <c r="A7500" s="244"/>
      <c r="B7500" s="247"/>
      <c r="C7500" s="44"/>
      <c r="D7500" s="44"/>
      <c r="E7500" s="210"/>
      <c r="F7500" s="211" t="s">
        <v>12</v>
      </c>
      <c r="G7500" s="46" t="str">
        <f t="shared" si="117"/>
        <v/>
      </c>
      <c r="H7500" s="48"/>
      <c r="I7500" s="33"/>
      <c r="J7500" s="32">
        <v>0</v>
      </c>
    </row>
    <row r="7501" spans="1:10" ht="15.75" hidden="1" thickBot="1" x14ac:dyDescent="0.3">
      <c r="A7501" s="242" t="s">
        <v>1781</v>
      </c>
      <c r="B7501" s="245" t="s">
        <v>8320</v>
      </c>
      <c r="C7501" s="26"/>
      <c r="D7501" s="27" t="s">
        <v>17</v>
      </c>
      <c r="E7501" s="205"/>
      <c r="F7501" s="212" t="s">
        <v>12</v>
      </c>
      <c r="G7501" s="29" t="str">
        <f t="shared" si="117"/>
        <v/>
      </c>
      <c r="H7501" s="30"/>
      <c r="I7501" s="31"/>
      <c r="J7501" s="32">
        <v>0</v>
      </c>
    </row>
    <row r="7502" spans="1:10" ht="15.75" hidden="1" thickBot="1" x14ac:dyDescent="0.3">
      <c r="A7502" s="243"/>
      <c r="B7502" s="246"/>
      <c r="C7502" s="34"/>
      <c r="D7502" s="34"/>
      <c r="E7502" s="207"/>
      <c r="F7502" s="213" t="s">
        <v>12</v>
      </c>
      <c r="G7502" s="33" t="str">
        <f t="shared" si="117"/>
        <v/>
      </c>
      <c r="H7502" s="37"/>
      <c r="I7502" s="33"/>
      <c r="J7502" s="32">
        <v>0</v>
      </c>
    </row>
    <row r="7503" spans="1:10" ht="15.75" hidden="1" thickBot="1" x14ac:dyDescent="0.3">
      <c r="A7503" s="243"/>
      <c r="B7503" s="246"/>
      <c r="C7503" s="38" t="s">
        <v>1782</v>
      </c>
      <c r="D7503" s="38" t="s">
        <v>17</v>
      </c>
      <c r="E7503" s="209">
        <v>1</v>
      </c>
      <c r="F7503" s="208" t="s">
        <v>12</v>
      </c>
      <c r="G7503" s="33" t="str">
        <f t="shared" si="117"/>
        <v/>
      </c>
      <c r="H7503" s="41">
        <f>SUM(G7503:G7503)</f>
        <v>0</v>
      </c>
      <c r="I7503" s="42"/>
      <c r="J7503" s="32">
        <v>0</v>
      </c>
    </row>
    <row r="7504" spans="1:10" ht="15.75" hidden="1" thickBot="1" x14ac:dyDescent="0.3">
      <c r="A7504" s="244"/>
      <c r="B7504" s="247"/>
      <c r="C7504" s="44"/>
      <c r="D7504" s="44"/>
      <c r="E7504" s="210"/>
      <c r="F7504" s="211" t="s">
        <v>12</v>
      </c>
      <c r="G7504" s="46" t="str">
        <f t="shared" si="117"/>
        <v/>
      </c>
      <c r="H7504" s="48"/>
      <c r="I7504" s="33"/>
      <c r="J7504" s="32">
        <v>0</v>
      </c>
    </row>
    <row r="7505" spans="1:10" ht="15.75" hidden="1" thickBot="1" x14ac:dyDescent="0.3">
      <c r="A7505" s="242" t="s">
        <v>1783</v>
      </c>
      <c r="B7505" s="245" t="s">
        <v>8323</v>
      </c>
      <c r="C7505" s="26"/>
      <c r="D7505" s="27" t="s">
        <v>17</v>
      </c>
      <c r="E7505" s="205"/>
      <c r="F7505" s="212" t="s">
        <v>12</v>
      </c>
      <c r="G7505" s="29" t="str">
        <f t="shared" si="117"/>
        <v/>
      </c>
      <c r="H7505" s="30"/>
      <c r="I7505" s="31"/>
      <c r="J7505" s="32">
        <v>0</v>
      </c>
    </row>
    <row r="7506" spans="1:10" ht="15.75" hidden="1" thickBot="1" x14ac:dyDescent="0.3">
      <c r="A7506" s="243"/>
      <c r="B7506" s="246"/>
      <c r="C7506" s="34"/>
      <c r="D7506" s="34"/>
      <c r="E7506" s="207"/>
      <c r="F7506" s="213" t="s">
        <v>12</v>
      </c>
      <c r="G7506" s="36" t="str">
        <f t="shared" si="117"/>
        <v/>
      </c>
      <c r="H7506" s="37"/>
      <c r="I7506" s="33"/>
      <c r="J7506" s="32">
        <v>0</v>
      </c>
    </row>
    <row r="7507" spans="1:10" ht="26.25" hidden="1" thickBot="1" x14ac:dyDescent="0.3">
      <c r="A7507" s="243"/>
      <c r="B7507" s="246"/>
      <c r="C7507" s="38" t="s">
        <v>12145</v>
      </c>
      <c r="D7507" s="38" t="s">
        <v>82</v>
      </c>
      <c r="E7507" s="209">
        <v>1</v>
      </c>
      <c r="F7507" s="208">
        <v>2.052</v>
      </c>
      <c r="G7507" s="36">
        <f t="shared" si="117"/>
        <v>2.052</v>
      </c>
      <c r="H7507" s="41">
        <f>SUM(G7507:G7507)</f>
        <v>2.052</v>
      </c>
      <c r="I7507" s="42"/>
      <c r="J7507" s="32">
        <v>0</v>
      </c>
    </row>
    <row r="7508" spans="1:10" ht="15.75" hidden="1" thickBot="1" x14ac:dyDescent="0.3">
      <c r="A7508" s="244"/>
      <c r="B7508" s="247"/>
      <c r="C7508" s="44"/>
      <c r="D7508" s="44"/>
      <c r="E7508" s="210"/>
      <c r="F7508" s="211" t="s">
        <v>12</v>
      </c>
      <c r="G7508" s="47" t="str">
        <f t="shared" si="117"/>
        <v/>
      </c>
      <c r="H7508" s="48"/>
      <c r="I7508" s="33"/>
      <c r="J7508" s="32">
        <v>0</v>
      </c>
    </row>
    <row r="7509" spans="1:10" ht="15.75" hidden="1" thickBot="1" x14ac:dyDescent="0.3">
      <c r="A7509" s="242" t="s">
        <v>1784</v>
      </c>
      <c r="B7509" s="245" t="s">
        <v>8328</v>
      </c>
      <c r="C7509" s="26"/>
      <c r="D7509" s="27" t="s">
        <v>8329</v>
      </c>
      <c r="E7509" s="205"/>
      <c r="F7509" s="212" t="s">
        <v>12</v>
      </c>
      <c r="G7509" s="29" t="str">
        <f t="shared" si="117"/>
        <v/>
      </c>
      <c r="H7509" s="30"/>
      <c r="I7509" s="31"/>
      <c r="J7509" s="32">
        <v>0</v>
      </c>
    </row>
    <row r="7510" spans="1:10" ht="15.75" hidden="1" thickBot="1" x14ac:dyDescent="0.3">
      <c r="A7510" s="243"/>
      <c r="B7510" s="246"/>
      <c r="C7510" s="34"/>
      <c r="D7510" s="34"/>
      <c r="E7510" s="207"/>
      <c r="F7510" s="213" t="s">
        <v>12</v>
      </c>
      <c r="G7510" s="36" t="str">
        <f t="shared" si="117"/>
        <v/>
      </c>
      <c r="H7510" s="37"/>
      <c r="I7510" s="33"/>
      <c r="J7510" s="32">
        <v>0</v>
      </c>
    </row>
    <row r="7511" spans="1:10" ht="15.75" hidden="1" thickBot="1" x14ac:dyDescent="0.3">
      <c r="A7511" s="243"/>
      <c r="B7511" s="246"/>
      <c r="C7511" s="38" t="s">
        <v>11708</v>
      </c>
      <c r="D7511" s="38" t="s">
        <v>1043</v>
      </c>
      <c r="E7511" s="209">
        <v>25</v>
      </c>
      <c r="F7511" s="208">
        <v>2.09</v>
      </c>
      <c r="G7511" s="36">
        <f t="shared" si="117"/>
        <v>52.25</v>
      </c>
      <c r="H7511" s="41">
        <f>SUM(G7511:G7511)</f>
        <v>52.25</v>
      </c>
      <c r="I7511" s="42"/>
      <c r="J7511" s="32">
        <v>0</v>
      </c>
    </row>
    <row r="7512" spans="1:10" ht="15.75" hidden="1" thickBot="1" x14ac:dyDescent="0.3">
      <c r="A7512" s="244"/>
      <c r="B7512" s="247"/>
      <c r="C7512" s="44"/>
      <c r="D7512" s="44"/>
      <c r="E7512" s="210"/>
      <c r="F7512" s="211" t="s">
        <v>12</v>
      </c>
      <c r="G7512" s="47" t="str">
        <f t="shared" si="117"/>
        <v/>
      </c>
      <c r="H7512" s="48"/>
      <c r="I7512" s="33"/>
      <c r="J7512" s="32">
        <v>0</v>
      </c>
    </row>
    <row r="7513" spans="1:10" ht="15.75" hidden="1" thickBot="1" x14ac:dyDescent="0.3">
      <c r="A7513" s="242" t="s">
        <v>1785</v>
      </c>
      <c r="B7513" s="245" t="s">
        <v>8330</v>
      </c>
      <c r="C7513" s="26"/>
      <c r="D7513" s="27" t="s">
        <v>67</v>
      </c>
      <c r="E7513" s="205"/>
      <c r="F7513" s="212" t="s">
        <v>12</v>
      </c>
      <c r="G7513" s="29" t="str">
        <f t="shared" si="117"/>
        <v/>
      </c>
      <c r="H7513" s="30"/>
      <c r="I7513" s="31"/>
      <c r="J7513" s="32">
        <v>0</v>
      </c>
    </row>
    <row r="7514" spans="1:10" ht="15.75" hidden="1" thickBot="1" x14ac:dyDescent="0.3">
      <c r="A7514" s="243"/>
      <c r="B7514" s="246"/>
      <c r="C7514" s="34"/>
      <c r="D7514" s="34"/>
      <c r="E7514" s="207"/>
      <c r="F7514" s="213" t="s">
        <v>12</v>
      </c>
      <c r="G7514" s="36" t="str">
        <f t="shared" si="117"/>
        <v/>
      </c>
      <c r="H7514" s="37"/>
      <c r="I7514" s="33"/>
      <c r="J7514" s="32">
        <v>0</v>
      </c>
    </row>
    <row r="7515" spans="1:10" ht="26.25" hidden="1" thickBot="1" x14ac:dyDescent="0.3">
      <c r="A7515" s="243"/>
      <c r="B7515" s="246"/>
      <c r="C7515" s="38" t="s">
        <v>12146</v>
      </c>
      <c r="D7515" s="38" t="s">
        <v>161</v>
      </c>
      <c r="E7515" s="209">
        <v>1</v>
      </c>
      <c r="F7515" s="208">
        <v>14.648999999999999</v>
      </c>
      <c r="G7515" s="36">
        <f t="shared" si="117"/>
        <v>14.648999999999999</v>
      </c>
      <c r="H7515" s="41">
        <f>SUM(G7515:G7515)</f>
        <v>14.648999999999999</v>
      </c>
      <c r="I7515" s="42"/>
      <c r="J7515" s="32">
        <v>0</v>
      </c>
    </row>
    <row r="7516" spans="1:10" ht="15.75" hidden="1" thickBot="1" x14ac:dyDescent="0.3">
      <c r="A7516" s="244"/>
      <c r="B7516" s="247"/>
      <c r="C7516" s="44"/>
      <c r="D7516" s="44"/>
      <c r="E7516" s="210"/>
      <c r="F7516" s="211" t="s">
        <v>12</v>
      </c>
      <c r="G7516" s="47" t="str">
        <f t="shared" si="117"/>
        <v/>
      </c>
      <c r="H7516" s="48"/>
      <c r="I7516" s="33"/>
      <c r="J7516" s="32">
        <v>0</v>
      </c>
    </row>
    <row r="7517" spans="1:10" ht="15.75" hidden="1" thickBot="1" x14ac:dyDescent="0.3">
      <c r="A7517" s="242" t="s">
        <v>1786</v>
      </c>
      <c r="B7517" s="245" t="s">
        <v>8331</v>
      </c>
      <c r="C7517" s="26"/>
      <c r="D7517" s="27" t="s">
        <v>105</v>
      </c>
      <c r="E7517" s="205"/>
      <c r="F7517" s="212" t="s">
        <v>12</v>
      </c>
      <c r="G7517" s="29" t="str">
        <f t="shared" si="117"/>
        <v/>
      </c>
      <c r="H7517" s="30"/>
      <c r="I7517" s="31"/>
      <c r="J7517" s="32">
        <v>0</v>
      </c>
    </row>
    <row r="7518" spans="1:10" ht="15.75" hidden="1" thickBot="1" x14ac:dyDescent="0.3">
      <c r="A7518" s="243"/>
      <c r="B7518" s="246"/>
      <c r="C7518" s="34"/>
      <c r="D7518" s="34"/>
      <c r="E7518" s="207"/>
      <c r="F7518" s="213" t="s">
        <v>12</v>
      </c>
      <c r="G7518" s="36" t="str">
        <f t="shared" si="117"/>
        <v/>
      </c>
      <c r="H7518" s="37"/>
      <c r="I7518" s="33"/>
      <c r="J7518" s="32">
        <v>0</v>
      </c>
    </row>
    <row r="7519" spans="1:10" ht="15.75" hidden="1" thickBot="1" x14ac:dyDescent="0.3">
      <c r="A7519" s="243"/>
      <c r="B7519" s="246"/>
      <c r="C7519" s="38" t="s">
        <v>11304</v>
      </c>
      <c r="D7519" s="38" t="s">
        <v>1043</v>
      </c>
      <c r="E7519" s="209">
        <v>0.109</v>
      </c>
      <c r="F7519" s="208">
        <v>6.9729999999999999</v>
      </c>
      <c r="G7519" s="36">
        <f t="shared" si="117"/>
        <v>0.76005699999999998</v>
      </c>
      <c r="H7519" s="41">
        <f>SUM(G7519:G7519)</f>
        <v>0.76005699999999998</v>
      </c>
      <c r="I7519" s="42"/>
      <c r="J7519" s="32">
        <v>0</v>
      </c>
    </row>
    <row r="7520" spans="1:10" ht="15.75" hidden="1" thickBot="1" x14ac:dyDescent="0.3">
      <c r="A7520" s="244"/>
      <c r="B7520" s="247"/>
      <c r="C7520" s="44"/>
      <c r="D7520" s="44"/>
      <c r="E7520" s="210"/>
      <c r="F7520" s="211" t="s">
        <v>12</v>
      </c>
      <c r="G7520" s="47" t="str">
        <f t="shared" si="117"/>
        <v/>
      </c>
      <c r="H7520" s="48"/>
      <c r="I7520" s="33"/>
      <c r="J7520" s="32">
        <v>0</v>
      </c>
    </row>
    <row r="7521" spans="1:10" ht="15.75" hidden="1" thickBot="1" x14ac:dyDescent="0.3">
      <c r="A7521" s="242" t="s">
        <v>1787</v>
      </c>
      <c r="B7521" s="245" t="s">
        <v>8332</v>
      </c>
      <c r="C7521" s="26"/>
      <c r="D7521" s="27" t="s">
        <v>8333</v>
      </c>
      <c r="E7521" s="205"/>
      <c r="F7521" s="212" t="s">
        <v>12</v>
      </c>
      <c r="G7521" s="29" t="str">
        <f t="shared" si="117"/>
        <v/>
      </c>
      <c r="H7521" s="30"/>
      <c r="I7521" s="31"/>
      <c r="J7521" s="32">
        <v>0</v>
      </c>
    </row>
    <row r="7522" spans="1:10" ht="15.75" hidden="1" thickBot="1" x14ac:dyDescent="0.3">
      <c r="A7522" s="243"/>
      <c r="B7522" s="246"/>
      <c r="C7522" s="34"/>
      <c r="D7522" s="34"/>
      <c r="E7522" s="207"/>
      <c r="F7522" s="213" t="s">
        <v>12</v>
      </c>
      <c r="G7522" s="36" t="str">
        <f t="shared" si="117"/>
        <v/>
      </c>
      <c r="H7522" s="37"/>
      <c r="I7522" s="33"/>
      <c r="J7522" s="32">
        <v>0</v>
      </c>
    </row>
    <row r="7523" spans="1:10" ht="15.75" hidden="1" thickBot="1" x14ac:dyDescent="0.3">
      <c r="A7523" s="243"/>
      <c r="B7523" s="246"/>
      <c r="C7523" s="38" t="s">
        <v>1788</v>
      </c>
      <c r="D7523" s="38" t="s">
        <v>1789</v>
      </c>
      <c r="E7523" s="209">
        <v>0.1</v>
      </c>
      <c r="F7523" s="208" t="s">
        <v>12</v>
      </c>
      <c r="G7523" s="36" t="str">
        <f t="shared" si="117"/>
        <v/>
      </c>
      <c r="H7523" s="41">
        <f>SUM(G7523:G7523)</f>
        <v>0</v>
      </c>
      <c r="I7523" s="42"/>
      <c r="J7523" s="32">
        <v>0</v>
      </c>
    </row>
    <row r="7524" spans="1:10" ht="15.75" hidden="1" thickBot="1" x14ac:dyDescent="0.3">
      <c r="A7524" s="244"/>
      <c r="B7524" s="247"/>
      <c r="C7524" s="44"/>
      <c r="D7524" s="44"/>
      <c r="E7524" s="210"/>
      <c r="F7524" s="211" t="s">
        <v>12</v>
      </c>
      <c r="G7524" s="47" t="str">
        <f t="shared" si="117"/>
        <v/>
      </c>
      <c r="H7524" s="48"/>
      <c r="I7524" s="33"/>
      <c r="J7524" s="32">
        <v>0</v>
      </c>
    </row>
    <row r="7525" spans="1:10" ht="15.75" hidden="1" thickBot="1" x14ac:dyDescent="0.3">
      <c r="A7525" s="242" t="s">
        <v>1790</v>
      </c>
      <c r="B7525" s="245" t="s">
        <v>8336</v>
      </c>
      <c r="C7525" s="26"/>
      <c r="D7525" s="27" t="s">
        <v>17</v>
      </c>
      <c r="E7525" s="205"/>
      <c r="F7525" s="212" t="s">
        <v>12</v>
      </c>
      <c r="G7525" s="29" t="str">
        <f t="shared" si="117"/>
        <v/>
      </c>
      <c r="H7525" s="30"/>
      <c r="I7525" s="31"/>
      <c r="J7525" s="32">
        <v>0</v>
      </c>
    </row>
    <row r="7526" spans="1:10" ht="15.75" hidden="1" thickBot="1" x14ac:dyDescent="0.3">
      <c r="A7526" s="243"/>
      <c r="B7526" s="246"/>
      <c r="C7526" s="34"/>
      <c r="D7526" s="34"/>
      <c r="E7526" s="207"/>
      <c r="F7526" s="213" t="s">
        <v>12</v>
      </c>
      <c r="G7526" s="36" t="str">
        <f t="shared" si="117"/>
        <v/>
      </c>
      <c r="H7526" s="37"/>
      <c r="I7526" s="33"/>
      <c r="J7526" s="32">
        <v>0</v>
      </c>
    </row>
    <row r="7527" spans="1:10" ht="15.75" hidden="1" thickBot="1" x14ac:dyDescent="0.3">
      <c r="A7527" s="243"/>
      <c r="B7527" s="246"/>
      <c r="C7527" s="38" t="s">
        <v>1791</v>
      </c>
      <c r="D7527" s="38" t="s">
        <v>17</v>
      </c>
      <c r="E7527" s="209">
        <v>1</v>
      </c>
      <c r="F7527" s="208" t="s">
        <v>12</v>
      </c>
      <c r="G7527" s="36" t="str">
        <f t="shared" si="117"/>
        <v/>
      </c>
      <c r="H7527" s="41">
        <f>SUM(G7527:G7527)</f>
        <v>0</v>
      </c>
      <c r="I7527" s="42"/>
      <c r="J7527" s="32">
        <v>0</v>
      </c>
    </row>
    <row r="7528" spans="1:10" ht="15.75" hidden="1" thickBot="1" x14ac:dyDescent="0.3">
      <c r="A7528" s="244"/>
      <c r="B7528" s="247"/>
      <c r="C7528" s="44"/>
      <c r="D7528" s="44"/>
      <c r="E7528" s="210"/>
      <c r="F7528" s="211" t="s">
        <v>12</v>
      </c>
      <c r="G7528" s="47" t="str">
        <f t="shared" si="117"/>
        <v/>
      </c>
      <c r="H7528" s="48"/>
      <c r="I7528" s="33"/>
      <c r="J7528" s="32">
        <v>0</v>
      </c>
    </row>
    <row r="7529" spans="1:10" ht="15.75" hidden="1" thickBot="1" x14ac:dyDescent="0.3">
      <c r="A7529" s="242" t="s">
        <v>1792</v>
      </c>
      <c r="B7529" s="245" t="s">
        <v>8337</v>
      </c>
      <c r="C7529" s="26"/>
      <c r="D7529" s="27" t="s">
        <v>17</v>
      </c>
      <c r="E7529" s="205"/>
      <c r="F7529" s="212" t="s">
        <v>12</v>
      </c>
      <c r="G7529" s="29" t="str">
        <f t="shared" si="117"/>
        <v/>
      </c>
      <c r="H7529" s="30"/>
      <c r="I7529" s="31"/>
      <c r="J7529" s="32">
        <v>0</v>
      </c>
    </row>
    <row r="7530" spans="1:10" ht="15.75" hidden="1" thickBot="1" x14ac:dyDescent="0.3">
      <c r="A7530" s="243"/>
      <c r="B7530" s="246"/>
      <c r="C7530" s="34"/>
      <c r="D7530" s="34"/>
      <c r="E7530" s="207"/>
      <c r="F7530" s="213" t="s">
        <v>12</v>
      </c>
      <c r="G7530" s="36" t="str">
        <f t="shared" si="117"/>
        <v/>
      </c>
      <c r="H7530" s="37"/>
      <c r="I7530" s="33"/>
      <c r="J7530" s="32">
        <v>0</v>
      </c>
    </row>
    <row r="7531" spans="1:10" ht="15.75" hidden="1" thickBot="1" x14ac:dyDescent="0.3">
      <c r="A7531" s="243"/>
      <c r="B7531" s="246"/>
      <c r="C7531" s="38" t="s">
        <v>1793</v>
      </c>
      <c r="D7531" s="38" t="s">
        <v>17</v>
      </c>
      <c r="E7531" s="209">
        <v>1</v>
      </c>
      <c r="F7531" s="208" t="s">
        <v>12</v>
      </c>
      <c r="G7531" s="36" t="str">
        <f t="shared" si="117"/>
        <v/>
      </c>
      <c r="H7531" s="41">
        <f>SUM(G7531:G7531)</f>
        <v>0</v>
      </c>
      <c r="I7531" s="42"/>
      <c r="J7531" s="32">
        <v>0</v>
      </c>
    </row>
    <row r="7532" spans="1:10" ht="15.75" hidden="1" thickBot="1" x14ac:dyDescent="0.3">
      <c r="A7532" s="244"/>
      <c r="B7532" s="247"/>
      <c r="C7532" s="38"/>
      <c r="D7532" s="44"/>
      <c r="E7532" s="210"/>
      <c r="F7532" s="211" t="s">
        <v>12</v>
      </c>
      <c r="G7532" s="47" t="str">
        <f t="shared" si="117"/>
        <v/>
      </c>
      <c r="H7532" s="48"/>
      <c r="I7532" s="33"/>
      <c r="J7532" s="32">
        <v>0</v>
      </c>
    </row>
    <row r="7533" spans="1:10" ht="15.75" hidden="1" thickBot="1" x14ac:dyDescent="0.3">
      <c r="A7533" s="242" t="s">
        <v>1794</v>
      </c>
      <c r="B7533" s="245" t="s">
        <v>8342</v>
      </c>
      <c r="C7533" s="26"/>
      <c r="D7533" s="27" t="s">
        <v>17</v>
      </c>
      <c r="E7533" s="205"/>
      <c r="F7533" s="212" t="s">
        <v>12</v>
      </c>
      <c r="G7533" s="29" t="str">
        <f t="shared" si="117"/>
        <v/>
      </c>
      <c r="H7533" s="30"/>
      <c r="I7533" s="31"/>
      <c r="J7533" s="32">
        <v>0</v>
      </c>
    </row>
    <row r="7534" spans="1:10" ht="15.75" hidden="1" thickBot="1" x14ac:dyDescent="0.3">
      <c r="A7534" s="243"/>
      <c r="B7534" s="246"/>
      <c r="C7534" s="34"/>
      <c r="D7534" s="34"/>
      <c r="E7534" s="207"/>
      <c r="F7534" s="213" t="s">
        <v>12</v>
      </c>
      <c r="G7534" s="36" t="str">
        <f t="shared" si="117"/>
        <v/>
      </c>
      <c r="H7534" s="37"/>
      <c r="I7534" s="33"/>
      <c r="J7534" s="32">
        <v>0</v>
      </c>
    </row>
    <row r="7535" spans="1:10" ht="15.75" hidden="1" thickBot="1" x14ac:dyDescent="0.3">
      <c r="A7535" s="243"/>
      <c r="B7535" s="246"/>
      <c r="C7535" s="38" t="s">
        <v>1795</v>
      </c>
      <c r="D7535" s="38" t="s">
        <v>17</v>
      </c>
      <c r="E7535" s="209">
        <v>1</v>
      </c>
      <c r="F7535" s="208" t="s">
        <v>12</v>
      </c>
      <c r="G7535" s="36" t="str">
        <f t="shared" si="117"/>
        <v/>
      </c>
      <c r="H7535" s="41">
        <f>SUM(G7535:G7535)</f>
        <v>0</v>
      </c>
      <c r="I7535" s="42"/>
      <c r="J7535" s="32">
        <v>0</v>
      </c>
    </row>
    <row r="7536" spans="1:10" ht="15.75" hidden="1" thickBot="1" x14ac:dyDescent="0.3">
      <c r="A7536" s="244"/>
      <c r="B7536" s="247"/>
      <c r="C7536" s="44"/>
      <c r="D7536" s="44"/>
      <c r="E7536" s="210"/>
      <c r="F7536" s="211" t="s">
        <v>12</v>
      </c>
      <c r="G7536" s="47" t="str">
        <f t="shared" si="117"/>
        <v/>
      </c>
      <c r="H7536" s="48"/>
      <c r="I7536" s="33"/>
      <c r="J7536" s="32">
        <v>0</v>
      </c>
    </row>
    <row r="7537" spans="1:10" ht="15.75" hidden="1" thickBot="1" x14ac:dyDescent="0.3">
      <c r="A7537" s="242" t="s">
        <v>1796</v>
      </c>
      <c r="B7537" s="245" t="s">
        <v>8343</v>
      </c>
      <c r="C7537" s="26"/>
      <c r="D7537" s="27" t="s">
        <v>17</v>
      </c>
      <c r="E7537" s="205"/>
      <c r="F7537" s="212" t="s">
        <v>12</v>
      </c>
      <c r="G7537" s="29" t="str">
        <f t="shared" si="117"/>
        <v/>
      </c>
      <c r="H7537" s="30"/>
      <c r="I7537" s="31"/>
      <c r="J7537" s="32">
        <v>0</v>
      </c>
    </row>
    <row r="7538" spans="1:10" ht="15.75" hidden="1" thickBot="1" x14ac:dyDescent="0.3">
      <c r="A7538" s="243"/>
      <c r="B7538" s="246"/>
      <c r="C7538" s="34"/>
      <c r="D7538" s="34"/>
      <c r="E7538" s="207"/>
      <c r="F7538" s="213" t="s">
        <v>12</v>
      </c>
      <c r="G7538" s="36" t="str">
        <f t="shared" si="117"/>
        <v/>
      </c>
      <c r="H7538" s="37"/>
      <c r="I7538" s="33"/>
      <c r="J7538" s="32">
        <v>0</v>
      </c>
    </row>
    <row r="7539" spans="1:10" ht="15.75" hidden="1" thickBot="1" x14ac:dyDescent="0.3">
      <c r="A7539" s="243"/>
      <c r="B7539" s="246"/>
      <c r="C7539" s="38" t="s">
        <v>1797</v>
      </c>
      <c r="D7539" s="38" t="s">
        <v>17</v>
      </c>
      <c r="E7539" s="209">
        <v>1</v>
      </c>
      <c r="F7539" s="208" t="s">
        <v>12</v>
      </c>
      <c r="G7539" s="36" t="str">
        <f t="shared" si="117"/>
        <v/>
      </c>
      <c r="H7539" s="41">
        <f>SUM(G7539:G7539)</f>
        <v>0</v>
      </c>
      <c r="I7539" s="42"/>
      <c r="J7539" s="32">
        <v>0</v>
      </c>
    </row>
    <row r="7540" spans="1:10" ht="15.75" hidden="1" thickBot="1" x14ac:dyDescent="0.3">
      <c r="A7540" s="244"/>
      <c r="B7540" s="247"/>
      <c r="C7540" s="44"/>
      <c r="D7540" s="44"/>
      <c r="E7540" s="210"/>
      <c r="F7540" s="211" t="s">
        <v>12</v>
      </c>
      <c r="G7540" s="47" t="str">
        <f t="shared" si="117"/>
        <v/>
      </c>
      <c r="H7540" s="48"/>
      <c r="I7540" s="33"/>
      <c r="J7540" s="32">
        <v>0</v>
      </c>
    </row>
    <row r="7541" spans="1:10" ht="15.75" hidden="1" thickBot="1" x14ac:dyDescent="0.3">
      <c r="A7541" s="242" t="s">
        <v>1798</v>
      </c>
      <c r="B7541" s="245" t="s">
        <v>8344</v>
      </c>
      <c r="C7541" s="26"/>
      <c r="D7541" s="27" t="s">
        <v>105</v>
      </c>
      <c r="E7541" s="205"/>
      <c r="F7541" s="212" t="s">
        <v>12</v>
      </c>
      <c r="G7541" s="29" t="str">
        <f t="shared" si="117"/>
        <v/>
      </c>
      <c r="H7541" s="30"/>
      <c r="I7541" s="31"/>
      <c r="J7541" s="32">
        <v>0</v>
      </c>
    </row>
    <row r="7542" spans="1:10" ht="15.75" hidden="1" thickBot="1" x14ac:dyDescent="0.3">
      <c r="A7542" s="243"/>
      <c r="B7542" s="246"/>
      <c r="C7542" s="34"/>
      <c r="D7542" s="34"/>
      <c r="E7542" s="207"/>
      <c r="F7542" s="213" t="s">
        <v>12</v>
      </c>
      <c r="G7542" s="36" t="str">
        <f t="shared" si="117"/>
        <v/>
      </c>
      <c r="H7542" s="37"/>
      <c r="I7542" s="33"/>
      <c r="J7542" s="32">
        <v>0</v>
      </c>
    </row>
    <row r="7543" spans="1:10" ht="15.75" hidden="1" thickBot="1" x14ac:dyDescent="0.3">
      <c r="A7543" s="243"/>
      <c r="B7543" s="246"/>
      <c r="C7543" s="38" t="s">
        <v>11877</v>
      </c>
      <c r="D7543" s="38" t="s">
        <v>1303</v>
      </c>
      <c r="E7543" s="209">
        <v>1</v>
      </c>
      <c r="F7543" s="208">
        <v>15.038499999999999</v>
      </c>
      <c r="G7543" s="36">
        <f t="shared" si="117"/>
        <v>15.038499999999999</v>
      </c>
      <c r="H7543" s="41">
        <f>SUM(G7543:G7543)</f>
        <v>15.038499999999999</v>
      </c>
      <c r="I7543" s="42"/>
      <c r="J7543" s="32">
        <v>0</v>
      </c>
    </row>
    <row r="7544" spans="1:10" ht="15.75" hidden="1" thickBot="1" x14ac:dyDescent="0.3">
      <c r="A7544" s="244"/>
      <c r="B7544" s="247"/>
      <c r="C7544" s="44"/>
      <c r="D7544" s="44"/>
      <c r="E7544" s="210"/>
      <c r="F7544" s="211" t="s">
        <v>12</v>
      </c>
      <c r="G7544" s="47" t="str">
        <f t="shared" si="117"/>
        <v/>
      </c>
      <c r="H7544" s="48"/>
      <c r="I7544" s="33"/>
      <c r="J7544" s="32">
        <v>0</v>
      </c>
    </row>
    <row r="7545" spans="1:10" ht="15.75" hidden="1" thickBot="1" x14ac:dyDescent="0.3">
      <c r="A7545" s="242" t="s">
        <v>1799</v>
      </c>
      <c r="B7545" s="245" t="s">
        <v>8345</v>
      </c>
      <c r="C7545" s="26"/>
      <c r="D7545" s="27" t="s">
        <v>105</v>
      </c>
      <c r="E7545" s="205"/>
      <c r="F7545" s="212" t="s">
        <v>12</v>
      </c>
      <c r="G7545" s="29" t="str">
        <f t="shared" si="117"/>
        <v/>
      </c>
      <c r="H7545" s="30"/>
      <c r="I7545" s="31"/>
      <c r="J7545" s="32">
        <v>0</v>
      </c>
    </row>
    <row r="7546" spans="1:10" ht="15.75" hidden="1" thickBot="1" x14ac:dyDescent="0.3">
      <c r="A7546" s="243"/>
      <c r="B7546" s="246"/>
      <c r="C7546" s="34"/>
      <c r="D7546" s="34"/>
      <c r="E7546" s="207"/>
      <c r="F7546" s="213" t="s">
        <v>12</v>
      </c>
      <c r="G7546" s="36" t="str">
        <f t="shared" si="117"/>
        <v/>
      </c>
      <c r="H7546" s="37"/>
      <c r="I7546" s="33"/>
      <c r="J7546" s="32">
        <v>0</v>
      </c>
    </row>
    <row r="7547" spans="1:10" ht="15.75" hidden="1" thickBot="1" x14ac:dyDescent="0.3">
      <c r="A7547" s="243"/>
      <c r="B7547" s="246"/>
      <c r="C7547" s="38" t="s">
        <v>11878</v>
      </c>
      <c r="D7547" s="38" t="s">
        <v>1303</v>
      </c>
      <c r="E7547" s="209">
        <v>1</v>
      </c>
      <c r="F7547" s="208">
        <v>20.833499999999997</v>
      </c>
      <c r="G7547" s="36">
        <f t="shared" si="117"/>
        <v>20.833499999999997</v>
      </c>
      <c r="H7547" s="41">
        <f>SUM(G7547:G7547)</f>
        <v>20.833499999999997</v>
      </c>
      <c r="I7547" s="42"/>
      <c r="J7547" s="32">
        <v>0</v>
      </c>
    </row>
    <row r="7548" spans="1:10" ht="15.75" hidden="1" thickBot="1" x14ac:dyDescent="0.3">
      <c r="A7548" s="244"/>
      <c r="B7548" s="247"/>
      <c r="C7548" s="44"/>
      <c r="D7548" s="44"/>
      <c r="E7548" s="210"/>
      <c r="F7548" s="211" t="s">
        <v>12</v>
      </c>
      <c r="G7548" s="47" t="str">
        <f t="shared" si="117"/>
        <v/>
      </c>
      <c r="H7548" s="48"/>
      <c r="I7548" s="33"/>
      <c r="J7548" s="32">
        <v>0</v>
      </c>
    </row>
    <row r="7549" spans="1:10" ht="15.75" hidden="1" thickBot="1" x14ac:dyDescent="0.3">
      <c r="A7549" s="242" t="s">
        <v>1800</v>
      </c>
      <c r="B7549" s="245" t="s">
        <v>8350</v>
      </c>
      <c r="C7549" s="26"/>
      <c r="D7549" s="27" t="s">
        <v>67</v>
      </c>
      <c r="E7549" s="205"/>
      <c r="F7549" s="216" t="s">
        <v>12</v>
      </c>
      <c r="G7549" s="29" t="str">
        <f t="shared" si="117"/>
        <v/>
      </c>
      <c r="H7549" s="30"/>
      <c r="I7549" s="31"/>
      <c r="J7549" s="32">
        <v>0</v>
      </c>
    </row>
    <row r="7550" spans="1:10" ht="15.75" hidden="1" thickBot="1" x14ac:dyDescent="0.3">
      <c r="A7550" s="251"/>
      <c r="B7550" s="246"/>
      <c r="C7550" s="34"/>
      <c r="D7550" s="34"/>
      <c r="E7550" s="207"/>
      <c r="F7550" s="219" t="s">
        <v>12</v>
      </c>
      <c r="G7550" s="66" t="str">
        <f t="shared" si="117"/>
        <v/>
      </c>
      <c r="H7550" s="67"/>
      <c r="I7550" s="68"/>
      <c r="J7550" s="32">
        <v>0</v>
      </c>
    </row>
    <row r="7551" spans="1:10" ht="39" hidden="1" thickBot="1" x14ac:dyDescent="0.3">
      <c r="A7551" s="251"/>
      <c r="B7551" s="246"/>
      <c r="C7551" s="38" t="s">
        <v>12147</v>
      </c>
      <c r="D7551" s="38" t="s">
        <v>161</v>
      </c>
      <c r="E7551" s="209">
        <v>1.05</v>
      </c>
      <c r="F7551" s="208">
        <v>300.41849999999999</v>
      </c>
      <c r="G7551" s="66">
        <f t="shared" si="117"/>
        <v>315.43942500000003</v>
      </c>
      <c r="H7551" s="41">
        <f>SUM(G7551:G7554)</f>
        <v>386.59628700000002</v>
      </c>
      <c r="I7551" s="42"/>
      <c r="J7551" s="32">
        <v>0</v>
      </c>
    </row>
    <row r="7552" spans="1:10" ht="15.75" hidden="1" thickBot="1" x14ac:dyDescent="0.3">
      <c r="A7552" s="251"/>
      <c r="B7552" s="246"/>
      <c r="C7552" s="38" t="s">
        <v>11550</v>
      </c>
      <c r="D7552" s="38" t="s">
        <v>1043</v>
      </c>
      <c r="E7552" s="209">
        <v>9.8000000000000007</v>
      </c>
      <c r="F7552" s="214">
        <v>2.0425</v>
      </c>
      <c r="G7552" s="36">
        <f t="shared" si="117"/>
        <v>20.016500000000001</v>
      </c>
      <c r="H7552" s="37"/>
      <c r="I7552" s="33"/>
      <c r="J7552" s="32">
        <v>0</v>
      </c>
    </row>
    <row r="7553" spans="1:10" ht="15.75" hidden="1" thickBot="1" x14ac:dyDescent="0.3">
      <c r="A7553" s="251"/>
      <c r="B7553" s="246"/>
      <c r="C7553" s="38" t="s">
        <v>11493</v>
      </c>
      <c r="D7553" s="38" t="s">
        <v>2801</v>
      </c>
      <c r="E7553" s="209">
        <v>1.196</v>
      </c>
      <c r="F7553" s="208">
        <v>30.912999999999997</v>
      </c>
      <c r="G7553" s="66">
        <f t="shared" si="117"/>
        <v>36.971947999999998</v>
      </c>
      <c r="H7553" s="52"/>
      <c r="I7553" s="42"/>
      <c r="J7553" s="32">
        <v>0</v>
      </c>
    </row>
    <row r="7554" spans="1:10" ht="15.75" hidden="1" thickBot="1" x14ac:dyDescent="0.3">
      <c r="A7554" s="251"/>
      <c r="B7554" s="246"/>
      <c r="C7554" s="38" t="s">
        <v>11326</v>
      </c>
      <c r="D7554" s="38" t="s">
        <v>2801</v>
      </c>
      <c r="E7554" s="209">
        <v>0.59799999999999998</v>
      </c>
      <c r="F7554" s="208">
        <v>23.693000000000001</v>
      </c>
      <c r="G7554" s="66">
        <f t="shared" si="117"/>
        <v>14.168414</v>
      </c>
      <c r="H7554" s="52"/>
      <c r="I7554" s="42"/>
      <c r="J7554" s="32">
        <v>0</v>
      </c>
    </row>
    <row r="7555" spans="1:10" ht="15.75" hidden="1" thickBot="1" x14ac:dyDescent="0.3">
      <c r="A7555" s="252"/>
      <c r="B7555" s="247"/>
      <c r="C7555" s="44"/>
      <c r="D7555" s="59"/>
      <c r="E7555" s="210"/>
      <c r="F7555" s="225" t="s">
        <v>12</v>
      </c>
      <c r="G7555" s="75" t="str">
        <f t="shared" si="117"/>
        <v/>
      </c>
      <c r="H7555" s="76"/>
      <c r="I7555" s="68"/>
      <c r="J7555" s="32">
        <v>0</v>
      </c>
    </row>
    <row r="7556" spans="1:10" ht="15.75" hidden="1" thickBot="1" x14ac:dyDescent="0.3">
      <c r="A7556" s="242" t="s">
        <v>1801</v>
      </c>
      <c r="B7556" s="245" t="s">
        <v>8355</v>
      </c>
      <c r="C7556" s="26"/>
      <c r="D7556" s="27" t="s">
        <v>105</v>
      </c>
      <c r="E7556" s="205"/>
      <c r="F7556" s="216" t="s">
        <v>12</v>
      </c>
      <c r="G7556" s="29" t="str">
        <f t="shared" si="117"/>
        <v/>
      </c>
      <c r="H7556" s="30"/>
      <c r="I7556" s="31"/>
      <c r="J7556" s="32">
        <v>0</v>
      </c>
    </row>
    <row r="7557" spans="1:10" ht="15.75" hidden="1" thickBot="1" x14ac:dyDescent="0.3">
      <c r="A7557" s="251"/>
      <c r="B7557" s="246"/>
      <c r="C7557" s="34"/>
      <c r="D7557" s="34"/>
      <c r="E7557" s="207"/>
      <c r="F7557" s="219" t="s">
        <v>12</v>
      </c>
      <c r="G7557" s="66" t="str">
        <f t="shared" si="117"/>
        <v/>
      </c>
      <c r="H7557" s="67"/>
      <c r="I7557" s="68"/>
      <c r="J7557" s="32">
        <v>0</v>
      </c>
    </row>
    <row r="7558" spans="1:10" ht="39" hidden="1" thickBot="1" x14ac:dyDescent="0.3">
      <c r="A7558" s="251"/>
      <c r="B7558" s="246"/>
      <c r="C7558" s="38" t="s">
        <v>12148</v>
      </c>
      <c r="D7558" s="38" t="s">
        <v>1303</v>
      </c>
      <c r="E7558" s="209">
        <v>1.1000000000000001</v>
      </c>
      <c r="F7558" s="208">
        <v>11.589999999999998</v>
      </c>
      <c r="G7558" s="66">
        <f t="shared" ref="G7558:G7621" si="118">IF(ISNUMBER(F7558),E7558*F7558,"")</f>
        <v>12.748999999999999</v>
      </c>
      <c r="H7558" s="41">
        <f>SUM(G7558:G7560)</f>
        <v>22.452428250000001</v>
      </c>
      <c r="I7558" s="42"/>
      <c r="J7558" s="32">
        <v>0</v>
      </c>
    </row>
    <row r="7559" spans="1:10" ht="15.75" hidden="1" thickBot="1" x14ac:dyDescent="0.3">
      <c r="A7559" s="251"/>
      <c r="B7559" s="246"/>
      <c r="C7559" s="38" t="s">
        <v>11426</v>
      </c>
      <c r="D7559" s="38" t="s">
        <v>2801</v>
      </c>
      <c r="E7559" s="209">
        <v>0.1721</v>
      </c>
      <c r="F7559" s="214">
        <v>24.946999999999999</v>
      </c>
      <c r="G7559" s="36">
        <f t="shared" si="118"/>
        <v>4.2933786999999999</v>
      </c>
      <c r="H7559" s="37"/>
      <c r="I7559" s="33"/>
      <c r="J7559" s="32">
        <v>0</v>
      </c>
    </row>
    <row r="7560" spans="1:10" ht="15.75" hidden="1" thickBot="1" x14ac:dyDescent="0.3">
      <c r="A7560" s="251"/>
      <c r="B7560" s="246"/>
      <c r="C7560" s="38" t="s">
        <v>11427</v>
      </c>
      <c r="D7560" s="38" t="s">
        <v>2801</v>
      </c>
      <c r="E7560" s="209">
        <v>0.1721</v>
      </c>
      <c r="F7560" s="208">
        <v>31.435500000000001</v>
      </c>
      <c r="G7560" s="66">
        <f t="shared" si="118"/>
        <v>5.4100495500000001</v>
      </c>
      <c r="H7560" s="52"/>
      <c r="I7560" s="42"/>
      <c r="J7560" s="32">
        <v>0</v>
      </c>
    </row>
    <row r="7561" spans="1:10" ht="15.75" hidden="1" thickBot="1" x14ac:dyDescent="0.3">
      <c r="A7561" s="252"/>
      <c r="B7561" s="247"/>
      <c r="C7561" s="44"/>
      <c r="D7561" s="59"/>
      <c r="E7561" s="210"/>
      <c r="F7561" s="225" t="s">
        <v>12</v>
      </c>
      <c r="G7561" s="75" t="str">
        <f t="shared" si="118"/>
        <v/>
      </c>
      <c r="H7561" s="76"/>
      <c r="I7561" s="68"/>
      <c r="J7561" s="32">
        <v>0</v>
      </c>
    </row>
    <row r="7562" spans="1:10" ht="15.75" hidden="1" thickBot="1" x14ac:dyDescent="0.3">
      <c r="A7562" s="242" t="s">
        <v>1802</v>
      </c>
      <c r="B7562" s="245" t="s">
        <v>8362</v>
      </c>
      <c r="C7562" s="26"/>
      <c r="D7562" s="27" t="s">
        <v>17</v>
      </c>
      <c r="E7562" s="205"/>
      <c r="F7562" s="216" t="s">
        <v>12</v>
      </c>
      <c r="G7562" s="29" t="str">
        <f t="shared" si="118"/>
        <v/>
      </c>
      <c r="H7562" s="30"/>
      <c r="I7562" s="31"/>
      <c r="J7562" s="32">
        <v>0</v>
      </c>
    </row>
    <row r="7563" spans="1:10" ht="15.75" hidden="1" thickBot="1" x14ac:dyDescent="0.3">
      <c r="A7563" s="251"/>
      <c r="B7563" s="246"/>
      <c r="C7563" s="34"/>
      <c r="D7563" s="34"/>
      <c r="E7563" s="207"/>
      <c r="F7563" s="219" t="s">
        <v>12</v>
      </c>
      <c r="G7563" s="66" t="str">
        <f t="shared" si="118"/>
        <v/>
      </c>
      <c r="H7563" s="67"/>
      <c r="I7563" s="68"/>
      <c r="J7563" s="32">
        <v>0</v>
      </c>
    </row>
    <row r="7564" spans="1:10" ht="51.75" hidden="1" thickBot="1" x14ac:dyDescent="0.3">
      <c r="A7564" s="251"/>
      <c r="B7564" s="246"/>
      <c r="C7564" s="38" t="s">
        <v>11451</v>
      </c>
      <c r="D7564" s="38" t="s">
        <v>1060</v>
      </c>
      <c r="E7564" s="209">
        <v>0.98652010000000001</v>
      </c>
      <c r="F7564" s="208">
        <v>70.727500000000006</v>
      </c>
      <c r="G7564" s="66">
        <f t="shared" si="118"/>
        <v>69.774100372750013</v>
      </c>
      <c r="H7564" s="41">
        <f>SUM(G7564:G7568)</f>
        <v>1628.8936795974</v>
      </c>
      <c r="I7564" s="42"/>
      <c r="J7564" s="32">
        <v>0</v>
      </c>
    </row>
    <row r="7565" spans="1:10" ht="51.75" hidden="1" thickBot="1" x14ac:dyDescent="0.3">
      <c r="A7565" s="251"/>
      <c r="B7565" s="246"/>
      <c r="C7565" s="38" t="s">
        <v>11450</v>
      </c>
      <c r="D7565" s="38" t="s">
        <v>1049</v>
      </c>
      <c r="E7565" s="209">
        <v>7.3160000000000003E-2</v>
      </c>
      <c r="F7565" s="214">
        <v>266.43699999999995</v>
      </c>
      <c r="G7565" s="36">
        <f t="shared" si="118"/>
        <v>19.492530919999997</v>
      </c>
      <c r="H7565" s="37"/>
      <c r="I7565" s="33"/>
      <c r="J7565" s="32">
        <v>0</v>
      </c>
    </row>
    <row r="7566" spans="1:10" ht="15.75" hidden="1" thickBot="1" x14ac:dyDescent="0.3">
      <c r="A7566" s="251"/>
      <c r="B7566" s="246"/>
      <c r="C7566" s="38" t="s">
        <v>11426</v>
      </c>
      <c r="D7566" s="38" t="s">
        <v>2801</v>
      </c>
      <c r="E7566" s="209">
        <v>0.91490910000000003</v>
      </c>
      <c r="F7566" s="208">
        <v>24.946999999999999</v>
      </c>
      <c r="G7566" s="66">
        <f t="shared" si="118"/>
        <v>22.8242373177</v>
      </c>
      <c r="H7566" s="52"/>
      <c r="I7566" s="42"/>
      <c r="J7566" s="32">
        <v>0</v>
      </c>
    </row>
    <row r="7567" spans="1:10" ht="15.75" hidden="1" thickBot="1" x14ac:dyDescent="0.3">
      <c r="A7567" s="251"/>
      <c r="B7567" s="246"/>
      <c r="C7567" s="38" t="s">
        <v>11427</v>
      </c>
      <c r="D7567" s="38" t="s">
        <v>2801</v>
      </c>
      <c r="E7567" s="209">
        <v>4.1170909</v>
      </c>
      <c r="F7567" s="208">
        <v>31.435500000000001</v>
      </c>
      <c r="G7567" s="66">
        <f t="shared" si="118"/>
        <v>129.42281098695</v>
      </c>
      <c r="H7567" s="52"/>
      <c r="I7567" s="42"/>
      <c r="J7567" s="32">
        <v>0</v>
      </c>
    </row>
    <row r="7568" spans="1:10" ht="26.25" hidden="1" thickBot="1" x14ac:dyDescent="0.3">
      <c r="A7568" s="251"/>
      <c r="B7568" s="246"/>
      <c r="C7568" s="38" t="s">
        <v>12149</v>
      </c>
      <c r="D7568" s="38" t="s">
        <v>82</v>
      </c>
      <c r="E7568" s="209">
        <v>1</v>
      </c>
      <c r="F7568" s="208">
        <v>1387.38</v>
      </c>
      <c r="G7568" s="66">
        <f t="shared" si="118"/>
        <v>1387.38</v>
      </c>
      <c r="H7568" s="52"/>
      <c r="I7568" s="42"/>
      <c r="J7568" s="32">
        <v>0</v>
      </c>
    </row>
    <row r="7569" spans="1:10" ht="15.75" hidden="1" thickBot="1" x14ac:dyDescent="0.3">
      <c r="A7569" s="252"/>
      <c r="B7569" s="247"/>
      <c r="C7569" s="44"/>
      <c r="D7569" s="59"/>
      <c r="E7569" s="210"/>
      <c r="F7569" s="225" t="s">
        <v>12</v>
      </c>
      <c r="G7569" s="75" t="str">
        <f t="shared" si="118"/>
        <v/>
      </c>
      <c r="H7569" s="76"/>
      <c r="I7569" s="68"/>
      <c r="J7569" s="32">
        <v>0</v>
      </c>
    </row>
    <row r="7570" spans="1:10" ht="15.75" hidden="1" thickBot="1" x14ac:dyDescent="0.3">
      <c r="A7570" s="242" t="s">
        <v>1803</v>
      </c>
      <c r="B7570" s="245" t="s">
        <v>8363</v>
      </c>
      <c r="C7570" s="26"/>
      <c r="D7570" s="27" t="s">
        <v>17</v>
      </c>
      <c r="E7570" s="205"/>
      <c r="F7570" s="216" t="s">
        <v>12</v>
      </c>
      <c r="G7570" s="29" t="str">
        <f t="shared" si="118"/>
        <v/>
      </c>
      <c r="H7570" s="30"/>
      <c r="I7570" s="31"/>
      <c r="J7570" s="32">
        <v>0</v>
      </c>
    </row>
    <row r="7571" spans="1:10" ht="15.75" hidden="1" thickBot="1" x14ac:dyDescent="0.3">
      <c r="A7571" s="251"/>
      <c r="B7571" s="246"/>
      <c r="C7571" s="34"/>
      <c r="D7571" s="34"/>
      <c r="E7571" s="207"/>
      <c r="F7571" s="219" t="s">
        <v>12</v>
      </c>
      <c r="G7571" s="66" t="str">
        <f t="shared" si="118"/>
        <v/>
      </c>
      <c r="H7571" s="67"/>
      <c r="I7571" s="68"/>
      <c r="J7571" s="32">
        <v>0</v>
      </c>
    </row>
    <row r="7572" spans="1:10" ht="51.75" hidden="1" thickBot="1" x14ac:dyDescent="0.3">
      <c r="A7572" s="251"/>
      <c r="B7572" s="246"/>
      <c r="C7572" s="38" t="s">
        <v>11451</v>
      </c>
      <c r="D7572" s="38" t="s">
        <v>1060</v>
      </c>
      <c r="E7572" s="209">
        <v>0.98652010000000001</v>
      </c>
      <c r="F7572" s="208">
        <v>70.727500000000006</v>
      </c>
      <c r="G7572" s="66">
        <f t="shared" si="118"/>
        <v>69.774100372750013</v>
      </c>
      <c r="H7572" s="41">
        <f>SUM(G7572:G7576)</f>
        <v>1224.4214212867</v>
      </c>
      <c r="I7572" s="42"/>
      <c r="J7572" s="32">
        <v>0</v>
      </c>
    </row>
    <row r="7573" spans="1:10" ht="51.75" hidden="1" thickBot="1" x14ac:dyDescent="0.3">
      <c r="A7573" s="251"/>
      <c r="B7573" s="246"/>
      <c r="C7573" s="38" t="s">
        <v>11450</v>
      </c>
      <c r="D7573" s="38" t="s">
        <v>1049</v>
      </c>
      <c r="E7573" s="209">
        <v>0.1124</v>
      </c>
      <c r="F7573" s="214">
        <v>266.43699999999995</v>
      </c>
      <c r="G7573" s="36">
        <f t="shared" si="118"/>
        <v>29.947518799999994</v>
      </c>
      <c r="H7573" s="37"/>
      <c r="I7573" s="33"/>
      <c r="J7573" s="32">
        <v>0</v>
      </c>
    </row>
    <row r="7574" spans="1:10" ht="15.75" hidden="1" thickBot="1" x14ac:dyDescent="0.3">
      <c r="A7574" s="251"/>
      <c r="B7574" s="246"/>
      <c r="C7574" s="38" t="s">
        <v>11426</v>
      </c>
      <c r="D7574" s="38" t="s">
        <v>2801</v>
      </c>
      <c r="E7574" s="209">
        <v>1.5591273000000001</v>
      </c>
      <c r="F7574" s="208">
        <v>24.946999999999999</v>
      </c>
      <c r="G7574" s="66">
        <f t="shared" si="118"/>
        <v>38.895548753100002</v>
      </c>
      <c r="H7574" s="52"/>
      <c r="I7574" s="42"/>
      <c r="J7574" s="32">
        <v>0</v>
      </c>
    </row>
    <row r="7575" spans="1:10" ht="15.75" hidden="1" thickBot="1" x14ac:dyDescent="0.3">
      <c r="A7575" s="251"/>
      <c r="B7575" s="246"/>
      <c r="C7575" s="38" t="s">
        <v>11427</v>
      </c>
      <c r="D7575" s="38" t="s">
        <v>2801</v>
      </c>
      <c r="E7575" s="209">
        <v>7.0160726999999996</v>
      </c>
      <c r="F7575" s="208">
        <v>31.435500000000001</v>
      </c>
      <c r="G7575" s="66">
        <f t="shared" si="118"/>
        <v>220.55375336084998</v>
      </c>
      <c r="H7575" s="52"/>
      <c r="I7575" s="42"/>
      <c r="J7575" s="32">
        <v>0</v>
      </c>
    </row>
    <row r="7576" spans="1:10" ht="26.25" hidden="1" thickBot="1" x14ac:dyDescent="0.3">
      <c r="A7576" s="251"/>
      <c r="B7576" s="246"/>
      <c r="C7576" s="38" t="s">
        <v>12150</v>
      </c>
      <c r="D7576" s="38" t="s">
        <v>82</v>
      </c>
      <c r="E7576" s="209">
        <v>1</v>
      </c>
      <c r="F7576" s="208">
        <v>865.25049999999987</v>
      </c>
      <c r="G7576" s="66">
        <f t="shared" si="118"/>
        <v>865.25049999999987</v>
      </c>
      <c r="H7576" s="52"/>
      <c r="I7576" s="42"/>
      <c r="J7576" s="32">
        <v>0</v>
      </c>
    </row>
    <row r="7577" spans="1:10" ht="15.75" hidden="1" thickBot="1" x14ac:dyDescent="0.3">
      <c r="A7577" s="252"/>
      <c r="B7577" s="247"/>
      <c r="C7577" s="44"/>
      <c r="D7577" s="59"/>
      <c r="E7577" s="210"/>
      <c r="F7577" s="225" t="s">
        <v>12</v>
      </c>
      <c r="G7577" s="75" t="str">
        <f t="shared" si="118"/>
        <v/>
      </c>
      <c r="H7577" s="76"/>
      <c r="I7577" s="68"/>
      <c r="J7577" s="32">
        <v>0</v>
      </c>
    </row>
    <row r="7578" spans="1:10" ht="15.75" hidden="1" thickBot="1" x14ac:dyDescent="0.3">
      <c r="A7578" s="242" t="s">
        <v>1804</v>
      </c>
      <c r="B7578" s="245" t="s">
        <v>8364</v>
      </c>
      <c r="C7578" s="26"/>
      <c r="D7578" s="27" t="s">
        <v>17</v>
      </c>
      <c r="E7578" s="205"/>
      <c r="F7578" s="216" t="s">
        <v>12</v>
      </c>
      <c r="G7578" s="29" t="str">
        <f t="shared" si="118"/>
        <v/>
      </c>
      <c r="H7578" s="30"/>
      <c r="I7578" s="31"/>
      <c r="J7578" s="32">
        <v>0</v>
      </c>
    </row>
    <row r="7579" spans="1:10" ht="15.75" hidden="1" thickBot="1" x14ac:dyDescent="0.3">
      <c r="A7579" s="251"/>
      <c r="B7579" s="246"/>
      <c r="C7579" s="34"/>
      <c r="D7579" s="34"/>
      <c r="E7579" s="207"/>
      <c r="F7579" s="219" t="s">
        <v>12</v>
      </c>
      <c r="G7579" s="66" t="str">
        <f t="shared" si="118"/>
        <v/>
      </c>
      <c r="H7579" s="67"/>
      <c r="I7579" s="68"/>
      <c r="J7579" s="32">
        <v>0</v>
      </c>
    </row>
    <row r="7580" spans="1:10" ht="26.25" hidden="1" thickBot="1" x14ac:dyDescent="0.3">
      <c r="A7580" s="251"/>
      <c r="B7580" s="246"/>
      <c r="C7580" s="38" t="s">
        <v>1805</v>
      </c>
      <c r="D7580" s="38" t="s">
        <v>17</v>
      </c>
      <c r="E7580" s="209">
        <v>1</v>
      </c>
      <c r="F7580" s="208" t="s">
        <v>12</v>
      </c>
      <c r="G7580" s="66" t="str">
        <f t="shared" si="118"/>
        <v/>
      </c>
      <c r="H7580" s="41">
        <f>SUM(G7580:G7582)</f>
        <v>14.095625</v>
      </c>
      <c r="I7580" s="42"/>
      <c r="J7580" s="32">
        <v>0</v>
      </c>
    </row>
    <row r="7581" spans="1:10" ht="15.75" hidden="1" thickBot="1" x14ac:dyDescent="0.3">
      <c r="A7581" s="251"/>
      <c r="B7581" s="246"/>
      <c r="C7581" s="38" t="s">
        <v>11426</v>
      </c>
      <c r="D7581" s="38" t="s">
        <v>2801</v>
      </c>
      <c r="E7581" s="209">
        <v>0.25</v>
      </c>
      <c r="F7581" s="214">
        <v>24.946999999999999</v>
      </c>
      <c r="G7581" s="36">
        <f t="shared" si="118"/>
        <v>6.2367499999999998</v>
      </c>
      <c r="H7581" s="37"/>
      <c r="I7581" s="33"/>
      <c r="J7581" s="32">
        <v>0</v>
      </c>
    </row>
    <row r="7582" spans="1:10" ht="15.75" hidden="1" thickBot="1" x14ac:dyDescent="0.3">
      <c r="A7582" s="251"/>
      <c r="B7582" s="246"/>
      <c r="C7582" s="38" t="s">
        <v>11427</v>
      </c>
      <c r="D7582" s="38" t="s">
        <v>2801</v>
      </c>
      <c r="E7582" s="209">
        <v>0.25</v>
      </c>
      <c r="F7582" s="208">
        <v>31.435500000000001</v>
      </c>
      <c r="G7582" s="66">
        <f t="shared" si="118"/>
        <v>7.8588750000000003</v>
      </c>
      <c r="H7582" s="52"/>
      <c r="I7582" s="42"/>
      <c r="J7582" s="32">
        <v>0</v>
      </c>
    </row>
    <row r="7583" spans="1:10" ht="15.75" hidden="1" thickBot="1" x14ac:dyDescent="0.3">
      <c r="A7583" s="252"/>
      <c r="B7583" s="247"/>
      <c r="C7583" s="44"/>
      <c r="D7583" s="59"/>
      <c r="E7583" s="210"/>
      <c r="F7583" s="225" t="s">
        <v>12</v>
      </c>
      <c r="G7583" s="75" t="str">
        <f t="shared" si="118"/>
        <v/>
      </c>
      <c r="H7583" s="76"/>
      <c r="I7583" s="68"/>
      <c r="J7583" s="32">
        <v>0</v>
      </c>
    </row>
    <row r="7584" spans="1:10" ht="15.75" hidden="1" thickBot="1" x14ac:dyDescent="0.3">
      <c r="A7584" s="242" t="s">
        <v>1806</v>
      </c>
      <c r="B7584" s="245" t="s">
        <v>8365</v>
      </c>
      <c r="C7584" s="26"/>
      <c r="D7584" s="27" t="s">
        <v>17</v>
      </c>
      <c r="E7584" s="205"/>
      <c r="F7584" s="216" t="s">
        <v>12</v>
      </c>
      <c r="G7584" s="29" t="str">
        <f t="shared" si="118"/>
        <v/>
      </c>
      <c r="H7584" s="30"/>
      <c r="I7584" s="31"/>
      <c r="J7584" s="32">
        <v>0</v>
      </c>
    </row>
    <row r="7585" spans="1:10" ht="15.75" hidden="1" thickBot="1" x14ac:dyDescent="0.3">
      <c r="A7585" s="251"/>
      <c r="B7585" s="246"/>
      <c r="C7585" s="34"/>
      <c r="D7585" s="34"/>
      <c r="E7585" s="207"/>
      <c r="F7585" s="219" t="s">
        <v>12</v>
      </c>
      <c r="G7585" s="66" t="str">
        <f t="shared" si="118"/>
        <v/>
      </c>
      <c r="H7585" s="67"/>
      <c r="I7585" s="68"/>
      <c r="J7585" s="32">
        <v>0</v>
      </c>
    </row>
    <row r="7586" spans="1:10" ht="15.75" hidden="1" thickBot="1" x14ac:dyDescent="0.3">
      <c r="A7586" s="251"/>
      <c r="B7586" s="246"/>
      <c r="C7586" s="38" t="s">
        <v>11426</v>
      </c>
      <c r="D7586" s="38" t="s">
        <v>2801</v>
      </c>
      <c r="E7586" s="209">
        <v>5</v>
      </c>
      <c r="F7586" s="214">
        <v>24.946999999999999</v>
      </c>
      <c r="G7586" s="66">
        <f t="shared" si="118"/>
        <v>124.735</v>
      </c>
      <c r="H7586" s="41">
        <f>SUM(G7586:G7587)</f>
        <v>281.91250000000002</v>
      </c>
      <c r="I7586" s="42"/>
      <c r="J7586" s="32">
        <v>0</v>
      </c>
    </row>
    <row r="7587" spans="1:10" ht="15.75" hidden="1" thickBot="1" x14ac:dyDescent="0.3">
      <c r="A7587" s="251"/>
      <c r="B7587" s="246"/>
      <c r="C7587" s="38" t="s">
        <v>11427</v>
      </c>
      <c r="D7587" s="38" t="s">
        <v>2801</v>
      </c>
      <c r="E7587" s="209">
        <v>5</v>
      </c>
      <c r="F7587" s="208">
        <v>31.435500000000001</v>
      </c>
      <c r="G7587" s="36">
        <f t="shared" si="118"/>
        <v>157.17750000000001</v>
      </c>
      <c r="H7587" s="37"/>
      <c r="I7587" s="33"/>
      <c r="J7587" s="32">
        <v>0</v>
      </c>
    </row>
    <row r="7588" spans="1:10" ht="15.75" hidden="1" thickBot="1" x14ac:dyDescent="0.3">
      <c r="A7588" s="252"/>
      <c r="B7588" s="247"/>
      <c r="C7588" s="44"/>
      <c r="D7588" s="59"/>
      <c r="E7588" s="210"/>
      <c r="F7588" s="225" t="s">
        <v>12</v>
      </c>
      <c r="G7588" s="75" t="str">
        <f t="shared" si="118"/>
        <v/>
      </c>
      <c r="H7588" s="76"/>
      <c r="I7588" s="68"/>
      <c r="J7588" s="32">
        <v>0</v>
      </c>
    </row>
    <row r="7589" spans="1:10" ht="15.75" hidden="1" thickBot="1" x14ac:dyDescent="0.3">
      <c r="A7589" s="242" t="s">
        <v>1807</v>
      </c>
      <c r="B7589" s="245" t="s">
        <v>8366</v>
      </c>
      <c r="C7589" s="26"/>
      <c r="D7589" s="27" t="s">
        <v>17</v>
      </c>
      <c r="E7589" s="205"/>
      <c r="F7589" s="216" t="s">
        <v>12</v>
      </c>
      <c r="G7589" s="29" t="str">
        <f t="shared" si="118"/>
        <v/>
      </c>
      <c r="H7589" s="30"/>
      <c r="I7589" s="31"/>
      <c r="J7589" s="32">
        <v>0</v>
      </c>
    </row>
    <row r="7590" spans="1:10" ht="15.75" hidden="1" thickBot="1" x14ac:dyDescent="0.3">
      <c r="A7590" s="251"/>
      <c r="B7590" s="246"/>
      <c r="C7590" s="34"/>
      <c r="D7590" s="34"/>
      <c r="E7590" s="207"/>
      <c r="F7590" s="219" t="s">
        <v>12</v>
      </c>
      <c r="G7590" s="66" t="str">
        <f t="shared" si="118"/>
        <v/>
      </c>
      <c r="H7590" s="67"/>
      <c r="I7590" s="68"/>
      <c r="J7590" s="32">
        <v>0</v>
      </c>
    </row>
    <row r="7591" spans="1:10" ht="15.75" hidden="1" thickBot="1" x14ac:dyDescent="0.3">
      <c r="A7591" s="251"/>
      <c r="B7591" s="246"/>
      <c r="C7591" s="38" t="s">
        <v>11426</v>
      </c>
      <c r="D7591" s="38" t="s">
        <v>2801</v>
      </c>
      <c r="E7591" s="209">
        <v>0.8</v>
      </c>
      <c r="F7591" s="214">
        <v>24.946999999999999</v>
      </c>
      <c r="G7591" s="66">
        <f t="shared" si="118"/>
        <v>19.957599999999999</v>
      </c>
      <c r="H7591" s="41">
        <f>SUM(G7591:G7592)</f>
        <v>45.106000000000002</v>
      </c>
      <c r="I7591" s="42"/>
      <c r="J7591" s="32">
        <v>0</v>
      </c>
    </row>
    <row r="7592" spans="1:10" ht="15.75" hidden="1" thickBot="1" x14ac:dyDescent="0.3">
      <c r="A7592" s="251"/>
      <c r="B7592" s="246"/>
      <c r="C7592" s="38" t="s">
        <v>11427</v>
      </c>
      <c r="D7592" s="38" t="s">
        <v>2801</v>
      </c>
      <c r="E7592" s="209">
        <v>0.8</v>
      </c>
      <c r="F7592" s="208">
        <v>31.435500000000001</v>
      </c>
      <c r="G7592" s="36">
        <f t="shared" si="118"/>
        <v>25.148400000000002</v>
      </c>
      <c r="H7592" s="37"/>
      <c r="I7592" s="33"/>
      <c r="J7592" s="32">
        <v>0</v>
      </c>
    </row>
    <row r="7593" spans="1:10" ht="15.75" hidden="1" thickBot="1" x14ac:dyDescent="0.3">
      <c r="A7593" s="252"/>
      <c r="B7593" s="247"/>
      <c r="C7593" s="44"/>
      <c r="D7593" s="59"/>
      <c r="E7593" s="210"/>
      <c r="F7593" s="225" t="s">
        <v>12</v>
      </c>
      <c r="G7593" s="75" t="str">
        <f t="shared" si="118"/>
        <v/>
      </c>
      <c r="H7593" s="76"/>
      <c r="I7593" s="68"/>
      <c r="J7593" s="32">
        <v>0</v>
      </c>
    </row>
    <row r="7594" spans="1:10" ht="15.75" hidden="1" thickBot="1" x14ac:dyDescent="0.3">
      <c r="A7594" s="242" t="s">
        <v>1808</v>
      </c>
      <c r="B7594" s="245" t="s">
        <v>8367</v>
      </c>
      <c r="C7594" s="26"/>
      <c r="D7594" s="27" t="s">
        <v>105</v>
      </c>
      <c r="E7594" s="205"/>
      <c r="F7594" s="212" t="s">
        <v>12</v>
      </c>
      <c r="G7594" s="29" t="str">
        <f t="shared" si="118"/>
        <v/>
      </c>
      <c r="H7594" s="30"/>
      <c r="I7594" s="31"/>
      <c r="J7594" s="32">
        <v>0</v>
      </c>
    </row>
    <row r="7595" spans="1:10" ht="15.75" hidden="1" thickBot="1" x14ac:dyDescent="0.3">
      <c r="A7595" s="243"/>
      <c r="B7595" s="246"/>
      <c r="C7595" s="34"/>
      <c r="D7595" s="34"/>
      <c r="E7595" s="207"/>
      <c r="F7595" s="213" t="s">
        <v>12</v>
      </c>
      <c r="G7595" s="33" t="str">
        <f t="shared" si="118"/>
        <v/>
      </c>
      <c r="H7595" s="37"/>
      <c r="I7595" s="33"/>
      <c r="J7595" s="32">
        <v>0</v>
      </c>
    </row>
    <row r="7596" spans="1:10" ht="15.75" hidden="1" thickBot="1" x14ac:dyDescent="0.3">
      <c r="A7596" s="243"/>
      <c r="B7596" s="246"/>
      <c r="C7596" s="38" t="s">
        <v>11426</v>
      </c>
      <c r="D7596" s="38" t="s">
        <v>2801</v>
      </c>
      <c r="E7596" s="209">
        <v>6.08E-2</v>
      </c>
      <c r="F7596" s="208">
        <v>24.946999999999999</v>
      </c>
      <c r="G7596" s="36">
        <f t="shared" si="118"/>
        <v>1.5167775999999999</v>
      </c>
      <c r="H7596" s="41">
        <f>SUM(G7596:G7599)</f>
        <v>3.4673004999999999</v>
      </c>
      <c r="I7596" s="42"/>
      <c r="J7596" s="32">
        <v>0</v>
      </c>
    </row>
    <row r="7597" spans="1:10" ht="15.75" hidden="1" thickBot="1" x14ac:dyDescent="0.3">
      <c r="A7597" s="243"/>
      <c r="B7597" s="246"/>
      <c r="C7597" s="38" t="s">
        <v>11427</v>
      </c>
      <c r="D7597" s="38" t="s">
        <v>2801</v>
      </c>
      <c r="E7597" s="209">
        <v>6.08E-2</v>
      </c>
      <c r="F7597" s="208">
        <v>31.435500000000001</v>
      </c>
      <c r="G7597" s="36">
        <f t="shared" si="118"/>
        <v>1.9112784</v>
      </c>
      <c r="H7597" s="37"/>
      <c r="I7597" s="33"/>
      <c r="J7597" s="32">
        <v>0</v>
      </c>
    </row>
    <row r="7598" spans="1:10" ht="26.25" hidden="1" thickBot="1" x14ac:dyDescent="0.3">
      <c r="A7598" s="243"/>
      <c r="B7598" s="246"/>
      <c r="C7598" s="38" t="s">
        <v>1809</v>
      </c>
      <c r="D7598" s="38" t="s">
        <v>105</v>
      </c>
      <c r="E7598" s="209">
        <v>1.0149999999999999</v>
      </c>
      <c r="F7598" s="214" t="s">
        <v>12</v>
      </c>
      <c r="G7598" s="36" t="str">
        <f t="shared" si="118"/>
        <v/>
      </c>
      <c r="H7598" s="37"/>
      <c r="I7598" s="33"/>
      <c r="J7598" s="32">
        <v>0</v>
      </c>
    </row>
    <row r="7599" spans="1:10" ht="26.25" hidden="1" thickBot="1" x14ac:dyDescent="0.3">
      <c r="A7599" s="243"/>
      <c r="B7599" s="246"/>
      <c r="C7599" s="38" t="s">
        <v>11616</v>
      </c>
      <c r="D7599" s="38" t="s">
        <v>82</v>
      </c>
      <c r="E7599" s="209">
        <v>8.9999999999999993E-3</v>
      </c>
      <c r="F7599" s="214">
        <v>4.3605</v>
      </c>
      <c r="G7599" s="36">
        <f t="shared" si="118"/>
        <v>3.9244499999999995E-2</v>
      </c>
      <c r="H7599" s="37"/>
      <c r="I7599" s="33"/>
      <c r="J7599" s="32">
        <v>0</v>
      </c>
    </row>
    <row r="7600" spans="1:10" ht="15.75" hidden="1" thickBot="1" x14ac:dyDescent="0.3">
      <c r="A7600" s="244"/>
      <c r="B7600" s="247"/>
      <c r="C7600" s="44"/>
      <c r="D7600" s="44"/>
      <c r="E7600" s="210"/>
      <c r="F7600" s="211" t="s">
        <v>12</v>
      </c>
      <c r="G7600" s="46" t="str">
        <f t="shared" si="118"/>
        <v/>
      </c>
      <c r="H7600" s="48"/>
      <c r="I7600" s="33"/>
      <c r="J7600" s="32">
        <v>0</v>
      </c>
    </row>
    <row r="7601" spans="1:10" ht="15.75" hidden="1" thickBot="1" x14ac:dyDescent="0.3">
      <c r="A7601" s="242" t="s">
        <v>1810</v>
      </c>
      <c r="B7601" s="245" t="s">
        <v>8368</v>
      </c>
      <c r="C7601" s="26"/>
      <c r="D7601" s="27" t="s">
        <v>17</v>
      </c>
      <c r="E7601" s="205"/>
      <c r="F7601" s="212" t="s">
        <v>12</v>
      </c>
      <c r="G7601" s="29" t="str">
        <f t="shared" si="118"/>
        <v/>
      </c>
      <c r="H7601" s="30"/>
      <c r="I7601" s="31"/>
      <c r="J7601" s="32">
        <v>0</v>
      </c>
    </row>
    <row r="7602" spans="1:10" ht="15.75" hidden="1" thickBot="1" x14ac:dyDescent="0.3">
      <c r="A7602" s="243"/>
      <c r="B7602" s="246"/>
      <c r="C7602" s="34"/>
      <c r="D7602" s="34"/>
      <c r="E7602" s="207"/>
      <c r="F7602" s="213" t="s">
        <v>12</v>
      </c>
      <c r="G7602" s="33" t="str">
        <f t="shared" si="118"/>
        <v/>
      </c>
      <c r="H7602" s="37"/>
      <c r="I7602" s="33"/>
      <c r="J7602" s="32">
        <v>0</v>
      </c>
    </row>
    <row r="7603" spans="1:10" ht="39" hidden="1" thickBot="1" x14ac:dyDescent="0.3">
      <c r="A7603" s="243"/>
      <c r="B7603" s="246"/>
      <c r="C7603" s="38" t="s">
        <v>1811</v>
      </c>
      <c r="D7603" s="58" t="s">
        <v>17</v>
      </c>
      <c r="E7603" s="209">
        <v>1</v>
      </c>
      <c r="F7603" s="214" t="s">
        <v>12</v>
      </c>
      <c r="G7603" s="33" t="str">
        <f t="shared" si="118"/>
        <v/>
      </c>
      <c r="H7603" s="41">
        <f>SUM(G7603:G7606)</f>
        <v>243.11673368864001</v>
      </c>
      <c r="I7603" s="42"/>
      <c r="J7603" s="32">
        <v>0</v>
      </c>
    </row>
    <row r="7604" spans="1:10" ht="39" hidden="1" thickBot="1" x14ac:dyDescent="0.3">
      <c r="A7604" s="243"/>
      <c r="B7604" s="246"/>
      <c r="C7604" s="38" t="s">
        <v>11376</v>
      </c>
      <c r="D7604" s="38" t="s">
        <v>2881</v>
      </c>
      <c r="E7604" s="209">
        <v>1.9199999999999998E-2</v>
      </c>
      <c r="F7604" s="208">
        <v>915.97571295</v>
      </c>
      <c r="G7604" s="33">
        <f t="shared" si="118"/>
        <v>17.586733688639999</v>
      </c>
      <c r="H7604" s="37"/>
      <c r="I7604" s="33"/>
      <c r="J7604" s="32">
        <v>0</v>
      </c>
    </row>
    <row r="7605" spans="1:10" ht="15.75" hidden="1" thickBot="1" x14ac:dyDescent="0.3">
      <c r="A7605" s="243"/>
      <c r="B7605" s="246"/>
      <c r="C7605" s="38" t="s">
        <v>11426</v>
      </c>
      <c r="D7605" s="38" t="s">
        <v>2801</v>
      </c>
      <c r="E7605" s="209">
        <v>4</v>
      </c>
      <c r="F7605" s="208">
        <v>24.946999999999999</v>
      </c>
      <c r="G7605" s="33">
        <f t="shared" si="118"/>
        <v>99.787999999999997</v>
      </c>
      <c r="H7605" s="37"/>
      <c r="I7605" s="33"/>
      <c r="J7605" s="32">
        <v>0</v>
      </c>
    </row>
    <row r="7606" spans="1:10" ht="15.75" hidden="1" thickBot="1" x14ac:dyDescent="0.3">
      <c r="A7606" s="243"/>
      <c r="B7606" s="246"/>
      <c r="C7606" s="38" t="s">
        <v>11427</v>
      </c>
      <c r="D7606" s="38" t="s">
        <v>2801</v>
      </c>
      <c r="E7606" s="209">
        <v>4</v>
      </c>
      <c r="F7606" s="208">
        <v>31.435500000000001</v>
      </c>
      <c r="G7606" s="36">
        <f t="shared" si="118"/>
        <v>125.742</v>
      </c>
      <c r="H7606" s="37"/>
      <c r="I7606" s="33"/>
      <c r="J7606" s="32">
        <v>0</v>
      </c>
    </row>
    <row r="7607" spans="1:10" ht="15.75" hidden="1" thickBot="1" x14ac:dyDescent="0.3">
      <c r="A7607" s="244"/>
      <c r="B7607" s="247"/>
      <c r="C7607" s="44"/>
      <c r="D7607" s="44"/>
      <c r="E7607" s="210"/>
      <c r="F7607" s="211" t="s">
        <v>12</v>
      </c>
      <c r="G7607" s="46" t="str">
        <f t="shared" si="118"/>
        <v/>
      </c>
      <c r="H7607" s="48"/>
      <c r="I7607" s="33"/>
      <c r="J7607" s="32">
        <v>0</v>
      </c>
    </row>
    <row r="7608" spans="1:10" ht="15.75" hidden="1" thickBot="1" x14ac:dyDescent="0.3">
      <c r="A7608" s="242" t="s">
        <v>1812</v>
      </c>
      <c r="B7608" s="245" t="s">
        <v>8369</v>
      </c>
      <c r="C7608" s="26"/>
      <c r="D7608" s="27" t="s">
        <v>17</v>
      </c>
      <c r="E7608" s="205"/>
      <c r="F7608" s="212" t="s">
        <v>12</v>
      </c>
      <c r="G7608" s="29" t="str">
        <f t="shared" si="118"/>
        <v/>
      </c>
      <c r="H7608" s="30"/>
      <c r="I7608" s="31"/>
      <c r="J7608" s="32">
        <v>0</v>
      </c>
    </row>
    <row r="7609" spans="1:10" ht="15.75" hidden="1" thickBot="1" x14ac:dyDescent="0.3">
      <c r="A7609" s="243"/>
      <c r="B7609" s="246"/>
      <c r="C7609" s="34"/>
      <c r="D7609" s="34"/>
      <c r="E7609" s="207"/>
      <c r="F7609" s="213" t="s">
        <v>12</v>
      </c>
      <c r="G7609" s="33" t="str">
        <f t="shared" si="118"/>
        <v/>
      </c>
      <c r="H7609" s="37"/>
      <c r="I7609" s="33"/>
      <c r="J7609" s="32">
        <v>0</v>
      </c>
    </row>
    <row r="7610" spans="1:10" ht="51.75" hidden="1" thickBot="1" x14ac:dyDescent="0.3">
      <c r="A7610" s="243"/>
      <c r="B7610" s="246"/>
      <c r="C7610" s="38" t="s">
        <v>11450</v>
      </c>
      <c r="D7610" s="38" t="s">
        <v>1049</v>
      </c>
      <c r="E7610" s="209">
        <v>0.20160710000000001</v>
      </c>
      <c r="F7610" s="214">
        <v>266.43699999999995</v>
      </c>
      <c r="G7610" s="33">
        <f t="shared" si="118"/>
        <v>53.715590902699994</v>
      </c>
      <c r="H7610" s="41">
        <f>SUM(G7610:G7615)</f>
        <v>532.71819667119996</v>
      </c>
      <c r="I7610" s="42"/>
      <c r="J7610" s="32">
        <v>0</v>
      </c>
    </row>
    <row r="7611" spans="1:10" ht="51.75" hidden="1" thickBot="1" x14ac:dyDescent="0.3">
      <c r="A7611" s="243"/>
      <c r="B7611" s="246"/>
      <c r="C7611" s="38" t="s">
        <v>11451</v>
      </c>
      <c r="D7611" s="38" t="s">
        <v>1060</v>
      </c>
      <c r="E7611" s="209">
        <v>5.1701400000000002E-2</v>
      </c>
      <c r="F7611" s="214">
        <v>70.727500000000006</v>
      </c>
      <c r="G7611" s="33">
        <f t="shared" si="118"/>
        <v>3.6567107685000004</v>
      </c>
      <c r="H7611" s="53"/>
      <c r="I7611" s="54"/>
      <c r="J7611" s="32">
        <v>0</v>
      </c>
    </row>
    <row r="7612" spans="1:10" ht="26.25" hidden="1" thickBot="1" x14ac:dyDescent="0.3">
      <c r="A7612" s="243"/>
      <c r="B7612" s="246"/>
      <c r="C7612" s="38" t="s">
        <v>11616</v>
      </c>
      <c r="D7612" s="38" t="s">
        <v>82</v>
      </c>
      <c r="E7612" s="209">
        <v>1.4E-2</v>
      </c>
      <c r="F7612" s="208">
        <v>4.3605</v>
      </c>
      <c r="G7612" s="33">
        <f t="shared" si="118"/>
        <v>6.1047000000000004E-2</v>
      </c>
      <c r="H7612" s="37"/>
      <c r="I7612" s="33"/>
      <c r="J7612" s="32">
        <v>0</v>
      </c>
    </row>
    <row r="7613" spans="1:10" ht="26.25" hidden="1" thickBot="1" x14ac:dyDescent="0.3">
      <c r="A7613" s="243"/>
      <c r="B7613" s="246"/>
      <c r="C7613" s="38" t="s">
        <v>12151</v>
      </c>
      <c r="D7613" s="38" t="s">
        <v>82</v>
      </c>
      <c r="E7613" s="209">
        <v>1</v>
      </c>
      <c r="F7613" s="208">
        <v>463.64749999999998</v>
      </c>
      <c r="G7613" s="33">
        <f t="shared" si="118"/>
        <v>463.64749999999998</v>
      </c>
      <c r="H7613" s="37"/>
      <c r="I7613" s="33"/>
      <c r="J7613" s="32">
        <v>0</v>
      </c>
    </row>
    <row r="7614" spans="1:10" ht="15.75" hidden="1" thickBot="1" x14ac:dyDescent="0.3">
      <c r="A7614" s="243"/>
      <c r="B7614" s="246"/>
      <c r="C7614" s="38" t="s">
        <v>11426</v>
      </c>
      <c r="D7614" s="38" t="s">
        <v>2801</v>
      </c>
      <c r="E7614" s="209">
        <v>0.2064</v>
      </c>
      <c r="F7614" s="208">
        <v>24.946999999999999</v>
      </c>
      <c r="G7614" s="33">
        <f t="shared" si="118"/>
        <v>5.1490608</v>
      </c>
      <c r="H7614" s="37"/>
      <c r="I7614" s="33"/>
      <c r="J7614" s="32">
        <v>0</v>
      </c>
    </row>
    <row r="7615" spans="1:10" ht="15.75" hidden="1" thickBot="1" x14ac:dyDescent="0.3">
      <c r="A7615" s="243"/>
      <c r="B7615" s="246"/>
      <c r="C7615" s="38" t="s">
        <v>11427</v>
      </c>
      <c r="D7615" s="38" t="s">
        <v>2801</v>
      </c>
      <c r="E7615" s="209">
        <v>0.2064</v>
      </c>
      <c r="F7615" s="208">
        <v>31.435500000000001</v>
      </c>
      <c r="G7615" s="36">
        <f t="shared" si="118"/>
        <v>6.4882872000000003</v>
      </c>
      <c r="H7615" s="37"/>
      <c r="I7615" s="33"/>
      <c r="J7615" s="32">
        <v>0</v>
      </c>
    </row>
    <row r="7616" spans="1:10" ht="15.75" hidden="1" thickBot="1" x14ac:dyDescent="0.3">
      <c r="A7616" s="244"/>
      <c r="B7616" s="247"/>
      <c r="C7616" s="44"/>
      <c r="D7616" s="44"/>
      <c r="E7616" s="210"/>
      <c r="F7616" s="211" t="s">
        <v>12</v>
      </c>
      <c r="G7616" s="46" t="str">
        <f t="shared" si="118"/>
        <v/>
      </c>
      <c r="H7616" s="48"/>
      <c r="I7616" s="33"/>
      <c r="J7616" s="32">
        <v>0</v>
      </c>
    </row>
    <row r="7617" spans="1:10" ht="15.75" hidden="1" thickBot="1" x14ac:dyDescent="0.3">
      <c r="A7617" s="242" t="s">
        <v>1813</v>
      </c>
      <c r="B7617" s="245" t="s">
        <v>8370</v>
      </c>
      <c r="C7617" s="26"/>
      <c r="D7617" s="27" t="s">
        <v>105</v>
      </c>
      <c r="E7617" s="205"/>
      <c r="F7617" s="216" t="s">
        <v>12</v>
      </c>
      <c r="G7617" s="29" t="str">
        <f t="shared" si="118"/>
        <v/>
      </c>
      <c r="H7617" s="30"/>
      <c r="I7617" s="31"/>
      <c r="J7617" s="32">
        <v>0</v>
      </c>
    </row>
    <row r="7618" spans="1:10" ht="15.75" hidden="1" thickBot="1" x14ac:dyDescent="0.3">
      <c r="A7618" s="251"/>
      <c r="B7618" s="246"/>
      <c r="C7618" s="34"/>
      <c r="D7618" s="34"/>
      <c r="E7618" s="207"/>
      <c r="F7618" s="219" t="s">
        <v>12</v>
      </c>
      <c r="G7618" s="66" t="str">
        <f t="shared" si="118"/>
        <v/>
      </c>
      <c r="H7618" s="67"/>
      <c r="I7618" s="68"/>
      <c r="J7618" s="32">
        <v>0</v>
      </c>
    </row>
    <row r="7619" spans="1:10" ht="39" hidden="1" thickBot="1" x14ac:dyDescent="0.3">
      <c r="A7619" s="251"/>
      <c r="B7619" s="246"/>
      <c r="C7619" s="38" t="s">
        <v>12152</v>
      </c>
      <c r="D7619" s="38" t="s">
        <v>1303</v>
      </c>
      <c r="E7619" s="209">
        <v>1.1000000000000001</v>
      </c>
      <c r="F7619" s="208">
        <v>4.1324999999999994</v>
      </c>
      <c r="G7619" s="66">
        <f t="shared" si="118"/>
        <v>4.54575</v>
      </c>
      <c r="H7619" s="41">
        <f>SUM(G7619:G7621)</f>
        <v>8.3346540000000005</v>
      </c>
      <c r="I7619" s="42"/>
      <c r="J7619" s="32">
        <v>0</v>
      </c>
    </row>
    <row r="7620" spans="1:10" ht="15.75" hidden="1" thickBot="1" x14ac:dyDescent="0.3">
      <c r="A7620" s="251"/>
      <c r="B7620" s="246"/>
      <c r="C7620" s="38" t="s">
        <v>11426</v>
      </c>
      <c r="D7620" s="38" t="s">
        <v>2801</v>
      </c>
      <c r="E7620" s="209">
        <v>6.7199999999999996E-2</v>
      </c>
      <c r="F7620" s="214">
        <v>24.946999999999999</v>
      </c>
      <c r="G7620" s="36">
        <f t="shared" si="118"/>
        <v>1.6764383999999999</v>
      </c>
      <c r="H7620" s="37"/>
      <c r="I7620" s="33"/>
      <c r="J7620" s="32">
        <v>0</v>
      </c>
    </row>
    <row r="7621" spans="1:10" ht="15.75" hidden="1" thickBot="1" x14ac:dyDescent="0.3">
      <c r="A7621" s="251"/>
      <c r="B7621" s="246"/>
      <c r="C7621" s="38" t="s">
        <v>11427</v>
      </c>
      <c r="D7621" s="38" t="s">
        <v>2801</v>
      </c>
      <c r="E7621" s="209">
        <v>6.7199999999999996E-2</v>
      </c>
      <c r="F7621" s="208">
        <v>31.435500000000001</v>
      </c>
      <c r="G7621" s="66">
        <f t="shared" si="118"/>
        <v>2.1124656000000002</v>
      </c>
      <c r="H7621" s="52"/>
      <c r="I7621" s="42"/>
      <c r="J7621" s="32">
        <v>0</v>
      </c>
    </row>
    <row r="7622" spans="1:10" ht="15.75" hidden="1" thickBot="1" x14ac:dyDescent="0.3">
      <c r="A7622" s="252"/>
      <c r="B7622" s="247"/>
      <c r="C7622" s="44"/>
      <c r="D7622" s="59"/>
      <c r="E7622" s="210"/>
      <c r="F7622" s="225" t="s">
        <v>12</v>
      </c>
      <c r="G7622" s="75" t="str">
        <f t="shared" ref="G7622:G7685" si="119">IF(ISNUMBER(F7622),E7622*F7622,"")</f>
        <v/>
      </c>
      <c r="H7622" s="76"/>
      <c r="I7622" s="68"/>
      <c r="J7622" s="32">
        <v>0</v>
      </c>
    </row>
    <row r="7623" spans="1:10" ht="15.75" hidden="1" thickBot="1" x14ac:dyDescent="0.3">
      <c r="A7623" s="242" t="s">
        <v>1814</v>
      </c>
      <c r="B7623" s="245" t="s">
        <v>8371</v>
      </c>
      <c r="C7623" s="26"/>
      <c r="D7623" s="27" t="s">
        <v>105</v>
      </c>
      <c r="E7623" s="205"/>
      <c r="F7623" s="212" t="s">
        <v>12</v>
      </c>
      <c r="G7623" s="29" t="str">
        <f t="shared" si="119"/>
        <v/>
      </c>
      <c r="H7623" s="30"/>
      <c r="I7623" s="31"/>
      <c r="J7623" s="32">
        <v>0</v>
      </c>
    </row>
    <row r="7624" spans="1:10" ht="15.75" hidden="1" thickBot="1" x14ac:dyDescent="0.3">
      <c r="A7624" s="243"/>
      <c r="B7624" s="246"/>
      <c r="C7624" s="34"/>
      <c r="D7624" s="34"/>
      <c r="E7624" s="207"/>
      <c r="F7624" s="213" t="s">
        <v>12</v>
      </c>
      <c r="G7624" s="33" t="str">
        <f t="shared" si="119"/>
        <v/>
      </c>
      <c r="H7624" s="37"/>
      <c r="I7624" s="33"/>
      <c r="J7624" s="32">
        <v>0</v>
      </c>
    </row>
    <row r="7625" spans="1:10" ht="15.75" hidden="1" thickBot="1" x14ac:dyDescent="0.3">
      <c r="A7625" s="243"/>
      <c r="B7625" s="246"/>
      <c r="C7625" s="38" t="s">
        <v>11426</v>
      </c>
      <c r="D7625" s="38" t="s">
        <v>2801</v>
      </c>
      <c r="E7625" s="209">
        <v>0.114</v>
      </c>
      <c r="F7625" s="208">
        <v>24.946999999999999</v>
      </c>
      <c r="G7625" s="36">
        <f t="shared" si="119"/>
        <v>2.8439580000000002</v>
      </c>
      <c r="H7625" s="41">
        <f>SUM(G7625:G7628)</f>
        <v>6.4685937000000004</v>
      </c>
      <c r="I7625" s="42"/>
      <c r="J7625" s="32">
        <v>0</v>
      </c>
    </row>
    <row r="7626" spans="1:10" ht="15.75" hidden="1" thickBot="1" x14ac:dyDescent="0.3">
      <c r="A7626" s="243"/>
      <c r="B7626" s="246"/>
      <c r="C7626" s="38" t="s">
        <v>11427</v>
      </c>
      <c r="D7626" s="38" t="s">
        <v>2801</v>
      </c>
      <c r="E7626" s="209">
        <v>0.114</v>
      </c>
      <c r="F7626" s="208">
        <v>31.435500000000001</v>
      </c>
      <c r="G7626" s="36">
        <f t="shared" si="119"/>
        <v>3.5836470000000005</v>
      </c>
      <c r="H7626" s="37"/>
      <c r="I7626" s="33"/>
      <c r="J7626" s="32">
        <v>0</v>
      </c>
    </row>
    <row r="7627" spans="1:10" ht="26.25" hidden="1" thickBot="1" x14ac:dyDescent="0.3">
      <c r="A7627" s="243"/>
      <c r="B7627" s="246"/>
      <c r="C7627" s="38" t="s">
        <v>1815</v>
      </c>
      <c r="D7627" s="38" t="s">
        <v>105</v>
      </c>
      <c r="E7627" s="209">
        <v>1.2434000000000001</v>
      </c>
      <c r="F7627" s="214" t="s">
        <v>12</v>
      </c>
      <c r="G7627" s="36" t="str">
        <f t="shared" si="119"/>
        <v/>
      </c>
      <c r="H7627" s="37"/>
      <c r="I7627" s="33"/>
      <c r="J7627" s="32">
        <v>0</v>
      </c>
    </row>
    <row r="7628" spans="1:10" ht="26.25" hidden="1" thickBot="1" x14ac:dyDescent="0.3">
      <c r="A7628" s="243"/>
      <c r="B7628" s="246"/>
      <c r="C7628" s="38" t="s">
        <v>11616</v>
      </c>
      <c r="D7628" s="38" t="s">
        <v>82</v>
      </c>
      <c r="E7628" s="209">
        <v>9.4000000000000004E-3</v>
      </c>
      <c r="F7628" s="214">
        <v>4.3605</v>
      </c>
      <c r="G7628" s="36">
        <f t="shared" si="119"/>
        <v>4.0988700000000003E-2</v>
      </c>
      <c r="H7628" s="37"/>
      <c r="I7628" s="33"/>
      <c r="J7628" s="32">
        <v>0</v>
      </c>
    </row>
    <row r="7629" spans="1:10" ht="15.75" hidden="1" thickBot="1" x14ac:dyDescent="0.3">
      <c r="A7629" s="244"/>
      <c r="B7629" s="247"/>
      <c r="C7629" s="44"/>
      <c r="D7629" s="44"/>
      <c r="E7629" s="210"/>
      <c r="F7629" s="211" t="s">
        <v>12</v>
      </c>
      <c r="G7629" s="46" t="str">
        <f t="shared" si="119"/>
        <v/>
      </c>
      <c r="H7629" s="48"/>
      <c r="I7629" s="33"/>
      <c r="J7629" s="32">
        <v>0</v>
      </c>
    </row>
    <row r="7630" spans="1:10" ht="15.75" hidden="1" thickBot="1" x14ac:dyDescent="0.3">
      <c r="A7630" s="242" t="s">
        <v>1816</v>
      </c>
      <c r="B7630" s="245" t="s">
        <v>8372</v>
      </c>
      <c r="C7630" s="26"/>
      <c r="D7630" s="27" t="s">
        <v>105</v>
      </c>
      <c r="E7630" s="205"/>
      <c r="F7630" s="212" t="s">
        <v>12</v>
      </c>
      <c r="G7630" s="29" t="str">
        <f t="shared" si="119"/>
        <v/>
      </c>
      <c r="H7630" s="30"/>
      <c r="I7630" s="31"/>
      <c r="J7630" s="32">
        <v>0</v>
      </c>
    </row>
    <row r="7631" spans="1:10" ht="15.75" hidden="1" thickBot="1" x14ac:dyDescent="0.3">
      <c r="A7631" s="243"/>
      <c r="B7631" s="246"/>
      <c r="C7631" s="34"/>
      <c r="D7631" s="34"/>
      <c r="E7631" s="207"/>
      <c r="F7631" s="213" t="s">
        <v>12</v>
      </c>
      <c r="G7631" s="33" t="str">
        <f t="shared" si="119"/>
        <v/>
      </c>
      <c r="H7631" s="37"/>
      <c r="I7631" s="33"/>
      <c r="J7631" s="32">
        <v>0</v>
      </c>
    </row>
    <row r="7632" spans="1:10" ht="15.75" hidden="1" thickBot="1" x14ac:dyDescent="0.3">
      <c r="A7632" s="243"/>
      <c r="B7632" s="246"/>
      <c r="C7632" s="38" t="s">
        <v>1817</v>
      </c>
      <c r="D7632" s="38" t="s">
        <v>105</v>
      </c>
      <c r="E7632" s="209">
        <v>1.05</v>
      </c>
      <c r="F7632" s="208" t="s">
        <v>12</v>
      </c>
      <c r="G7632" s="36" t="str">
        <f t="shared" si="119"/>
        <v/>
      </c>
      <c r="H7632" s="41">
        <f>SUM(G7632:G7634)</f>
        <v>28.19125</v>
      </c>
      <c r="I7632" s="42"/>
      <c r="J7632" s="32">
        <v>0</v>
      </c>
    </row>
    <row r="7633" spans="1:10" ht="15.75" hidden="1" thickBot="1" x14ac:dyDescent="0.3">
      <c r="A7633" s="243"/>
      <c r="B7633" s="246"/>
      <c r="C7633" s="38" t="s">
        <v>11426</v>
      </c>
      <c r="D7633" s="38" t="s">
        <v>2801</v>
      </c>
      <c r="E7633" s="209">
        <v>0.5</v>
      </c>
      <c r="F7633" s="208">
        <v>24.946999999999999</v>
      </c>
      <c r="G7633" s="36">
        <f t="shared" si="119"/>
        <v>12.4735</v>
      </c>
      <c r="H7633" s="37"/>
      <c r="I7633" s="33"/>
      <c r="J7633" s="32">
        <v>0</v>
      </c>
    </row>
    <row r="7634" spans="1:10" ht="15.75" hidden="1" thickBot="1" x14ac:dyDescent="0.3">
      <c r="A7634" s="243"/>
      <c r="B7634" s="246"/>
      <c r="C7634" s="38" t="s">
        <v>11427</v>
      </c>
      <c r="D7634" s="38" t="s">
        <v>2801</v>
      </c>
      <c r="E7634" s="209">
        <v>0.5</v>
      </c>
      <c r="F7634" s="208">
        <v>31.435500000000001</v>
      </c>
      <c r="G7634" s="36">
        <f t="shared" si="119"/>
        <v>15.717750000000001</v>
      </c>
      <c r="H7634" s="37"/>
      <c r="I7634" s="33"/>
      <c r="J7634" s="32">
        <v>0</v>
      </c>
    </row>
    <row r="7635" spans="1:10" ht="15.75" hidden="1" thickBot="1" x14ac:dyDescent="0.3">
      <c r="A7635" s="244"/>
      <c r="B7635" s="247"/>
      <c r="C7635" s="44"/>
      <c r="D7635" s="44"/>
      <c r="E7635" s="210"/>
      <c r="F7635" s="211" t="s">
        <v>12</v>
      </c>
      <c r="G7635" s="46" t="str">
        <f t="shared" si="119"/>
        <v/>
      </c>
      <c r="H7635" s="48"/>
      <c r="I7635" s="33"/>
      <c r="J7635" s="32">
        <v>0</v>
      </c>
    </row>
    <row r="7636" spans="1:10" ht="15.75" hidden="1" thickBot="1" x14ac:dyDescent="0.3">
      <c r="A7636" s="242" t="s">
        <v>1818</v>
      </c>
      <c r="B7636" s="245" t="s">
        <v>8373</v>
      </c>
      <c r="C7636" s="26"/>
      <c r="D7636" s="27" t="s">
        <v>105</v>
      </c>
      <c r="E7636" s="205"/>
      <c r="F7636" s="212" t="s">
        <v>12</v>
      </c>
      <c r="G7636" s="29" t="str">
        <f t="shared" si="119"/>
        <v/>
      </c>
      <c r="H7636" s="30"/>
      <c r="I7636" s="31"/>
      <c r="J7636" s="32">
        <v>0</v>
      </c>
    </row>
    <row r="7637" spans="1:10" ht="15.75" hidden="1" thickBot="1" x14ac:dyDescent="0.3">
      <c r="A7637" s="243"/>
      <c r="B7637" s="246"/>
      <c r="C7637" s="34"/>
      <c r="D7637" s="34"/>
      <c r="E7637" s="207"/>
      <c r="F7637" s="213" t="s">
        <v>12</v>
      </c>
      <c r="G7637" s="33" t="str">
        <f t="shared" si="119"/>
        <v/>
      </c>
      <c r="H7637" s="37"/>
      <c r="I7637" s="33"/>
      <c r="J7637" s="32">
        <v>0</v>
      </c>
    </row>
    <row r="7638" spans="1:10" ht="15.75" hidden="1" thickBot="1" x14ac:dyDescent="0.3">
      <c r="A7638" s="243"/>
      <c r="B7638" s="246"/>
      <c r="C7638" s="38" t="s">
        <v>1819</v>
      </c>
      <c r="D7638" s="38" t="s">
        <v>105</v>
      </c>
      <c r="E7638" s="209">
        <v>1.05</v>
      </c>
      <c r="F7638" s="208" t="s">
        <v>12</v>
      </c>
      <c r="G7638" s="36" t="str">
        <f t="shared" si="119"/>
        <v/>
      </c>
      <c r="H7638" s="41">
        <f>SUM(G7638:G7640)</f>
        <v>42.286874999999995</v>
      </c>
      <c r="I7638" s="42"/>
      <c r="J7638" s="32">
        <v>0</v>
      </c>
    </row>
    <row r="7639" spans="1:10" ht="15.75" hidden="1" thickBot="1" x14ac:dyDescent="0.3">
      <c r="A7639" s="243"/>
      <c r="B7639" s="246"/>
      <c r="C7639" s="38" t="s">
        <v>11427</v>
      </c>
      <c r="D7639" s="38" t="s">
        <v>2801</v>
      </c>
      <c r="E7639" s="209">
        <v>0.75</v>
      </c>
      <c r="F7639" s="208">
        <v>31.435500000000001</v>
      </c>
      <c r="G7639" s="36">
        <f t="shared" si="119"/>
        <v>23.576625</v>
      </c>
      <c r="H7639" s="37"/>
      <c r="I7639" s="33"/>
      <c r="J7639" s="32">
        <v>0</v>
      </c>
    </row>
    <row r="7640" spans="1:10" ht="15.75" hidden="1" thickBot="1" x14ac:dyDescent="0.3">
      <c r="A7640" s="243"/>
      <c r="B7640" s="246"/>
      <c r="C7640" s="38" t="s">
        <v>11426</v>
      </c>
      <c r="D7640" s="38" t="s">
        <v>2801</v>
      </c>
      <c r="E7640" s="209">
        <v>0.75</v>
      </c>
      <c r="F7640" s="208">
        <v>24.946999999999999</v>
      </c>
      <c r="G7640" s="36">
        <f t="shared" si="119"/>
        <v>18.710249999999998</v>
      </c>
      <c r="H7640" s="37"/>
      <c r="I7640" s="33"/>
      <c r="J7640" s="32">
        <v>0</v>
      </c>
    </row>
    <row r="7641" spans="1:10" ht="15.75" hidden="1" thickBot="1" x14ac:dyDescent="0.3">
      <c r="A7641" s="244"/>
      <c r="B7641" s="247"/>
      <c r="C7641" s="44"/>
      <c r="D7641" s="44"/>
      <c r="E7641" s="210"/>
      <c r="F7641" s="211" t="s">
        <v>12</v>
      </c>
      <c r="G7641" s="46" t="str">
        <f t="shared" si="119"/>
        <v/>
      </c>
      <c r="H7641" s="48"/>
      <c r="I7641" s="33"/>
      <c r="J7641" s="32">
        <v>0</v>
      </c>
    </row>
    <row r="7642" spans="1:10" ht="15.75" hidden="1" thickBot="1" x14ac:dyDescent="0.3">
      <c r="A7642" s="242" t="s">
        <v>1820</v>
      </c>
      <c r="B7642" s="245" t="s">
        <v>8374</v>
      </c>
      <c r="C7642" s="26"/>
      <c r="D7642" s="27" t="s">
        <v>105</v>
      </c>
      <c r="E7642" s="205"/>
      <c r="F7642" s="212" t="s">
        <v>12</v>
      </c>
      <c r="G7642" s="29" t="str">
        <f t="shared" si="119"/>
        <v/>
      </c>
      <c r="H7642" s="30"/>
      <c r="I7642" s="31"/>
      <c r="J7642" s="32">
        <v>0</v>
      </c>
    </row>
    <row r="7643" spans="1:10" ht="15.75" hidden="1" thickBot="1" x14ac:dyDescent="0.3">
      <c r="A7643" s="243"/>
      <c r="B7643" s="246"/>
      <c r="C7643" s="34"/>
      <c r="D7643" s="34"/>
      <c r="E7643" s="207"/>
      <c r="F7643" s="213" t="s">
        <v>12</v>
      </c>
      <c r="G7643" s="33" t="str">
        <f t="shared" si="119"/>
        <v/>
      </c>
      <c r="H7643" s="37"/>
      <c r="I7643" s="33"/>
      <c r="J7643" s="32">
        <v>0</v>
      </c>
    </row>
    <row r="7644" spans="1:10" ht="15.75" hidden="1" thickBot="1" x14ac:dyDescent="0.3">
      <c r="A7644" s="243"/>
      <c r="B7644" s="246"/>
      <c r="C7644" s="38" t="s">
        <v>1821</v>
      </c>
      <c r="D7644" s="38" t="s">
        <v>105</v>
      </c>
      <c r="E7644" s="209">
        <v>1.05</v>
      </c>
      <c r="F7644" s="208" t="s">
        <v>12</v>
      </c>
      <c r="G7644" s="36" t="str">
        <f t="shared" si="119"/>
        <v/>
      </c>
      <c r="H7644" s="41">
        <f>SUM(G7644:G7646)</f>
        <v>42.286874999999995</v>
      </c>
      <c r="I7644" s="42"/>
      <c r="J7644" s="32">
        <v>0</v>
      </c>
    </row>
    <row r="7645" spans="1:10" ht="15.75" hidden="1" thickBot="1" x14ac:dyDescent="0.3">
      <c r="A7645" s="243"/>
      <c r="B7645" s="246"/>
      <c r="C7645" s="38" t="s">
        <v>11427</v>
      </c>
      <c r="D7645" s="38" t="s">
        <v>2801</v>
      </c>
      <c r="E7645" s="209">
        <v>0.75</v>
      </c>
      <c r="F7645" s="208">
        <v>31.435500000000001</v>
      </c>
      <c r="G7645" s="36">
        <f t="shared" si="119"/>
        <v>23.576625</v>
      </c>
      <c r="H7645" s="37"/>
      <c r="I7645" s="33"/>
      <c r="J7645" s="32">
        <v>0</v>
      </c>
    </row>
    <row r="7646" spans="1:10" ht="15.75" hidden="1" thickBot="1" x14ac:dyDescent="0.3">
      <c r="A7646" s="243"/>
      <c r="B7646" s="246"/>
      <c r="C7646" s="38" t="s">
        <v>11426</v>
      </c>
      <c r="D7646" s="38" t="s">
        <v>2801</v>
      </c>
      <c r="E7646" s="209">
        <v>0.75</v>
      </c>
      <c r="F7646" s="208">
        <v>24.946999999999999</v>
      </c>
      <c r="G7646" s="36">
        <f t="shared" si="119"/>
        <v>18.710249999999998</v>
      </c>
      <c r="H7646" s="37"/>
      <c r="I7646" s="33"/>
      <c r="J7646" s="32">
        <v>0</v>
      </c>
    </row>
    <row r="7647" spans="1:10" ht="15.75" hidden="1" thickBot="1" x14ac:dyDescent="0.3">
      <c r="A7647" s="244"/>
      <c r="B7647" s="247"/>
      <c r="C7647" s="44"/>
      <c r="D7647" s="44"/>
      <c r="E7647" s="210"/>
      <c r="F7647" s="211" t="s">
        <v>12</v>
      </c>
      <c r="G7647" s="46" t="str">
        <f t="shared" si="119"/>
        <v/>
      </c>
      <c r="H7647" s="48"/>
      <c r="I7647" s="33"/>
      <c r="J7647" s="32">
        <v>0</v>
      </c>
    </row>
    <row r="7648" spans="1:10" ht="15.75" hidden="1" thickBot="1" x14ac:dyDescent="0.3">
      <c r="A7648" s="242" t="s">
        <v>1822</v>
      </c>
      <c r="B7648" s="245" t="s">
        <v>8375</v>
      </c>
      <c r="C7648" s="26"/>
      <c r="D7648" s="27" t="s">
        <v>105</v>
      </c>
      <c r="E7648" s="205"/>
      <c r="F7648" s="212" t="s">
        <v>12</v>
      </c>
      <c r="G7648" s="29" t="str">
        <f t="shared" si="119"/>
        <v/>
      </c>
      <c r="H7648" s="30"/>
      <c r="I7648" s="31"/>
      <c r="J7648" s="32">
        <v>0</v>
      </c>
    </row>
    <row r="7649" spans="1:10" ht="15.75" hidden="1" thickBot="1" x14ac:dyDescent="0.3">
      <c r="A7649" s="243"/>
      <c r="B7649" s="246"/>
      <c r="C7649" s="34"/>
      <c r="D7649" s="34"/>
      <c r="E7649" s="207"/>
      <c r="F7649" s="213" t="s">
        <v>12</v>
      </c>
      <c r="G7649" s="33" t="str">
        <f t="shared" si="119"/>
        <v/>
      </c>
      <c r="H7649" s="37"/>
      <c r="I7649" s="33"/>
      <c r="J7649" s="32">
        <v>0</v>
      </c>
    </row>
    <row r="7650" spans="1:10" ht="15.75" hidden="1" thickBot="1" x14ac:dyDescent="0.3">
      <c r="A7650" s="243"/>
      <c r="B7650" s="246"/>
      <c r="C7650" s="38" t="s">
        <v>1823</v>
      </c>
      <c r="D7650" s="38" t="s">
        <v>105</v>
      </c>
      <c r="E7650" s="209">
        <v>1.05</v>
      </c>
      <c r="F7650" s="208" t="s">
        <v>12</v>
      </c>
      <c r="G7650" s="36" t="str">
        <f t="shared" si="119"/>
        <v/>
      </c>
      <c r="H7650" s="41">
        <f>SUM(G7650:G7652)</f>
        <v>56.3825</v>
      </c>
      <c r="I7650" s="42"/>
      <c r="J7650" s="32">
        <v>0</v>
      </c>
    </row>
    <row r="7651" spans="1:10" ht="15.75" hidden="1" thickBot="1" x14ac:dyDescent="0.3">
      <c r="A7651" s="243"/>
      <c r="B7651" s="246"/>
      <c r="C7651" s="38" t="s">
        <v>11427</v>
      </c>
      <c r="D7651" s="38" t="s">
        <v>2801</v>
      </c>
      <c r="E7651" s="209">
        <v>1</v>
      </c>
      <c r="F7651" s="208">
        <v>31.435500000000001</v>
      </c>
      <c r="G7651" s="36">
        <f t="shared" si="119"/>
        <v>31.435500000000001</v>
      </c>
      <c r="H7651" s="37"/>
      <c r="I7651" s="33"/>
      <c r="J7651" s="32">
        <v>0</v>
      </c>
    </row>
    <row r="7652" spans="1:10" ht="15.75" hidden="1" thickBot="1" x14ac:dyDescent="0.3">
      <c r="A7652" s="243"/>
      <c r="B7652" s="246"/>
      <c r="C7652" s="38" t="s">
        <v>11426</v>
      </c>
      <c r="D7652" s="38" t="s">
        <v>2801</v>
      </c>
      <c r="E7652" s="209">
        <v>1</v>
      </c>
      <c r="F7652" s="208">
        <v>24.946999999999999</v>
      </c>
      <c r="G7652" s="36">
        <f t="shared" si="119"/>
        <v>24.946999999999999</v>
      </c>
      <c r="H7652" s="37"/>
      <c r="I7652" s="33"/>
      <c r="J7652" s="32">
        <v>0</v>
      </c>
    </row>
    <row r="7653" spans="1:10" ht="15.75" hidden="1" thickBot="1" x14ac:dyDescent="0.3">
      <c r="A7653" s="244"/>
      <c r="B7653" s="247"/>
      <c r="C7653" s="44"/>
      <c r="D7653" s="44"/>
      <c r="E7653" s="210"/>
      <c r="F7653" s="211" t="s">
        <v>12</v>
      </c>
      <c r="G7653" s="46" t="str">
        <f t="shared" si="119"/>
        <v/>
      </c>
      <c r="H7653" s="48"/>
      <c r="I7653" s="33"/>
      <c r="J7653" s="32">
        <v>0</v>
      </c>
    </row>
    <row r="7654" spans="1:10" ht="15.75" hidden="1" thickBot="1" x14ac:dyDescent="0.3">
      <c r="A7654" s="242" t="s">
        <v>1824</v>
      </c>
      <c r="B7654" s="245" t="s">
        <v>8376</v>
      </c>
      <c r="C7654" s="26"/>
      <c r="D7654" s="27" t="s">
        <v>17</v>
      </c>
      <c r="E7654" s="205"/>
      <c r="F7654" s="212" t="s">
        <v>12</v>
      </c>
      <c r="G7654" s="29" t="str">
        <f t="shared" si="119"/>
        <v/>
      </c>
      <c r="H7654" s="30"/>
      <c r="I7654" s="31"/>
      <c r="J7654" s="32">
        <v>0</v>
      </c>
    </row>
    <row r="7655" spans="1:10" ht="15.75" hidden="1" thickBot="1" x14ac:dyDescent="0.3">
      <c r="A7655" s="243"/>
      <c r="B7655" s="246"/>
      <c r="C7655" s="34"/>
      <c r="D7655" s="34"/>
      <c r="E7655" s="207"/>
      <c r="F7655" s="213" t="s">
        <v>12</v>
      </c>
      <c r="G7655" s="33" t="str">
        <f t="shared" si="119"/>
        <v/>
      </c>
      <c r="H7655" s="37"/>
      <c r="I7655" s="33"/>
      <c r="J7655" s="32">
        <v>0</v>
      </c>
    </row>
    <row r="7656" spans="1:10" ht="26.25" hidden="1" thickBot="1" x14ac:dyDescent="0.3">
      <c r="A7656" s="243"/>
      <c r="B7656" s="246"/>
      <c r="C7656" s="38" t="s">
        <v>11491</v>
      </c>
      <c r="D7656" s="38" t="s">
        <v>2801</v>
      </c>
      <c r="E7656" s="209">
        <v>40</v>
      </c>
      <c r="F7656" s="214">
        <v>142.75650000000002</v>
      </c>
      <c r="G7656" s="33">
        <f t="shared" si="119"/>
        <v>5710.26</v>
      </c>
      <c r="H7656" s="41">
        <f>SUM(G7656:G7658)</f>
        <v>6348.6200000000008</v>
      </c>
      <c r="I7656" s="42"/>
      <c r="J7656" s="32">
        <v>0</v>
      </c>
    </row>
    <row r="7657" spans="1:10" ht="15.75" hidden="1" thickBot="1" x14ac:dyDescent="0.3">
      <c r="A7657" s="243"/>
      <c r="B7657" s="246"/>
      <c r="C7657" s="38" t="s">
        <v>11872</v>
      </c>
      <c r="D7657" s="38" t="s">
        <v>2801</v>
      </c>
      <c r="E7657" s="209">
        <v>20</v>
      </c>
      <c r="F7657" s="208">
        <v>18.344499999999996</v>
      </c>
      <c r="G7657" s="36">
        <f t="shared" si="119"/>
        <v>366.88999999999993</v>
      </c>
      <c r="H7657" s="37"/>
      <c r="I7657" s="33"/>
      <c r="J7657" s="32">
        <v>0</v>
      </c>
    </row>
    <row r="7658" spans="1:10" ht="15.75" hidden="1" thickBot="1" x14ac:dyDescent="0.3">
      <c r="A7658" s="243"/>
      <c r="B7658" s="246"/>
      <c r="C7658" s="38" t="s">
        <v>16</v>
      </c>
      <c r="D7658" s="38" t="s">
        <v>17</v>
      </c>
      <c r="E7658" s="209">
        <v>1</v>
      </c>
      <c r="F7658" s="208">
        <v>271.47000000000003</v>
      </c>
      <c r="G7658" s="36">
        <f t="shared" si="119"/>
        <v>271.47000000000003</v>
      </c>
      <c r="H7658" s="37"/>
      <c r="I7658" s="33"/>
      <c r="J7658" s="32">
        <v>0</v>
      </c>
    </row>
    <row r="7659" spans="1:10" ht="15.75" hidden="1" thickBot="1" x14ac:dyDescent="0.3">
      <c r="A7659" s="244"/>
      <c r="B7659" s="247"/>
      <c r="C7659" s="44"/>
      <c r="D7659" s="44"/>
      <c r="E7659" s="210"/>
      <c r="F7659" s="211" t="s">
        <v>12</v>
      </c>
      <c r="G7659" s="46" t="str">
        <f t="shared" si="119"/>
        <v/>
      </c>
      <c r="H7659" s="48"/>
      <c r="I7659" s="33"/>
      <c r="J7659" s="32">
        <v>0</v>
      </c>
    </row>
    <row r="7660" spans="1:10" ht="15.75" hidden="1" thickBot="1" x14ac:dyDescent="0.3">
      <c r="A7660" s="242" t="s">
        <v>1825</v>
      </c>
      <c r="B7660" s="245" t="s">
        <v>8377</v>
      </c>
      <c r="C7660" s="26"/>
      <c r="D7660" s="27" t="s">
        <v>17</v>
      </c>
      <c r="E7660" s="205"/>
      <c r="F7660" s="212" t="s">
        <v>12</v>
      </c>
      <c r="G7660" s="29" t="str">
        <f t="shared" si="119"/>
        <v/>
      </c>
      <c r="H7660" s="30"/>
      <c r="I7660" s="31"/>
      <c r="J7660" s="32">
        <v>0</v>
      </c>
    </row>
    <row r="7661" spans="1:10" ht="15.75" hidden="1" thickBot="1" x14ac:dyDescent="0.3">
      <c r="A7661" s="243"/>
      <c r="B7661" s="246"/>
      <c r="C7661" s="34"/>
      <c r="D7661" s="34"/>
      <c r="E7661" s="207"/>
      <c r="F7661" s="213" t="s">
        <v>12</v>
      </c>
      <c r="G7661" s="33" t="str">
        <f t="shared" si="119"/>
        <v/>
      </c>
      <c r="H7661" s="37"/>
      <c r="I7661" s="33"/>
      <c r="J7661" s="32">
        <v>0</v>
      </c>
    </row>
    <row r="7662" spans="1:10" ht="51.75" hidden="1" thickBot="1" x14ac:dyDescent="0.3">
      <c r="A7662" s="243"/>
      <c r="B7662" s="246"/>
      <c r="C7662" s="38" t="s">
        <v>11450</v>
      </c>
      <c r="D7662" s="38" t="s">
        <v>1049</v>
      </c>
      <c r="E7662" s="209">
        <v>0.20160710000000001</v>
      </c>
      <c r="F7662" s="214">
        <v>266.43699999999995</v>
      </c>
      <c r="G7662" s="33">
        <f t="shared" si="119"/>
        <v>53.715590902699994</v>
      </c>
      <c r="H7662" s="41">
        <f>SUM(G7662:G7667)</f>
        <v>468.23219667119997</v>
      </c>
      <c r="I7662" s="42"/>
      <c r="J7662" s="32">
        <v>0</v>
      </c>
    </row>
    <row r="7663" spans="1:10" ht="51.75" hidden="1" thickBot="1" x14ac:dyDescent="0.3">
      <c r="A7663" s="243"/>
      <c r="B7663" s="246"/>
      <c r="C7663" s="38" t="s">
        <v>11451</v>
      </c>
      <c r="D7663" s="38" t="s">
        <v>1060</v>
      </c>
      <c r="E7663" s="209">
        <v>5.1701400000000002E-2</v>
      </c>
      <c r="F7663" s="214">
        <v>70.727500000000006</v>
      </c>
      <c r="G7663" s="33">
        <f t="shared" si="119"/>
        <v>3.6567107685000004</v>
      </c>
      <c r="H7663" s="53"/>
      <c r="I7663" s="54"/>
      <c r="J7663" s="32">
        <v>0</v>
      </c>
    </row>
    <row r="7664" spans="1:10" ht="26.25" hidden="1" thickBot="1" x14ac:dyDescent="0.3">
      <c r="A7664" s="243"/>
      <c r="B7664" s="246"/>
      <c r="C7664" s="38" t="s">
        <v>11616</v>
      </c>
      <c r="D7664" s="38" t="s">
        <v>82</v>
      </c>
      <c r="E7664" s="209">
        <v>1.4E-2</v>
      </c>
      <c r="F7664" s="208">
        <v>4.3605</v>
      </c>
      <c r="G7664" s="33">
        <f t="shared" si="119"/>
        <v>6.1047000000000004E-2</v>
      </c>
      <c r="H7664" s="37"/>
      <c r="I7664" s="33"/>
      <c r="J7664" s="32">
        <v>0</v>
      </c>
    </row>
    <row r="7665" spans="1:10" ht="26.25" hidden="1" thickBot="1" x14ac:dyDescent="0.3">
      <c r="A7665" s="243"/>
      <c r="B7665" s="246"/>
      <c r="C7665" s="38" t="s">
        <v>12153</v>
      </c>
      <c r="D7665" s="38" t="s">
        <v>82</v>
      </c>
      <c r="E7665" s="209">
        <v>1</v>
      </c>
      <c r="F7665" s="208">
        <v>399.16149999999999</v>
      </c>
      <c r="G7665" s="33">
        <f t="shared" si="119"/>
        <v>399.16149999999999</v>
      </c>
      <c r="H7665" s="37"/>
      <c r="I7665" s="33"/>
      <c r="J7665" s="32">
        <v>0</v>
      </c>
    </row>
    <row r="7666" spans="1:10" ht="15.75" hidden="1" thickBot="1" x14ac:dyDescent="0.3">
      <c r="A7666" s="243"/>
      <c r="B7666" s="246"/>
      <c r="C7666" s="38" t="s">
        <v>11426</v>
      </c>
      <c r="D7666" s="38" t="s">
        <v>2801</v>
      </c>
      <c r="E7666" s="209">
        <v>0.2064</v>
      </c>
      <c r="F7666" s="208">
        <v>24.946999999999999</v>
      </c>
      <c r="G7666" s="33">
        <f t="shared" si="119"/>
        <v>5.1490608</v>
      </c>
      <c r="H7666" s="37"/>
      <c r="I7666" s="33"/>
      <c r="J7666" s="32">
        <v>0</v>
      </c>
    </row>
    <row r="7667" spans="1:10" ht="15.75" hidden="1" thickBot="1" x14ac:dyDescent="0.3">
      <c r="A7667" s="243"/>
      <c r="B7667" s="246"/>
      <c r="C7667" s="38" t="s">
        <v>11427</v>
      </c>
      <c r="D7667" s="38" t="s">
        <v>2801</v>
      </c>
      <c r="E7667" s="209">
        <v>0.2064</v>
      </c>
      <c r="F7667" s="208">
        <v>31.435500000000001</v>
      </c>
      <c r="G7667" s="36">
        <f t="shared" si="119"/>
        <v>6.4882872000000003</v>
      </c>
      <c r="H7667" s="37"/>
      <c r="I7667" s="33"/>
      <c r="J7667" s="32">
        <v>0</v>
      </c>
    </row>
    <row r="7668" spans="1:10" ht="15.75" hidden="1" thickBot="1" x14ac:dyDescent="0.3">
      <c r="A7668" s="244"/>
      <c r="B7668" s="247"/>
      <c r="C7668" s="44"/>
      <c r="D7668" s="44"/>
      <c r="E7668" s="210"/>
      <c r="F7668" s="211" t="s">
        <v>12</v>
      </c>
      <c r="G7668" s="46" t="str">
        <f t="shared" si="119"/>
        <v/>
      </c>
      <c r="H7668" s="48"/>
      <c r="I7668" s="33"/>
      <c r="J7668" s="32">
        <v>0</v>
      </c>
    </row>
    <row r="7669" spans="1:10" ht="15.75" hidden="1" thickBot="1" x14ac:dyDescent="0.3">
      <c r="A7669" s="242" t="s">
        <v>1826</v>
      </c>
      <c r="B7669" s="245" t="s">
        <v>8378</v>
      </c>
      <c r="C7669" s="26"/>
      <c r="D7669" s="27" t="s">
        <v>17</v>
      </c>
      <c r="E7669" s="205"/>
      <c r="F7669" s="216" t="s">
        <v>12</v>
      </c>
      <c r="G7669" s="29" t="str">
        <f t="shared" si="119"/>
        <v/>
      </c>
      <c r="H7669" s="30"/>
      <c r="I7669" s="31"/>
      <c r="J7669" s="32">
        <v>0</v>
      </c>
    </row>
    <row r="7670" spans="1:10" ht="15.75" hidden="1" thickBot="1" x14ac:dyDescent="0.3">
      <c r="A7670" s="243"/>
      <c r="B7670" s="246"/>
      <c r="C7670" s="34"/>
      <c r="D7670" s="34"/>
      <c r="E7670" s="207"/>
      <c r="F7670" s="219" t="s">
        <v>12</v>
      </c>
      <c r="G7670" s="66" t="str">
        <f t="shared" si="119"/>
        <v/>
      </c>
      <c r="H7670" s="67"/>
      <c r="I7670" s="33"/>
      <c r="J7670" s="32">
        <v>0</v>
      </c>
    </row>
    <row r="7671" spans="1:10" ht="26.25" hidden="1" thickBot="1" x14ac:dyDescent="0.3">
      <c r="A7671" s="243"/>
      <c r="B7671" s="246"/>
      <c r="C7671" s="38" t="s">
        <v>1827</v>
      </c>
      <c r="D7671" s="38" t="s">
        <v>17</v>
      </c>
      <c r="E7671" s="209">
        <v>1</v>
      </c>
      <c r="F7671" s="208" t="s">
        <v>12</v>
      </c>
      <c r="G7671" s="66" t="str">
        <f t="shared" si="119"/>
        <v/>
      </c>
      <c r="H7671" s="41">
        <f>SUM(G7671:G7673)</f>
        <v>14.095625</v>
      </c>
      <c r="I7671" s="42"/>
      <c r="J7671" s="32">
        <v>0</v>
      </c>
    </row>
    <row r="7672" spans="1:10" ht="15.75" hidden="1" thickBot="1" x14ac:dyDescent="0.3">
      <c r="A7672" s="243"/>
      <c r="B7672" s="246"/>
      <c r="C7672" s="38" t="s">
        <v>11426</v>
      </c>
      <c r="D7672" s="38" t="s">
        <v>2801</v>
      </c>
      <c r="E7672" s="209">
        <v>0.25</v>
      </c>
      <c r="F7672" s="214">
        <v>24.946999999999999</v>
      </c>
      <c r="G7672" s="36">
        <f t="shared" si="119"/>
        <v>6.2367499999999998</v>
      </c>
      <c r="H7672" s="37"/>
      <c r="I7672" s="33"/>
      <c r="J7672" s="32">
        <v>0</v>
      </c>
    </row>
    <row r="7673" spans="1:10" ht="15.75" hidden="1" thickBot="1" x14ac:dyDescent="0.3">
      <c r="A7673" s="243"/>
      <c r="B7673" s="246"/>
      <c r="C7673" s="38" t="s">
        <v>11427</v>
      </c>
      <c r="D7673" s="38" t="s">
        <v>2801</v>
      </c>
      <c r="E7673" s="209">
        <v>0.25</v>
      </c>
      <c r="F7673" s="208">
        <v>31.435500000000001</v>
      </c>
      <c r="G7673" s="66">
        <f t="shared" si="119"/>
        <v>7.8588750000000003</v>
      </c>
      <c r="H7673" s="52"/>
      <c r="I7673" s="33"/>
      <c r="J7673" s="32">
        <v>0</v>
      </c>
    </row>
    <row r="7674" spans="1:10" ht="15.75" hidden="1" thickBot="1" x14ac:dyDescent="0.3">
      <c r="A7674" s="244"/>
      <c r="B7674" s="247"/>
      <c r="C7674" s="44"/>
      <c r="D7674" s="44"/>
      <c r="E7674" s="210"/>
      <c r="F7674" s="211" t="s">
        <v>12</v>
      </c>
      <c r="G7674" s="46" t="str">
        <f t="shared" si="119"/>
        <v/>
      </c>
      <c r="H7674" s="48"/>
      <c r="I7674" s="33"/>
      <c r="J7674" s="32">
        <v>0</v>
      </c>
    </row>
    <row r="7675" spans="1:10" ht="15.75" hidden="1" thickBot="1" x14ac:dyDescent="0.3">
      <c r="A7675" s="242" t="s">
        <v>1828</v>
      </c>
      <c r="B7675" s="245" t="s">
        <v>8379</v>
      </c>
      <c r="C7675" s="26"/>
      <c r="D7675" s="27" t="s">
        <v>17</v>
      </c>
      <c r="E7675" s="205"/>
      <c r="F7675" s="212" t="s">
        <v>12</v>
      </c>
      <c r="G7675" s="29" t="str">
        <f t="shared" si="119"/>
        <v/>
      </c>
      <c r="H7675" s="30"/>
      <c r="I7675" s="31"/>
      <c r="J7675" s="32">
        <v>0</v>
      </c>
    </row>
    <row r="7676" spans="1:10" ht="15.75" hidden="1" thickBot="1" x14ac:dyDescent="0.3">
      <c r="A7676" s="243"/>
      <c r="B7676" s="246"/>
      <c r="C7676" s="34"/>
      <c r="D7676" s="34"/>
      <c r="E7676" s="207"/>
      <c r="F7676" s="213" t="s">
        <v>12</v>
      </c>
      <c r="G7676" s="33" t="str">
        <f t="shared" si="119"/>
        <v/>
      </c>
      <c r="H7676" s="37"/>
      <c r="I7676" s="33"/>
      <c r="J7676" s="32">
        <v>0</v>
      </c>
    </row>
    <row r="7677" spans="1:10" ht="15.75" hidden="1" thickBot="1" x14ac:dyDescent="0.3">
      <c r="A7677" s="243"/>
      <c r="B7677" s="246"/>
      <c r="C7677" s="38" t="s">
        <v>11966</v>
      </c>
      <c r="D7677" s="38" t="s">
        <v>82</v>
      </c>
      <c r="E7677" s="209">
        <v>1</v>
      </c>
      <c r="F7677" s="214">
        <v>33.924500000000002</v>
      </c>
      <c r="G7677" s="33">
        <f t="shared" si="119"/>
        <v>33.924500000000002</v>
      </c>
      <c r="H7677" s="41">
        <f>SUM(G7677:G7681)</f>
        <v>123.66035667119999</v>
      </c>
      <c r="I7677" s="42"/>
      <c r="J7677" s="32">
        <v>0</v>
      </c>
    </row>
    <row r="7678" spans="1:10" ht="51.75" hidden="1" thickBot="1" x14ac:dyDescent="0.3">
      <c r="A7678" s="243"/>
      <c r="B7678" s="246"/>
      <c r="C7678" s="38" t="s">
        <v>11450</v>
      </c>
      <c r="D7678" s="38" t="s">
        <v>1049</v>
      </c>
      <c r="E7678" s="209">
        <v>0.20160710000000001</v>
      </c>
      <c r="F7678" s="208">
        <v>266.43699999999995</v>
      </c>
      <c r="G7678" s="33">
        <f t="shared" si="119"/>
        <v>53.715590902699994</v>
      </c>
      <c r="H7678" s="37"/>
      <c r="I7678" s="33"/>
      <c r="J7678" s="32">
        <v>0</v>
      </c>
    </row>
    <row r="7679" spans="1:10" ht="51.75" hidden="1" thickBot="1" x14ac:dyDescent="0.3">
      <c r="A7679" s="243"/>
      <c r="B7679" s="246"/>
      <c r="C7679" s="38" t="s">
        <v>11451</v>
      </c>
      <c r="D7679" s="38" t="s">
        <v>1060</v>
      </c>
      <c r="E7679" s="209">
        <v>5.1701400000000002E-2</v>
      </c>
      <c r="F7679" s="214">
        <v>70.727500000000006</v>
      </c>
      <c r="G7679" s="33">
        <f t="shared" si="119"/>
        <v>3.6567107685000004</v>
      </c>
      <c r="H7679" s="53"/>
      <c r="I7679" s="54"/>
      <c r="J7679" s="32">
        <v>0</v>
      </c>
    </row>
    <row r="7680" spans="1:10" ht="15.75" hidden="1" thickBot="1" x14ac:dyDescent="0.3">
      <c r="A7680" s="243"/>
      <c r="B7680" s="246"/>
      <c r="C7680" s="38" t="s">
        <v>11426</v>
      </c>
      <c r="D7680" s="38" t="s">
        <v>2801</v>
      </c>
      <c r="E7680" s="209">
        <v>0.57399999999999995</v>
      </c>
      <c r="F7680" s="208">
        <v>24.946999999999999</v>
      </c>
      <c r="G7680" s="33">
        <f t="shared" si="119"/>
        <v>14.319577999999998</v>
      </c>
      <c r="H7680" s="37"/>
      <c r="I7680" s="33"/>
      <c r="J7680" s="32">
        <v>0</v>
      </c>
    </row>
    <row r="7681" spans="1:10" ht="15.75" hidden="1" thickBot="1" x14ac:dyDescent="0.3">
      <c r="A7681" s="243"/>
      <c r="B7681" s="246"/>
      <c r="C7681" s="38" t="s">
        <v>11427</v>
      </c>
      <c r="D7681" s="38" t="s">
        <v>2801</v>
      </c>
      <c r="E7681" s="209">
        <v>0.57399999999999995</v>
      </c>
      <c r="F7681" s="208">
        <v>31.435500000000001</v>
      </c>
      <c r="G7681" s="33">
        <f t="shared" si="119"/>
        <v>18.043976999999998</v>
      </c>
      <c r="H7681" s="37"/>
      <c r="I7681" s="33"/>
      <c r="J7681" s="32">
        <v>0</v>
      </c>
    </row>
    <row r="7682" spans="1:10" ht="15.75" hidden="1" thickBot="1" x14ac:dyDescent="0.3">
      <c r="A7682" s="244"/>
      <c r="B7682" s="247"/>
      <c r="C7682" s="44"/>
      <c r="D7682" s="44"/>
      <c r="E7682" s="210"/>
      <c r="F7682" s="211" t="s">
        <v>12</v>
      </c>
      <c r="G7682" s="46" t="str">
        <f t="shared" si="119"/>
        <v/>
      </c>
      <c r="H7682" s="48"/>
      <c r="I7682" s="33"/>
      <c r="J7682" s="32">
        <v>0</v>
      </c>
    </row>
    <row r="7683" spans="1:10" ht="15.75" hidden="1" thickBot="1" x14ac:dyDescent="0.3">
      <c r="A7683" s="242" t="s">
        <v>1829</v>
      </c>
      <c r="B7683" s="245" t="s">
        <v>8380</v>
      </c>
      <c r="C7683" s="26"/>
      <c r="D7683" s="27" t="s">
        <v>17</v>
      </c>
      <c r="E7683" s="205"/>
      <c r="F7683" s="212" t="s">
        <v>12</v>
      </c>
      <c r="G7683" s="29" t="str">
        <f t="shared" si="119"/>
        <v/>
      </c>
      <c r="H7683" s="30"/>
      <c r="I7683" s="31"/>
      <c r="J7683" s="32">
        <v>0</v>
      </c>
    </row>
    <row r="7684" spans="1:10" ht="15.75" hidden="1" thickBot="1" x14ac:dyDescent="0.3">
      <c r="A7684" s="243"/>
      <c r="B7684" s="246"/>
      <c r="C7684" s="34"/>
      <c r="D7684" s="34"/>
      <c r="E7684" s="207"/>
      <c r="F7684" s="213" t="s">
        <v>12</v>
      </c>
      <c r="G7684" s="33" t="str">
        <f t="shared" si="119"/>
        <v/>
      </c>
      <c r="H7684" s="37"/>
      <c r="I7684" s="33"/>
      <c r="J7684" s="32">
        <v>0</v>
      </c>
    </row>
    <row r="7685" spans="1:10" ht="39" hidden="1" thickBot="1" x14ac:dyDescent="0.3">
      <c r="A7685" s="243"/>
      <c r="B7685" s="246"/>
      <c r="C7685" s="38" t="s">
        <v>1830</v>
      </c>
      <c r="D7685" s="58" t="s">
        <v>17</v>
      </c>
      <c r="E7685" s="209">
        <v>1</v>
      </c>
      <c r="F7685" s="214" t="s">
        <v>12</v>
      </c>
      <c r="G7685" s="33" t="str">
        <f t="shared" si="119"/>
        <v/>
      </c>
      <c r="H7685" s="41">
        <f>SUM(G7685:G7688)</f>
        <v>243.11673368864001</v>
      </c>
      <c r="I7685" s="42"/>
      <c r="J7685" s="32">
        <v>0</v>
      </c>
    </row>
    <row r="7686" spans="1:10" ht="39" hidden="1" thickBot="1" x14ac:dyDescent="0.3">
      <c r="A7686" s="243"/>
      <c r="B7686" s="246"/>
      <c r="C7686" s="38" t="s">
        <v>11376</v>
      </c>
      <c r="D7686" s="38" t="s">
        <v>2881</v>
      </c>
      <c r="E7686" s="209">
        <v>1.9199999999999998E-2</v>
      </c>
      <c r="F7686" s="208">
        <v>915.97571295</v>
      </c>
      <c r="G7686" s="33">
        <f t="shared" ref="G7686:G7749" si="120">IF(ISNUMBER(F7686),E7686*F7686,"")</f>
        <v>17.586733688639999</v>
      </c>
      <c r="H7686" s="37"/>
      <c r="I7686" s="33"/>
      <c r="J7686" s="32">
        <v>0</v>
      </c>
    </row>
    <row r="7687" spans="1:10" ht="15.75" hidden="1" thickBot="1" x14ac:dyDescent="0.3">
      <c r="A7687" s="243"/>
      <c r="B7687" s="246"/>
      <c r="C7687" s="38" t="s">
        <v>11426</v>
      </c>
      <c r="D7687" s="38" t="s">
        <v>2801</v>
      </c>
      <c r="E7687" s="209">
        <v>4</v>
      </c>
      <c r="F7687" s="208">
        <v>24.946999999999999</v>
      </c>
      <c r="G7687" s="33">
        <f t="shared" si="120"/>
        <v>99.787999999999997</v>
      </c>
      <c r="H7687" s="37"/>
      <c r="I7687" s="33"/>
      <c r="J7687" s="32">
        <v>0</v>
      </c>
    </row>
    <row r="7688" spans="1:10" ht="15.75" hidden="1" thickBot="1" x14ac:dyDescent="0.3">
      <c r="A7688" s="243"/>
      <c r="B7688" s="246"/>
      <c r="C7688" s="38" t="s">
        <v>11427</v>
      </c>
      <c r="D7688" s="38" t="s">
        <v>2801</v>
      </c>
      <c r="E7688" s="209">
        <v>4</v>
      </c>
      <c r="F7688" s="208">
        <v>31.435500000000001</v>
      </c>
      <c r="G7688" s="36">
        <f t="shared" si="120"/>
        <v>125.742</v>
      </c>
      <c r="H7688" s="37"/>
      <c r="I7688" s="33"/>
      <c r="J7688" s="32">
        <v>0</v>
      </c>
    </row>
    <row r="7689" spans="1:10" ht="15.75" hidden="1" thickBot="1" x14ac:dyDescent="0.3">
      <c r="A7689" s="244"/>
      <c r="B7689" s="247"/>
      <c r="C7689" s="44"/>
      <c r="D7689" s="44"/>
      <c r="E7689" s="210"/>
      <c r="F7689" s="211" t="s">
        <v>12</v>
      </c>
      <c r="G7689" s="46" t="str">
        <f t="shared" si="120"/>
        <v/>
      </c>
      <c r="H7689" s="48"/>
      <c r="I7689" s="33"/>
      <c r="J7689" s="32">
        <v>0</v>
      </c>
    </row>
    <row r="7690" spans="1:10" ht="15.75" hidden="1" thickBot="1" x14ac:dyDescent="0.3">
      <c r="A7690" s="242" t="s">
        <v>1831</v>
      </c>
      <c r="B7690" s="245" t="s">
        <v>8381</v>
      </c>
      <c r="C7690" s="26"/>
      <c r="D7690" s="27" t="s">
        <v>17</v>
      </c>
      <c r="E7690" s="205"/>
      <c r="F7690" s="216" t="s">
        <v>12</v>
      </c>
      <c r="G7690" s="29" t="str">
        <f t="shared" si="120"/>
        <v/>
      </c>
      <c r="H7690" s="30"/>
      <c r="I7690" s="31"/>
      <c r="J7690" s="32">
        <v>0</v>
      </c>
    </row>
    <row r="7691" spans="1:10" ht="15.75" hidden="1" thickBot="1" x14ac:dyDescent="0.3">
      <c r="A7691" s="251"/>
      <c r="B7691" s="246"/>
      <c r="C7691" s="34"/>
      <c r="D7691" s="34"/>
      <c r="E7691" s="207"/>
      <c r="F7691" s="219" t="s">
        <v>12</v>
      </c>
      <c r="G7691" s="66" t="str">
        <f t="shared" si="120"/>
        <v/>
      </c>
      <c r="H7691" s="67"/>
      <c r="I7691" s="68"/>
      <c r="J7691" s="32">
        <v>0</v>
      </c>
    </row>
    <row r="7692" spans="1:10" ht="26.25" hidden="1" thickBot="1" x14ac:dyDescent="0.3">
      <c r="A7692" s="251"/>
      <c r="B7692" s="246"/>
      <c r="C7692" s="38" t="s">
        <v>12154</v>
      </c>
      <c r="D7692" s="38" t="s">
        <v>82</v>
      </c>
      <c r="E7692" s="209">
        <v>1</v>
      </c>
      <c r="F7692" s="208">
        <v>15.275999999999998</v>
      </c>
      <c r="G7692" s="66">
        <f t="shared" si="120"/>
        <v>15.275999999999998</v>
      </c>
      <c r="H7692" s="41">
        <f>SUM(G7692:G7695)</f>
        <v>38.653105999999994</v>
      </c>
      <c r="I7692" s="42"/>
      <c r="J7692" s="32">
        <v>0</v>
      </c>
    </row>
    <row r="7693" spans="1:10" ht="39" hidden="1" thickBot="1" x14ac:dyDescent="0.3">
      <c r="A7693" s="251"/>
      <c r="B7693" s="246"/>
      <c r="C7693" s="38" t="s">
        <v>11601</v>
      </c>
      <c r="D7693" s="38" t="s">
        <v>82</v>
      </c>
      <c r="E7693" s="209">
        <v>2</v>
      </c>
      <c r="F7693" s="214">
        <v>0.38949999999999996</v>
      </c>
      <c r="G7693" s="36">
        <f t="shared" si="120"/>
        <v>0.77899999999999991</v>
      </c>
      <c r="H7693" s="37"/>
      <c r="I7693" s="33"/>
      <c r="J7693" s="32">
        <v>0</v>
      </c>
    </row>
    <row r="7694" spans="1:10" ht="15.75" hidden="1" thickBot="1" x14ac:dyDescent="0.3">
      <c r="A7694" s="251"/>
      <c r="B7694" s="246"/>
      <c r="C7694" s="38" t="s">
        <v>11426</v>
      </c>
      <c r="D7694" s="38" t="s">
        <v>2801</v>
      </c>
      <c r="E7694" s="209">
        <v>0.40079999999999999</v>
      </c>
      <c r="F7694" s="208">
        <v>24.946999999999999</v>
      </c>
      <c r="G7694" s="66">
        <f t="shared" si="120"/>
        <v>9.9987575999999994</v>
      </c>
      <c r="H7694" s="52"/>
      <c r="I7694" s="42"/>
      <c r="J7694" s="32">
        <v>0</v>
      </c>
    </row>
    <row r="7695" spans="1:10" ht="15.75" hidden="1" thickBot="1" x14ac:dyDescent="0.3">
      <c r="A7695" s="251"/>
      <c r="B7695" s="246"/>
      <c r="C7695" s="38" t="s">
        <v>11427</v>
      </c>
      <c r="D7695" s="38" t="s">
        <v>2801</v>
      </c>
      <c r="E7695" s="209">
        <v>0.40079999999999999</v>
      </c>
      <c r="F7695" s="208">
        <v>31.435500000000001</v>
      </c>
      <c r="G7695" s="66">
        <f t="shared" si="120"/>
        <v>12.5993484</v>
      </c>
      <c r="H7695" s="52"/>
      <c r="I7695" s="42"/>
      <c r="J7695" s="32">
        <v>0</v>
      </c>
    </row>
    <row r="7696" spans="1:10" ht="15.75" hidden="1" thickBot="1" x14ac:dyDescent="0.3">
      <c r="A7696" s="252"/>
      <c r="B7696" s="247"/>
      <c r="C7696" s="44"/>
      <c r="D7696" s="59"/>
      <c r="E7696" s="210"/>
      <c r="F7696" s="225" t="s">
        <v>12</v>
      </c>
      <c r="G7696" s="75" t="str">
        <f t="shared" si="120"/>
        <v/>
      </c>
      <c r="H7696" s="76"/>
      <c r="I7696" s="68"/>
      <c r="J7696" s="32">
        <v>0</v>
      </c>
    </row>
    <row r="7697" spans="1:10" ht="15.75" hidden="1" thickBot="1" x14ac:dyDescent="0.3">
      <c r="A7697" s="242" t="s">
        <v>1832</v>
      </c>
      <c r="B7697" s="245" t="s">
        <v>8382</v>
      </c>
      <c r="C7697" s="26"/>
      <c r="D7697" s="27" t="s">
        <v>17</v>
      </c>
      <c r="E7697" s="205"/>
      <c r="F7697" s="216" t="s">
        <v>12</v>
      </c>
      <c r="G7697" s="29" t="str">
        <f t="shared" si="120"/>
        <v/>
      </c>
      <c r="H7697" s="30"/>
      <c r="I7697" s="31"/>
      <c r="J7697" s="32">
        <v>0</v>
      </c>
    </row>
    <row r="7698" spans="1:10" ht="15.75" hidden="1" thickBot="1" x14ac:dyDescent="0.3">
      <c r="A7698" s="251"/>
      <c r="B7698" s="246"/>
      <c r="C7698" s="34"/>
      <c r="D7698" s="34"/>
      <c r="E7698" s="207"/>
      <c r="F7698" s="219" t="s">
        <v>12</v>
      </c>
      <c r="G7698" s="66" t="str">
        <f t="shared" si="120"/>
        <v/>
      </c>
      <c r="H7698" s="67"/>
      <c r="I7698" s="68"/>
      <c r="J7698" s="32">
        <v>0</v>
      </c>
    </row>
    <row r="7699" spans="1:10" ht="26.25" hidden="1" thickBot="1" x14ac:dyDescent="0.3">
      <c r="A7699" s="251"/>
      <c r="B7699" s="246"/>
      <c r="C7699" s="38" t="s">
        <v>12155</v>
      </c>
      <c r="D7699" s="38" t="s">
        <v>82</v>
      </c>
      <c r="E7699" s="209">
        <v>1</v>
      </c>
      <c r="F7699" s="208">
        <v>3.3344999999999998</v>
      </c>
      <c r="G7699" s="66">
        <f t="shared" si="120"/>
        <v>3.3344999999999998</v>
      </c>
      <c r="H7699" s="41">
        <f>SUM(G7699:G7699)</f>
        <v>3.3344999999999998</v>
      </c>
      <c r="I7699" s="42"/>
      <c r="J7699" s="32">
        <v>0</v>
      </c>
    </row>
    <row r="7700" spans="1:10" ht="15.75" hidden="1" thickBot="1" x14ac:dyDescent="0.3">
      <c r="A7700" s="252"/>
      <c r="B7700" s="247"/>
      <c r="C7700" s="44"/>
      <c r="D7700" s="59"/>
      <c r="E7700" s="210"/>
      <c r="F7700" s="225" t="s">
        <v>12</v>
      </c>
      <c r="G7700" s="75" t="str">
        <f t="shared" si="120"/>
        <v/>
      </c>
      <c r="H7700" s="76"/>
      <c r="I7700" s="68"/>
      <c r="J7700" s="32">
        <v>0</v>
      </c>
    </row>
    <row r="7701" spans="1:10" ht="15.75" hidden="1" thickBot="1" x14ac:dyDescent="0.3">
      <c r="A7701" s="242" t="s">
        <v>1833</v>
      </c>
      <c r="B7701" s="245" t="s">
        <v>1834</v>
      </c>
      <c r="C7701" s="26"/>
      <c r="D7701" s="27" t="s">
        <v>17</v>
      </c>
      <c r="E7701" s="205"/>
      <c r="F7701" s="212" t="s">
        <v>12</v>
      </c>
      <c r="G7701" s="29" t="str">
        <f t="shared" si="120"/>
        <v/>
      </c>
      <c r="H7701" s="30"/>
      <c r="I7701" s="31"/>
      <c r="J7701" s="32">
        <v>0</v>
      </c>
    </row>
    <row r="7702" spans="1:10" ht="15.75" hidden="1" thickBot="1" x14ac:dyDescent="0.3">
      <c r="A7702" s="243"/>
      <c r="B7702" s="246"/>
      <c r="C7702" s="34"/>
      <c r="D7702" s="34"/>
      <c r="E7702" s="207"/>
      <c r="F7702" s="213" t="s">
        <v>12</v>
      </c>
      <c r="G7702" s="33" t="str">
        <f t="shared" si="120"/>
        <v/>
      </c>
      <c r="H7702" s="37"/>
      <c r="I7702" s="33"/>
      <c r="J7702" s="32">
        <v>0</v>
      </c>
    </row>
    <row r="7703" spans="1:10" ht="39" hidden="1" thickBot="1" x14ac:dyDescent="0.3">
      <c r="A7703" s="243"/>
      <c r="B7703" s="246"/>
      <c r="C7703" s="38" t="s">
        <v>11617</v>
      </c>
      <c r="D7703" s="38" t="s">
        <v>82</v>
      </c>
      <c r="E7703" s="209">
        <v>10</v>
      </c>
      <c r="F7703" s="214">
        <v>1.0734999999999999</v>
      </c>
      <c r="G7703" s="33">
        <f t="shared" si="120"/>
        <v>10.734999999999999</v>
      </c>
      <c r="H7703" s="41">
        <f>SUM(G7703:G7710)</f>
        <v>218.04877374999998</v>
      </c>
      <c r="I7703" s="42"/>
      <c r="J7703" s="32">
        <v>0</v>
      </c>
    </row>
    <row r="7704" spans="1:10" ht="39" hidden="1" thickBot="1" x14ac:dyDescent="0.3">
      <c r="A7704" s="243"/>
      <c r="B7704" s="246"/>
      <c r="C7704" s="38" t="s">
        <v>11546</v>
      </c>
      <c r="D7704" s="38" t="s">
        <v>82</v>
      </c>
      <c r="E7704" s="209">
        <v>9</v>
      </c>
      <c r="F7704" s="208">
        <v>1.159</v>
      </c>
      <c r="G7704" s="33">
        <f t="shared" si="120"/>
        <v>10.431000000000001</v>
      </c>
      <c r="H7704" s="37"/>
      <c r="I7704" s="33"/>
      <c r="J7704" s="32">
        <v>0</v>
      </c>
    </row>
    <row r="7705" spans="1:10" ht="26.25" hidden="1" thickBot="1" x14ac:dyDescent="0.3">
      <c r="A7705" s="243"/>
      <c r="B7705" s="246"/>
      <c r="C7705" s="38" t="s">
        <v>11624</v>
      </c>
      <c r="D7705" s="38" t="s">
        <v>82</v>
      </c>
      <c r="E7705" s="209">
        <v>6</v>
      </c>
      <c r="F7705" s="208">
        <v>1.0545</v>
      </c>
      <c r="G7705" s="33">
        <f t="shared" si="120"/>
        <v>6.327</v>
      </c>
      <c r="H7705" s="37"/>
      <c r="I7705" s="33"/>
      <c r="J7705" s="32">
        <v>0</v>
      </c>
    </row>
    <row r="7706" spans="1:10" ht="39" hidden="1" thickBot="1" x14ac:dyDescent="0.3">
      <c r="A7706" s="243"/>
      <c r="B7706" s="246"/>
      <c r="C7706" s="38" t="s">
        <v>11619</v>
      </c>
      <c r="D7706" s="38" t="s">
        <v>82</v>
      </c>
      <c r="E7706" s="209">
        <v>4</v>
      </c>
      <c r="F7706" s="208">
        <v>0.38949999999999996</v>
      </c>
      <c r="G7706" s="33">
        <f t="shared" si="120"/>
        <v>1.5579999999999998</v>
      </c>
      <c r="H7706" s="37"/>
      <c r="I7706" s="33"/>
      <c r="J7706" s="32">
        <v>0</v>
      </c>
    </row>
    <row r="7707" spans="1:10" ht="26.25" hidden="1" thickBot="1" x14ac:dyDescent="0.3">
      <c r="A7707" s="243"/>
      <c r="B7707" s="246"/>
      <c r="C7707" s="38" t="s">
        <v>11548</v>
      </c>
      <c r="D7707" s="38" t="s">
        <v>82</v>
      </c>
      <c r="E7707" s="209">
        <v>2</v>
      </c>
      <c r="F7707" s="208">
        <v>19.256499999999999</v>
      </c>
      <c r="G7707" s="33">
        <f t="shared" si="120"/>
        <v>38.512999999999998</v>
      </c>
      <c r="H7707" s="37"/>
      <c r="I7707" s="33"/>
      <c r="J7707" s="32">
        <v>0</v>
      </c>
    </row>
    <row r="7708" spans="1:10" ht="15.75" hidden="1" thickBot="1" x14ac:dyDescent="0.3">
      <c r="A7708" s="243"/>
      <c r="B7708" s="246"/>
      <c r="C7708" s="38" t="s">
        <v>1834</v>
      </c>
      <c r="D7708" s="38" t="s">
        <v>82</v>
      </c>
      <c r="E7708" s="209">
        <v>1</v>
      </c>
      <c r="F7708" s="208" t="s">
        <v>12</v>
      </c>
      <c r="G7708" s="33" t="str">
        <f t="shared" si="120"/>
        <v/>
      </c>
      <c r="H7708" s="37"/>
      <c r="I7708" s="33"/>
      <c r="J7708" s="32">
        <v>0</v>
      </c>
    </row>
    <row r="7709" spans="1:10" ht="15.75" hidden="1" thickBot="1" x14ac:dyDescent="0.3">
      <c r="A7709" s="243"/>
      <c r="B7709" s="246"/>
      <c r="C7709" s="38" t="s">
        <v>11414</v>
      </c>
      <c r="D7709" s="38" t="s">
        <v>2801</v>
      </c>
      <c r="E7709" s="209">
        <v>2.6335000000000002</v>
      </c>
      <c r="F7709" s="208">
        <v>24.358000000000001</v>
      </c>
      <c r="G7709" s="33">
        <f t="shared" si="120"/>
        <v>64.146793000000002</v>
      </c>
      <c r="H7709" s="37"/>
      <c r="I7709" s="33"/>
      <c r="J7709" s="32">
        <v>0</v>
      </c>
    </row>
    <row r="7710" spans="1:10" ht="26.25" hidden="1" thickBot="1" x14ac:dyDescent="0.3">
      <c r="A7710" s="243"/>
      <c r="B7710" s="246"/>
      <c r="C7710" s="38" t="s">
        <v>11415</v>
      </c>
      <c r="D7710" s="38" t="s">
        <v>2801</v>
      </c>
      <c r="E7710" s="209">
        <v>2.6335000000000002</v>
      </c>
      <c r="F7710" s="208">
        <v>32.784499999999994</v>
      </c>
      <c r="G7710" s="33">
        <f t="shared" si="120"/>
        <v>86.337980749999986</v>
      </c>
      <c r="H7710" s="37"/>
      <c r="I7710" s="33"/>
      <c r="J7710" s="32">
        <v>0</v>
      </c>
    </row>
    <row r="7711" spans="1:10" ht="15.75" hidden="1" thickBot="1" x14ac:dyDescent="0.3">
      <c r="A7711" s="244"/>
      <c r="B7711" s="247"/>
      <c r="C7711" s="44"/>
      <c r="D7711" s="44"/>
      <c r="E7711" s="210"/>
      <c r="F7711" s="211" t="s">
        <v>12</v>
      </c>
      <c r="G7711" s="46" t="str">
        <f t="shared" si="120"/>
        <v/>
      </c>
      <c r="H7711" s="48"/>
      <c r="I7711" s="33"/>
      <c r="J7711" s="32">
        <v>0</v>
      </c>
    </row>
    <row r="7712" spans="1:10" ht="15.75" hidden="1" thickBot="1" x14ac:dyDescent="0.3">
      <c r="A7712" s="242" t="s">
        <v>1835</v>
      </c>
      <c r="B7712" s="245" t="s">
        <v>8383</v>
      </c>
      <c r="C7712" s="26"/>
      <c r="D7712" s="27" t="s">
        <v>67</v>
      </c>
      <c r="E7712" s="205"/>
      <c r="F7712" s="216" t="s">
        <v>12</v>
      </c>
      <c r="G7712" s="29" t="str">
        <f t="shared" si="120"/>
        <v/>
      </c>
      <c r="H7712" s="30"/>
      <c r="I7712" s="31"/>
      <c r="J7712" s="32">
        <v>0</v>
      </c>
    </row>
    <row r="7713" spans="1:10" ht="15.75" hidden="1" thickBot="1" x14ac:dyDescent="0.3">
      <c r="A7713" s="251"/>
      <c r="B7713" s="246"/>
      <c r="C7713" s="34"/>
      <c r="D7713" s="34"/>
      <c r="E7713" s="207"/>
      <c r="F7713" s="219" t="s">
        <v>12</v>
      </c>
      <c r="G7713" s="66" t="str">
        <f t="shared" si="120"/>
        <v/>
      </c>
      <c r="H7713" s="67"/>
      <c r="I7713" s="68"/>
      <c r="J7713" s="32">
        <v>0</v>
      </c>
    </row>
    <row r="7714" spans="1:10" ht="51.75" hidden="1" thickBot="1" x14ac:dyDescent="0.3">
      <c r="A7714" s="251"/>
      <c r="B7714" s="246"/>
      <c r="C7714" s="38" t="s">
        <v>1836</v>
      </c>
      <c r="D7714" s="38" t="s">
        <v>67</v>
      </c>
      <c r="E7714" s="209">
        <v>1.0798000000000001</v>
      </c>
      <c r="F7714" s="219" t="s">
        <v>12</v>
      </c>
      <c r="G7714" s="66" t="str">
        <f t="shared" si="120"/>
        <v/>
      </c>
      <c r="H7714" s="41">
        <f>SUM(G7714:G7718)</f>
        <v>37.082919399999994</v>
      </c>
      <c r="I7714" s="42"/>
      <c r="J7714" s="32">
        <v>0</v>
      </c>
    </row>
    <row r="7715" spans="1:10" ht="15.75" hidden="1" thickBot="1" x14ac:dyDescent="0.3">
      <c r="A7715" s="251"/>
      <c r="B7715" s="246"/>
      <c r="C7715" s="38" t="s">
        <v>11540</v>
      </c>
      <c r="D7715" s="38" t="s">
        <v>1043</v>
      </c>
      <c r="E7715" s="209">
        <v>6.85</v>
      </c>
      <c r="F7715" s="219">
        <v>1.0734999999999999</v>
      </c>
      <c r="G7715" s="66">
        <f t="shared" si="120"/>
        <v>7.3534749999999987</v>
      </c>
      <c r="H7715" s="67"/>
      <c r="I7715" s="68"/>
      <c r="J7715" s="32">
        <v>0</v>
      </c>
    </row>
    <row r="7716" spans="1:10" ht="15.75" hidden="1" thickBot="1" x14ac:dyDescent="0.3">
      <c r="A7716" s="251"/>
      <c r="B7716" s="246"/>
      <c r="C7716" s="38" t="s">
        <v>11541</v>
      </c>
      <c r="D7716" s="38" t="s">
        <v>1043</v>
      </c>
      <c r="E7716" s="209">
        <v>0.22</v>
      </c>
      <c r="F7716" s="219">
        <v>3.4009999999999998</v>
      </c>
      <c r="G7716" s="66">
        <f t="shared" si="120"/>
        <v>0.74822</v>
      </c>
      <c r="H7716" s="67"/>
      <c r="I7716" s="68"/>
      <c r="J7716" s="32">
        <v>0</v>
      </c>
    </row>
    <row r="7717" spans="1:10" ht="15.75" hidden="1" thickBot="1" x14ac:dyDescent="0.3">
      <c r="A7717" s="251"/>
      <c r="B7717" s="246"/>
      <c r="C7717" s="38" t="s">
        <v>11493</v>
      </c>
      <c r="D7717" s="38" t="s">
        <v>2801</v>
      </c>
      <c r="E7717" s="209">
        <v>0.69699999999999995</v>
      </c>
      <c r="F7717" s="219">
        <v>30.912999999999997</v>
      </c>
      <c r="G7717" s="66">
        <f t="shared" si="120"/>
        <v>21.546360999999997</v>
      </c>
      <c r="H7717" s="67"/>
      <c r="I7717" s="68"/>
      <c r="J7717" s="32">
        <v>0</v>
      </c>
    </row>
    <row r="7718" spans="1:10" ht="15.75" hidden="1" thickBot="1" x14ac:dyDescent="0.3">
      <c r="A7718" s="251"/>
      <c r="B7718" s="246"/>
      <c r="C7718" s="38" t="s">
        <v>11326</v>
      </c>
      <c r="D7718" s="38" t="s">
        <v>2801</v>
      </c>
      <c r="E7718" s="209">
        <v>0.31380000000000002</v>
      </c>
      <c r="F7718" s="219">
        <v>23.693000000000001</v>
      </c>
      <c r="G7718" s="66">
        <f t="shared" si="120"/>
        <v>7.4348634000000011</v>
      </c>
      <c r="H7718" s="67"/>
      <c r="I7718" s="68"/>
      <c r="J7718" s="32">
        <v>0</v>
      </c>
    </row>
    <row r="7719" spans="1:10" ht="15.75" hidden="1" thickBot="1" x14ac:dyDescent="0.3">
      <c r="A7719" s="252"/>
      <c r="B7719" s="247"/>
      <c r="C7719" s="44"/>
      <c r="D7719" s="59"/>
      <c r="E7719" s="210"/>
      <c r="F7719" s="225" t="s">
        <v>12</v>
      </c>
      <c r="G7719" s="75" t="str">
        <f t="shared" si="120"/>
        <v/>
      </c>
      <c r="H7719" s="76"/>
      <c r="I7719" s="68"/>
      <c r="J7719" s="32">
        <v>0</v>
      </c>
    </row>
    <row r="7720" spans="1:10" ht="15.75" hidden="1" thickBot="1" x14ac:dyDescent="0.3">
      <c r="A7720" s="242" t="s">
        <v>1837</v>
      </c>
      <c r="B7720" s="245" t="s">
        <v>8384</v>
      </c>
      <c r="C7720" s="26"/>
      <c r="D7720" s="27" t="s">
        <v>67</v>
      </c>
      <c r="E7720" s="205"/>
      <c r="F7720" s="216" t="s">
        <v>12</v>
      </c>
      <c r="G7720" s="29" t="str">
        <f t="shared" si="120"/>
        <v/>
      </c>
      <c r="H7720" s="30"/>
      <c r="I7720" s="31"/>
      <c r="J7720" s="32">
        <v>0</v>
      </c>
    </row>
    <row r="7721" spans="1:10" ht="15.75" hidden="1" thickBot="1" x14ac:dyDescent="0.3">
      <c r="A7721" s="251"/>
      <c r="B7721" s="246"/>
      <c r="C7721" s="34"/>
      <c r="D7721" s="34"/>
      <c r="E7721" s="207"/>
      <c r="F7721" s="219" t="s">
        <v>12</v>
      </c>
      <c r="G7721" s="66" t="str">
        <f t="shared" si="120"/>
        <v/>
      </c>
      <c r="H7721" s="67"/>
      <c r="I7721" s="68"/>
      <c r="J7721" s="32">
        <v>0</v>
      </c>
    </row>
    <row r="7722" spans="1:10" ht="26.25" hidden="1" thickBot="1" x14ac:dyDescent="0.3">
      <c r="A7722" s="251"/>
      <c r="B7722" s="246"/>
      <c r="C7722" s="38" t="s">
        <v>1838</v>
      </c>
      <c r="D7722" s="38" t="s">
        <v>67</v>
      </c>
      <c r="E7722" s="209">
        <v>1.0798000000000001</v>
      </c>
      <c r="F7722" s="219" t="s">
        <v>12</v>
      </c>
      <c r="G7722" s="66" t="str">
        <f t="shared" si="120"/>
        <v/>
      </c>
      <c r="H7722" s="41">
        <f>SUM(G7722:G7726)</f>
        <v>37.082919399999994</v>
      </c>
      <c r="I7722" s="42"/>
      <c r="J7722" s="32">
        <v>0</v>
      </c>
    </row>
    <row r="7723" spans="1:10" ht="15.75" hidden="1" thickBot="1" x14ac:dyDescent="0.3">
      <c r="A7723" s="251"/>
      <c r="B7723" s="246"/>
      <c r="C7723" s="38" t="s">
        <v>11540</v>
      </c>
      <c r="D7723" s="38" t="s">
        <v>1043</v>
      </c>
      <c r="E7723" s="209">
        <v>6.85</v>
      </c>
      <c r="F7723" s="219">
        <v>1.0734999999999999</v>
      </c>
      <c r="G7723" s="66">
        <f t="shared" si="120"/>
        <v>7.3534749999999987</v>
      </c>
      <c r="H7723" s="67"/>
      <c r="I7723" s="68"/>
      <c r="J7723" s="32">
        <v>0</v>
      </c>
    </row>
    <row r="7724" spans="1:10" ht="15.75" hidden="1" thickBot="1" x14ac:dyDescent="0.3">
      <c r="A7724" s="251"/>
      <c r="B7724" s="246"/>
      <c r="C7724" s="38" t="s">
        <v>11541</v>
      </c>
      <c r="D7724" s="38" t="s">
        <v>1043</v>
      </c>
      <c r="E7724" s="209">
        <v>0.22</v>
      </c>
      <c r="F7724" s="219">
        <v>3.4009999999999998</v>
      </c>
      <c r="G7724" s="66">
        <f t="shared" si="120"/>
        <v>0.74822</v>
      </c>
      <c r="H7724" s="67"/>
      <c r="I7724" s="68"/>
      <c r="J7724" s="32">
        <v>0</v>
      </c>
    </row>
    <row r="7725" spans="1:10" ht="15.75" hidden="1" thickBot="1" x14ac:dyDescent="0.3">
      <c r="A7725" s="251"/>
      <c r="B7725" s="246"/>
      <c r="C7725" s="38" t="s">
        <v>11493</v>
      </c>
      <c r="D7725" s="38" t="s">
        <v>2801</v>
      </c>
      <c r="E7725" s="209">
        <v>0.69699999999999995</v>
      </c>
      <c r="F7725" s="219">
        <v>30.912999999999997</v>
      </c>
      <c r="G7725" s="66">
        <f t="shared" si="120"/>
        <v>21.546360999999997</v>
      </c>
      <c r="H7725" s="67"/>
      <c r="I7725" s="68"/>
      <c r="J7725" s="32">
        <v>0</v>
      </c>
    </row>
    <row r="7726" spans="1:10" ht="15.75" hidden="1" thickBot="1" x14ac:dyDescent="0.3">
      <c r="A7726" s="251"/>
      <c r="B7726" s="246"/>
      <c r="C7726" s="38" t="s">
        <v>11326</v>
      </c>
      <c r="D7726" s="38" t="s">
        <v>2801</v>
      </c>
      <c r="E7726" s="209">
        <v>0.31380000000000002</v>
      </c>
      <c r="F7726" s="219">
        <v>23.693000000000001</v>
      </c>
      <c r="G7726" s="66">
        <f t="shared" si="120"/>
        <v>7.4348634000000011</v>
      </c>
      <c r="H7726" s="67"/>
      <c r="I7726" s="68"/>
      <c r="J7726" s="32">
        <v>0</v>
      </c>
    </row>
    <row r="7727" spans="1:10" ht="15.75" hidden="1" thickBot="1" x14ac:dyDescent="0.3">
      <c r="A7727" s="252"/>
      <c r="B7727" s="247"/>
      <c r="C7727" s="44"/>
      <c r="D7727" s="59"/>
      <c r="E7727" s="210"/>
      <c r="F7727" s="225" t="s">
        <v>12</v>
      </c>
      <c r="G7727" s="75" t="str">
        <f t="shared" si="120"/>
        <v/>
      </c>
      <c r="H7727" s="76"/>
      <c r="I7727" s="68"/>
      <c r="J7727" s="32">
        <v>0</v>
      </c>
    </row>
    <row r="7728" spans="1:10" ht="15.75" hidden="1" thickBot="1" x14ac:dyDescent="0.3">
      <c r="A7728" s="242" t="s">
        <v>1839</v>
      </c>
      <c r="B7728" s="245" t="s">
        <v>8385</v>
      </c>
      <c r="C7728" s="26"/>
      <c r="D7728" s="27" t="s">
        <v>67</v>
      </c>
      <c r="E7728" s="205"/>
      <c r="F7728" s="216" t="s">
        <v>12</v>
      </c>
      <c r="G7728" s="29" t="str">
        <f t="shared" si="120"/>
        <v/>
      </c>
      <c r="H7728" s="30"/>
      <c r="I7728" s="31"/>
      <c r="J7728" s="32">
        <v>0</v>
      </c>
    </row>
    <row r="7729" spans="1:10" ht="15.75" hidden="1" thickBot="1" x14ac:dyDescent="0.3">
      <c r="A7729" s="251"/>
      <c r="B7729" s="246"/>
      <c r="C7729" s="34"/>
      <c r="D7729" s="34"/>
      <c r="E7729" s="207"/>
      <c r="F7729" s="219" t="s">
        <v>12</v>
      </c>
      <c r="G7729" s="66" t="str">
        <f t="shared" si="120"/>
        <v/>
      </c>
      <c r="H7729" s="67"/>
      <c r="I7729" s="68"/>
      <c r="J7729" s="32">
        <v>0</v>
      </c>
    </row>
    <row r="7730" spans="1:10" ht="26.25" hidden="1" thickBot="1" x14ac:dyDescent="0.3">
      <c r="A7730" s="251"/>
      <c r="B7730" s="246"/>
      <c r="C7730" s="38" t="s">
        <v>1840</v>
      </c>
      <c r="D7730" s="38" t="s">
        <v>67</v>
      </c>
      <c r="E7730" s="209">
        <v>1.0798000000000001</v>
      </c>
      <c r="F7730" s="219" t="s">
        <v>12</v>
      </c>
      <c r="G7730" s="66" t="str">
        <f t="shared" si="120"/>
        <v/>
      </c>
      <c r="H7730" s="41">
        <f>SUM(G7730:G7734)</f>
        <v>37.082919399999994</v>
      </c>
      <c r="I7730" s="42"/>
      <c r="J7730" s="32">
        <v>0</v>
      </c>
    </row>
    <row r="7731" spans="1:10" ht="15.75" hidden="1" thickBot="1" x14ac:dyDescent="0.3">
      <c r="A7731" s="251"/>
      <c r="B7731" s="246"/>
      <c r="C7731" s="38" t="s">
        <v>11540</v>
      </c>
      <c r="D7731" s="38" t="s">
        <v>1043</v>
      </c>
      <c r="E7731" s="209">
        <v>6.85</v>
      </c>
      <c r="F7731" s="219">
        <v>1.0734999999999999</v>
      </c>
      <c r="G7731" s="66">
        <f t="shared" si="120"/>
        <v>7.3534749999999987</v>
      </c>
      <c r="H7731" s="67"/>
      <c r="I7731" s="68"/>
      <c r="J7731" s="32">
        <v>0</v>
      </c>
    </row>
    <row r="7732" spans="1:10" ht="15.75" hidden="1" thickBot="1" x14ac:dyDescent="0.3">
      <c r="A7732" s="251"/>
      <c r="B7732" s="246"/>
      <c r="C7732" s="38" t="s">
        <v>11541</v>
      </c>
      <c r="D7732" s="38" t="s">
        <v>1043</v>
      </c>
      <c r="E7732" s="209">
        <v>0.22</v>
      </c>
      <c r="F7732" s="219">
        <v>3.4009999999999998</v>
      </c>
      <c r="G7732" s="66">
        <f t="shared" si="120"/>
        <v>0.74822</v>
      </c>
      <c r="H7732" s="67"/>
      <c r="I7732" s="68"/>
      <c r="J7732" s="32">
        <v>0</v>
      </c>
    </row>
    <row r="7733" spans="1:10" ht="15.75" hidden="1" thickBot="1" x14ac:dyDescent="0.3">
      <c r="A7733" s="251"/>
      <c r="B7733" s="246"/>
      <c r="C7733" s="38" t="s">
        <v>11493</v>
      </c>
      <c r="D7733" s="38" t="s">
        <v>2801</v>
      </c>
      <c r="E7733" s="209">
        <v>0.69699999999999995</v>
      </c>
      <c r="F7733" s="219">
        <v>30.912999999999997</v>
      </c>
      <c r="G7733" s="66">
        <f t="shared" si="120"/>
        <v>21.546360999999997</v>
      </c>
      <c r="H7733" s="67"/>
      <c r="I7733" s="68"/>
      <c r="J7733" s="32">
        <v>0</v>
      </c>
    </row>
    <row r="7734" spans="1:10" ht="15.75" hidden="1" thickBot="1" x14ac:dyDescent="0.3">
      <c r="A7734" s="251"/>
      <c r="B7734" s="246"/>
      <c r="C7734" s="38" t="s">
        <v>11326</v>
      </c>
      <c r="D7734" s="38" t="s">
        <v>2801</v>
      </c>
      <c r="E7734" s="209">
        <v>0.31380000000000002</v>
      </c>
      <c r="F7734" s="219">
        <v>23.693000000000001</v>
      </c>
      <c r="G7734" s="66">
        <f t="shared" si="120"/>
        <v>7.4348634000000011</v>
      </c>
      <c r="H7734" s="67"/>
      <c r="I7734" s="68"/>
      <c r="J7734" s="32">
        <v>0</v>
      </c>
    </row>
    <row r="7735" spans="1:10" ht="15.75" hidden="1" thickBot="1" x14ac:dyDescent="0.3">
      <c r="A7735" s="252"/>
      <c r="B7735" s="247"/>
      <c r="C7735" s="44"/>
      <c r="D7735" s="59"/>
      <c r="E7735" s="210"/>
      <c r="F7735" s="225" t="s">
        <v>12</v>
      </c>
      <c r="G7735" s="75" t="str">
        <f t="shared" si="120"/>
        <v/>
      </c>
      <c r="H7735" s="76"/>
      <c r="I7735" s="68"/>
      <c r="J7735" s="32">
        <v>0</v>
      </c>
    </row>
    <row r="7736" spans="1:10" ht="15.75" hidden="1" thickBot="1" x14ac:dyDescent="0.3">
      <c r="A7736" s="242" t="s">
        <v>1841</v>
      </c>
      <c r="B7736" s="245" t="s">
        <v>8400</v>
      </c>
      <c r="C7736" s="26"/>
      <c r="D7736" s="27" t="s">
        <v>67</v>
      </c>
      <c r="E7736" s="205"/>
      <c r="F7736" s="216" t="s">
        <v>12</v>
      </c>
      <c r="G7736" s="29" t="str">
        <f t="shared" si="120"/>
        <v/>
      </c>
      <c r="H7736" s="30"/>
      <c r="I7736" s="31"/>
      <c r="J7736" s="32">
        <v>0</v>
      </c>
    </row>
    <row r="7737" spans="1:10" ht="15.75" hidden="1" thickBot="1" x14ac:dyDescent="0.3">
      <c r="A7737" s="251"/>
      <c r="B7737" s="246"/>
      <c r="C7737" s="34"/>
      <c r="D7737" s="34"/>
      <c r="E7737" s="207"/>
      <c r="F7737" s="219" t="s">
        <v>12</v>
      </c>
      <c r="G7737" s="66" t="str">
        <f t="shared" si="120"/>
        <v/>
      </c>
      <c r="H7737" s="67"/>
      <c r="I7737" s="68"/>
      <c r="J7737" s="32">
        <v>0</v>
      </c>
    </row>
    <row r="7738" spans="1:10" ht="15.75" hidden="1" thickBot="1" x14ac:dyDescent="0.3">
      <c r="A7738" s="251"/>
      <c r="B7738" s="246"/>
      <c r="C7738" s="38" t="s">
        <v>11326</v>
      </c>
      <c r="D7738" s="38" t="s">
        <v>2801</v>
      </c>
      <c r="E7738" s="209">
        <v>0.4</v>
      </c>
      <c r="F7738" s="219">
        <v>23.693000000000001</v>
      </c>
      <c r="G7738" s="66">
        <f t="shared" si="120"/>
        <v>9.4772000000000016</v>
      </c>
      <c r="H7738" s="41">
        <f>SUM(G7738:G7740)</f>
        <v>16.952076004687502</v>
      </c>
      <c r="I7738" s="42"/>
      <c r="J7738" s="32">
        <v>0</v>
      </c>
    </row>
    <row r="7739" spans="1:10" ht="26.25" hidden="1" thickBot="1" x14ac:dyDescent="0.3">
      <c r="A7739" s="251"/>
      <c r="B7739" s="246"/>
      <c r="C7739" s="38" t="s">
        <v>11364</v>
      </c>
      <c r="D7739" s="38" t="s">
        <v>2881</v>
      </c>
      <c r="E7739" s="209">
        <v>5.0000000000000001E-3</v>
      </c>
      <c r="F7739" s="227">
        <f>IF(ISNUMBER('Comp.Aux1'!$G$252), 'Comp.Aux1'!$G$252, 0)</f>
        <v>973.42520093749999</v>
      </c>
      <c r="G7739" s="66">
        <f t="shared" si="120"/>
        <v>4.8671260046875</v>
      </c>
      <c r="H7739" s="67"/>
      <c r="I7739" s="68"/>
      <c r="J7739" s="32">
        <v>0</v>
      </c>
    </row>
    <row r="7740" spans="1:10" ht="15.75" hidden="1" thickBot="1" x14ac:dyDescent="0.3">
      <c r="A7740" s="251"/>
      <c r="B7740" s="246"/>
      <c r="C7740" s="38" t="s">
        <v>12156</v>
      </c>
      <c r="D7740" s="38" t="s">
        <v>82</v>
      </c>
      <c r="E7740" s="209">
        <v>0.5</v>
      </c>
      <c r="F7740" s="219">
        <v>5.2154999999999996</v>
      </c>
      <c r="G7740" s="66">
        <f t="shared" si="120"/>
        <v>2.6077499999999998</v>
      </c>
      <c r="H7740" s="67"/>
      <c r="I7740" s="68"/>
      <c r="J7740" s="32">
        <v>0</v>
      </c>
    </row>
    <row r="7741" spans="1:10" ht="15.75" hidden="1" thickBot="1" x14ac:dyDescent="0.3">
      <c r="A7741" s="252"/>
      <c r="B7741" s="247"/>
      <c r="C7741" s="44"/>
      <c r="D7741" s="59"/>
      <c r="E7741" s="210"/>
      <c r="F7741" s="225" t="s">
        <v>12</v>
      </c>
      <c r="G7741" s="75" t="str">
        <f t="shared" si="120"/>
        <v/>
      </c>
      <c r="H7741" s="76"/>
      <c r="I7741" s="68"/>
      <c r="J7741" s="32">
        <v>0</v>
      </c>
    </row>
    <row r="7742" spans="1:10" ht="15.75" hidden="1" thickBot="1" x14ac:dyDescent="0.3">
      <c r="A7742" s="242" t="s">
        <v>1842</v>
      </c>
      <c r="B7742" s="245" t="s">
        <v>8401</v>
      </c>
      <c r="C7742" s="26"/>
      <c r="D7742" s="27" t="s">
        <v>17</v>
      </c>
      <c r="E7742" s="205"/>
      <c r="F7742" s="216" t="s">
        <v>12</v>
      </c>
      <c r="G7742" s="29" t="str">
        <f t="shared" si="120"/>
        <v/>
      </c>
      <c r="H7742" s="30"/>
      <c r="I7742" s="31"/>
      <c r="J7742" s="32">
        <v>0</v>
      </c>
    </row>
    <row r="7743" spans="1:10" ht="15.75" hidden="1" thickBot="1" x14ac:dyDescent="0.3">
      <c r="A7743" s="251"/>
      <c r="B7743" s="246"/>
      <c r="C7743" s="34"/>
      <c r="D7743" s="34"/>
      <c r="E7743" s="207"/>
      <c r="F7743" s="219" t="s">
        <v>12</v>
      </c>
      <c r="G7743" s="66" t="str">
        <f t="shared" si="120"/>
        <v/>
      </c>
      <c r="H7743" s="67"/>
      <c r="I7743" s="68"/>
      <c r="J7743" s="32">
        <v>0</v>
      </c>
    </row>
    <row r="7744" spans="1:10" ht="26.25" hidden="1" thickBot="1" x14ac:dyDescent="0.3">
      <c r="A7744" s="251"/>
      <c r="B7744" s="246"/>
      <c r="C7744" s="38" t="s">
        <v>11491</v>
      </c>
      <c r="D7744" s="38" t="s">
        <v>2801</v>
      </c>
      <c r="E7744" s="209">
        <v>40</v>
      </c>
      <c r="F7744" s="219">
        <v>142.75650000000002</v>
      </c>
      <c r="G7744" s="66">
        <f t="shared" si="120"/>
        <v>5710.26</v>
      </c>
      <c r="H7744" s="41">
        <f>SUM(G7744:G7746)</f>
        <v>6348.6200000000008</v>
      </c>
      <c r="I7744" s="42"/>
      <c r="J7744" s="32">
        <v>0</v>
      </c>
    </row>
    <row r="7745" spans="1:10" ht="15.75" hidden="1" thickBot="1" x14ac:dyDescent="0.3">
      <c r="A7745" s="251"/>
      <c r="B7745" s="246"/>
      <c r="C7745" s="38" t="s">
        <v>11872</v>
      </c>
      <c r="D7745" s="38" t="s">
        <v>2801</v>
      </c>
      <c r="E7745" s="209">
        <v>20</v>
      </c>
      <c r="F7745" s="219">
        <v>18.344499999999996</v>
      </c>
      <c r="G7745" s="66">
        <f t="shared" si="120"/>
        <v>366.88999999999993</v>
      </c>
      <c r="H7745" s="67"/>
      <c r="I7745" s="68"/>
      <c r="J7745" s="32">
        <v>0</v>
      </c>
    </row>
    <row r="7746" spans="1:10" ht="15.75" hidden="1" thickBot="1" x14ac:dyDescent="0.3">
      <c r="A7746" s="251"/>
      <c r="B7746" s="246"/>
      <c r="C7746" s="38" t="s">
        <v>16</v>
      </c>
      <c r="D7746" s="38" t="s">
        <v>17</v>
      </c>
      <c r="E7746" s="209">
        <v>1</v>
      </c>
      <c r="F7746" s="219">
        <v>271.47000000000003</v>
      </c>
      <c r="G7746" s="66">
        <f t="shared" si="120"/>
        <v>271.47000000000003</v>
      </c>
      <c r="H7746" s="67"/>
      <c r="I7746" s="68"/>
      <c r="J7746" s="32">
        <v>0</v>
      </c>
    </row>
    <row r="7747" spans="1:10" ht="15.75" hidden="1" thickBot="1" x14ac:dyDescent="0.3">
      <c r="A7747" s="252"/>
      <c r="B7747" s="247"/>
      <c r="C7747" s="44"/>
      <c r="D7747" s="59"/>
      <c r="E7747" s="210"/>
      <c r="F7747" s="225" t="s">
        <v>12</v>
      </c>
      <c r="G7747" s="75" t="str">
        <f t="shared" si="120"/>
        <v/>
      </c>
      <c r="H7747" s="76"/>
      <c r="I7747" s="68"/>
      <c r="J7747" s="32">
        <v>0</v>
      </c>
    </row>
    <row r="7748" spans="1:10" ht="15.75" hidden="1" thickBot="1" x14ac:dyDescent="0.3">
      <c r="A7748" s="242" t="s">
        <v>1843</v>
      </c>
      <c r="B7748" s="245" t="s">
        <v>8402</v>
      </c>
      <c r="C7748" s="26"/>
      <c r="D7748" s="27" t="s">
        <v>17</v>
      </c>
      <c r="E7748" s="205"/>
      <c r="F7748" s="212" t="s">
        <v>12</v>
      </c>
      <c r="G7748" s="29" t="str">
        <f t="shared" si="120"/>
        <v/>
      </c>
      <c r="H7748" s="30"/>
      <c r="I7748" s="31"/>
      <c r="J7748" s="32">
        <v>0</v>
      </c>
    </row>
    <row r="7749" spans="1:10" ht="15.75" hidden="1" thickBot="1" x14ac:dyDescent="0.3">
      <c r="A7749" s="243"/>
      <c r="B7749" s="246"/>
      <c r="C7749" s="34"/>
      <c r="D7749" s="34"/>
      <c r="E7749" s="207"/>
      <c r="F7749" s="230" t="s">
        <v>12</v>
      </c>
      <c r="G7749" s="91" t="str">
        <f t="shared" si="120"/>
        <v/>
      </c>
      <c r="H7749" s="92"/>
      <c r="I7749" s="91"/>
      <c r="J7749" s="32">
        <v>0</v>
      </c>
    </row>
    <row r="7750" spans="1:10" ht="26.25" hidden="1" thickBot="1" x14ac:dyDescent="0.3">
      <c r="A7750" s="243"/>
      <c r="B7750" s="246"/>
      <c r="C7750" s="38" t="s">
        <v>11496</v>
      </c>
      <c r="D7750" s="38" t="s">
        <v>2801</v>
      </c>
      <c r="E7750" s="209">
        <v>3.5</v>
      </c>
      <c r="F7750" s="231">
        <v>24.4435</v>
      </c>
      <c r="G7750" s="93">
        <f t="shared" ref="G7750:G7813" si="121">IF(ISNUMBER(F7750),E7750*F7750,"")</f>
        <v>85.552250000000001</v>
      </c>
      <c r="H7750" s="41">
        <f>SUM(G7750:G7755)</f>
        <v>181.14600000000002</v>
      </c>
      <c r="I7750" s="94"/>
      <c r="J7750" s="32">
        <v>0</v>
      </c>
    </row>
    <row r="7751" spans="1:10" ht="26.25" hidden="1" thickBot="1" x14ac:dyDescent="0.3">
      <c r="A7751" s="243"/>
      <c r="B7751" s="246"/>
      <c r="C7751" s="38" t="s">
        <v>11499</v>
      </c>
      <c r="D7751" s="38" t="s">
        <v>2801</v>
      </c>
      <c r="E7751" s="209">
        <v>3.5</v>
      </c>
      <c r="F7751" s="231">
        <v>27.3125</v>
      </c>
      <c r="G7751" s="93">
        <f t="shared" si="121"/>
        <v>95.59375</v>
      </c>
      <c r="H7751" s="92"/>
      <c r="I7751" s="91"/>
      <c r="J7751" s="32">
        <v>0</v>
      </c>
    </row>
    <row r="7752" spans="1:10" ht="15.75" hidden="1" thickBot="1" x14ac:dyDescent="0.3">
      <c r="A7752" s="243"/>
      <c r="B7752" s="246"/>
      <c r="C7752" s="38" t="s">
        <v>1844</v>
      </c>
      <c r="D7752" s="38" t="s">
        <v>86</v>
      </c>
      <c r="E7752" s="209">
        <v>1</v>
      </c>
      <c r="F7752" s="232" t="s">
        <v>12</v>
      </c>
      <c r="G7752" s="93" t="str">
        <f t="shared" si="121"/>
        <v/>
      </c>
      <c r="H7752" s="92"/>
      <c r="I7752" s="91"/>
      <c r="J7752" s="32">
        <v>0</v>
      </c>
    </row>
    <row r="7753" spans="1:10" ht="15.75" hidden="1" thickBot="1" x14ac:dyDescent="0.3">
      <c r="A7753" s="243"/>
      <c r="B7753" s="246"/>
      <c r="C7753" s="38" t="s">
        <v>1845</v>
      </c>
      <c r="D7753" s="38" t="s">
        <v>86</v>
      </c>
      <c r="E7753" s="209">
        <v>1</v>
      </c>
      <c r="F7753" s="232" t="s">
        <v>12</v>
      </c>
      <c r="G7753" s="93" t="str">
        <f t="shared" si="121"/>
        <v/>
      </c>
      <c r="H7753" s="92"/>
      <c r="I7753" s="91"/>
      <c r="J7753" s="32">
        <v>0</v>
      </c>
    </row>
    <row r="7754" spans="1:10" ht="15.75" hidden="1" thickBot="1" x14ac:dyDescent="0.3">
      <c r="A7754" s="243"/>
      <c r="B7754" s="246"/>
      <c r="C7754" s="38" t="s">
        <v>1846</v>
      </c>
      <c r="D7754" s="38" t="s">
        <v>86</v>
      </c>
      <c r="E7754" s="209">
        <v>1</v>
      </c>
      <c r="F7754" s="232" t="s">
        <v>12</v>
      </c>
      <c r="G7754" s="93" t="str">
        <f t="shared" si="121"/>
        <v/>
      </c>
      <c r="H7754" s="92"/>
      <c r="I7754" s="91"/>
      <c r="J7754" s="32">
        <v>0</v>
      </c>
    </row>
    <row r="7755" spans="1:10" ht="15.75" hidden="1" thickBot="1" x14ac:dyDescent="0.3">
      <c r="A7755" s="243"/>
      <c r="B7755" s="246"/>
      <c r="C7755" s="38" t="s">
        <v>1847</v>
      </c>
      <c r="D7755" s="38" t="s">
        <v>86</v>
      </c>
      <c r="E7755" s="209">
        <v>1</v>
      </c>
      <c r="F7755" s="232" t="s">
        <v>12</v>
      </c>
      <c r="G7755" s="93" t="str">
        <f t="shared" si="121"/>
        <v/>
      </c>
      <c r="H7755" s="92"/>
      <c r="I7755" s="91"/>
      <c r="J7755" s="32">
        <v>0</v>
      </c>
    </row>
    <row r="7756" spans="1:10" ht="15.75" hidden="1" thickBot="1" x14ac:dyDescent="0.3">
      <c r="A7756" s="244"/>
      <c r="B7756" s="247"/>
      <c r="C7756" s="44"/>
      <c r="D7756" s="44"/>
      <c r="E7756" s="210"/>
      <c r="F7756" s="233" t="s">
        <v>12</v>
      </c>
      <c r="G7756" s="95" t="str">
        <f t="shared" si="121"/>
        <v/>
      </c>
      <c r="H7756" s="96"/>
      <c r="I7756" s="91"/>
      <c r="J7756" s="32">
        <v>0</v>
      </c>
    </row>
    <row r="7757" spans="1:10" ht="15.75" hidden="1" thickBot="1" x14ac:dyDescent="0.3">
      <c r="A7757" s="242" t="s">
        <v>1848</v>
      </c>
      <c r="B7757" s="245" t="s">
        <v>8403</v>
      </c>
      <c r="C7757" s="26"/>
      <c r="D7757" s="27" t="s">
        <v>17</v>
      </c>
      <c r="E7757" s="205"/>
      <c r="F7757" s="212" t="s">
        <v>12</v>
      </c>
      <c r="G7757" s="29" t="str">
        <f t="shared" si="121"/>
        <v/>
      </c>
      <c r="H7757" s="30"/>
      <c r="I7757" s="31"/>
      <c r="J7757" s="32">
        <v>0</v>
      </c>
    </row>
    <row r="7758" spans="1:10" ht="15.75" hidden="1" thickBot="1" x14ac:dyDescent="0.3">
      <c r="A7758" s="243"/>
      <c r="B7758" s="246"/>
      <c r="C7758" s="34"/>
      <c r="D7758" s="34"/>
      <c r="E7758" s="207"/>
      <c r="F7758" s="230" t="s">
        <v>12</v>
      </c>
      <c r="G7758" s="91" t="str">
        <f t="shared" si="121"/>
        <v/>
      </c>
      <c r="H7758" s="92"/>
      <c r="I7758" s="91"/>
      <c r="J7758" s="32">
        <v>0</v>
      </c>
    </row>
    <row r="7759" spans="1:10" ht="26.25" hidden="1" thickBot="1" x14ac:dyDescent="0.3">
      <c r="A7759" s="243"/>
      <c r="B7759" s="246"/>
      <c r="C7759" s="38" t="s">
        <v>11496</v>
      </c>
      <c r="D7759" s="38" t="s">
        <v>2801</v>
      </c>
      <c r="E7759" s="209">
        <v>3.5</v>
      </c>
      <c r="F7759" s="231">
        <v>24.4435</v>
      </c>
      <c r="G7759" s="93">
        <f t="shared" si="121"/>
        <v>85.552250000000001</v>
      </c>
      <c r="H7759" s="97">
        <f>SUM(G7759:G7761)</f>
        <v>181.14600000000002</v>
      </c>
      <c r="I7759" s="94"/>
      <c r="J7759" s="32">
        <v>0</v>
      </c>
    </row>
    <row r="7760" spans="1:10" ht="26.25" hidden="1" thickBot="1" x14ac:dyDescent="0.3">
      <c r="A7760" s="243"/>
      <c r="B7760" s="246"/>
      <c r="C7760" s="38" t="s">
        <v>11499</v>
      </c>
      <c r="D7760" s="38" t="s">
        <v>2801</v>
      </c>
      <c r="E7760" s="209">
        <v>3.5</v>
      </c>
      <c r="F7760" s="231">
        <v>27.3125</v>
      </c>
      <c r="G7760" s="93">
        <f t="shared" si="121"/>
        <v>95.59375</v>
      </c>
      <c r="H7760" s="92"/>
      <c r="I7760" s="91"/>
      <c r="J7760" s="32">
        <v>0</v>
      </c>
    </row>
    <row r="7761" spans="1:10" ht="15.75" hidden="1" thickBot="1" x14ac:dyDescent="0.3">
      <c r="A7761" s="243"/>
      <c r="B7761" s="246"/>
      <c r="C7761" s="38" t="s">
        <v>1849</v>
      </c>
      <c r="D7761" s="38" t="s">
        <v>86</v>
      </c>
      <c r="E7761" s="209">
        <v>1</v>
      </c>
      <c r="F7761" s="232" t="s">
        <v>12</v>
      </c>
      <c r="G7761" s="93" t="str">
        <f t="shared" si="121"/>
        <v/>
      </c>
      <c r="H7761" s="92"/>
      <c r="I7761" s="91"/>
      <c r="J7761" s="32">
        <v>0</v>
      </c>
    </row>
    <row r="7762" spans="1:10" ht="15.75" hidden="1" thickBot="1" x14ac:dyDescent="0.3">
      <c r="A7762" s="244"/>
      <c r="B7762" s="247"/>
      <c r="C7762" s="44"/>
      <c r="D7762" s="44"/>
      <c r="E7762" s="210"/>
      <c r="F7762" s="233" t="s">
        <v>12</v>
      </c>
      <c r="G7762" s="95" t="str">
        <f t="shared" si="121"/>
        <v/>
      </c>
      <c r="H7762" s="96"/>
      <c r="I7762" s="91"/>
      <c r="J7762" s="32">
        <v>0</v>
      </c>
    </row>
    <row r="7763" spans="1:10" ht="15.75" hidden="1" thickBot="1" x14ac:dyDescent="0.3">
      <c r="A7763" s="242" t="s">
        <v>1850</v>
      </c>
      <c r="B7763" s="245" t="s">
        <v>8404</v>
      </c>
      <c r="C7763" s="26"/>
      <c r="D7763" s="27" t="s">
        <v>17</v>
      </c>
      <c r="E7763" s="205"/>
      <c r="F7763" s="212" t="s">
        <v>12</v>
      </c>
      <c r="G7763" s="29" t="str">
        <f t="shared" si="121"/>
        <v/>
      </c>
      <c r="H7763" s="30"/>
      <c r="I7763" s="31"/>
      <c r="J7763" s="32">
        <v>0</v>
      </c>
    </row>
    <row r="7764" spans="1:10" ht="15.75" hidden="1" thickBot="1" x14ac:dyDescent="0.3">
      <c r="A7764" s="243"/>
      <c r="B7764" s="246"/>
      <c r="C7764" s="34"/>
      <c r="D7764" s="34"/>
      <c r="E7764" s="207"/>
      <c r="F7764" s="230" t="s">
        <v>12</v>
      </c>
      <c r="G7764" s="91" t="str">
        <f t="shared" si="121"/>
        <v/>
      </c>
      <c r="H7764" s="92"/>
      <c r="I7764" s="91"/>
      <c r="J7764" s="32">
        <v>0</v>
      </c>
    </row>
    <row r="7765" spans="1:10" ht="26.25" hidden="1" thickBot="1" x14ac:dyDescent="0.3">
      <c r="A7765" s="243"/>
      <c r="B7765" s="246"/>
      <c r="C7765" s="38" t="s">
        <v>11496</v>
      </c>
      <c r="D7765" s="38" t="s">
        <v>2801</v>
      </c>
      <c r="E7765" s="209">
        <v>3.5</v>
      </c>
      <c r="F7765" s="231">
        <v>24.4435</v>
      </c>
      <c r="G7765" s="93">
        <f t="shared" si="121"/>
        <v>85.552250000000001</v>
      </c>
      <c r="H7765" s="97">
        <f>SUM(G7765:G7767)</f>
        <v>181.14600000000002</v>
      </c>
      <c r="I7765" s="94"/>
      <c r="J7765" s="32">
        <v>0</v>
      </c>
    </row>
    <row r="7766" spans="1:10" ht="26.25" hidden="1" thickBot="1" x14ac:dyDescent="0.3">
      <c r="A7766" s="243"/>
      <c r="B7766" s="246"/>
      <c r="C7766" s="38" t="s">
        <v>11499</v>
      </c>
      <c r="D7766" s="38" t="s">
        <v>2801</v>
      </c>
      <c r="E7766" s="209">
        <v>3.5</v>
      </c>
      <c r="F7766" s="231">
        <v>27.3125</v>
      </c>
      <c r="G7766" s="93">
        <f t="shared" si="121"/>
        <v>95.59375</v>
      </c>
      <c r="H7766" s="92"/>
      <c r="I7766" s="91"/>
      <c r="J7766" s="32">
        <v>0</v>
      </c>
    </row>
    <row r="7767" spans="1:10" ht="15.75" hidden="1" thickBot="1" x14ac:dyDescent="0.3">
      <c r="A7767" s="243"/>
      <c r="B7767" s="246"/>
      <c r="C7767" s="38" t="s">
        <v>1851</v>
      </c>
      <c r="D7767" s="38" t="s">
        <v>86</v>
      </c>
      <c r="E7767" s="209">
        <v>1</v>
      </c>
      <c r="F7767" s="232" t="s">
        <v>12</v>
      </c>
      <c r="G7767" s="93" t="str">
        <f t="shared" si="121"/>
        <v/>
      </c>
      <c r="H7767" s="92"/>
      <c r="I7767" s="91"/>
      <c r="J7767" s="32">
        <v>0</v>
      </c>
    </row>
    <row r="7768" spans="1:10" ht="15.75" hidden="1" thickBot="1" x14ac:dyDescent="0.3">
      <c r="A7768" s="244"/>
      <c r="B7768" s="247"/>
      <c r="C7768" s="44"/>
      <c r="D7768" s="44"/>
      <c r="E7768" s="210"/>
      <c r="F7768" s="233" t="s">
        <v>12</v>
      </c>
      <c r="G7768" s="95" t="str">
        <f t="shared" si="121"/>
        <v/>
      </c>
      <c r="H7768" s="96"/>
      <c r="I7768" s="91"/>
      <c r="J7768" s="32">
        <v>0</v>
      </c>
    </row>
    <row r="7769" spans="1:10" ht="15.75" hidden="1" thickBot="1" x14ac:dyDescent="0.3">
      <c r="A7769" s="242" t="s">
        <v>1852</v>
      </c>
      <c r="B7769" s="245" t="s">
        <v>8405</v>
      </c>
      <c r="C7769" s="26"/>
      <c r="D7769" s="27" t="s">
        <v>17</v>
      </c>
      <c r="E7769" s="205"/>
      <c r="F7769" s="212" t="s">
        <v>12</v>
      </c>
      <c r="G7769" s="29" t="str">
        <f t="shared" si="121"/>
        <v/>
      </c>
      <c r="H7769" s="30"/>
      <c r="I7769" s="31"/>
      <c r="J7769" s="32">
        <v>0</v>
      </c>
    </row>
    <row r="7770" spans="1:10" ht="15.75" hidden="1" thickBot="1" x14ac:dyDescent="0.3">
      <c r="A7770" s="243"/>
      <c r="B7770" s="246"/>
      <c r="C7770" s="34"/>
      <c r="D7770" s="34"/>
      <c r="E7770" s="207"/>
      <c r="F7770" s="230" t="s">
        <v>12</v>
      </c>
      <c r="G7770" s="91" t="str">
        <f t="shared" si="121"/>
        <v/>
      </c>
      <c r="H7770" s="92"/>
      <c r="I7770" s="91"/>
      <c r="J7770" s="32">
        <v>0</v>
      </c>
    </row>
    <row r="7771" spans="1:10" ht="39" hidden="1" thickBot="1" x14ac:dyDescent="0.3">
      <c r="A7771" s="243"/>
      <c r="B7771" s="246"/>
      <c r="C7771" s="38" t="s">
        <v>11617</v>
      </c>
      <c r="D7771" s="38" t="s">
        <v>82</v>
      </c>
      <c r="E7771" s="209">
        <v>10</v>
      </c>
      <c r="F7771" s="232">
        <v>1.0734999999999999</v>
      </c>
      <c r="G7771" s="91">
        <f t="shared" si="121"/>
        <v>10.734999999999999</v>
      </c>
      <c r="H7771" s="97">
        <f>SUM(G7771:G7781)</f>
        <v>960.02048029999992</v>
      </c>
      <c r="I7771" s="94"/>
      <c r="J7771" s="32">
        <v>0</v>
      </c>
    </row>
    <row r="7772" spans="1:10" ht="15.75" hidden="1" thickBot="1" x14ac:dyDescent="0.3">
      <c r="A7772" s="243"/>
      <c r="B7772" s="246"/>
      <c r="C7772" s="38" t="s">
        <v>11414</v>
      </c>
      <c r="D7772" s="38" t="s">
        <v>2801</v>
      </c>
      <c r="E7772" s="209">
        <v>5.3597999999999999</v>
      </c>
      <c r="F7772" s="231">
        <v>24.358000000000001</v>
      </c>
      <c r="G7772" s="91">
        <f t="shared" si="121"/>
        <v>130.55400839999999</v>
      </c>
      <c r="H7772" s="92"/>
      <c r="I7772" s="91"/>
      <c r="J7772" s="32">
        <v>0</v>
      </c>
    </row>
    <row r="7773" spans="1:10" ht="39" hidden="1" thickBot="1" x14ac:dyDescent="0.3">
      <c r="A7773" s="243"/>
      <c r="B7773" s="246"/>
      <c r="C7773" s="38" t="s">
        <v>11622</v>
      </c>
      <c r="D7773" s="38" t="s">
        <v>1049</v>
      </c>
      <c r="E7773" s="209">
        <v>0.4118</v>
      </c>
      <c r="F7773" s="231">
        <v>328.45299999999997</v>
      </c>
      <c r="G7773" s="91">
        <f t="shared" si="121"/>
        <v>135.25694539999998</v>
      </c>
      <c r="H7773" s="92"/>
      <c r="I7773" s="91"/>
      <c r="J7773" s="32">
        <v>0</v>
      </c>
    </row>
    <row r="7774" spans="1:10" ht="39" hidden="1" thickBot="1" x14ac:dyDescent="0.3">
      <c r="A7774" s="243"/>
      <c r="B7774" s="246"/>
      <c r="C7774" s="38" t="s">
        <v>11623</v>
      </c>
      <c r="D7774" s="38" t="s">
        <v>1060</v>
      </c>
      <c r="E7774" s="209">
        <v>3.0331999999999999</v>
      </c>
      <c r="F7774" s="231">
        <v>167.39949999999999</v>
      </c>
      <c r="G7774" s="91">
        <f t="shared" si="121"/>
        <v>507.75616339999993</v>
      </c>
      <c r="H7774" s="92"/>
      <c r="I7774" s="91"/>
      <c r="J7774" s="32">
        <v>0</v>
      </c>
    </row>
    <row r="7775" spans="1:10" ht="26.25" hidden="1" thickBot="1" x14ac:dyDescent="0.3">
      <c r="A7775" s="243"/>
      <c r="B7775" s="246"/>
      <c r="C7775" s="38" t="s">
        <v>11415</v>
      </c>
      <c r="D7775" s="38" t="s">
        <v>2801</v>
      </c>
      <c r="E7775" s="209">
        <v>5.3597999999999999</v>
      </c>
      <c r="F7775" s="231">
        <v>32.784499999999994</v>
      </c>
      <c r="G7775" s="91">
        <f t="shared" si="121"/>
        <v>175.71836309999998</v>
      </c>
      <c r="H7775" s="92"/>
      <c r="I7775" s="91"/>
      <c r="J7775" s="32">
        <v>0</v>
      </c>
    </row>
    <row r="7776" spans="1:10" ht="15.75" hidden="1" thickBot="1" x14ac:dyDescent="0.3">
      <c r="A7776" s="243"/>
      <c r="B7776" s="246"/>
      <c r="C7776" s="38" t="s">
        <v>1853</v>
      </c>
      <c r="D7776" s="58" t="s">
        <v>17</v>
      </c>
      <c r="E7776" s="209">
        <v>1</v>
      </c>
      <c r="F7776" s="231" t="s">
        <v>12</v>
      </c>
      <c r="G7776" s="91" t="str">
        <f t="shared" si="121"/>
        <v/>
      </c>
      <c r="H7776" s="92"/>
      <c r="I7776" s="91"/>
      <c r="J7776" s="32">
        <v>0</v>
      </c>
    </row>
    <row r="7777" spans="1:10" ht="39" hidden="1" thickBot="1" x14ac:dyDescent="0.3">
      <c r="A7777" s="243"/>
      <c r="B7777" s="246"/>
      <c r="C7777" s="38" t="s">
        <v>1854</v>
      </c>
      <c r="D7777" s="58" t="s">
        <v>17</v>
      </c>
      <c r="E7777" s="209">
        <v>1</v>
      </c>
      <c r="F7777" s="231" t="s">
        <v>12</v>
      </c>
      <c r="G7777" s="91" t="str">
        <f t="shared" si="121"/>
        <v/>
      </c>
      <c r="H7777" s="92"/>
      <c r="I7777" s="91"/>
      <c r="J7777" s="32">
        <v>0</v>
      </c>
    </row>
    <row r="7778" spans="1:10" ht="26.25" hidden="1" thickBot="1" x14ac:dyDescent="0.3">
      <c r="A7778" s="243"/>
      <c r="B7778" s="246"/>
      <c r="C7778" s="38" t="s">
        <v>1855</v>
      </c>
      <c r="D7778" s="58" t="s">
        <v>17</v>
      </c>
      <c r="E7778" s="209">
        <v>1</v>
      </c>
      <c r="F7778" s="231" t="s">
        <v>12</v>
      </c>
      <c r="G7778" s="91" t="str">
        <f t="shared" si="121"/>
        <v/>
      </c>
      <c r="H7778" s="92"/>
      <c r="I7778" s="91"/>
      <c r="J7778" s="32">
        <v>0</v>
      </c>
    </row>
    <row r="7779" spans="1:10" ht="39" hidden="1" thickBot="1" x14ac:dyDescent="0.3">
      <c r="A7779" s="243"/>
      <c r="B7779" s="246"/>
      <c r="C7779" s="38" t="s">
        <v>1856</v>
      </c>
      <c r="D7779" s="58" t="s">
        <v>17</v>
      </c>
      <c r="E7779" s="209">
        <v>2</v>
      </c>
      <c r="F7779" s="231" t="s">
        <v>12</v>
      </c>
      <c r="G7779" s="91" t="str">
        <f t="shared" si="121"/>
        <v/>
      </c>
      <c r="H7779" s="92"/>
      <c r="I7779" s="91"/>
      <c r="J7779" s="32">
        <v>0</v>
      </c>
    </row>
    <row r="7780" spans="1:10" ht="26.25" hidden="1" thickBot="1" x14ac:dyDescent="0.3">
      <c r="A7780" s="243"/>
      <c r="B7780" s="246"/>
      <c r="C7780" s="38" t="s">
        <v>1857</v>
      </c>
      <c r="D7780" s="58" t="s">
        <v>17</v>
      </c>
      <c r="E7780" s="209">
        <v>1</v>
      </c>
      <c r="F7780" s="231" t="s">
        <v>12</v>
      </c>
      <c r="G7780" s="91" t="str">
        <f t="shared" si="121"/>
        <v/>
      </c>
      <c r="H7780" s="92"/>
      <c r="I7780" s="91"/>
      <c r="J7780" s="32">
        <v>0</v>
      </c>
    </row>
    <row r="7781" spans="1:10" ht="39" hidden="1" thickBot="1" x14ac:dyDescent="0.3">
      <c r="A7781" s="243"/>
      <c r="B7781" s="246"/>
      <c r="C7781" s="38" t="s">
        <v>1858</v>
      </c>
      <c r="D7781" s="58" t="s">
        <v>17</v>
      </c>
      <c r="E7781" s="209">
        <v>1</v>
      </c>
      <c r="F7781" s="231" t="s">
        <v>12</v>
      </c>
      <c r="G7781" s="91" t="str">
        <f t="shared" si="121"/>
        <v/>
      </c>
      <c r="H7781" s="92"/>
      <c r="I7781" s="91"/>
      <c r="J7781" s="32">
        <v>0</v>
      </c>
    </row>
    <row r="7782" spans="1:10" ht="15.75" hidden="1" thickBot="1" x14ac:dyDescent="0.3">
      <c r="A7782" s="244"/>
      <c r="B7782" s="247"/>
      <c r="C7782" s="44"/>
      <c r="D7782" s="44"/>
      <c r="E7782" s="210"/>
      <c r="F7782" s="233" t="s">
        <v>12</v>
      </c>
      <c r="G7782" s="95" t="str">
        <f t="shared" si="121"/>
        <v/>
      </c>
      <c r="H7782" s="96"/>
      <c r="I7782" s="91"/>
      <c r="J7782" s="32">
        <v>0</v>
      </c>
    </row>
    <row r="7783" spans="1:10" ht="15.75" hidden="1" thickBot="1" x14ac:dyDescent="0.3">
      <c r="A7783" s="242" t="s">
        <v>1859</v>
      </c>
      <c r="B7783" s="245" t="s">
        <v>8406</v>
      </c>
      <c r="C7783" s="26"/>
      <c r="D7783" s="27" t="s">
        <v>17</v>
      </c>
      <c r="E7783" s="205"/>
      <c r="F7783" s="212" t="s">
        <v>12</v>
      </c>
      <c r="G7783" s="29" t="str">
        <f t="shared" si="121"/>
        <v/>
      </c>
      <c r="H7783" s="30"/>
      <c r="I7783" s="31"/>
      <c r="J7783" s="32">
        <v>0</v>
      </c>
    </row>
    <row r="7784" spans="1:10" ht="15.75" hidden="1" thickBot="1" x14ac:dyDescent="0.3">
      <c r="A7784" s="243"/>
      <c r="B7784" s="246"/>
      <c r="C7784" s="34"/>
      <c r="D7784" s="34"/>
      <c r="E7784" s="207"/>
      <c r="F7784" s="230" t="s">
        <v>12</v>
      </c>
      <c r="G7784" s="91" t="str">
        <f t="shared" si="121"/>
        <v/>
      </c>
      <c r="H7784" s="92"/>
      <c r="I7784" s="91"/>
      <c r="J7784" s="32">
        <v>0</v>
      </c>
    </row>
    <row r="7785" spans="1:10" ht="39" hidden="1" thickBot="1" x14ac:dyDescent="0.3">
      <c r="A7785" s="243"/>
      <c r="B7785" s="246"/>
      <c r="C7785" s="38" t="s">
        <v>11617</v>
      </c>
      <c r="D7785" s="38" t="s">
        <v>82</v>
      </c>
      <c r="E7785" s="209">
        <v>10</v>
      </c>
      <c r="F7785" s="232">
        <v>1.0734999999999999</v>
      </c>
      <c r="G7785" s="91">
        <f t="shared" si="121"/>
        <v>10.734999999999999</v>
      </c>
      <c r="H7785" s="97">
        <f>SUM(G7785:G7795)</f>
        <v>960.02048029999992</v>
      </c>
      <c r="I7785" s="94"/>
      <c r="J7785" s="32">
        <v>0</v>
      </c>
    </row>
    <row r="7786" spans="1:10" ht="15.75" hidden="1" thickBot="1" x14ac:dyDescent="0.3">
      <c r="A7786" s="243"/>
      <c r="B7786" s="246"/>
      <c r="C7786" s="38" t="s">
        <v>11414</v>
      </c>
      <c r="D7786" s="38" t="s">
        <v>2801</v>
      </c>
      <c r="E7786" s="209">
        <v>5.3597999999999999</v>
      </c>
      <c r="F7786" s="231">
        <v>24.358000000000001</v>
      </c>
      <c r="G7786" s="91">
        <f t="shared" si="121"/>
        <v>130.55400839999999</v>
      </c>
      <c r="H7786" s="92"/>
      <c r="I7786" s="91"/>
      <c r="J7786" s="32">
        <v>0</v>
      </c>
    </row>
    <row r="7787" spans="1:10" ht="39" hidden="1" thickBot="1" x14ac:dyDescent="0.3">
      <c r="A7787" s="243"/>
      <c r="B7787" s="246"/>
      <c r="C7787" s="38" t="s">
        <v>11622</v>
      </c>
      <c r="D7787" s="38" t="s">
        <v>1049</v>
      </c>
      <c r="E7787" s="209">
        <v>0.4118</v>
      </c>
      <c r="F7787" s="231">
        <v>328.45299999999997</v>
      </c>
      <c r="G7787" s="91">
        <f t="shared" si="121"/>
        <v>135.25694539999998</v>
      </c>
      <c r="H7787" s="92"/>
      <c r="I7787" s="91"/>
      <c r="J7787" s="32">
        <v>0</v>
      </c>
    </row>
    <row r="7788" spans="1:10" ht="39" hidden="1" thickBot="1" x14ac:dyDescent="0.3">
      <c r="A7788" s="243"/>
      <c r="B7788" s="246"/>
      <c r="C7788" s="38" t="s">
        <v>11623</v>
      </c>
      <c r="D7788" s="38" t="s">
        <v>1060</v>
      </c>
      <c r="E7788" s="209">
        <v>3.0331999999999999</v>
      </c>
      <c r="F7788" s="231">
        <v>167.39949999999999</v>
      </c>
      <c r="G7788" s="91">
        <f t="shared" si="121"/>
        <v>507.75616339999993</v>
      </c>
      <c r="H7788" s="92"/>
      <c r="I7788" s="91"/>
      <c r="J7788" s="32">
        <v>0</v>
      </c>
    </row>
    <row r="7789" spans="1:10" ht="26.25" hidden="1" thickBot="1" x14ac:dyDescent="0.3">
      <c r="A7789" s="243"/>
      <c r="B7789" s="246"/>
      <c r="C7789" s="38" t="s">
        <v>11415</v>
      </c>
      <c r="D7789" s="38" t="s">
        <v>2801</v>
      </c>
      <c r="E7789" s="209">
        <v>5.3597999999999999</v>
      </c>
      <c r="F7789" s="231">
        <v>32.784499999999994</v>
      </c>
      <c r="G7789" s="91">
        <f t="shared" si="121"/>
        <v>175.71836309999998</v>
      </c>
      <c r="H7789" s="92"/>
      <c r="I7789" s="91"/>
      <c r="J7789" s="32">
        <v>0</v>
      </c>
    </row>
    <row r="7790" spans="1:10" ht="15.75" hidden="1" thickBot="1" x14ac:dyDescent="0.3">
      <c r="A7790" s="243"/>
      <c r="B7790" s="246"/>
      <c r="C7790" s="38" t="s">
        <v>1860</v>
      </c>
      <c r="D7790" s="58" t="s">
        <v>17</v>
      </c>
      <c r="E7790" s="209">
        <v>1</v>
      </c>
      <c r="F7790" s="231" t="s">
        <v>12</v>
      </c>
      <c r="G7790" s="91" t="str">
        <f t="shared" si="121"/>
        <v/>
      </c>
      <c r="H7790" s="92"/>
      <c r="I7790" s="91"/>
      <c r="J7790" s="32">
        <v>0</v>
      </c>
    </row>
    <row r="7791" spans="1:10" ht="39" hidden="1" thickBot="1" x14ac:dyDescent="0.3">
      <c r="A7791" s="243"/>
      <c r="B7791" s="246"/>
      <c r="C7791" s="38" t="s">
        <v>1854</v>
      </c>
      <c r="D7791" s="58" t="s">
        <v>17</v>
      </c>
      <c r="E7791" s="209">
        <v>1</v>
      </c>
      <c r="F7791" s="231" t="s">
        <v>12</v>
      </c>
      <c r="G7791" s="91" t="str">
        <f t="shared" si="121"/>
        <v/>
      </c>
      <c r="H7791" s="92"/>
      <c r="I7791" s="91"/>
      <c r="J7791" s="32">
        <v>0</v>
      </c>
    </row>
    <row r="7792" spans="1:10" ht="26.25" hidden="1" thickBot="1" x14ac:dyDescent="0.3">
      <c r="A7792" s="243"/>
      <c r="B7792" s="246"/>
      <c r="C7792" s="38" t="s">
        <v>1855</v>
      </c>
      <c r="D7792" s="58" t="s">
        <v>17</v>
      </c>
      <c r="E7792" s="209">
        <v>1</v>
      </c>
      <c r="F7792" s="231" t="s">
        <v>12</v>
      </c>
      <c r="G7792" s="91" t="str">
        <f t="shared" si="121"/>
        <v/>
      </c>
      <c r="H7792" s="92"/>
      <c r="I7792" s="91"/>
      <c r="J7792" s="32">
        <v>0</v>
      </c>
    </row>
    <row r="7793" spans="1:10" ht="39" hidden="1" thickBot="1" x14ac:dyDescent="0.3">
      <c r="A7793" s="243"/>
      <c r="B7793" s="246"/>
      <c r="C7793" s="38" t="s">
        <v>1856</v>
      </c>
      <c r="D7793" s="58" t="s">
        <v>17</v>
      </c>
      <c r="E7793" s="209">
        <v>2</v>
      </c>
      <c r="F7793" s="231" t="s">
        <v>12</v>
      </c>
      <c r="G7793" s="91" t="str">
        <f t="shared" si="121"/>
        <v/>
      </c>
      <c r="H7793" s="92"/>
      <c r="I7793" s="91"/>
      <c r="J7793" s="32">
        <v>0</v>
      </c>
    </row>
    <row r="7794" spans="1:10" ht="26.25" hidden="1" thickBot="1" x14ac:dyDescent="0.3">
      <c r="A7794" s="243"/>
      <c r="B7794" s="246"/>
      <c r="C7794" s="38" t="s">
        <v>1857</v>
      </c>
      <c r="D7794" s="58" t="s">
        <v>17</v>
      </c>
      <c r="E7794" s="209">
        <v>1</v>
      </c>
      <c r="F7794" s="231" t="s">
        <v>12</v>
      </c>
      <c r="G7794" s="91" t="str">
        <f t="shared" si="121"/>
        <v/>
      </c>
      <c r="H7794" s="92"/>
      <c r="I7794" s="91"/>
      <c r="J7794" s="32">
        <v>0</v>
      </c>
    </row>
    <row r="7795" spans="1:10" ht="39" hidden="1" thickBot="1" x14ac:dyDescent="0.3">
      <c r="A7795" s="243"/>
      <c r="B7795" s="246"/>
      <c r="C7795" s="38" t="s">
        <v>1858</v>
      </c>
      <c r="D7795" s="58" t="s">
        <v>17</v>
      </c>
      <c r="E7795" s="209">
        <v>1</v>
      </c>
      <c r="F7795" s="231" t="s">
        <v>12</v>
      </c>
      <c r="G7795" s="91" t="str">
        <f t="shared" si="121"/>
        <v/>
      </c>
      <c r="H7795" s="92"/>
      <c r="I7795" s="91"/>
      <c r="J7795" s="32">
        <v>0</v>
      </c>
    </row>
    <row r="7796" spans="1:10" ht="15.75" hidden="1" thickBot="1" x14ac:dyDescent="0.3">
      <c r="A7796" s="244"/>
      <c r="B7796" s="247"/>
      <c r="C7796" s="44"/>
      <c r="D7796" s="44"/>
      <c r="E7796" s="210"/>
      <c r="F7796" s="233" t="s">
        <v>12</v>
      </c>
      <c r="G7796" s="95" t="str">
        <f t="shared" si="121"/>
        <v/>
      </c>
      <c r="H7796" s="96"/>
      <c r="I7796" s="91"/>
      <c r="J7796" s="32">
        <v>0</v>
      </c>
    </row>
    <row r="7797" spans="1:10" ht="15.75" hidden="1" thickBot="1" x14ac:dyDescent="0.3">
      <c r="A7797" s="242" t="s">
        <v>1861</v>
      </c>
      <c r="B7797" s="245" t="s">
        <v>1862</v>
      </c>
      <c r="C7797" s="26"/>
      <c r="D7797" s="27" t="s">
        <v>17</v>
      </c>
      <c r="E7797" s="205"/>
      <c r="F7797" s="212" t="s">
        <v>12</v>
      </c>
      <c r="G7797" s="29" t="str">
        <f t="shared" si="121"/>
        <v/>
      </c>
      <c r="H7797" s="30"/>
      <c r="I7797" s="31"/>
      <c r="J7797" s="32">
        <v>0</v>
      </c>
    </row>
    <row r="7798" spans="1:10" ht="15.75" hidden="1" thickBot="1" x14ac:dyDescent="0.3">
      <c r="A7798" s="243"/>
      <c r="B7798" s="246"/>
      <c r="C7798" s="34"/>
      <c r="D7798" s="34"/>
      <c r="E7798" s="207"/>
      <c r="F7798" s="230" t="s">
        <v>12</v>
      </c>
      <c r="G7798" s="91" t="str">
        <f t="shared" si="121"/>
        <v/>
      </c>
      <c r="H7798" s="92"/>
      <c r="I7798" s="91"/>
      <c r="J7798" s="32">
        <v>0</v>
      </c>
    </row>
    <row r="7799" spans="1:10" ht="26.25" hidden="1" thickBot="1" x14ac:dyDescent="0.3">
      <c r="A7799" s="243"/>
      <c r="B7799" s="246"/>
      <c r="C7799" s="38" t="s">
        <v>1862</v>
      </c>
      <c r="D7799" s="58" t="s">
        <v>17</v>
      </c>
      <c r="E7799" s="209">
        <v>1</v>
      </c>
      <c r="F7799" s="232" t="s">
        <v>12</v>
      </c>
      <c r="G7799" s="91" t="str">
        <f t="shared" si="121"/>
        <v/>
      </c>
      <c r="H7799" s="97">
        <f>SUM(G7799:G7802)</f>
        <v>243.11673368864001</v>
      </c>
      <c r="I7799" s="94"/>
      <c r="J7799" s="32">
        <v>0</v>
      </c>
    </row>
    <row r="7800" spans="1:10" ht="39" hidden="1" thickBot="1" x14ac:dyDescent="0.3">
      <c r="A7800" s="243"/>
      <c r="B7800" s="246"/>
      <c r="C7800" s="38" t="s">
        <v>11376</v>
      </c>
      <c r="D7800" s="38" t="s">
        <v>2881</v>
      </c>
      <c r="E7800" s="209">
        <v>1.9199999999999998E-2</v>
      </c>
      <c r="F7800" s="231">
        <v>915.97571295</v>
      </c>
      <c r="G7800" s="91">
        <f t="shared" si="121"/>
        <v>17.586733688639999</v>
      </c>
      <c r="H7800" s="92"/>
      <c r="I7800" s="91"/>
      <c r="J7800" s="32">
        <v>0</v>
      </c>
    </row>
    <row r="7801" spans="1:10" ht="15.75" hidden="1" thickBot="1" x14ac:dyDescent="0.3">
      <c r="A7801" s="243"/>
      <c r="B7801" s="246"/>
      <c r="C7801" s="38" t="s">
        <v>11426</v>
      </c>
      <c r="D7801" s="38" t="s">
        <v>2801</v>
      </c>
      <c r="E7801" s="209">
        <v>4</v>
      </c>
      <c r="F7801" s="231">
        <v>24.946999999999999</v>
      </c>
      <c r="G7801" s="91">
        <f t="shared" si="121"/>
        <v>99.787999999999997</v>
      </c>
      <c r="H7801" s="92"/>
      <c r="I7801" s="91"/>
      <c r="J7801" s="32">
        <v>0</v>
      </c>
    </row>
    <row r="7802" spans="1:10" ht="15.75" hidden="1" thickBot="1" x14ac:dyDescent="0.3">
      <c r="A7802" s="243"/>
      <c r="B7802" s="246"/>
      <c r="C7802" s="38" t="s">
        <v>11427</v>
      </c>
      <c r="D7802" s="38" t="s">
        <v>2801</v>
      </c>
      <c r="E7802" s="209">
        <v>4</v>
      </c>
      <c r="F7802" s="231">
        <v>31.435500000000001</v>
      </c>
      <c r="G7802" s="93">
        <f t="shared" si="121"/>
        <v>125.742</v>
      </c>
      <c r="H7802" s="92"/>
      <c r="I7802" s="91"/>
      <c r="J7802" s="32">
        <v>0</v>
      </c>
    </row>
    <row r="7803" spans="1:10" ht="15.75" hidden="1" thickBot="1" x14ac:dyDescent="0.3">
      <c r="A7803" s="244"/>
      <c r="B7803" s="247"/>
      <c r="C7803" s="44"/>
      <c r="D7803" s="44"/>
      <c r="E7803" s="210"/>
      <c r="F7803" s="233" t="s">
        <v>12</v>
      </c>
      <c r="G7803" s="95" t="str">
        <f t="shared" si="121"/>
        <v/>
      </c>
      <c r="H7803" s="96"/>
      <c r="I7803" s="91"/>
      <c r="J7803" s="32">
        <v>0</v>
      </c>
    </row>
    <row r="7804" spans="1:10" ht="15.75" hidden="1" thickBot="1" x14ac:dyDescent="0.3">
      <c r="A7804" s="242" t="s">
        <v>1863</v>
      </c>
      <c r="B7804" s="245" t="s">
        <v>8421</v>
      </c>
      <c r="C7804" s="26"/>
      <c r="D7804" s="27" t="s">
        <v>17</v>
      </c>
      <c r="E7804" s="205"/>
      <c r="F7804" s="212" t="s">
        <v>12</v>
      </c>
      <c r="G7804" s="29" t="str">
        <f t="shared" si="121"/>
        <v/>
      </c>
      <c r="H7804" s="30"/>
      <c r="I7804" s="31"/>
      <c r="J7804" s="32">
        <v>0</v>
      </c>
    </row>
    <row r="7805" spans="1:10" ht="15.75" hidden="1" thickBot="1" x14ac:dyDescent="0.3">
      <c r="A7805" s="243"/>
      <c r="B7805" s="246"/>
      <c r="C7805" s="34"/>
      <c r="D7805" s="34"/>
      <c r="E7805" s="207"/>
      <c r="F7805" s="213" t="s">
        <v>12</v>
      </c>
      <c r="G7805" s="36" t="str">
        <f t="shared" si="121"/>
        <v/>
      </c>
      <c r="H7805" s="37"/>
      <c r="I7805" s="33"/>
      <c r="J7805" s="32">
        <v>0</v>
      </c>
    </row>
    <row r="7806" spans="1:10" ht="26.25" hidden="1" thickBot="1" x14ac:dyDescent="0.3">
      <c r="A7806" s="243"/>
      <c r="B7806" s="246"/>
      <c r="C7806" s="38" t="s">
        <v>12157</v>
      </c>
      <c r="D7806" s="38" t="s">
        <v>82</v>
      </c>
      <c r="E7806" s="209">
        <v>1</v>
      </c>
      <c r="F7806" s="208">
        <v>7.4574999999999996</v>
      </c>
      <c r="G7806" s="36">
        <f t="shared" si="121"/>
        <v>7.4574999999999996</v>
      </c>
      <c r="H7806" s="41">
        <f>SUM(G7806:G7806)</f>
        <v>7.4574999999999996</v>
      </c>
      <c r="I7806" s="42"/>
      <c r="J7806" s="32">
        <v>0</v>
      </c>
    </row>
    <row r="7807" spans="1:10" ht="15.75" hidden="1" thickBot="1" x14ac:dyDescent="0.3">
      <c r="A7807" s="244"/>
      <c r="B7807" s="247"/>
      <c r="C7807" s="44"/>
      <c r="D7807" s="44"/>
      <c r="E7807" s="210"/>
      <c r="F7807" s="211" t="s">
        <v>12</v>
      </c>
      <c r="G7807" s="47" t="str">
        <f t="shared" si="121"/>
        <v/>
      </c>
      <c r="H7807" s="48"/>
      <c r="I7807" s="33"/>
      <c r="J7807" s="32">
        <v>0</v>
      </c>
    </row>
    <row r="7808" spans="1:10" ht="15.75" hidden="1" thickBot="1" x14ac:dyDescent="0.3">
      <c r="A7808" s="242" t="s">
        <v>1864</v>
      </c>
      <c r="B7808" s="245" t="s">
        <v>8422</v>
      </c>
      <c r="C7808" s="26"/>
      <c r="D7808" s="27" t="s">
        <v>17</v>
      </c>
      <c r="E7808" s="205"/>
      <c r="F7808" s="212" t="s">
        <v>12</v>
      </c>
      <c r="G7808" s="29" t="str">
        <f t="shared" si="121"/>
        <v/>
      </c>
      <c r="H7808" s="30"/>
      <c r="I7808" s="31"/>
      <c r="J7808" s="32">
        <v>0</v>
      </c>
    </row>
    <row r="7809" spans="1:10" ht="15.75" hidden="1" thickBot="1" x14ac:dyDescent="0.3">
      <c r="A7809" s="243"/>
      <c r="B7809" s="246"/>
      <c r="C7809" s="34"/>
      <c r="D7809" s="34"/>
      <c r="E7809" s="207"/>
      <c r="F7809" s="213" t="s">
        <v>12</v>
      </c>
      <c r="G7809" s="36" t="str">
        <f t="shared" si="121"/>
        <v/>
      </c>
      <c r="H7809" s="37"/>
      <c r="I7809" s="33"/>
      <c r="J7809" s="32">
        <v>0</v>
      </c>
    </row>
    <row r="7810" spans="1:10" ht="26.25" hidden="1" thickBot="1" x14ac:dyDescent="0.3">
      <c r="A7810" s="243"/>
      <c r="B7810" s="246"/>
      <c r="C7810" s="38" t="s">
        <v>12158</v>
      </c>
      <c r="D7810" s="38" t="s">
        <v>82</v>
      </c>
      <c r="E7810" s="209">
        <v>1</v>
      </c>
      <c r="F7810" s="208">
        <v>0.8075</v>
      </c>
      <c r="G7810" s="36">
        <f t="shared" si="121"/>
        <v>0.8075</v>
      </c>
      <c r="H7810" s="41">
        <f>SUM(G7810:G7810)</f>
        <v>0.8075</v>
      </c>
      <c r="I7810" s="42"/>
      <c r="J7810" s="32">
        <v>0</v>
      </c>
    </row>
    <row r="7811" spans="1:10" ht="15.75" hidden="1" thickBot="1" x14ac:dyDescent="0.3">
      <c r="A7811" s="244"/>
      <c r="B7811" s="247"/>
      <c r="C7811" s="44"/>
      <c r="D7811" s="44"/>
      <c r="E7811" s="210"/>
      <c r="F7811" s="211" t="s">
        <v>12</v>
      </c>
      <c r="G7811" s="47" t="str">
        <f t="shared" si="121"/>
        <v/>
      </c>
      <c r="H7811" s="48"/>
      <c r="I7811" s="33"/>
      <c r="J7811" s="32">
        <v>0</v>
      </c>
    </row>
    <row r="7812" spans="1:10" ht="15.75" hidden="1" thickBot="1" x14ac:dyDescent="0.3">
      <c r="A7812" s="242" t="s">
        <v>1865</v>
      </c>
      <c r="B7812" s="245" t="s">
        <v>8423</v>
      </c>
      <c r="C7812" s="26"/>
      <c r="D7812" s="27" t="s">
        <v>17</v>
      </c>
      <c r="E7812" s="205"/>
      <c r="F7812" s="212" t="s">
        <v>12</v>
      </c>
      <c r="G7812" s="29" t="str">
        <f t="shared" si="121"/>
        <v/>
      </c>
      <c r="H7812" s="30"/>
      <c r="I7812" s="31"/>
      <c r="J7812" s="32">
        <v>0</v>
      </c>
    </row>
    <row r="7813" spans="1:10" ht="15.75" hidden="1" thickBot="1" x14ac:dyDescent="0.3">
      <c r="A7813" s="243"/>
      <c r="B7813" s="246"/>
      <c r="C7813" s="34"/>
      <c r="D7813" s="34"/>
      <c r="E7813" s="207"/>
      <c r="F7813" s="213" t="s">
        <v>12</v>
      </c>
      <c r="G7813" s="36" t="str">
        <f t="shared" si="121"/>
        <v/>
      </c>
      <c r="H7813" s="37"/>
      <c r="I7813" s="33"/>
      <c r="J7813" s="32">
        <v>0</v>
      </c>
    </row>
    <row r="7814" spans="1:10" ht="26.25" hidden="1" thickBot="1" x14ac:dyDescent="0.3">
      <c r="A7814" s="243"/>
      <c r="B7814" s="246"/>
      <c r="C7814" s="38" t="s">
        <v>12159</v>
      </c>
      <c r="D7814" s="38" t="s">
        <v>82</v>
      </c>
      <c r="E7814" s="209">
        <v>1</v>
      </c>
      <c r="F7814" s="208">
        <v>1.6719999999999999</v>
      </c>
      <c r="G7814" s="36">
        <f t="shared" ref="G7814:G7877" si="122">IF(ISNUMBER(F7814),E7814*F7814,"")</f>
        <v>1.6719999999999999</v>
      </c>
      <c r="H7814" s="41">
        <f>SUM(G7814:G7814)</f>
        <v>1.6719999999999999</v>
      </c>
      <c r="I7814" s="42"/>
      <c r="J7814" s="32">
        <v>0</v>
      </c>
    </row>
    <row r="7815" spans="1:10" ht="15.75" hidden="1" thickBot="1" x14ac:dyDescent="0.3">
      <c r="A7815" s="244"/>
      <c r="B7815" s="247"/>
      <c r="C7815" s="44"/>
      <c r="D7815" s="44"/>
      <c r="E7815" s="210"/>
      <c r="F7815" s="211" t="s">
        <v>12</v>
      </c>
      <c r="G7815" s="47" t="str">
        <f t="shared" si="122"/>
        <v/>
      </c>
      <c r="H7815" s="48"/>
      <c r="I7815" s="33"/>
      <c r="J7815" s="32">
        <v>0</v>
      </c>
    </row>
    <row r="7816" spans="1:10" ht="15.75" hidden="1" thickBot="1" x14ac:dyDescent="0.3">
      <c r="A7816" s="242" t="s">
        <v>1866</v>
      </c>
      <c r="B7816" s="245" t="s">
        <v>8424</v>
      </c>
      <c r="C7816" s="26"/>
      <c r="D7816" s="27" t="s">
        <v>17</v>
      </c>
      <c r="E7816" s="205"/>
      <c r="F7816" s="212" t="s">
        <v>12</v>
      </c>
      <c r="G7816" s="29" t="str">
        <f t="shared" si="122"/>
        <v/>
      </c>
      <c r="H7816" s="30"/>
      <c r="I7816" s="31"/>
      <c r="J7816" s="32">
        <v>0</v>
      </c>
    </row>
    <row r="7817" spans="1:10" ht="15.75" hidden="1" thickBot="1" x14ac:dyDescent="0.3">
      <c r="A7817" s="243"/>
      <c r="B7817" s="246"/>
      <c r="C7817" s="34"/>
      <c r="D7817" s="34"/>
      <c r="E7817" s="207"/>
      <c r="F7817" s="213" t="s">
        <v>12</v>
      </c>
      <c r="G7817" s="36" t="str">
        <f t="shared" si="122"/>
        <v/>
      </c>
      <c r="H7817" s="37"/>
      <c r="I7817" s="33"/>
      <c r="J7817" s="32">
        <v>0</v>
      </c>
    </row>
    <row r="7818" spans="1:10" ht="26.25" hidden="1" thickBot="1" x14ac:dyDescent="0.3">
      <c r="A7818" s="243"/>
      <c r="B7818" s="246"/>
      <c r="C7818" s="38" t="s">
        <v>12160</v>
      </c>
      <c r="D7818" s="38" t="s">
        <v>82</v>
      </c>
      <c r="E7818" s="209">
        <v>1</v>
      </c>
      <c r="F7818" s="208">
        <v>2.7075</v>
      </c>
      <c r="G7818" s="36">
        <f t="shared" si="122"/>
        <v>2.7075</v>
      </c>
      <c r="H7818" s="41">
        <f>SUM(G7818:G7818)</f>
        <v>2.7075</v>
      </c>
      <c r="I7818" s="42"/>
      <c r="J7818" s="32">
        <v>0</v>
      </c>
    </row>
    <row r="7819" spans="1:10" ht="15.75" hidden="1" thickBot="1" x14ac:dyDescent="0.3">
      <c r="A7819" s="244"/>
      <c r="B7819" s="247"/>
      <c r="C7819" s="44"/>
      <c r="D7819" s="44"/>
      <c r="E7819" s="210"/>
      <c r="F7819" s="211" t="s">
        <v>12</v>
      </c>
      <c r="G7819" s="47" t="str">
        <f t="shared" si="122"/>
        <v/>
      </c>
      <c r="H7819" s="48"/>
      <c r="I7819" s="33"/>
      <c r="J7819" s="32">
        <v>0</v>
      </c>
    </row>
    <row r="7820" spans="1:10" ht="15.75" hidden="1" thickBot="1" x14ac:dyDescent="0.3">
      <c r="A7820" s="242" t="s">
        <v>1867</v>
      </c>
      <c r="B7820" s="245" t="s">
        <v>8425</v>
      </c>
      <c r="C7820" s="26"/>
      <c r="D7820" s="27" t="s">
        <v>17</v>
      </c>
      <c r="E7820" s="205"/>
      <c r="F7820" s="212" t="s">
        <v>12</v>
      </c>
      <c r="G7820" s="29" t="str">
        <f t="shared" si="122"/>
        <v/>
      </c>
      <c r="H7820" s="30"/>
      <c r="I7820" s="31"/>
      <c r="J7820" s="32">
        <v>0</v>
      </c>
    </row>
    <row r="7821" spans="1:10" ht="15.75" hidden="1" thickBot="1" x14ac:dyDescent="0.3">
      <c r="A7821" s="243"/>
      <c r="B7821" s="246"/>
      <c r="C7821" s="34"/>
      <c r="D7821" s="34"/>
      <c r="E7821" s="207"/>
      <c r="F7821" s="213" t="s">
        <v>12</v>
      </c>
      <c r="G7821" s="36" t="str">
        <f t="shared" si="122"/>
        <v/>
      </c>
      <c r="H7821" s="37"/>
      <c r="I7821" s="33"/>
      <c r="J7821" s="32">
        <v>0</v>
      </c>
    </row>
    <row r="7822" spans="1:10" ht="26.25" hidden="1" thickBot="1" x14ac:dyDescent="0.3">
      <c r="A7822" s="243"/>
      <c r="B7822" s="246"/>
      <c r="C7822" s="38" t="s">
        <v>12161</v>
      </c>
      <c r="D7822" s="38" t="s">
        <v>82</v>
      </c>
      <c r="E7822" s="209">
        <v>1</v>
      </c>
      <c r="F7822" s="208">
        <v>5.9754999999999994</v>
      </c>
      <c r="G7822" s="36">
        <f t="shared" si="122"/>
        <v>5.9754999999999994</v>
      </c>
      <c r="H7822" s="41">
        <f>SUM(G7822:G7822)</f>
        <v>5.9754999999999994</v>
      </c>
      <c r="I7822" s="42"/>
      <c r="J7822" s="32">
        <v>0</v>
      </c>
    </row>
    <row r="7823" spans="1:10" ht="15.75" hidden="1" thickBot="1" x14ac:dyDescent="0.3">
      <c r="A7823" s="244"/>
      <c r="B7823" s="247"/>
      <c r="C7823" s="44"/>
      <c r="D7823" s="44"/>
      <c r="E7823" s="210"/>
      <c r="F7823" s="211" t="s">
        <v>12</v>
      </c>
      <c r="G7823" s="47" t="str">
        <f t="shared" si="122"/>
        <v/>
      </c>
      <c r="H7823" s="48"/>
      <c r="I7823" s="33"/>
      <c r="J7823" s="32">
        <v>0</v>
      </c>
    </row>
    <row r="7824" spans="1:10" ht="15.75" hidden="1" thickBot="1" x14ac:dyDescent="0.3">
      <c r="A7824" s="242" t="s">
        <v>1868</v>
      </c>
      <c r="B7824" s="245" t="s">
        <v>8426</v>
      </c>
      <c r="C7824" s="26"/>
      <c r="D7824" s="27" t="s">
        <v>17</v>
      </c>
      <c r="E7824" s="205"/>
      <c r="F7824" s="212" t="s">
        <v>12</v>
      </c>
      <c r="G7824" s="29" t="str">
        <f t="shared" si="122"/>
        <v/>
      </c>
      <c r="H7824" s="30"/>
      <c r="I7824" s="31"/>
      <c r="J7824" s="32">
        <v>0</v>
      </c>
    </row>
    <row r="7825" spans="1:10" ht="15.75" hidden="1" thickBot="1" x14ac:dyDescent="0.3">
      <c r="A7825" s="243"/>
      <c r="B7825" s="246"/>
      <c r="C7825" s="34"/>
      <c r="D7825" s="34"/>
      <c r="E7825" s="207"/>
      <c r="F7825" s="213" t="s">
        <v>12</v>
      </c>
      <c r="G7825" s="36" t="str">
        <f t="shared" si="122"/>
        <v/>
      </c>
      <c r="H7825" s="37"/>
      <c r="I7825" s="33"/>
      <c r="J7825" s="32">
        <v>0</v>
      </c>
    </row>
    <row r="7826" spans="1:10" ht="26.25" hidden="1" thickBot="1" x14ac:dyDescent="0.3">
      <c r="A7826" s="243"/>
      <c r="B7826" s="246"/>
      <c r="C7826" s="38" t="s">
        <v>12162</v>
      </c>
      <c r="D7826" s="38" t="s">
        <v>82</v>
      </c>
      <c r="E7826" s="209">
        <v>1</v>
      </c>
      <c r="F7826" s="208">
        <v>8.9965000000000011</v>
      </c>
      <c r="G7826" s="36">
        <f t="shared" si="122"/>
        <v>8.9965000000000011</v>
      </c>
      <c r="H7826" s="41">
        <f>SUM(G7826:G7826)</f>
        <v>8.9965000000000011</v>
      </c>
      <c r="I7826" s="42"/>
      <c r="J7826" s="32">
        <v>0</v>
      </c>
    </row>
    <row r="7827" spans="1:10" ht="15.75" hidden="1" thickBot="1" x14ac:dyDescent="0.3">
      <c r="A7827" s="244"/>
      <c r="B7827" s="247"/>
      <c r="C7827" s="44"/>
      <c r="D7827" s="44"/>
      <c r="E7827" s="210"/>
      <c r="F7827" s="211" t="s">
        <v>12</v>
      </c>
      <c r="G7827" s="47" t="str">
        <f t="shared" si="122"/>
        <v/>
      </c>
      <c r="H7827" s="48"/>
      <c r="I7827" s="33"/>
      <c r="J7827" s="32">
        <v>0</v>
      </c>
    </row>
    <row r="7828" spans="1:10" ht="15.75" hidden="1" thickBot="1" x14ac:dyDescent="0.3">
      <c r="A7828" s="242" t="s">
        <v>1869</v>
      </c>
      <c r="B7828" s="245" t="s">
        <v>8427</v>
      </c>
      <c r="C7828" s="26"/>
      <c r="D7828" s="27" t="s">
        <v>17</v>
      </c>
      <c r="E7828" s="205"/>
      <c r="F7828" s="212" t="s">
        <v>12</v>
      </c>
      <c r="G7828" s="29" t="str">
        <f t="shared" si="122"/>
        <v/>
      </c>
      <c r="H7828" s="30"/>
      <c r="I7828" s="31"/>
      <c r="J7828" s="32">
        <v>0</v>
      </c>
    </row>
    <row r="7829" spans="1:10" ht="15.75" hidden="1" thickBot="1" x14ac:dyDescent="0.3">
      <c r="A7829" s="243"/>
      <c r="B7829" s="246"/>
      <c r="C7829" s="34"/>
      <c r="D7829" s="34"/>
      <c r="E7829" s="207"/>
      <c r="F7829" s="213" t="s">
        <v>12</v>
      </c>
      <c r="G7829" s="36" t="str">
        <f t="shared" si="122"/>
        <v/>
      </c>
      <c r="H7829" s="37"/>
      <c r="I7829" s="33"/>
      <c r="J7829" s="32">
        <v>0</v>
      </c>
    </row>
    <row r="7830" spans="1:10" ht="26.25" hidden="1" thickBot="1" x14ac:dyDescent="0.3">
      <c r="A7830" s="243"/>
      <c r="B7830" s="246"/>
      <c r="C7830" s="38" t="s">
        <v>12163</v>
      </c>
      <c r="D7830" s="38" t="s">
        <v>82</v>
      </c>
      <c r="E7830" s="209">
        <v>1</v>
      </c>
      <c r="F7830" s="208">
        <v>1.3394999999999999</v>
      </c>
      <c r="G7830" s="36">
        <f t="shared" si="122"/>
        <v>1.3394999999999999</v>
      </c>
      <c r="H7830" s="41">
        <f>SUM(G7830:G7830)</f>
        <v>1.3394999999999999</v>
      </c>
      <c r="I7830" s="42"/>
      <c r="J7830" s="32">
        <v>0</v>
      </c>
    </row>
    <row r="7831" spans="1:10" ht="15.75" hidden="1" thickBot="1" x14ac:dyDescent="0.3">
      <c r="A7831" s="244"/>
      <c r="B7831" s="247"/>
      <c r="C7831" s="44"/>
      <c r="D7831" s="44"/>
      <c r="E7831" s="210"/>
      <c r="F7831" s="211" t="s">
        <v>12</v>
      </c>
      <c r="G7831" s="47" t="str">
        <f t="shared" si="122"/>
        <v/>
      </c>
      <c r="H7831" s="48"/>
      <c r="I7831" s="33"/>
      <c r="J7831" s="32">
        <v>0</v>
      </c>
    </row>
    <row r="7832" spans="1:10" ht="15.75" hidden="1" thickBot="1" x14ac:dyDescent="0.3">
      <c r="A7832" s="242" t="s">
        <v>1870</v>
      </c>
      <c r="B7832" s="245" t="s">
        <v>8428</v>
      </c>
      <c r="C7832" s="26"/>
      <c r="D7832" s="27" t="s">
        <v>17</v>
      </c>
      <c r="E7832" s="205"/>
      <c r="F7832" s="212" t="s">
        <v>12</v>
      </c>
      <c r="G7832" s="29" t="str">
        <f t="shared" si="122"/>
        <v/>
      </c>
      <c r="H7832" s="30"/>
      <c r="I7832" s="31"/>
      <c r="J7832" s="32">
        <v>0</v>
      </c>
    </row>
    <row r="7833" spans="1:10" ht="15.75" hidden="1" thickBot="1" x14ac:dyDescent="0.3">
      <c r="A7833" s="243"/>
      <c r="B7833" s="246"/>
      <c r="C7833" s="34"/>
      <c r="D7833" s="34"/>
      <c r="E7833" s="207"/>
      <c r="F7833" s="213" t="s">
        <v>12</v>
      </c>
      <c r="G7833" s="36" t="str">
        <f t="shared" si="122"/>
        <v/>
      </c>
      <c r="H7833" s="37"/>
      <c r="I7833" s="33"/>
      <c r="J7833" s="32">
        <v>0</v>
      </c>
    </row>
    <row r="7834" spans="1:10" ht="26.25" hidden="1" thickBot="1" x14ac:dyDescent="0.3">
      <c r="A7834" s="243"/>
      <c r="B7834" s="246"/>
      <c r="C7834" s="38" t="s">
        <v>12164</v>
      </c>
      <c r="D7834" s="38" t="s">
        <v>82</v>
      </c>
      <c r="E7834" s="209">
        <v>1</v>
      </c>
      <c r="F7834" s="208">
        <v>4.7214999999999998</v>
      </c>
      <c r="G7834" s="36">
        <f t="shared" si="122"/>
        <v>4.7214999999999998</v>
      </c>
      <c r="H7834" s="41">
        <f>SUM(G7834:G7834)</f>
        <v>4.7214999999999998</v>
      </c>
      <c r="I7834" s="42"/>
      <c r="J7834" s="32">
        <v>0</v>
      </c>
    </row>
    <row r="7835" spans="1:10" ht="15.75" hidden="1" thickBot="1" x14ac:dyDescent="0.3">
      <c r="A7835" s="244"/>
      <c r="B7835" s="247"/>
      <c r="C7835" s="44"/>
      <c r="D7835" s="44"/>
      <c r="E7835" s="210"/>
      <c r="F7835" s="211" t="s">
        <v>12</v>
      </c>
      <c r="G7835" s="47" t="str">
        <f t="shared" si="122"/>
        <v/>
      </c>
      <c r="H7835" s="48"/>
      <c r="I7835" s="33"/>
      <c r="J7835" s="32">
        <v>0</v>
      </c>
    </row>
    <row r="7836" spans="1:10" ht="15.75" hidden="1" thickBot="1" x14ac:dyDescent="0.3">
      <c r="A7836" s="242" t="s">
        <v>1871</v>
      </c>
      <c r="B7836" s="245" t="s">
        <v>8429</v>
      </c>
      <c r="C7836" s="26"/>
      <c r="D7836" s="27" t="s">
        <v>17</v>
      </c>
      <c r="E7836" s="205"/>
      <c r="F7836" s="212" t="s">
        <v>12</v>
      </c>
      <c r="G7836" s="29" t="str">
        <f t="shared" si="122"/>
        <v/>
      </c>
      <c r="H7836" s="30"/>
      <c r="I7836" s="31"/>
      <c r="J7836" s="32">
        <v>0</v>
      </c>
    </row>
    <row r="7837" spans="1:10" ht="15.75" hidden="1" thickBot="1" x14ac:dyDescent="0.3">
      <c r="A7837" s="243"/>
      <c r="B7837" s="246"/>
      <c r="C7837" s="34"/>
      <c r="D7837" s="34"/>
      <c r="E7837" s="207"/>
      <c r="F7837" s="213" t="s">
        <v>12</v>
      </c>
      <c r="G7837" s="36" t="str">
        <f t="shared" si="122"/>
        <v/>
      </c>
      <c r="H7837" s="37"/>
      <c r="I7837" s="33"/>
      <c r="J7837" s="32">
        <v>0</v>
      </c>
    </row>
    <row r="7838" spans="1:10" ht="26.25" hidden="1" thickBot="1" x14ac:dyDescent="0.3">
      <c r="A7838" s="243"/>
      <c r="B7838" s="246"/>
      <c r="C7838" s="38" t="s">
        <v>12165</v>
      </c>
      <c r="D7838" s="38" t="s">
        <v>82</v>
      </c>
      <c r="E7838" s="209">
        <v>1</v>
      </c>
      <c r="F7838" s="208">
        <v>5.8045</v>
      </c>
      <c r="G7838" s="36">
        <f t="shared" si="122"/>
        <v>5.8045</v>
      </c>
      <c r="H7838" s="41">
        <f>SUM(G7838:G7838)</f>
        <v>5.8045</v>
      </c>
      <c r="I7838" s="42"/>
      <c r="J7838" s="32">
        <v>0</v>
      </c>
    </row>
    <row r="7839" spans="1:10" ht="15.75" hidden="1" thickBot="1" x14ac:dyDescent="0.3">
      <c r="A7839" s="244"/>
      <c r="B7839" s="247"/>
      <c r="C7839" s="44"/>
      <c r="D7839" s="44"/>
      <c r="E7839" s="210"/>
      <c r="F7839" s="211" t="s">
        <v>12</v>
      </c>
      <c r="G7839" s="47" t="str">
        <f t="shared" si="122"/>
        <v/>
      </c>
      <c r="H7839" s="48"/>
      <c r="I7839" s="33"/>
      <c r="J7839" s="32">
        <v>0</v>
      </c>
    </row>
    <row r="7840" spans="1:10" ht="15.75" hidden="1" thickBot="1" x14ac:dyDescent="0.3">
      <c r="A7840" s="242" t="s">
        <v>1872</v>
      </c>
      <c r="B7840" s="245" t="s">
        <v>8430</v>
      </c>
      <c r="C7840" s="26"/>
      <c r="D7840" s="27" t="s">
        <v>17</v>
      </c>
      <c r="E7840" s="205"/>
      <c r="F7840" s="212" t="s">
        <v>12</v>
      </c>
      <c r="G7840" s="29" t="str">
        <f t="shared" si="122"/>
        <v/>
      </c>
      <c r="H7840" s="30"/>
      <c r="I7840" s="31"/>
      <c r="J7840" s="32">
        <v>0</v>
      </c>
    </row>
    <row r="7841" spans="1:10" ht="15.75" hidden="1" thickBot="1" x14ac:dyDescent="0.3">
      <c r="A7841" s="243"/>
      <c r="B7841" s="246"/>
      <c r="C7841" s="34"/>
      <c r="D7841" s="34"/>
      <c r="E7841" s="207"/>
      <c r="F7841" s="213" t="s">
        <v>12</v>
      </c>
      <c r="G7841" s="36" t="str">
        <f t="shared" si="122"/>
        <v/>
      </c>
      <c r="H7841" s="37"/>
      <c r="I7841" s="33"/>
      <c r="J7841" s="32">
        <v>0</v>
      </c>
    </row>
    <row r="7842" spans="1:10" ht="15.75" hidden="1" thickBot="1" x14ac:dyDescent="0.3">
      <c r="A7842" s="243"/>
      <c r="B7842" s="246"/>
      <c r="C7842" s="38" t="s">
        <v>12166</v>
      </c>
      <c r="D7842" s="38" t="s">
        <v>82</v>
      </c>
      <c r="E7842" s="209">
        <v>1</v>
      </c>
      <c r="F7842" s="208">
        <v>1.3964999999999999</v>
      </c>
      <c r="G7842" s="36">
        <f t="shared" si="122"/>
        <v>1.3964999999999999</v>
      </c>
      <c r="H7842" s="41">
        <f>SUM(G7842:G7842)</f>
        <v>1.3964999999999999</v>
      </c>
      <c r="I7842" s="42"/>
      <c r="J7842" s="32">
        <v>0</v>
      </c>
    </row>
    <row r="7843" spans="1:10" ht="15.75" hidden="1" thickBot="1" x14ac:dyDescent="0.3">
      <c r="A7843" s="244"/>
      <c r="B7843" s="247"/>
      <c r="C7843" s="44"/>
      <c r="D7843" s="44"/>
      <c r="E7843" s="210"/>
      <c r="F7843" s="211" t="s">
        <v>12</v>
      </c>
      <c r="G7843" s="47" t="str">
        <f t="shared" si="122"/>
        <v/>
      </c>
      <c r="H7843" s="48"/>
      <c r="I7843" s="33"/>
      <c r="J7843" s="32">
        <v>0</v>
      </c>
    </row>
    <row r="7844" spans="1:10" ht="15.75" hidden="1" thickBot="1" x14ac:dyDescent="0.3">
      <c r="A7844" s="242" t="s">
        <v>1873</v>
      </c>
      <c r="B7844" s="245" t="s">
        <v>8431</v>
      </c>
      <c r="C7844" s="26"/>
      <c r="D7844" s="27" t="s">
        <v>17</v>
      </c>
      <c r="E7844" s="205"/>
      <c r="F7844" s="212" t="s">
        <v>12</v>
      </c>
      <c r="G7844" s="29" t="str">
        <f t="shared" si="122"/>
        <v/>
      </c>
      <c r="H7844" s="30"/>
      <c r="I7844" s="31"/>
      <c r="J7844" s="32">
        <v>0</v>
      </c>
    </row>
    <row r="7845" spans="1:10" ht="15.75" hidden="1" thickBot="1" x14ac:dyDescent="0.3">
      <c r="A7845" s="243"/>
      <c r="B7845" s="246"/>
      <c r="C7845" s="34"/>
      <c r="D7845" s="34"/>
      <c r="E7845" s="207"/>
      <c r="F7845" s="213" t="s">
        <v>12</v>
      </c>
      <c r="G7845" s="36" t="str">
        <f t="shared" si="122"/>
        <v/>
      </c>
      <c r="H7845" s="37"/>
      <c r="I7845" s="33"/>
      <c r="J7845" s="32">
        <v>0</v>
      </c>
    </row>
    <row r="7846" spans="1:10" ht="26.25" hidden="1" thickBot="1" x14ac:dyDescent="0.3">
      <c r="A7846" s="243"/>
      <c r="B7846" s="246"/>
      <c r="C7846" s="38" t="s">
        <v>12167</v>
      </c>
      <c r="D7846" s="38" t="s">
        <v>82</v>
      </c>
      <c r="E7846" s="209">
        <v>1</v>
      </c>
      <c r="F7846" s="208">
        <v>2.052</v>
      </c>
      <c r="G7846" s="36">
        <f t="shared" si="122"/>
        <v>2.052</v>
      </c>
      <c r="H7846" s="41">
        <f>SUM(G7846:G7846)</f>
        <v>2.052</v>
      </c>
      <c r="I7846" s="42"/>
      <c r="J7846" s="32">
        <v>0</v>
      </c>
    </row>
    <row r="7847" spans="1:10" ht="15.75" hidden="1" thickBot="1" x14ac:dyDescent="0.3">
      <c r="A7847" s="244"/>
      <c r="B7847" s="247"/>
      <c r="C7847" s="44"/>
      <c r="D7847" s="44"/>
      <c r="E7847" s="210"/>
      <c r="F7847" s="211" t="s">
        <v>12</v>
      </c>
      <c r="G7847" s="47" t="str">
        <f t="shared" si="122"/>
        <v/>
      </c>
      <c r="H7847" s="48"/>
      <c r="I7847" s="33"/>
      <c r="J7847" s="32">
        <v>0</v>
      </c>
    </row>
    <row r="7848" spans="1:10" ht="15.75" hidden="1" thickBot="1" x14ac:dyDescent="0.3">
      <c r="A7848" s="242" t="s">
        <v>1874</v>
      </c>
      <c r="B7848" s="245" t="s">
        <v>8432</v>
      </c>
      <c r="C7848" s="26"/>
      <c r="D7848" s="27" t="s">
        <v>17</v>
      </c>
      <c r="E7848" s="205"/>
      <c r="F7848" s="212" t="s">
        <v>12</v>
      </c>
      <c r="G7848" s="29" t="str">
        <f t="shared" si="122"/>
        <v/>
      </c>
      <c r="H7848" s="30"/>
      <c r="I7848" s="31"/>
      <c r="J7848" s="32">
        <v>0</v>
      </c>
    </row>
    <row r="7849" spans="1:10" ht="15.75" hidden="1" thickBot="1" x14ac:dyDescent="0.3">
      <c r="A7849" s="243"/>
      <c r="B7849" s="246"/>
      <c r="C7849" s="34"/>
      <c r="D7849" s="34"/>
      <c r="E7849" s="207"/>
      <c r="F7849" s="213" t="s">
        <v>12</v>
      </c>
      <c r="G7849" s="36" t="str">
        <f t="shared" si="122"/>
        <v/>
      </c>
      <c r="H7849" s="37"/>
      <c r="I7849" s="33"/>
      <c r="J7849" s="32">
        <v>0</v>
      </c>
    </row>
    <row r="7850" spans="1:10" ht="15.75" hidden="1" thickBot="1" x14ac:dyDescent="0.3">
      <c r="A7850" s="243"/>
      <c r="B7850" s="246"/>
      <c r="C7850" s="38" t="s">
        <v>12168</v>
      </c>
      <c r="D7850" s="38" t="s">
        <v>82</v>
      </c>
      <c r="E7850" s="209">
        <v>1</v>
      </c>
      <c r="F7850" s="208">
        <v>6.6784999999999997</v>
      </c>
      <c r="G7850" s="36">
        <f t="shared" si="122"/>
        <v>6.6784999999999997</v>
      </c>
      <c r="H7850" s="41">
        <f>SUM(G7850:G7850)</f>
        <v>6.6784999999999997</v>
      </c>
      <c r="I7850" s="42"/>
      <c r="J7850" s="32">
        <v>0</v>
      </c>
    </row>
    <row r="7851" spans="1:10" ht="15.75" hidden="1" thickBot="1" x14ac:dyDescent="0.3">
      <c r="A7851" s="244"/>
      <c r="B7851" s="247"/>
      <c r="C7851" s="44"/>
      <c r="D7851" s="44"/>
      <c r="E7851" s="210"/>
      <c r="F7851" s="211" t="s">
        <v>12</v>
      </c>
      <c r="G7851" s="47" t="str">
        <f t="shared" si="122"/>
        <v/>
      </c>
      <c r="H7851" s="48"/>
      <c r="I7851" s="33"/>
      <c r="J7851" s="32">
        <v>0</v>
      </c>
    </row>
    <row r="7852" spans="1:10" ht="15.75" hidden="1" thickBot="1" x14ac:dyDescent="0.3">
      <c r="A7852" s="242" t="s">
        <v>1875</v>
      </c>
      <c r="B7852" s="245" t="s">
        <v>8433</v>
      </c>
      <c r="C7852" s="26"/>
      <c r="D7852" s="27" t="s">
        <v>17</v>
      </c>
      <c r="E7852" s="205"/>
      <c r="F7852" s="212" t="s">
        <v>12</v>
      </c>
      <c r="G7852" s="29" t="str">
        <f t="shared" si="122"/>
        <v/>
      </c>
      <c r="H7852" s="30"/>
      <c r="I7852" s="31"/>
      <c r="J7852" s="32">
        <v>0</v>
      </c>
    </row>
    <row r="7853" spans="1:10" ht="15.75" hidden="1" thickBot="1" x14ac:dyDescent="0.3">
      <c r="A7853" s="243"/>
      <c r="B7853" s="246"/>
      <c r="C7853" s="34"/>
      <c r="D7853" s="34"/>
      <c r="E7853" s="207"/>
      <c r="F7853" s="213" t="s">
        <v>12</v>
      </c>
      <c r="G7853" s="36" t="str">
        <f t="shared" si="122"/>
        <v/>
      </c>
      <c r="H7853" s="37"/>
      <c r="I7853" s="33"/>
      <c r="J7853" s="32">
        <v>0</v>
      </c>
    </row>
    <row r="7854" spans="1:10" ht="15.75" hidden="1" thickBot="1" x14ac:dyDescent="0.3">
      <c r="A7854" s="243"/>
      <c r="B7854" s="246"/>
      <c r="C7854" s="38" t="s">
        <v>12169</v>
      </c>
      <c r="D7854" s="38" t="s">
        <v>82</v>
      </c>
      <c r="E7854" s="209">
        <v>1</v>
      </c>
      <c r="F7854" s="208">
        <v>7.3339999999999996</v>
      </c>
      <c r="G7854" s="36">
        <f t="shared" si="122"/>
        <v>7.3339999999999996</v>
      </c>
      <c r="H7854" s="41">
        <f>SUM(G7854:G7854)</f>
        <v>7.3339999999999996</v>
      </c>
      <c r="I7854" s="42"/>
      <c r="J7854" s="32">
        <v>0</v>
      </c>
    </row>
    <row r="7855" spans="1:10" ht="15.75" hidden="1" thickBot="1" x14ac:dyDescent="0.3">
      <c r="A7855" s="244"/>
      <c r="B7855" s="247"/>
      <c r="C7855" s="44"/>
      <c r="D7855" s="44"/>
      <c r="E7855" s="210"/>
      <c r="F7855" s="211" t="s">
        <v>12</v>
      </c>
      <c r="G7855" s="47" t="str">
        <f t="shared" si="122"/>
        <v/>
      </c>
      <c r="H7855" s="48"/>
      <c r="I7855" s="33"/>
      <c r="J7855" s="32">
        <v>0</v>
      </c>
    </row>
    <row r="7856" spans="1:10" ht="15.75" hidden="1" thickBot="1" x14ac:dyDescent="0.3">
      <c r="A7856" s="242" t="s">
        <v>1876</v>
      </c>
      <c r="B7856" s="245" t="s">
        <v>8434</v>
      </c>
      <c r="C7856" s="26"/>
      <c r="D7856" s="27" t="s">
        <v>17</v>
      </c>
      <c r="E7856" s="205"/>
      <c r="F7856" s="212" t="s">
        <v>12</v>
      </c>
      <c r="G7856" s="29" t="str">
        <f t="shared" si="122"/>
        <v/>
      </c>
      <c r="H7856" s="30"/>
      <c r="I7856" s="31"/>
      <c r="J7856" s="32">
        <v>0</v>
      </c>
    </row>
    <row r="7857" spans="1:10" ht="15.75" hidden="1" thickBot="1" x14ac:dyDescent="0.3">
      <c r="A7857" s="243"/>
      <c r="B7857" s="246"/>
      <c r="C7857" s="34"/>
      <c r="D7857" s="34"/>
      <c r="E7857" s="207"/>
      <c r="F7857" s="213" t="s">
        <v>12</v>
      </c>
      <c r="G7857" s="36" t="str">
        <f t="shared" si="122"/>
        <v/>
      </c>
      <c r="H7857" s="37"/>
      <c r="I7857" s="33"/>
      <c r="J7857" s="32">
        <v>0</v>
      </c>
    </row>
    <row r="7858" spans="1:10" ht="26.25" hidden="1" thickBot="1" x14ac:dyDescent="0.3">
      <c r="A7858" s="243"/>
      <c r="B7858" s="246"/>
      <c r="C7858" s="38" t="s">
        <v>12170</v>
      </c>
      <c r="D7858" s="38" t="s">
        <v>82</v>
      </c>
      <c r="E7858" s="209">
        <v>1</v>
      </c>
      <c r="F7858" s="208">
        <v>13.774999999999999</v>
      </c>
      <c r="G7858" s="36">
        <f t="shared" si="122"/>
        <v>13.774999999999999</v>
      </c>
      <c r="H7858" s="41">
        <f>SUM(G7858:G7858)</f>
        <v>13.774999999999999</v>
      </c>
      <c r="I7858" s="42"/>
      <c r="J7858" s="32">
        <v>0</v>
      </c>
    </row>
    <row r="7859" spans="1:10" ht="15.75" hidden="1" thickBot="1" x14ac:dyDescent="0.3">
      <c r="A7859" s="244"/>
      <c r="B7859" s="247"/>
      <c r="C7859" s="44"/>
      <c r="D7859" s="44"/>
      <c r="E7859" s="210"/>
      <c r="F7859" s="211" t="s">
        <v>12</v>
      </c>
      <c r="G7859" s="47" t="str">
        <f t="shared" si="122"/>
        <v/>
      </c>
      <c r="H7859" s="48"/>
      <c r="I7859" s="33"/>
      <c r="J7859" s="32">
        <v>0</v>
      </c>
    </row>
    <row r="7860" spans="1:10" ht="15.75" hidden="1" thickBot="1" x14ac:dyDescent="0.3">
      <c r="A7860" s="242" t="s">
        <v>1877</v>
      </c>
      <c r="B7860" s="245" t="s">
        <v>8435</v>
      </c>
      <c r="C7860" s="26"/>
      <c r="D7860" s="27" t="s">
        <v>17</v>
      </c>
      <c r="E7860" s="205"/>
      <c r="F7860" s="212" t="s">
        <v>12</v>
      </c>
      <c r="G7860" s="29" t="str">
        <f t="shared" si="122"/>
        <v/>
      </c>
      <c r="H7860" s="30"/>
      <c r="I7860" s="31"/>
      <c r="J7860" s="32">
        <v>0</v>
      </c>
    </row>
    <row r="7861" spans="1:10" ht="15.75" hidden="1" thickBot="1" x14ac:dyDescent="0.3">
      <c r="A7861" s="243"/>
      <c r="B7861" s="246"/>
      <c r="C7861" s="34"/>
      <c r="D7861" s="34"/>
      <c r="E7861" s="207"/>
      <c r="F7861" s="213" t="s">
        <v>12</v>
      </c>
      <c r="G7861" s="36" t="str">
        <f t="shared" si="122"/>
        <v/>
      </c>
      <c r="H7861" s="37"/>
      <c r="I7861" s="33"/>
      <c r="J7861" s="32">
        <v>0</v>
      </c>
    </row>
    <row r="7862" spans="1:10" ht="15.75" hidden="1" thickBot="1" x14ac:dyDescent="0.3">
      <c r="A7862" s="243"/>
      <c r="B7862" s="246"/>
      <c r="C7862" s="38" t="s">
        <v>12171</v>
      </c>
      <c r="D7862" s="38" t="s">
        <v>82</v>
      </c>
      <c r="E7862" s="209">
        <v>1</v>
      </c>
      <c r="F7862" s="208">
        <v>0.91199999999999992</v>
      </c>
      <c r="G7862" s="36">
        <f t="shared" si="122"/>
        <v>0.91199999999999992</v>
      </c>
      <c r="H7862" s="41">
        <f>SUM(G7862:G7862)</f>
        <v>0.91199999999999992</v>
      </c>
      <c r="I7862" s="42"/>
      <c r="J7862" s="32">
        <v>0</v>
      </c>
    </row>
    <row r="7863" spans="1:10" ht="15.75" hidden="1" thickBot="1" x14ac:dyDescent="0.3">
      <c r="A7863" s="244"/>
      <c r="B7863" s="247"/>
      <c r="C7863" s="44"/>
      <c r="D7863" s="44"/>
      <c r="E7863" s="210"/>
      <c r="F7863" s="211" t="s">
        <v>12</v>
      </c>
      <c r="G7863" s="47" t="str">
        <f t="shared" si="122"/>
        <v/>
      </c>
      <c r="H7863" s="48"/>
      <c r="I7863" s="33"/>
      <c r="J7863" s="32">
        <v>0</v>
      </c>
    </row>
    <row r="7864" spans="1:10" ht="15.75" hidden="1" thickBot="1" x14ac:dyDescent="0.3">
      <c r="A7864" s="242" t="s">
        <v>1878</v>
      </c>
      <c r="B7864" s="245" t="s">
        <v>8436</v>
      </c>
      <c r="C7864" s="26"/>
      <c r="D7864" s="27" t="s">
        <v>17</v>
      </c>
      <c r="E7864" s="205"/>
      <c r="F7864" s="212" t="s">
        <v>12</v>
      </c>
      <c r="G7864" s="29" t="str">
        <f t="shared" si="122"/>
        <v/>
      </c>
      <c r="H7864" s="30"/>
      <c r="I7864" s="31"/>
      <c r="J7864" s="32">
        <v>0</v>
      </c>
    </row>
    <row r="7865" spans="1:10" ht="15.75" hidden="1" thickBot="1" x14ac:dyDescent="0.3">
      <c r="A7865" s="243"/>
      <c r="B7865" s="246"/>
      <c r="C7865" s="34"/>
      <c r="D7865" s="34"/>
      <c r="E7865" s="207"/>
      <c r="F7865" s="213" t="s">
        <v>12</v>
      </c>
      <c r="G7865" s="36" t="str">
        <f t="shared" si="122"/>
        <v/>
      </c>
      <c r="H7865" s="37"/>
      <c r="I7865" s="33"/>
      <c r="J7865" s="32">
        <v>0</v>
      </c>
    </row>
    <row r="7866" spans="1:10" ht="15.75" hidden="1" thickBot="1" x14ac:dyDescent="0.3">
      <c r="A7866" s="243"/>
      <c r="B7866" s="246"/>
      <c r="C7866" s="38" t="s">
        <v>12172</v>
      </c>
      <c r="D7866" s="38" t="s">
        <v>82</v>
      </c>
      <c r="E7866" s="209">
        <v>1</v>
      </c>
      <c r="F7866" s="208">
        <v>8.9205000000000005</v>
      </c>
      <c r="G7866" s="36">
        <f t="shared" si="122"/>
        <v>8.9205000000000005</v>
      </c>
      <c r="H7866" s="41">
        <f>SUM(G7866:G7866)</f>
        <v>8.9205000000000005</v>
      </c>
      <c r="I7866" s="42"/>
      <c r="J7866" s="32">
        <v>0</v>
      </c>
    </row>
    <row r="7867" spans="1:10" ht="15.75" hidden="1" thickBot="1" x14ac:dyDescent="0.3">
      <c r="A7867" s="244"/>
      <c r="B7867" s="247"/>
      <c r="C7867" s="44"/>
      <c r="D7867" s="44"/>
      <c r="E7867" s="210"/>
      <c r="F7867" s="211" t="s">
        <v>12</v>
      </c>
      <c r="G7867" s="47" t="str">
        <f t="shared" si="122"/>
        <v/>
      </c>
      <c r="H7867" s="48"/>
      <c r="I7867" s="33"/>
      <c r="J7867" s="32">
        <v>0</v>
      </c>
    </row>
    <row r="7868" spans="1:10" ht="15.75" hidden="1" thickBot="1" x14ac:dyDescent="0.3">
      <c r="A7868" s="242" t="s">
        <v>1879</v>
      </c>
      <c r="B7868" s="245" t="s">
        <v>8437</v>
      </c>
      <c r="C7868" s="26"/>
      <c r="D7868" s="27" t="s">
        <v>17</v>
      </c>
      <c r="E7868" s="205"/>
      <c r="F7868" s="212" t="s">
        <v>12</v>
      </c>
      <c r="G7868" s="29" t="str">
        <f t="shared" si="122"/>
        <v/>
      </c>
      <c r="H7868" s="30"/>
      <c r="I7868" s="31"/>
      <c r="J7868" s="32">
        <v>0</v>
      </c>
    </row>
    <row r="7869" spans="1:10" ht="15.75" hidden="1" thickBot="1" x14ac:dyDescent="0.3">
      <c r="A7869" s="243"/>
      <c r="B7869" s="246"/>
      <c r="C7869" s="34"/>
      <c r="D7869" s="34"/>
      <c r="E7869" s="207"/>
      <c r="F7869" s="213" t="s">
        <v>12</v>
      </c>
      <c r="G7869" s="36" t="str">
        <f t="shared" si="122"/>
        <v/>
      </c>
      <c r="H7869" s="37"/>
      <c r="I7869" s="33"/>
      <c r="J7869" s="32">
        <v>0</v>
      </c>
    </row>
    <row r="7870" spans="1:10" ht="26.25" hidden="1" thickBot="1" x14ac:dyDescent="0.3">
      <c r="A7870" s="243"/>
      <c r="B7870" s="246"/>
      <c r="C7870" s="38" t="s">
        <v>12173</v>
      </c>
      <c r="D7870" s="38" t="s">
        <v>82</v>
      </c>
      <c r="E7870" s="209">
        <v>1</v>
      </c>
      <c r="F7870" s="208">
        <v>0.99749999999999994</v>
      </c>
      <c r="G7870" s="36">
        <f t="shared" si="122"/>
        <v>0.99749999999999994</v>
      </c>
      <c r="H7870" s="41">
        <f>SUM(G7870:G7870)</f>
        <v>0.99749999999999994</v>
      </c>
      <c r="I7870" s="42"/>
      <c r="J7870" s="32">
        <v>0</v>
      </c>
    </row>
    <row r="7871" spans="1:10" ht="15.75" hidden="1" thickBot="1" x14ac:dyDescent="0.3">
      <c r="A7871" s="244"/>
      <c r="B7871" s="247"/>
      <c r="C7871" s="44"/>
      <c r="D7871" s="44"/>
      <c r="E7871" s="210"/>
      <c r="F7871" s="211" t="s">
        <v>12</v>
      </c>
      <c r="G7871" s="47" t="str">
        <f t="shared" si="122"/>
        <v/>
      </c>
      <c r="H7871" s="48"/>
      <c r="I7871" s="33"/>
      <c r="J7871" s="32">
        <v>0</v>
      </c>
    </row>
    <row r="7872" spans="1:10" ht="15.75" hidden="1" thickBot="1" x14ac:dyDescent="0.3">
      <c r="A7872" s="242" t="s">
        <v>1880</v>
      </c>
      <c r="B7872" s="245" t="s">
        <v>8438</v>
      </c>
      <c r="C7872" s="26"/>
      <c r="D7872" s="27" t="s">
        <v>17</v>
      </c>
      <c r="E7872" s="205"/>
      <c r="F7872" s="212" t="s">
        <v>12</v>
      </c>
      <c r="G7872" s="29" t="str">
        <f t="shared" si="122"/>
        <v/>
      </c>
      <c r="H7872" s="30"/>
      <c r="I7872" s="31"/>
      <c r="J7872" s="32">
        <v>0</v>
      </c>
    </row>
    <row r="7873" spans="1:10" ht="15.75" hidden="1" thickBot="1" x14ac:dyDescent="0.3">
      <c r="A7873" s="243"/>
      <c r="B7873" s="246"/>
      <c r="C7873" s="34"/>
      <c r="D7873" s="34"/>
      <c r="E7873" s="207"/>
      <c r="F7873" s="213" t="s">
        <v>12</v>
      </c>
      <c r="G7873" s="36" t="str">
        <f t="shared" si="122"/>
        <v/>
      </c>
      <c r="H7873" s="37"/>
      <c r="I7873" s="33"/>
      <c r="J7873" s="32">
        <v>0</v>
      </c>
    </row>
    <row r="7874" spans="1:10" ht="26.25" hidden="1" thickBot="1" x14ac:dyDescent="0.3">
      <c r="A7874" s="243"/>
      <c r="B7874" s="246"/>
      <c r="C7874" s="38" t="s">
        <v>12101</v>
      </c>
      <c r="D7874" s="38" t="s">
        <v>82</v>
      </c>
      <c r="E7874" s="209">
        <v>1</v>
      </c>
      <c r="F7874" s="208">
        <v>13.756</v>
      </c>
      <c r="G7874" s="36">
        <f t="shared" si="122"/>
        <v>13.756</v>
      </c>
      <c r="H7874" s="41">
        <f>SUM(G7874:G7874)</f>
        <v>13.756</v>
      </c>
      <c r="I7874" s="42"/>
      <c r="J7874" s="32">
        <v>0</v>
      </c>
    </row>
    <row r="7875" spans="1:10" ht="15.75" hidden="1" thickBot="1" x14ac:dyDescent="0.3">
      <c r="A7875" s="244"/>
      <c r="B7875" s="247"/>
      <c r="C7875" s="44"/>
      <c r="D7875" s="44"/>
      <c r="E7875" s="210"/>
      <c r="F7875" s="211" t="s">
        <v>12</v>
      </c>
      <c r="G7875" s="47" t="str">
        <f t="shared" si="122"/>
        <v/>
      </c>
      <c r="H7875" s="48"/>
      <c r="I7875" s="33"/>
      <c r="J7875" s="32">
        <v>0</v>
      </c>
    </row>
    <row r="7876" spans="1:10" ht="15.75" hidden="1" thickBot="1" x14ac:dyDescent="0.3">
      <c r="A7876" s="242" t="s">
        <v>1881</v>
      </c>
      <c r="B7876" s="245" t="s">
        <v>8439</v>
      </c>
      <c r="C7876" s="26"/>
      <c r="D7876" s="27" t="s">
        <v>17</v>
      </c>
      <c r="E7876" s="205"/>
      <c r="F7876" s="212" t="s">
        <v>12</v>
      </c>
      <c r="G7876" s="29" t="str">
        <f t="shared" si="122"/>
        <v/>
      </c>
      <c r="H7876" s="30"/>
      <c r="I7876" s="31"/>
      <c r="J7876" s="32">
        <v>0</v>
      </c>
    </row>
    <row r="7877" spans="1:10" ht="15.75" hidden="1" thickBot="1" x14ac:dyDescent="0.3">
      <c r="A7877" s="243"/>
      <c r="B7877" s="246"/>
      <c r="C7877" s="34"/>
      <c r="D7877" s="34"/>
      <c r="E7877" s="207"/>
      <c r="F7877" s="213" t="s">
        <v>12</v>
      </c>
      <c r="G7877" s="36" t="str">
        <f t="shared" si="122"/>
        <v/>
      </c>
      <c r="H7877" s="37"/>
      <c r="I7877" s="33"/>
      <c r="J7877" s="32">
        <v>0</v>
      </c>
    </row>
    <row r="7878" spans="1:10" ht="26.25" hidden="1" thickBot="1" x14ac:dyDescent="0.3">
      <c r="A7878" s="243"/>
      <c r="B7878" s="246"/>
      <c r="C7878" s="38" t="s">
        <v>12174</v>
      </c>
      <c r="D7878" s="38" t="s">
        <v>82</v>
      </c>
      <c r="E7878" s="209">
        <v>1</v>
      </c>
      <c r="F7878" s="208">
        <v>2.7075</v>
      </c>
      <c r="G7878" s="36">
        <f t="shared" ref="G7878:G7941" si="123">IF(ISNUMBER(F7878),E7878*F7878,"")</f>
        <v>2.7075</v>
      </c>
      <c r="H7878" s="41">
        <f>SUM(G7878:G7878)</f>
        <v>2.7075</v>
      </c>
      <c r="I7878" s="42"/>
      <c r="J7878" s="32">
        <v>0</v>
      </c>
    </row>
    <row r="7879" spans="1:10" ht="15.75" hidden="1" thickBot="1" x14ac:dyDescent="0.3">
      <c r="A7879" s="244"/>
      <c r="B7879" s="247"/>
      <c r="C7879" s="44"/>
      <c r="D7879" s="44"/>
      <c r="E7879" s="210"/>
      <c r="F7879" s="211" t="s">
        <v>12</v>
      </c>
      <c r="G7879" s="47" t="str">
        <f t="shared" si="123"/>
        <v/>
      </c>
      <c r="H7879" s="48"/>
      <c r="I7879" s="33"/>
      <c r="J7879" s="32">
        <v>0</v>
      </c>
    </row>
    <row r="7880" spans="1:10" ht="15.75" hidden="1" thickBot="1" x14ac:dyDescent="0.3">
      <c r="A7880" s="242" t="s">
        <v>1882</v>
      </c>
      <c r="B7880" s="245" t="s">
        <v>8440</v>
      </c>
      <c r="C7880" s="26"/>
      <c r="D7880" s="27" t="s">
        <v>17</v>
      </c>
      <c r="E7880" s="205"/>
      <c r="F7880" s="212" t="s">
        <v>12</v>
      </c>
      <c r="G7880" s="29" t="str">
        <f t="shared" si="123"/>
        <v/>
      </c>
      <c r="H7880" s="30"/>
      <c r="I7880" s="31"/>
      <c r="J7880" s="32">
        <v>0</v>
      </c>
    </row>
    <row r="7881" spans="1:10" ht="15.75" hidden="1" thickBot="1" x14ac:dyDescent="0.3">
      <c r="A7881" s="243"/>
      <c r="B7881" s="246"/>
      <c r="C7881" s="34"/>
      <c r="D7881" s="34"/>
      <c r="E7881" s="207"/>
      <c r="F7881" s="213" t="s">
        <v>12</v>
      </c>
      <c r="G7881" s="36" t="str">
        <f t="shared" si="123"/>
        <v/>
      </c>
      <c r="H7881" s="37"/>
      <c r="I7881" s="33"/>
      <c r="J7881" s="32">
        <v>0</v>
      </c>
    </row>
    <row r="7882" spans="1:10" ht="26.25" hidden="1" thickBot="1" x14ac:dyDescent="0.3">
      <c r="A7882" s="243"/>
      <c r="B7882" s="246"/>
      <c r="C7882" s="38" t="s">
        <v>12175</v>
      </c>
      <c r="D7882" s="38" t="s">
        <v>82</v>
      </c>
      <c r="E7882" s="209">
        <v>1</v>
      </c>
      <c r="F7882" s="208">
        <v>4.6265000000000001</v>
      </c>
      <c r="G7882" s="36">
        <f t="shared" si="123"/>
        <v>4.6265000000000001</v>
      </c>
      <c r="H7882" s="41">
        <f>SUM(G7882:G7882)</f>
        <v>4.6265000000000001</v>
      </c>
      <c r="I7882" s="42"/>
      <c r="J7882" s="32">
        <v>0</v>
      </c>
    </row>
    <row r="7883" spans="1:10" ht="15.75" hidden="1" thickBot="1" x14ac:dyDescent="0.3">
      <c r="A7883" s="244"/>
      <c r="B7883" s="247"/>
      <c r="C7883" s="44"/>
      <c r="D7883" s="44"/>
      <c r="E7883" s="210"/>
      <c r="F7883" s="211" t="s">
        <v>12</v>
      </c>
      <c r="G7883" s="47" t="str">
        <f t="shared" si="123"/>
        <v/>
      </c>
      <c r="H7883" s="48"/>
      <c r="I7883" s="33"/>
      <c r="J7883" s="32">
        <v>0</v>
      </c>
    </row>
    <row r="7884" spans="1:10" ht="15.75" hidden="1" thickBot="1" x14ac:dyDescent="0.3">
      <c r="A7884" s="242" t="s">
        <v>1883</v>
      </c>
      <c r="B7884" s="245" t="s">
        <v>8441</v>
      </c>
      <c r="C7884" s="26"/>
      <c r="D7884" s="27" t="s">
        <v>17</v>
      </c>
      <c r="E7884" s="205"/>
      <c r="F7884" s="212" t="s">
        <v>12</v>
      </c>
      <c r="G7884" s="29" t="str">
        <f t="shared" si="123"/>
        <v/>
      </c>
      <c r="H7884" s="30"/>
      <c r="I7884" s="31"/>
      <c r="J7884" s="32">
        <v>0</v>
      </c>
    </row>
    <row r="7885" spans="1:10" ht="15.75" hidden="1" thickBot="1" x14ac:dyDescent="0.3">
      <c r="A7885" s="243"/>
      <c r="B7885" s="246"/>
      <c r="C7885" s="34"/>
      <c r="D7885" s="34"/>
      <c r="E7885" s="207"/>
      <c r="F7885" s="213" t="s">
        <v>12</v>
      </c>
      <c r="G7885" s="36" t="str">
        <f t="shared" si="123"/>
        <v/>
      </c>
      <c r="H7885" s="37"/>
      <c r="I7885" s="33"/>
      <c r="J7885" s="32">
        <v>0</v>
      </c>
    </row>
    <row r="7886" spans="1:10" ht="15.75" hidden="1" thickBot="1" x14ac:dyDescent="0.3">
      <c r="A7886" s="243"/>
      <c r="B7886" s="246"/>
      <c r="C7886" s="38" t="s">
        <v>12176</v>
      </c>
      <c r="D7886" s="38" t="s">
        <v>82</v>
      </c>
      <c r="E7886" s="209">
        <v>1</v>
      </c>
      <c r="F7886" s="208">
        <v>2.2799999999999998</v>
      </c>
      <c r="G7886" s="36">
        <f t="shared" si="123"/>
        <v>2.2799999999999998</v>
      </c>
      <c r="H7886" s="41">
        <f>SUM(G7886:G7886)</f>
        <v>2.2799999999999998</v>
      </c>
      <c r="I7886" s="42"/>
      <c r="J7886" s="32">
        <v>0</v>
      </c>
    </row>
    <row r="7887" spans="1:10" ht="15.75" hidden="1" thickBot="1" x14ac:dyDescent="0.3">
      <c r="A7887" s="244"/>
      <c r="B7887" s="247"/>
      <c r="C7887" s="44"/>
      <c r="D7887" s="44"/>
      <c r="E7887" s="210"/>
      <c r="F7887" s="211" t="s">
        <v>12</v>
      </c>
      <c r="G7887" s="47" t="str">
        <f t="shared" si="123"/>
        <v/>
      </c>
      <c r="H7887" s="48"/>
      <c r="I7887" s="33"/>
      <c r="J7887" s="32">
        <v>0</v>
      </c>
    </row>
    <row r="7888" spans="1:10" ht="15.75" hidden="1" thickBot="1" x14ac:dyDescent="0.3">
      <c r="A7888" s="242" t="s">
        <v>1884</v>
      </c>
      <c r="B7888" s="245" t="s">
        <v>8442</v>
      </c>
      <c r="C7888" s="26"/>
      <c r="D7888" s="27" t="s">
        <v>17</v>
      </c>
      <c r="E7888" s="205"/>
      <c r="F7888" s="212" t="s">
        <v>12</v>
      </c>
      <c r="G7888" s="29" t="str">
        <f t="shared" si="123"/>
        <v/>
      </c>
      <c r="H7888" s="30"/>
      <c r="I7888" s="31"/>
      <c r="J7888" s="32">
        <v>0</v>
      </c>
    </row>
    <row r="7889" spans="1:10" ht="15.75" hidden="1" thickBot="1" x14ac:dyDescent="0.3">
      <c r="A7889" s="243"/>
      <c r="B7889" s="246"/>
      <c r="C7889" s="34"/>
      <c r="D7889" s="34"/>
      <c r="E7889" s="207"/>
      <c r="F7889" s="213" t="s">
        <v>12</v>
      </c>
      <c r="G7889" s="36" t="str">
        <f t="shared" si="123"/>
        <v/>
      </c>
      <c r="H7889" s="37"/>
      <c r="I7889" s="33"/>
      <c r="J7889" s="32">
        <v>0</v>
      </c>
    </row>
    <row r="7890" spans="1:10" ht="26.25" hidden="1" thickBot="1" x14ac:dyDescent="0.3">
      <c r="A7890" s="243"/>
      <c r="B7890" s="246"/>
      <c r="C7890" s="38" t="s">
        <v>12177</v>
      </c>
      <c r="D7890" s="38" t="s">
        <v>82</v>
      </c>
      <c r="E7890" s="209">
        <v>1</v>
      </c>
      <c r="F7890" s="208">
        <v>7.2104999999999997</v>
      </c>
      <c r="G7890" s="36">
        <f t="shared" si="123"/>
        <v>7.2104999999999997</v>
      </c>
      <c r="H7890" s="41">
        <f>SUM(G7890:G7890)</f>
        <v>7.2104999999999997</v>
      </c>
      <c r="I7890" s="42"/>
      <c r="J7890" s="32">
        <v>0</v>
      </c>
    </row>
    <row r="7891" spans="1:10" ht="15.75" hidden="1" thickBot="1" x14ac:dyDescent="0.3">
      <c r="A7891" s="244"/>
      <c r="B7891" s="247"/>
      <c r="C7891" s="44"/>
      <c r="D7891" s="44"/>
      <c r="E7891" s="210"/>
      <c r="F7891" s="211" t="s">
        <v>12</v>
      </c>
      <c r="G7891" s="47" t="str">
        <f t="shared" si="123"/>
        <v/>
      </c>
      <c r="H7891" s="48"/>
      <c r="I7891" s="33"/>
      <c r="J7891" s="32">
        <v>0</v>
      </c>
    </row>
    <row r="7892" spans="1:10" ht="15.75" hidden="1" thickBot="1" x14ac:dyDescent="0.3">
      <c r="A7892" s="242" t="s">
        <v>1885</v>
      </c>
      <c r="B7892" s="245" t="s">
        <v>8443</v>
      </c>
      <c r="C7892" s="26"/>
      <c r="D7892" s="27" t="s">
        <v>17</v>
      </c>
      <c r="E7892" s="205"/>
      <c r="F7892" s="212" t="s">
        <v>12</v>
      </c>
      <c r="G7892" s="29" t="str">
        <f t="shared" si="123"/>
        <v/>
      </c>
      <c r="H7892" s="30"/>
      <c r="I7892" s="31"/>
      <c r="J7892" s="32">
        <v>0</v>
      </c>
    </row>
    <row r="7893" spans="1:10" ht="15.75" hidden="1" thickBot="1" x14ac:dyDescent="0.3">
      <c r="A7893" s="243"/>
      <c r="B7893" s="246"/>
      <c r="C7893" s="34"/>
      <c r="D7893" s="34"/>
      <c r="E7893" s="207"/>
      <c r="F7893" s="213" t="s">
        <v>12</v>
      </c>
      <c r="G7893" s="36" t="str">
        <f t="shared" si="123"/>
        <v/>
      </c>
      <c r="H7893" s="37"/>
      <c r="I7893" s="33"/>
      <c r="J7893" s="32">
        <v>0</v>
      </c>
    </row>
    <row r="7894" spans="1:10" ht="26.25" hidden="1" thickBot="1" x14ac:dyDescent="0.3">
      <c r="A7894" s="243"/>
      <c r="B7894" s="246"/>
      <c r="C7894" s="38" t="s">
        <v>12178</v>
      </c>
      <c r="D7894" s="38" t="s">
        <v>82</v>
      </c>
      <c r="E7894" s="209">
        <v>1</v>
      </c>
      <c r="F7894" s="208">
        <v>4.2084999999999999</v>
      </c>
      <c r="G7894" s="36">
        <f t="shared" si="123"/>
        <v>4.2084999999999999</v>
      </c>
      <c r="H7894" s="41">
        <f>SUM(G7894:G7894)</f>
        <v>4.2084999999999999</v>
      </c>
      <c r="I7894" s="42"/>
      <c r="J7894" s="32">
        <v>0</v>
      </c>
    </row>
    <row r="7895" spans="1:10" ht="15.75" hidden="1" thickBot="1" x14ac:dyDescent="0.3">
      <c r="A7895" s="244"/>
      <c r="B7895" s="247"/>
      <c r="C7895" s="44"/>
      <c r="D7895" s="44"/>
      <c r="E7895" s="210"/>
      <c r="F7895" s="211" t="s">
        <v>12</v>
      </c>
      <c r="G7895" s="47" t="str">
        <f t="shared" si="123"/>
        <v/>
      </c>
      <c r="H7895" s="48"/>
      <c r="I7895" s="33"/>
      <c r="J7895" s="32">
        <v>0</v>
      </c>
    </row>
    <row r="7896" spans="1:10" ht="15.75" hidden="1" thickBot="1" x14ac:dyDescent="0.3">
      <c r="A7896" s="242" t="s">
        <v>1886</v>
      </c>
      <c r="B7896" s="245" t="s">
        <v>8444</v>
      </c>
      <c r="C7896" s="26"/>
      <c r="D7896" s="27" t="s">
        <v>17</v>
      </c>
      <c r="E7896" s="205"/>
      <c r="F7896" s="212" t="s">
        <v>12</v>
      </c>
      <c r="G7896" s="29" t="str">
        <f t="shared" si="123"/>
        <v/>
      </c>
      <c r="H7896" s="30"/>
      <c r="I7896" s="31"/>
      <c r="J7896" s="32">
        <v>0</v>
      </c>
    </row>
    <row r="7897" spans="1:10" ht="15.75" hidden="1" thickBot="1" x14ac:dyDescent="0.3">
      <c r="A7897" s="243"/>
      <c r="B7897" s="246"/>
      <c r="C7897" s="34"/>
      <c r="D7897" s="34"/>
      <c r="E7897" s="207"/>
      <c r="F7897" s="213" t="s">
        <v>12</v>
      </c>
      <c r="G7897" s="36" t="str">
        <f t="shared" si="123"/>
        <v/>
      </c>
      <c r="H7897" s="37"/>
      <c r="I7897" s="33"/>
      <c r="J7897" s="32">
        <v>0</v>
      </c>
    </row>
    <row r="7898" spans="1:10" ht="15.75" hidden="1" thickBot="1" x14ac:dyDescent="0.3">
      <c r="A7898" s="243"/>
      <c r="B7898" s="246"/>
      <c r="C7898" s="38" t="s">
        <v>12179</v>
      </c>
      <c r="D7898" s="38" t="s">
        <v>82</v>
      </c>
      <c r="E7898" s="209">
        <v>1</v>
      </c>
      <c r="F7898" s="208">
        <v>2.2324999999999999</v>
      </c>
      <c r="G7898" s="36">
        <f t="shared" si="123"/>
        <v>2.2324999999999999</v>
      </c>
      <c r="H7898" s="41">
        <f>SUM(G7898:G7898)</f>
        <v>2.2324999999999999</v>
      </c>
      <c r="I7898" s="42"/>
      <c r="J7898" s="32">
        <v>0</v>
      </c>
    </row>
    <row r="7899" spans="1:10" ht="15.75" hidden="1" thickBot="1" x14ac:dyDescent="0.3">
      <c r="A7899" s="244"/>
      <c r="B7899" s="247"/>
      <c r="C7899" s="44"/>
      <c r="D7899" s="44"/>
      <c r="E7899" s="210"/>
      <c r="F7899" s="211" t="s">
        <v>12</v>
      </c>
      <c r="G7899" s="47" t="str">
        <f t="shared" si="123"/>
        <v/>
      </c>
      <c r="H7899" s="48"/>
      <c r="I7899" s="33"/>
      <c r="J7899" s="32">
        <v>0</v>
      </c>
    </row>
    <row r="7900" spans="1:10" ht="15.75" hidden="1" thickBot="1" x14ac:dyDescent="0.3">
      <c r="A7900" s="242" t="s">
        <v>1887</v>
      </c>
      <c r="B7900" s="245" t="s">
        <v>8445</v>
      </c>
      <c r="C7900" s="26"/>
      <c r="D7900" s="27" t="s">
        <v>17</v>
      </c>
      <c r="E7900" s="205"/>
      <c r="F7900" s="212" t="s">
        <v>12</v>
      </c>
      <c r="G7900" s="29" t="str">
        <f t="shared" si="123"/>
        <v/>
      </c>
      <c r="H7900" s="30"/>
      <c r="I7900" s="31"/>
      <c r="J7900" s="32">
        <v>0</v>
      </c>
    </row>
    <row r="7901" spans="1:10" ht="15.75" hidden="1" thickBot="1" x14ac:dyDescent="0.3">
      <c r="A7901" s="243"/>
      <c r="B7901" s="246"/>
      <c r="C7901" s="34"/>
      <c r="D7901" s="34"/>
      <c r="E7901" s="207"/>
      <c r="F7901" s="213" t="s">
        <v>12</v>
      </c>
      <c r="G7901" s="36" t="str">
        <f t="shared" si="123"/>
        <v/>
      </c>
      <c r="H7901" s="37"/>
      <c r="I7901" s="33"/>
      <c r="J7901" s="32">
        <v>0</v>
      </c>
    </row>
    <row r="7902" spans="1:10" ht="26.25" hidden="1" thickBot="1" x14ac:dyDescent="0.3">
      <c r="A7902" s="243"/>
      <c r="B7902" s="246"/>
      <c r="C7902" s="38" t="s">
        <v>12180</v>
      </c>
      <c r="D7902" s="38" t="s">
        <v>82</v>
      </c>
      <c r="E7902" s="209">
        <v>1</v>
      </c>
      <c r="F7902" s="208">
        <v>24.462499999999999</v>
      </c>
      <c r="G7902" s="36">
        <f t="shared" si="123"/>
        <v>24.462499999999999</v>
      </c>
      <c r="H7902" s="41">
        <f>SUM(G7902:G7902)</f>
        <v>24.462499999999999</v>
      </c>
      <c r="I7902" s="42"/>
      <c r="J7902" s="32">
        <v>0</v>
      </c>
    </row>
    <row r="7903" spans="1:10" ht="15.75" hidden="1" thickBot="1" x14ac:dyDescent="0.3">
      <c r="A7903" s="244"/>
      <c r="B7903" s="247"/>
      <c r="C7903" s="44"/>
      <c r="D7903" s="44"/>
      <c r="E7903" s="210"/>
      <c r="F7903" s="211" t="s">
        <v>12</v>
      </c>
      <c r="G7903" s="47" t="str">
        <f t="shared" si="123"/>
        <v/>
      </c>
      <c r="H7903" s="48"/>
      <c r="I7903" s="33"/>
      <c r="J7903" s="32">
        <v>0</v>
      </c>
    </row>
    <row r="7904" spans="1:10" ht="15.75" hidden="1" thickBot="1" x14ac:dyDescent="0.3">
      <c r="A7904" s="242" t="s">
        <v>1888</v>
      </c>
      <c r="B7904" s="245" t="s">
        <v>8446</v>
      </c>
      <c r="C7904" s="26"/>
      <c r="D7904" s="27" t="s">
        <v>17</v>
      </c>
      <c r="E7904" s="205"/>
      <c r="F7904" s="212" t="s">
        <v>12</v>
      </c>
      <c r="G7904" s="29" t="str">
        <f t="shared" si="123"/>
        <v/>
      </c>
      <c r="H7904" s="30"/>
      <c r="I7904" s="31"/>
      <c r="J7904" s="32">
        <v>0</v>
      </c>
    </row>
    <row r="7905" spans="1:10" ht="15.75" hidden="1" thickBot="1" x14ac:dyDescent="0.3">
      <c r="A7905" s="243"/>
      <c r="B7905" s="246"/>
      <c r="C7905" s="34"/>
      <c r="D7905" s="34"/>
      <c r="E7905" s="207"/>
      <c r="F7905" s="213" t="s">
        <v>12</v>
      </c>
      <c r="G7905" s="36" t="str">
        <f t="shared" si="123"/>
        <v/>
      </c>
      <c r="H7905" s="37"/>
      <c r="I7905" s="33"/>
      <c r="J7905" s="32">
        <v>0</v>
      </c>
    </row>
    <row r="7906" spans="1:10" ht="15.75" hidden="1" thickBot="1" x14ac:dyDescent="0.3">
      <c r="A7906" s="243"/>
      <c r="B7906" s="246"/>
      <c r="C7906" s="38" t="s">
        <v>12181</v>
      </c>
      <c r="D7906" s="38" t="s">
        <v>82</v>
      </c>
      <c r="E7906" s="209">
        <v>1</v>
      </c>
      <c r="F7906" s="208">
        <v>15.019499999999999</v>
      </c>
      <c r="G7906" s="36">
        <f t="shared" si="123"/>
        <v>15.019499999999999</v>
      </c>
      <c r="H7906" s="41">
        <f>SUM(G7906:G7906)</f>
        <v>15.019499999999999</v>
      </c>
      <c r="I7906" s="42"/>
      <c r="J7906" s="32">
        <v>0</v>
      </c>
    </row>
    <row r="7907" spans="1:10" ht="15.75" hidden="1" thickBot="1" x14ac:dyDescent="0.3">
      <c r="A7907" s="244"/>
      <c r="B7907" s="247"/>
      <c r="C7907" s="44"/>
      <c r="D7907" s="44"/>
      <c r="E7907" s="210"/>
      <c r="F7907" s="211" t="s">
        <v>12</v>
      </c>
      <c r="G7907" s="47" t="str">
        <f t="shared" si="123"/>
        <v/>
      </c>
      <c r="H7907" s="48"/>
      <c r="I7907" s="33"/>
      <c r="J7907" s="32">
        <v>0</v>
      </c>
    </row>
    <row r="7908" spans="1:10" ht="15.75" hidden="1" thickBot="1" x14ac:dyDescent="0.3">
      <c r="A7908" s="242" t="s">
        <v>1889</v>
      </c>
      <c r="B7908" s="245" t="s">
        <v>8447</v>
      </c>
      <c r="C7908" s="26"/>
      <c r="D7908" s="27" t="s">
        <v>17</v>
      </c>
      <c r="E7908" s="205"/>
      <c r="F7908" s="212" t="s">
        <v>12</v>
      </c>
      <c r="G7908" s="29" t="str">
        <f t="shared" si="123"/>
        <v/>
      </c>
      <c r="H7908" s="30"/>
      <c r="I7908" s="31"/>
      <c r="J7908" s="32">
        <v>0</v>
      </c>
    </row>
    <row r="7909" spans="1:10" ht="15.75" hidden="1" thickBot="1" x14ac:dyDescent="0.3">
      <c r="A7909" s="243"/>
      <c r="B7909" s="246"/>
      <c r="C7909" s="34"/>
      <c r="D7909" s="34"/>
      <c r="E7909" s="207"/>
      <c r="F7909" s="213" t="s">
        <v>12</v>
      </c>
      <c r="G7909" s="36" t="str">
        <f t="shared" si="123"/>
        <v/>
      </c>
      <c r="H7909" s="37"/>
      <c r="I7909" s="33"/>
      <c r="J7909" s="32">
        <v>0</v>
      </c>
    </row>
    <row r="7910" spans="1:10" ht="26.25" hidden="1" thickBot="1" x14ac:dyDescent="0.3">
      <c r="A7910" s="243"/>
      <c r="B7910" s="246"/>
      <c r="C7910" s="38" t="s">
        <v>12182</v>
      </c>
      <c r="D7910" s="38" t="s">
        <v>82</v>
      </c>
      <c r="E7910" s="209">
        <v>1</v>
      </c>
      <c r="F7910" s="208">
        <v>3.1444999999999999</v>
      </c>
      <c r="G7910" s="36">
        <f t="shared" si="123"/>
        <v>3.1444999999999999</v>
      </c>
      <c r="H7910" s="41">
        <f>SUM(G7910:G7910)</f>
        <v>3.1444999999999999</v>
      </c>
      <c r="I7910" s="42"/>
      <c r="J7910" s="32">
        <v>0</v>
      </c>
    </row>
    <row r="7911" spans="1:10" ht="15.75" hidden="1" thickBot="1" x14ac:dyDescent="0.3">
      <c r="A7911" s="244"/>
      <c r="B7911" s="247"/>
      <c r="C7911" s="44"/>
      <c r="D7911" s="44"/>
      <c r="E7911" s="210"/>
      <c r="F7911" s="211" t="s">
        <v>12</v>
      </c>
      <c r="G7911" s="47" t="str">
        <f t="shared" si="123"/>
        <v/>
      </c>
      <c r="H7911" s="48"/>
      <c r="I7911" s="33"/>
      <c r="J7911" s="32">
        <v>0</v>
      </c>
    </row>
    <row r="7912" spans="1:10" ht="15.75" hidden="1" thickBot="1" x14ac:dyDescent="0.3">
      <c r="A7912" s="242" t="s">
        <v>1890</v>
      </c>
      <c r="B7912" s="245" t="s">
        <v>8448</v>
      </c>
      <c r="C7912" s="26"/>
      <c r="D7912" s="27" t="s">
        <v>17</v>
      </c>
      <c r="E7912" s="205"/>
      <c r="F7912" s="212" t="s">
        <v>12</v>
      </c>
      <c r="G7912" s="29" t="str">
        <f t="shared" si="123"/>
        <v/>
      </c>
      <c r="H7912" s="30"/>
      <c r="I7912" s="31"/>
      <c r="J7912" s="32">
        <v>0</v>
      </c>
    </row>
    <row r="7913" spans="1:10" ht="15.75" hidden="1" thickBot="1" x14ac:dyDescent="0.3">
      <c r="A7913" s="243"/>
      <c r="B7913" s="246"/>
      <c r="C7913" s="34"/>
      <c r="D7913" s="34"/>
      <c r="E7913" s="207"/>
      <c r="F7913" s="213" t="s">
        <v>12</v>
      </c>
      <c r="G7913" s="36" t="str">
        <f t="shared" si="123"/>
        <v/>
      </c>
      <c r="H7913" s="37"/>
      <c r="I7913" s="33"/>
      <c r="J7913" s="32">
        <v>0</v>
      </c>
    </row>
    <row r="7914" spans="1:10" ht="26.25" hidden="1" thickBot="1" x14ac:dyDescent="0.3">
      <c r="A7914" s="243"/>
      <c r="B7914" s="246"/>
      <c r="C7914" s="38" t="s">
        <v>12183</v>
      </c>
      <c r="D7914" s="38" t="s">
        <v>82</v>
      </c>
      <c r="E7914" s="209">
        <v>1</v>
      </c>
      <c r="F7914" s="208">
        <v>1.0640000000000001</v>
      </c>
      <c r="G7914" s="36">
        <f t="shared" si="123"/>
        <v>1.0640000000000001</v>
      </c>
      <c r="H7914" s="41">
        <f>SUM(G7914:G7914)</f>
        <v>1.0640000000000001</v>
      </c>
      <c r="I7914" s="42"/>
      <c r="J7914" s="32">
        <v>0</v>
      </c>
    </row>
    <row r="7915" spans="1:10" ht="15.75" hidden="1" thickBot="1" x14ac:dyDescent="0.3">
      <c r="A7915" s="244"/>
      <c r="B7915" s="247"/>
      <c r="C7915" s="44"/>
      <c r="D7915" s="44"/>
      <c r="E7915" s="210"/>
      <c r="F7915" s="211" t="s">
        <v>12</v>
      </c>
      <c r="G7915" s="47" t="str">
        <f t="shared" si="123"/>
        <v/>
      </c>
      <c r="H7915" s="48"/>
      <c r="I7915" s="33"/>
      <c r="J7915" s="32">
        <v>0</v>
      </c>
    </row>
    <row r="7916" spans="1:10" ht="15.75" hidden="1" thickBot="1" x14ac:dyDescent="0.3">
      <c r="A7916" s="242" t="s">
        <v>1891</v>
      </c>
      <c r="B7916" s="245" t="s">
        <v>8449</v>
      </c>
      <c r="C7916" s="26"/>
      <c r="D7916" s="27" t="s">
        <v>17</v>
      </c>
      <c r="E7916" s="205"/>
      <c r="F7916" s="212" t="s">
        <v>12</v>
      </c>
      <c r="G7916" s="29" t="str">
        <f t="shared" si="123"/>
        <v/>
      </c>
      <c r="H7916" s="30"/>
      <c r="I7916" s="31"/>
      <c r="J7916" s="32">
        <v>0</v>
      </c>
    </row>
    <row r="7917" spans="1:10" ht="15.75" hidden="1" thickBot="1" x14ac:dyDescent="0.3">
      <c r="A7917" s="243"/>
      <c r="B7917" s="246"/>
      <c r="C7917" s="34"/>
      <c r="D7917" s="34"/>
      <c r="E7917" s="207"/>
      <c r="F7917" s="213" t="s">
        <v>12</v>
      </c>
      <c r="G7917" s="36" t="str">
        <f t="shared" si="123"/>
        <v/>
      </c>
      <c r="H7917" s="37"/>
      <c r="I7917" s="33"/>
      <c r="J7917" s="32">
        <v>0</v>
      </c>
    </row>
    <row r="7918" spans="1:10" ht="26.25" hidden="1" thickBot="1" x14ac:dyDescent="0.3">
      <c r="A7918" s="243"/>
      <c r="B7918" s="246"/>
      <c r="C7918" s="38" t="s">
        <v>12184</v>
      </c>
      <c r="D7918" s="38" t="s">
        <v>82</v>
      </c>
      <c r="E7918" s="209">
        <v>1</v>
      </c>
      <c r="F7918" s="208">
        <v>2.0044999999999997</v>
      </c>
      <c r="G7918" s="36">
        <f t="shared" si="123"/>
        <v>2.0044999999999997</v>
      </c>
      <c r="H7918" s="41">
        <f>SUM(G7918:G7918)</f>
        <v>2.0044999999999997</v>
      </c>
      <c r="I7918" s="42"/>
      <c r="J7918" s="32">
        <v>0</v>
      </c>
    </row>
    <row r="7919" spans="1:10" ht="15.75" hidden="1" thickBot="1" x14ac:dyDescent="0.3">
      <c r="A7919" s="244"/>
      <c r="B7919" s="247"/>
      <c r="C7919" s="44"/>
      <c r="D7919" s="44"/>
      <c r="E7919" s="210"/>
      <c r="F7919" s="211" t="s">
        <v>12</v>
      </c>
      <c r="G7919" s="47" t="str">
        <f t="shared" si="123"/>
        <v/>
      </c>
      <c r="H7919" s="48"/>
      <c r="I7919" s="33"/>
      <c r="J7919" s="32">
        <v>0</v>
      </c>
    </row>
    <row r="7920" spans="1:10" ht="15.75" hidden="1" thickBot="1" x14ac:dyDescent="0.3">
      <c r="A7920" s="242" t="s">
        <v>1892</v>
      </c>
      <c r="B7920" s="245" t="s">
        <v>8450</v>
      </c>
      <c r="C7920" s="26"/>
      <c r="D7920" s="27" t="s">
        <v>17</v>
      </c>
      <c r="E7920" s="205"/>
      <c r="F7920" s="212" t="s">
        <v>12</v>
      </c>
      <c r="G7920" s="29" t="str">
        <f t="shared" si="123"/>
        <v/>
      </c>
      <c r="H7920" s="30"/>
      <c r="I7920" s="31"/>
      <c r="J7920" s="32">
        <v>0</v>
      </c>
    </row>
    <row r="7921" spans="1:10" ht="15.75" hidden="1" thickBot="1" x14ac:dyDescent="0.3">
      <c r="A7921" s="243"/>
      <c r="B7921" s="246"/>
      <c r="C7921" s="34"/>
      <c r="D7921" s="34"/>
      <c r="E7921" s="207"/>
      <c r="F7921" s="213" t="s">
        <v>12</v>
      </c>
      <c r="G7921" s="36" t="str">
        <f t="shared" si="123"/>
        <v/>
      </c>
      <c r="H7921" s="37"/>
      <c r="I7921" s="33"/>
      <c r="J7921" s="32">
        <v>0</v>
      </c>
    </row>
    <row r="7922" spans="1:10" ht="26.25" hidden="1" thickBot="1" x14ac:dyDescent="0.3">
      <c r="A7922" s="243"/>
      <c r="B7922" s="246"/>
      <c r="C7922" s="38" t="s">
        <v>12185</v>
      </c>
      <c r="D7922" s="38" t="s">
        <v>82</v>
      </c>
      <c r="E7922" s="209">
        <v>1</v>
      </c>
      <c r="F7922" s="208">
        <v>20.690999999999999</v>
      </c>
      <c r="G7922" s="36">
        <f t="shared" si="123"/>
        <v>20.690999999999999</v>
      </c>
      <c r="H7922" s="41">
        <f>SUM(G7922:G7922)</f>
        <v>20.690999999999999</v>
      </c>
      <c r="I7922" s="42"/>
      <c r="J7922" s="32">
        <v>0</v>
      </c>
    </row>
    <row r="7923" spans="1:10" ht="15.75" hidden="1" thickBot="1" x14ac:dyDescent="0.3">
      <c r="A7923" s="244"/>
      <c r="B7923" s="247"/>
      <c r="C7923" s="44"/>
      <c r="D7923" s="44"/>
      <c r="E7923" s="210"/>
      <c r="F7923" s="211" t="s">
        <v>12</v>
      </c>
      <c r="G7923" s="47" t="str">
        <f t="shared" si="123"/>
        <v/>
      </c>
      <c r="H7923" s="48"/>
      <c r="I7923" s="33"/>
      <c r="J7923" s="32">
        <v>0</v>
      </c>
    </row>
    <row r="7924" spans="1:10" ht="15.75" hidden="1" thickBot="1" x14ac:dyDescent="0.3">
      <c r="A7924" s="242" t="s">
        <v>1893</v>
      </c>
      <c r="B7924" s="245" t="s">
        <v>8451</v>
      </c>
      <c r="C7924" s="26"/>
      <c r="D7924" s="27" t="s">
        <v>17</v>
      </c>
      <c r="E7924" s="205"/>
      <c r="F7924" s="212" t="s">
        <v>12</v>
      </c>
      <c r="G7924" s="29" t="str">
        <f t="shared" si="123"/>
        <v/>
      </c>
      <c r="H7924" s="30"/>
      <c r="I7924" s="31"/>
      <c r="J7924" s="32">
        <v>0</v>
      </c>
    </row>
    <row r="7925" spans="1:10" ht="15.75" hidden="1" thickBot="1" x14ac:dyDescent="0.3">
      <c r="A7925" s="243"/>
      <c r="B7925" s="246"/>
      <c r="C7925" s="34"/>
      <c r="D7925" s="34"/>
      <c r="E7925" s="207"/>
      <c r="F7925" s="213" t="s">
        <v>12</v>
      </c>
      <c r="G7925" s="36" t="str">
        <f t="shared" si="123"/>
        <v/>
      </c>
      <c r="H7925" s="37"/>
      <c r="I7925" s="33"/>
      <c r="J7925" s="32">
        <v>0</v>
      </c>
    </row>
    <row r="7926" spans="1:10" ht="26.25" hidden="1" thickBot="1" x14ac:dyDescent="0.3">
      <c r="A7926" s="243"/>
      <c r="B7926" s="246"/>
      <c r="C7926" s="38" t="s">
        <v>12186</v>
      </c>
      <c r="D7926" s="38" t="s">
        <v>82</v>
      </c>
      <c r="E7926" s="209">
        <v>1</v>
      </c>
      <c r="F7926" s="208">
        <v>6.593</v>
      </c>
      <c r="G7926" s="36">
        <f t="shared" si="123"/>
        <v>6.593</v>
      </c>
      <c r="H7926" s="41">
        <f>SUM(G7926:G7926)</f>
        <v>6.593</v>
      </c>
      <c r="I7926" s="42"/>
      <c r="J7926" s="32">
        <v>0</v>
      </c>
    </row>
    <row r="7927" spans="1:10" ht="15.75" hidden="1" thickBot="1" x14ac:dyDescent="0.3">
      <c r="A7927" s="244"/>
      <c r="B7927" s="247"/>
      <c r="C7927" s="44"/>
      <c r="D7927" s="44"/>
      <c r="E7927" s="210"/>
      <c r="F7927" s="211" t="s">
        <v>12</v>
      </c>
      <c r="G7927" s="47" t="str">
        <f t="shared" si="123"/>
        <v/>
      </c>
      <c r="H7927" s="48"/>
      <c r="I7927" s="33"/>
      <c r="J7927" s="32">
        <v>0</v>
      </c>
    </row>
    <row r="7928" spans="1:10" ht="15.75" hidden="1" thickBot="1" x14ac:dyDescent="0.3">
      <c r="A7928" s="242" t="s">
        <v>1894</v>
      </c>
      <c r="B7928" s="245" t="s">
        <v>8452</v>
      </c>
      <c r="C7928" s="26"/>
      <c r="D7928" s="27" t="s">
        <v>17</v>
      </c>
      <c r="E7928" s="205"/>
      <c r="F7928" s="212" t="s">
        <v>12</v>
      </c>
      <c r="G7928" s="29" t="str">
        <f t="shared" si="123"/>
        <v/>
      </c>
      <c r="H7928" s="30"/>
      <c r="I7928" s="31"/>
      <c r="J7928" s="32">
        <v>0</v>
      </c>
    </row>
    <row r="7929" spans="1:10" ht="15.75" hidden="1" thickBot="1" x14ac:dyDescent="0.3">
      <c r="A7929" s="243"/>
      <c r="B7929" s="246"/>
      <c r="C7929" s="34"/>
      <c r="D7929" s="34"/>
      <c r="E7929" s="207"/>
      <c r="F7929" s="213" t="s">
        <v>12</v>
      </c>
      <c r="G7929" s="36" t="str">
        <f t="shared" si="123"/>
        <v/>
      </c>
      <c r="H7929" s="37"/>
      <c r="I7929" s="33"/>
      <c r="J7929" s="32">
        <v>0</v>
      </c>
    </row>
    <row r="7930" spans="1:10" ht="15.75" hidden="1" thickBot="1" x14ac:dyDescent="0.3">
      <c r="A7930" s="243"/>
      <c r="B7930" s="246"/>
      <c r="C7930" s="38" t="s">
        <v>12187</v>
      </c>
      <c r="D7930" s="38" t="s">
        <v>82</v>
      </c>
      <c r="E7930" s="209">
        <v>1</v>
      </c>
      <c r="F7930" s="208">
        <v>4.3890000000000002</v>
      </c>
      <c r="G7930" s="36">
        <f t="shared" si="123"/>
        <v>4.3890000000000002</v>
      </c>
      <c r="H7930" s="41">
        <f>SUM(G7930:G7930)</f>
        <v>4.3890000000000002</v>
      </c>
      <c r="I7930" s="42"/>
      <c r="J7930" s="32">
        <v>0</v>
      </c>
    </row>
    <row r="7931" spans="1:10" ht="15.75" hidden="1" thickBot="1" x14ac:dyDescent="0.3">
      <c r="A7931" s="244"/>
      <c r="B7931" s="247"/>
      <c r="C7931" s="44"/>
      <c r="D7931" s="44"/>
      <c r="E7931" s="210"/>
      <c r="F7931" s="211" t="s">
        <v>12</v>
      </c>
      <c r="G7931" s="47" t="str">
        <f t="shared" si="123"/>
        <v/>
      </c>
      <c r="H7931" s="48"/>
      <c r="I7931" s="33"/>
      <c r="J7931" s="32">
        <v>0</v>
      </c>
    </row>
    <row r="7932" spans="1:10" ht="15.75" hidden="1" thickBot="1" x14ac:dyDescent="0.3">
      <c r="A7932" s="242" t="s">
        <v>1895</v>
      </c>
      <c r="B7932" s="245" t="s">
        <v>8453</v>
      </c>
      <c r="C7932" s="26"/>
      <c r="D7932" s="27" t="s">
        <v>17</v>
      </c>
      <c r="E7932" s="205"/>
      <c r="F7932" s="212" t="s">
        <v>12</v>
      </c>
      <c r="G7932" s="29" t="str">
        <f t="shared" si="123"/>
        <v/>
      </c>
      <c r="H7932" s="30"/>
      <c r="I7932" s="31"/>
      <c r="J7932" s="32">
        <v>0</v>
      </c>
    </row>
    <row r="7933" spans="1:10" ht="15.75" hidden="1" thickBot="1" x14ac:dyDescent="0.3">
      <c r="A7933" s="243"/>
      <c r="B7933" s="246"/>
      <c r="C7933" s="34"/>
      <c r="D7933" s="34"/>
      <c r="E7933" s="207"/>
      <c r="F7933" s="213" t="s">
        <v>12</v>
      </c>
      <c r="G7933" s="36" t="str">
        <f t="shared" si="123"/>
        <v/>
      </c>
      <c r="H7933" s="37"/>
      <c r="I7933" s="33"/>
      <c r="J7933" s="32">
        <v>0</v>
      </c>
    </row>
    <row r="7934" spans="1:10" ht="26.25" hidden="1" thickBot="1" x14ac:dyDescent="0.3">
      <c r="A7934" s="243"/>
      <c r="B7934" s="246"/>
      <c r="C7934" s="38" t="s">
        <v>12188</v>
      </c>
      <c r="D7934" s="38" t="s">
        <v>82</v>
      </c>
      <c r="E7934" s="209">
        <v>1</v>
      </c>
      <c r="F7934" s="208">
        <v>13.423500000000001</v>
      </c>
      <c r="G7934" s="36">
        <f t="shared" si="123"/>
        <v>13.423500000000001</v>
      </c>
      <c r="H7934" s="41">
        <f>SUM(G7934:G7934)</f>
        <v>13.423500000000001</v>
      </c>
      <c r="I7934" s="42"/>
      <c r="J7934" s="32">
        <v>0</v>
      </c>
    </row>
    <row r="7935" spans="1:10" ht="15.75" hidden="1" thickBot="1" x14ac:dyDescent="0.3">
      <c r="A7935" s="244"/>
      <c r="B7935" s="247"/>
      <c r="C7935" s="44"/>
      <c r="D7935" s="44"/>
      <c r="E7935" s="210"/>
      <c r="F7935" s="211" t="s">
        <v>12</v>
      </c>
      <c r="G7935" s="47" t="str">
        <f t="shared" si="123"/>
        <v/>
      </c>
      <c r="H7935" s="48"/>
      <c r="I7935" s="33"/>
      <c r="J7935" s="32">
        <v>0</v>
      </c>
    </row>
    <row r="7936" spans="1:10" ht="15.75" hidden="1" thickBot="1" x14ac:dyDescent="0.3">
      <c r="A7936" s="242" t="s">
        <v>1896</v>
      </c>
      <c r="B7936" s="245" t="s">
        <v>8454</v>
      </c>
      <c r="C7936" s="26"/>
      <c r="D7936" s="27" t="s">
        <v>17</v>
      </c>
      <c r="E7936" s="205"/>
      <c r="F7936" s="212" t="s">
        <v>12</v>
      </c>
      <c r="G7936" s="29" t="str">
        <f t="shared" si="123"/>
        <v/>
      </c>
      <c r="H7936" s="30"/>
      <c r="I7936" s="31"/>
      <c r="J7936" s="32">
        <v>0</v>
      </c>
    </row>
    <row r="7937" spans="1:10" ht="15.75" hidden="1" thickBot="1" x14ac:dyDescent="0.3">
      <c r="A7937" s="243"/>
      <c r="B7937" s="246"/>
      <c r="C7937" s="34"/>
      <c r="D7937" s="34"/>
      <c r="E7937" s="207"/>
      <c r="F7937" s="213" t="s">
        <v>12</v>
      </c>
      <c r="G7937" s="36" t="str">
        <f t="shared" si="123"/>
        <v/>
      </c>
      <c r="H7937" s="37"/>
      <c r="I7937" s="33"/>
      <c r="J7937" s="32">
        <v>0</v>
      </c>
    </row>
    <row r="7938" spans="1:10" ht="26.25" hidden="1" thickBot="1" x14ac:dyDescent="0.3">
      <c r="A7938" s="243"/>
      <c r="B7938" s="246"/>
      <c r="C7938" s="38" t="s">
        <v>12189</v>
      </c>
      <c r="D7938" s="38" t="s">
        <v>82</v>
      </c>
      <c r="E7938" s="209">
        <v>1</v>
      </c>
      <c r="F7938" s="208">
        <v>6.6499999999999995</v>
      </c>
      <c r="G7938" s="36">
        <f t="shared" si="123"/>
        <v>6.6499999999999995</v>
      </c>
      <c r="H7938" s="41">
        <f>SUM(G7938:G7938)</f>
        <v>6.6499999999999995</v>
      </c>
      <c r="I7938" s="42"/>
      <c r="J7938" s="32">
        <v>0</v>
      </c>
    </row>
    <row r="7939" spans="1:10" ht="15.75" hidden="1" thickBot="1" x14ac:dyDescent="0.3">
      <c r="A7939" s="244"/>
      <c r="B7939" s="247"/>
      <c r="C7939" s="44"/>
      <c r="D7939" s="44"/>
      <c r="E7939" s="210"/>
      <c r="F7939" s="211" t="s">
        <v>12</v>
      </c>
      <c r="G7939" s="47" t="str">
        <f t="shared" si="123"/>
        <v/>
      </c>
      <c r="H7939" s="48"/>
      <c r="I7939" s="33"/>
      <c r="J7939" s="32">
        <v>0</v>
      </c>
    </row>
    <row r="7940" spans="1:10" ht="15.75" hidden="1" thickBot="1" x14ac:dyDescent="0.3">
      <c r="A7940" s="242" t="s">
        <v>1897</v>
      </c>
      <c r="B7940" s="245" t="s">
        <v>8455</v>
      </c>
      <c r="C7940" s="26"/>
      <c r="D7940" s="27" t="s">
        <v>17</v>
      </c>
      <c r="E7940" s="205"/>
      <c r="F7940" s="212" t="s">
        <v>12</v>
      </c>
      <c r="G7940" s="29" t="str">
        <f t="shared" si="123"/>
        <v/>
      </c>
      <c r="H7940" s="30"/>
      <c r="I7940" s="31"/>
      <c r="J7940" s="32">
        <v>0</v>
      </c>
    </row>
    <row r="7941" spans="1:10" ht="15.75" hidden="1" thickBot="1" x14ac:dyDescent="0.3">
      <c r="A7941" s="243"/>
      <c r="B7941" s="246"/>
      <c r="C7941" s="34"/>
      <c r="D7941" s="34"/>
      <c r="E7941" s="207"/>
      <c r="F7941" s="213" t="s">
        <v>12</v>
      </c>
      <c r="G7941" s="36" t="str">
        <f t="shared" si="123"/>
        <v/>
      </c>
      <c r="H7941" s="37"/>
      <c r="I7941" s="33"/>
      <c r="J7941" s="32">
        <v>0</v>
      </c>
    </row>
    <row r="7942" spans="1:10" ht="26.25" hidden="1" thickBot="1" x14ac:dyDescent="0.3">
      <c r="A7942" s="243"/>
      <c r="B7942" s="246"/>
      <c r="C7942" s="38" t="s">
        <v>12190</v>
      </c>
      <c r="D7942" s="38" t="s">
        <v>82</v>
      </c>
      <c r="E7942" s="209">
        <v>1</v>
      </c>
      <c r="F7942" s="208">
        <v>10.298</v>
      </c>
      <c r="G7942" s="36">
        <f t="shared" ref="G7942:G8005" si="124">IF(ISNUMBER(F7942),E7942*F7942,"")</f>
        <v>10.298</v>
      </c>
      <c r="H7942" s="41">
        <f>SUM(G7942:G7942)</f>
        <v>10.298</v>
      </c>
      <c r="I7942" s="42"/>
      <c r="J7942" s="32">
        <v>0</v>
      </c>
    </row>
    <row r="7943" spans="1:10" ht="15.75" hidden="1" thickBot="1" x14ac:dyDescent="0.3">
      <c r="A7943" s="244"/>
      <c r="B7943" s="247"/>
      <c r="C7943" s="44"/>
      <c r="D7943" s="44"/>
      <c r="E7943" s="210"/>
      <c r="F7943" s="211" t="s">
        <v>12</v>
      </c>
      <c r="G7943" s="47" t="str">
        <f t="shared" si="124"/>
        <v/>
      </c>
      <c r="H7943" s="48"/>
      <c r="I7943" s="33"/>
      <c r="J7943" s="32">
        <v>0</v>
      </c>
    </row>
    <row r="7944" spans="1:10" ht="15.75" hidden="1" thickBot="1" x14ac:dyDescent="0.3">
      <c r="A7944" s="242" t="s">
        <v>1898</v>
      </c>
      <c r="B7944" s="245" t="s">
        <v>8456</v>
      </c>
      <c r="C7944" s="26"/>
      <c r="D7944" s="27" t="s">
        <v>17</v>
      </c>
      <c r="E7944" s="205"/>
      <c r="F7944" s="212" t="s">
        <v>12</v>
      </c>
      <c r="G7944" s="29" t="str">
        <f t="shared" si="124"/>
        <v/>
      </c>
      <c r="H7944" s="30"/>
      <c r="I7944" s="31"/>
      <c r="J7944" s="32">
        <v>0</v>
      </c>
    </row>
    <row r="7945" spans="1:10" ht="15.75" hidden="1" thickBot="1" x14ac:dyDescent="0.3">
      <c r="A7945" s="243"/>
      <c r="B7945" s="246"/>
      <c r="C7945" s="34"/>
      <c r="D7945" s="34"/>
      <c r="E7945" s="207"/>
      <c r="F7945" s="213" t="s">
        <v>12</v>
      </c>
      <c r="G7945" s="36" t="str">
        <f t="shared" si="124"/>
        <v/>
      </c>
      <c r="H7945" s="37"/>
      <c r="I7945" s="33"/>
      <c r="J7945" s="32">
        <v>0</v>
      </c>
    </row>
    <row r="7946" spans="1:10" ht="15.75" hidden="1" thickBot="1" x14ac:dyDescent="0.3">
      <c r="A7946" s="243"/>
      <c r="B7946" s="246"/>
      <c r="C7946" s="38" t="s">
        <v>12191</v>
      </c>
      <c r="D7946" s="38" t="s">
        <v>82</v>
      </c>
      <c r="E7946" s="209">
        <v>1</v>
      </c>
      <c r="F7946" s="208">
        <v>4.75</v>
      </c>
      <c r="G7946" s="36">
        <f t="shared" si="124"/>
        <v>4.75</v>
      </c>
      <c r="H7946" s="41">
        <f>SUM(G7946:G7946)</f>
        <v>4.75</v>
      </c>
      <c r="I7946" s="42"/>
      <c r="J7946" s="32">
        <v>0</v>
      </c>
    </row>
    <row r="7947" spans="1:10" ht="15.75" hidden="1" thickBot="1" x14ac:dyDescent="0.3">
      <c r="A7947" s="244"/>
      <c r="B7947" s="247"/>
      <c r="C7947" s="44"/>
      <c r="D7947" s="44"/>
      <c r="E7947" s="210"/>
      <c r="F7947" s="211" t="s">
        <v>12</v>
      </c>
      <c r="G7947" s="47" t="str">
        <f t="shared" si="124"/>
        <v/>
      </c>
      <c r="H7947" s="48"/>
      <c r="I7947" s="33"/>
      <c r="J7947" s="32">
        <v>0</v>
      </c>
    </row>
    <row r="7948" spans="1:10" ht="15.75" hidden="1" thickBot="1" x14ac:dyDescent="0.3">
      <c r="A7948" s="242" t="s">
        <v>1899</v>
      </c>
      <c r="B7948" s="245" t="s">
        <v>8457</v>
      </c>
      <c r="C7948" s="26"/>
      <c r="D7948" s="27" t="s">
        <v>17</v>
      </c>
      <c r="E7948" s="205"/>
      <c r="F7948" s="212" t="s">
        <v>12</v>
      </c>
      <c r="G7948" s="29" t="str">
        <f t="shared" si="124"/>
        <v/>
      </c>
      <c r="H7948" s="30"/>
      <c r="I7948" s="31"/>
      <c r="J7948" s="32">
        <v>0</v>
      </c>
    </row>
    <row r="7949" spans="1:10" ht="15.75" hidden="1" thickBot="1" x14ac:dyDescent="0.3">
      <c r="A7949" s="243"/>
      <c r="B7949" s="246"/>
      <c r="C7949" s="34"/>
      <c r="D7949" s="34"/>
      <c r="E7949" s="207"/>
      <c r="F7949" s="213" t="s">
        <v>12</v>
      </c>
      <c r="G7949" s="36" t="str">
        <f t="shared" si="124"/>
        <v/>
      </c>
      <c r="H7949" s="37"/>
      <c r="I7949" s="33"/>
      <c r="J7949" s="32">
        <v>0</v>
      </c>
    </row>
    <row r="7950" spans="1:10" ht="26.25" hidden="1" thickBot="1" x14ac:dyDescent="0.3">
      <c r="A7950" s="243"/>
      <c r="B7950" s="246"/>
      <c r="C7950" s="38" t="s">
        <v>12192</v>
      </c>
      <c r="D7950" s="38" t="s">
        <v>82</v>
      </c>
      <c r="E7950" s="209">
        <v>1</v>
      </c>
      <c r="F7950" s="208">
        <v>31.616</v>
      </c>
      <c r="G7950" s="36">
        <f t="shared" si="124"/>
        <v>31.616</v>
      </c>
      <c r="H7950" s="41">
        <f>SUM(G7950:G7950)</f>
        <v>31.616</v>
      </c>
      <c r="I7950" s="42"/>
      <c r="J7950" s="32">
        <v>0</v>
      </c>
    </row>
    <row r="7951" spans="1:10" ht="15.75" hidden="1" thickBot="1" x14ac:dyDescent="0.3">
      <c r="A7951" s="244"/>
      <c r="B7951" s="247"/>
      <c r="C7951" s="44"/>
      <c r="D7951" s="44"/>
      <c r="E7951" s="210"/>
      <c r="F7951" s="211" t="s">
        <v>12</v>
      </c>
      <c r="G7951" s="47" t="str">
        <f t="shared" si="124"/>
        <v/>
      </c>
      <c r="H7951" s="48"/>
      <c r="I7951" s="33"/>
      <c r="J7951" s="32">
        <v>0</v>
      </c>
    </row>
    <row r="7952" spans="1:10" ht="15.75" hidden="1" thickBot="1" x14ac:dyDescent="0.3">
      <c r="A7952" s="242" t="s">
        <v>1900</v>
      </c>
      <c r="B7952" s="245" t="s">
        <v>8458</v>
      </c>
      <c r="C7952" s="26"/>
      <c r="D7952" s="27" t="s">
        <v>17</v>
      </c>
      <c r="E7952" s="205"/>
      <c r="F7952" s="212" t="s">
        <v>12</v>
      </c>
      <c r="G7952" s="29" t="str">
        <f t="shared" si="124"/>
        <v/>
      </c>
      <c r="H7952" s="30"/>
      <c r="I7952" s="31"/>
      <c r="J7952" s="32">
        <v>0</v>
      </c>
    </row>
    <row r="7953" spans="1:10" ht="15.75" hidden="1" thickBot="1" x14ac:dyDescent="0.3">
      <c r="A7953" s="243"/>
      <c r="B7953" s="246"/>
      <c r="C7953" s="34"/>
      <c r="D7953" s="34"/>
      <c r="E7953" s="207"/>
      <c r="F7953" s="213" t="s">
        <v>12</v>
      </c>
      <c r="G7953" s="36" t="str">
        <f t="shared" si="124"/>
        <v/>
      </c>
      <c r="H7953" s="37"/>
      <c r="I7953" s="33"/>
      <c r="J7953" s="32">
        <v>0</v>
      </c>
    </row>
    <row r="7954" spans="1:10" ht="15.75" hidden="1" thickBot="1" x14ac:dyDescent="0.3">
      <c r="A7954" s="243"/>
      <c r="B7954" s="246"/>
      <c r="C7954" s="38" t="s">
        <v>12193</v>
      </c>
      <c r="D7954" s="38" t="s">
        <v>82</v>
      </c>
      <c r="E7954" s="209">
        <v>1</v>
      </c>
      <c r="F7954" s="208">
        <v>28.889499999999998</v>
      </c>
      <c r="G7954" s="36">
        <f t="shared" si="124"/>
        <v>28.889499999999998</v>
      </c>
      <c r="H7954" s="41">
        <f>SUM(G7954:G7954)</f>
        <v>28.889499999999998</v>
      </c>
      <c r="I7954" s="42"/>
      <c r="J7954" s="32">
        <v>0</v>
      </c>
    </row>
    <row r="7955" spans="1:10" ht="15.75" hidden="1" thickBot="1" x14ac:dyDescent="0.3">
      <c r="A7955" s="244"/>
      <c r="B7955" s="247"/>
      <c r="C7955" s="44"/>
      <c r="D7955" s="44"/>
      <c r="E7955" s="210"/>
      <c r="F7955" s="211" t="s">
        <v>12</v>
      </c>
      <c r="G7955" s="47" t="str">
        <f t="shared" si="124"/>
        <v/>
      </c>
      <c r="H7955" s="48"/>
      <c r="I7955" s="33"/>
      <c r="J7955" s="32">
        <v>0</v>
      </c>
    </row>
    <row r="7956" spans="1:10" ht="15.75" hidden="1" thickBot="1" x14ac:dyDescent="0.3">
      <c r="A7956" s="242" t="s">
        <v>1901</v>
      </c>
      <c r="B7956" s="245" t="s">
        <v>8459</v>
      </c>
      <c r="C7956" s="26"/>
      <c r="D7956" s="27" t="s">
        <v>17</v>
      </c>
      <c r="E7956" s="205"/>
      <c r="F7956" s="212" t="s">
        <v>12</v>
      </c>
      <c r="G7956" s="29" t="str">
        <f t="shared" si="124"/>
        <v/>
      </c>
      <c r="H7956" s="30"/>
      <c r="I7956" s="31"/>
      <c r="J7956" s="32">
        <v>0</v>
      </c>
    </row>
    <row r="7957" spans="1:10" ht="15.75" hidden="1" thickBot="1" x14ac:dyDescent="0.3">
      <c r="A7957" s="243"/>
      <c r="B7957" s="246"/>
      <c r="C7957" s="34"/>
      <c r="D7957" s="34"/>
      <c r="E7957" s="207"/>
      <c r="F7957" s="213" t="s">
        <v>12</v>
      </c>
      <c r="G7957" s="36" t="str">
        <f t="shared" si="124"/>
        <v/>
      </c>
      <c r="H7957" s="37"/>
      <c r="I7957" s="33"/>
      <c r="J7957" s="32">
        <v>0</v>
      </c>
    </row>
    <row r="7958" spans="1:10" ht="26.25" hidden="1" thickBot="1" x14ac:dyDescent="0.3">
      <c r="A7958" s="243"/>
      <c r="B7958" s="246"/>
      <c r="C7958" s="38" t="s">
        <v>12194</v>
      </c>
      <c r="D7958" s="38" t="s">
        <v>82</v>
      </c>
      <c r="E7958" s="209">
        <v>1</v>
      </c>
      <c r="F7958" s="208">
        <v>2.3465000000000003</v>
      </c>
      <c r="G7958" s="36">
        <f t="shared" si="124"/>
        <v>2.3465000000000003</v>
      </c>
      <c r="H7958" s="41">
        <f>SUM(G7958:G7958)</f>
        <v>2.3465000000000003</v>
      </c>
      <c r="I7958" s="42"/>
      <c r="J7958" s="32">
        <v>0</v>
      </c>
    </row>
    <row r="7959" spans="1:10" ht="15.75" hidden="1" thickBot="1" x14ac:dyDescent="0.3">
      <c r="A7959" s="244"/>
      <c r="B7959" s="247"/>
      <c r="C7959" s="44"/>
      <c r="D7959" s="44"/>
      <c r="E7959" s="210"/>
      <c r="F7959" s="211" t="s">
        <v>12</v>
      </c>
      <c r="G7959" s="47" t="str">
        <f t="shared" si="124"/>
        <v/>
      </c>
      <c r="H7959" s="48"/>
      <c r="I7959" s="33"/>
      <c r="J7959" s="32">
        <v>0</v>
      </c>
    </row>
    <row r="7960" spans="1:10" ht="15.75" hidden="1" thickBot="1" x14ac:dyDescent="0.3">
      <c r="A7960" s="242" t="s">
        <v>1902</v>
      </c>
      <c r="B7960" s="245" t="s">
        <v>8460</v>
      </c>
      <c r="C7960" s="26"/>
      <c r="D7960" s="27" t="s">
        <v>17</v>
      </c>
      <c r="E7960" s="205"/>
      <c r="F7960" s="212" t="s">
        <v>12</v>
      </c>
      <c r="G7960" s="29" t="str">
        <f t="shared" si="124"/>
        <v/>
      </c>
      <c r="H7960" s="30"/>
      <c r="I7960" s="31"/>
      <c r="J7960" s="32">
        <v>0</v>
      </c>
    </row>
    <row r="7961" spans="1:10" ht="15.75" hidden="1" thickBot="1" x14ac:dyDescent="0.3">
      <c r="A7961" s="243"/>
      <c r="B7961" s="246"/>
      <c r="C7961" s="34"/>
      <c r="D7961" s="34"/>
      <c r="E7961" s="207"/>
      <c r="F7961" s="213" t="s">
        <v>12</v>
      </c>
      <c r="G7961" s="36" t="str">
        <f t="shared" si="124"/>
        <v/>
      </c>
      <c r="H7961" s="37"/>
      <c r="I7961" s="33"/>
      <c r="J7961" s="32">
        <v>0</v>
      </c>
    </row>
    <row r="7962" spans="1:10" ht="26.25" hidden="1" thickBot="1" x14ac:dyDescent="0.3">
      <c r="A7962" s="243"/>
      <c r="B7962" s="246"/>
      <c r="C7962" s="38" t="s">
        <v>12195</v>
      </c>
      <c r="D7962" s="38" t="s">
        <v>82</v>
      </c>
      <c r="E7962" s="209">
        <v>1</v>
      </c>
      <c r="F7962" s="208">
        <v>4.1324999999999994</v>
      </c>
      <c r="G7962" s="36">
        <f t="shared" si="124"/>
        <v>4.1324999999999994</v>
      </c>
      <c r="H7962" s="41">
        <f>SUM(G7962:G7962)</f>
        <v>4.1324999999999994</v>
      </c>
      <c r="I7962" s="42"/>
      <c r="J7962" s="32">
        <v>0</v>
      </c>
    </row>
    <row r="7963" spans="1:10" ht="15.75" hidden="1" thickBot="1" x14ac:dyDescent="0.3">
      <c r="A7963" s="244"/>
      <c r="B7963" s="247"/>
      <c r="C7963" s="44"/>
      <c r="D7963" s="44"/>
      <c r="E7963" s="210"/>
      <c r="F7963" s="211" t="s">
        <v>12</v>
      </c>
      <c r="G7963" s="47" t="str">
        <f t="shared" si="124"/>
        <v/>
      </c>
      <c r="H7963" s="48"/>
      <c r="I7963" s="33"/>
      <c r="J7963" s="32">
        <v>0</v>
      </c>
    </row>
    <row r="7964" spans="1:10" ht="15.75" hidden="1" thickBot="1" x14ac:dyDescent="0.3">
      <c r="A7964" s="242" t="s">
        <v>1903</v>
      </c>
      <c r="B7964" s="245" t="s">
        <v>8461</v>
      </c>
      <c r="C7964" s="26"/>
      <c r="D7964" s="27" t="s">
        <v>17</v>
      </c>
      <c r="E7964" s="205"/>
      <c r="F7964" s="212" t="s">
        <v>12</v>
      </c>
      <c r="G7964" s="29" t="str">
        <f t="shared" si="124"/>
        <v/>
      </c>
      <c r="H7964" s="30"/>
      <c r="I7964" s="31"/>
      <c r="J7964" s="32">
        <v>0</v>
      </c>
    </row>
    <row r="7965" spans="1:10" ht="15.75" hidden="1" thickBot="1" x14ac:dyDescent="0.3">
      <c r="A7965" s="243"/>
      <c r="B7965" s="246"/>
      <c r="C7965" s="34"/>
      <c r="D7965" s="34"/>
      <c r="E7965" s="207"/>
      <c r="F7965" s="213" t="s">
        <v>12</v>
      </c>
      <c r="G7965" s="36" t="str">
        <f t="shared" si="124"/>
        <v/>
      </c>
      <c r="H7965" s="37"/>
      <c r="I7965" s="33"/>
      <c r="J7965" s="32">
        <v>0</v>
      </c>
    </row>
    <row r="7966" spans="1:10" ht="26.25" hidden="1" thickBot="1" x14ac:dyDescent="0.3">
      <c r="A7966" s="243"/>
      <c r="B7966" s="246"/>
      <c r="C7966" s="38" t="s">
        <v>12196</v>
      </c>
      <c r="D7966" s="38" t="s">
        <v>82</v>
      </c>
      <c r="E7966" s="209">
        <v>1</v>
      </c>
      <c r="F7966" s="208">
        <v>30.97</v>
      </c>
      <c r="G7966" s="36">
        <f t="shared" si="124"/>
        <v>30.97</v>
      </c>
      <c r="H7966" s="41">
        <f>SUM(G7966:G7966)</f>
        <v>30.97</v>
      </c>
      <c r="I7966" s="42"/>
      <c r="J7966" s="32">
        <v>0</v>
      </c>
    </row>
    <row r="7967" spans="1:10" ht="15.75" hidden="1" thickBot="1" x14ac:dyDescent="0.3">
      <c r="A7967" s="244"/>
      <c r="B7967" s="247"/>
      <c r="C7967" s="44"/>
      <c r="D7967" s="44"/>
      <c r="E7967" s="210"/>
      <c r="F7967" s="211" t="s">
        <v>12</v>
      </c>
      <c r="G7967" s="47" t="str">
        <f t="shared" si="124"/>
        <v/>
      </c>
      <c r="H7967" s="48"/>
      <c r="I7967" s="33"/>
      <c r="J7967" s="32">
        <v>0</v>
      </c>
    </row>
    <row r="7968" spans="1:10" ht="15.75" hidden="1" thickBot="1" x14ac:dyDescent="0.3">
      <c r="A7968" s="242" t="s">
        <v>1904</v>
      </c>
      <c r="B7968" s="245" t="s">
        <v>8462</v>
      </c>
      <c r="C7968" s="26"/>
      <c r="D7968" s="27" t="s">
        <v>17</v>
      </c>
      <c r="E7968" s="205"/>
      <c r="F7968" s="212" t="s">
        <v>12</v>
      </c>
      <c r="G7968" s="29" t="str">
        <f t="shared" si="124"/>
        <v/>
      </c>
      <c r="H7968" s="30"/>
      <c r="I7968" s="31"/>
      <c r="J7968" s="32">
        <v>0</v>
      </c>
    </row>
    <row r="7969" spans="1:10" ht="15.75" hidden="1" thickBot="1" x14ac:dyDescent="0.3">
      <c r="A7969" s="243"/>
      <c r="B7969" s="246"/>
      <c r="C7969" s="34"/>
      <c r="D7969" s="34"/>
      <c r="E7969" s="207"/>
      <c r="F7969" s="213" t="s">
        <v>12</v>
      </c>
      <c r="G7969" s="36" t="str">
        <f t="shared" si="124"/>
        <v/>
      </c>
      <c r="H7969" s="37"/>
      <c r="I7969" s="33"/>
      <c r="J7969" s="32">
        <v>0</v>
      </c>
    </row>
    <row r="7970" spans="1:10" ht="26.25" hidden="1" thickBot="1" x14ac:dyDescent="0.3">
      <c r="A7970" s="243"/>
      <c r="B7970" s="246"/>
      <c r="C7970" s="38" t="s">
        <v>12197</v>
      </c>
      <c r="D7970" s="38" t="s">
        <v>82</v>
      </c>
      <c r="E7970" s="209">
        <v>1</v>
      </c>
      <c r="F7970" s="208">
        <v>5.5765000000000002</v>
      </c>
      <c r="G7970" s="36">
        <f t="shared" si="124"/>
        <v>5.5765000000000002</v>
      </c>
      <c r="H7970" s="41">
        <f>SUM(G7970:G7970)</f>
        <v>5.5765000000000002</v>
      </c>
      <c r="I7970" s="42"/>
      <c r="J7970" s="32">
        <v>0</v>
      </c>
    </row>
    <row r="7971" spans="1:10" ht="15.75" hidden="1" thickBot="1" x14ac:dyDescent="0.3">
      <c r="A7971" s="244"/>
      <c r="B7971" s="247"/>
      <c r="C7971" s="44"/>
      <c r="D7971" s="44"/>
      <c r="E7971" s="210"/>
      <c r="F7971" s="211" t="s">
        <v>12</v>
      </c>
      <c r="G7971" s="47" t="str">
        <f t="shared" si="124"/>
        <v/>
      </c>
      <c r="H7971" s="48"/>
      <c r="I7971" s="33"/>
      <c r="J7971" s="32">
        <v>0</v>
      </c>
    </row>
    <row r="7972" spans="1:10" ht="15.75" hidden="1" thickBot="1" x14ac:dyDescent="0.3">
      <c r="A7972" s="242" t="s">
        <v>1905</v>
      </c>
      <c r="B7972" s="245" t="s">
        <v>8463</v>
      </c>
      <c r="C7972" s="26"/>
      <c r="D7972" s="27" t="s">
        <v>17</v>
      </c>
      <c r="E7972" s="205"/>
      <c r="F7972" s="212" t="s">
        <v>12</v>
      </c>
      <c r="G7972" s="29" t="str">
        <f t="shared" si="124"/>
        <v/>
      </c>
      <c r="H7972" s="30"/>
      <c r="I7972" s="31"/>
      <c r="J7972" s="32">
        <v>0</v>
      </c>
    </row>
    <row r="7973" spans="1:10" ht="15.75" hidden="1" thickBot="1" x14ac:dyDescent="0.3">
      <c r="A7973" s="243"/>
      <c r="B7973" s="246"/>
      <c r="C7973" s="34"/>
      <c r="D7973" s="34"/>
      <c r="E7973" s="207"/>
      <c r="F7973" s="213" t="s">
        <v>12</v>
      </c>
      <c r="G7973" s="36" t="str">
        <f t="shared" si="124"/>
        <v/>
      </c>
      <c r="H7973" s="37"/>
      <c r="I7973" s="33"/>
      <c r="J7973" s="32">
        <v>0</v>
      </c>
    </row>
    <row r="7974" spans="1:10" ht="15.75" hidden="1" thickBot="1" x14ac:dyDescent="0.3">
      <c r="A7974" s="243"/>
      <c r="B7974" s="246"/>
      <c r="C7974" s="38" t="s">
        <v>12198</v>
      </c>
      <c r="D7974" s="38" t="s">
        <v>82</v>
      </c>
      <c r="E7974" s="209">
        <v>1</v>
      </c>
      <c r="F7974" s="208">
        <v>7.9229999999999992</v>
      </c>
      <c r="G7974" s="36">
        <f t="shared" si="124"/>
        <v>7.9229999999999992</v>
      </c>
      <c r="H7974" s="41">
        <f>SUM(G7974:G7974)</f>
        <v>7.9229999999999992</v>
      </c>
      <c r="I7974" s="42"/>
      <c r="J7974" s="32">
        <v>0</v>
      </c>
    </row>
    <row r="7975" spans="1:10" ht="15.75" hidden="1" thickBot="1" x14ac:dyDescent="0.3">
      <c r="A7975" s="244"/>
      <c r="B7975" s="247"/>
      <c r="C7975" s="44"/>
      <c r="D7975" s="44"/>
      <c r="E7975" s="210"/>
      <c r="F7975" s="211" t="s">
        <v>12</v>
      </c>
      <c r="G7975" s="47" t="str">
        <f t="shared" si="124"/>
        <v/>
      </c>
      <c r="H7975" s="48"/>
      <c r="I7975" s="33"/>
      <c r="J7975" s="32">
        <v>0</v>
      </c>
    </row>
    <row r="7976" spans="1:10" ht="15.75" hidden="1" thickBot="1" x14ac:dyDescent="0.3">
      <c r="A7976" s="242" t="s">
        <v>1906</v>
      </c>
      <c r="B7976" s="245" t="s">
        <v>8464</v>
      </c>
      <c r="C7976" s="26"/>
      <c r="D7976" s="27" t="s">
        <v>17</v>
      </c>
      <c r="E7976" s="205"/>
      <c r="F7976" s="212" t="s">
        <v>12</v>
      </c>
      <c r="G7976" s="29" t="str">
        <f t="shared" si="124"/>
        <v/>
      </c>
      <c r="H7976" s="30"/>
      <c r="I7976" s="31"/>
      <c r="J7976" s="32">
        <v>0</v>
      </c>
    </row>
    <row r="7977" spans="1:10" ht="15.75" hidden="1" thickBot="1" x14ac:dyDescent="0.3">
      <c r="A7977" s="243"/>
      <c r="B7977" s="246"/>
      <c r="C7977" s="34"/>
      <c r="D7977" s="34"/>
      <c r="E7977" s="207"/>
      <c r="F7977" s="213" t="s">
        <v>12</v>
      </c>
      <c r="G7977" s="36" t="str">
        <f t="shared" si="124"/>
        <v/>
      </c>
      <c r="H7977" s="37"/>
      <c r="I7977" s="33"/>
      <c r="J7977" s="32">
        <v>0</v>
      </c>
    </row>
    <row r="7978" spans="1:10" ht="26.25" hidden="1" thickBot="1" x14ac:dyDescent="0.3">
      <c r="A7978" s="243"/>
      <c r="B7978" s="246"/>
      <c r="C7978" s="38" t="s">
        <v>12199</v>
      </c>
      <c r="D7978" s="38" t="s">
        <v>82</v>
      </c>
      <c r="E7978" s="209">
        <v>1</v>
      </c>
      <c r="F7978" s="208">
        <v>14.563499999999999</v>
      </c>
      <c r="G7978" s="36">
        <f t="shared" si="124"/>
        <v>14.563499999999999</v>
      </c>
      <c r="H7978" s="41">
        <f>SUM(G7978:G7978)</f>
        <v>14.563499999999999</v>
      </c>
      <c r="I7978" s="42"/>
      <c r="J7978" s="32">
        <v>0</v>
      </c>
    </row>
    <row r="7979" spans="1:10" ht="15.75" hidden="1" thickBot="1" x14ac:dyDescent="0.3">
      <c r="A7979" s="244"/>
      <c r="B7979" s="247"/>
      <c r="C7979" s="44"/>
      <c r="D7979" s="44"/>
      <c r="E7979" s="210"/>
      <c r="F7979" s="211" t="s">
        <v>12</v>
      </c>
      <c r="G7979" s="47" t="str">
        <f t="shared" si="124"/>
        <v/>
      </c>
      <c r="H7979" s="48"/>
      <c r="I7979" s="33"/>
      <c r="J7979" s="32">
        <v>0</v>
      </c>
    </row>
    <row r="7980" spans="1:10" ht="15.75" hidden="1" thickBot="1" x14ac:dyDescent="0.3">
      <c r="A7980" s="242" t="s">
        <v>1907</v>
      </c>
      <c r="B7980" s="245" t="s">
        <v>8465</v>
      </c>
      <c r="C7980" s="26"/>
      <c r="D7980" s="27" t="s">
        <v>17</v>
      </c>
      <c r="E7980" s="205"/>
      <c r="F7980" s="212" t="s">
        <v>12</v>
      </c>
      <c r="G7980" s="29" t="str">
        <f t="shared" si="124"/>
        <v/>
      </c>
      <c r="H7980" s="30"/>
      <c r="I7980" s="31"/>
      <c r="J7980" s="32">
        <v>0</v>
      </c>
    </row>
    <row r="7981" spans="1:10" ht="15.75" hidden="1" thickBot="1" x14ac:dyDescent="0.3">
      <c r="A7981" s="243"/>
      <c r="B7981" s="246"/>
      <c r="C7981" s="34"/>
      <c r="D7981" s="34"/>
      <c r="E7981" s="207"/>
      <c r="F7981" s="213" t="s">
        <v>12</v>
      </c>
      <c r="G7981" s="36" t="str">
        <f t="shared" si="124"/>
        <v/>
      </c>
      <c r="H7981" s="37"/>
      <c r="I7981" s="33"/>
      <c r="J7981" s="32">
        <v>0</v>
      </c>
    </row>
    <row r="7982" spans="1:10" ht="26.25" hidden="1" thickBot="1" x14ac:dyDescent="0.3">
      <c r="A7982" s="243"/>
      <c r="B7982" s="246"/>
      <c r="C7982" s="38" t="s">
        <v>12200</v>
      </c>
      <c r="D7982" s="38" t="s">
        <v>82</v>
      </c>
      <c r="E7982" s="209">
        <v>1</v>
      </c>
      <c r="F7982" s="208">
        <v>8.36</v>
      </c>
      <c r="G7982" s="36">
        <f t="shared" si="124"/>
        <v>8.36</v>
      </c>
      <c r="H7982" s="41">
        <f>SUM(G7982:G7982)</f>
        <v>8.36</v>
      </c>
      <c r="I7982" s="42"/>
      <c r="J7982" s="32">
        <v>0</v>
      </c>
    </row>
    <row r="7983" spans="1:10" ht="15.75" hidden="1" thickBot="1" x14ac:dyDescent="0.3">
      <c r="A7983" s="244"/>
      <c r="B7983" s="247"/>
      <c r="C7983" s="44"/>
      <c r="D7983" s="44"/>
      <c r="E7983" s="210"/>
      <c r="F7983" s="211" t="s">
        <v>12</v>
      </c>
      <c r="G7983" s="47" t="str">
        <f t="shared" si="124"/>
        <v/>
      </c>
      <c r="H7983" s="48"/>
      <c r="I7983" s="33"/>
      <c r="J7983" s="32">
        <v>0</v>
      </c>
    </row>
    <row r="7984" spans="1:10" ht="15.75" hidden="1" thickBot="1" x14ac:dyDescent="0.3">
      <c r="A7984" s="242" t="s">
        <v>1908</v>
      </c>
      <c r="B7984" s="245" t="s">
        <v>8466</v>
      </c>
      <c r="C7984" s="26"/>
      <c r="D7984" s="27" t="s">
        <v>17</v>
      </c>
      <c r="E7984" s="205"/>
      <c r="F7984" s="212" t="s">
        <v>12</v>
      </c>
      <c r="G7984" s="29" t="str">
        <f t="shared" si="124"/>
        <v/>
      </c>
      <c r="H7984" s="30"/>
      <c r="I7984" s="31"/>
      <c r="J7984" s="32">
        <v>0</v>
      </c>
    </row>
    <row r="7985" spans="1:10" ht="15.75" hidden="1" thickBot="1" x14ac:dyDescent="0.3">
      <c r="A7985" s="243"/>
      <c r="B7985" s="246"/>
      <c r="C7985" s="34"/>
      <c r="D7985" s="34"/>
      <c r="E7985" s="207"/>
      <c r="F7985" s="213" t="s">
        <v>12</v>
      </c>
      <c r="G7985" s="36" t="str">
        <f t="shared" si="124"/>
        <v/>
      </c>
      <c r="H7985" s="37"/>
      <c r="I7985" s="33"/>
      <c r="J7985" s="32">
        <v>0</v>
      </c>
    </row>
    <row r="7986" spans="1:10" ht="26.25" hidden="1" thickBot="1" x14ac:dyDescent="0.3">
      <c r="A7986" s="243"/>
      <c r="B7986" s="246"/>
      <c r="C7986" s="38" t="s">
        <v>12201</v>
      </c>
      <c r="D7986" s="38" t="s">
        <v>82</v>
      </c>
      <c r="E7986" s="209">
        <v>1</v>
      </c>
      <c r="F7986" s="208">
        <v>10.763499999999999</v>
      </c>
      <c r="G7986" s="36">
        <f t="shared" si="124"/>
        <v>10.763499999999999</v>
      </c>
      <c r="H7986" s="41">
        <f>SUM(G7986:G7986)</f>
        <v>10.763499999999999</v>
      </c>
      <c r="I7986" s="42"/>
      <c r="J7986" s="32">
        <v>0</v>
      </c>
    </row>
    <row r="7987" spans="1:10" ht="15.75" hidden="1" thickBot="1" x14ac:dyDescent="0.3">
      <c r="A7987" s="244"/>
      <c r="B7987" s="247"/>
      <c r="C7987" s="44"/>
      <c r="D7987" s="44"/>
      <c r="E7987" s="210"/>
      <c r="F7987" s="211" t="s">
        <v>12</v>
      </c>
      <c r="G7987" s="47" t="str">
        <f t="shared" si="124"/>
        <v/>
      </c>
      <c r="H7987" s="48"/>
      <c r="I7987" s="33"/>
      <c r="J7987" s="32">
        <v>0</v>
      </c>
    </row>
    <row r="7988" spans="1:10" ht="15.75" hidden="1" thickBot="1" x14ac:dyDescent="0.3">
      <c r="A7988" s="242" t="s">
        <v>1909</v>
      </c>
      <c r="B7988" s="245" t="s">
        <v>8467</v>
      </c>
      <c r="C7988" s="26"/>
      <c r="D7988" s="27" t="s">
        <v>17</v>
      </c>
      <c r="E7988" s="205"/>
      <c r="F7988" s="212" t="s">
        <v>12</v>
      </c>
      <c r="G7988" s="29" t="str">
        <f t="shared" si="124"/>
        <v/>
      </c>
      <c r="H7988" s="30"/>
      <c r="I7988" s="31"/>
      <c r="J7988" s="32">
        <v>0</v>
      </c>
    </row>
    <row r="7989" spans="1:10" ht="15.75" hidden="1" thickBot="1" x14ac:dyDescent="0.3">
      <c r="A7989" s="243"/>
      <c r="B7989" s="246"/>
      <c r="C7989" s="34"/>
      <c r="D7989" s="34"/>
      <c r="E7989" s="207"/>
      <c r="F7989" s="213" t="s">
        <v>12</v>
      </c>
      <c r="G7989" s="36" t="str">
        <f t="shared" si="124"/>
        <v/>
      </c>
      <c r="H7989" s="37"/>
      <c r="I7989" s="33"/>
      <c r="J7989" s="32">
        <v>0</v>
      </c>
    </row>
    <row r="7990" spans="1:10" ht="15.75" hidden="1" thickBot="1" x14ac:dyDescent="0.3">
      <c r="A7990" s="243"/>
      <c r="B7990" s="246"/>
      <c r="C7990" s="38" t="s">
        <v>12202</v>
      </c>
      <c r="D7990" s="38" t="s">
        <v>82</v>
      </c>
      <c r="E7990" s="209">
        <v>1</v>
      </c>
      <c r="F7990" s="208">
        <v>4.8734999999999999</v>
      </c>
      <c r="G7990" s="36">
        <f t="shared" si="124"/>
        <v>4.8734999999999999</v>
      </c>
      <c r="H7990" s="41">
        <f>SUM(G7990:G7990)</f>
        <v>4.8734999999999999</v>
      </c>
      <c r="I7990" s="42"/>
      <c r="J7990" s="32">
        <v>0</v>
      </c>
    </row>
    <row r="7991" spans="1:10" ht="15.75" hidden="1" thickBot="1" x14ac:dyDescent="0.3">
      <c r="A7991" s="244"/>
      <c r="B7991" s="247"/>
      <c r="C7991" s="44"/>
      <c r="D7991" s="44"/>
      <c r="E7991" s="210"/>
      <c r="F7991" s="211" t="s">
        <v>12</v>
      </c>
      <c r="G7991" s="47" t="str">
        <f t="shared" si="124"/>
        <v/>
      </c>
      <c r="H7991" s="48"/>
      <c r="I7991" s="33"/>
      <c r="J7991" s="32">
        <v>0</v>
      </c>
    </row>
    <row r="7992" spans="1:10" ht="15.75" hidden="1" thickBot="1" x14ac:dyDescent="0.3">
      <c r="A7992" s="242" t="s">
        <v>1910</v>
      </c>
      <c r="B7992" s="245" t="s">
        <v>8468</v>
      </c>
      <c r="C7992" s="26"/>
      <c r="D7992" s="27" t="s">
        <v>17</v>
      </c>
      <c r="E7992" s="205"/>
      <c r="F7992" s="212" t="s">
        <v>12</v>
      </c>
      <c r="G7992" s="29" t="str">
        <f t="shared" si="124"/>
        <v/>
      </c>
      <c r="H7992" s="30"/>
      <c r="I7992" s="31"/>
      <c r="J7992" s="32">
        <v>0</v>
      </c>
    </row>
    <row r="7993" spans="1:10" ht="15.75" hidden="1" thickBot="1" x14ac:dyDescent="0.3">
      <c r="A7993" s="243"/>
      <c r="B7993" s="246"/>
      <c r="C7993" s="34"/>
      <c r="D7993" s="34"/>
      <c r="E7993" s="207"/>
      <c r="F7993" s="213" t="s">
        <v>12</v>
      </c>
      <c r="G7993" s="36" t="str">
        <f t="shared" si="124"/>
        <v/>
      </c>
      <c r="H7993" s="37"/>
      <c r="I7993" s="33"/>
      <c r="J7993" s="32">
        <v>0</v>
      </c>
    </row>
    <row r="7994" spans="1:10" ht="26.25" hidden="1" thickBot="1" x14ac:dyDescent="0.3">
      <c r="A7994" s="243"/>
      <c r="B7994" s="246"/>
      <c r="C7994" s="38" t="s">
        <v>12203</v>
      </c>
      <c r="D7994" s="38" t="s">
        <v>82</v>
      </c>
      <c r="E7994" s="209">
        <v>1</v>
      </c>
      <c r="F7994" s="208">
        <v>31.882000000000001</v>
      </c>
      <c r="G7994" s="36">
        <f t="shared" si="124"/>
        <v>31.882000000000001</v>
      </c>
      <c r="H7994" s="41">
        <f>SUM(G7994:G7994)</f>
        <v>31.882000000000001</v>
      </c>
      <c r="I7994" s="42"/>
      <c r="J7994" s="32">
        <v>0</v>
      </c>
    </row>
    <row r="7995" spans="1:10" ht="15.75" hidden="1" thickBot="1" x14ac:dyDescent="0.3">
      <c r="A7995" s="244"/>
      <c r="B7995" s="247"/>
      <c r="C7995" s="44"/>
      <c r="D7995" s="44"/>
      <c r="E7995" s="210"/>
      <c r="F7995" s="211" t="s">
        <v>12</v>
      </c>
      <c r="G7995" s="47" t="str">
        <f t="shared" si="124"/>
        <v/>
      </c>
      <c r="H7995" s="48"/>
      <c r="I7995" s="33"/>
      <c r="J7995" s="32">
        <v>0</v>
      </c>
    </row>
    <row r="7996" spans="1:10" ht="15.75" hidden="1" thickBot="1" x14ac:dyDescent="0.3">
      <c r="A7996" s="242" t="s">
        <v>1911</v>
      </c>
      <c r="B7996" s="245" t="s">
        <v>8469</v>
      </c>
      <c r="C7996" s="26"/>
      <c r="D7996" s="27" t="s">
        <v>17</v>
      </c>
      <c r="E7996" s="205"/>
      <c r="F7996" s="212" t="s">
        <v>12</v>
      </c>
      <c r="G7996" s="29" t="str">
        <f t="shared" si="124"/>
        <v/>
      </c>
      <c r="H7996" s="30"/>
      <c r="I7996" s="31"/>
      <c r="J7996" s="32">
        <v>0</v>
      </c>
    </row>
    <row r="7997" spans="1:10" ht="15.75" hidden="1" thickBot="1" x14ac:dyDescent="0.3">
      <c r="A7997" s="243"/>
      <c r="B7997" s="246"/>
      <c r="C7997" s="34"/>
      <c r="D7997" s="34"/>
      <c r="E7997" s="207"/>
      <c r="F7997" s="213" t="s">
        <v>12</v>
      </c>
      <c r="G7997" s="36" t="str">
        <f t="shared" si="124"/>
        <v/>
      </c>
      <c r="H7997" s="37"/>
      <c r="I7997" s="33"/>
      <c r="J7997" s="32">
        <v>0</v>
      </c>
    </row>
    <row r="7998" spans="1:10" ht="15.75" hidden="1" thickBot="1" x14ac:dyDescent="0.3">
      <c r="A7998" s="243"/>
      <c r="B7998" s="246"/>
      <c r="C7998" s="38" t="s">
        <v>12204</v>
      </c>
      <c r="D7998" s="38" t="s">
        <v>82</v>
      </c>
      <c r="E7998" s="209">
        <v>1</v>
      </c>
      <c r="F7998" s="208">
        <v>30.846499999999999</v>
      </c>
      <c r="G7998" s="36">
        <f t="shared" si="124"/>
        <v>30.846499999999999</v>
      </c>
      <c r="H7998" s="41">
        <f>SUM(G7998:G7998)</f>
        <v>30.846499999999999</v>
      </c>
      <c r="I7998" s="42"/>
      <c r="J7998" s="32">
        <v>0</v>
      </c>
    </row>
    <row r="7999" spans="1:10" ht="15.75" hidden="1" thickBot="1" x14ac:dyDescent="0.3">
      <c r="A7999" s="244"/>
      <c r="B7999" s="247"/>
      <c r="C7999" s="44"/>
      <c r="D7999" s="44"/>
      <c r="E7999" s="210"/>
      <c r="F7999" s="211" t="s">
        <v>12</v>
      </c>
      <c r="G7999" s="47" t="str">
        <f t="shared" si="124"/>
        <v/>
      </c>
      <c r="H7999" s="48"/>
      <c r="I7999" s="33"/>
      <c r="J7999" s="32">
        <v>0</v>
      </c>
    </row>
    <row r="8000" spans="1:10" ht="15.75" hidden="1" thickBot="1" x14ac:dyDescent="0.3">
      <c r="A8000" s="242" t="s">
        <v>1912</v>
      </c>
      <c r="B8000" s="245" t="s">
        <v>8470</v>
      </c>
      <c r="C8000" s="26"/>
      <c r="D8000" s="27" t="s">
        <v>17</v>
      </c>
      <c r="E8000" s="205"/>
      <c r="F8000" s="212" t="s">
        <v>12</v>
      </c>
      <c r="G8000" s="29" t="str">
        <f t="shared" si="124"/>
        <v/>
      </c>
      <c r="H8000" s="30"/>
      <c r="I8000" s="31"/>
      <c r="J8000" s="32">
        <v>0</v>
      </c>
    </row>
    <row r="8001" spans="1:10" ht="15.75" hidden="1" thickBot="1" x14ac:dyDescent="0.3">
      <c r="A8001" s="243"/>
      <c r="B8001" s="246"/>
      <c r="C8001" s="34"/>
      <c r="D8001" s="34"/>
      <c r="E8001" s="207"/>
      <c r="F8001" s="213" t="s">
        <v>12</v>
      </c>
      <c r="G8001" s="36" t="str">
        <f t="shared" si="124"/>
        <v/>
      </c>
      <c r="H8001" s="37"/>
      <c r="I8001" s="33"/>
      <c r="J8001" s="32">
        <v>0</v>
      </c>
    </row>
    <row r="8002" spans="1:10" ht="26.25" hidden="1" thickBot="1" x14ac:dyDescent="0.3">
      <c r="A8002" s="243"/>
      <c r="B8002" s="246"/>
      <c r="C8002" s="38" t="s">
        <v>12205</v>
      </c>
      <c r="D8002" s="38" t="s">
        <v>82</v>
      </c>
      <c r="E8002" s="209">
        <v>1</v>
      </c>
      <c r="F8002" s="208">
        <v>4.0754999999999999</v>
      </c>
      <c r="G8002" s="36">
        <f t="shared" si="124"/>
        <v>4.0754999999999999</v>
      </c>
      <c r="H8002" s="41">
        <f>SUM(G8002:G8002)</f>
        <v>4.0754999999999999</v>
      </c>
      <c r="I8002" s="42"/>
      <c r="J8002" s="32">
        <v>0</v>
      </c>
    </row>
    <row r="8003" spans="1:10" ht="15.75" hidden="1" thickBot="1" x14ac:dyDescent="0.3">
      <c r="A8003" s="244"/>
      <c r="B8003" s="247"/>
      <c r="C8003" s="44"/>
      <c r="D8003" s="44"/>
      <c r="E8003" s="210"/>
      <c r="F8003" s="211" t="s">
        <v>12</v>
      </c>
      <c r="G8003" s="47" t="str">
        <f t="shared" si="124"/>
        <v/>
      </c>
      <c r="H8003" s="48"/>
      <c r="I8003" s="33"/>
      <c r="J8003" s="32">
        <v>0</v>
      </c>
    </row>
    <row r="8004" spans="1:10" ht="15.75" hidden="1" thickBot="1" x14ac:dyDescent="0.3">
      <c r="A8004" s="242" t="s">
        <v>1913</v>
      </c>
      <c r="B8004" s="245" t="s">
        <v>8471</v>
      </c>
      <c r="C8004" s="26"/>
      <c r="D8004" s="27" t="s">
        <v>17</v>
      </c>
      <c r="E8004" s="205"/>
      <c r="F8004" s="212" t="s">
        <v>12</v>
      </c>
      <c r="G8004" s="29" t="str">
        <f t="shared" si="124"/>
        <v/>
      </c>
      <c r="H8004" s="30"/>
      <c r="I8004" s="31"/>
      <c r="J8004" s="32">
        <v>0</v>
      </c>
    </row>
    <row r="8005" spans="1:10" ht="15.75" hidden="1" thickBot="1" x14ac:dyDescent="0.3">
      <c r="A8005" s="243"/>
      <c r="B8005" s="246"/>
      <c r="C8005" s="34"/>
      <c r="D8005" s="34"/>
      <c r="E8005" s="207"/>
      <c r="F8005" s="213" t="s">
        <v>12</v>
      </c>
      <c r="G8005" s="36" t="str">
        <f t="shared" si="124"/>
        <v/>
      </c>
      <c r="H8005" s="37"/>
      <c r="I8005" s="33"/>
      <c r="J8005" s="32">
        <v>0</v>
      </c>
    </row>
    <row r="8006" spans="1:10" ht="26.25" hidden="1" thickBot="1" x14ac:dyDescent="0.3">
      <c r="A8006" s="243"/>
      <c r="B8006" s="246"/>
      <c r="C8006" s="38" t="s">
        <v>12206</v>
      </c>
      <c r="D8006" s="38" t="s">
        <v>82</v>
      </c>
      <c r="E8006" s="209">
        <v>1</v>
      </c>
      <c r="F8006" s="208">
        <v>4.9779999999999998</v>
      </c>
      <c r="G8006" s="36">
        <f t="shared" ref="G8006:G8069" si="125">IF(ISNUMBER(F8006),E8006*F8006,"")</f>
        <v>4.9779999999999998</v>
      </c>
      <c r="H8006" s="41">
        <f>SUM(G8006:G8006)</f>
        <v>4.9779999999999998</v>
      </c>
      <c r="I8006" s="42"/>
      <c r="J8006" s="32">
        <v>0</v>
      </c>
    </row>
    <row r="8007" spans="1:10" ht="15.75" hidden="1" thickBot="1" x14ac:dyDescent="0.3">
      <c r="A8007" s="244"/>
      <c r="B8007" s="247"/>
      <c r="C8007" s="44"/>
      <c r="D8007" s="44"/>
      <c r="E8007" s="210"/>
      <c r="F8007" s="211" t="s">
        <v>12</v>
      </c>
      <c r="G8007" s="47" t="str">
        <f t="shared" si="125"/>
        <v/>
      </c>
      <c r="H8007" s="48"/>
      <c r="I8007" s="33"/>
      <c r="J8007" s="32">
        <v>0</v>
      </c>
    </row>
    <row r="8008" spans="1:10" ht="15.75" hidden="1" thickBot="1" x14ac:dyDescent="0.3">
      <c r="A8008" s="242" t="s">
        <v>1914</v>
      </c>
      <c r="B8008" s="245" t="s">
        <v>8472</v>
      </c>
      <c r="C8008" s="26"/>
      <c r="D8008" s="27" t="s">
        <v>17</v>
      </c>
      <c r="E8008" s="205"/>
      <c r="F8008" s="212" t="s">
        <v>12</v>
      </c>
      <c r="G8008" s="29" t="str">
        <f t="shared" si="125"/>
        <v/>
      </c>
      <c r="H8008" s="30"/>
      <c r="I8008" s="31"/>
      <c r="J8008" s="32">
        <v>0</v>
      </c>
    </row>
    <row r="8009" spans="1:10" ht="15.75" hidden="1" thickBot="1" x14ac:dyDescent="0.3">
      <c r="A8009" s="243"/>
      <c r="B8009" s="246"/>
      <c r="C8009" s="34"/>
      <c r="D8009" s="34"/>
      <c r="E8009" s="207"/>
      <c r="F8009" s="213" t="s">
        <v>12</v>
      </c>
      <c r="G8009" s="36" t="str">
        <f t="shared" si="125"/>
        <v/>
      </c>
      <c r="H8009" s="37"/>
      <c r="I8009" s="33"/>
      <c r="J8009" s="32">
        <v>0</v>
      </c>
    </row>
    <row r="8010" spans="1:10" ht="26.25" hidden="1" thickBot="1" x14ac:dyDescent="0.3">
      <c r="A8010" s="243"/>
      <c r="B8010" s="246"/>
      <c r="C8010" s="38" t="s">
        <v>12207</v>
      </c>
      <c r="D8010" s="38" t="s">
        <v>82</v>
      </c>
      <c r="E8010" s="209">
        <v>1</v>
      </c>
      <c r="F8010" s="208">
        <v>29.269499999999997</v>
      </c>
      <c r="G8010" s="36">
        <f t="shared" si="125"/>
        <v>29.269499999999997</v>
      </c>
      <c r="H8010" s="41">
        <f>SUM(G8010:G8010)</f>
        <v>29.269499999999997</v>
      </c>
      <c r="I8010" s="42"/>
      <c r="J8010" s="32">
        <v>0</v>
      </c>
    </row>
    <row r="8011" spans="1:10" ht="15.75" hidden="1" thickBot="1" x14ac:dyDescent="0.3">
      <c r="A8011" s="244"/>
      <c r="B8011" s="247"/>
      <c r="C8011" s="44"/>
      <c r="D8011" s="44"/>
      <c r="E8011" s="210"/>
      <c r="F8011" s="211" t="s">
        <v>12</v>
      </c>
      <c r="G8011" s="47" t="str">
        <f t="shared" si="125"/>
        <v/>
      </c>
      <c r="H8011" s="48"/>
      <c r="I8011" s="33"/>
      <c r="J8011" s="32">
        <v>0</v>
      </c>
    </row>
    <row r="8012" spans="1:10" ht="15.75" hidden="1" thickBot="1" x14ac:dyDescent="0.3">
      <c r="A8012" s="242" t="s">
        <v>1915</v>
      </c>
      <c r="B8012" s="245" t="s">
        <v>8473</v>
      </c>
      <c r="C8012" s="26"/>
      <c r="D8012" s="27" t="s">
        <v>17</v>
      </c>
      <c r="E8012" s="205"/>
      <c r="F8012" s="212" t="s">
        <v>12</v>
      </c>
      <c r="G8012" s="29" t="str">
        <f t="shared" si="125"/>
        <v/>
      </c>
      <c r="H8012" s="30"/>
      <c r="I8012" s="31"/>
      <c r="J8012" s="32">
        <v>0</v>
      </c>
    </row>
    <row r="8013" spans="1:10" ht="15.75" hidden="1" thickBot="1" x14ac:dyDescent="0.3">
      <c r="A8013" s="243"/>
      <c r="B8013" s="246"/>
      <c r="C8013" s="34"/>
      <c r="D8013" s="34"/>
      <c r="E8013" s="207"/>
      <c r="F8013" s="213" t="s">
        <v>12</v>
      </c>
      <c r="G8013" s="36" t="str">
        <f t="shared" si="125"/>
        <v/>
      </c>
      <c r="H8013" s="37"/>
      <c r="I8013" s="33"/>
      <c r="J8013" s="32">
        <v>0</v>
      </c>
    </row>
    <row r="8014" spans="1:10" ht="26.25" hidden="1" thickBot="1" x14ac:dyDescent="0.3">
      <c r="A8014" s="243"/>
      <c r="B8014" s="246"/>
      <c r="C8014" s="38" t="s">
        <v>12208</v>
      </c>
      <c r="D8014" s="38" t="s">
        <v>82</v>
      </c>
      <c r="E8014" s="209">
        <v>1</v>
      </c>
      <c r="F8014" s="208">
        <v>38.057000000000002</v>
      </c>
      <c r="G8014" s="36">
        <f t="shared" si="125"/>
        <v>38.057000000000002</v>
      </c>
      <c r="H8014" s="41">
        <f>SUM(G8014:G8014)</f>
        <v>38.057000000000002</v>
      </c>
      <c r="I8014" s="42"/>
      <c r="J8014" s="32">
        <v>0</v>
      </c>
    </row>
    <row r="8015" spans="1:10" ht="15.75" hidden="1" thickBot="1" x14ac:dyDescent="0.3">
      <c r="A8015" s="244"/>
      <c r="B8015" s="247"/>
      <c r="C8015" s="44"/>
      <c r="D8015" s="44"/>
      <c r="E8015" s="210"/>
      <c r="F8015" s="211" t="s">
        <v>12</v>
      </c>
      <c r="G8015" s="47" t="str">
        <f t="shared" si="125"/>
        <v/>
      </c>
      <c r="H8015" s="48"/>
      <c r="I8015" s="33"/>
      <c r="J8015" s="32">
        <v>0</v>
      </c>
    </row>
    <row r="8016" spans="1:10" ht="15.75" hidden="1" thickBot="1" x14ac:dyDescent="0.3">
      <c r="A8016" s="242" t="s">
        <v>1916</v>
      </c>
      <c r="B8016" s="245" t="s">
        <v>8474</v>
      </c>
      <c r="C8016" s="26"/>
      <c r="D8016" s="27" t="s">
        <v>17</v>
      </c>
      <c r="E8016" s="205"/>
      <c r="F8016" s="212" t="s">
        <v>12</v>
      </c>
      <c r="G8016" s="29" t="str">
        <f t="shared" si="125"/>
        <v/>
      </c>
      <c r="H8016" s="30"/>
      <c r="I8016" s="31"/>
      <c r="J8016" s="32">
        <v>0</v>
      </c>
    </row>
    <row r="8017" spans="1:10" ht="15.75" hidden="1" thickBot="1" x14ac:dyDescent="0.3">
      <c r="A8017" s="243"/>
      <c r="B8017" s="246"/>
      <c r="C8017" s="34"/>
      <c r="D8017" s="34"/>
      <c r="E8017" s="207"/>
      <c r="F8017" s="213" t="s">
        <v>12</v>
      </c>
      <c r="G8017" s="36" t="str">
        <f t="shared" si="125"/>
        <v/>
      </c>
      <c r="H8017" s="37"/>
      <c r="I8017" s="33"/>
      <c r="J8017" s="32">
        <v>0</v>
      </c>
    </row>
    <row r="8018" spans="1:10" ht="26.25" hidden="1" thickBot="1" x14ac:dyDescent="0.3">
      <c r="A8018" s="243"/>
      <c r="B8018" s="246"/>
      <c r="C8018" s="38" t="s">
        <v>12209</v>
      </c>
      <c r="D8018" s="38" t="s">
        <v>82</v>
      </c>
      <c r="E8018" s="209">
        <v>1</v>
      </c>
      <c r="F8018" s="208">
        <v>43.823500000000003</v>
      </c>
      <c r="G8018" s="36">
        <f t="shared" si="125"/>
        <v>43.823500000000003</v>
      </c>
      <c r="H8018" s="41">
        <f>SUM(G8018:G8018)</f>
        <v>43.823500000000003</v>
      </c>
      <c r="I8018" s="42"/>
      <c r="J8018" s="32">
        <v>0</v>
      </c>
    </row>
    <row r="8019" spans="1:10" ht="15.75" hidden="1" thickBot="1" x14ac:dyDescent="0.3">
      <c r="A8019" s="244"/>
      <c r="B8019" s="247"/>
      <c r="C8019" s="44"/>
      <c r="D8019" s="44"/>
      <c r="E8019" s="210"/>
      <c r="F8019" s="211" t="s">
        <v>12</v>
      </c>
      <c r="G8019" s="47" t="str">
        <f t="shared" si="125"/>
        <v/>
      </c>
      <c r="H8019" s="48"/>
      <c r="I8019" s="33"/>
      <c r="J8019" s="32">
        <v>0</v>
      </c>
    </row>
    <row r="8020" spans="1:10" ht="15.75" hidden="1" thickBot="1" x14ac:dyDescent="0.3">
      <c r="A8020" s="242" t="s">
        <v>1917</v>
      </c>
      <c r="B8020" s="245" t="s">
        <v>8475</v>
      </c>
      <c r="C8020" s="26"/>
      <c r="D8020" s="27" t="s">
        <v>17</v>
      </c>
      <c r="E8020" s="205"/>
      <c r="F8020" s="212" t="s">
        <v>12</v>
      </c>
      <c r="G8020" s="29" t="str">
        <f t="shared" si="125"/>
        <v/>
      </c>
      <c r="H8020" s="30"/>
      <c r="I8020" s="31"/>
      <c r="J8020" s="32">
        <v>0</v>
      </c>
    </row>
    <row r="8021" spans="1:10" ht="15.75" hidden="1" thickBot="1" x14ac:dyDescent="0.3">
      <c r="A8021" s="243"/>
      <c r="B8021" s="246"/>
      <c r="C8021" s="34"/>
      <c r="D8021" s="34"/>
      <c r="E8021" s="207"/>
      <c r="F8021" s="213" t="s">
        <v>12</v>
      </c>
      <c r="G8021" s="36" t="str">
        <f t="shared" si="125"/>
        <v/>
      </c>
      <c r="H8021" s="37"/>
      <c r="I8021" s="33"/>
      <c r="J8021" s="32">
        <v>0</v>
      </c>
    </row>
    <row r="8022" spans="1:10" ht="26.25" hidden="1" thickBot="1" x14ac:dyDescent="0.3">
      <c r="A8022" s="243"/>
      <c r="B8022" s="246"/>
      <c r="C8022" s="38" t="s">
        <v>12210</v>
      </c>
      <c r="D8022" s="38" t="s">
        <v>82</v>
      </c>
      <c r="E8022" s="209">
        <v>1</v>
      </c>
      <c r="F8022" s="208">
        <v>7.6094999999999997</v>
      </c>
      <c r="G8022" s="36">
        <f t="shared" si="125"/>
        <v>7.6094999999999997</v>
      </c>
      <c r="H8022" s="41">
        <f>SUM(G8022:G8022)</f>
        <v>7.6094999999999997</v>
      </c>
      <c r="I8022" s="42"/>
      <c r="J8022" s="32">
        <v>0</v>
      </c>
    </row>
    <row r="8023" spans="1:10" ht="15.75" hidden="1" thickBot="1" x14ac:dyDescent="0.3">
      <c r="A8023" s="244"/>
      <c r="B8023" s="247"/>
      <c r="C8023" s="44"/>
      <c r="D8023" s="44"/>
      <c r="E8023" s="210"/>
      <c r="F8023" s="211" t="s">
        <v>12</v>
      </c>
      <c r="G8023" s="47" t="str">
        <f t="shared" si="125"/>
        <v/>
      </c>
      <c r="H8023" s="48"/>
      <c r="I8023" s="33"/>
      <c r="J8023" s="32">
        <v>0</v>
      </c>
    </row>
    <row r="8024" spans="1:10" ht="15.75" hidden="1" thickBot="1" x14ac:dyDescent="0.3">
      <c r="A8024" s="242" t="s">
        <v>1918</v>
      </c>
      <c r="B8024" s="245" t="s">
        <v>8476</v>
      </c>
      <c r="C8024" s="26"/>
      <c r="D8024" s="27" t="s">
        <v>17</v>
      </c>
      <c r="E8024" s="205"/>
      <c r="F8024" s="212" t="s">
        <v>12</v>
      </c>
      <c r="G8024" s="29" t="str">
        <f t="shared" si="125"/>
        <v/>
      </c>
      <c r="H8024" s="30"/>
      <c r="I8024" s="31"/>
      <c r="J8024" s="32">
        <v>0</v>
      </c>
    </row>
    <row r="8025" spans="1:10" ht="15.75" hidden="1" thickBot="1" x14ac:dyDescent="0.3">
      <c r="A8025" s="243"/>
      <c r="B8025" s="246"/>
      <c r="C8025" s="34"/>
      <c r="D8025" s="34"/>
      <c r="E8025" s="207"/>
      <c r="F8025" s="213" t="s">
        <v>12</v>
      </c>
      <c r="G8025" s="36" t="str">
        <f t="shared" si="125"/>
        <v/>
      </c>
      <c r="H8025" s="37"/>
      <c r="I8025" s="33"/>
      <c r="J8025" s="32">
        <v>0</v>
      </c>
    </row>
    <row r="8026" spans="1:10" ht="26.25" hidden="1" thickBot="1" x14ac:dyDescent="0.3">
      <c r="A8026" s="243"/>
      <c r="B8026" s="246"/>
      <c r="C8026" s="38" t="s">
        <v>12100</v>
      </c>
      <c r="D8026" s="38" t="s">
        <v>82</v>
      </c>
      <c r="E8026" s="209">
        <v>1</v>
      </c>
      <c r="F8026" s="208">
        <v>51.148000000000003</v>
      </c>
      <c r="G8026" s="36">
        <f t="shared" si="125"/>
        <v>51.148000000000003</v>
      </c>
      <c r="H8026" s="41">
        <f>SUM(G8026:G8026)</f>
        <v>51.148000000000003</v>
      </c>
      <c r="I8026" s="42"/>
      <c r="J8026" s="32">
        <v>0</v>
      </c>
    </row>
    <row r="8027" spans="1:10" ht="15.75" hidden="1" thickBot="1" x14ac:dyDescent="0.3">
      <c r="A8027" s="244"/>
      <c r="B8027" s="247"/>
      <c r="C8027" s="44"/>
      <c r="D8027" s="44"/>
      <c r="E8027" s="210"/>
      <c r="F8027" s="211" t="s">
        <v>12</v>
      </c>
      <c r="G8027" s="47" t="str">
        <f t="shared" si="125"/>
        <v/>
      </c>
      <c r="H8027" s="48"/>
      <c r="I8027" s="33"/>
      <c r="J8027" s="32">
        <v>0</v>
      </c>
    </row>
    <row r="8028" spans="1:10" ht="15.75" hidden="1" thickBot="1" x14ac:dyDescent="0.3">
      <c r="A8028" s="242" t="s">
        <v>1919</v>
      </c>
      <c r="B8028" s="245" t="s">
        <v>8477</v>
      </c>
      <c r="C8028" s="26"/>
      <c r="D8028" s="27" t="s">
        <v>17</v>
      </c>
      <c r="E8028" s="205"/>
      <c r="F8028" s="212" t="s">
        <v>12</v>
      </c>
      <c r="G8028" s="29" t="str">
        <f t="shared" si="125"/>
        <v/>
      </c>
      <c r="H8028" s="30"/>
      <c r="I8028" s="31"/>
      <c r="J8028" s="32">
        <v>0</v>
      </c>
    </row>
    <row r="8029" spans="1:10" ht="15.75" hidden="1" thickBot="1" x14ac:dyDescent="0.3">
      <c r="A8029" s="243"/>
      <c r="B8029" s="246"/>
      <c r="C8029" s="34"/>
      <c r="D8029" s="34"/>
      <c r="E8029" s="207"/>
      <c r="F8029" s="213" t="s">
        <v>12</v>
      </c>
      <c r="G8029" s="36" t="str">
        <f t="shared" si="125"/>
        <v/>
      </c>
      <c r="H8029" s="37"/>
      <c r="I8029" s="33"/>
      <c r="J8029" s="32">
        <v>0</v>
      </c>
    </row>
    <row r="8030" spans="1:10" ht="26.25" hidden="1" thickBot="1" x14ac:dyDescent="0.3">
      <c r="A8030" s="243"/>
      <c r="B8030" s="246"/>
      <c r="C8030" s="38" t="s">
        <v>12211</v>
      </c>
      <c r="D8030" s="38" t="s">
        <v>82</v>
      </c>
      <c r="E8030" s="209">
        <v>1</v>
      </c>
      <c r="F8030" s="208">
        <v>95.294499999999999</v>
      </c>
      <c r="G8030" s="36">
        <f t="shared" si="125"/>
        <v>95.294499999999999</v>
      </c>
      <c r="H8030" s="41">
        <f>SUM(G8030:G8030)</f>
        <v>95.294499999999999</v>
      </c>
      <c r="I8030" s="42"/>
      <c r="J8030" s="32">
        <v>0</v>
      </c>
    </row>
    <row r="8031" spans="1:10" ht="15.75" hidden="1" thickBot="1" x14ac:dyDescent="0.3">
      <c r="A8031" s="244"/>
      <c r="B8031" s="247"/>
      <c r="C8031" s="44"/>
      <c r="D8031" s="44"/>
      <c r="E8031" s="210"/>
      <c r="F8031" s="211" t="s">
        <v>12</v>
      </c>
      <c r="G8031" s="47" t="str">
        <f t="shared" si="125"/>
        <v/>
      </c>
      <c r="H8031" s="48"/>
      <c r="I8031" s="33"/>
      <c r="J8031" s="32">
        <v>0</v>
      </c>
    </row>
    <row r="8032" spans="1:10" ht="15.75" hidden="1" thickBot="1" x14ac:dyDescent="0.3">
      <c r="A8032" s="242" t="s">
        <v>1920</v>
      </c>
      <c r="B8032" s="245" t="s">
        <v>8478</v>
      </c>
      <c r="C8032" s="26"/>
      <c r="D8032" s="27" t="s">
        <v>17</v>
      </c>
      <c r="E8032" s="205"/>
      <c r="F8032" s="212" t="s">
        <v>12</v>
      </c>
      <c r="G8032" s="29" t="str">
        <f t="shared" si="125"/>
        <v/>
      </c>
      <c r="H8032" s="30"/>
      <c r="I8032" s="31"/>
      <c r="J8032" s="32">
        <v>0</v>
      </c>
    </row>
    <row r="8033" spans="1:10" ht="15.75" hidden="1" thickBot="1" x14ac:dyDescent="0.3">
      <c r="A8033" s="243"/>
      <c r="B8033" s="246"/>
      <c r="C8033" s="34"/>
      <c r="D8033" s="34"/>
      <c r="E8033" s="207"/>
      <c r="F8033" s="213" t="s">
        <v>12</v>
      </c>
      <c r="G8033" s="36" t="str">
        <f t="shared" si="125"/>
        <v/>
      </c>
      <c r="H8033" s="37"/>
      <c r="I8033" s="33"/>
      <c r="J8033" s="32">
        <v>0</v>
      </c>
    </row>
    <row r="8034" spans="1:10" ht="15.75" hidden="1" thickBot="1" x14ac:dyDescent="0.3">
      <c r="A8034" s="243"/>
      <c r="B8034" s="246"/>
      <c r="C8034" s="38" t="s">
        <v>12212</v>
      </c>
      <c r="D8034" s="38" t="s">
        <v>82</v>
      </c>
      <c r="E8034" s="209">
        <v>1</v>
      </c>
      <c r="F8034" s="208">
        <v>23.322499999999998</v>
      </c>
      <c r="G8034" s="36">
        <f t="shared" si="125"/>
        <v>23.322499999999998</v>
      </c>
      <c r="H8034" s="41">
        <f>SUM(G8034:G8034)</f>
        <v>23.322499999999998</v>
      </c>
      <c r="I8034" s="42"/>
      <c r="J8034" s="32">
        <v>0</v>
      </c>
    </row>
    <row r="8035" spans="1:10" ht="15.75" hidden="1" thickBot="1" x14ac:dyDescent="0.3">
      <c r="A8035" s="244"/>
      <c r="B8035" s="247"/>
      <c r="C8035" s="44"/>
      <c r="D8035" s="44"/>
      <c r="E8035" s="210"/>
      <c r="F8035" s="211" t="s">
        <v>12</v>
      </c>
      <c r="G8035" s="47" t="str">
        <f t="shared" si="125"/>
        <v/>
      </c>
      <c r="H8035" s="48"/>
      <c r="I8035" s="33"/>
      <c r="J8035" s="32">
        <v>0</v>
      </c>
    </row>
    <row r="8036" spans="1:10" ht="15.75" hidden="1" thickBot="1" x14ac:dyDescent="0.3">
      <c r="A8036" s="242" t="s">
        <v>1921</v>
      </c>
      <c r="B8036" s="245" t="s">
        <v>8479</v>
      </c>
      <c r="C8036" s="26"/>
      <c r="D8036" s="27" t="s">
        <v>17</v>
      </c>
      <c r="E8036" s="205"/>
      <c r="F8036" s="212" t="s">
        <v>12</v>
      </c>
      <c r="G8036" s="29" t="str">
        <f t="shared" si="125"/>
        <v/>
      </c>
      <c r="H8036" s="30"/>
      <c r="I8036" s="31"/>
      <c r="J8036" s="32">
        <v>0</v>
      </c>
    </row>
    <row r="8037" spans="1:10" ht="15.75" hidden="1" thickBot="1" x14ac:dyDescent="0.3">
      <c r="A8037" s="243"/>
      <c r="B8037" s="246"/>
      <c r="C8037" s="34"/>
      <c r="D8037" s="34"/>
      <c r="E8037" s="207"/>
      <c r="F8037" s="213" t="s">
        <v>12</v>
      </c>
      <c r="G8037" s="36" t="str">
        <f t="shared" si="125"/>
        <v/>
      </c>
      <c r="H8037" s="37"/>
      <c r="I8037" s="33"/>
      <c r="J8037" s="32">
        <v>0</v>
      </c>
    </row>
    <row r="8038" spans="1:10" ht="26.25" hidden="1" thickBot="1" x14ac:dyDescent="0.3">
      <c r="A8038" s="243"/>
      <c r="B8038" s="246"/>
      <c r="C8038" s="38" t="s">
        <v>12213</v>
      </c>
      <c r="D8038" s="38" t="s">
        <v>82</v>
      </c>
      <c r="E8038" s="209">
        <v>1</v>
      </c>
      <c r="F8038" s="208">
        <v>72.79849999999999</v>
      </c>
      <c r="G8038" s="36">
        <f t="shared" si="125"/>
        <v>72.79849999999999</v>
      </c>
      <c r="H8038" s="41">
        <f>SUM(G8038:G8038)</f>
        <v>72.79849999999999</v>
      </c>
      <c r="I8038" s="42"/>
      <c r="J8038" s="32">
        <v>0</v>
      </c>
    </row>
    <row r="8039" spans="1:10" ht="15.75" hidden="1" thickBot="1" x14ac:dyDescent="0.3">
      <c r="A8039" s="244"/>
      <c r="B8039" s="247"/>
      <c r="C8039" s="44"/>
      <c r="D8039" s="44"/>
      <c r="E8039" s="210"/>
      <c r="F8039" s="211" t="s">
        <v>12</v>
      </c>
      <c r="G8039" s="47" t="str">
        <f t="shared" si="125"/>
        <v/>
      </c>
      <c r="H8039" s="48"/>
      <c r="I8039" s="33"/>
      <c r="J8039" s="32">
        <v>0</v>
      </c>
    </row>
    <row r="8040" spans="1:10" ht="15.75" hidden="1" thickBot="1" x14ac:dyDescent="0.3">
      <c r="A8040" s="242" t="s">
        <v>1922</v>
      </c>
      <c r="B8040" s="245" t="s">
        <v>8480</v>
      </c>
      <c r="C8040" s="26"/>
      <c r="D8040" s="27" t="s">
        <v>17</v>
      </c>
      <c r="E8040" s="205"/>
      <c r="F8040" s="212" t="s">
        <v>12</v>
      </c>
      <c r="G8040" s="29" t="str">
        <f t="shared" si="125"/>
        <v/>
      </c>
      <c r="H8040" s="30"/>
      <c r="I8040" s="31"/>
      <c r="J8040" s="32">
        <v>0</v>
      </c>
    </row>
    <row r="8041" spans="1:10" ht="15.75" hidden="1" thickBot="1" x14ac:dyDescent="0.3">
      <c r="A8041" s="243"/>
      <c r="B8041" s="246"/>
      <c r="C8041" s="34"/>
      <c r="D8041" s="34"/>
      <c r="E8041" s="207"/>
      <c r="F8041" s="213" t="s">
        <v>12</v>
      </c>
      <c r="G8041" s="36" t="str">
        <f t="shared" si="125"/>
        <v/>
      </c>
      <c r="H8041" s="37"/>
      <c r="I8041" s="33"/>
      <c r="J8041" s="32">
        <v>0</v>
      </c>
    </row>
    <row r="8042" spans="1:10" ht="26.25" hidden="1" thickBot="1" x14ac:dyDescent="0.3">
      <c r="A8042" s="243"/>
      <c r="B8042" s="246"/>
      <c r="C8042" s="38" t="s">
        <v>12214</v>
      </c>
      <c r="D8042" s="38" t="s">
        <v>82</v>
      </c>
      <c r="E8042" s="209">
        <v>1</v>
      </c>
      <c r="F8042" s="208">
        <v>58.444000000000003</v>
      </c>
      <c r="G8042" s="36">
        <f t="shared" si="125"/>
        <v>58.444000000000003</v>
      </c>
      <c r="H8042" s="41">
        <f>SUM(G8042:G8042)</f>
        <v>58.444000000000003</v>
      </c>
      <c r="I8042" s="42"/>
      <c r="J8042" s="32">
        <v>0</v>
      </c>
    </row>
    <row r="8043" spans="1:10" ht="15.75" hidden="1" thickBot="1" x14ac:dyDescent="0.3">
      <c r="A8043" s="244"/>
      <c r="B8043" s="247"/>
      <c r="C8043" s="44"/>
      <c r="D8043" s="44"/>
      <c r="E8043" s="210"/>
      <c r="F8043" s="211" t="s">
        <v>12</v>
      </c>
      <c r="G8043" s="47" t="str">
        <f t="shared" si="125"/>
        <v/>
      </c>
      <c r="H8043" s="48"/>
      <c r="I8043" s="33"/>
      <c r="J8043" s="32">
        <v>0</v>
      </c>
    </row>
    <row r="8044" spans="1:10" ht="15.75" hidden="1" thickBot="1" x14ac:dyDescent="0.3">
      <c r="A8044" s="242" t="s">
        <v>1923</v>
      </c>
      <c r="B8044" s="245" t="s">
        <v>8481</v>
      </c>
      <c r="C8044" s="26"/>
      <c r="D8044" s="27" t="s">
        <v>17</v>
      </c>
      <c r="E8044" s="205"/>
      <c r="F8044" s="212" t="s">
        <v>12</v>
      </c>
      <c r="G8044" s="29" t="str">
        <f t="shared" si="125"/>
        <v/>
      </c>
      <c r="H8044" s="30"/>
      <c r="I8044" s="31"/>
      <c r="J8044" s="32">
        <v>0</v>
      </c>
    </row>
    <row r="8045" spans="1:10" ht="15.75" hidden="1" thickBot="1" x14ac:dyDescent="0.3">
      <c r="A8045" s="243"/>
      <c r="B8045" s="246"/>
      <c r="C8045" s="34"/>
      <c r="D8045" s="34"/>
      <c r="E8045" s="207"/>
      <c r="F8045" s="213" t="s">
        <v>12</v>
      </c>
      <c r="G8045" s="36" t="str">
        <f t="shared" si="125"/>
        <v/>
      </c>
      <c r="H8045" s="37"/>
      <c r="I8045" s="33"/>
      <c r="J8045" s="32">
        <v>0</v>
      </c>
    </row>
    <row r="8046" spans="1:10" ht="26.25" hidden="1" thickBot="1" x14ac:dyDescent="0.3">
      <c r="A8046" s="243"/>
      <c r="B8046" s="246"/>
      <c r="C8046" s="38" t="s">
        <v>12215</v>
      </c>
      <c r="D8046" s="38" t="s">
        <v>82</v>
      </c>
      <c r="E8046" s="209">
        <v>1</v>
      </c>
      <c r="F8046" s="208">
        <v>64.105999999999995</v>
      </c>
      <c r="G8046" s="36">
        <f t="shared" si="125"/>
        <v>64.105999999999995</v>
      </c>
      <c r="H8046" s="41">
        <f>SUM(G8046:G8046)</f>
        <v>64.105999999999995</v>
      </c>
      <c r="I8046" s="42"/>
      <c r="J8046" s="32">
        <v>0</v>
      </c>
    </row>
    <row r="8047" spans="1:10" ht="15.75" hidden="1" thickBot="1" x14ac:dyDescent="0.3">
      <c r="A8047" s="244"/>
      <c r="B8047" s="247"/>
      <c r="C8047" s="44"/>
      <c r="D8047" s="44"/>
      <c r="E8047" s="210"/>
      <c r="F8047" s="211" t="s">
        <v>12</v>
      </c>
      <c r="G8047" s="47" t="str">
        <f t="shared" si="125"/>
        <v/>
      </c>
      <c r="H8047" s="48"/>
      <c r="I8047" s="33"/>
      <c r="J8047" s="32">
        <v>0</v>
      </c>
    </row>
    <row r="8048" spans="1:10" ht="15.75" hidden="1" thickBot="1" x14ac:dyDescent="0.3">
      <c r="A8048" s="242" t="s">
        <v>1924</v>
      </c>
      <c r="B8048" s="245" t="s">
        <v>8482</v>
      </c>
      <c r="C8048" s="26"/>
      <c r="D8048" s="27" t="s">
        <v>17</v>
      </c>
      <c r="E8048" s="205"/>
      <c r="F8048" s="212" t="s">
        <v>12</v>
      </c>
      <c r="G8048" s="29" t="str">
        <f t="shared" si="125"/>
        <v/>
      </c>
      <c r="H8048" s="30"/>
      <c r="I8048" s="31"/>
      <c r="J8048" s="32">
        <v>0</v>
      </c>
    </row>
    <row r="8049" spans="1:10" ht="15.75" hidden="1" thickBot="1" x14ac:dyDescent="0.3">
      <c r="A8049" s="243"/>
      <c r="B8049" s="246"/>
      <c r="C8049" s="34"/>
      <c r="D8049" s="34"/>
      <c r="E8049" s="207"/>
      <c r="F8049" s="213" t="s">
        <v>12</v>
      </c>
      <c r="G8049" s="36" t="str">
        <f t="shared" si="125"/>
        <v/>
      </c>
      <c r="H8049" s="37"/>
      <c r="I8049" s="33"/>
      <c r="J8049" s="32">
        <v>0</v>
      </c>
    </row>
    <row r="8050" spans="1:10" ht="15.75" hidden="1" thickBot="1" x14ac:dyDescent="0.3">
      <c r="A8050" s="243"/>
      <c r="B8050" s="246"/>
      <c r="C8050" s="38" t="s">
        <v>12216</v>
      </c>
      <c r="D8050" s="38" t="s">
        <v>82</v>
      </c>
      <c r="E8050" s="209">
        <v>1</v>
      </c>
      <c r="F8050" s="208">
        <v>21.802499999999998</v>
      </c>
      <c r="G8050" s="36">
        <f t="shared" si="125"/>
        <v>21.802499999999998</v>
      </c>
      <c r="H8050" s="41">
        <f>SUM(G8050:G8050)</f>
        <v>21.802499999999998</v>
      </c>
      <c r="I8050" s="42"/>
      <c r="J8050" s="32">
        <v>0</v>
      </c>
    </row>
    <row r="8051" spans="1:10" ht="15.75" hidden="1" thickBot="1" x14ac:dyDescent="0.3">
      <c r="A8051" s="244"/>
      <c r="B8051" s="247"/>
      <c r="C8051" s="44"/>
      <c r="D8051" s="44"/>
      <c r="E8051" s="210"/>
      <c r="F8051" s="211" t="s">
        <v>12</v>
      </c>
      <c r="G8051" s="47" t="str">
        <f t="shared" si="125"/>
        <v/>
      </c>
      <c r="H8051" s="48"/>
      <c r="I8051" s="33"/>
      <c r="J8051" s="32">
        <v>0</v>
      </c>
    </row>
    <row r="8052" spans="1:10" ht="15.75" hidden="1" thickBot="1" x14ac:dyDescent="0.3">
      <c r="A8052" s="242" t="s">
        <v>1925</v>
      </c>
      <c r="B8052" s="245" t="s">
        <v>8483</v>
      </c>
      <c r="C8052" s="26"/>
      <c r="D8052" s="27" t="s">
        <v>17</v>
      </c>
      <c r="E8052" s="205"/>
      <c r="F8052" s="212" t="s">
        <v>12</v>
      </c>
      <c r="G8052" s="29" t="str">
        <f t="shared" si="125"/>
        <v/>
      </c>
      <c r="H8052" s="30"/>
      <c r="I8052" s="31"/>
      <c r="J8052" s="32">
        <v>0</v>
      </c>
    </row>
    <row r="8053" spans="1:10" ht="15.75" hidden="1" thickBot="1" x14ac:dyDescent="0.3">
      <c r="A8053" s="243"/>
      <c r="B8053" s="246"/>
      <c r="C8053" s="34"/>
      <c r="D8053" s="34"/>
      <c r="E8053" s="207"/>
      <c r="F8053" s="213" t="s">
        <v>12</v>
      </c>
      <c r="G8053" s="36" t="str">
        <f t="shared" si="125"/>
        <v/>
      </c>
      <c r="H8053" s="37"/>
      <c r="I8053" s="33"/>
      <c r="J8053" s="32">
        <v>0</v>
      </c>
    </row>
    <row r="8054" spans="1:10" ht="26.25" hidden="1" thickBot="1" x14ac:dyDescent="0.3">
      <c r="A8054" s="243"/>
      <c r="B8054" s="246"/>
      <c r="C8054" s="38" t="s">
        <v>12217</v>
      </c>
      <c r="D8054" s="38" t="s">
        <v>82</v>
      </c>
      <c r="E8054" s="209">
        <v>1</v>
      </c>
      <c r="F8054" s="208">
        <v>38.294499999999999</v>
      </c>
      <c r="G8054" s="36">
        <f t="shared" si="125"/>
        <v>38.294499999999999</v>
      </c>
      <c r="H8054" s="41">
        <f>SUM(G8054:G8054)</f>
        <v>38.294499999999999</v>
      </c>
      <c r="I8054" s="42"/>
      <c r="J8054" s="32">
        <v>0</v>
      </c>
    </row>
    <row r="8055" spans="1:10" ht="15.75" hidden="1" thickBot="1" x14ac:dyDescent="0.3">
      <c r="A8055" s="244"/>
      <c r="B8055" s="247"/>
      <c r="C8055" s="44"/>
      <c r="D8055" s="44"/>
      <c r="E8055" s="210"/>
      <c r="F8055" s="211" t="s">
        <v>12</v>
      </c>
      <c r="G8055" s="47" t="str">
        <f t="shared" si="125"/>
        <v/>
      </c>
      <c r="H8055" s="48"/>
      <c r="I8055" s="33"/>
      <c r="J8055" s="32">
        <v>0</v>
      </c>
    </row>
    <row r="8056" spans="1:10" ht="15.75" hidden="1" thickBot="1" x14ac:dyDescent="0.3">
      <c r="A8056" s="242" t="s">
        <v>1926</v>
      </c>
      <c r="B8056" s="245" t="s">
        <v>8484</v>
      </c>
      <c r="C8056" s="26"/>
      <c r="D8056" s="27" t="s">
        <v>17</v>
      </c>
      <c r="E8056" s="205"/>
      <c r="F8056" s="212" t="s">
        <v>12</v>
      </c>
      <c r="G8056" s="29" t="str">
        <f t="shared" si="125"/>
        <v/>
      </c>
      <c r="H8056" s="30"/>
      <c r="I8056" s="31"/>
      <c r="J8056" s="32">
        <v>0</v>
      </c>
    </row>
    <row r="8057" spans="1:10" ht="15.75" hidden="1" thickBot="1" x14ac:dyDescent="0.3">
      <c r="A8057" s="243"/>
      <c r="B8057" s="246"/>
      <c r="C8057" s="34"/>
      <c r="D8057" s="34"/>
      <c r="E8057" s="207"/>
      <c r="F8057" s="213" t="s">
        <v>12</v>
      </c>
      <c r="G8057" s="36" t="str">
        <f t="shared" si="125"/>
        <v/>
      </c>
      <c r="H8057" s="37"/>
      <c r="I8057" s="33"/>
      <c r="J8057" s="32">
        <v>0</v>
      </c>
    </row>
    <row r="8058" spans="1:10" ht="15.75" hidden="1" thickBot="1" x14ac:dyDescent="0.3">
      <c r="A8058" s="243"/>
      <c r="B8058" s="246"/>
      <c r="C8058" s="38" t="s">
        <v>12218</v>
      </c>
      <c r="D8058" s="38" t="s">
        <v>82</v>
      </c>
      <c r="E8058" s="209">
        <v>1</v>
      </c>
      <c r="F8058" s="208">
        <v>163.44749999999999</v>
      </c>
      <c r="G8058" s="36">
        <f t="shared" si="125"/>
        <v>163.44749999999999</v>
      </c>
      <c r="H8058" s="41">
        <f>SUM(G8058:G8058)</f>
        <v>163.44749999999999</v>
      </c>
      <c r="I8058" s="42"/>
      <c r="J8058" s="32">
        <v>0</v>
      </c>
    </row>
    <row r="8059" spans="1:10" ht="15.75" hidden="1" thickBot="1" x14ac:dyDescent="0.3">
      <c r="A8059" s="244"/>
      <c r="B8059" s="247"/>
      <c r="C8059" s="44"/>
      <c r="D8059" s="44"/>
      <c r="E8059" s="210"/>
      <c r="F8059" s="211" t="s">
        <v>12</v>
      </c>
      <c r="G8059" s="47" t="str">
        <f t="shared" si="125"/>
        <v/>
      </c>
      <c r="H8059" s="48"/>
      <c r="I8059" s="33"/>
      <c r="J8059" s="32">
        <v>0</v>
      </c>
    </row>
    <row r="8060" spans="1:10" ht="15.75" hidden="1" thickBot="1" x14ac:dyDescent="0.3">
      <c r="A8060" s="242" t="s">
        <v>1927</v>
      </c>
      <c r="B8060" s="245" t="s">
        <v>8485</v>
      </c>
      <c r="C8060" s="26"/>
      <c r="D8060" s="27" t="s">
        <v>17</v>
      </c>
      <c r="E8060" s="205"/>
      <c r="F8060" s="212" t="s">
        <v>12</v>
      </c>
      <c r="G8060" s="29" t="str">
        <f t="shared" si="125"/>
        <v/>
      </c>
      <c r="H8060" s="30"/>
      <c r="I8060" s="31"/>
      <c r="J8060" s="32">
        <v>0</v>
      </c>
    </row>
    <row r="8061" spans="1:10" ht="15.75" hidden="1" thickBot="1" x14ac:dyDescent="0.3">
      <c r="A8061" s="243"/>
      <c r="B8061" s="246"/>
      <c r="C8061" s="34"/>
      <c r="D8061" s="34"/>
      <c r="E8061" s="207"/>
      <c r="F8061" s="213" t="s">
        <v>12</v>
      </c>
      <c r="G8061" s="36" t="str">
        <f t="shared" si="125"/>
        <v/>
      </c>
      <c r="H8061" s="37"/>
      <c r="I8061" s="33"/>
      <c r="J8061" s="32">
        <v>0</v>
      </c>
    </row>
    <row r="8062" spans="1:10" ht="15.75" hidden="1" thickBot="1" x14ac:dyDescent="0.3">
      <c r="A8062" s="243"/>
      <c r="B8062" s="246"/>
      <c r="C8062" s="38" t="s">
        <v>1928</v>
      </c>
      <c r="D8062" s="38" t="s">
        <v>17</v>
      </c>
      <c r="E8062" s="209">
        <v>1</v>
      </c>
      <c r="F8062" s="208" t="s">
        <v>12</v>
      </c>
      <c r="G8062" s="36" t="str">
        <f t="shared" si="125"/>
        <v/>
      </c>
      <c r="H8062" s="41">
        <f>SUM(G8062:G8062)</f>
        <v>0</v>
      </c>
      <c r="I8062" s="42"/>
      <c r="J8062" s="32">
        <v>0</v>
      </c>
    </row>
    <row r="8063" spans="1:10" ht="15.75" hidden="1" thickBot="1" x14ac:dyDescent="0.3">
      <c r="A8063" s="244"/>
      <c r="B8063" s="247"/>
      <c r="C8063" s="44"/>
      <c r="D8063" s="44"/>
      <c r="E8063" s="210"/>
      <c r="F8063" s="211" t="s">
        <v>12</v>
      </c>
      <c r="G8063" s="47" t="str">
        <f t="shared" si="125"/>
        <v/>
      </c>
      <c r="H8063" s="48"/>
      <c r="I8063" s="33"/>
      <c r="J8063" s="32">
        <v>0</v>
      </c>
    </row>
    <row r="8064" spans="1:10" ht="15.75" hidden="1" thickBot="1" x14ac:dyDescent="0.3">
      <c r="A8064" s="242" t="s">
        <v>1929</v>
      </c>
      <c r="B8064" s="245" t="s">
        <v>8486</v>
      </c>
      <c r="C8064" s="26"/>
      <c r="D8064" s="27" t="s">
        <v>17</v>
      </c>
      <c r="E8064" s="205"/>
      <c r="F8064" s="212" t="s">
        <v>12</v>
      </c>
      <c r="G8064" s="29" t="str">
        <f t="shared" si="125"/>
        <v/>
      </c>
      <c r="H8064" s="30"/>
      <c r="I8064" s="31"/>
      <c r="J8064" s="32">
        <v>0</v>
      </c>
    </row>
    <row r="8065" spans="1:10" ht="15.75" hidden="1" thickBot="1" x14ac:dyDescent="0.3">
      <c r="A8065" s="243"/>
      <c r="B8065" s="246"/>
      <c r="C8065" s="34"/>
      <c r="D8065" s="34"/>
      <c r="E8065" s="207"/>
      <c r="F8065" s="213" t="s">
        <v>12</v>
      </c>
      <c r="G8065" s="36" t="str">
        <f t="shared" si="125"/>
        <v/>
      </c>
      <c r="H8065" s="37"/>
      <c r="I8065" s="33"/>
      <c r="J8065" s="32">
        <v>0</v>
      </c>
    </row>
    <row r="8066" spans="1:10" ht="26.25" hidden="1" thickBot="1" x14ac:dyDescent="0.3">
      <c r="A8066" s="243"/>
      <c r="B8066" s="246"/>
      <c r="C8066" s="38" t="s">
        <v>12219</v>
      </c>
      <c r="D8066" s="38" t="s">
        <v>82</v>
      </c>
      <c r="E8066" s="209">
        <v>1</v>
      </c>
      <c r="F8066" s="208">
        <v>21.698</v>
      </c>
      <c r="G8066" s="36">
        <f t="shared" si="125"/>
        <v>21.698</v>
      </c>
      <c r="H8066" s="41">
        <f>SUM(G8066:G8066)</f>
        <v>21.698</v>
      </c>
      <c r="I8066" s="42"/>
      <c r="J8066" s="32">
        <v>0</v>
      </c>
    </row>
    <row r="8067" spans="1:10" ht="15.75" hidden="1" thickBot="1" x14ac:dyDescent="0.3">
      <c r="A8067" s="244"/>
      <c r="B8067" s="247"/>
      <c r="C8067" s="44"/>
      <c r="D8067" s="44"/>
      <c r="E8067" s="210"/>
      <c r="F8067" s="211" t="s">
        <v>12</v>
      </c>
      <c r="G8067" s="47" t="str">
        <f t="shared" si="125"/>
        <v/>
      </c>
      <c r="H8067" s="48"/>
      <c r="I8067" s="33"/>
      <c r="J8067" s="32">
        <v>0</v>
      </c>
    </row>
    <row r="8068" spans="1:10" ht="15.75" hidden="1" thickBot="1" x14ac:dyDescent="0.3">
      <c r="A8068" s="242" t="s">
        <v>1930</v>
      </c>
      <c r="B8068" s="245" t="s">
        <v>8487</v>
      </c>
      <c r="C8068" s="26"/>
      <c r="D8068" s="27" t="s">
        <v>17</v>
      </c>
      <c r="E8068" s="205"/>
      <c r="F8068" s="212" t="s">
        <v>12</v>
      </c>
      <c r="G8068" s="29" t="str">
        <f t="shared" si="125"/>
        <v/>
      </c>
      <c r="H8068" s="30"/>
      <c r="I8068" s="31"/>
      <c r="J8068" s="32">
        <v>0</v>
      </c>
    </row>
    <row r="8069" spans="1:10" ht="15.75" hidden="1" thickBot="1" x14ac:dyDescent="0.3">
      <c r="A8069" s="243"/>
      <c r="B8069" s="246"/>
      <c r="C8069" s="34"/>
      <c r="D8069" s="34"/>
      <c r="E8069" s="207"/>
      <c r="F8069" s="213" t="s">
        <v>12</v>
      </c>
      <c r="G8069" s="36" t="str">
        <f t="shared" si="125"/>
        <v/>
      </c>
      <c r="H8069" s="37"/>
      <c r="I8069" s="33"/>
      <c r="J8069" s="32">
        <v>0</v>
      </c>
    </row>
    <row r="8070" spans="1:10" ht="26.25" hidden="1" thickBot="1" x14ac:dyDescent="0.3">
      <c r="A8070" s="243"/>
      <c r="B8070" s="246"/>
      <c r="C8070" s="38" t="s">
        <v>12220</v>
      </c>
      <c r="D8070" s="38" t="s">
        <v>82</v>
      </c>
      <c r="E8070" s="209">
        <v>1</v>
      </c>
      <c r="F8070" s="208">
        <v>238.393</v>
      </c>
      <c r="G8070" s="36">
        <f t="shared" ref="G8070:G8133" si="126">IF(ISNUMBER(F8070),E8070*F8070,"")</f>
        <v>238.393</v>
      </c>
      <c r="H8070" s="41">
        <f>SUM(G8070:G8070)</f>
        <v>238.393</v>
      </c>
      <c r="I8070" s="42"/>
      <c r="J8070" s="32">
        <v>0</v>
      </c>
    </row>
    <row r="8071" spans="1:10" ht="15.75" hidden="1" thickBot="1" x14ac:dyDescent="0.3">
      <c r="A8071" s="244"/>
      <c r="B8071" s="247"/>
      <c r="C8071" s="44"/>
      <c r="D8071" s="44"/>
      <c r="E8071" s="210"/>
      <c r="F8071" s="211" t="s">
        <v>12</v>
      </c>
      <c r="G8071" s="47" t="str">
        <f t="shared" si="126"/>
        <v/>
      </c>
      <c r="H8071" s="48"/>
      <c r="I8071" s="33"/>
      <c r="J8071" s="32">
        <v>0</v>
      </c>
    </row>
    <row r="8072" spans="1:10" ht="15.75" hidden="1" thickBot="1" x14ac:dyDescent="0.3">
      <c r="A8072" s="242" t="s">
        <v>1931</v>
      </c>
      <c r="B8072" s="245" t="s">
        <v>8488</v>
      </c>
      <c r="C8072" s="26"/>
      <c r="D8072" s="27" t="s">
        <v>17</v>
      </c>
      <c r="E8072" s="205"/>
      <c r="F8072" s="212" t="s">
        <v>12</v>
      </c>
      <c r="G8072" s="29" t="str">
        <f t="shared" si="126"/>
        <v/>
      </c>
      <c r="H8072" s="30"/>
      <c r="I8072" s="31"/>
      <c r="J8072" s="32">
        <v>0</v>
      </c>
    </row>
    <row r="8073" spans="1:10" ht="15.75" hidden="1" thickBot="1" x14ac:dyDescent="0.3">
      <c r="A8073" s="243"/>
      <c r="B8073" s="246"/>
      <c r="C8073" s="34"/>
      <c r="D8073" s="34"/>
      <c r="E8073" s="207"/>
      <c r="F8073" s="213" t="s">
        <v>12</v>
      </c>
      <c r="G8073" s="36" t="str">
        <f t="shared" si="126"/>
        <v/>
      </c>
      <c r="H8073" s="37"/>
      <c r="I8073" s="33"/>
      <c r="J8073" s="32">
        <v>0</v>
      </c>
    </row>
    <row r="8074" spans="1:10" ht="26.25" hidden="1" thickBot="1" x14ac:dyDescent="0.3">
      <c r="A8074" s="243"/>
      <c r="B8074" s="246"/>
      <c r="C8074" s="38" t="s">
        <v>12221</v>
      </c>
      <c r="D8074" s="38" t="s">
        <v>82</v>
      </c>
      <c r="E8074" s="209">
        <v>1</v>
      </c>
      <c r="F8074" s="208">
        <v>113.9335</v>
      </c>
      <c r="G8074" s="36">
        <f t="shared" si="126"/>
        <v>113.9335</v>
      </c>
      <c r="H8074" s="41">
        <f>SUM(G8074:G8074)</f>
        <v>113.9335</v>
      </c>
      <c r="I8074" s="42"/>
      <c r="J8074" s="32">
        <v>0</v>
      </c>
    </row>
    <row r="8075" spans="1:10" ht="15.75" hidden="1" thickBot="1" x14ac:dyDescent="0.3">
      <c r="A8075" s="244"/>
      <c r="B8075" s="247"/>
      <c r="C8075" s="44"/>
      <c r="D8075" s="44"/>
      <c r="E8075" s="210"/>
      <c r="F8075" s="211" t="s">
        <v>12</v>
      </c>
      <c r="G8075" s="47" t="str">
        <f t="shared" si="126"/>
        <v/>
      </c>
      <c r="H8075" s="48"/>
      <c r="I8075" s="33"/>
      <c r="J8075" s="32">
        <v>0</v>
      </c>
    </row>
    <row r="8076" spans="1:10" ht="15.75" hidden="1" thickBot="1" x14ac:dyDescent="0.3">
      <c r="A8076" s="242" t="s">
        <v>1932</v>
      </c>
      <c r="B8076" s="245" t="s">
        <v>8489</v>
      </c>
      <c r="C8076" s="26"/>
      <c r="D8076" s="27" t="s">
        <v>17</v>
      </c>
      <c r="E8076" s="205"/>
      <c r="F8076" s="212" t="s">
        <v>12</v>
      </c>
      <c r="G8076" s="29" t="str">
        <f t="shared" si="126"/>
        <v/>
      </c>
      <c r="H8076" s="30"/>
      <c r="I8076" s="31"/>
      <c r="J8076" s="32">
        <v>0</v>
      </c>
    </row>
    <row r="8077" spans="1:10" ht="15.75" hidden="1" thickBot="1" x14ac:dyDescent="0.3">
      <c r="A8077" s="243"/>
      <c r="B8077" s="246"/>
      <c r="C8077" s="34"/>
      <c r="D8077" s="34"/>
      <c r="E8077" s="207"/>
      <c r="F8077" s="213" t="s">
        <v>12</v>
      </c>
      <c r="G8077" s="36" t="str">
        <f t="shared" si="126"/>
        <v/>
      </c>
      <c r="H8077" s="37"/>
      <c r="I8077" s="33"/>
      <c r="J8077" s="32">
        <v>0</v>
      </c>
    </row>
    <row r="8078" spans="1:10" ht="26.25" hidden="1" thickBot="1" x14ac:dyDescent="0.3">
      <c r="A8078" s="243"/>
      <c r="B8078" s="246"/>
      <c r="C8078" s="38" t="s">
        <v>12222</v>
      </c>
      <c r="D8078" s="38" t="s">
        <v>82</v>
      </c>
      <c r="E8078" s="209">
        <v>1</v>
      </c>
      <c r="F8078" s="208">
        <v>24.852</v>
      </c>
      <c r="G8078" s="36">
        <f t="shared" si="126"/>
        <v>24.852</v>
      </c>
      <c r="H8078" s="41">
        <f>SUM(G8078:G8078)</f>
        <v>24.852</v>
      </c>
      <c r="I8078" s="42"/>
      <c r="J8078" s="32">
        <v>0</v>
      </c>
    </row>
    <row r="8079" spans="1:10" ht="15.75" hidden="1" thickBot="1" x14ac:dyDescent="0.3">
      <c r="A8079" s="244"/>
      <c r="B8079" s="247"/>
      <c r="C8079" s="44"/>
      <c r="D8079" s="44"/>
      <c r="E8079" s="210"/>
      <c r="F8079" s="211" t="s">
        <v>12</v>
      </c>
      <c r="G8079" s="47" t="str">
        <f t="shared" si="126"/>
        <v/>
      </c>
      <c r="H8079" s="48"/>
      <c r="I8079" s="33"/>
      <c r="J8079" s="32">
        <v>0</v>
      </c>
    </row>
    <row r="8080" spans="1:10" ht="15.75" hidden="1" thickBot="1" x14ac:dyDescent="0.3">
      <c r="A8080" s="242" t="s">
        <v>1933</v>
      </c>
      <c r="B8080" s="245" t="s">
        <v>8490</v>
      </c>
      <c r="C8080" s="26"/>
      <c r="D8080" s="27" t="s">
        <v>17</v>
      </c>
      <c r="E8080" s="205"/>
      <c r="F8080" s="212" t="s">
        <v>12</v>
      </c>
      <c r="G8080" s="29" t="str">
        <f t="shared" si="126"/>
        <v/>
      </c>
      <c r="H8080" s="30"/>
      <c r="I8080" s="31"/>
      <c r="J8080" s="32">
        <v>0</v>
      </c>
    </row>
    <row r="8081" spans="1:10" ht="15.75" hidden="1" thickBot="1" x14ac:dyDescent="0.3">
      <c r="A8081" s="243"/>
      <c r="B8081" s="246"/>
      <c r="C8081" s="34"/>
      <c r="D8081" s="34"/>
      <c r="E8081" s="207"/>
      <c r="F8081" s="213" t="s">
        <v>12</v>
      </c>
      <c r="G8081" s="36" t="str">
        <f t="shared" si="126"/>
        <v/>
      </c>
      <c r="H8081" s="37"/>
      <c r="I8081" s="33"/>
      <c r="J8081" s="32">
        <v>0</v>
      </c>
    </row>
    <row r="8082" spans="1:10" ht="26.25" hidden="1" thickBot="1" x14ac:dyDescent="0.3">
      <c r="A8082" s="243"/>
      <c r="B8082" s="246"/>
      <c r="C8082" s="38" t="s">
        <v>12223</v>
      </c>
      <c r="D8082" s="38" t="s">
        <v>82</v>
      </c>
      <c r="E8082" s="209">
        <v>1</v>
      </c>
      <c r="F8082" s="208">
        <v>89.850999999999999</v>
      </c>
      <c r="G8082" s="36">
        <f t="shared" si="126"/>
        <v>89.850999999999999</v>
      </c>
      <c r="H8082" s="41">
        <f>SUM(G8082:G8082)</f>
        <v>89.850999999999999</v>
      </c>
      <c r="I8082" s="42"/>
      <c r="J8082" s="32">
        <v>0</v>
      </c>
    </row>
    <row r="8083" spans="1:10" ht="15.75" hidden="1" thickBot="1" x14ac:dyDescent="0.3">
      <c r="A8083" s="244"/>
      <c r="B8083" s="247"/>
      <c r="C8083" s="44"/>
      <c r="D8083" s="44"/>
      <c r="E8083" s="210"/>
      <c r="F8083" s="211" t="s">
        <v>12</v>
      </c>
      <c r="G8083" s="47" t="str">
        <f t="shared" si="126"/>
        <v/>
      </c>
      <c r="H8083" s="48"/>
      <c r="I8083" s="33"/>
      <c r="J8083" s="32">
        <v>0</v>
      </c>
    </row>
    <row r="8084" spans="1:10" ht="15.75" hidden="1" thickBot="1" x14ac:dyDescent="0.3">
      <c r="A8084" s="242" t="s">
        <v>1934</v>
      </c>
      <c r="B8084" s="245" t="s">
        <v>8491</v>
      </c>
      <c r="C8084" s="26"/>
      <c r="D8084" s="27" t="s">
        <v>17</v>
      </c>
      <c r="E8084" s="205"/>
      <c r="F8084" s="212" t="s">
        <v>12</v>
      </c>
      <c r="G8084" s="29" t="str">
        <f t="shared" si="126"/>
        <v/>
      </c>
      <c r="H8084" s="30"/>
      <c r="I8084" s="31"/>
      <c r="J8084" s="32">
        <v>0</v>
      </c>
    </row>
    <row r="8085" spans="1:10" ht="15.75" hidden="1" thickBot="1" x14ac:dyDescent="0.3">
      <c r="A8085" s="243"/>
      <c r="B8085" s="246"/>
      <c r="C8085" s="34"/>
      <c r="D8085" s="34"/>
      <c r="E8085" s="207"/>
      <c r="F8085" s="213" t="s">
        <v>12</v>
      </c>
      <c r="G8085" s="36" t="str">
        <f t="shared" si="126"/>
        <v/>
      </c>
      <c r="H8085" s="37"/>
      <c r="I8085" s="33"/>
      <c r="J8085" s="32">
        <v>0</v>
      </c>
    </row>
    <row r="8086" spans="1:10" ht="26.25" hidden="1" thickBot="1" x14ac:dyDescent="0.3">
      <c r="A8086" s="243"/>
      <c r="B8086" s="246"/>
      <c r="C8086" s="38" t="s">
        <v>12224</v>
      </c>
      <c r="D8086" s="38" t="s">
        <v>82</v>
      </c>
      <c r="E8086" s="209">
        <v>1</v>
      </c>
      <c r="F8086" s="208">
        <v>74.869500000000002</v>
      </c>
      <c r="G8086" s="36">
        <f t="shared" si="126"/>
        <v>74.869500000000002</v>
      </c>
      <c r="H8086" s="41">
        <f>SUM(G8086:G8086)</f>
        <v>74.869500000000002</v>
      </c>
      <c r="I8086" s="42"/>
      <c r="J8086" s="32">
        <v>0</v>
      </c>
    </row>
    <row r="8087" spans="1:10" ht="15.75" hidden="1" thickBot="1" x14ac:dyDescent="0.3">
      <c r="A8087" s="244"/>
      <c r="B8087" s="247"/>
      <c r="C8087" s="44"/>
      <c r="D8087" s="44"/>
      <c r="E8087" s="210"/>
      <c r="F8087" s="211" t="s">
        <v>12</v>
      </c>
      <c r="G8087" s="47" t="str">
        <f t="shared" si="126"/>
        <v/>
      </c>
      <c r="H8087" s="48"/>
      <c r="I8087" s="33"/>
      <c r="J8087" s="32">
        <v>0</v>
      </c>
    </row>
    <row r="8088" spans="1:10" ht="15.75" hidden="1" thickBot="1" x14ac:dyDescent="0.3">
      <c r="A8088" s="242" t="s">
        <v>1935</v>
      </c>
      <c r="B8088" s="245" t="s">
        <v>8492</v>
      </c>
      <c r="C8088" s="26"/>
      <c r="D8088" s="27" t="s">
        <v>17</v>
      </c>
      <c r="E8088" s="205"/>
      <c r="F8088" s="212" t="s">
        <v>12</v>
      </c>
      <c r="G8088" s="29" t="str">
        <f t="shared" si="126"/>
        <v/>
      </c>
      <c r="H8088" s="30"/>
      <c r="I8088" s="31"/>
      <c r="J8088" s="32">
        <v>0</v>
      </c>
    </row>
    <row r="8089" spans="1:10" ht="15.75" hidden="1" thickBot="1" x14ac:dyDescent="0.3">
      <c r="A8089" s="243"/>
      <c r="B8089" s="246"/>
      <c r="C8089" s="34"/>
      <c r="D8089" s="34"/>
      <c r="E8089" s="207"/>
      <c r="F8089" s="213" t="s">
        <v>12</v>
      </c>
      <c r="G8089" s="36" t="str">
        <f t="shared" si="126"/>
        <v/>
      </c>
      <c r="H8089" s="37"/>
      <c r="I8089" s="33"/>
      <c r="J8089" s="32">
        <v>0</v>
      </c>
    </row>
    <row r="8090" spans="1:10" ht="26.25" hidden="1" thickBot="1" x14ac:dyDescent="0.3">
      <c r="A8090" s="243"/>
      <c r="B8090" s="246"/>
      <c r="C8090" s="38" t="s">
        <v>12225</v>
      </c>
      <c r="D8090" s="38" t="s">
        <v>82</v>
      </c>
      <c r="E8090" s="209">
        <v>1</v>
      </c>
      <c r="F8090" s="208">
        <v>87.171999999999997</v>
      </c>
      <c r="G8090" s="36">
        <f t="shared" si="126"/>
        <v>87.171999999999997</v>
      </c>
      <c r="H8090" s="41">
        <f>SUM(G8090:G8090)</f>
        <v>87.171999999999997</v>
      </c>
      <c r="I8090" s="42"/>
      <c r="J8090" s="32">
        <v>0</v>
      </c>
    </row>
    <row r="8091" spans="1:10" ht="15.75" hidden="1" thickBot="1" x14ac:dyDescent="0.3">
      <c r="A8091" s="244"/>
      <c r="B8091" s="247"/>
      <c r="C8091" s="44"/>
      <c r="D8091" s="44"/>
      <c r="E8091" s="210"/>
      <c r="F8091" s="211" t="s">
        <v>12</v>
      </c>
      <c r="G8091" s="47" t="str">
        <f t="shared" si="126"/>
        <v/>
      </c>
      <c r="H8091" s="48"/>
      <c r="I8091" s="33"/>
      <c r="J8091" s="32">
        <v>0</v>
      </c>
    </row>
    <row r="8092" spans="1:10" ht="15.75" hidden="1" thickBot="1" x14ac:dyDescent="0.3">
      <c r="A8092" s="242" t="s">
        <v>1936</v>
      </c>
      <c r="B8092" s="245" t="s">
        <v>8493</v>
      </c>
      <c r="C8092" s="26"/>
      <c r="D8092" s="27" t="s">
        <v>17</v>
      </c>
      <c r="E8092" s="205"/>
      <c r="F8092" s="212" t="s">
        <v>12</v>
      </c>
      <c r="G8092" s="29" t="str">
        <f t="shared" si="126"/>
        <v/>
      </c>
      <c r="H8092" s="30"/>
      <c r="I8092" s="31"/>
      <c r="J8092" s="32">
        <v>0</v>
      </c>
    </row>
    <row r="8093" spans="1:10" ht="15.75" hidden="1" thickBot="1" x14ac:dyDescent="0.3">
      <c r="A8093" s="243"/>
      <c r="B8093" s="246"/>
      <c r="C8093" s="34"/>
      <c r="D8093" s="34"/>
      <c r="E8093" s="207"/>
      <c r="F8093" s="213" t="s">
        <v>12</v>
      </c>
      <c r="G8093" s="36" t="str">
        <f t="shared" si="126"/>
        <v/>
      </c>
      <c r="H8093" s="37"/>
      <c r="I8093" s="33"/>
      <c r="J8093" s="32">
        <v>0</v>
      </c>
    </row>
    <row r="8094" spans="1:10" ht="15.75" hidden="1" thickBot="1" x14ac:dyDescent="0.3">
      <c r="A8094" s="243"/>
      <c r="B8094" s="246"/>
      <c r="C8094" s="38" t="s">
        <v>12226</v>
      </c>
      <c r="D8094" s="38" t="s">
        <v>82</v>
      </c>
      <c r="E8094" s="209">
        <v>1</v>
      </c>
      <c r="F8094" s="208">
        <v>48.953499999999998</v>
      </c>
      <c r="G8094" s="36">
        <f t="shared" si="126"/>
        <v>48.953499999999998</v>
      </c>
      <c r="H8094" s="41">
        <f>SUM(G8094:G8094)</f>
        <v>48.953499999999998</v>
      </c>
      <c r="I8094" s="42"/>
      <c r="J8094" s="32">
        <v>0</v>
      </c>
    </row>
    <row r="8095" spans="1:10" ht="15.75" hidden="1" thickBot="1" x14ac:dyDescent="0.3">
      <c r="A8095" s="244"/>
      <c r="B8095" s="247"/>
      <c r="C8095" s="44"/>
      <c r="D8095" s="44"/>
      <c r="E8095" s="210"/>
      <c r="F8095" s="211" t="s">
        <v>12</v>
      </c>
      <c r="G8095" s="47" t="str">
        <f t="shared" si="126"/>
        <v/>
      </c>
      <c r="H8095" s="48"/>
      <c r="I8095" s="33"/>
      <c r="J8095" s="32">
        <v>0</v>
      </c>
    </row>
    <row r="8096" spans="1:10" ht="15.75" hidden="1" thickBot="1" x14ac:dyDescent="0.3">
      <c r="A8096" s="242" t="s">
        <v>1937</v>
      </c>
      <c r="B8096" s="245" t="s">
        <v>8494</v>
      </c>
      <c r="C8096" s="26"/>
      <c r="D8096" s="27" t="s">
        <v>17</v>
      </c>
      <c r="E8096" s="205"/>
      <c r="F8096" s="212" t="s">
        <v>12</v>
      </c>
      <c r="G8096" s="29" t="str">
        <f t="shared" si="126"/>
        <v/>
      </c>
      <c r="H8096" s="30"/>
      <c r="I8096" s="31"/>
      <c r="J8096" s="32">
        <v>0</v>
      </c>
    </row>
    <row r="8097" spans="1:10" ht="15.75" hidden="1" thickBot="1" x14ac:dyDescent="0.3">
      <c r="A8097" s="243"/>
      <c r="B8097" s="246"/>
      <c r="C8097" s="34"/>
      <c r="D8097" s="34"/>
      <c r="E8097" s="207"/>
      <c r="F8097" s="213" t="s">
        <v>12</v>
      </c>
      <c r="G8097" s="36" t="str">
        <f t="shared" si="126"/>
        <v/>
      </c>
      <c r="H8097" s="37"/>
      <c r="I8097" s="33"/>
      <c r="J8097" s="32">
        <v>0</v>
      </c>
    </row>
    <row r="8098" spans="1:10" ht="26.25" hidden="1" thickBot="1" x14ac:dyDescent="0.3">
      <c r="A8098" s="243"/>
      <c r="B8098" s="246"/>
      <c r="C8098" s="38" t="s">
        <v>12217</v>
      </c>
      <c r="D8098" s="38" t="s">
        <v>82</v>
      </c>
      <c r="E8098" s="209">
        <v>1</v>
      </c>
      <c r="F8098" s="208">
        <v>38.294499999999999</v>
      </c>
      <c r="G8098" s="36">
        <f t="shared" si="126"/>
        <v>38.294499999999999</v>
      </c>
      <c r="H8098" s="41">
        <f>SUM(G8098:G8098)</f>
        <v>38.294499999999999</v>
      </c>
      <c r="I8098" s="42"/>
      <c r="J8098" s="32">
        <v>0</v>
      </c>
    </row>
    <row r="8099" spans="1:10" ht="15.75" hidden="1" thickBot="1" x14ac:dyDescent="0.3">
      <c r="A8099" s="244"/>
      <c r="B8099" s="247"/>
      <c r="C8099" s="44"/>
      <c r="D8099" s="44"/>
      <c r="E8099" s="210"/>
      <c r="F8099" s="211" t="s">
        <v>12</v>
      </c>
      <c r="G8099" s="47" t="str">
        <f t="shared" si="126"/>
        <v/>
      </c>
      <c r="H8099" s="48"/>
      <c r="I8099" s="33"/>
      <c r="J8099" s="32">
        <v>0</v>
      </c>
    </row>
    <row r="8100" spans="1:10" ht="15.75" hidden="1" thickBot="1" x14ac:dyDescent="0.3">
      <c r="A8100" s="242" t="s">
        <v>1938</v>
      </c>
      <c r="B8100" s="245" t="s">
        <v>8495</v>
      </c>
      <c r="C8100" s="26"/>
      <c r="D8100" s="27" t="s">
        <v>17</v>
      </c>
      <c r="E8100" s="205"/>
      <c r="F8100" s="212" t="s">
        <v>12</v>
      </c>
      <c r="G8100" s="29" t="str">
        <f t="shared" si="126"/>
        <v/>
      </c>
      <c r="H8100" s="30"/>
      <c r="I8100" s="31"/>
      <c r="J8100" s="32">
        <v>0</v>
      </c>
    </row>
    <row r="8101" spans="1:10" ht="15.75" hidden="1" thickBot="1" x14ac:dyDescent="0.3">
      <c r="A8101" s="243"/>
      <c r="B8101" s="246"/>
      <c r="C8101" s="34"/>
      <c r="D8101" s="34"/>
      <c r="E8101" s="207"/>
      <c r="F8101" s="213" t="s">
        <v>12</v>
      </c>
      <c r="G8101" s="36" t="str">
        <f t="shared" si="126"/>
        <v/>
      </c>
      <c r="H8101" s="37"/>
      <c r="I8101" s="33"/>
      <c r="J8101" s="32">
        <v>0</v>
      </c>
    </row>
    <row r="8102" spans="1:10" ht="15.75" hidden="1" thickBot="1" x14ac:dyDescent="0.3">
      <c r="A8102" s="243"/>
      <c r="B8102" s="246"/>
      <c r="C8102" s="38" t="s">
        <v>1939</v>
      </c>
      <c r="D8102" s="38" t="s">
        <v>17</v>
      </c>
      <c r="E8102" s="209">
        <v>1</v>
      </c>
      <c r="F8102" s="208" t="s">
        <v>12</v>
      </c>
      <c r="G8102" s="36" t="str">
        <f t="shared" si="126"/>
        <v/>
      </c>
      <c r="H8102" s="41">
        <f>SUM(G8102:G8102)</f>
        <v>0</v>
      </c>
      <c r="I8102" s="42"/>
      <c r="J8102" s="32">
        <v>0</v>
      </c>
    </row>
    <row r="8103" spans="1:10" ht="15.75" hidden="1" thickBot="1" x14ac:dyDescent="0.3">
      <c r="A8103" s="244"/>
      <c r="B8103" s="247"/>
      <c r="C8103" s="44"/>
      <c r="D8103" s="44"/>
      <c r="E8103" s="210"/>
      <c r="F8103" s="211" t="s">
        <v>12</v>
      </c>
      <c r="G8103" s="47" t="str">
        <f t="shared" si="126"/>
        <v/>
      </c>
      <c r="H8103" s="48"/>
      <c r="I8103" s="33"/>
      <c r="J8103" s="32">
        <v>0</v>
      </c>
    </row>
    <row r="8104" spans="1:10" ht="15.75" hidden="1" thickBot="1" x14ac:dyDescent="0.3">
      <c r="A8104" s="242" t="s">
        <v>1940</v>
      </c>
      <c r="B8104" s="245" t="s">
        <v>8496</v>
      </c>
      <c r="C8104" s="26"/>
      <c r="D8104" s="27" t="s">
        <v>17</v>
      </c>
      <c r="E8104" s="205"/>
      <c r="F8104" s="212" t="s">
        <v>12</v>
      </c>
      <c r="G8104" s="29" t="str">
        <f t="shared" si="126"/>
        <v/>
      </c>
      <c r="H8104" s="30"/>
      <c r="I8104" s="31"/>
      <c r="J8104" s="32">
        <v>0</v>
      </c>
    </row>
    <row r="8105" spans="1:10" ht="15.75" hidden="1" thickBot="1" x14ac:dyDescent="0.3">
      <c r="A8105" s="243"/>
      <c r="B8105" s="246"/>
      <c r="C8105" s="34"/>
      <c r="D8105" s="34"/>
      <c r="E8105" s="207"/>
      <c r="F8105" s="213" t="s">
        <v>12</v>
      </c>
      <c r="G8105" s="36" t="str">
        <f t="shared" si="126"/>
        <v/>
      </c>
      <c r="H8105" s="37"/>
      <c r="I8105" s="33"/>
      <c r="J8105" s="32">
        <v>0</v>
      </c>
    </row>
    <row r="8106" spans="1:10" ht="26.25" hidden="1" thickBot="1" x14ac:dyDescent="0.3">
      <c r="A8106" s="243"/>
      <c r="B8106" s="246"/>
      <c r="C8106" s="38" t="s">
        <v>12227</v>
      </c>
      <c r="D8106" s="38" t="s">
        <v>82</v>
      </c>
      <c r="E8106" s="209">
        <v>1</v>
      </c>
      <c r="F8106" s="208">
        <v>29.915499999999998</v>
      </c>
      <c r="G8106" s="36">
        <f t="shared" si="126"/>
        <v>29.915499999999998</v>
      </c>
      <c r="H8106" s="41">
        <f>SUM(G8106:G8106)</f>
        <v>29.915499999999998</v>
      </c>
      <c r="I8106" s="42"/>
      <c r="J8106" s="32">
        <v>0</v>
      </c>
    </row>
    <row r="8107" spans="1:10" ht="15.75" hidden="1" thickBot="1" x14ac:dyDescent="0.3">
      <c r="A8107" s="244"/>
      <c r="B8107" s="247"/>
      <c r="C8107" s="44"/>
      <c r="D8107" s="44"/>
      <c r="E8107" s="210"/>
      <c r="F8107" s="211" t="s">
        <v>12</v>
      </c>
      <c r="G8107" s="47" t="str">
        <f t="shared" si="126"/>
        <v/>
      </c>
      <c r="H8107" s="48"/>
      <c r="I8107" s="33"/>
      <c r="J8107" s="32">
        <v>0</v>
      </c>
    </row>
    <row r="8108" spans="1:10" ht="15.75" hidden="1" thickBot="1" x14ac:dyDescent="0.3">
      <c r="A8108" s="242" t="s">
        <v>1941</v>
      </c>
      <c r="B8108" s="245" t="s">
        <v>8497</v>
      </c>
      <c r="C8108" s="26"/>
      <c r="D8108" s="27" t="s">
        <v>17</v>
      </c>
      <c r="E8108" s="205"/>
      <c r="F8108" s="212" t="s">
        <v>12</v>
      </c>
      <c r="G8108" s="29" t="str">
        <f t="shared" si="126"/>
        <v/>
      </c>
      <c r="H8108" s="30"/>
      <c r="I8108" s="31"/>
      <c r="J8108" s="32">
        <v>0</v>
      </c>
    </row>
    <row r="8109" spans="1:10" ht="15.75" hidden="1" thickBot="1" x14ac:dyDescent="0.3">
      <c r="A8109" s="243"/>
      <c r="B8109" s="246"/>
      <c r="C8109" s="34"/>
      <c r="D8109" s="34"/>
      <c r="E8109" s="207"/>
      <c r="F8109" s="213" t="s">
        <v>12</v>
      </c>
      <c r="G8109" s="36" t="str">
        <f t="shared" si="126"/>
        <v/>
      </c>
      <c r="H8109" s="37"/>
      <c r="I8109" s="33"/>
      <c r="J8109" s="32">
        <v>0</v>
      </c>
    </row>
    <row r="8110" spans="1:10" ht="26.25" hidden="1" thickBot="1" x14ac:dyDescent="0.3">
      <c r="A8110" s="243"/>
      <c r="B8110" s="246"/>
      <c r="C8110" s="38" t="s">
        <v>12228</v>
      </c>
      <c r="D8110" s="38" t="s">
        <v>82</v>
      </c>
      <c r="E8110" s="209">
        <v>1</v>
      </c>
      <c r="F8110" s="208">
        <v>230.869</v>
      </c>
      <c r="G8110" s="36">
        <f t="shared" si="126"/>
        <v>230.869</v>
      </c>
      <c r="H8110" s="41">
        <f>SUM(G8110:G8110)</f>
        <v>230.869</v>
      </c>
      <c r="I8110" s="42"/>
      <c r="J8110" s="32">
        <v>0</v>
      </c>
    </row>
    <row r="8111" spans="1:10" ht="15.75" hidden="1" thickBot="1" x14ac:dyDescent="0.3">
      <c r="A8111" s="244"/>
      <c r="B8111" s="247"/>
      <c r="C8111" s="44"/>
      <c r="D8111" s="44"/>
      <c r="E8111" s="210"/>
      <c r="F8111" s="211" t="s">
        <v>12</v>
      </c>
      <c r="G8111" s="47" t="str">
        <f t="shared" si="126"/>
        <v/>
      </c>
      <c r="H8111" s="48"/>
      <c r="I8111" s="33"/>
      <c r="J8111" s="32">
        <v>0</v>
      </c>
    </row>
    <row r="8112" spans="1:10" ht="15.75" hidden="1" thickBot="1" x14ac:dyDescent="0.3">
      <c r="A8112" s="242" t="s">
        <v>1942</v>
      </c>
      <c r="B8112" s="245" t="s">
        <v>8498</v>
      </c>
      <c r="C8112" s="26"/>
      <c r="D8112" s="27" t="s">
        <v>17</v>
      </c>
      <c r="E8112" s="205"/>
      <c r="F8112" s="212" t="s">
        <v>12</v>
      </c>
      <c r="G8112" s="29" t="str">
        <f t="shared" si="126"/>
        <v/>
      </c>
      <c r="H8112" s="30"/>
      <c r="I8112" s="31"/>
      <c r="J8112" s="32">
        <v>0</v>
      </c>
    </row>
    <row r="8113" spans="1:10" ht="15.75" hidden="1" thickBot="1" x14ac:dyDescent="0.3">
      <c r="A8113" s="243"/>
      <c r="B8113" s="246"/>
      <c r="C8113" s="34"/>
      <c r="D8113" s="34"/>
      <c r="E8113" s="207"/>
      <c r="F8113" s="213" t="s">
        <v>12</v>
      </c>
      <c r="G8113" s="36" t="str">
        <f t="shared" si="126"/>
        <v/>
      </c>
      <c r="H8113" s="37"/>
      <c r="I8113" s="33"/>
      <c r="J8113" s="32">
        <v>0</v>
      </c>
    </row>
    <row r="8114" spans="1:10" ht="15.75" hidden="1" thickBot="1" x14ac:dyDescent="0.3">
      <c r="A8114" s="243"/>
      <c r="B8114" s="246"/>
      <c r="C8114" s="38" t="s">
        <v>1943</v>
      </c>
      <c r="D8114" s="38" t="s">
        <v>17</v>
      </c>
      <c r="E8114" s="209">
        <v>1</v>
      </c>
      <c r="F8114" s="208" t="s">
        <v>12</v>
      </c>
      <c r="G8114" s="36" t="str">
        <f t="shared" si="126"/>
        <v/>
      </c>
      <c r="H8114" s="41">
        <f>SUM(G8114:G8114)</f>
        <v>0</v>
      </c>
      <c r="I8114" s="42"/>
      <c r="J8114" s="32">
        <v>0</v>
      </c>
    </row>
    <row r="8115" spans="1:10" ht="15.75" hidden="1" thickBot="1" x14ac:dyDescent="0.3">
      <c r="A8115" s="244"/>
      <c r="B8115" s="247"/>
      <c r="C8115" s="44"/>
      <c r="D8115" s="44"/>
      <c r="E8115" s="210"/>
      <c r="F8115" s="211" t="s">
        <v>12</v>
      </c>
      <c r="G8115" s="47" t="str">
        <f t="shared" si="126"/>
        <v/>
      </c>
      <c r="H8115" s="48"/>
      <c r="I8115" s="33"/>
      <c r="J8115" s="32">
        <v>0</v>
      </c>
    </row>
    <row r="8116" spans="1:10" ht="15.75" hidden="1" thickBot="1" x14ac:dyDescent="0.3">
      <c r="A8116" s="242" t="s">
        <v>1944</v>
      </c>
      <c r="B8116" s="245" t="s">
        <v>8499</v>
      </c>
      <c r="C8116" s="26"/>
      <c r="D8116" s="27" t="s">
        <v>17</v>
      </c>
      <c r="E8116" s="205"/>
      <c r="F8116" s="212" t="s">
        <v>12</v>
      </c>
      <c r="G8116" s="29" t="str">
        <f t="shared" si="126"/>
        <v/>
      </c>
      <c r="H8116" s="30"/>
      <c r="I8116" s="31"/>
      <c r="J8116" s="32">
        <v>0</v>
      </c>
    </row>
    <row r="8117" spans="1:10" ht="15.75" hidden="1" thickBot="1" x14ac:dyDescent="0.3">
      <c r="A8117" s="243"/>
      <c r="B8117" s="246"/>
      <c r="C8117" s="34"/>
      <c r="D8117" s="34"/>
      <c r="E8117" s="207"/>
      <c r="F8117" s="213" t="s">
        <v>12</v>
      </c>
      <c r="G8117" s="36" t="str">
        <f t="shared" si="126"/>
        <v/>
      </c>
      <c r="H8117" s="37"/>
      <c r="I8117" s="33"/>
      <c r="J8117" s="32">
        <v>0</v>
      </c>
    </row>
    <row r="8118" spans="1:10" ht="26.25" hidden="1" thickBot="1" x14ac:dyDescent="0.3">
      <c r="A8118" s="243"/>
      <c r="B8118" s="246"/>
      <c r="C8118" s="38" t="s">
        <v>12229</v>
      </c>
      <c r="D8118" s="38" t="s">
        <v>82</v>
      </c>
      <c r="E8118" s="209">
        <v>1</v>
      </c>
      <c r="F8118" s="208">
        <v>38.057000000000002</v>
      </c>
      <c r="G8118" s="36">
        <f t="shared" si="126"/>
        <v>38.057000000000002</v>
      </c>
      <c r="H8118" s="41">
        <f>SUM(G8118:G8118)</f>
        <v>38.057000000000002</v>
      </c>
      <c r="I8118" s="42"/>
      <c r="J8118" s="32">
        <v>0</v>
      </c>
    </row>
    <row r="8119" spans="1:10" ht="15.75" hidden="1" thickBot="1" x14ac:dyDescent="0.3">
      <c r="A8119" s="244"/>
      <c r="B8119" s="247"/>
      <c r="C8119" s="44"/>
      <c r="D8119" s="44"/>
      <c r="E8119" s="210"/>
      <c r="F8119" s="211" t="s">
        <v>12</v>
      </c>
      <c r="G8119" s="47" t="str">
        <f t="shared" si="126"/>
        <v/>
      </c>
      <c r="H8119" s="48"/>
      <c r="I8119" s="33"/>
      <c r="J8119" s="32">
        <v>0</v>
      </c>
    </row>
    <row r="8120" spans="1:10" ht="15.75" hidden="1" thickBot="1" x14ac:dyDescent="0.3">
      <c r="A8120" s="242" t="s">
        <v>1945</v>
      </c>
      <c r="B8120" s="245" t="s">
        <v>8500</v>
      </c>
      <c r="C8120" s="26"/>
      <c r="D8120" s="27" t="s">
        <v>17</v>
      </c>
      <c r="E8120" s="205"/>
      <c r="F8120" s="212" t="s">
        <v>12</v>
      </c>
      <c r="G8120" s="29" t="str">
        <f t="shared" si="126"/>
        <v/>
      </c>
      <c r="H8120" s="30"/>
      <c r="I8120" s="31"/>
      <c r="J8120" s="32">
        <v>0</v>
      </c>
    </row>
    <row r="8121" spans="1:10" ht="15.75" hidden="1" thickBot="1" x14ac:dyDescent="0.3">
      <c r="A8121" s="243"/>
      <c r="B8121" s="246"/>
      <c r="C8121" s="34"/>
      <c r="D8121" s="34"/>
      <c r="E8121" s="207"/>
      <c r="F8121" s="213" t="s">
        <v>12</v>
      </c>
      <c r="G8121" s="36" t="str">
        <f t="shared" si="126"/>
        <v/>
      </c>
      <c r="H8121" s="37"/>
      <c r="I8121" s="33"/>
      <c r="J8121" s="32">
        <v>0</v>
      </c>
    </row>
    <row r="8122" spans="1:10" ht="26.25" hidden="1" thickBot="1" x14ac:dyDescent="0.3">
      <c r="A8122" s="243"/>
      <c r="B8122" s="246"/>
      <c r="C8122" s="38" t="s">
        <v>12230</v>
      </c>
      <c r="D8122" s="38" t="s">
        <v>82</v>
      </c>
      <c r="E8122" s="209">
        <v>1</v>
      </c>
      <c r="F8122" s="208">
        <v>193.83799999999999</v>
      </c>
      <c r="G8122" s="36">
        <f t="shared" si="126"/>
        <v>193.83799999999999</v>
      </c>
      <c r="H8122" s="41">
        <f>SUM(G8122:G8122)</f>
        <v>193.83799999999999</v>
      </c>
      <c r="I8122" s="42"/>
      <c r="J8122" s="32">
        <v>0</v>
      </c>
    </row>
    <row r="8123" spans="1:10" ht="15.75" hidden="1" thickBot="1" x14ac:dyDescent="0.3">
      <c r="A8123" s="244"/>
      <c r="B8123" s="247"/>
      <c r="C8123" s="44"/>
      <c r="D8123" s="44"/>
      <c r="E8123" s="210"/>
      <c r="F8123" s="211" t="s">
        <v>12</v>
      </c>
      <c r="G8123" s="47" t="str">
        <f t="shared" si="126"/>
        <v/>
      </c>
      <c r="H8123" s="48"/>
      <c r="I8123" s="33"/>
      <c r="J8123" s="32">
        <v>0</v>
      </c>
    </row>
    <row r="8124" spans="1:10" ht="15.75" hidden="1" thickBot="1" x14ac:dyDescent="0.3">
      <c r="A8124" s="242" t="s">
        <v>1946</v>
      </c>
      <c r="B8124" s="245" t="s">
        <v>8501</v>
      </c>
      <c r="C8124" s="26"/>
      <c r="D8124" s="27" t="s">
        <v>17</v>
      </c>
      <c r="E8124" s="205"/>
      <c r="F8124" s="212" t="s">
        <v>12</v>
      </c>
      <c r="G8124" s="29" t="str">
        <f t="shared" si="126"/>
        <v/>
      </c>
      <c r="H8124" s="30"/>
      <c r="I8124" s="31"/>
      <c r="J8124" s="32">
        <v>0</v>
      </c>
    </row>
    <row r="8125" spans="1:10" ht="15.75" hidden="1" thickBot="1" x14ac:dyDescent="0.3">
      <c r="A8125" s="243"/>
      <c r="B8125" s="246"/>
      <c r="C8125" s="34"/>
      <c r="D8125" s="34"/>
      <c r="E8125" s="207"/>
      <c r="F8125" s="213" t="s">
        <v>12</v>
      </c>
      <c r="G8125" s="36" t="str">
        <f t="shared" si="126"/>
        <v/>
      </c>
      <c r="H8125" s="37"/>
      <c r="I8125" s="33"/>
      <c r="J8125" s="32">
        <v>0</v>
      </c>
    </row>
    <row r="8126" spans="1:10" ht="15.75" hidden="1" thickBot="1" x14ac:dyDescent="0.3">
      <c r="A8126" s="243"/>
      <c r="B8126" s="246"/>
      <c r="C8126" s="38" t="s">
        <v>12231</v>
      </c>
      <c r="D8126" s="38" t="s">
        <v>82</v>
      </c>
      <c r="E8126" s="209">
        <v>1</v>
      </c>
      <c r="F8126" s="208">
        <v>83.125</v>
      </c>
      <c r="G8126" s="36">
        <f t="shared" si="126"/>
        <v>83.125</v>
      </c>
      <c r="H8126" s="41">
        <f>SUM(G8126:G8126)</f>
        <v>83.125</v>
      </c>
      <c r="I8126" s="42"/>
      <c r="J8126" s="32">
        <v>0</v>
      </c>
    </row>
    <row r="8127" spans="1:10" ht="15.75" hidden="1" thickBot="1" x14ac:dyDescent="0.3">
      <c r="A8127" s="244"/>
      <c r="B8127" s="247"/>
      <c r="C8127" s="44"/>
      <c r="D8127" s="44"/>
      <c r="E8127" s="210"/>
      <c r="F8127" s="211" t="s">
        <v>12</v>
      </c>
      <c r="G8127" s="47" t="str">
        <f t="shared" si="126"/>
        <v/>
      </c>
      <c r="H8127" s="48"/>
      <c r="I8127" s="33"/>
      <c r="J8127" s="32">
        <v>0</v>
      </c>
    </row>
    <row r="8128" spans="1:10" ht="15.75" hidden="1" thickBot="1" x14ac:dyDescent="0.3">
      <c r="A8128" s="242" t="s">
        <v>1947</v>
      </c>
      <c r="B8128" s="245" t="s">
        <v>8502</v>
      </c>
      <c r="C8128" s="26"/>
      <c r="D8128" s="27" t="s">
        <v>17</v>
      </c>
      <c r="E8128" s="205"/>
      <c r="F8128" s="212" t="s">
        <v>12</v>
      </c>
      <c r="G8128" s="29" t="str">
        <f t="shared" si="126"/>
        <v/>
      </c>
      <c r="H8128" s="30"/>
      <c r="I8128" s="31"/>
      <c r="J8128" s="32">
        <v>0</v>
      </c>
    </row>
    <row r="8129" spans="1:10" ht="15.75" hidden="1" thickBot="1" x14ac:dyDescent="0.3">
      <c r="A8129" s="251"/>
      <c r="B8129" s="246"/>
      <c r="C8129" s="34"/>
      <c r="D8129" s="34"/>
      <c r="E8129" s="207"/>
      <c r="F8129" s="213" t="s">
        <v>12</v>
      </c>
      <c r="G8129" s="36" t="str">
        <f t="shared" si="126"/>
        <v/>
      </c>
      <c r="H8129" s="37"/>
      <c r="I8129" s="33"/>
      <c r="J8129" s="32">
        <v>0</v>
      </c>
    </row>
    <row r="8130" spans="1:10" ht="26.25" hidden="1" thickBot="1" x14ac:dyDescent="0.3">
      <c r="A8130" s="251"/>
      <c r="B8130" s="246"/>
      <c r="C8130" s="38" t="s">
        <v>12232</v>
      </c>
      <c r="D8130" s="38" t="s">
        <v>82</v>
      </c>
      <c r="E8130" s="209">
        <v>1</v>
      </c>
      <c r="F8130" s="208">
        <v>60.942500000000003</v>
      </c>
      <c r="G8130" s="36">
        <f t="shared" si="126"/>
        <v>60.942500000000003</v>
      </c>
      <c r="H8130" s="41">
        <f>SUM(G8130:G8130)</f>
        <v>60.942500000000003</v>
      </c>
      <c r="I8130" s="42"/>
      <c r="J8130" s="32">
        <v>0</v>
      </c>
    </row>
    <row r="8131" spans="1:10" ht="15.75" hidden="1" thickBot="1" x14ac:dyDescent="0.3">
      <c r="A8131" s="252"/>
      <c r="B8131" s="247"/>
      <c r="C8131" s="44"/>
      <c r="D8131" s="44"/>
      <c r="E8131" s="210"/>
      <c r="F8131" s="211" t="s">
        <v>12</v>
      </c>
      <c r="G8131" s="47" t="str">
        <f t="shared" si="126"/>
        <v/>
      </c>
      <c r="H8131" s="48"/>
      <c r="I8131" s="33"/>
      <c r="J8131" s="32">
        <v>0</v>
      </c>
    </row>
    <row r="8132" spans="1:10" ht="15.75" hidden="1" thickBot="1" x14ac:dyDescent="0.3">
      <c r="A8132" s="242" t="s">
        <v>1948</v>
      </c>
      <c r="B8132" s="245" t="s">
        <v>8503</v>
      </c>
      <c r="C8132" s="26"/>
      <c r="D8132" s="27" t="s">
        <v>17</v>
      </c>
      <c r="E8132" s="205"/>
      <c r="F8132" s="212" t="s">
        <v>12</v>
      </c>
      <c r="G8132" s="29" t="str">
        <f t="shared" si="126"/>
        <v/>
      </c>
      <c r="H8132" s="30"/>
      <c r="I8132" s="31"/>
      <c r="J8132" s="32">
        <v>0</v>
      </c>
    </row>
    <row r="8133" spans="1:10" ht="15.75" hidden="1" thickBot="1" x14ac:dyDescent="0.3">
      <c r="A8133" s="251"/>
      <c r="B8133" s="246"/>
      <c r="C8133" s="34"/>
      <c r="D8133" s="34"/>
      <c r="E8133" s="207"/>
      <c r="F8133" s="213" t="s">
        <v>12</v>
      </c>
      <c r="G8133" s="36" t="str">
        <f t="shared" si="126"/>
        <v/>
      </c>
      <c r="H8133" s="37"/>
      <c r="I8133" s="33"/>
      <c r="J8133" s="32">
        <v>0</v>
      </c>
    </row>
    <row r="8134" spans="1:10" ht="15.75" hidden="1" thickBot="1" x14ac:dyDescent="0.3">
      <c r="A8134" s="251"/>
      <c r="B8134" s="246"/>
      <c r="C8134" s="38" t="s">
        <v>12233</v>
      </c>
      <c r="D8134" s="38" t="s">
        <v>82</v>
      </c>
      <c r="E8134" s="209">
        <v>1</v>
      </c>
      <c r="F8134" s="208">
        <v>425.19149999999996</v>
      </c>
      <c r="G8134" s="36">
        <f t="shared" ref="G8134:G8197" si="127">IF(ISNUMBER(F8134),E8134*F8134,"")</f>
        <v>425.19149999999996</v>
      </c>
      <c r="H8134" s="41">
        <f>SUM(G8134:G8134)</f>
        <v>425.19149999999996</v>
      </c>
      <c r="I8134" s="42"/>
      <c r="J8134" s="32">
        <v>0</v>
      </c>
    </row>
    <row r="8135" spans="1:10" ht="15.75" hidden="1" thickBot="1" x14ac:dyDescent="0.3">
      <c r="A8135" s="252"/>
      <c r="B8135" s="247"/>
      <c r="C8135" s="44"/>
      <c r="D8135" s="44"/>
      <c r="E8135" s="210"/>
      <c r="F8135" s="211" t="s">
        <v>12</v>
      </c>
      <c r="G8135" s="47" t="str">
        <f t="shared" si="127"/>
        <v/>
      </c>
      <c r="H8135" s="48"/>
      <c r="I8135" s="33"/>
      <c r="J8135" s="32">
        <v>0</v>
      </c>
    </row>
    <row r="8136" spans="1:10" ht="15.75" hidden="1" thickBot="1" x14ac:dyDescent="0.3">
      <c r="A8136" s="242" t="s">
        <v>1949</v>
      </c>
      <c r="B8136" s="245" t="s">
        <v>8504</v>
      </c>
      <c r="C8136" s="26"/>
      <c r="D8136" s="27" t="s">
        <v>17</v>
      </c>
      <c r="E8136" s="205"/>
      <c r="F8136" s="212" t="s">
        <v>12</v>
      </c>
      <c r="G8136" s="29" t="str">
        <f t="shared" si="127"/>
        <v/>
      </c>
      <c r="H8136" s="30"/>
      <c r="I8136" s="31"/>
      <c r="J8136" s="32">
        <v>0</v>
      </c>
    </row>
    <row r="8137" spans="1:10" ht="15.75" hidden="1" thickBot="1" x14ac:dyDescent="0.3">
      <c r="A8137" s="251"/>
      <c r="B8137" s="246"/>
      <c r="C8137" s="34"/>
      <c r="D8137" s="34"/>
      <c r="E8137" s="207"/>
      <c r="F8137" s="213" t="s">
        <v>12</v>
      </c>
      <c r="G8137" s="36" t="str">
        <f t="shared" si="127"/>
        <v/>
      </c>
      <c r="H8137" s="37"/>
      <c r="I8137" s="33"/>
      <c r="J8137" s="32">
        <v>0</v>
      </c>
    </row>
    <row r="8138" spans="1:10" ht="26.25" hidden="1" thickBot="1" x14ac:dyDescent="0.3">
      <c r="A8138" s="251"/>
      <c r="B8138" s="246"/>
      <c r="C8138" s="38" t="s">
        <v>12234</v>
      </c>
      <c r="D8138" s="38" t="s">
        <v>82</v>
      </c>
      <c r="E8138" s="209">
        <v>1</v>
      </c>
      <c r="F8138" s="208">
        <v>48.288499999999999</v>
      </c>
      <c r="G8138" s="36">
        <f t="shared" si="127"/>
        <v>48.288499999999999</v>
      </c>
      <c r="H8138" s="41">
        <f>SUM(G8138:G8138)</f>
        <v>48.288499999999999</v>
      </c>
      <c r="I8138" s="42"/>
      <c r="J8138" s="32">
        <v>0</v>
      </c>
    </row>
    <row r="8139" spans="1:10" ht="15.75" hidden="1" thickBot="1" x14ac:dyDescent="0.3">
      <c r="A8139" s="252"/>
      <c r="B8139" s="247"/>
      <c r="C8139" s="44"/>
      <c r="D8139" s="44"/>
      <c r="E8139" s="210"/>
      <c r="F8139" s="211" t="s">
        <v>12</v>
      </c>
      <c r="G8139" s="47" t="str">
        <f t="shared" si="127"/>
        <v/>
      </c>
      <c r="H8139" s="48"/>
      <c r="I8139" s="33"/>
      <c r="J8139" s="32">
        <v>0</v>
      </c>
    </row>
    <row r="8140" spans="1:10" ht="15.75" hidden="1" thickBot="1" x14ac:dyDescent="0.3">
      <c r="A8140" s="242" t="s">
        <v>1950</v>
      </c>
      <c r="B8140" s="245" t="s">
        <v>8505</v>
      </c>
      <c r="C8140" s="26"/>
      <c r="D8140" s="27" t="s">
        <v>17</v>
      </c>
      <c r="E8140" s="205"/>
      <c r="F8140" s="212" t="s">
        <v>12</v>
      </c>
      <c r="G8140" s="29" t="str">
        <f t="shared" si="127"/>
        <v/>
      </c>
      <c r="H8140" s="30"/>
      <c r="I8140" s="31"/>
      <c r="J8140" s="32">
        <v>0</v>
      </c>
    </row>
    <row r="8141" spans="1:10" ht="15.75" hidden="1" thickBot="1" x14ac:dyDescent="0.3">
      <c r="A8141" s="251"/>
      <c r="B8141" s="246"/>
      <c r="C8141" s="34"/>
      <c r="D8141" s="34"/>
      <c r="E8141" s="207"/>
      <c r="F8141" s="213" t="s">
        <v>12</v>
      </c>
      <c r="G8141" s="36" t="str">
        <f t="shared" si="127"/>
        <v/>
      </c>
      <c r="H8141" s="37"/>
      <c r="I8141" s="33"/>
      <c r="J8141" s="32">
        <v>0</v>
      </c>
    </row>
    <row r="8142" spans="1:10" ht="26.25" hidden="1" thickBot="1" x14ac:dyDescent="0.3">
      <c r="A8142" s="251"/>
      <c r="B8142" s="246"/>
      <c r="C8142" s="38" t="s">
        <v>12235</v>
      </c>
      <c r="D8142" s="38" t="s">
        <v>82</v>
      </c>
      <c r="E8142" s="209">
        <v>1</v>
      </c>
      <c r="F8142" s="208">
        <v>298.18599999999998</v>
      </c>
      <c r="G8142" s="36">
        <f t="shared" si="127"/>
        <v>298.18599999999998</v>
      </c>
      <c r="H8142" s="41">
        <f>SUM(G8142:G8142)</f>
        <v>298.18599999999998</v>
      </c>
      <c r="I8142" s="42"/>
      <c r="J8142" s="32">
        <v>0</v>
      </c>
    </row>
    <row r="8143" spans="1:10" ht="15.75" hidden="1" thickBot="1" x14ac:dyDescent="0.3">
      <c r="A8143" s="252"/>
      <c r="B8143" s="247"/>
      <c r="C8143" s="44"/>
      <c r="D8143" s="44"/>
      <c r="E8143" s="210"/>
      <c r="F8143" s="211" t="s">
        <v>12</v>
      </c>
      <c r="G8143" s="47" t="str">
        <f t="shared" si="127"/>
        <v/>
      </c>
      <c r="H8143" s="48"/>
      <c r="I8143" s="33"/>
      <c r="J8143" s="32">
        <v>0</v>
      </c>
    </row>
    <row r="8144" spans="1:10" ht="15.75" hidden="1" thickBot="1" x14ac:dyDescent="0.3">
      <c r="A8144" s="242" t="s">
        <v>1951</v>
      </c>
      <c r="B8144" s="245" t="s">
        <v>8506</v>
      </c>
      <c r="C8144" s="26"/>
      <c r="D8144" s="27" t="s">
        <v>17</v>
      </c>
      <c r="E8144" s="205"/>
      <c r="F8144" s="212" t="s">
        <v>12</v>
      </c>
      <c r="G8144" s="29" t="str">
        <f t="shared" si="127"/>
        <v/>
      </c>
      <c r="H8144" s="30"/>
      <c r="I8144" s="31"/>
      <c r="J8144" s="32">
        <v>0</v>
      </c>
    </row>
    <row r="8145" spans="1:10" ht="15.75" hidden="1" thickBot="1" x14ac:dyDescent="0.3">
      <c r="A8145" s="251"/>
      <c r="B8145" s="246"/>
      <c r="C8145" s="34"/>
      <c r="D8145" s="34"/>
      <c r="E8145" s="207"/>
      <c r="F8145" s="213" t="s">
        <v>12</v>
      </c>
      <c r="G8145" s="36" t="str">
        <f t="shared" si="127"/>
        <v/>
      </c>
      <c r="H8145" s="37"/>
      <c r="I8145" s="33"/>
      <c r="J8145" s="32">
        <v>0</v>
      </c>
    </row>
    <row r="8146" spans="1:10" ht="15.75" hidden="1" thickBot="1" x14ac:dyDescent="0.3">
      <c r="A8146" s="251"/>
      <c r="B8146" s="246"/>
      <c r="C8146" s="38" t="s">
        <v>12191</v>
      </c>
      <c r="D8146" s="38" t="s">
        <v>82</v>
      </c>
      <c r="E8146" s="209">
        <v>1</v>
      </c>
      <c r="F8146" s="208">
        <v>4.75</v>
      </c>
      <c r="G8146" s="36">
        <f t="shared" si="127"/>
        <v>4.75</v>
      </c>
      <c r="H8146" s="41">
        <f>SUM(G8146:G8146)</f>
        <v>4.75</v>
      </c>
      <c r="I8146" s="42"/>
      <c r="J8146" s="32">
        <v>0</v>
      </c>
    </row>
    <row r="8147" spans="1:10" ht="15.75" hidden="1" thickBot="1" x14ac:dyDescent="0.3">
      <c r="A8147" s="252"/>
      <c r="B8147" s="247"/>
      <c r="C8147" s="44"/>
      <c r="D8147" s="44"/>
      <c r="E8147" s="210"/>
      <c r="F8147" s="211" t="s">
        <v>12</v>
      </c>
      <c r="G8147" s="47" t="str">
        <f t="shared" si="127"/>
        <v/>
      </c>
      <c r="H8147" s="48"/>
      <c r="I8147" s="33"/>
      <c r="J8147" s="32">
        <v>0</v>
      </c>
    </row>
    <row r="8148" spans="1:10" ht="15.75" hidden="1" thickBot="1" x14ac:dyDescent="0.3">
      <c r="A8148" s="242" t="s">
        <v>1952</v>
      </c>
      <c r="B8148" s="245" t="s">
        <v>1953</v>
      </c>
      <c r="C8148" s="26"/>
      <c r="D8148" s="27" t="s">
        <v>17</v>
      </c>
      <c r="E8148" s="205"/>
      <c r="F8148" s="212" t="s">
        <v>12</v>
      </c>
      <c r="G8148" s="29" t="str">
        <f t="shared" si="127"/>
        <v/>
      </c>
      <c r="H8148" s="30"/>
      <c r="I8148" s="31"/>
      <c r="J8148" s="32">
        <v>0</v>
      </c>
    </row>
    <row r="8149" spans="1:10" ht="15.75" hidden="1" thickBot="1" x14ac:dyDescent="0.3">
      <c r="A8149" s="251"/>
      <c r="B8149" s="246"/>
      <c r="C8149" s="34"/>
      <c r="D8149" s="34"/>
      <c r="E8149" s="207"/>
      <c r="F8149" s="213" t="s">
        <v>12</v>
      </c>
      <c r="G8149" s="36" t="str">
        <f t="shared" si="127"/>
        <v/>
      </c>
      <c r="H8149" s="37"/>
      <c r="I8149" s="33"/>
      <c r="J8149" s="32">
        <v>0</v>
      </c>
    </row>
    <row r="8150" spans="1:10" ht="15.75" hidden="1" thickBot="1" x14ac:dyDescent="0.3">
      <c r="A8150" s="251"/>
      <c r="B8150" s="246"/>
      <c r="C8150" s="38" t="s">
        <v>1953</v>
      </c>
      <c r="D8150" s="38" t="s">
        <v>17</v>
      </c>
      <c r="E8150" s="209">
        <v>1</v>
      </c>
      <c r="F8150" s="208" t="s">
        <v>12</v>
      </c>
      <c r="G8150" s="36" t="str">
        <f t="shared" si="127"/>
        <v/>
      </c>
      <c r="H8150" s="41">
        <f>SUM(G8150:G8150)</f>
        <v>0</v>
      </c>
      <c r="I8150" s="42"/>
      <c r="J8150" s="32">
        <v>0</v>
      </c>
    </row>
    <row r="8151" spans="1:10" ht="15.75" hidden="1" thickBot="1" x14ac:dyDescent="0.3">
      <c r="A8151" s="252"/>
      <c r="B8151" s="247"/>
      <c r="C8151" s="44"/>
      <c r="D8151" s="44"/>
      <c r="E8151" s="210"/>
      <c r="F8151" s="211" t="s">
        <v>12</v>
      </c>
      <c r="G8151" s="47" t="str">
        <f t="shared" si="127"/>
        <v/>
      </c>
      <c r="H8151" s="48"/>
      <c r="I8151" s="33"/>
      <c r="J8151" s="32">
        <v>0</v>
      </c>
    </row>
    <row r="8152" spans="1:10" ht="15.75" hidden="1" thickBot="1" x14ac:dyDescent="0.3">
      <c r="A8152" s="242" t="s">
        <v>1954</v>
      </c>
      <c r="B8152" s="245" t="s">
        <v>8507</v>
      </c>
      <c r="C8152" s="26"/>
      <c r="D8152" s="27" t="s">
        <v>17</v>
      </c>
      <c r="E8152" s="205"/>
      <c r="F8152" s="212" t="s">
        <v>12</v>
      </c>
      <c r="G8152" s="29" t="str">
        <f t="shared" si="127"/>
        <v/>
      </c>
      <c r="H8152" s="30"/>
      <c r="I8152" s="31"/>
      <c r="J8152" s="32">
        <v>0</v>
      </c>
    </row>
    <row r="8153" spans="1:10" ht="15.75" hidden="1" thickBot="1" x14ac:dyDescent="0.3">
      <c r="A8153" s="251"/>
      <c r="B8153" s="246"/>
      <c r="C8153" s="34"/>
      <c r="D8153" s="34"/>
      <c r="E8153" s="207"/>
      <c r="F8153" s="213" t="s">
        <v>12</v>
      </c>
      <c r="G8153" s="36" t="str">
        <f t="shared" si="127"/>
        <v/>
      </c>
      <c r="H8153" s="37"/>
      <c r="I8153" s="33"/>
      <c r="J8153" s="32">
        <v>0</v>
      </c>
    </row>
    <row r="8154" spans="1:10" ht="26.25" hidden="1" thickBot="1" x14ac:dyDescent="0.3">
      <c r="A8154" s="251"/>
      <c r="B8154" s="246"/>
      <c r="C8154" s="38" t="s">
        <v>12236</v>
      </c>
      <c r="D8154" s="38" t="s">
        <v>82</v>
      </c>
      <c r="E8154" s="209">
        <v>1</v>
      </c>
      <c r="F8154" s="208">
        <v>3.9045000000000001</v>
      </c>
      <c r="G8154" s="36">
        <f t="shared" si="127"/>
        <v>3.9045000000000001</v>
      </c>
      <c r="H8154" s="41">
        <f>SUM(G8154:G8154)</f>
        <v>3.9045000000000001</v>
      </c>
      <c r="I8154" s="42"/>
      <c r="J8154" s="32">
        <v>0</v>
      </c>
    </row>
    <row r="8155" spans="1:10" ht="15.75" hidden="1" thickBot="1" x14ac:dyDescent="0.3">
      <c r="A8155" s="252"/>
      <c r="B8155" s="247"/>
      <c r="C8155" s="44"/>
      <c r="D8155" s="44"/>
      <c r="E8155" s="210"/>
      <c r="F8155" s="211" t="s">
        <v>12</v>
      </c>
      <c r="G8155" s="47" t="str">
        <f t="shared" si="127"/>
        <v/>
      </c>
      <c r="H8155" s="48"/>
      <c r="I8155" s="33"/>
      <c r="J8155" s="32">
        <v>0</v>
      </c>
    </row>
    <row r="8156" spans="1:10" ht="15.75" hidden="1" thickBot="1" x14ac:dyDescent="0.3">
      <c r="A8156" s="242" t="s">
        <v>1955</v>
      </c>
      <c r="B8156" s="245" t="s">
        <v>8508</v>
      </c>
      <c r="C8156" s="26"/>
      <c r="D8156" s="27" t="s">
        <v>17</v>
      </c>
      <c r="E8156" s="205"/>
      <c r="F8156" s="212" t="s">
        <v>12</v>
      </c>
      <c r="G8156" s="29" t="str">
        <f t="shared" si="127"/>
        <v/>
      </c>
      <c r="H8156" s="30"/>
      <c r="I8156" s="31"/>
      <c r="J8156" s="32">
        <v>0</v>
      </c>
    </row>
    <row r="8157" spans="1:10" ht="15.75" hidden="1" thickBot="1" x14ac:dyDescent="0.3">
      <c r="A8157" s="251"/>
      <c r="B8157" s="246"/>
      <c r="C8157" s="34"/>
      <c r="D8157" s="34"/>
      <c r="E8157" s="207"/>
      <c r="F8157" s="213" t="s">
        <v>12</v>
      </c>
      <c r="G8157" s="36" t="str">
        <f t="shared" si="127"/>
        <v/>
      </c>
      <c r="H8157" s="37"/>
      <c r="I8157" s="33"/>
      <c r="J8157" s="32">
        <v>0</v>
      </c>
    </row>
    <row r="8158" spans="1:10" ht="26.25" hidden="1" thickBot="1" x14ac:dyDescent="0.3">
      <c r="A8158" s="251"/>
      <c r="B8158" s="246"/>
      <c r="C8158" s="38" t="s">
        <v>12237</v>
      </c>
      <c r="D8158" s="38" t="s">
        <v>82</v>
      </c>
      <c r="E8158" s="209">
        <v>1</v>
      </c>
      <c r="F8158" s="208">
        <v>3.8</v>
      </c>
      <c r="G8158" s="36">
        <f t="shared" si="127"/>
        <v>3.8</v>
      </c>
      <c r="H8158" s="41">
        <f>SUM(G8158:G8158)</f>
        <v>3.8</v>
      </c>
      <c r="I8158" s="42"/>
      <c r="J8158" s="32">
        <v>0</v>
      </c>
    </row>
    <row r="8159" spans="1:10" ht="15.75" hidden="1" thickBot="1" x14ac:dyDescent="0.3">
      <c r="A8159" s="252"/>
      <c r="B8159" s="247"/>
      <c r="C8159" s="44"/>
      <c r="D8159" s="44"/>
      <c r="E8159" s="210"/>
      <c r="F8159" s="211" t="s">
        <v>12</v>
      </c>
      <c r="G8159" s="47" t="str">
        <f t="shared" si="127"/>
        <v/>
      </c>
      <c r="H8159" s="48"/>
      <c r="I8159" s="33"/>
      <c r="J8159" s="32">
        <v>0</v>
      </c>
    </row>
    <row r="8160" spans="1:10" ht="15.75" hidden="1" thickBot="1" x14ac:dyDescent="0.3">
      <c r="A8160" s="242" t="s">
        <v>1956</v>
      </c>
      <c r="B8160" s="245" t="s">
        <v>8509</v>
      </c>
      <c r="C8160" s="26"/>
      <c r="D8160" s="27" t="s">
        <v>17</v>
      </c>
      <c r="E8160" s="205"/>
      <c r="F8160" s="212" t="s">
        <v>12</v>
      </c>
      <c r="G8160" s="29" t="str">
        <f t="shared" si="127"/>
        <v/>
      </c>
      <c r="H8160" s="30"/>
      <c r="I8160" s="31"/>
      <c r="J8160" s="32">
        <v>0</v>
      </c>
    </row>
    <row r="8161" spans="1:10" ht="15.75" hidden="1" thickBot="1" x14ac:dyDescent="0.3">
      <c r="A8161" s="251"/>
      <c r="B8161" s="246"/>
      <c r="C8161" s="34"/>
      <c r="D8161" s="34"/>
      <c r="E8161" s="207"/>
      <c r="F8161" s="213" t="s">
        <v>12</v>
      </c>
      <c r="G8161" s="36" t="str">
        <f t="shared" si="127"/>
        <v/>
      </c>
      <c r="H8161" s="37"/>
      <c r="I8161" s="33"/>
      <c r="J8161" s="32">
        <v>0</v>
      </c>
    </row>
    <row r="8162" spans="1:10" ht="15.75" hidden="1" thickBot="1" x14ac:dyDescent="0.3">
      <c r="A8162" s="251"/>
      <c r="B8162" s="246"/>
      <c r="C8162" s="38" t="s">
        <v>12187</v>
      </c>
      <c r="D8162" s="38" t="s">
        <v>82</v>
      </c>
      <c r="E8162" s="209">
        <v>1</v>
      </c>
      <c r="F8162" s="208">
        <v>4.3890000000000002</v>
      </c>
      <c r="G8162" s="36">
        <f t="shared" si="127"/>
        <v>4.3890000000000002</v>
      </c>
      <c r="H8162" s="41">
        <f>SUM(G8162:G8162)</f>
        <v>4.3890000000000002</v>
      </c>
      <c r="I8162" s="42"/>
      <c r="J8162" s="32">
        <v>0</v>
      </c>
    </row>
    <row r="8163" spans="1:10" ht="15.75" hidden="1" thickBot="1" x14ac:dyDescent="0.3">
      <c r="A8163" s="252"/>
      <c r="B8163" s="247"/>
      <c r="C8163" s="44"/>
      <c r="D8163" s="44"/>
      <c r="E8163" s="210"/>
      <c r="F8163" s="211" t="s">
        <v>12</v>
      </c>
      <c r="G8163" s="47" t="str">
        <f t="shared" si="127"/>
        <v/>
      </c>
      <c r="H8163" s="48"/>
      <c r="I8163" s="33"/>
      <c r="J8163" s="32">
        <v>0</v>
      </c>
    </row>
    <row r="8164" spans="1:10" ht="15.75" hidden="1" thickBot="1" x14ac:dyDescent="0.3">
      <c r="A8164" s="242" t="s">
        <v>1957</v>
      </c>
      <c r="B8164" s="245" t="s">
        <v>8510</v>
      </c>
      <c r="C8164" s="26"/>
      <c r="D8164" s="27" t="s">
        <v>17</v>
      </c>
      <c r="E8164" s="205"/>
      <c r="F8164" s="212" t="s">
        <v>12</v>
      </c>
      <c r="G8164" s="29" t="str">
        <f t="shared" si="127"/>
        <v/>
      </c>
      <c r="H8164" s="30"/>
      <c r="I8164" s="31"/>
      <c r="J8164" s="32">
        <v>0</v>
      </c>
    </row>
    <row r="8165" spans="1:10" ht="15.75" hidden="1" thickBot="1" x14ac:dyDescent="0.3">
      <c r="A8165" s="251"/>
      <c r="B8165" s="246"/>
      <c r="C8165" s="34"/>
      <c r="D8165" s="34"/>
      <c r="E8165" s="207"/>
      <c r="F8165" s="213" t="s">
        <v>12</v>
      </c>
      <c r="G8165" s="36" t="str">
        <f t="shared" si="127"/>
        <v/>
      </c>
      <c r="H8165" s="37"/>
      <c r="I8165" s="33"/>
      <c r="J8165" s="32">
        <v>0</v>
      </c>
    </row>
    <row r="8166" spans="1:10" ht="26.25" hidden="1" thickBot="1" x14ac:dyDescent="0.3">
      <c r="A8166" s="251"/>
      <c r="B8166" s="246"/>
      <c r="C8166" s="38" t="s">
        <v>12238</v>
      </c>
      <c r="D8166" s="38" t="s">
        <v>82</v>
      </c>
      <c r="E8166" s="209">
        <v>1</v>
      </c>
      <c r="F8166" s="208">
        <v>5.8519999999999994</v>
      </c>
      <c r="G8166" s="36">
        <f t="shared" si="127"/>
        <v>5.8519999999999994</v>
      </c>
      <c r="H8166" s="41">
        <f>SUM(G8166:G8166)</f>
        <v>5.8519999999999994</v>
      </c>
      <c r="I8166" s="42"/>
      <c r="J8166" s="32">
        <v>0</v>
      </c>
    </row>
    <row r="8167" spans="1:10" ht="15.75" hidden="1" thickBot="1" x14ac:dyDescent="0.3">
      <c r="A8167" s="252"/>
      <c r="B8167" s="247"/>
      <c r="C8167" s="44"/>
      <c r="D8167" s="44"/>
      <c r="E8167" s="210"/>
      <c r="F8167" s="211" t="s">
        <v>12</v>
      </c>
      <c r="G8167" s="47" t="str">
        <f t="shared" si="127"/>
        <v/>
      </c>
      <c r="H8167" s="48"/>
      <c r="I8167" s="33"/>
      <c r="J8167" s="32">
        <v>0</v>
      </c>
    </row>
    <row r="8168" spans="1:10" ht="15.75" hidden="1" thickBot="1" x14ac:dyDescent="0.3">
      <c r="A8168" s="242" t="s">
        <v>1958</v>
      </c>
      <c r="B8168" s="245" t="s">
        <v>8511</v>
      </c>
      <c r="C8168" s="26"/>
      <c r="D8168" s="27" t="s">
        <v>17</v>
      </c>
      <c r="E8168" s="205"/>
      <c r="F8168" s="212" t="s">
        <v>12</v>
      </c>
      <c r="G8168" s="29" t="str">
        <f t="shared" si="127"/>
        <v/>
      </c>
      <c r="H8168" s="30"/>
      <c r="I8168" s="31"/>
      <c r="J8168" s="32">
        <v>0</v>
      </c>
    </row>
    <row r="8169" spans="1:10" ht="15.75" hidden="1" thickBot="1" x14ac:dyDescent="0.3">
      <c r="A8169" s="251"/>
      <c r="B8169" s="246"/>
      <c r="C8169" s="34"/>
      <c r="D8169" s="34"/>
      <c r="E8169" s="207"/>
      <c r="F8169" s="213" t="s">
        <v>12</v>
      </c>
      <c r="G8169" s="36" t="str">
        <f t="shared" si="127"/>
        <v/>
      </c>
      <c r="H8169" s="37"/>
      <c r="I8169" s="33"/>
      <c r="J8169" s="32">
        <v>0</v>
      </c>
    </row>
    <row r="8170" spans="1:10" ht="26.25" hidden="1" thickBot="1" x14ac:dyDescent="0.3">
      <c r="A8170" s="251"/>
      <c r="B8170" s="246"/>
      <c r="C8170" s="38" t="s">
        <v>12239</v>
      </c>
      <c r="D8170" s="38" t="s">
        <v>82</v>
      </c>
      <c r="E8170" s="209">
        <v>1</v>
      </c>
      <c r="F8170" s="208">
        <v>2.2989999999999999</v>
      </c>
      <c r="G8170" s="36">
        <f t="shared" si="127"/>
        <v>2.2989999999999999</v>
      </c>
      <c r="H8170" s="41">
        <f>SUM(G8170:G8170)</f>
        <v>2.2989999999999999</v>
      </c>
      <c r="I8170" s="42"/>
      <c r="J8170" s="32">
        <v>0</v>
      </c>
    </row>
    <row r="8171" spans="1:10" ht="15.75" hidden="1" thickBot="1" x14ac:dyDescent="0.3">
      <c r="A8171" s="252"/>
      <c r="B8171" s="247"/>
      <c r="C8171" s="44"/>
      <c r="D8171" s="44"/>
      <c r="E8171" s="210"/>
      <c r="F8171" s="211" t="s">
        <v>12</v>
      </c>
      <c r="G8171" s="47" t="str">
        <f t="shared" si="127"/>
        <v/>
      </c>
      <c r="H8171" s="48"/>
      <c r="I8171" s="33"/>
      <c r="J8171" s="32">
        <v>0</v>
      </c>
    </row>
    <row r="8172" spans="1:10" ht="15.75" hidden="1" thickBot="1" x14ac:dyDescent="0.3">
      <c r="A8172" s="242" t="s">
        <v>1959</v>
      </c>
      <c r="B8172" s="245" t="s">
        <v>8512</v>
      </c>
      <c r="C8172" s="26"/>
      <c r="D8172" s="27" t="s">
        <v>17</v>
      </c>
      <c r="E8172" s="205"/>
      <c r="F8172" s="212" t="s">
        <v>12</v>
      </c>
      <c r="G8172" s="29" t="str">
        <f t="shared" si="127"/>
        <v/>
      </c>
      <c r="H8172" s="30"/>
      <c r="I8172" s="31"/>
      <c r="J8172" s="32">
        <v>0</v>
      </c>
    </row>
    <row r="8173" spans="1:10" ht="15.75" hidden="1" thickBot="1" x14ac:dyDescent="0.3">
      <c r="A8173" s="251"/>
      <c r="B8173" s="246"/>
      <c r="C8173" s="34"/>
      <c r="D8173" s="34"/>
      <c r="E8173" s="207"/>
      <c r="F8173" s="213" t="s">
        <v>12</v>
      </c>
      <c r="G8173" s="36" t="str">
        <f t="shared" si="127"/>
        <v/>
      </c>
      <c r="H8173" s="37"/>
      <c r="I8173" s="33"/>
      <c r="J8173" s="32">
        <v>0</v>
      </c>
    </row>
    <row r="8174" spans="1:10" ht="26.25" hidden="1" thickBot="1" x14ac:dyDescent="0.3">
      <c r="A8174" s="251"/>
      <c r="B8174" s="246"/>
      <c r="C8174" s="38" t="s">
        <v>12240</v>
      </c>
      <c r="D8174" s="38" t="s">
        <v>82</v>
      </c>
      <c r="E8174" s="209">
        <v>1</v>
      </c>
      <c r="F8174" s="208">
        <v>2.5459999999999998</v>
      </c>
      <c r="G8174" s="36">
        <f t="shared" si="127"/>
        <v>2.5459999999999998</v>
      </c>
      <c r="H8174" s="41">
        <f>SUM(G8174:G8174)</f>
        <v>2.5459999999999998</v>
      </c>
      <c r="I8174" s="42"/>
      <c r="J8174" s="32">
        <v>0</v>
      </c>
    </row>
    <row r="8175" spans="1:10" ht="15.75" hidden="1" thickBot="1" x14ac:dyDescent="0.3">
      <c r="A8175" s="252"/>
      <c r="B8175" s="247"/>
      <c r="C8175" s="44"/>
      <c r="D8175" s="44"/>
      <c r="E8175" s="210"/>
      <c r="F8175" s="211" t="s">
        <v>12</v>
      </c>
      <c r="G8175" s="47" t="str">
        <f t="shared" si="127"/>
        <v/>
      </c>
      <c r="H8175" s="48"/>
      <c r="I8175" s="33"/>
      <c r="J8175" s="32">
        <v>0</v>
      </c>
    </row>
    <row r="8176" spans="1:10" ht="15.75" hidden="1" thickBot="1" x14ac:dyDescent="0.3">
      <c r="A8176" s="242" t="s">
        <v>1960</v>
      </c>
      <c r="B8176" s="245" t="s">
        <v>8513</v>
      </c>
      <c r="C8176" s="26"/>
      <c r="D8176" s="27" t="s">
        <v>17</v>
      </c>
      <c r="E8176" s="205"/>
      <c r="F8176" s="212" t="s">
        <v>12</v>
      </c>
      <c r="G8176" s="29" t="str">
        <f t="shared" si="127"/>
        <v/>
      </c>
      <c r="H8176" s="30"/>
      <c r="I8176" s="31"/>
      <c r="J8176" s="32">
        <v>0</v>
      </c>
    </row>
    <row r="8177" spans="1:10" ht="15.75" hidden="1" thickBot="1" x14ac:dyDescent="0.3">
      <c r="A8177" s="251"/>
      <c r="B8177" s="246"/>
      <c r="C8177" s="34"/>
      <c r="D8177" s="34"/>
      <c r="E8177" s="207"/>
      <c r="F8177" s="213" t="s">
        <v>12</v>
      </c>
      <c r="G8177" s="36" t="str">
        <f t="shared" si="127"/>
        <v/>
      </c>
      <c r="H8177" s="37"/>
      <c r="I8177" s="33"/>
      <c r="J8177" s="32">
        <v>0</v>
      </c>
    </row>
    <row r="8178" spans="1:10" ht="15.75" hidden="1" thickBot="1" x14ac:dyDescent="0.3">
      <c r="A8178" s="251"/>
      <c r="B8178" s="246"/>
      <c r="C8178" s="38" t="s">
        <v>12241</v>
      </c>
      <c r="D8178" s="38" t="s">
        <v>82</v>
      </c>
      <c r="E8178" s="209">
        <v>1</v>
      </c>
      <c r="F8178" s="208">
        <v>7.1439999999999992</v>
      </c>
      <c r="G8178" s="36">
        <f t="shared" si="127"/>
        <v>7.1439999999999992</v>
      </c>
      <c r="H8178" s="41">
        <f>SUM(G8178:G8178)</f>
        <v>7.1439999999999992</v>
      </c>
      <c r="I8178" s="42"/>
      <c r="J8178" s="32">
        <v>0</v>
      </c>
    </row>
    <row r="8179" spans="1:10" ht="15.75" hidden="1" thickBot="1" x14ac:dyDescent="0.3">
      <c r="A8179" s="252"/>
      <c r="B8179" s="247"/>
      <c r="C8179" s="44"/>
      <c r="D8179" s="44"/>
      <c r="E8179" s="210"/>
      <c r="F8179" s="211" t="s">
        <v>12</v>
      </c>
      <c r="G8179" s="47" t="str">
        <f t="shared" si="127"/>
        <v/>
      </c>
      <c r="H8179" s="48"/>
      <c r="I8179" s="33"/>
      <c r="J8179" s="32">
        <v>0</v>
      </c>
    </row>
    <row r="8180" spans="1:10" ht="15.75" hidden="1" thickBot="1" x14ac:dyDescent="0.3">
      <c r="A8180" s="242" t="s">
        <v>1961</v>
      </c>
      <c r="B8180" s="245" t="s">
        <v>8514</v>
      </c>
      <c r="C8180" s="26"/>
      <c r="D8180" s="27" t="s">
        <v>17</v>
      </c>
      <c r="E8180" s="205"/>
      <c r="F8180" s="212" t="s">
        <v>12</v>
      </c>
      <c r="G8180" s="29" t="str">
        <f t="shared" si="127"/>
        <v/>
      </c>
      <c r="H8180" s="30"/>
      <c r="I8180" s="31"/>
      <c r="J8180" s="32">
        <v>0</v>
      </c>
    </row>
    <row r="8181" spans="1:10" ht="15.75" hidden="1" thickBot="1" x14ac:dyDescent="0.3">
      <c r="A8181" s="251"/>
      <c r="B8181" s="246"/>
      <c r="C8181" s="34"/>
      <c r="D8181" s="34"/>
      <c r="E8181" s="207"/>
      <c r="F8181" s="213" t="s">
        <v>12</v>
      </c>
      <c r="G8181" s="36" t="str">
        <f t="shared" si="127"/>
        <v/>
      </c>
      <c r="H8181" s="37"/>
      <c r="I8181" s="33"/>
      <c r="J8181" s="32">
        <v>0</v>
      </c>
    </row>
    <row r="8182" spans="1:10" ht="26.25" hidden="1" thickBot="1" x14ac:dyDescent="0.3">
      <c r="A8182" s="251"/>
      <c r="B8182" s="246"/>
      <c r="C8182" s="38" t="s">
        <v>12242</v>
      </c>
      <c r="D8182" s="38" t="s">
        <v>82</v>
      </c>
      <c r="E8182" s="209">
        <v>1</v>
      </c>
      <c r="F8182" s="208">
        <v>3.4104999999999999</v>
      </c>
      <c r="G8182" s="36">
        <f t="shared" si="127"/>
        <v>3.4104999999999999</v>
      </c>
      <c r="H8182" s="41">
        <f>SUM(G8182:G8182)</f>
        <v>3.4104999999999999</v>
      </c>
      <c r="I8182" s="42"/>
      <c r="J8182" s="32">
        <v>0</v>
      </c>
    </row>
    <row r="8183" spans="1:10" ht="15.75" hidden="1" thickBot="1" x14ac:dyDescent="0.3">
      <c r="A8183" s="252"/>
      <c r="B8183" s="247"/>
      <c r="C8183" s="44"/>
      <c r="D8183" s="44"/>
      <c r="E8183" s="210"/>
      <c r="F8183" s="211" t="s">
        <v>12</v>
      </c>
      <c r="G8183" s="47" t="str">
        <f t="shared" si="127"/>
        <v/>
      </c>
      <c r="H8183" s="48"/>
      <c r="I8183" s="33"/>
      <c r="J8183" s="32">
        <v>0</v>
      </c>
    </row>
    <row r="8184" spans="1:10" ht="15.75" hidden="1" thickBot="1" x14ac:dyDescent="0.3">
      <c r="A8184" s="242" t="s">
        <v>1962</v>
      </c>
      <c r="B8184" s="245" t="s">
        <v>8515</v>
      </c>
      <c r="C8184" s="26"/>
      <c r="D8184" s="27" t="s">
        <v>17</v>
      </c>
      <c r="E8184" s="205"/>
      <c r="F8184" s="212" t="s">
        <v>12</v>
      </c>
      <c r="G8184" s="29" t="str">
        <f t="shared" si="127"/>
        <v/>
      </c>
      <c r="H8184" s="30"/>
      <c r="I8184" s="31"/>
      <c r="J8184" s="32">
        <v>0</v>
      </c>
    </row>
    <row r="8185" spans="1:10" ht="15.75" hidden="1" thickBot="1" x14ac:dyDescent="0.3">
      <c r="A8185" s="251"/>
      <c r="B8185" s="246"/>
      <c r="C8185" s="34"/>
      <c r="D8185" s="34"/>
      <c r="E8185" s="207"/>
      <c r="F8185" s="213" t="s">
        <v>12</v>
      </c>
      <c r="G8185" s="36" t="str">
        <f t="shared" si="127"/>
        <v/>
      </c>
      <c r="H8185" s="37"/>
      <c r="I8185" s="33"/>
      <c r="J8185" s="32">
        <v>0</v>
      </c>
    </row>
    <row r="8186" spans="1:10" ht="15.75" hidden="1" thickBot="1" x14ac:dyDescent="0.3">
      <c r="A8186" s="251"/>
      <c r="B8186" s="246"/>
      <c r="C8186" s="38" t="s">
        <v>12243</v>
      </c>
      <c r="D8186" s="38" t="s">
        <v>82</v>
      </c>
      <c r="E8186" s="209">
        <v>1</v>
      </c>
      <c r="F8186" s="208">
        <v>11.618499999999999</v>
      </c>
      <c r="G8186" s="36">
        <f t="shared" si="127"/>
        <v>11.618499999999999</v>
      </c>
      <c r="H8186" s="41">
        <f>SUM(G8186:G8186)</f>
        <v>11.618499999999999</v>
      </c>
      <c r="I8186" s="42"/>
      <c r="J8186" s="32">
        <v>0</v>
      </c>
    </row>
    <row r="8187" spans="1:10" ht="15.75" hidden="1" thickBot="1" x14ac:dyDescent="0.3">
      <c r="A8187" s="252"/>
      <c r="B8187" s="247"/>
      <c r="C8187" s="44"/>
      <c r="D8187" s="44"/>
      <c r="E8187" s="210"/>
      <c r="F8187" s="211" t="s">
        <v>12</v>
      </c>
      <c r="G8187" s="47" t="str">
        <f t="shared" si="127"/>
        <v/>
      </c>
      <c r="H8187" s="48"/>
      <c r="I8187" s="33"/>
      <c r="J8187" s="32">
        <v>0</v>
      </c>
    </row>
    <row r="8188" spans="1:10" ht="15.75" hidden="1" thickBot="1" x14ac:dyDescent="0.3">
      <c r="A8188" s="242" t="s">
        <v>1963</v>
      </c>
      <c r="B8188" s="245" t="s">
        <v>8516</v>
      </c>
      <c r="C8188" s="26"/>
      <c r="D8188" s="27" t="s">
        <v>17</v>
      </c>
      <c r="E8188" s="205"/>
      <c r="F8188" s="212" t="s">
        <v>12</v>
      </c>
      <c r="G8188" s="29" t="str">
        <f t="shared" si="127"/>
        <v/>
      </c>
      <c r="H8188" s="30"/>
      <c r="I8188" s="31"/>
      <c r="J8188" s="32">
        <v>0</v>
      </c>
    </row>
    <row r="8189" spans="1:10" ht="15.75" hidden="1" thickBot="1" x14ac:dyDescent="0.3">
      <c r="A8189" s="251"/>
      <c r="B8189" s="246"/>
      <c r="C8189" s="34"/>
      <c r="D8189" s="34"/>
      <c r="E8189" s="207"/>
      <c r="F8189" s="213" t="s">
        <v>12</v>
      </c>
      <c r="G8189" s="36" t="str">
        <f t="shared" si="127"/>
        <v/>
      </c>
      <c r="H8189" s="37"/>
      <c r="I8189" s="33"/>
      <c r="J8189" s="32">
        <v>0</v>
      </c>
    </row>
    <row r="8190" spans="1:10" ht="26.25" hidden="1" thickBot="1" x14ac:dyDescent="0.3">
      <c r="A8190" s="251"/>
      <c r="B8190" s="246"/>
      <c r="C8190" s="38" t="s">
        <v>12244</v>
      </c>
      <c r="D8190" s="38" t="s">
        <v>82</v>
      </c>
      <c r="E8190" s="209">
        <v>1</v>
      </c>
      <c r="F8190" s="208">
        <v>10.183999999999999</v>
      </c>
      <c r="G8190" s="36">
        <f t="shared" si="127"/>
        <v>10.183999999999999</v>
      </c>
      <c r="H8190" s="41">
        <f>SUM(G8190:G8190)</f>
        <v>10.183999999999999</v>
      </c>
      <c r="I8190" s="42"/>
      <c r="J8190" s="32">
        <v>0</v>
      </c>
    </row>
    <row r="8191" spans="1:10" ht="15.75" hidden="1" thickBot="1" x14ac:dyDescent="0.3">
      <c r="A8191" s="252"/>
      <c r="B8191" s="247"/>
      <c r="C8191" s="44"/>
      <c r="D8191" s="44"/>
      <c r="E8191" s="210"/>
      <c r="F8191" s="211" t="s">
        <v>12</v>
      </c>
      <c r="G8191" s="47" t="str">
        <f t="shared" si="127"/>
        <v/>
      </c>
      <c r="H8191" s="48"/>
      <c r="I8191" s="33"/>
      <c r="J8191" s="32">
        <v>0</v>
      </c>
    </row>
    <row r="8192" spans="1:10" ht="15.75" hidden="1" thickBot="1" x14ac:dyDescent="0.3">
      <c r="A8192" s="242" t="s">
        <v>1964</v>
      </c>
      <c r="B8192" s="245" t="s">
        <v>8517</v>
      </c>
      <c r="C8192" s="26"/>
      <c r="D8192" s="27" t="s">
        <v>17</v>
      </c>
      <c r="E8192" s="205"/>
      <c r="F8192" s="212" t="s">
        <v>12</v>
      </c>
      <c r="G8192" s="29" t="str">
        <f t="shared" si="127"/>
        <v/>
      </c>
      <c r="H8192" s="30"/>
      <c r="I8192" s="31"/>
      <c r="J8192" s="32">
        <v>0</v>
      </c>
    </row>
    <row r="8193" spans="1:10" ht="15.75" hidden="1" thickBot="1" x14ac:dyDescent="0.3">
      <c r="A8193" s="251"/>
      <c r="B8193" s="246"/>
      <c r="C8193" s="34"/>
      <c r="D8193" s="34"/>
      <c r="E8193" s="207"/>
      <c r="F8193" s="213" t="s">
        <v>12</v>
      </c>
      <c r="G8193" s="36" t="str">
        <f t="shared" si="127"/>
        <v/>
      </c>
      <c r="H8193" s="37"/>
      <c r="I8193" s="33"/>
      <c r="J8193" s="32">
        <v>0</v>
      </c>
    </row>
    <row r="8194" spans="1:10" ht="26.25" hidden="1" thickBot="1" x14ac:dyDescent="0.3">
      <c r="A8194" s="251"/>
      <c r="B8194" s="246"/>
      <c r="C8194" s="38" t="s">
        <v>12245</v>
      </c>
      <c r="D8194" s="38" t="s">
        <v>82</v>
      </c>
      <c r="E8194" s="209">
        <v>1</v>
      </c>
      <c r="F8194" s="208">
        <v>7.7614999999999998</v>
      </c>
      <c r="G8194" s="36">
        <f t="shared" si="127"/>
        <v>7.7614999999999998</v>
      </c>
      <c r="H8194" s="41">
        <f>SUM(G8194:G8194)</f>
        <v>7.7614999999999998</v>
      </c>
      <c r="I8194" s="42"/>
      <c r="J8194" s="32">
        <v>0</v>
      </c>
    </row>
    <row r="8195" spans="1:10" ht="15.75" hidden="1" thickBot="1" x14ac:dyDescent="0.3">
      <c r="A8195" s="252"/>
      <c r="B8195" s="247"/>
      <c r="C8195" s="44"/>
      <c r="D8195" s="44"/>
      <c r="E8195" s="210"/>
      <c r="F8195" s="211" t="s">
        <v>12</v>
      </c>
      <c r="G8195" s="47" t="str">
        <f t="shared" si="127"/>
        <v/>
      </c>
      <c r="H8195" s="48"/>
      <c r="I8195" s="33"/>
      <c r="J8195" s="32">
        <v>0</v>
      </c>
    </row>
    <row r="8196" spans="1:10" ht="15.75" hidden="1" thickBot="1" x14ac:dyDescent="0.3">
      <c r="A8196" s="242" t="s">
        <v>1965</v>
      </c>
      <c r="B8196" s="245" t="s">
        <v>8518</v>
      </c>
      <c r="C8196" s="26"/>
      <c r="D8196" s="27" t="s">
        <v>17</v>
      </c>
      <c r="E8196" s="205"/>
      <c r="F8196" s="212" t="s">
        <v>12</v>
      </c>
      <c r="G8196" s="29" t="str">
        <f t="shared" si="127"/>
        <v/>
      </c>
      <c r="H8196" s="30"/>
      <c r="I8196" s="31"/>
      <c r="J8196" s="32">
        <v>0</v>
      </c>
    </row>
    <row r="8197" spans="1:10" ht="15.75" hidden="1" thickBot="1" x14ac:dyDescent="0.3">
      <c r="A8197" s="251"/>
      <c r="B8197" s="246"/>
      <c r="C8197" s="34"/>
      <c r="D8197" s="34"/>
      <c r="E8197" s="207"/>
      <c r="F8197" s="213" t="s">
        <v>12</v>
      </c>
      <c r="G8197" s="36" t="str">
        <f t="shared" si="127"/>
        <v/>
      </c>
      <c r="H8197" s="37"/>
      <c r="I8197" s="33"/>
      <c r="J8197" s="32">
        <v>0</v>
      </c>
    </row>
    <row r="8198" spans="1:10" ht="15.75" hidden="1" thickBot="1" x14ac:dyDescent="0.3">
      <c r="A8198" s="251"/>
      <c r="B8198" s="246"/>
      <c r="C8198" s="38" t="s">
        <v>1966</v>
      </c>
      <c r="D8198" s="38" t="s">
        <v>17</v>
      </c>
      <c r="E8198" s="209">
        <v>1</v>
      </c>
      <c r="F8198" s="208" t="s">
        <v>12</v>
      </c>
      <c r="G8198" s="36" t="str">
        <f t="shared" ref="G8198:G8261" si="128">IF(ISNUMBER(F8198),E8198*F8198,"")</f>
        <v/>
      </c>
      <c r="H8198" s="41">
        <f>SUM(G8198:G8198)</f>
        <v>0</v>
      </c>
      <c r="I8198" s="42"/>
      <c r="J8198" s="32">
        <v>0</v>
      </c>
    </row>
    <row r="8199" spans="1:10" ht="15.75" hidden="1" thickBot="1" x14ac:dyDescent="0.3">
      <c r="A8199" s="252"/>
      <c r="B8199" s="247"/>
      <c r="C8199" s="44"/>
      <c r="D8199" s="44"/>
      <c r="E8199" s="210"/>
      <c r="F8199" s="211" t="s">
        <v>12</v>
      </c>
      <c r="G8199" s="47" t="str">
        <f t="shared" si="128"/>
        <v/>
      </c>
      <c r="H8199" s="48"/>
      <c r="I8199" s="33"/>
      <c r="J8199" s="32">
        <v>0</v>
      </c>
    </row>
    <row r="8200" spans="1:10" ht="15.75" hidden="1" thickBot="1" x14ac:dyDescent="0.3">
      <c r="A8200" s="242" t="s">
        <v>1967</v>
      </c>
      <c r="B8200" s="245" t="s">
        <v>8519</v>
      </c>
      <c r="C8200" s="26"/>
      <c r="D8200" s="27" t="s">
        <v>17</v>
      </c>
      <c r="E8200" s="205"/>
      <c r="F8200" s="212" t="s">
        <v>12</v>
      </c>
      <c r="G8200" s="29" t="str">
        <f t="shared" si="128"/>
        <v/>
      </c>
      <c r="H8200" s="30"/>
      <c r="I8200" s="31"/>
      <c r="J8200" s="32">
        <v>0</v>
      </c>
    </row>
    <row r="8201" spans="1:10" ht="15.75" hidden="1" thickBot="1" x14ac:dyDescent="0.3">
      <c r="A8201" s="251"/>
      <c r="B8201" s="246"/>
      <c r="C8201" s="34"/>
      <c r="D8201" s="34"/>
      <c r="E8201" s="207"/>
      <c r="F8201" s="213" t="s">
        <v>12</v>
      </c>
      <c r="G8201" s="36" t="str">
        <f t="shared" si="128"/>
        <v/>
      </c>
      <c r="H8201" s="37"/>
      <c r="I8201" s="33"/>
      <c r="J8201" s="32">
        <v>0</v>
      </c>
    </row>
    <row r="8202" spans="1:10" ht="26.25" hidden="1" thickBot="1" x14ac:dyDescent="0.3">
      <c r="A8202" s="251"/>
      <c r="B8202" s="246"/>
      <c r="C8202" s="38" t="s">
        <v>12246</v>
      </c>
      <c r="D8202" s="38" t="s">
        <v>82</v>
      </c>
      <c r="E8202" s="209">
        <v>1</v>
      </c>
      <c r="F8202" s="208">
        <v>3.1635</v>
      </c>
      <c r="G8202" s="36">
        <f t="shared" si="128"/>
        <v>3.1635</v>
      </c>
      <c r="H8202" s="41">
        <f>SUM(G8202:G8202)</f>
        <v>3.1635</v>
      </c>
      <c r="I8202" s="42"/>
      <c r="J8202" s="32">
        <v>0</v>
      </c>
    </row>
    <row r="8203" spans="1:10" ht="15.75" hidden="1" thickBot="1" x14ac:dyDescent="0.3">
      <c r="A8203" s="252"/>
      <c r="B8203" s="247"/>
      <c r="C8203" s="44"/>
      <c r="D8203" s="44"/>
      <c r="E8203" s="210"/>
      <c r="F8203" s="211" t="s">
        <v>12</v>
      </c>
      <c r="G8203" s="47" t="str">
        <f t="shared" si="128"/>
        <v/>
      </c>
      <c r="H8203" s="48"/>
      <c r="I8203" s="33"/>
      <c r="J8203" s="32">
        <v>0</v>
      </c>
    </row>
    <row r="8204" spans="1:10" ht="15.75" hidden="1" thickBot="1" x14ac:dyDescent="0.3">
      <c r="A8204" s="242" t="s">
        <v>1968</v>
      </c>
      <c r="B8204" s="245" t="s">
        <v>8520</v>
      </c>
      <c r="C8204" s="26"/>
      <c r="D8204" s="27" t="s">
        <v>17</v>
      </c>
      <c r="E8204" s="205"/>
      <c r="F8204" s="212" t="s">
        <v>12</v>
      </c>
      <c r="G8204" s="29" t="str">
        <f t="shared" si="128"/>
        <v/>
      </c>
      <c r="H8204" s="30"/>
      <c r="I8204" s="31"/>
      <c r="J8204" s="32">
        <v>0</v>
      </c>
    </row>
    <row r="8205" spans="1:10" ht="15.75" hidden="1" thickBot="1" x14ac:dyDescent="0.3">
      <c r="A8205" s="251"/>
      <c r="B8205" s="246"/>
      <c r="C8205" s="34"/>
      <c r="D8205" s="34"/>
      <c r="E8205" s="207"/>
      <c r="F8205" s="213" t="s">
        <v>12</v>
      </c>
      <c r="G8205" s="36" t="str">
        <f t="shared" si="128"/>
        <v/>
      </c>
      <c r="H8205" s="37"/>
      <c r="I8205" s="33"/>
      <c r="J8205" s="32">
        <v>0</v>
      </c>
    </row>
    <row r="8206" spans="1:10" ht="26.25" hidden="1" thickBot="1" x14ac:dyDescent="0.3">
      <c r="A8206" s="251"/>
      <c r="B8206" s="246"/>
      <c r="C8206" s="38" t="s">
        <v>12247</v>
      </c>
      <c r="D8206" s="38" t="s">
        <v>82</v>
      </c>
      <c r="E8206" s="209">
        <v>1</v>
      </c>
      <c r="F8206" s="208">
        <v>4.6265000000000001</v>
      </c>
      <c r="G8206" s="36">
        <f t="shared" si="128"/>
        <v>4.6265000000000001</v>
      </c>
      <c r="H8206" s="41">
        <f>SUM(G8206:G8206)</f>
        <v>4.6265000000000001</v>
      </c>
      <c r="I8206" s="42"/>
      <c r="J8206" s="32">
        <v>0</v>
      </c>
    </row>
    <row r="8207" spans="1:10" ht="15.75" hidden="1" thickBot="1" x14ac:dyDescent="0.3">
      <c r="A8207" s="252"/>
      <c r="B8207" s="247"/>
      <c r="C8207" s="44"/>
      <c r="D8207" s="44"/>
      <c r="E8207" s="210"/>
      <c r="F8207" s="211" t="s">
        <v>12</v>
      </c>
      <c r="G8207" s="47" t="str">
        <f t="shared" si="128"/>
        <v/>
      </c>
      <c r="H8207" s="48"/>
      <c r="I8207" s="33"/>
      <c r="J8207" s="32">
        <v>0</v>
      </c>
    </row>
    <row r="8208" spans="1:10" ht="15.75" hidden="1" thickBot="1" x14ac:dyDescent="0.3">
      <c r="A8208" s="242" t="s">
        <v>1969</v>
      </c>
      <c r="B8208" s="245" t="s">
        <v>8521</v>
      </c>
      <c r="C8208" s="26"/>
      <c r="D8208" s="27" t="s">
        <v>17</v>
      </c>
      <c r="E8208" s="205"/>
      <c r="F8208" s="212" t="s">
        <v>12</v>
      </c>
      <c r="G8208" s="29" t="str">
        <f t="shared" si="128"/>
        <v/>
      </c>
      <c r="H8208" s="30"/>
      <c r="I8208" s="31"/>
      <c r="J8208" s="32">
        <v>0</v>
      </c>
    </row>
    <row r="8209" spans="1:10" ht="15.75" hidden="1" thickBot="1" x14ac:dyDescent="0.3">
      <c r="A8209" s="251"/>
      <c r="B8209" s="246"/>
      <c r="C8209" s="34"/>
      <c r="D8209" s="34"/>
      <c r="E8209" s="207"/>
      <c r="F8209" s="213" t="s">
        <v>12</v>
      </c>
      <c r="G8209" s="36" t="str">
        <f t="shared" si="128"/>
        <v/>
      </c>
      <c r="H8209" s="37"/>
      <c r="I8209" s="33"/>
      <c r="J8209" s="32">
        <v>0</v>
      </c>
    </row>
    <row r="8210" spans="1:10" ht="26.25" hidden="1" thickBot="1" x14ac:dyDescent="0.3">
      <c r="A8210" s="251"/>
      <c r="B8210" s="246"/>
      <c r="C8210" s="38" t="s">
        <v>12248</v>
      </c>
      <c r="D8210" s="38" t="s">
        <v>82</v>
      </c>
      <c r="E8210" s="209">
        <v>1</v>
      </c>
      <c r="F8210" s="208">
        <v>5.4719999999999995</v>
      </c>
      <c r="G8210" s="36">
        <f t="shared" si="128"/>
        <v>5.4719999999999995</v>
      </c>
      <c r="H8210" s="41">
        <f>SUM(G8210:G8210)</f>
        <v>5.4719999999999995</v>
      </c>
      <c r="I8210" s="42"/>
      <c r="J8210" s="32">
        <v>0</v>
      </c>
    </row>
    <row r="8211" spans="1:10" ht="15.75" hidden="1" thickBot="1" x14ac:dyDescent="0.3">
      <c r="A8211" s="252"/>
      <c r="B8211" s="247"/>
      <c r="C8211" s="44"/>
      <c r="D8211" s="44"/>
      <c r="E8211" s="210"/>
      <c r="F8211" s="211" t="s">
        <v>12</v>
      </c>
      <c r="G8211" s="47" t="str">
        <f t="shared" si="128"/>
        <v/>
      </c>
      <c r="H8211" s="48"/>
      <c r="I8211" s="33"/>
      <c r="J8211" s="32">
        <v>0</v>
      </c>
    </row>
    <row r="8212" spans="1:10" ht="15.75" hidden="1" thickBot="1" x14ac:dyDescent="0.3">
      <c r="A8212" s="242" t="s">
        <v>1970</v>
      </c>
      <c r="B8212" s="245" t="s">
        <v>8522</v>
      </c>
      <c r="C8212" s="26"/>
      <c r="D8212" s="27" t="s">
        <v>17</v>
      </c>
      <c r="E8212" s="205"/>
      <c r="F8212" s="212" t="s">
        <v>12</v>
      </c>
      <c r="G8212" s="29" t="str">
        <f t="shared" si="128"/>
        <v/>
      </c>
      <c r="H8212" s="30"/>
      <c r="I8212" s="31"/>
      <c r="J8212" s="32">
        <v>0</v>
      </c>
    </row>
    <row r="8213" spans="1:10" ht="15.75" hidden="1" thickBot="1" x14ac:dyDescent="0.3">
      <c r="A8213" s="251"/>
      <c r="B8213" s="246"/>
      <c r="C8213" s="34"/>
      <c r="D8213" s="34"/>
      <c r="E8213" s="207"/>
      <c r="F8213" s="213" t="s">
        <v>12</v>
      </c>
      <c r="G8213" s="36" t="str">
        <f t="shared" si="128"/>
        <v/>
      </c>
      <c r="H8213" s="37"/>
      <c r="I8213" s="33"/>
      <c r="J8213" s="32">
        <v>0</v>
      </c>
    </row>
    <row r="8214" spans="1:10" ht="15.75" hidden="1" thickBot="1" x14ac:dyDescent="0.3">
      <c r="A8214" s="251"/>
      <c r="B8214" s="246"/>
      <c r="C8214" s="38" t="s">
        <v>12249</v>
      </c>
      <c r="D8214" s="38" t="s">
        <v>82</v>
      </c>
      <c r="E8214" s="209">
        <v>1</v>
      </c>
      <c r="F8214" s="208">
        <v>14.126499999999998</v>
      </c>
      <c r="G8214" s="36">
        <f t="shared" si="128"/>
        <v>14.126499999999998</v>
      </c>
      <c r="H8214" s="41">
        <f>SUM(G8214:G8214)</f>
        <v>14.126499999999998</v>
      </c>
      <c r="I8214" s="42"/>
      <c r="J8214" s="32">
        <v>0</v>
      </c>
    </row>
    <row r="8215" spans="1:10" ht="15.75" hidden="1" thickBot="1" x14ac:dyDescent="0.3">
      <c r="A8215" s="252"/>
      <c r="B8215" s="247"/>
      <c r="C8215" s="44"/>
      <c r="D8215" s="44"/>
      <c r="E8215" s="210"/>
      <c r="F8215" s="211" t="s">
        <v>12</v>
      </c>
      <c r="G8215" s="47" t="str">
        <f t="shared" si="128"/>
        <v/>
      </c>
      <c r="H8215" s="48"/>
      <c r="I8215" s="33"/>
      <c r="J8215" s="32">
        <v>0</v>
      </c>
    </row>
    <row r="8216" spans="1:10" ht="15.75" hidden="1" thickBot="1" x14ac:dyDescent="0.3">
      <c r="A8216" s="242" t="s">
        <v>1971</v>
      </c>
      <c r="B8216" s="245" t="s">
        <v>8523</v>
      </c>
      <c r="C8216" s="26"/>
      <c r="D8216" s="27" t="s">
        <v>17</v>
      </c>
      <c r="E8216" s="205"/>
      <c r="F8216" s="212" t="s">
        <v>12</v>
      </c>
      <c r="G8216" s="29" t="str">
        <f t="shared" si="128"/>
        <v/>
      </c>
      <c r="H8216" s="30"/>
      <c r="I8216" s="31"/>
      <c r="J8216" s="32">
        <v>0</v>
      </c>
    </row>
    <row r="8217" spans="1:10" ht="15.75" hidden="1" thickBot="1" x14ac:dyDescent="0.3">
      <c r="A8217" s="251"/>
      <c r="B8217" s="246"/>
      <c r="C8217" s="34"/>
      <c r="D8217" s="34"/>
      <c r="E8217" s="207"/>
      <c r="F8217" s="213" t="s">
        <v>12</v>
      </c>
      <c r="G8217" s="36" t="str">
        <f t="shared" si="128"/>
        <v/>
      </c>
      <c r="H8217" s="37"/>
      <c r="I8217" s="33"/>
      <c r="J8217" s="32">
        <v>0</v>
      </c>
    </row>
    <row r="8218" spans="1:10" ht="26.25" hidden="1" thickBot="1" x14ac:dyDescent="0.3">
      <c r="A8218" s="251"/>
      <c r="B8218" s="246"/>
      <c r="C8218" s="38" t="s">
        <v>12250</v>
      </c>
      <c r="D8218" s="38" t="s">
        <v>82</v>
      </c>
      <c r="E8218" s="209">
        <v>1</v>
      </c>
      <c r="F8218" s="208">
        <v>6.9254999999999995</v>
      </c>
      <c r="G8218" s="36">
        <f t="shared" si="128"/>
        <v>6.9254999999999995</v>
      </c>
      <c r="H8218" s="41">
        <f>SUM(G8218:G8218)</f>
        <v>6.9254999999999995</v>
      </c>
      <c r="I8218" s="42"/>
      <c r="J8218" s="32">
        <v>0</v>
      </c>
    </row>
    <row r="8219" spans="1:10" ht="15.75" hidden="1" thickBot="1" x14ac:dyDescent="0.3">
      <c r="A8219" s="252"/>
      <c r="B8219" s="247"/>
      <c r="C8219" s="44"/>
      <c r="D8219" s="44"/>
      <c r="E8219" s="210"/>
      <c r="F8219" s="211" t="s">
        <v>12</v>
      </c>
      <c r="G8219" s="47" t="str">
        <f t="shared" si="128"/>
        <v/>
      </c>
      <c r="H8219" s="48"/>
      <c r="I8219" s="33"/>
      <c r="J8219" s="32">
        <v>0</v>
      </c>
    </row>
    <row r="8220" spans="1:10" ht="15.75" hidden="1" thickBot="1" x14ac:dyDescent="0.3">
      <c r="A8220" s="242" t="s">
        <v>1972</v>
      </c>
      <c r="B8220" s="245" t="s">
        <v>8524</v>
      </c>
      <c r="C8220" s="26"/>
      <c r="D8220" s="27" t="s">
        <v>17</v>
      </c>
      <c r="E8220" s="205"/>
      <c r="F8220" s="212" t="s">
        <v>12</v>
      </c>
      <c r="G8220" s="29" t="str">
        <f t="shared" si="128"/>
        <v/>
      </c>
      <c r="H8220" s="30"/>
      <c r="I8220" s="31"/>
      <c r="J8220" s="32">
        <v>0</v>
      </c>
    </row>
    <row r="8221" spans="1:10" ht="15.75" hidden="1" thickBot="1" x14ac:dyDescent="0.3">
      <c r="A8221" s="251"/>
      <c r="B8221" s="246"/>
      <c r="C8221" s="34"/>
      <c r="D8221" s="34"/>
      <c r="E8221" s="207"/>
      <c r="F8221" s="213" t="s">
        <v>12</v>
      </c>
      <c r="G8221" s="36" t="str">
        <f t="shared" si="128"/>
        <v/>
      </c>
      <c r="H8221" s="37"/>
      <c r="I8221" s="33"/>
      <c r="J8221" s="32">
        <v>0</v>
      </c>
    </row>
    <row r="8222" spans="1:10" ht="26.25" hidden="1" thickBot="1" x14ac:dyDescent="0.3">
      <c r="A8222" s="251"/>
      <c r="B8222" s="246"/>
      <c r="C8222" s="38" t="s">
        <v>12251</v>
      </c>
      <c r="D8222" s="38" t="s">
        <v>82</v>
      </c>
      <c r="E8222" s="209">
        <v>1</v>
      </c>
      <c r="F8222" s="208">
        <v>7.1819999999999995</v>
      </c>
      <c r="G8222" s="36">
        <f t="shared" si="128"/>
        <v>7.1819999999999995</v>
      </c>
      <c r="H8222" s="41">
        <f>SUM(G8222:G8222)</f>
        <v>7.1819999999999995</v>
      </c>
      <c r="I8222" s="42"/>
      <c r="J8222" s="32">
        <v>0</v>
      </c>
    </row>
    <row r="8223" spans="1:10" ht="15.75" hidden="1" thickBot="1" x14ac:dyDescent="0.3">
      <c r="A8223" s="252"/>
      <c r="B8223" s="247"/>
      <c r="C8223" s="44"/>
      <c r="D8223" s="44"/>
      <c r="E8223" s="210"/>
      <c r="F8223" s="211" t="s">
        <v>12</v>
      </c>
      <c r="G8223" s="47" t="str">
        <f t="shared" si="128"/>
        <v/>
      </c>
      <c r="H8223" s="48"/>
      <c r="I8223" s="33"/>
      <c r="J8223" s="32">
        <v>0</v>
      </c>
    </row>
    <row r="8224" spans="1:10" ht="15.75" hidden="1" thickBot="1" x14ac:dyDescent="0.3">
      <c r="A8224" s="242" t="s">
        <v>1973</v>
      </c>
      <c r="B8224" s="245" t="s">
        <v>8525</v>
      </c>
      <c r="C8224" s="26"/>
      <c r="D8224" s="27" t="s">
        <v>17</v>
      </c>
      <c r="E8224" s="205"/>
      <c r="F8224" s="212" t="s">
        <v>12</v>
      </c>
      <c r="G8224" s="29" t="str">
        <f t="shared" si="128"/>
        <v/>
      </c>
      <c r="H8224" s="30"/>
      <c r="I8224" s="31"/>
      <c r="J8224" s="32">
        <v>0</v>
      </c>
    </row>
    <row r="8225" spans="1:10" ht="15.75" hidden="1" thickBot="1" x14ac:dyDescent="0.3">
      <c r="A8225" s="251"/>
      <c r="B8225" s="246"/>
      <c r="C8225" s="34"/>
      <c r="D8225" s="34"/>
      <c r="E8225" s="207"/>
      <c r="F8225" s="213" t="s">
        <v>12</v>
      </c>
      <c r="G8225" s="36" t="str">
        <f t="shared" si="128"/>
        <v/>
      </c>
      <c r="H8225" s="37"/>
      <c r="I8225" s="33"/>
      <c r="J8225" s="32">
        <v>0</v>
      </c>
    </row>
    <row r="8226" spans="1:10" ht="15.75" hidden="1" thickBot="1" x14ac:dyDescent="0.3">
      <c r="A8226" s="251"/>
      <c r="B8226" s="246"/>
      <c r="C8226" s="38" t="s">
        <v>12252</v>
      </c>
      <c r="D8226" s="38" t="s">
        <v>82</v>
      </c>
      <c r="E8226" s="209">
        <v>1</v>
      </c>
      <c r="F8226" s="208">
        <v>45.989499999999992</v>
      </c>
      <c r="G8226" s="36">
        <f t="shared" si="128"/>
        <v>45.989499999999992</v>
      </c>
      <c r="H8226" s="41">
        <f>SUM(G8226:G8226)</f>
        <v>45.989499999999992</v>
      </c>
      <c r="I8226" s="42"/>
      <c r="J8226" s="32">
        <v>0</v>
      </c>
    </row>
    <row r="8227" spans="1:10" ht="15.75" hidden="1" thickBot="1" x14ac:dyDescent="0.3">
      <c r="A8227" s="252"/>
      <c r="B8227" s="247"/>
      <c r="C8227" s="44"/>
      <c r="D8227" s="44"/>
      <c r="E8227" s="210"/>
      <c r="F8227" s="211" t="s">
        <v>12</v>
      </c>
      <c r="G8227" s="47" t="str">
        <f t="shared" si="128"/>
        <v/>
      </c>
      <c r="H8227" s="48"/>
      <c r="I8227" s="33"/>
      <c r="J8227" s="32">
        <v>0</v>
      </c>
    </row>
    <row r="8228" spans="1:10" ht="15.75" hidden="1" thickBot="1" x14ac:dyDescent="0.3">
      <c r="A8228" s="242" t="s">
        <v>1974</v>
      </c>
      <c r="B8228" s="245" t="s">
        <v>8526</v>
      </c>
      <c r="C8228" s="26"/>
      <c r="D8228" s="27" t="s">
        <v>17</v>
      </c>
      <c r="E8228" s="205"/>
      <c r="F8228" s="212" t="s">
        <v>12</v>
      </c>
      <c r="G8228" s="29" t="str">
        <f t="shared" si="128"/>
        <v/>
      </c>
      <c r="H8228" s="30"/>
      <c r="I8228" s="31"/>
      <c r="J8228" s="32">
        <v>0</v>
      </c>
    </row>
    <row r="8229" spans="1:10" ht="15.75" hidden="1" thickBot="1" x14ac:dyDescent="0.3">
      <c r="A8229" s="251"/>
      <c r="B8229" s="246"/>
      <c r="C8229" s="34"/>
      <c r="D8229" s="34"/>
      <c r="E8229" s="207"/>
      <c r="F8229" s="213" t="s">
        <v>12</v>
      </c>
      <c r="G8229" s="36" t="str">
        <f t="shared" si="128"/>
        <v/>
      </c>
      <c r="H8229" s="37"/>
      <c r="I8229" s="33"/>
      <c r="J8229" s="32">
        <v>0</v>
      </c>
    </row>
    <row r="8230" spans="1:10" ht="26.25" hidden="1" thickBot="1" x14ac:dyDescent="0.3">
      <c r="A8230" s="251"/>
      <c r="B8230" s="246"/>
      <c r="C8230" s="38" t="s">
        <v>12253</v>
      </c>
      <c r="D8230" s="38" t="s">
        <v>82</v>
      </c>
      <c r="E8230" s="209">
        <v>1</v>
      </c>
      <c r="F8230" s="208">
        <v>8.1889999999999983</v>
      </c>
      <c r="G8230" s="36">
        <f t="shared" si="128"/>
        <v>8.1889999999999983</v>
      </c>
      <c r="H8230" s="41">
        <f>SUM(G8230:G8230)</f>
        <v>8.1889999999999983</v>
      </c>
      <c r="I8230" s="42"/>
      <c r="J8230" s="32">
        <v>0</v>
      </c>
    </row>
    <row r="8231" spans="1:10" ht="15.75" hidden="1" thickBot="1" x14ac:dyDescent="0.3">
      <c r="A8231" s="252"/>
      <c r="B8231" s="247"/>
      <c r="C8231" s="44"/>
      <c r="D8231" s="44"/>
      <c r="E8231" s="210"/>
      <c r="F8231" s="211" t="s">
        <v>12</v>
      </c>
      <c r="G8231" s="47" t="str">
        <f t="shared" si="128"/>
        <v/>
      </c>
      <c r="H8231" s="48"/>
      <c r="I8231" s="33"/>
      <c r="J8231" s="32">
        <v>0</v>
      </c>
    </row>
    <row r="8232" spans="1:10" ht="15.75" hidden="1" thickBot="1" x14ac:dyDescent="0.3">
      <c r="A8232" s="242" t="s">
        <v>1975</v>
      </c>
      <c r="B8232" s="245" t="s">
        <v>8527</v>
      </c>
      <c r="C8232" s="26"/>
      <c r="D8232" s="27" t="s">
        <v>17</v>
      </c>
      <c r="E8232" s="205"/>
      <c r="F8232" s="212" t="s">
        <v>12</v>
      </c>
      <c r="G8232" s="29" t="str">
        <f t="shared" si="128"/>
        <v/>
      </c>
      <c r="H8232" s="30"/>
      <c r="I8232" s="31"/>
      <c r="J8232" s="32">
        <v>0</v>
      </c>
    </row>
    <row r="8233" spans="1:10" ht="15.75" hidden="1" thickBot="1" x14ac:dyDescent="0.3">
      <c r="A8233" s="251"/>
      <c r="B8233" s="246"/>
      <c r="C8233" s="34"/>
      <c r="D8233" s="34"/>
      <c r="E8233" s="207"/>
      <c r="F8233" s="213" t="s">
        <v>12</v>
      </c>
      <c r="G8233" s="36" t="str">
        <f t="shared" si="128"/>
        <v/>
      </c>
      <c r="H8233" s="37"/>
      <c r="I8233" s="33"/>
      <c r="J8233" s="32">
        <v>0</v>
      </c>
    </row>
    <row r="8234" spans="1:10" ht="15.75" hidden="1" thickBot="1" x14ac:dyDescent="0.3">
      <c r="A8234" s="251"/>
      <c r="B8234" s="246"/>
      <c r="C8234" s="38" t="s">
        <v>12254</v>
      </c>
      <c r="D8234" s="38" t="s">
        <v>82</v>
      </c>
      <c r="E8234" s="209">
        <v>1</v>
      </c>
      <c r="F8234" s="208">
        <v>12.901</v>
      </c>
      <c r="G8234" s="36">
        <f t="shared" si="128"/>
        <v>12.901</v>
      </c>
      <c r="H8234" s="41">
        <f>SUM(G8234:G8234)</f>
        <v>12.901</v>
      </c>
      <c r="I8234" s="42"/>
      <c r="J8234" s="32">
        <v>0</v>
      </c>
    </row>
    <row r="8235" spans="1:10" ht="15.75" hidden="1" thickBot="1" x14ac:dyDescent="0.3">
      <c r="A8235" s="252"/>
      <c r="B8235" s="247"/>
      <c r="C8235" s="44"/>
      <c r="D8235" s="44"/>
      <c r="E8235" s="210"/>
      <c r="F8235" s="211" t="s">
        <v>12</v>
      </c>
      <c r="G8235" s="47" t="str">
        <f t="shared" si="128"/>
        <v/>
      </c>
      <c r="H8235" s="48"/>
      <c r="I8235" s="33"/>
      <c r="J8235" s="32">
        <v>0</v>
      </c>
    </row>
    <row r="8236" spans="1:10" ht="15.75" hidden="1" thickBot="1" x14ac:dyDescent="0.3">
      <c r="A8236" s="242" t="s">
        <v>1976</v>
      </c>
      <c r="B8236" s="245" t="s">
        <v>8528</v>
      </c>
      <c r="C8236" s="26"/>
      <c r="D8236" s="27" t="s">
        <v>17</v>
      </c>
      <c r="E8236" s="205"/>
      <c r="F8236" s="212" t="s">
        <v>12</v>
      </c>
      <c r="G8236" s="29" t="str">
        <f t="shared" si="128"/>
        <v/>
      </c>
      <c r="H8236" s="30"/>
      <c r="I8236" s="31"/>
      <c r="J8236" s="32">
        <v>0</v>
      </c>
    </row>
    <row r="8237" spans="1:10" ht="15.75" hidden="1" thickBot="1" x14ac:dyDescent="0.3">
      <c r="A8237" s="251"/>
      <c r="B8237" s="246"/>
      <c r="C8237" s="34"/>
      <c r="D8237" s="34"/>
      <c r="E8237" s="207"/>
      <c r="F8237" s="213" t="s">
        <v>12</v>
      </c>
      <c r="G8237" s="36" t="str">
        <f t="shared" si="128"/>
        <v/>
      </c>
      <c r="H8237" s="37"/>
      <c r="I8237" s="33"/>
      <c r="J8237" s="32">
        <v>0</v>
      </c>
    </row>
    <row r="8238" spans="1:10" ht="15.75" hidden="1" thickBot="1" x14ac:dyDescent="0.3">
      <c r="A8238" s="251"/>
      <c r="B8238" s="246"/>
      <c r="C8238" s="38" t="s">
        <v>12255</v>
      </c>
      <c r="D8238" s="38" t="s">
        <v>82</v>
      </c>
      <c r="E8238" s="209">
        <v>1</v>
      </c>
      <c r="F8238" s="208">
        <v>29.611499999999999</v>
      </c>
      <c r="G8238" s="36">
        <f t="shared" si="128"/>
        <v>29.611499999999999</v>
      </c>
      <c r="H8238" s="41">
        <f>SUM(G8238:G8238)</f>
        <v>29.611499999999999</v>
      </c>
      <c r="I8238" s="42"/>
      <c r="J8238" s="32">
        <v>0</v>
      </c>
    </row>
    <row r="8239" spans="1:10" ht="15.75" hidden="1" thickBot="1" x14ac:dyDescent="0.3">
      <c r="A8239" s="252"/>
      <c r="B8239" s="247"/>
      <c r="C8239" s="44"/>
      <c r="D8239" s="44"/>
      <c r="E8239" s="210"/>
      <c r="F8239" s="211" t="s">
        <v>12</v>
      </c>
      <c r="G8239" s="47" t="str">
        <f t="shared" si="128"/>
        <v/>
      </c>
      <c r="H8239" s="48"/>
      <c r="I8239" s="33"/>
      <c r="J8239" s="32">
        <v>0</v>
      </c>
    </row>
    <row r="8240" spans="1:10" ht="15.75" hidden="1" thickBot="1" x14ac:dyDescent="0.3">
      <c r="A8240" s="242" t="s">
        <v>1977</v>
      </c>
      <c r="B8240" s="245" t="s">
        <v>8529</v>
      </c>
      <c r="C8240" s="26"/>
      <c r="D8240" s="27" t="s">
        <v>17</v>
      </c>
      <c r="E8240" s="205"/>
      <c r="F8240" s="212" t="s">
        <v>12</v>
      </c>
      <c r="G8240" s="29" t="str">
        <f t="shared" si="128"/>
        <v/>
      </c>
      <c r="H8240" s="30"/>
      <c r="I8240" s="31"/>
      <c r="J8240" s="32">
        <v>0</v>
      </c>
    </row>
    <row r="8241" spans="1:10" ht="15.75" hidden="1" thickBot="1" x14ac:dyDescent="0.3">
      <c r="A8241" s="251"/>
      <c r="B8241" s="246"/>
      <c r="C8241" s="34"/>
      <c r="D8241" s="34"/>
      <c r="E8241" s="207"/>
      <c r="F8241" s="213" t="s">
        <v>12</v>
      </c>
      <c r="G8241" s="36" t="str">
        <f t="shared" si="128"/>
        <v/>
      </c>
      <c r="H8241" s="37"/>
      <c r="I8241" s="33"/>
      <c r="J8241" s="32">
        <v>0</v>
      </c>
    </row>
    <row r="8242" spans="1:10" ht="15.75" hidden="1" thickBot="1" x14ac:dyDescent="0.3">
      <c r="A8242" s="251"/>
      <c r="B8242" s="246"/>
      <c r="C8242" s="38" t="s">
        <v>12256</v>
      </c>
      <c r="D8242" s="38" t="s">
        <v>82</v>
      </c>
      <c r="E8242" s="209">
        <v>1</v>
      </c>
      <c r="F8242" s="208">
        <v>10.9725</v>
      </c>
      <c r="G8242" s="36">
        <f t="shared" si="128"/>
        <v>10.9725</v>
      </c>
      <c r="H8242" s="41">
        <f>SUM(G8242:G8242)</f>
        <v>10.9725</v>
      </c>
      <c r="I8242" s="42"/>
      <c r="J8242" s="32">
        <v>0</v>
      </c>
    </row>
    <row r="8243" spans="1:10" ht="15.75" hidden="1" thickBot="1" x14ac:dyDescent="0.3">
      <c r="A8243" s="252"/>
      <c r="B8243" s="247"/>
      <c r="C8243" s="44"/>
      <c r="D8243" s="44"/>
      <c r="E8243" s="210"/>
      <c r="F8243" s="211" t="s">
        <v>12</v>
      </c>
      <c r="G8243" s="47" t="str">
        <f t="shared" si="128"/>
        <v/>
      </c>
      <c r="H8243" s="48"/>
      <c r="I8243" s="33"/>
      <c r="J8243" s="32">
        <v>0</v>
      </c>
    </row>
    <row r="8244" spans="1:10" ht="15.75" hidden="1" thickBot="1" x14ac:dyDescent="0.3">
      <c r="A8244" s="242" t="s">
        <v>1978</v>
      </c>
      <c r="B8244" s="245" t="s">
        <v>8530</v>
      </c>
      <c r="C8244" s="26"/>
      <c r="D8244" s="27" t="s">
        <v>17</v>
      </c>
      <c r="E8244" s="205"/>
      <c r="F8244" s="212" t="s">
        <v>12</v>
      </c>
      <c r="G8244" s="29" t="str">
        <f t="shared" si="128"/>
        <v/>
      </c>
      <c r="H8244" s="30"/>
      <c r="I8244" s="31"/>
      <c r="J8244" s="32">
        <v>0</v>
      </c>
    </row>
    <row r="8245" spans="1:10" ht="15.75" hidden="1" thickBot="1" x14ac:dyDescent="0.3">
      <c r="A8245" s="251"/>
      <c r="B8245" s="246"/>
      <c r="C8245" s="34"/>
      <c r="D8245" s="34"/>
      <c r="E8245" s="207"/>
      <c r="F8245" s="213" t="s">
        <v>12</v>
      </c>
      <c r="G8245" s="36" t="str">
        <f t="shared" si="128"/>
        <v/>
      </c>
      <c r="H8245" s="37"/>
      <c r="I8245" s="33"/>
      <c r="J8245" s="32">
        <v>0</v>
      </c>
    </row>
    <row r="8246" spans="1:10" ht="26.25" hidden="1" thickBot="1" x14ac:dyDescent="0.3">
      <c r="A8246" s="251"/>
      <c r="B8246" s="246"/>
      <c r="C8246" s="38" t="s">
        <v>12257</v>
      </c>
      <c r="D8246" s="38" t="s">
        <v>82</v>
      </c>
      <c r="E8246" s="209">
        <v>1</v>
      </c>
      <c r="F8246" s="208">
        <v>8.0370000000000008</v>
      </c>
      <c r="G8246" s="36">
        <f t="shared" si="128"/>
        <v>8.0370000000000008</v>
      </c>
      <c r="H8246" s="41">
        <f>SUM(G8246:G8246)</f>
        <v>8.0370000000000008</v>
      </c>
      <c r="I8246" s="42"/>
      <c r="J8246" s="32">
        <v>0</v>
      </c>
    </row>
    <row r="8247" spans="1:10" ht="15.75" hidden="1" thickBot="1" x14ac:dyDescent="0.3">
      <c r="A8247" s="252"/>
      <c r="B8247" s="247"/>
      <c r="C8247" s="44"/>
      <c r="D8247" s="44"/>
      <c r="E8247" s="210"/>
      <c r="F8247" s="211" t="s">
        <v>12</v>
      </c>
      <c r="G8247" s="47" t="str">
        <f t="shared" si="128"/>
        <v/>
      </c>
      <c r="H8247" s="48"/>
      <c r="I8247" s="33"/>
      <c r="J8247" s="32">
        <v>0</v>
      </c>
    </row>
    <row r="8248" spans="1:10" ht="15.75" hidden="1" thickBot="1" x14ac:dyDescent="0.3">
      <c r="A8248" s="242" t="s">
        <v>1979</v>
      </c>
      <c r="B8248" s="245" t="s">
        <v>8531</v>
      </c>
      <c r="C8248" s="26"/>
      <c r="D8248" s="27" t="s">
        <v>17</v>
      </c>
      <c r="E8248" s="205"/>
      <c r="F8248" s="212" t="s">
        <v>12</v>
      </c>
      <c r="G8248" s="29" t="str">
        <f t="shared" si="128"/>
        <v/>
      </c>
      <c r="H8248" s="30"/>
      <c r="I8248" s="31"/>
      <c r="J8248" s="32">
        <v>0</v>
      </c>
    </row>
    <row r="8249" spans="1:10" ht="15.75" hidden="1" thickBot="1" x14ac:dyDescent="0.3">
      <c r="A8249" s="251"/>
      <c r="B8249" s="246"/>
      <c r="C8249" s="34"/>
      <c r="D8249" s="34"/>
      <c r="E8249" s="207"/>
      <c r="F8249" s="213" t="s">
        <v>12</v>
      </c>
      <c r="G8249" s="36" t="str">
        <f t="shared" si="128"/>
        <v/>
      </c>
      <c r="H8249" s="37"/>
      <c r="I8249" s="33"/>
      <c r="J8249" s="32">
        <v>0</v>
      </c>
    </row>
    <row r="8250" spans="1:10" ht="26.25" hidden="1" thickBot="1" x14ac:dyDescent="0.3">
      <c r="A8250" s="251"/>
      <c r="B8250" s="246"/>
      <c r="C8250" s="38" t="s">
        <v>12258</v>
      </c>
      <c r="D8250" s="38" t="s">
        <v>82</v>
      </c>
      <c r="E8250" s="209">
        <v>1</v>
      </c>
      <c r="F8250" s="208">
        <v>6.7734999999999994</v>
      </c>
      <c r="G8250" s="36">
        <f t="shared" si="128"/>
        <v>6.7734999999999994</v>
      </c>
      <c r="H8250" s="41">
        <f>SUM(G8250:G8250)</f>
        <v>6.7734999999999994</v>
      </c>
      <c r="I8250" s="42"/>
      <c r="J8250" s="32">
        <v>0</v>
      </c>
    </row>
    <row r="8251" spans="1:10" ht="15.75" hidden="1" thickBot="1" x14ac:dyDescent="0.3">
      <c r="A8251" s="252"/>
      <c r="B8251" s="247"/>
      <c r="C8251" s="44"/>
      <c r="D8251" s="44"/>
      <c r="E8251" s="210"/>
      <c r="F8251" s="211" t="s">
        <v>12</v>
      </c>
      <c r="G8251" s="47" t="str">
        <f t="shared" si="128"/>
        <v/>
      </c>
      <c r="H8251" s="48"/>
      <c r="I8251" s="33"/>
      <c r="J8251" s="32">
        <v>0</v>
      </c>
    </row>
    <row r="8252" spans="1:10" ht="15.75" hidden="1" thickBot="1" x14ac:dyDescent="0.3">
      <c r="A8252" s="242" t="s">
        <v>1980</v>
      </c>
      <c r="B8252" s="245" t="s">
        <v>8532</v>
      </c>
      <c r="C8252" s="26"/>
      <c r="D8252" s="27" t="s">
        <v>17</v>
      </c>
      <c r="E8252" s="205"/>
      <c r="F8252" s="212" t="s">
        <v>12</v>
      </c>
      <c r="G8252" s="29" t="str">
        <f t="shared" si="128"/>
        <v/>
      </c>
      <c r="H8252" s="30"/>
      <c r="I8252" s="31"/>
      <c r="J8252" s="32">
        <v>0</v>
      </c>
    </row>
    <row r="8253" spans="1:10" ht="15.75" hidden="1" thickBot="1" x14ac:dyDescent="0.3">
      <c r="A8253" s="251"/>
      <c r="B8253" s="246"/>
      <c r="C8253" s="34"/>
      <c r="D8253" s="34"/>
      <c r="E8253" s="207"/>
      <c r="F8253" s="213" t="s">
        <v>12</v>
      </c>
      <c r="G8253" s="36" t="str">
        <f t="shared" si="128"/>
        <v/>
      </c>
      <c r="H8253" s="37"/>
      <c r="I8253" s="33"/>
      <c r="J8253" s="32">
        <v>0</v>
      </c>
    </row>
    <row r="8254" spans="1:10" ht="26.25" hidden="1" thickBot="1" x14ac:dyDescent="0.3">
      <c r="A8254" s="251"/>
      <c r="B8254" s="246"/>
      <c r="C8254" s="38" t="s">
        <v>12259</v>
      </c>
      <c r="D8254" s="38" t="s">
        <v>82</v>
      </c>
      <c r="E8254" s="209">
        <v>1</v>
      </c>
      <c r="F8254" s="208">
        <v>8.5784999999999982</v>
      </c>
      <c r="G8254" s="36">
        <f t="shared" si="128"/>
        <v>8.5784999999999982</v>
      </c>
      <c r="H8254" s="41">
        <f>SUM(G8254:G8254)</f>
        <v>8.5784999999999982</v>
      </c>
      <c r="I8254" s="42"/>
      <c r="J8254" s="32">
        <v>0</v>
      </c>
    </row>
    <row r="8255" spans="1:10" ht="15.75" hidden="1" thickBot="1" x14ac:dyDescent="0.3">
      <c r="A8255" s="252"/>
      <c r="B8255" s="247"/>
      <c r="C8255" s="44"/>
      <c r="D8255" s="44"/>
      <c r="E8255" s="210"/>
      <c r="F8255" s="211" t="s">
        <v>12</v>
      </c>
      <c r="G8255" s="47" t="str">
        <f t="shared" si="128"/>
        <v/>
      </c>
      <c r="H8255" s="48"/>
      <c r="I8255" s="33"/>
      <c r="J8255" s="32">
        <v>0</v>
      </c>
    </row>
    <row r="8256" spans="1:10" ht="15.75" hidden="1" thickBot="1" x14ac:dyDescent="0.3">
      <c r="A8256" s="242" t="s">
        <v>1981</v>
      </c>
      <c r="B8256" s="245" t="s">
        <v>8533</v>
      </c>
      <c r="C8256" s="26"/>
      <c r="D8256" s="27" t="s">
        <v>17</v>
      </c>
      <c r="E8256" s="205"/>
      <c r="F8256" s="212" t="s">
        <v>12</v>
      </c>
      <c r="G8256" s="29" t="str">
        <f t="shared" si="128"/>
        <v/>
      </c>
      <c r="H8256" s="30"/>
      <c r="I8256" s="31"/>
      <c r="J8256" s="32">
        <v>0</v>
      </c>
    </row>
    <row r="8257" spans="1:10" ht="15.75" hidden="1" thickBot="1" x14ac:dyDescent="0.3">
      <c r="A8257" s="251"/>
      <c r="B8257" s="246"/>
      <c r="C8257" s="34"/>
      <c r="D8257" s="34"/>
      <c r="E8257" s="207"/>
      <c r="F8257" s="213" t="s">
        <v>12</v>
      </c>
      <c r="G8257" s="36" t="str">
        <f t="shared" si="128"/>
        <v/>
      </c>
      <c r="H8257" s="37"/>
      <c r="I8257" s="33"/>
      <c r="J8257" s="32">
        <v>0</v>
      </c>
    </row>
    <row r="8258" spans="1:10" ht="15.75" hidden="1" thickBot="1" x14ac:dyDescent="0.3">
      <c r="A8258" s="251"/>
      <c r="B8258" s="246"/>
      <c r="C8258" s="38" t="s">
        <v>12260</v>
      </c>
      <c r="D8258" s="38" t="s">
        <v>82</v>
      </c>
      <c r="E8258" s="209">
        <v>1</v>
      </c>
      <c r="F8258" s="208">
        <v>60.192</v>
      </c>
      <c r="G8258" s="36">
        <f t="shared" si="128"/>
        <v>60.192</v>
      </c>
      <c r="H8258" s="41">
        <f>SUM(G8258:G8258)</f>
        <v>60.192</v>
      </c>
      <c r="I8258" s="42"/>
      <c r="J8258" s="32">
        <v>0</v>
      </c>
    </row>
    <row r="8259" spans="1:10" ht="15.75" hidden="1" thickBot="1" x14ac:dyDescent="0.3">
      <c r="A8259" s="252"/>
      <c r="B8259" s="247"/>
      <c r="C8259" s="44"/>
      <c r="D8259" s="44"/>
      <c r="E8259" s="210"/>
      <c r="F8259" s="211" t="s">
        <v>12</v>
      </c>
      <c r="G8259" s="47" t="str">
        <f t="shared" si="128"/>
        <v/>
      </c>
      <c r="H8259" s="48"/>
      <c r="I8259" s="33"/>
      <c r="J8259" s="32">
        <v>0</v>
      </c>
    </row>
    <row r="8260" spans="1:10" ht="15.75" hidden="1" thickBot="1" x14ac:dyDescent="0.3">
      <c r="A8260" s="242" t="s">
        <v>1982</v>
      </c>
      <c r="B8260" s="245" t="s">
        <v>8534</v>
      </c>
      <c r="C8260" s="26"/>
      <c r="D8260" s="27" t="s">
        <v>17</v>
      </c>
      <c r="E8260" s="205"/>
      <c r="F8260" s="212" t="s">
        <v>12</v>
      </c>
      <c r="G8260" s="29" t="str">
        <f t="shared" si="128"/>
        <v/>
      </c>
      <c r="H8260" s="30"/>
      <c r="I8260" s="31"/>
      <c r="J8260" s="32">
        <v>0</v>
      </c>
    </row>
    <row r="8261" spans="1:10" ht="15.75" hidden="1" thickBot="1" x14ac:dyDescent="0.3">
      <c r="A8261" s="251"/>
      <c r="B8261" s="246"/>
      <c r="C8261" s="34"/>
      <c r="D8261" s="34"/>
      <c r="E8261" s="207"/>
      <c r="F8261" s="213" t="s">
        <v>12</v>
      </c>
      <c r="G8261" s="36" t="str">
        <f t="shared" si="128"/>
        <v/>
      </c>
      <c r="H8261" s="37"/>
      <c r="I8261" s="33"/>
      <c r="J8261" s="32">
        <v>0</v>
      </c>
    </row>
    <row r="8262" spans="1:10" ht="26.25" hidden="1" thickBot="1" x14ac:dyDescent="0.3">
      <c r="A8262" s="251"/>
      <c r="B8262" s="246"/>
      <c r="C8262" s="38" t="s">
        <v>12261</v>
      </c>
      <c r="D8262" s="38" t="s">
        <v>82</v>
      </c>
      <c r="E8262" s="209">
        <v>1</v>
      </c>
      <c r="F8262" s="208">
        <v>9.4429999999999996</v>
      </c>
      <c r="G8262" s="36">
        <f t="shared" ref="G8262:G8325" si="129">IF(ISNUMBER(F8262),E8262*F8262,"")</f>
        <v>9.4429999999999996</v>
      </c>
      <c r="H8262" s="41">
        <f>SUM(G8262:G8262)</f>
        <v>9.4429999999999996</v>
      </c>
      <c r="I8262" s="42"/>
      <c r="J8262" s="32">
        <v>0</v>
      </c>
    </row>
    <row r="8263" spans="1:10" ht="15.75" hidden="1" thickBot="1" x14ac:dyDescent="0.3">
      <c r="A8263" s="252"/>
      <c r="B8263" s="247"/>
      <c r="C8263" s="44"/>
      <c r="D8263" s="44"/>
      <c r="E8263" s="210"/>
      <c r="F8263" s="211" t="s">
        <v>12</v>
      </c>
      <c r="G8263" s="47" t="str">
        <f t="shared" si="129"/>
        <v/>
      </c>
      <c r="H8263" s="48"/>
      <c r="I8263" s="33"/>
      <c r="J8263" s="32">
        <v>0</v>
      </c>
    </row>
    <row r="8264" spans="1:10" ht="15.75" hidden="1" thickBot="1" x14ac:dyDescent="0.3">
      <c r="A8264" s="242" t="s">
        <v>1983</v>
      </c>
      <c r="B8264" s="245" t="s">
        <v>8535</v>
      </c>
      <c r="C8264" s="26"/>
      <c r="D8264" s="27" t="s">
        <v>17</v>
      </c>
      <c r="E8264" s="205"/>
      <c r="F8264" s="212" t="s">
        <v>12</v>
      </c>
      <c r="G8264" s="29" t="str">
        <f t="shared" si="129"/>
        <v/>
      </c>
      <c r="H8264" s="30"/>
      <c r="I8264" s="31"/>
      <c r="J8264" s="32">
        <v>0</v>
      </c>
    </row>
    <row r="8265" spans="1:10" ht="15.75" hidden="1" thickBot="1" x14ac:dyDescent="0.3">
      <c r="A8265" s="251"/>
      <c r="B8265" s="246"/>
      <c r="C8265" s="34"/>
      <c r="D8265" s="34"/>
      <c r="E8265" s="207"/>
      <c r="F8265" s="213" t="s">
        <v>12</v>
      </c>
      <c r="G8265" s="36" t="str">
        <f t="shared" si="129"/>
        <v/>
      </c>
      <c r="H8265" s="37"/>
      <c r="I8265" s="33"/>
      <c r="J8265" s="32">
        <v>0</v>
      </c>
    </row>
    <row r="8266" spans="1:10" ht="26.25" hidden="1" thickBot="1" x14ac:dyDescent="0.3">
      <c r="A8266" s="251"/>
      <c r="B8266" s="246"/>
      <c r="C8266" s="38" t="s">
        <v>12262</v>
      </c>
      <c r="D8266" s="38" t="s">
        <v>82</v>
      </c>
      <c r="E8266" s="209">
        <v>1</v>
      </c>
      <c r="F8266" s="208">
        <v>43.253500000000003</v>
      </c>
      <c r="G8266" s="36">
        <f t="shared" si="129"/>
        <v>43.253500000000003</v>
      </c>
      <c r="H8266" s="41">
        <f>SUM(G8266:G8266)</f>
        <v>43.253500000000003</v>
      </c>
      <c r="I8266" s="42"/>
      <c r="J8266" s="32">
        <v>0</v>
      </c>
    </row>
    <row r="8267" spans="1:10" ht="15.75" hidden="1" thickBot="1" x14ac:dyDescent="0.3">
      <c r="A8267" s="252"/>
      <c r="B8267" s="247"/>
      <c r="C8267" s="44"/>
      <c r="D8267" s="44"/>
      <c r="E8267" s="210"/>
      <c r="F8267" s="211" t="s">
        <v>12</v>
      </c>
      <c r="G8267" s="47" t="str">
        <f t="shared" si="129"/>
        <v/>
      </c>
      <c r="H8267" s="48"/>
      <c r="I8267" s="33"/>
      <c r="J8267" s="32">
        <v>0</v>
      </c>
    </row>
    <row r="8268" spans="1:10" ht="15.75" hidden="1" thickBot="1" x14ac:dyDescent="0.3">
      <c r="A8268" s="242" t="s">
        <v>1984</v>
      </c>
      <c r="B8268" s="245" t="s">
        <v>8536</v>
      </c>
      <c r="C8268" s="26"/>
      <c r="D8268" s="27" t="s">
        <v>17</v>
      </c>
      <c r="E8268" s="205"/>
      <c r="F8268" s="212" t="s">
        <v>12</v>
      </c>
      <c r="G8268" s="29" t="str">
        <f t="shared" si="129"/>
        <v/>
      </c>
      <c r="H8268" s="30"/>
      <c r="I8268" s="31"/>
      <c r="J8268" s="32">
        <v>0</v>
      </c>
    </row>
    <row r="8269" spans="1:10" ht="15.75" hidden="1" thickBot="1" x14ac:dyDescent="0.3">
      <c r="A8269" s="251"/>
      <c r="B8269" s="246"/>
      <c r="C8269" s="34"/>
      <c r="D8269" s="34"/>
      <c r="E8269" s="207"/>
      <c r="F8269" s="213" t="s">
        <v>12</v>
      </c>
      <c r="G8269" s="36" t="str">
        <f t="shared" si="129"/>
        <v/>
      </c>
      <c r="H8269" s="37"/>
      <c r="I8269" s="33"/>
      <c r="J8269" s="32">
        <v>0</v>
      </c>
    </row>
    <row r="8270" spans="1:10" ht="26.25" hidden="1" thickBot="1" x14ac:dyDescent="0.3">
      <c r="A8270" s="251"/>
      <c r="B8270" s="246"/>
      <c r="C8270" s="38" t="s">
        <v>12263</v>
      </c>
      <c r="D8270" s="38" t="s">
        <v>82</v>
      </c>
      <c r="E8270" s="209">
        <v>1</v>
      </c>
      <c r="F8270" s="208">
        <v>24.804499999999997</v>
      </c>
      <c r="G8270" s="36">
        <f t="shared" si="129"/>
        <v>24.804499999999997</v>
      </c>
      <c r="H8270" s="41">
        <f>SUM(G8270:G8270)</f>
        <v>24.804499999999997</v>
      </c>
      <c r="I8270" s="42"/>
      <c r="J8270" s="32">
        <v>0</v>
      </c>
    </row>
    <row r="8271" spans="1:10" ht="15.75" hidden="1" thickBot="1" x14ac:dyDescent="0.3">
      <c r="A8271" s="252"/>
      <c r="B8271" s="247"/>
      <c r="C8271" s="44"/>
      <c r="D8271" s="44"/>
      <c r="E8271" s="210"/>
      <c r="F8271" s="211" t="s">
        <v>12</v>
      </c>
      <c r="G8271" s="47" t="str">
        <f t="shared" si="129"/>
        <v/>
      </c>
      <c r="H8271" s="48"/>
      <c r="I8271" s="33"/>
      <c r="J8271" s="32">
        <v>0</v>
      </c>
    </row>
    <row r="8272" spans="1:10" ht="15.75" hidden="1" thickBot="1" x14ac:dyDescent="0.3">
      <c r="A8272" s="242" t="s">
        <v>1985</v>
      </c>
      <c r="B8272" s="245" t="s">
        <v>8537</v>
      </c>
      <c r="C8272" s="26"/>
      <c r="D8272" s="27" t="s">
        <v>17</v>
      </c>
      <c r="E8272" s="205"/>
      <c r="F8272" s="212" t="s">
        <v>12</v>
      </c>
      <c r="G8272" s="29" t="str">
        <f t="shared" si="129"/>
        <v/>
      </c>
      <c r="H8272" s="30"/>
      <c r="I8272" s="31"/>
      <c r="J8272" s="32">
        <v>0</v>
      </c>
    </row>
    <row r="8273" spans="1:10" ht="15.75" hidden="1" thickBot="1" x14ac:dyDescent="0.3">
      <c r="A8273" s="251"/>
      <c r="B8273" s="246"/>
      <c r="C8273" s="34"/>
      <c r="D8273" s="34"/>
      <c r="E8273" s="207"/>
      <c r="F8273" s="213" t="s">
        <v>12</v>
      </c>
      <c r="G8273" s="36" t="str">
        <f t="shared" si="129"/>
        <v/>
      </c>
      <c r="H8273" s="37"/>
      <c r="I8273" s="33"/>
      <c r="J8273" s="32">
        <v>0</v>
      </c>
    </row>
    <row r="8274" spans="1:10" ht="15.75" hidden="1" thickBot="1" x14ac:dyDescent="0.3">
      <c r="A8274" s="251"/>
      <c r="B8274" s="246"/>
      <c r="C8274" s="38" t="s">
        <v>12264</v>
      </c>
      <c r="D8274" s="38" t="s">
        <v>82</v>
      </c>
      <c r="E8274" s="209">
        <v>1</v>
      </c>
      <c r="F8274" s="208">
        <v>13.262</v>
      </c>
      <c r="G8274" s="36">
        <f t="shared" si="129"/>
        <v>13.262</v>
      </c>
      <c r="H8274" s="41">
        <f>SUM(G8274:G8274)</f>
        <v>13.262</v>
      </c>
      <c r="I8274" s="42"/>
      <c r="J8274" s="32">
        <v>0</v>
      </c>
    </row>
    <row r="8275" spans="1:10" ht="15.75" hidden="1" thickBot="1" x14ac:dyDescent="0.3">
      <c r="A8275" s="252"/>
      <c r="B8275" s="247"/>
      <c r="C8275" s="44"/>
      <c r="D8275" s="44"/>
      <c r="E8275" s="210"/>
      <c r="F8275" s="211" t="s">
        <v>12</v>
      </c>
      <c r="G8275" s="47" t="str">
        <f t="shared" si="129"/>
        <v/>
      </c>
      <c r="H8275" s="48"/>
      <c r="I8275" s="33"/>
      <c r="J8275" s="32">
        <v>0</v>
      </c>
    </row>
    <row r="8276" spans="1:10" ht="15.75" hidden="1" thickBot="1" x14ac:dyDescent="0.3">
      <c r="A8276" s="242" t="s">
        <v>1986</v>
      </c>
      <c r="B8276" s="245" t="s">
        <v>8538</v>
      </c>
      <c r="C8276" s="26"/>
      <c r="D8276" s="27" t="s">
        <v>17</v>
      </c>
      <c r="E8276" s="205"/>
      <c r="F8276" s="212" t="s">
        <v>12</v>
      </c>
      <c r="G8276" s="29" t="str">
        <f t="shared" si="129"/>
        <v/>
      </c>
      <c r="H8276" s="30"/>
      <c r="I8276" s="31"/>
      <c r="J8276" s="32">
        <v>0</v>
      </c>
    </row>
    <row r="8277" spans="1:10" ht="15.75" hidden="1" thickBot="1" x14ac:dyDescent="0.3">
      <c r="A8277" s="251"/>
      <c r="B8277" s="246"/>
      <c r="C8277" s="34"/>
      <c r="D8277" s="34"/>
      <c r="E8277" s="207"/>
      <c r="F8277" s="213" t="s">
        <v>12</v>
      </c>
      <c r="G8277" s="36" t="str">
        <f t="shared" si="129"/>
        <v/>
      </c>
      <c r="H8277" s="37"/>
      <c r="I8277" s="33"/>
      <c r="J8277" s="32">
        <v>0</v>
      </c>
    </row>
    <row r="8278" spans="1:10" ht="15.75" hidden="1" thickBot="1" x14ac:dyDescent="0.3">
      <c r="A8278" s="251"/>
      <c r="B8278" s="246"/>
      <c r="C8278" s="38" t="s">
        <v>12265</v>
      </c>
      <c r="D8278" s="38" t="s">
        <v>82</v>
      </c>
      <c r="E8278" s="209">
        <v>1</v>
      </c>
      <c r="F8278" s="208">
        <v>45.200999999999993</v>
      </c>
      <c r="G8278" s="36">
        <f t="shared" si="129"/>
        <v>45.200999999999993</v>
      </c>
      <c r="H8278" s="41">
        <f>SUM(G8278:G8278)</f>
        <v>45.200999999999993</v>
      </c>
      <c r="I8278" s="42"/>
      <c r="J8278" s="32">
        <v>0</v>
      </c>
    </row>
    <row r="8279" spans="1:10" ht="15.75" hidden="1" thickBot="1" x14ac:dyDescent="0.3">
      <c r="A8279" s="252"/>
      <c r="B8279" s="247"/>
      <c r="C8279" s="44"/>
      <c r="D8279" s="44"/>
      <c r="E8279" s="210"/>
      <c r="F8279" s="211" t="s">
        <v>12</v>
      </c>
      <c r="G8279" s="47" t="str">
        <f t="shared" si="129"/>
        <v/>
      </c>
      <c r="H8279" s="48"/>
      <c r="I8279" s="33"/>
      <c r="J8279" s="32">
        <v>0</v>
      </c>
    </row>
    <row r="8280" spans="1:10" ht="15.75" hidden="1" thickBot="1" x14ac:dyDescent="0.3">
      <c r="A8280" s="242" t="s">
        <v>1987</v>
      </c>
      <c r="B8280" s="245" t="s">
        <v>8539</v>
      </c>
      <c r="C8280" s="26"/>
      <c r="D8280" s="27" t="s">
        <v>17</v>
      </c>
      <c r="E8280" s="205"/>
      <c r="F8280" s="212" t="s">
        <v>12</v>
      </c>
      <c r="G8280" s="29" t="str">
        <f t="shared" si="129"/>
        <v/>
      </c>
      <c r="H8280" s="30"/>
      <c r="I8280" s="31"/>
      <c r="J8280" s="32">
        <v>0</v>
      </c>
    </row>
    <row r="8281" spans="1:10" ht="15.75" hidden="1" thickBot="1" x14ac:dyDescent="0.3">
      <c r="A8281" s="251"/>
      <c r="B8281" s="246"/>
      <c r="C8281" s="34"/>
      <c r="D8281" s="34"/>
      <c r="E8281" s="207"/>
      <c r="F8281" s="213" t="s">
        <v>12</v>
      </c>
      <c r="G8281" s="36" t="str">
        <f t="shared" si="129"/>
        <v/>
      </c>
      <c r="H8281" s="37"/>
      <c r="I8281" s="33"/>
      <c r="J8281" s="32">
        <v>0</v>
      </c>
    </row>
    <row r="8282" spans="1:10" ht="26.25" hidden="1" thickBot="1" x14ac:dyDescent="0.3">
      <c r="A8282" s="251"/>
      <c r="B8282" s="246"/>
      <c r="C8282" s="38" t="s">
        <v>12266</v>
      </c>
      <c r="D8282" s="38" t="s">
        <v>82</v>
      </c>
      <c r="E8282" s="209">
        <v>1</v>
      </c>
      <c r="F8282" s="208">
        <v>42.3795</v>
      </c>
      <c r="G8282" s="36">
        <f t="shared" si="129"/>
        <v>42.3795</v>
      </c>
      <c r="H8282" s="41">
        <f>SUM(G8282:G8282)</f>
        <v>42.3795</v>
      </c>
      <c r="I8282" s="42"/>
      <c r="J8282" s="32">
        <v>0</v>
      </c>
    </row>
    <row r="8283" spans="1:10" ht="15.75" hidden="1" thickBot="1" x14ac:dyDescent="0.3">
      <c r="A8283" s="252"/>
      <c r="B8283" s="247"/>
      <c r="C8283" s="44"/>
      <c r="D8283" s="44"/>
      <c r="E8283" s="210"/>
      <c r="F8283" s="211" t="s">
        <v>12</v>
      </c>
      <c r="G8283" s="47" t="str">
        <f t="shared" si="129"/>
        <v/>
      </c>
      <c r="H8283" s="48"/>
      <c r="I8283" s="33"/>
      <c r="J8283" s="32">
        <v>0</v>
      </c>
    </row>
    <row r="8284" spans="1:10" ht="15.75" hidden="1" thickBot="1" x14ac:dyDescent="0.3">
      <c r="A8284" s="242" t="s">
        <v>1988</v>
      </c>
      <c r="B8284" s="245" t="s">
        <v>8540</v>
      </c>
      <c r="C8284" s="26"/>
      <c r="D8284" s="27" t="s">
        <v>17</v>
      </c>
      <c r="E8284" s="205"/>
      <c r="F8284" s="212" t="s">
        <v>12</v>
      </c>
      <c r="G8284" s="29" t="str">
        <f t="shared" si="129"/>
        <v/>
      </c>
      <c r="H8284" s="30"/>
      <c r="I8284" s="31"/>
      <c r="J8284" s="32">
        <v>0</v>
      </c>
    </row>
    <row r="8285" spans="1:10" ht="15.75" hidden="1" thickBot="1" x14ac:dyDescent="0.3">
      <c r="A8285" s="251"/>
      <c r="B8285" s="246"/>
      <c r="C8285" s="34"/>
      <c r="D8285" s="34"/>
      <c r="E8285" s="207"/>
      <c r="F8285" s="213" t="s">
        <v>12</v>
      </c>
      <c r="G8285" s="36" t="str">
        <f t="shared" si="129"/>
        <v/>
      </c>
      <c r="H8285" s="37"/>
      <c r="I8285" s="33"/>
      <c r="J8285" s="32">
        <v>0</v>
      </c>
    </row>
    <row r="8286" spans="1:10" ht="26.25" hidden="1" thickBot="1" x14ac:dyDescent="0.3">
      <c r="A8286" s="251"/>
      <c r="B8286" s="246"/>
      <c r="C8286" s="38" t="s">
        <v>12267</v>
      </c>
      <c r="D8286" s="38" t="s">
        <v>82</v>
      </c>
      <c r="E8286" s="209">
        <v>1</v>
      </c>
      <c r="F8286" s="208">
        <v>20.9665</v>
      </c>
      <c r="G8286" s="36">
        <f t="shared" si="129"/>
        <v>20.9665</v>
      </c>
      <c r="H8286" s="41">
        <f>SUM(G8286:G8286)</f>
        <v>20.9665</v>
      </c>
      <c r="I8286" s="42"/>
      <c r="J8286" s="32">
        <v>0</v>
      </c>
    </row>
    <row r="8287" spans="1:10" ht="15.75" hidden="1" thickBot="1" x14ac:dyDescent="0.3">
      <c r="A8287" s="252"/>
      <c r="B8287" s="247"/>
      <c r="C8287" s="44"/>
      <c r="D8287" s="44"/>
      <c r="E8287" s="210"/>
      <c r="F8287" s="211" t="s">
        <v>12</v>
      </c>
      <c r="G8287" s="47" t="str">
        <f t="shared" si="129"/>
        <v/>
      </c>
      <c r="H8287" s="48"/>
      <c r="I8287" s="33"/>
      <c r="J8287" s="32">
        <v>0</v>
      </c>
    </row>
    <row r="8288" spans="1:10" ht="15.75" hidden="1" thickBot="1" x14ac:dyDescent="0.3">
      <c r="A8288" s="242" t="s">
        <v>1989</v>
      </c>
      <c r="B8288" s="245" t="s">
        <v>8541</v>
      </c>
      <c r="C8288" s="26"/>
      <c r="D8288" s="27" t="s">
        <v>17</v>
      </c>
      <c r="E8288" s="205"/>
      <c r="F8288" s="212" t="s">
        <v>12</v>
      </c>
      <c r="G8288" s="29" t="str">
        <f t="shared" si="129"/>
        <v/>
      </c>
      <c r="H8288" s="30"/>
      <c r="I8288" s="31"/>
      <c r="J8288" s="32">
        <v>0</v>
      </c>
    </row>
    <row r="8289" spans="1:10" ht="15.75" hidden="1" thickBot="1" x14ac:dyDescent="0.3">
      <c r="A8289" s="251"/>
      <c r="B8289" s="246"/>
      <c r="C8289" s="34"/>
      <c r="D8289" s="34"/>
      <c r="E8289" s="207"/>
      <c r="F8289" s="213" t="s">
        <v>12</v>
      </c>
      <c r="G8289" s="36" t="str">
        <f t="shared" si="129"/>
        <v/>
      </c>
      <c r="H8289" s="37"/>
      <c r="I8289" s="33"/>
      <c r="J8289" s="32">
        <v>0</v>
      </c>
    </row>
    <row r="8290" spans="1:10" ht="26.25" hidden="1" thickBot="1" x14ac:dyDescent="0.3">
      <c r="A8290" s="251"/>
      <c r="B8290" s="246"/>
      <c r="C8290" s="38" t="s">
        <v>12268</v>
      </c>
      <c r="D8290" s="38" t="s">
        <v>82</v>
      </c>
      <c r="E8290" s="209">
        <v>1</v>
      </c>
      <c r="F8290" s="208">
        <v>10.7445</v>
      </c>
      <c r="G8290" s="36">
        <f t="shared" si="129"/>
        <v>10.7445</v>
      </c>
      <c r="H8290" s="41">
        <f>SUM(G8290:G8290)</f>
        <v>10.7445</v>
      </c>
      <c r="I8290" s="42"/>
      <c r="J8290" s="32">
        <v>0</v>
      </c>
    </row>
    <row r="8291" spans="1:10" ht="15.75" hidden="1" thickBot="1" x14ac:dyDescent="0.3">
      <c r="A8291" s="252"/>
      <c r="B8291" s="247"/>
      <c r="C8291" s="44"/>
      <c r="D8291" s="44"/>
      <c r="E8291" s="210"/>
      <c r="F8291" s="211" t="s">
        <v>12</v>
      </c>
      <c r="G8291" s="47" t="str">
        <f t="shared" si="129"/>
        <v/>
      </c>
      <c r="H8291" s="48"/>
      <c r="I8291" s="33"/>
      <c r="J8291" s="32">
        <v>0</v>
      </c>
    </row>
    <row r="8292" spans="1:10" ht="15.75" hidden="1" thickBot="1" x14ac:dyDescent="0.3">
      <c r="A8292" s="242" t="s">
        <v>1990</v>
      </c>
      <c r="B8292" s="245" t="s">
        <v>8542</v>
      </c>
      <c r="C8292" s="26"/>
      <c r="D8292" s="27" t="s">
        <v>17</v>
      </c>
      <c r="E8292" s="205"/>
      <c r="F8292" s="212" t="s">
        <v>12</v>
      </c>
      <c r="G8292" s="29" t="str">
        <f t="shared" si="129"/>
        <v/>
      </c>
      <c r="H8292" s="30"/>
      <c r="I8292" s="31"/>
      <c r="J8292" s="32">
        <v>0</v>
      </c>
    </row>
    <row r="8293" spans="1:10" ht="15.75" hidden="1" thickBot="1" x14ac:dyDescent="0.3">
      <c r="A8293" s="251"/>
      <c r="B8293" s="246"/>
      <c r="C8293" s="34"/>
      <c r="D8293" s="34"/>
      <c r="E8293" s="207"/>
      <c r="F8293" s="213" t="s">
        <v>12</v>
      </c>
      <c r="G8293" s="36" t="str">
        <f t="shared" si="129"/>
        <v/>
      </c>
      <c r="H8293" s="37"/>
      <c r="I8293" s="33"/>
      <c r="J8293" s="32">
        <v>0</v>
      </c>
    </row>
    <row r="8294" spans="1:10" ht="26.25" hidden="1" thickBot="1" x14ac:dyDescent="0.3">
      <c r="A8294" s="251"/>
      <c r="B8294" s="246"/>
      <c r="C8294" s="38" t="s">
        <v>12269</v>
      </c>
      <c r="D8294" s="38" t="s">
        <v>82</v>
      </c>
      <c r="E8294" s="209">
        <v>1</v>
      </c>
      <c r="F8294" s="208">
        <v>33.8675</v>
      </c>
      <c r="G8294" s="36">
        <f t="shared" si="129"/>
        <v>33.8675</v>
      </c>
      <c r="H8294" s="41">
        <f>SUM(G8294:G8294)</f>
        <v>33.8675</v>
      </c>
      <c r="I8294" s="42"/>
      <c r="J8294" s="32">
        <v>0</v>
      </c>
    </row>
    <row r="8295" spans="1:10" ht="15.75" hidden="1" thickBot="1" x14ac:dyDescent="0.3">
      <c r="A8295" s="252"/>
      <c r="B8295" s="247"/>
      <c r="C8295" s="44"/>
      <c r="D8295" s="44"/>
      <c r="E8295" s="210"/>
      <c r="F8295" s="211" t="s">
        <v>12</v>
      </c>
      <c r="G8295" s="47" t="str">
        <f t="shared" si="129"/>
        <v/>
      </c>
      <c r="H8295" s="48"/>
      <c r="I8295" s="33"/>
      <c r="J8295" s="32">
        <v>0</v>
      </c>
    </row>
    <row r="8296" spans="1:10" ht="15.75" hidden="1" thickBot="1" x14ac:dyDescent="0.3">
      <c r="A8296" s="242" t="s">
        <v>1991</v>
      </c>
      <c r="B8296" s="245" t="s">
        <v>8543</v>
      </c>
      <c r="C8296" s="26"/>
      <c r="D8296" s="27" t="s">
        <v>17</v>
      </c>
      <c r="E8296" s="205"/>
      <c r="F8296" s="212" t="s">
        <v>12</v>
      </c>
      <c r="G8296" s="29" t="str">
        <f t="shared" si="129"/>
        <v/>
      </c>
      <c r="H8296" s="30"/>
      <c r="I8296" s="31"/>
      <c r="J8296" s="32">
        <v>0</v>
      </c>
    </row>
    <row r="8297" spans="1:10" ht="15.75" hidden="1" thickBot="1" x14ac:dyDescent="0.3">
      <c r="A8297" s="251"/>
      <c r="B8297" s="246"/>
      <c r="C8297" s="34"/>
      <c r="D8297" s="34"/>
      <c r="E8297" s="207"/>
      <c r="F8297" s="213" t="s">
        <v>12</v>
      </c>
      <c r="G8297" s="36" t="str">
        <f t="shared" si="129"/>
        <v/>
      </c>
      <c r="H8297" s="37"/>
      <c r="I8297" s="33"/>
      <c r="J8297" s="32">
        <v>0</v>
      </c>
    </row>
    <row r="8298" spans="1:10" ht="15.75" hidden="1" thickBot="1" x14ac:dyDescent="0.3">
      <c r="A8298" s="251"/>
      <c r="B8298" s="246"/>
      <c r="C8298" s="38" t="s">
        <v>12270</v>
      </c>
      <c r="D8298" s="38" t="s">
        <v>82</v>
      </c>
      <c r="E8298" s="209">
        <v>1</v>
      </c>
      <c r="F8298" s="208">
        <v>77.282499999999985</v>
      </c>
      <c r="G8298" s="36">
        <f t="shared" si="129"/>
        <v>77.282499999999985</v>
      </c>
      <c r="H8298" s="41">
        <f>SUM(G8298:G8298)</f>
        <v>77.282499999999985</v>
      </c>
      <c r="I8298" s="42"/>
      <c r="J8298" s="32">
        <v>0</v>
      </c>
    </row>
    <row r="8299" spans="1:10" ht="15.75" hidden="1" thickBot="1" x14ac:dyDescent="0.3">
      <c r="A8299" s="252"/>
      <c r="B8299" s="247"/>
      <c r="C8299" s="44"/>
      <c r="D8299" s="44"/>
      <c r="E8299" s="210"/>
      <c r="F8299" s="211" t="s">
        <v>12</v>
      </c>
      <c r="G8299" s="47" t="str">
        <f t="shared" si="129"/>
        <v/>
      </c>
      <c r="H8299" s="48"/>
      <c r="I8299" s="33"/>
      <c r="J8299" s="32">
        <v>0</v>
      </c>
    </row>
    <row r="8300" spans="1:10" ht="15.75" hidden="1" thickBot="1" x14ac:dyDescent="0.3">
      <c r="A8300" s="242" t="s">
        <v>1992</v>
      </c>
      <c r="B8300" s="245" t="s">
        <v>8544</v>
      </c>
      <c r="C8300" s="26"/>
      <c r="D8300" s="27" t="s">
        <v>17</v>
      </c>
      <c r="E8300" s="205"/>
      <c r="F8300" s="212" t="s">
        <v>12</v>
      </c>
      <c r="G8300" s="29" t="str">
        <f t="shared" si="129"/>
        <v/>
      </c>
      <c r="H8300" s="30"/>
      <c r="I8300" s="31"/>
      <c r="J8300" s="32">
        <v>0</v>
      </c>
    </row>
    <row r="8301" spans="1:10" ht="15.75" hidden="1" thickBot="1" x14ac:dyDescent="0.3">
      <c r="A8301" s="251"/>
      <c r="B8301" s="246"/>
      <c r="C8301" s="34"/>
      <c r="D8301" s="34"/>
      <c r="E8301" s="207"/>
      <c r="F8301" s="213" t="s">
        <v>12</v>
      </c>
      <c r="G8301" s="36" t="str">
        <f t="shared" si="129"/>
        <v/>
      </c>
      <c r="H8301" s="37"/>
      <c r="I8301" s="33"/>
      <c r="J8301" s="32">
        <v>0</v>
      </c>
    </row>
    <row r="8302" spans="1:10" ht="26.25" hidden="1" thickBot="1" x14ac:dyDescent="0.3">
      <c r="A8302" s="251"/>
      <c r="B8302" s="246"/>
      <c r="C8302" s="38" t="s">
        <v>12271</v>
      </c>
      <c r="D8302" s="38" t="s">
        <v>82</v>
      </c>
      <c r="E8302" s="209">
        <v>1</v>
      </c>
      <c r="F8302" s="208">
        <v>188.72699999999998</v>
      </c>
      <c r="G8302" s="36">
        <f t="shared" si="129"/>
        <v>188.72699999999998</v>
      </c>
      <c r="H8302" s="41">
        <f>SUM(G8302:G8302)</f>
        <v>188.72699999999998</v>
      </c>
      <c r="I8302" s="42"/>
      <c r="J8302" s="32">
        <v>0</v>
      </c>
    </row>
    <row r="8303" spans="1:10" ht="15.75" hidden="1" thickBot="1" x14ac:dyDescent="0.3">
      <c r="A8303" s="252"/>
      <c r="B8303" s="247"/>
      <c r="C8303" s="44"/>
      <c r="D8303" s="44"/>
      <c r="E8303" s="210"/>
      <c r="F8303" s="211" t="s">
        <v>12</v>
      </c>
      <c r="G8303" s="47" t="str">
        <f t="shared" si="129"/>
        <v/>
      </c>
      <c r="H8303" s="48"/>
      <c r="I8303" s="33"/>
      <c r="J8303" s="32">
        <v>0</v>
      </c>
    </row>
    <row r="8304" spans="1:10" ht="15.75" hidden="1" thickBot="1" x14ac:dyDescent="0.3">
      <c r="A8304" s="242" t="s">
        <v>1993</v>
      </c>
      <c r="B8304" s="245" t="s">
        <v>8545</v>
      </c>
      <c r="C8304" s="26"/>
      <c r="D8304" s="27" t="s">
        <v>17</v>
      </c>
      <c r="E8304" s="205"/>
      <c r="F8304" s="212" t="s">
        <v>12</v>
      </c>
      <c r="G8304" s="29" t="str">
        <f t="shared" si="129"/>
        <v/>
      </c>
      <c r="H8304" s="30"/>
      <c r="I8304" s="31"/>
      <c r="J8304" s="32">
        <v>0</v>
      </c>
    </row>
    <row r="8305" spans="1:10" ht="15.75" hidden="1" thickBot="1" x14ac:dyDescent="0.3">
      <c r="A8305" s="251"/>
      <c r="B8305" s="246"/>
      <c r="C8305" s="34"/>
      <c r="D8305" s="34"/>
      <c r="E8305" s="207"/>
      <c r="F8305" s="213" t="s">
        <v>12</v>
      </c>
      <c r="G8305" s="36" t="str">
        <f t="shared" si="129"/>
        <v/>
      </c>
      <c r="H8305" s="37"/>
      <c r="I8305" s="33"/>
      <c r="J8305" s="32">
        <v>0</v>
      </c>
    </row>
    <row r="8306" spans="1:10" ht="15.75" hidden="1" thickBot="1" x14ac:dyDescent="0.3">
      <c r="A8306" s="251"/>
      <c r="B8306" s="246"/>
      <c r="C8306" s="38" t="s">
        <v>12272</v>
      </c>
      <c r="D8306" s="38" t="s">
        <v>82</v>
      </c>
      <c r="E8306" s="209">
        <v>1</v>
      </c>
      <c r="F8306" s="208">
        <v>119.71899999999999</v>
      </c>
      <c r="G8306" s="36">
        <f t="shared" si="129"/>
        <v>119.71899999999999</v>
      </c>
      <c r="H8306" s="41">
        <f>SUM(G8306:G8306)</f>
        <v>119.71899999999999</v>
      </c>
      <c r="I8306" s="42"/>
      <c r="J8306" s="32">
        <v>0</v>
      </c>
    </row>
    <row r="8307" spans="1:10" ht="15.75" hidden="1" thickBot="1" x14ac:dyDescent="0.3">
      <c r="A8307" s="252"/>
      <c r="B8307" s="247"/>
      <c r="C8307" s="44"/>
      <c r="D8307" s="44"/>
      <c r="E8307" s="210"/>
      <c r="F8307" s="211" t="s">
        <v>12</v>
      </c>
      <c r="G8307" s="47" t="str">
        <f t="shared" si="129"/>
        <v/>
      </c>
      <c r="H8307" s="48"/>
      <c r="I8307" s="33"/>
      <c r="J8307" s="32">
        <v>0</v>
      </c>
    </row>
    <row r="8308" spans="1:10" ht="15.75" hidden="1" thickBot="1" x14ac:dyDescent="0.3">
      <c r="A8308" s="242" t="s">
        <v>1994</v>
      </c>
      <c r="B8308" s="245" t="s">
        <v>8546</v>
      </c>
      <c r="C8308" s="26"/>
      <c r="D8308" s="27" t="s">
        <v>17</v>
      </c>
      <c r="E8308" s="205"/>
      <c r="F8308" s="212" t="s">
        <v>12</v>
      </c>
      <c r="G8308" s="29" t="str">
        <f t="shared" si="129"/>
        <v/>
      </c>
      <c r="H8308" s="30"/>
      <c r="I8308" s="31"/>
      <c r="J8308" s="32">
        <v>0</v>
      </c>
    </row>
    <row r="8309" spans="1:10" ht="15.75" hidden="1" thickBot="1" x14ac:dyDescent="0.3">
      <c r="A8309" s="251"/>
      <c r="B8309" s="246"/>
      <c r="C8309" s="34"/>
      <c r="D8309" s="34"/>
      <c r="E8309" s="207"/>
      <c r="F8309" s="213" t="s">
        <v>12</v>
      </c>
      <c r="G8309" s="36" t="str">
        <f t="shared" si="129"/>
        <v/>
      </c>
      <c r="H8309" s="37"/>
      <c r="I8309" s="33"/>
      <c r="J8309" s="32">
        <v>0</v>
      </c>
    </row>
    <row r="8310" spans="1:10" ht="26.25" hidden="1" thickBot="1" x14ac:dyDescent="0.3">
      <c r="A8310" s="251"/>
      <c r="B8310" s="246"/>
      <c r="C8310" s="38" t="s">
        <v>12273</v>
      </c>
      <c r="D8310" s="38" t="s">
        <v>82</v>
      </c>
      <c r="E8310" s="209">
        <v>1</v>
      </c>
      <c r="F8310" s="208">
        <v>62.281999999999996</v>
      </c>
      <c r="G8310" s="36">
        <f t="shared" si="129"/>
        <v>62.281999999999996</v>
      </c>
      <c r="H8310" s="41">
        <f>SUM(G8310:G8310)</f>
        <v>62.281999999999996</v>
      </c>
      <c r="I8310" s="42"/>
      <c r="J8310" s="32">
        <v>0</v>
      </c>
    </row>
    <row r="8311" spans="1:10" ht="15.75" hidden="1" thickBot="1" x14ac:dyDescent="0.3">
      <c r="A8311" s="252"/>
      <c r="B8311" s="247"/>
      <c r="C8311" s="44"/>
      <c r="D8311" s="44"/>
      <c r="E8311" s="210"/>
      <c r="F8311" s="211" t="s">
        <v>12</v>
      </c>
      <c r="G8311" s="47" t="str">
        <f t="shared" si="129"/>
        <v/>
      </c>
      <c r="H8311" s="48"/>
      <c r="I8311" s="33"/>
      <c r="J8311" s="32">
        <v>0</v>
      </c>
    </row>
    <row r="8312" spans="1:10" ht="15.75" hidden="1" thickBot="1" x14ac:dyDescent="0.3">
      <c r="A8312" s="242" t="s">
        <v>1995</v>
      </c>
      <c r="B8312" s="245" t="s">
        <v>8547</v>
      </c>
      <c r="C8312" s="26"/>
      <c r="D8312" s="27" t="s">
        <v>17</v>
      </c>
      <c r="E8312" s="205"/>
      <c r="F8312" s="212" t="s">
        <v>12</v>
      </c>
      <c r="G8312" s="29" t="str">
        <f t="shared" si="129"/>
        <v/>
      </c>
      <c r="H8312" s="30"/>
      <c r="I8312" s="31"/>
      <c r="J8312" s="32">
        <v>0</v>
      </c>
    </row>
    <row r="8313" spans="1:10" ht="15.75" hidden="1" thickBot="1" x14ac:dyDescent="0.3">
      <c r="A8313" s="251"/>
      <c r="B8313" s="246"/>
      <c r="C8313" s="34"/>
      <c r="D8313" s="34"/>
      <c r="E8313" s="207"/>
      <c r="F8313" s="213" t="s">
        <v>12</v>
      </c>
      <c r="G8313" s="36" t="str">
        <f t="shared" si="129"/>
        <v/>
      </c>
      <c r="H8313" s="37"/>
      <c r="I8313" s="33"/>
      <c r="J8313" s="32">
        <v>0</v>
      </c>
    </row>
    <row r="8314" spans="1:10" ht="26.25" hidden="1" thickBot="1" x14ac:dyDescent="0.3">
      <c r="A8314" s="251"/>
      <c r="B8314" s="246"/>
      <c r="C8314" s="38" t="s">
        <v>12274</v>
      </c>
      <c r="D8314" s="38" t="s">
        <v>82</v>
      </c>
      <c r="E8314" s="209">
        <v>1</v>
      </c>
      <c r="F8314" s="208">
        <v>67.658999999999992</v>
      </c>
      <c r="G8314" s="36">
        <f t="shared" si="129"/>
        <v>67.658999999999992</v>
      </c>
      <c r="H8314" s="41">
        <f>SUM(G8314:G8314)</f>
        <v>67.658999999999992</v>
      </c>
      <c r="I8314" s="42"/>
      <c r="J8314" s="32">
        <v>0</v>
      </c>
    </row>
    <row r="8315" spans="1:10" ht="15.75" hidden="1" thickBot="1" x14ac:dyDescent="0.3">
      <c r="A8315" s="252"/>
      <c r="B8315" s="247"/>
      <c r="C8315" s="44"/>
      <c r="D8315" s="44"/>
      <c r="E8315" s="210"/>
      <c r="F8315" s="211" t="s">
        <v>12</v>
      </c>
      <c r="G8315" s="47" t="str">
        <f t="shared" si="129"/>
        <v/>
      </c>
      <c r="H8315" s="48"/>
      <c r="I8315" s="33"/>
      <c r="J8315" s="32">
        <v>0</v>
      </c>
    </row>
    <row r="8316" spans="1:10" ht="15.75" hidden="1" thickBot="1" x14ac:dyDescent="0.3">
      <c r="A8316" s="242" t="s">
        <v>1996</v>
      </c>
      <c r="B8316" s="245" t="s">
        <v>8548</v>
      </c>
      <c r="C8316" s="26"/>
      <c r="D8316" s="27" t="s">
        <v>17</v>
      </c>
      <c r="E8316" s="205"/>
      <c r="F8316" s="212" t="s">
        <v>12</v>
      </c>
      <c r="G8316" s="29" t="str">
        <f t="shared" si="129"/>
        <v/>
      </c>
      <c r="H8316" s="30"/>
      <c r="I8316" s="31"/>
      <c r="J8316" s="32">
        <v>0</v>
      </c>
    </row>
    <row r="8317" spans="1:10" ht="15.75" hidden="1" thickBot="1" x14ac:dyDescent="0.3">
      <c r="A8317" s="251"/>
      <c r="B8317" s="246"/>
      <c r="C8317" s="34"/>
      <c r="D8317" s="34"/>
      <c r="E8317" s="207"/>
      <c r="F8317" s="213" t="s">
        <v>12</v>
      </c>
      <c r="G8317" s="36" t="str">
        <f t="shared" si="129"/>
        <v/>
      </c>
      <c r="H8317" s="37"/>
      <c r="I8317" s="33"/>
      <c r="J8317" s="32">
        <v>0</v>
      </c>
    </row>
    <row r="8318" spans="1:10" ht="26.25" hidden="1" thickBot="1" x14ac:dyDescent="0.3">
      <c r="A8318" s="251"/>
      <c r="B8318" s="246"/>
      <c r="C8318" s="38" t="s">
        <v>12275</v>
      </c>
      <c r="D8318" s="38" t="s">
        <v>82</v>
      </c>
      <c r="E8318" s="209">
        <v>1</v>
      </c>
      <c r="F8318" s="208">
        <v>157.3295</v>
      </c>
      <c r="G8318" s="36">
        <f t="shared" si="129"/>
        <v>157.3295</v>
      </c>
      <c r="H8318" s="41">
        <f>SUM(G8318:G8318)</f>
        <v>157.3295</v>
      </c>
      <c r="I8318" s="42"/>
      <c r="J8318" s="32">
        <v>0</v>
      </c>
    </row>
    <row r="8319" spans="1:10" ht="15.75" hidden="1" thickBot="1" x14ac:dyDescent="0.3">
      <c r="A8319" s="252"/>
      <c r="B8319" s="247"/>
      <c r="C8319" s="44"/>
      <c r="D8319" s="44"/>
      <c r="E8319" s="210"/>
      <c r="F8319" s="211" t="s">
        <v>12</v>
      </c>
      <c r="G8319" s="47" t="str">
        <f t="shared" si="129"/>
        <v/>
      </c>
      <c r="H8319" s="48"/>
      <c r="I8319" s="33"/>
      <c r="J8319" s="32">
        <v>0</v>
      </c>
    </row>
    <row r="8320" spans="1:10" ht="15.75" hidden="1" thickBot="1" x14ac:dyDescent="0.3">
      <c r="A8320" s="242" t="s">
        <v>1997</v>
      </c>
      <c r="B8320" s="245" t="s">
        <v>8549</v>
      </c>
      <c r="C8320" s="26"/>
      <c r="D8320" s="27" t="s">
        <v>17</v>
      </c>
      <c r="E8320" s="205"/>
      <c r="F8320" s="212" t="s">
        <v>12</v>
      </c>
      <c r="G8320" s="29" t="str">
        <f t="shared" si="129"/>
        <v/>
      </c>
      <c r="H8320" s="30"/>
      <c r="I8320" s="31"/>
      <c r="J8320" s="32">
        <v>0</v>
      </c>
    </row>
    <row r="8321" spans="1:10" ht="15.75" hidden="1" thickBot="1" x14ac:dyDescent="0.3">
      <c r="A8321" s="251"/>
      <c r="B8321" s="246"/>
      <c r="C8321" s="34"/>
      <c r="D8321" s="34"/>
      <c r="E8321" s="207"/>
      <c r="F8321" s="213" t="s">
        <v>12</v>
      </c>
      <c r="G8321" s="36" t="str">
        <f t="shared" si="129"/>
        <v/>
      </c>
      <c r="H8321" s="37"/>
      <c r="I8321" s="33"/>
      <c r="J8321" s="32">
        <v>0</v>
      </c>
    </row>
    <row r="8322" spans="1:10" ht="15.75" hidden="1" thickBot="1" x14ac:dyDescent="0.3">
      <c r="A8322" s="251"/>
      <c r="B8322" s="246"/>
      <c r="C8322" s="38" t="s">
        <v>12276</v>
      </c>
      <c r="D8322" s="38" t="s">
        <v>82</v>
      </c>
      <c r="E8322" s="209">
        <v>1</v>
      </c>
      <c r="F8322" s="208">
        <v>65.036999999999992</v>
      </c>
      <c r="G8322" s="36">
        <f t="shared" si="129"/>
        <v>65.036999999999992</v>
      </c>
      <c r="H8322" s="41">
        <f>SUM(G8322:G8322)</f>
        <v>65.036999999999992</v>
      </c>
      <c r="I8322" s="42"/>
      <c r="J8322" s="32">
        <v>0</v>
      </c>
    </row>
    <row r="8323" spans="1:10" ht="15.75" hidden="1" thickBot="1" x14ac:dyDescent="0.3">
      <c r="A8323" s="252"/>
      <c r="B8323" s="247"/>
      <c r="C8323" s="44"/>
      <c r="D8323" s="44"/>
      <c r="E8323" s="210"/>
      <c r="F8323" s="211" t="s">
        <v>12</v>
      </c>
      <c r="G8323" s="47" t="str">
        <f t="shared" si="129"/>
        <v/>
      </c>
      <c r="H8323" s="48"/>
      <c r="I8323" s="33"/>
      <c r="J8323" s="32">
        <v>0</v>
      </c>
    </row>
    <row r="8324" spans="1:10" ht="15.75" hidden="1" thickBot="1" x14ac:dyDescent="0.3">
      <c r="A8324" s="242" t="s">
        <v>1998</v>
      </c>
      <c r="B8324" s="245" t="s">
        <v>8550</v>
      </c>
      <c r="C8324" s="26"/>
      <c r="D8324" s="27" t="s">
        <v>17</v>
      </c>
      <c r="E8324" s="205"/>
      <c r="F8324" s="212" t="s">
        <v>12</v>
      </c>
      <c r="G8324" s="29" t="str">
        <f t="shared" si="129"/>
        <v/>
      </c>
      <c r="H8324" s="30"/>
      <c r="I8324" s="31"/>
      <c r="J8324" s="32">
        <v>0</v>
      </c>
    </row>
    <row r="8325" spans="1:10" ht="15.75" hidden="1" thickBot="1" x14ac:dyDescent="0.3">
      <c r="A8325" s="251"/>
      <c r="B8325" s="246"/>
      <c r="C8325" s="34"/>
      <c r="D8325" s="34"/>
      <c r="E8325" s="207"/>
      <c r="F8325" s="213" t="s">
        <v>12</v>
      </c>
      <c r="G8325" s="36" t="str">
        <f t="shared" si="129"/>
        <v/>
      </c>
      <c r="H8325" s="37"/>
      <c r="I8325" s="33"/>
      <c r="J8325" s="32">
        <v>0</v>
      </c>
    </row>
    <row r="8326" spans="1:10" ht="26.25" hidden="1" thickBot="1" x14ac:dyDescent="0.3">
      <c r="A8326" s="251"/>
      <c r="B8326" s="246"/>
      <c r="C8326" s="38" t="s">
        <v>11829</v>
      </c>
      <c r="D8326" s="38" t="s">
        <v>82</v>
      </c>
      <c r="E8326" s="209">
        <v>1</v>
      </c>
      <c r="F8326" s="208">
        <v>57.057000000000002</v>
      </c>
      <c r="G8326" s="36">
        <f t="shared" ref="G8326:G8389" si="130">IF(ISNUMBER(F8326),E8326*F8326,"")</f>
        <v>57.057000000000002</v>
      </c>
      <c r="H8326" s="41">
        <f>SUM(G8326:G8326)</f>
        <v>57.057000000000002</v>
      </c>
      <c r="I8326" s="42"/>
      <c r="J8326" s="32">
        <v>0</v>
      </c>
    </row>
    <row r="8327" spans="1:10" ht="15.75" hidden="1" thickBot="1" x14ac:dyDescent="0.3">
      <c r="A8327" s="252"/>
      <c r="B8327" s="247"/>
      <c r="C8327" s="44"/>
      <c r="D8327" s="44"/>
      <c r="E8327" s="210"/>
      <c r="F8327" s="211" t="s">
        <v>12</v>
      </c>
      <c r="G8327" s="47" t="str">
        <f t="shared" si="130"/>
        <v/>
      </c>
      <c r="H8327" s="48"/>
      <c r="I8327" s="33"/>
      <c r="J8327" s="32">
        <v>0</v>
      </c>
    </row>
    <row r="8328" spans="1:10" ht="15.75" hidden="1" thickBot="1" x14ac:dyDescent="0.3">
      <c r="A8328" s="242" t="s">
        <v>1999</v>
      </c>
      <c r="B8328" s="245" t="s">
        <v>8553</v>
      </c>
      <c r="C8328" s="26"/>
      <c r="D8328" s="27" t="s">
        <v>17</v>
      </c>
      <c r="E8328" s="205"/>
      <c r="F8328" s="212" t="s">
        <v>12</v>
      </c>
      <c r="G8328" s="29" t="str">
        <f t="shared" si="130"/>
        <v/>
      </c>
      <c r="H8328" s="30"/>
      <c r="I8328" s="31"/>
      <c r="J8328" s="32">
        <v>0</v>
      </c>
    </row>
    <row r="8329" spans="1:10" ht="15.75" hidden="1" thickBot="1" x14ac:dyDescent="0.3">
      <c r="A8329" s="251"/>
      <c r="B8329" s="246"/>
      <c r="C8329" s="34"/>
      <c r="D8329" s="34"/>
      <c r="E8329" s="207"/>
      <c r="F8329" s="213" t="s">
        <v>12</v>
      </c>
      <c r="G8329" s="36" t="str">
        <f t="shared" si="130"/>
        <v/>
      </c>
      <c r="H8329" s="37"/>
      <c r="I8329" s="33"/>
      <c r="J8329" s="32">
        <v>0</v>
      </c>
    </row>
    <row r="8330" spans="1:10" ht="26.25" hidden="1" thickBot="1" x14ac:dyDescent="0.3">
      <c r="A8330" s="251"/>
      <c r="B8330" s="246"/>
      <c r="C8330" s="38" t="s">
        <v>11773</v>
      </c>
      <c r="D8330" s="38" t="s">
        <v>82</v>
      </c>
      <c r="E8330" s="209">
        <v>1</v>
      </c>
      <c r="F8330" s="208">
        <v>63.374499999999991</v>
      </c>
      <c r="G8330" s="36">
        <f t="shared" si="130"/>
        <v>63.374499999999991</v>
      </c>
      <c r="H8330" s="41">
        <f>SUM(G8330:G8330)</f>
        <v>63.374499999999991</v>
      </c>
      <c r="I8330" s="42"/>
      <c r="J8330" s="32">
        <v>0</v>
      </c>
    </row>
    <row r="8331" spans="1:10" ht="15.75" hidden="1" thickBot="1" x14ac:dyDescent="0.3">
      <c r="A8331" s="252"/>
      <c r="B8331" s="247"/>
      <c r="C8331" s="44"/>
      <c r="D8331" s="44"/>
      <c r="E8331" s="210"/>
      <c r="F8331" s="211" t="s">
        <v>12</v>
      </c>
      <c r="G8331" s="47" t="str">
        <f t="shared" si="130"/>
        <v/>
      </c>
      <c r="H8331" s="48"/>
      <c r="I8331" s="33"/>
      <c r="J8331" s="32">
        <v>0</v>
      </c>
    </row>
    <row r="8332" spans="1:10" ht="15.75" hidden="1" thickBot="1" x14ac:dyDescent="0.3">
      <c r="A8332" s="242" t="s">
        <v>2000</v>
      </c>
      <c r="B8332" s="245" t="s">
        <v>8554</v>
      </c>
      <c r="C8332" s="26"/>
      <c r="D8332" s="27" t="s">
        <v>17</v>
      </c>
      <c r="E8332" s="205"/>
      <c r="F8332" s="212" t="s">
        <v>12</v>
      </c>
      <c r="G8332" s="29" t="str">
        <f t="shared" si="130"/>
        <v/>
      </c>
      <c r="H8332" s="30"/>
      <c r="I8332" s="31"/>
      <c r="J8332" s="32">
        <v>0</v>
      </c>
    </row>
    <row r="8333" spans="1:10" ht="15.75" hidden="1" thickBot="1" x14ac:dyDescent="0.3">
      <c r="A8333" s="251"/>
      <c r="B8333" s="246"/>
      <c r="C8333" s="34"/>
      <c r="D8333" s="34"/>
      <c r="E8333" s="207"/>
      <c r="F8333" s="213" t="s">
        <v>12</v>
      </c>
      <c r="G8333" s="36" t="str">
        <f t="shared" si="130"/>
        <v/>
      </c>
      <c r="H8333" s="37"/>
      <c r="I8333" s="33"/>
      <c r="J8333" s="32">
        <v>0</v>
      </c>
    </row>
    <row r="8334" spans="1:10" ht="15.75" hidden="1" thickBot="1" x14ac:dyDescent="0.3">
      <c r="A8334" s="251"/>
      <c r="B8334" s="246"/>
      <c r="C8334" s="38" t="s">
        <v>11778</v>
      </c>
      <c r="D8334" s="38" t="s">
        <v>82</v>
      </c>
      <c r="E8334" s="209">
        <v>1</v>
      </c>
      <c r="F8334" s="208">
        <v>39.367999999999995</v>
      </c>
      <c r="G8334" s="36">
        <f t="shared" si="130"/>
        <v>39.367999999999995</v>
      </c>
      <c r="H8334" s="41">
        <f>SUM(G8334:G8334)</f>
        <v>39.367999999999995</v>
      </c>
      <c r="I8334" s="42"/>
      <c r="J8334" s="32">
        <v>0</v>
      </c>
    </row>
    <row r="8335" spans="1:10" ht="15.75" hidden="1" thickBot="1" x14ac:dyDescent="0.3">
      <c r="A8335" s="252"/>
      <c r="B8335" s="247"/>
      <c r="C8335" s="44"/>
      <c r="D8335" s="44"/>
      <c r="E8335" s="210"/>
      <c r="F8335" s="211" t="s">
        <v>12</v>
      </c>
      <c r="G8335" s="47" t="str">
        <f t="shared" si="130"/>
        <v/>
      </c>
      <c r="H8335" s="48"/>
      <c r="I8335" s="33"/>
      <c r="J8335" s="32">
        <v>0</v>
      </c>
    </row>
    <row r="8336" spans="1:10" ht="15.75" hidden="1" thickBot="1" x14ac:dyDescent="0.3">
      <c r="A8336" s="242" t="s">
        <v>2001</v>
      </c>
      <c r="B8336" s="245" t="s">
        <v>8555</v>
      </c>
      <c r="C8336" s="26"/>
      <c r="D8336" s="27" t="s">
        <v>17</v>
      </c>
      <c r="E8336" s="205"/>
      <c r="F8336" s="212" t="s">
        <v>12</v>
      </c>
      <c r="G8336" s="29" t="str">
        <f t="shared" si="130"/>
        <v/>
      </c>
      <c r="H8336" s="30"/>
      <c r="I8336" s="31"/>
      <c r="J8336" s="32">
        <v>0</v>
      </c>
    </row>
    <row r="8337" spans="1:10" ht="15.75" hidden="1" thickBot="1" x14ac:dyDescent="0.3">
      <c r="A8337" s="251"/>
      <c r="B8337" s="246"/>
      <c r="C8337" s="34"/>
      <c r="D8337" s="34"/>
      <c r="E8337" s="207"/>
      <c r="F8337" s="213" t="s">
        <v>12</v>
      </c>
      <c r="G8337" s="36" t="str">
        <f t="shared" si="130"/>
        <v/>
      </c>
      <c r="H8337" s="37"/>
      <c r="I8337" s="33"/>
      <c r="J8337" s="32">
        <v>0</v>
      </c>
    </row>
    <row r="8338" spans="1:10" ht="26.25" hidden="1" thickBot="1" x14ac:dyDescent="0.3">
      <c r="A8338" s="251"/>
      <c r="B8338" s="246"/>
      <c r="C8338" s="38" t="s">
        <v>12277</v>
      </c>
      <c r="D8338" s="38" t="s">
        <v>82</v>
      </c>
      <c r="E8338" s="209">
        <v>1</v>
      </c>
      <c r="F8338" s="208">
        <v>90.658500000000004</v>
      </c>
      <c r="G8338" s="36">
        <f t="shared" si="130"/>
        <v>90.658500000000004</v>
      </c>
      <c r="H8338" s="41">
        <f>SUM(G8338:G8338)</f>
        <v>90.658500000000004</v>
      </c>
      <c r="I8338" s="42"/>
      <c r="J8338" s="32">
        <v>0</v>
      </c>
    </row>
    <row r="8339" spans="1:10" ht="15.75" hidden="1" thickBot="1" x14ac:dyDescent="0.3">
      <c r="A8339" s="252"/>
      <c r="B8339" s="247"/>
      <c r="C8339" s="44"/>
      <c r="D8339" s="44"/>
      <c r="E8339" s="210"/>
      <c r="F8339" s="211" t="s">
        <v>12</v>
      </c>
      <c r="G8339" s="47" t="str">
        <f t="shared" si="130"/>
        <v/>
      </c>
      <c r="H8339" s="48"/>
      <c r="I8339" s="33"/>
      <c r="J8339" s="32">
        <v>0</v>
      </c>
    </row>
    <row r="8340" spans="1:10" ht="15.75" hidden="1" thickBot="1" x14ac:dyDescent="0.3">
      <c r="A8340" s="242" t="s">
        <v>2002</v>
      </c>
      <c r="B8340" s="245" t="s">
        <v>8564</v>
      </c>
      <c r="C8340" s="26"/>
      <c r="D8340" s="27" t="s">
        <v>17</v>
      </c>
      <c r="E8340" s="205"/>
      <c r="F8340" s="212" t="s">
        <v>12</v>
      </c>
      <c r="G8340" s="29" t="str">
        <f t="shared" si="130"/>
        <v/>
      </c>
      <c r="H8340" s="30"/>
      <c r="I8340" s="31"/>
      <c r="J8340" s="32">
        <v>0</v>
      </c>
    </row>
    <row r="8341" spans="1:10" ht="15.75" hidden="1" thickBot="1" x14ac:dyDescent="0.3">
      <c r="A8341" s="251"/>
      <c r="B8341" s="246"/>
      <c r="C8341" s="34"/>
      <c r="D8341" s="34"/>
      <c r="E8341" s="207"/>
      <c r="F8341" s="213" t="s">
        <v>12</v>
      </c>
      <c r="G8341" s="36" t="str">
        <f t="shared" si="130"/>
        <v/>
      </c>
      <c r="H8341" s="37"/>
      <c r="I8341" s="33"/>
      <c r="J8341" s="32">
        <v>0</v>
      </c>
    </row>
    <row r="8342" spans="1:10" ht="26.25" hidden="1" thickBot="1" x14ac:dyDescent="0.3">
      <c r="A8342" s="251"/>
      <c r="B8342" s="246"/>
      <c r="C8342" s="38" t="s">
        <v>11776</v>
      </c>
      <c r="D8342" s="38" t="s">
        <v>82</v>
      </c>
      <c r="E8342" s="209">
        <v>1</v>
      </c>
      <c r="F8342" s="208">
        <v>97.260999999999996</v>
      </c>
      <c r="G8342" s="36">
        <f t="shared" si="130"/>
        <v>97.260999999999996</v>
      </c>
      <c r="H8342" s="41">
        <f>SUM(G8342:G8342)</f>
        <v>97.260999999999996</v>
      </c>
      <c r="I8342" s="42"/>
      <c r="J8342" s="32">
        <v>0</v>
      </c>
    </row>
    <row r="8343" spans="1:10" ht="15.75" hidden="1" thickBot="1" x14ac:dyDescent="0.3">
      <c r="A8343" s="252"/>
      <c r="B8343" s="247"/>
      <c r="C8343" s="44"/>
      <c r="D8343" s="44"/>
      <c r="E8343" s="210"/>
      <c r="F8343" s="211" t="s">
        <v>12</v>
      </c>
      <c r="G8343" s="47" t="str">
        <f t="shared" si="130"/>
        <v/>
      </c>
      <c r="H8343" s="48"/>
      <c r="I8343" s="33"/>
      <c r="J8343" s="32">
        <v>0</v>
      </c>
    </row>
    <row r="8344" spans="1:10" ht="15.75" hidden="1" thickBot="1" x14ac:dyDescent="0.3">
      <c r="A8344" s="242" t="s">
        <v>2003</v>
      </c>
      <c r="B8344" s="245" t="s">
        <v>8565</v>
      </c>
      <c r="C8344" s="26"/>
      <c r="D8344" s="27" t="s">
        <v>17</v>
      </c>
      <c r="E8344" s="205"/>
      <c r="F8344" s="212" t="s">
        <v>12</v>
      </c>
      <c r="G8344" s="29" t="str">
        <f t="shared" si="130"/>
        <v/>
      </c>
      <c r="H8344" s="30"/>
      <c r="I8344" s="31"/>
      <c r="J8344" s="32">
        <v>0</v>
      </c>
    </row>
    <row r="8345" spans="1:10" ht="15.75" hidden="1" thickBot="1" x14ac:dyDescent="0.3">
      <c r="A8345" s="251"/>
      <c r="B8345" s="246"/>
      <c r="C8345" s="34"/>
      <c r="D8345" s="34"/>
      <c r="E8345" s="207"/>
      <c r="F8345" s="213" t="s">
        <v>12</v>
      </c>
      <c r="G8345" s="36" t="str">
        <f t="shared" si="130"/>
        <v/>
      </c>
      <c r="H8345" s="37"/>
      <c r="I8345" s="33"/>
      <c r="J8345" s="32">
        <v>0</v>
      </c>
    </row>
    <row r="8346" spans="1:10" ht="15.75" hidden="1" thickBot="1" x14ac:dyDescent="0.3">
      <c r="A8346" s="251"/>
      <c r="B8346" s="246"/>
      <c r="C8346" s="38" t="s">
        <v>11779</v>
      </c>
      <c r="D8346" s="38" t="s">
        <v>82</v>
      </c>
      <c r="E8346" s="209">
        <v>1</v>
      </c>
      <c r="F8346" s="208">
        <v>49.932000000000002</v>
      </c>
      <c r="G8346" s="36">
        <f t="shared" si="130"/>
        <v>49.932000000000002</v>
      </c>
      <c r="H8346" s="41">
        <f>SUM(G8346:G8346)</f>
        <v>49.932000000000002</v>
      </c>
      <c r="I8346" s="42"/>
      <c r="J8346" s="32">
        <v>0</v>
      </c>
    </row>
    <row r="8347" spans="1:10" ht="15.75" hidden="1" thickBot="1" x14ac:dyDescent="0.3">
      <c r="A8347" s="252"/>
      <c r="B8347" s="247"/>
      <c r="C8347" s="44"/>
      <c r="D8347" s="44"/>
      <c r="E8347" s="210"/>
      <c r="F8347" s="211" t="s">
        <v>12</v>
      </c>
      <c r="G8347" s="47" t="str">
        <f t="shared" si="130"/>
        <v/>
      </c>
      <c r="H8347" s="48"/>
      <c r="I8347" s="33"/>
      <c r="J8347" s="32">
        <v>0</v>
      </c>
    </row>
    <row r="8348" spans="1:10" ht="15.75" hidden="1" thickBot="1" x14ac:dyDescent="0.3">
      <c r="A8348" s="242" t="s">
        <v>2004</v>
      </c>
      <c r="B8348" s="245" t="s">
        <v>8566</v>
      </c>
      <c r="C8348" s="26"/>
      <c r="D8348" s="27" t="s">
        <v>17</v>
      </c>
      <c r="E8348" s="205"/>
      <c r="F8348" s="212" t="s">
        <v>12</v>
      </c>
      <c r="G8348" s="29" t="str">
        <f t="shared" si="130"/>
        <v/>
      </c>
      <c r="H8348" s="30"/>
      <c r="I8348" s="31"/>
      <c r="J8348" s="32">
        <v>0</v>
      </c>
    </row>
    <row r="8349" spans="1:10" ht="15.75" hidden="1" thickBot="1" x14ac:dyDescent="0.3">
      <c r="A8349" s="251"/>
      <c r="B8349" s="246"/>
      <c r="C8349" s="34"/>
      <c r="D8349" s="34"/>
      <c r="E8349" s="207"/>
      <c r="F8349" s="213" t="s">
        <v>12</v>
      </c>
      <c r="G8349" s="36" t="str">
        <f t="shared" si="130"/>
        <v/>
      </c>
      <c r="H8349" s="37"/>
      <c r="I8349" s="33"/>
      <c r="J8349" s="32">
        <v>0</v>
      </c>
    </row>
    <row r="8350" spans="1:10" ht="26.25" hidden="1" thickBot="1" x14ac:dyDescent="0.3">
      <c r="A8350" s="251"/>
      <c r="B8350" s="246"/>
      <c r="C8350" s="38" t="s">
        <v>12278</v>
      </c>
      <c r="D8350" s="38" t="s">
        <v>82</v>
      </c>
      <c r="E8350" s="209">
        <v>1</v>
      </c>
      <c r="F8350" s="208">
        <v>116.79299999999999</v>
      </c>
      <c r="G8350" s="36">
        <f t="shared" si="130"/>
        <v>116.79299999999999</v>
      </c>
      <c r="H8350" s="41">
        <f>SUM(G8350:G8350)</f>
        <v>116.79299999999999</v>
      </c>
      <c r="I8350" s="42"/>
      <c r="J8350" s="32">
        <v>0</v>
      </c>
    </row>
    <row r="8351" spans="1:10" ht="15.75" hidden="1" thickBot="1" x14ac:dyDescent="0.3">
      <c r="A8351" s="252"/>
      <c r="B8351" s="247"/>
      <c r="C8351" s="44"/>
      <c r="D8351" s="44"/>
      <c r="E8351" s="210"/>
      <c r="F8351" s="211" t="s">
        <v>12</v>
      </c>
      <c r="G8351" s="47" t="str">
        <f t="shared" si="130"/>
        <v/>
      </c>
      <c r="H8351" s="48"/>
      <c r="I8351" s="33"/>
      <c r="J8351" s="32">
        <v>0</v>
      </c>
    </row>
    <row r="8352" spans="1:10" ht="15.75" hidden="1" thickBot="1" x14ac:dyDescent="0.3">
      <c r="A8352" s="242" t="s">
        <v>2005</v>
      </c>
      <c r="B8352" s="245" t="s">
        <v>8569</v>
      </c>
      <c r="C8352" s="26"/>
      <c r="D8352" s="27" t="s">
        <v>17</v>
      </c>
      <c r="E8352" s="205"/>
      <c r="F8352" s="212" t="s">
        <v>12</v>
      </c>
      <c r="G8352" s="29" t="str">
        <f t="shared" si="130"/>
        <v/>
      </c>
      <c r="H8352" s="30"/>
      <c r="I8352" s="31"/>
      <c r="J8352" s="32">
        <v>0</v>
      </c>
    </row>
    <row r="8353" spans="1:10" ht="15.75" hidden="1" thickBot="1" x14ac:dyDescent="0.3">
      <c r="A8353" s="251"/>
      <c r="B8353" s="246"/>
      <c r="C8353" s="34"/>
      <c r="D8353" s="34"/>
      <c r="E8353" s="207"/>
      <c r="F8353" s="213" t="s">
        <v>12</v>
      </c>
      <c r="G8353" s="36" t="str">
        <f t="shared" si="130"/>
        <v/>
      </c>
      <c r="H8353" s="37"/>
      <c r="I8353" s="33"/>
      <c r="J8353" s="32">
        <v>0</v>
      </c>
    </row>
    <row r="8354" spans="1:10" ht="26.25" hidden="1" thickBot="1" x14ac:dyDescent="0.3">
      <c r="A8354" s="251"/>
      <c r="B8354" s="246"/>
      <c r="C8354" s="38" t="s">
        <v>12279</v>
      </c>
      <c r="D8354" s="38" t="s">
        <v>82</v>
      </c>
      <c r="E8354" s="209">
        <v>1</v>
      </c>
      <c r="F8354" s="208">
        <v>56.012</v>
      </c>
      <c r="G8354" s="36">
        <f t="shared" si="130"/>
        <v>56.012</v>
      </c>
      <c r="H8354" s="41">
        <f>SUM(G8354:G8354)</f>
        <v>56.012</v>
      </c>
      <c r="I8354" s="42"/>
      <c r="J8354" s="32">
        <v>0</v>
      </c>
    </row>
    <row r="8355" spans="1:10" ht="15.75" hidden="1" thickBot="1" x14ac:dyDescent="0.3">
      <c r="A8355" s="252"/>
      <c r="B8355" s="247"/>
      <c r="C8355" s="44"/>
      <c r="D8355" s="44"/>
      <c r="E8355" s="210"/>
      <c r="F8355" s="211" t="s">
        <v>12</v>
      </c>
      <c r="G8355" s="47" t="str">
        <f t="shared" si="130"/>
        <v/>
      </c>
      <c r="H8355" s="48"/>
      <c r="I8355" s="33"/>
      <c r="J8355" s="32">
        <v>0</v>
      </c>
    </row>
    <row r="8356" spans="1:10" ht="15.75" hidden="1" thickBot="1" x14ac:dyDescent="0.3">
      <c r="A8356" s="242" t="s">
        <v>2006</v>
      </c>
      <c r="B8356" s="245" t="s">
        <v>8572</v>
      </c>
      <c r="C8356" s="26"/>
      <c r="D8356" s="27" t="s">
        <v>17</v>
      </c>
      <c r="E8356" s="205"/>
      <c r="F8356" s="212" t="s">
        <v>12</v>
      </c>
      <c r="G8356" s="29" t="str">
        <f t="shared" si="130"/>
        <v/>
      </c>
      <c r="H8356" s="30"/>
      <c r="I8356" s="31"/>
      <c r="J8356" s="32">
        <v>0</v>
      </c>
    </row>
    <row r="8357" spans="1:10" ht="15.75" hidden="1" thickBot="1" x14ac:dyDescent="0.3">
      <c r="A8357" s="251"/>
      <c r="B8357" s="246"/>
      <c r="C8357" s="34"/>
      <c r="D8357" s="34"/>
      <c r="E8357" s="207"/>
      <c r="F8357" s="213" t="s">
        <v>12</v>
      </c>
      <c r="G8357" s="36" t="str">
        <f t="shared" si="130"/>
        <v/>
      </c>
      <c r="H8357" s="37"/>
      <c r="I8357" s="33"/>
      <c r="J8357" s="32">
        <v>0</v>
      </c>
    </row>
    <row r="8358" spans="1:10" ht="26.25" hidden="1" thickBot="1" x14ac:dyDescent="0.3">
      <c r="A8358" s="251"/>
      <c r="B8358" s="246"/>
      <c r="C8358" s="38" t="s">
        <v>12280</v>
      </c>
      <c r="D8358" s="38" t="s">
        <v>82</v>
      </c>
      <c r="E8358" s="209">
        <v>1</v>
      </c>
      <c r="F8358" s="208">
        <v>154.40349999999998</v>
      </c>
      <c r="G8358" s="36">
        <f t="shared" si="130"/>
        <v>154.40349999999998</v>
      </c>
      <c r="H8358" s="41">
        <f>SUM(G8358:G8358)</f>
        <v>154.40349999999998</v>
      </c>
      <c r="I8358" s="42"/>
      <c r="J8358" s="32">
        <v>0</v>
      </c>
    </row>
    <row r="8359" spans="1:10" ht="15.75" hidden="1" thickBot="1" x14ac:dyDescent="0.3">
      <c r="A8359" s="252"/>
      <c r="B8359" s="247"/>
      <c r="C8359" s="44"/>
      <c r="D8359" s="44"/>
      <c r="E8359" s="210"/>
      <c r="F8359" s="211" t="s">
        <v>12</v>
      </c>
      <c r="G8359" s="47" t="str">
        <f t="shared" si="130"/>
        <v/>
      </c>
      <c r="H8359" s="48"/>
      <c r="I8359" s="33"/>
      <c r="J8359" s="32">
        <v>0</v>
      </c>
    </row>
    <row r="8360" spans="1:10" ht="15.75" hidden="1" thickBot="1" x14ac:dyDescent="0.3">
      <c r="A8360" s="242" t="s">
        <v>2007</v>
      </c>
      <c r="B8360" s="245" t="s">
        <v>8575</v>
      </c>
      <c r="C8360" s="26"/>
      <c r="D8360" s="27" t="s">
        <v>17</v>
      </c>
      <c r="E8360" s="205"/>
      <c r="F8360" s="212" t="s">
        <v>12</v>
      </c>
      <c r="G8360" s="29" t="str">
        <f t="shared" si="130"/>
        <v/>
      </c>
      <c r="H8360" s="30"/>
      <c r="I8360" s="31"/>
      <c r="J8360" s="32">
        <v>0</v>
      </c>
    </row>
    <row r="8361" spans="1:10" ht="15.75" hidden="1" thickBot="1" x14ac:dyDescent="0.3">
      <c r="A8361" s="251"/>
      <c r="B8361" s="246"/>
      <c r="C8361" s="34"/>
      <c r="D8361" s="34"/>
      <c r="E8361" s="207"/>
      <c r="F8361" s="213" t="s">
        <v>12</v>
      </c>
      <c r="G8361" s="36" t="str">
        <f t="shared" si="130"/>
        <v/>
      </c>
      <c r="H8361" s="37"/>
      <c r="I8361" s="33"/>
      <c r="J8361" s="32">
        <v>0</v>
      </c>
    </row>
    <row r="8362" spans="1:10" ht="15.75" hidden="1" thickBot="1" x14ac:dyDescent="0.3">
      <c r="A8362" s="251"/>
      <c r="B8362" s="246"/>
      <c r="C8362" s="38" t="s">
        <v>12281</v>
      </c>
      <c r="D8362" s="38" t="s">
        <v>82</v>
      </c>
      <c r="E8362" s="209">
        <v>1</v>
      </c>
      <c r="F8362" s="208">
        <v>81.55749999999999</v>
      </c>
      <c r="G8362" s="36">
        <f t="shared" si="130"/>
        <v>81.55749999999999</v>
      </c>
      <c r="H8362" s="41">
        <f>SUM(G8362:G8362)</f>
        <v>81.55749999999999</v>
      </c>
      <c r="I8362" s="42"/>
      <c r="J8362" s="32">
        <v>0</v>
      </c>
    </row>
    <row r="8363" spans="1:10" ht="15.75" hidden="1" thickBot="1" x14ac:dyDescent="0.3">
      <c r="A8363" s="252"/>
      <c r="B8363" s="247"/>
      <c r="C8363" s="44"/>
      <c r="D8363" s="44"/>
      <c r="E8363" s="210"/>
      <c r="F8363" s="211" t="s">
        <v>12</v>
      </c>
      <c r="G8363" s="47" t="str">
        <f t="shared" si="130"/>
        <v/>
      </c>
      <c r="H8363" s="48"/>
      <c r="I8363" s="33"/>
      <c r="J8363" s="32">
        <v>0</v>
      </c>
    </row>
    <row r="8364" spans="1:10" ht="15.75" hidden="1" thickBot="1" x14ac:dyDescent="0.3">
      <c r="A8364" s="242" t="s">
        <v>2008</v>
      </c>
      <c r="B8364" s="245" t="s">
        <v>8576</v>
      </c>
      <c r="C8364" s="26"/>
      <c r="D8364" s="27" t="s">
        <v>17</v>
      </c>
      <c r="E8364" s="205"/>
      <c r="F8364" s="212" t="s">
        <v>12</v>
      </c>
      <c r="G8364" s="29" t="str">
        <f t="shared" si="130"/>
        <v/>
      </c>
      <c r="H8364" s="30"/>
      <c r="I8364" s="31"/>
      <c r="J8364" s="32">
        <v>0</v>
      </c>
    </row>
    <row r="8365" spans="1:10" ht="15.75" hidden="1" thickBot="1" x14ac:dyDescent="0.3">
      <c r="A8365" s="251"/>
      <c r="B8365" s="246"/>
      <c r="C8365" s="34"/>
      <c r="D8365" s="34"/>
      <c r="E8365" s="207"/>
      <c r="F8365" s="213" t="s">
        <v>12</v>
      </c>
      <c r="G8365" s="36" t="str">
        <f t="shared" si="130"/>
        <v/>
      </c>
      <c r="H8365" s="37"/>
      <c r="I8365" s="33"/>
      <c r="J8365" s="32">
        <v>0</v>
      </c>
    </row>
    <row r="8366" spans="1:10" ht="26.25" hidden="1" thickBot="1" x14ac:dyDescent="0.3">
      <c r="A8366" s="251"/>
      <c r="B8366" s="246"/>
      <c r="C8366" s="38" t="s">
        <v>12282</v>
      </c>
      <c r="D8366" s="38" t="s">
        <v>82</v>
      </c>
      <c r="E8366" s="209">
        <v>1</v>
      </c>
      <c r="F8366" s="208">
        <v>230.84049999999999</v>
      </c>
      <c r="G8366" s="36">
        <f t="shared" si="130"/>
        <v>230.84049999999999</v>
      </c>
      <c r="H8366" s="41">
        <f>SUM(G8366:G8366)</f>
        <v>230.84049999999999</v>
      </c>
      <c r="I8366" s="42"/>
      <c r="J8366" s="32">
        <v>0</v>
      </c>
    </row>
    <row r="8367" spans="1:10" ht="15.75" hidden="1" thickBot="1" x14ac:dyDescent="0.3">
      <c r="A8367" s="252"/>
      <c r="B8367" s="247"/>
      <c r="C8367" s="44"/>
      <c r="D8367" s="44"/>
      <c r="E8367" s="210"/>
      <c r="F8367" s="211" t="s">
        <v>12</v>
      </c>
      <c r="G8367" s="47" t="str">
        <f t="shared" si="130"/>
        <v/>
      </c>
      <c r="H8367" s="48"/>
      <c r="I8367" s="33"/>
      <c r="J8367" s="32">
        <v>0</v>
      </c>
    </row>
    <row r="8368" spans="1:10" ht="15.75" hidden="1" thickBot="1" x14ac:dyDescent="0.3">
      <c r="A8368" s="242" t="s">
        <v>2009</v>
      </c>
      <c r="B8368" s="245" t="s">
        <v>8577</v>
      </c>
      <c r="C8368" s="26"/>
      <c r="D8368" s="27" t="s">
        <v>17</v>
      </c>
      <c r="E8368" s="205"/>
      <c r="F8368" s="212" t="s">
        <v>12</v>
      </c>
      <c r="G8368" s="29" t="str">
        <f t="shared" si="130"/>
        <v/>
      </c>
      <c r="H8368" s="30"/>
      <c r="I8368" s="31"/>
      <c r="J8368" s="32">
        <v>0</v>
      </c>
    </row>
    <row r="8369" spans="1:10" ht="15.75" hidden="1" thickBot="1" x14ac:dyDescent="0.3">
      <c r="A8369" s="251"/>
      <c r="B8369" s="246"/>
      <c r="C8369" s="34"/>
      <c r="D8369" s="34"/>
      <c r="E8369" s="207"/>
      <c r="F8369" s="213" t="s">
        <v>12</v>
      </c>
      <c r="G8369" s="36" t="str">
        <f t="shared" si="130"/>
        <v/>
      </c>
      <c r="H8369" s="37"/>
      <c r="I8369" s="33"/>
      <c r="J8369" s="32">
        <v>0</v>
      </c>
    </row>
    <row r="8370" spans="1:10" ht="15.75" hidden="1" thickBot="1" x14ac:dyDescent="0.3">
      <c r="A8370" s="251"/>
      <c r="B8370" s="246"/>
      <c r="C8370" s="38" t="s">
        <v>2010</v>
      </c>
      <c r="D8370" s="38" t="s">
        <v>17</v>
      </c>
      <c r="E8370" s="209">
        <v>1</v>
      </c>
      <c r="F8370" s="208" t="s">
        <v>12</v>
      </c>
      <c r="G8370" s="36" t="str">
        <f t="shared" si="130"/>
        <v/>
      </c>
      <c r="H8370" s="41">
        <f>SUM(G8370:G8370)</f>
        <v>0</v>
      </c>
      <c r="I8370" s="42"/>
      <c r="J8370" s="32">
        <v>0</v>
      </c>
    </row>
    <row r="8371" spans="1:10" ht="15.75" hidden="1" thickBot="1" x14ac:dyDescent="0.3">
      <c r="A8371" s="252"/>
      <c r="B8371" s="247"/>
      <c r="C8371" s="44"/>
      <c r="D8371" s="44"/>
      <c r="E8371" s="210"/>
      <c r="F8371" s="211" t="s">
        <v>12</v>
      </c>
      <c r="G8371" s="47" t="str">
        <f t="shared" si="130"/>
        <v/>
      </c>
      <c r="H8371" s="48"/>
      <c r="I8371" s="33"/>
      <c r="J8371" s="32">
        <v>0</v>
      </c>
    </row>
    <row r="8372" spans="1:10" ht="15.75" hidden="1" thickBot="1" x14ac:dyDescent="0.3">
      <c r="A8372" s="242" t="s">
        <v>2011</v>
      </c>
      <c r="B8372" s="245" t="s">
        <v>8578</v>
      </c>
      <c r="C8372" s="26"/>
      <c r="D8372" s="27" t="s">
        <v>17</v>
      </c>
      <c r="E8372" s="205"/>
      <c r="F8372" s="212" t="s">
        <v>12</v>
      </c>
      <c r="G8372" s="29" t="str">
        <f t="shared" si="130"/>
        <v/>
      </c>
      <c r="H8372" s="30"/>
      <c r="I8372" s="31"/>
      <c r="J8372" s="32">
        <v>0</v>
      </c>
    </row>
    <row r="8373" spans="1:10" ht="15.75" hidden="1" thickBot="1" x14ac:dyDescent="0.3">
      <c r="A8373" s="251"/>
      <c r="B8373" s="246"/>
      <c r="C8373" s="34"/>
      <c r="D8373" s="34"/>
      <c r="E8373" s="207"/>
      <c r="F8373" s="213" t="s">
        <v>12</v>
      </c>
      <c r="G8373" s="36" t="str">
        <f t="shared" si="130"/>
        <v/>
      </c>
      <c r="H8373" s="37"/>
      <c r="I8373" s="33"/>
      <c r="J8373" s="32">
        <v>0</v>
      </c>
    </row>
    <row r="8374" spans="1:10" ht="26.25" hidden="1" thickBot="1" x14ac:dyDescent="0.3">
      <c r="A8374" s="251"/>
      <c r="B8374" s="246"/>
      <c r="C8374" s="38" t="s">
        <v>12283</v>
      </c>
      <c r="D8374" s="38" t="s">
        <v>82</v>
      </c>
      <c r="E8374" s="209">
        <v>1</v>
      </c>
      <c r="F8374" s="208">
        <v>78.98299999999999</v>
      </c>
      <c r="G8374" s="36">
        <f t="shared" si="130"/>
        <v>78.98299999999999</v>
      </c>
      <c r="H8374" s="41">
        <f>SUM(G8374:G8374)</f>
        <v>78.98299999999999</v>
      </c>
      <c r="I8374" s="42"/>
      <c r="J8374" s="32">
        <v>0</v>
      </c>
    </row>
    <row r="8375" spans="1:10" ht="15.75" hidden="1" thickBot="1" x14ac:dyDescent="0.3">
      <c r="A8375" s="252"/>
      <c r="B8375" s="247"/>
      <c r="C8375" s="44"/>
      <c r="D8375" s="44"/>
      <c r="E8375" s="210"/>
      <c r="F8375" s="211" t="s">
        <v>12</v>
      </c>
      <c r="G8375" s="47" t="str">
        <f t="shared" si="130"/>
        <v/>
      </c>
      <c r="H8375" s="48"/>
      <c r="I8375" s="33"/>
      <c r="J8375" s="32">
        <v>0</v>
      </c>
    </row>
    <row r="8376" spans="1:10" ht="15.75" hidden="1" thickBot="1" x14ac:dyDescent="0.3">
      <c r="A8376" s="242" t="s">
        <v>2012</v>
      </c>
      <c r="B8376" s="245" t="s">
        <v>8579</v>
      </c>
      <c r="C8376" s="26"/>
      <c r="D8376" s="27" t="s">
        <v>17</v>
      </c>
      <c r="E8376" s="205"/>
      <c r="F8376" s="212" t="s">
        <v>12</v>
      </c>
      <c r="G8376" s="29" t="str">
        <f t="shared" si="130"/>
        <v/>
      </c>
      <c r="H8376" s="30"/>
      <c r="I8376" s="31"/>
      <c r="J8376" s="32">
        <v>0</v>
      </c>
    </row>
    <row r="8377" spans="1:10" ht="15.75" hidden="1" thickBot="1" x14ac:dyDescent="0.3">
      <c r="A8377" s="251"/>
      <c r="B8377" s="246"/>
      <c r="C8377" s="34"/>
      <c r="D8377" s="34"/>
      <c r="E8377" s="207"/>
      <c r="F8377" s="213" t="s">
        <v>12</v>
      </c>
      <c r="G8377" s="36" t="str">
        <f t="shared" si="130"/>
        <v/>
      </c>
      <c r="H8377" s="37"/>
      <c r="I8377" s="33"/>
      <c r="J8377" s="32">
        <v>0</v>
      </c>
    </row>
    <row r="8378" spans="1:10" ht="15.75" hidden="1" thickBot="1" x14ac:dyDescent="0.3">
      <c r="A8378" s="251"/>
      <c r="B8378" s="246"/>
      <c r="C8378" s="38" t="s">
        <v>2013</v>
      </c>
      <c r="D8378" s="38" t="s">
        <v>17</v>
      </c>
      <c r="E8378" s="209">
        <v>1</v>
      </c>
      <c r="F8378" s="208" t="s">
        <v>12</v>
      </c>
      <c r="G8378" s="36" t="str">
        <f t="shared" si="130"/>
        <v/>
      </c>
      <c r="H8378" s="41">
        <f>SUM(G8378:G8378)</f>
        <v>0</v>
      </c>
      <c r="I8378" s="42"/>
      <c r="J8378" s="32">
        <v>0</v>
      </c>
    </row>
    <row r="8379" spans="1:10" ht="15.75" hidden="1" thickBot="1" x14ac:dyDescent="0.3">
      <c r="A8379" s="252"/>
      <c r="B8379" s="247"/>
      <c r="C8379" s="44"/>
      <c r="D8379" s="44"/>
      <c r="E8379" s="210"/>
      <c r="F8379" s="211" t="s">
        <v>12</v>
      </c>
      <c r="G8379" s="47" t="str">
        <f t="shared" si="130"/>
        <v/>
      </c>
      <c r="H8379" s="48"/>
      <c r="I8379" s="33"/>
      <c r="J8379" s="32">
        <v>0</v>
      </c>
    </row>
    <row r="8380" spans="1:10" ht="15.75" hidden="1" thickBot="1" x14ac:dyDescent="0.3">
      <c r="A8380" s="242" t="s">
        <v>2014</v>
      </c>
      <c r="B8380" s="245" t="s">
        <v>8580</v>
      </c>
      <c r="C8380" s="26"/>
      <c r="D8380" s="27" t="s">
        <v>17</v>
      </c>
      <c r="E8380" s="205"/>
      <c r="F8380" s="212" t="s">
        <v>12</v>
      </c>
      <c r="G8380" s="29" t="str">
        <f t="shared" si="130"/>
        <v/>
      </c>
      <c r="H8380" s="30"/>
      <c r="I8380" s="31"/>
      <c r="J8380" s="32">
        <v>0</v>
      </c>
    </row>
    <row r="8381" spans="1:10" ht="15.75" hidden="1" thickBot="1" x14ac:dyDescent="0.3">
      <c r="A8381" s="251"/>
      <c r="B8381" s="246"/>
      <c r="C8381" s="34"/>
      <c r="D8381" s="34"/>
      <c r="E8381" s="207"/>
      <c r="F8381" s="213" t="s">
        <v>12</v>
      </c>
      <c r="G8381" s="36" t="str">
        <f t="shared" si="130"/>
        <v/>
      </c>
      <c r="H8381" s="37"/>
      <c r="I8381" s="33"/>
      <c r="J8381" s="32">
        <v>0</v>
      </c>
    </row>
    <row r="8382" spans="1:10" ht="26.25" hidden="1" thickBot="1" x14ac:dyDescent="0.3">
      <c r="A8382" s="251"/>
      <c r="B8382" s="246"/>
      <c r="C8382" s="38" t="s">
        <v>12284</v>
      </c>
      <c r="D8382" s="38" t="s">
        <v>82</v>
      </c>
      <c r="E8382" s="209">
        <v>1</v>
      </c>
      <c r="F8382" s="208">
        <v>537.63349999999991</v>
      </c>
      <c r="G8382" s="36">
        <f t="shared" si="130"/>
        <v>537.63349999999991</v>
      </c>
      <c r="H8382" s="41">
        <f>SUM(G8382:G8382)</f>
        <v>537.63349999999991</v>
      </c>
      <c r="I8382" s="42"/>
      <c r="J8382" s="32">
        <v>0</v>
      </c>
    </row>
    <row r="8383" spans="1:10" ht="15.75" hidden="1" thickBot="1" x14ac:dyDescent="0.3">
      <c r="A8383" s="252"/>
      <c r="B8383" s="247"/>
      <c r="C8383" s="44"/>
      <c r="D8383" s="44"/>
      <c r="E8383" s="210"/>
      <c r="F8383" s="211" t="s">
        <v>12</v>
      </c>
      <c r="G8383" s="47" t="str">
        <f t="shared" si="130"/>
        <v/>
      </c>
      <c r="H8383" s="48"/>
      <c r="I8383" s="33"/>
      <c r="J8383" s="32">
        <v>0</v>
      </c>
    </row>
    <row r="8384" spans="1:10" ht="15.75" hidden="1" thickBot="1" x14ac:dyDescent="0.3">
      <c r="A8384" s="242" t="s">
        <v>2015</v>
      </c>
      <c r="B8384" s="245" t="s">
        <v>8583</v>
      </c>
      <c r="C8384" s="26"/>
      <c r="D8384" s="27" t="s">
        <v>17</v>
      </c>
      <c r="E8384" s="205"/>
      <c r="F8384" s="212" t="s">
        <v>12</v>
      </c>
      <c r="G8384" s="29" t="str">
        <f t="shared" si="130"/>
        <v/>
      </c>
      <c r="H8384" s="30"/>
      <c r="I8384" s="31"/>
      <c r="J8384" s="32">
        <v>0</v>
      </c>
    </row>
    <row r="8385" spans="1:10" ht="15.75" hidden="1" thickBot="1" x14ac:dyDescent="0.3">
      <c r="A8385" s="251"/>
      <c r="B8385" s="246"/>
      <c r="C8385" s="34"/>
      <c r="D8385" s="34"/>
      <c r="E8385" s="207"/>
      <c r="F8385" s="213" t="s">
        <v>12</v>
      </c>
      <c r="G8385" s="36" t="str">
        <f t="shared" si="130"/>
        <v/>
      </c>
      <c r="H8385" s="37"/>
      <c r="I8385" s="33"/>
      <c r="J8385" s="32">
        <v>0</v>
      </c>
    </row>
    <row r="8386" spans="1:10" ht="15.75" hidden="1" thickBot="1" x14ac:dyDescent="0.3">
      <c r="A8386" s="251"/>
      <c r="B8386" s="246"/>
      <c r="C8386" s="38" t="s">
        <v>12285</v>
      </c>
      <c r="D8386" s="38" t="s">
        <v>82</v>
      </c>
      <c r="E8386" s="209">
        <v>1</v>
      </c>
      <c r="F8386" s="208">
        <v>267.30149999999998</v>
      </c>
      <c r="G8386" s="36">
        <f t="shared" si="130"/>
        <v>267.30149999999998</v>
      </c>
      <c r="H8386" s="41">
        <f>SUM(G8386:G8386)</f>
        <v>267.30149999999998</v>
      </c>
      <c r="I8386" s="42"/>
      <c r="J8386" s="32">
        <v>0</v>
      </c>
    </row>
    <row r="8387" spans="1:10" ht="15.75" hidden="1" thickBot="1" x14ac:dyDescent="0.3">
      <c r="A8387" s="252"/>
      <c r="B8387" s="247"/>
      <c r="C8387" s="44"/>
      <c r="D8387" s="44"/>
      <c r="E8387" s="210"/>
      <c r="F8387" s="211" t="s">
        <v>12</v>
      </c>
      <c r="G8387" s="47" t="str">
        <f t="shared" si="130"/>
        <v/>
      </c>
      <c r="H8387" s="48"/>
      <c r="I8387" s="33"/>
      <c r="J8387" s="32">
        <v>0</v>
      </c>
    </row>
    <row r="8388" spans="1:10" ht="15.75" hidden="1" thickBot="1" x14ac:dyDescent="0.3">
      <c r="A8388" s="242" t="s">
        <v>2016</v>
      </c>
      <c r="B8388" s="245" t="s">
        <v>8584</v>
      </c>
      <c r="C8388" s="26"/>
      <c r="D8388" s="27" t="s">
        <v>17</v>
      </c>
      <c r="E8388" s="205"/>
      <c r="F8388" s="212" t="s">
        <v>12</v>
      </c>
      <c r="G8388" s="29" t="str">
        <f t="shared" si="130"/>
        <v/>
      </c>
      <c r="H8388" s="30"/>
      <c r="I8388" s="31"/>
      <c r="J8388" s="32">
        <v>0</v>
      </c>
    </row>
    <row r="8389" spans="1:10" ht="15.75" hidden="1" thickBot="1" x14ac:dyDescent="0.3">
      <c r="A8389" s="251"/>
      <c r="B8389" s="246"/>
      <c r="C8389" s="34"/>
      <c r="D8389" s="34"/>
      <c r="E8389" s="207"/>
      <c r="F8389" s="213" t="s">
        <v>12</v>
      </c>
      <c r="G8389" s="36" t="str">
        <f t="shared" si="130"/>
        <v/>
      </c>
      <c r="H8389" s="37"/>
      <c r="I8389" s="33"/>
      <c r="J8389" s="32">
        <v>0</v>
      </c>
    </row>
    <row r="8390" spans="1:10" ht="26.25" hidden="1" thickBot="1" x14ac:dyDescent="0.3">
      <c r="A8390" s="251"/>
      <c r="B8390" s="246"/>
      <c r="C8390" s="38" t="s">
        <v>12286</v>
      </c>
      <c r="D8390" s="38" t="s">
        <v>82</v>
      </c>
      <c r="E8390" s="209">
        <v>1</v>
      </c>
      <c r="F8390" s="208">
        <v>657.11500000000001</v>
      </c>
      <c r="G8390" s="36">
        <f t="shared" ref="G8390:G8453" si="131">IF(ISNUMBER(F8390),E8390*F8390,"")</f>
        <v>657.11500000000001</v>
      </c>
      <c r="H8390" s="41">
        <f>SUM(G8390:G8390)</f>
        <v>657.11500000000001</v>
      </c>
      <c r="I8390" s="42"/>
      <c r="J8390" s="32">
        <v>0</v>
      </c>
    </row>
    <row r="8391" spans="1:10" ht="15.75" hidden="1" thickBot="1" x14ac:dyDescent="0.3">
      <c r="A8391" s="252"/>
      <c r="B8391" s="247"/>
      <c r="C8391" s="44"/>
      <c r="D8391" s="44"/>
      <c r="E8391" s="210"/>
      <c r="F8391" s="211" t="s">
        <v>12</v>
      </c>
      <c r="G8391" s="47" t="str">
        <f t="shared" si="131"/>
        <v/>
      </c>
      <c r="H8391" s="48"/>
      <c r="I8391" s="33"/>
      <c r="J8391" s="32">
        <v>0</v>
      </c>
    </row>
    <row r="8392" spans="1:10" ht="15.75" hidden="1" thickBot="1" x14ac:dyDescent="0.3">
      <c r="A8392" s="242" t="s">
        <v>2017</v>
      </c>
      <c r="B8392" s="245" t="s">
        <v>8587</v>
      </c>
      <c r="C8392" s="26"/>
      <c r="D8392" s="27" t="s">
        <v>17</v>
      </c>
      <c r="E8392" s="205"/>
      <c r="F8392" s="212" t="s">
        <v>12</v>
      </c>
      <c r="G8392" s="29" t="str">
        <f t="shared" si="131"/>
        <v/>
      </c>
      <c r="H8392" s="30"/>
      <c r="I8392" s="31"/>
      <c r="J8392" s="32">
        <v>0</v>
      </c>
    </row>
    <row r="8393" spans="1:10" ht="15.75" hidden="1" thickBot="1" x14ac:dyDescent="0.3">
      <c r="A8393" s="251"/>
      <c r="B8393" s="246"/>
      <c r="C8393" s="34"/>
      <c r="D8393" s="34"/>
      <c r="E8393" s="207"/>
      <c r="F8393" s="213" t="s">
        <v>12</v>
      </c>
      <c r="G8393" s="36" t="str">
        <f t="shared" si="131"/>
        <v/>
      </c>
      <c r="H8393" s="37"/>
      <c r="I8393" s="33"/>
      <c r="J8393" s="32">
        <v>0</v>
      </c>
    </row>
    <row r="8394" spans="1:10" ht="26.25" hidden="1" thickBot="1" x14ac:dyDescent="0.3">
      <c r="A8394" s="251"/>
      <c r="B8394" s="246"/>
      <c r="C8394" s="38" t="s">
        <v>12287</v>
      </c>
      <c r="D8394" s="38" t="s">
        <v>82</v>
      </c>
      <c r="E8394" s="209">
        <v>1</v>
      </c>
      <c r="F8394" s="208">
        <v>246.18299999999996</v>
      </c>
      <c r="G8394" s="36">
        <f t="shared" si="131"/>
        <v>246.18299999999996</v>
      </c>
      <c r="H8394" s="41">
        <f>SUM(G8394:G8394)</f>
        <v>246.18299999999996</v>
      </c>
      <c r="I8394" s="42"/>
      <c r="J8394" s="32">
        <v>0</v>
      </c>
    </row>
    <row r="8395" spans="1:10" ht="15.75" hidden="1" thickBot="1" x14ac:dyDescent="0.3">
      <c r="A8395" s="252"/>
      <c r="B8395" s="247"/>
      <c r="C8395" s="44"/>
      <c r="D8395" s="44"/>
      <c r="E8395" s="210"/>
      <c r="F8395" s="211" t="s">
        <v>12</v>
      </c>
      <c r="G8395" s="47" t="str">
        <f t="shared" si="131"/>
        <v/>
      </c>
      <c r="H8395" s="48"/>
      <c r="I8395" s="33"/>
      <c r="J8395" s="32">
        <v>0</v>
      </c>
    </row>
    <row r="8396" spans="1:10" ht="15.75" hidden="1" thickBot="1" x14ac:dyDescent="0.3">
      <c r="A8396" s="242" t="s">
        <v>2018</v>
      </c>
      <c r="B8396" s="245" t="s">
        <v>8590</v>
      </c>
      <c r="C8396" s="26"/>
      <c r="D8396" s="27" t="s">
        <v>17</v>
      </c>
      <c r="E8396" s="205"/>
      <c r="F8396" s="212" t="s">
        <v>12</v>
      </c>
      <c r="G8396" s="29" t="str">
        <f t="shared" si="131"/>
        <v/>
      </c>
      <c r="H8396" s="30"/>
      <c r="I8396" s="31"/>
      <c r="J8396" s="32">
        <v>0</v>
      </c>
    </row>
    <row r="8397" spans="1:10" ht="15.75" hidden="1" thickBot="1" x14ac:dyDescent="0.3">
      <c r="A8397" s="251"/>
      <c r="B8397" s="246"/>
      <c r="C8397" s="34"/>
      <c r="D8397" s="34"/>
      <c r="E8397" s="207"/>
      <c r="F8397" s="213" t="s">
        <v>12</v>
      </c>
      <c r="G8397" s="36" t="str">
        <f t="shared" si="131"/>
        <v/>
      </c>
      <c r="H8397" s="37"/>
      <c r="I8397" s="33"/>
      <c r="J8397" s="32">
        <v>0</v>
      </c>
    </row>
    <row r="8398" spans="1:10" ht="26.25" hidden="1" thickBot="1" x14ac:dyDescent="0.3">
      <c r="A8398" s="251"/>
      <c r="B8398" s="246"/>
      <c r="C8398" s="38" t="s">
        <v>12288</v>
      </c>
      <c r="D8398" s="38" t="s">
        <v>82</v>
      </c>
      <c r="E8398" s="209">
        <v>1</v>
      </c>
      <c r="F8398" s="208">
        <v>515.55550000000005</v>
      </c>
      <c r="G8398" s="36">
        <f t="shared" si="131"/>
        <v>515.55550000000005</v>
      </c>
      <c r="H8398" s="41">
        <f>SUM(G8398:G8398)</f>
        <v>515.55550000000005</v>
      </c>
      <c r="I8398" s="42"/>
      <c r="J8398" s="32">
        <v>0</v>
      </c>
    </row>
    <row r="8399" spans="1:10" ht="15.75" hidden="1" thickBot="1" x14ac:dyDescent="0.3">
      <c r="A8399" s="252"/>
      <c r="B8399" s="247"/>
      <c r="C8399" s="44"/>
      <c r="D8399" s="44"/>
      <c r="E8399" s="210"/>
      <c r="F8399" s="211" t="s">
        <v>12</v>
      </c>
      <c r="G8399" s="47" t="str">
        <f t="shared" si="131"/>
        <v/>
      </c>
      <c r="H8399" s="48"/>
      <c r="I8399" s="33"/>
      <c r="J8399" s="32">
        <v>0</v>
      </c>
    </row>
    <row r="8400" spans="1:10" ht="15.75" hidden="1" thickBot="1" x14ac:dyDescent="0.3">
      <c r="A8400" s="242" t="s">
        <v>2019</v>
      </c>
      <c r="B8400" s="245" t="s">
        <v>8593</v>
      </c>
      <c r="C8400" s="26"/>
      <c r="D8400" s="27" t="s">
        <v>17</v>
      </c>
      <c r="E8400" s="205"/>
      <c r="F8400" s="212" t="s">
        <v>12</v>
      </c>
      <c r="G8400" s="29" t="str">
        <f t="shared" si="131"/>
        <v/>
      </c>
      <c r="H8400" s="30"/>
      <c r="I8400" s="31"/>
      <c r="J8400" s="32">
        <v>0</v>
      </c>
    </row>
    <row r="8401" spans="1:10" ht="15.75" hidden="1" thickBot="1" x14ac:dyDescent="0.3">
      <c r="A8401" s="251"/>
      <c r="B8401" s="246"/>
      <c r="C8401" s="34"/>
      <c r="D8401" s="34"/>
      <c r="E8401" s="207"/>
      <c r="F8401" s="213" t="s">
        <v>12</v>
      </c>
      <c r="G8401" s="36" t="str">
        <f t="shared" si="131"/>
        <v/>
      </c>
      <c r="H8401" s="37"/>
      <c r="I8401" s="33"/>
      <c r="J8401" s="32">
        <v>0</v>
      </c>
    </row>
    <row r="8402" spans="1:10" ht="15.75" hidden="1" thickBot="1" x14ac:dyDescent="0.3">
      <c r="A8402" s="251"/>
      <c r="B8402" s="246"/>
      <c r="C8402" s="38" t="s">
        <v>12289</v>
      </c>
      <c r="D8402" s="38" t="s">
        <v>82</v>
      </c>
      <c r="E8402" s="209">
        <v>1</v>
      </c>
      <c r="F8402" s="208">
        <v>409.26</v>
      </c>
      <c r="G8402" s="36">
        <f t="shared" si="131"/>
        <v>409.26</v>
      </c>
      <c r="H8402" s="41">
        <f>SUM(G8402:G8402)</f>
        <v>409.26</v>
      </c>
      <c r="I8402" s="42"/>
      <c r="J8402" s="32">
        <v>0</v>
      </c>
    </row>
    <row r="8403" spans="1:10" ht="15.75" hidden="1" thickBot="1" x14ac:dyDescent="0.3">
      <c r="A8403" s="252"/>
      <c r="B8403" s="247"/>
      <c r="C8403" s="44"/>
      <c r="D8403" s="44"/>
      <c r="E8403" s="210"/>
      <c r="F8403" s="211" t="s">
        <v>12</v>
      </c>
      <c r="G8403" s="47" t="str">
        <f t="shared" si="131"/>
        <v/>
      </c>
      <c r="H8403" s="48"/>
      <c r="I8403" s="33"/>
      <c r="J8403" s="32">
        <v>0</v>
      </c>
    </row>
    <row r="8404" spans="1:10" ht="15.75" hidden="1" thickBot="1" x14ac:dyDescent="0.3">
      <c r="A8404" s="242" t="s">
        <v>2020</v>
      </c>
      <c r="B8404" s="245" t="s">
        <v>8594</v>
      </c>
      <c r="C8404" s="26"/>
      <c r="D8404" s="27" t="s">
        <v>17</v>
      </c>
      <c r="E8404" s="205"/>
      <c r="F8404" s="212" t="s">
        <v>12</v>
      </c>
      <c r="G8404" s="29" t="str">
        <f t="shared" si="131"/>
        <v/>
      </c>
      <c r="H8404" s="30"/>
      <c r="I8404" s="31"/>
      <c r="J8404" s="32">
        <v>0</v>
      </c>
    </row>
    <row r="8405" spans="1:10" ht="15.75" hidden="1" thickBot="1" x14ac:dyDescent="0.3">
      <c r="A8405" s="251"/>
      <c r="B8405" s="246"/>
      <c r="C8405" s="34"/>
      <c r="D8405" s="34"/>
      <c r="E8405" s="207"/>
      <c r="F8405" s="213" t="s">
        <v>12</v>
      </c>
      <c r="G8405" s="36" t="str">
        <f t="shared" si="131"/>
        <v/>
      </c>
      <c r="H8405" s="37"/>
      <c r="I8405" s="33"/>
      <c r="J8405" s="32">
        <v>0</v>
      </c>
    </row>
    <row r="8406" spans="1:10" ht="26.25" hidden="1" thickBot="1" x14ac:dyDescent="0.3">
      <c r="A8406" s="251"/>
      <c r="B8406" s="246"/>
      <c r="C8406" s="38" t="s">
        <v>12290</v>
      </c>
      <c r="D8406" s="38" t="s">
        <v>82</v>
      </c>
      <c r="E8406" s="209">
        <v>1</v>
      </c>
      <c r="F8406" s="208">
        <v>1028.0899999999999</v>
      </c>
      <c r="G8406" s="36">
        <f t="shared" si="131"/>
        <v>1028.0899999999999</v>
      </c>
      <c r="H8406" s="41">
        <f>SUM(G8406:G8406)</f>
        <v>1028.0899999999999</v>
      </c>
      <c r="I8406" s="42"/>
      <c r="J8406" s="32">
        <v>0</v>
      </c>
    </row>
    <row r="8407" spans="1:10" ht="15.75" hidden="1" thickBot="1" x14ac:dyDescent="0.3">
      <c r="A8407" s="252"/>
      <c r="B8407" s="247"/>
      <c r="C8407" s="44"/>
      <c r="D8407" s="44"/>
      <c r="E8407" s="210"/>
      <c r="F8407" s="211" t="s">
        <v>12</v>
      </c>
      <c r="G8407" s="47" t="str">
        <f t="shared" si="131"/>
        <v/>
      </c>
      <c r="H8407" s="48"/>
      <c r="I8407" s="33"/>
      <c r="J8407" s="32">
        <v>0</v>
      </c>
    </row>
    <row r="8408" spans="1:10" ht="15.75" hidden="1" thickBot="1" x14ac:dyDescent="0.3">
      <c r="A8408" s="242" t="s">
        <v>2021</v>
      </c>
      <c r="B8408" s="245" t="s">
        <v>8601</v>
      </c>
      <c r="C8408" s="26"/>
      <c r="D8408" s="27" t="s">
        <v>17</v>
      </c>
      <c r="E8408" s="205"/>
      <c r="F8408" s="212" t="s">
        <v>12</v>
      </c>
      <c r="G8408" s="29" t="str">
        <f t="shared" si="131"/>
        <v/>
      </c>
      <c r="H8408" s="30"/>
      <c r="I8408" s="31"/>
      <c r="J8408" s="32">
        <v>0</v>
      </c>
    </row>
    <row r="8409" spans="1:10" ht="15.75" hidden="1" thickBot="1" x14ac:dyDescent="0.3">
      <c r="A8409" s="251"/>
      <c r="B8409" s="246"/>
      <c r="C8409" s="34"/>
      <c r="D8409" s="34"/>
      <c r="E8409" s="207"/>
      <c r="F8409" s="213" t="s">
        <v>12</v>
      </c>
      <c r="G8409" s="36" t="str">
        <f t="shared" si="131"/>
        <v/>
      </c>
      <c r="H8409" s="37"/>
      <c r="I8409" s="33"/>
      <c r="J8409" s="32">
        <v>0</v>
      </c>
    </row>
    <row r="8410" spans="1:10" ht="39" hidden="1" thickBot="1" x14ac:dyDescent="0.3">
      <c r="A8410" s="251"/>
      <c r="B8410" s="246"/>
      <c r="C8410" s="38" t="s">
        <v>11593</v>
      </c>
      <c r="D8410" s="38" t="s">
        <v>82</v>
      </c>
      <c r="E8410" s="209">
        <v>1</v>
      </c>
      <c r="F8410" s="208">
        <v>61.645499999999998</v>
      </c>
      <c r="G8410" s="36">
        <f t="shared" si="131"/>
        <v>61.645499999999998</v>
      </c>
      <c r="H8410" s="41">
        <f>SUM(G8410:G8410)</f>
        <v>61.645499999999998</v>
      </c>
      <c r="I8410" s="42"/>
      <c r="J8410" s="32">
        <v>0</v>
      </c>
    </row>
    <row r="8411" spans="1:10" ht="15.75" hidden="1" thickBot="1" x14ac:dyDescent="0.3">
      <c r="A8411" s="252"/>
      <c r="B8411" s="247"/>
      <c r="C8411" s="44"/>
      <c r="D8411" s="44"/>
      <c r="E8411" s="210"/>
      <c r="F8411" s="211" t="s">
        <v>12</v>
      </c>
      <c r="G8411" s="47" t="str">
        <f t="shared" si="131"/>
        <v/>
      </c>
      <c r="H8411" s="48"/>
      <c r="I8411" s="33"/>
      <c r="J8411" s="32">
        <v>0</v>
      </c>
    </row>
    <row r="8412" spans="1:10" ht="15.75" hidden="1" thickBot="1" x14ac:dyDescent="0.3">
      <c r="A8412" s="242" t="s">
        <v>2022</v>
      </c>
      <c r="B8412" s="245" t="s">
        <v>8602</v>
      </c>
      <c r="C8412" s="26"/>
      <c r="D8412" s="27" t="s">
        <v>17</v>
      </c>
      <c r="E8412" s="205"/>
      <c r="F8412" s="212" t="s">
        <v>12</v>
      </c>
      <c r="G8412" s="29" t="str">
        <f t="shared" si="131"/>
        <v/>
      </c>
      <c r="H8412" s="30"/>
      <c r="I8412" s="31"/>
      <c r="J8412" s="32">
        <v>0</v>
      </c>
    </row>
    <row r="8413" spans="1:10" ht="15.75" hidden="1" thickBot="1" x14ac:dyDescent="0.3">
      <c r="A8413" s="251"/>
      <c r="B8413" s="246"/>
      <c r="C8413" s="34"/>
      <c r="D8413" s="34"/>
      <c r="E8413" s="207"/>
      <c r="F8413" s="213" t="s">
        <v>12</v>
      </c>
      <c r="G8413" s="36" t="str">
        <f t="shared" si="131"/>
        <v/>
      </c>
      <c r="H8413" s="37"/>
      <c r="I8413" s="33"/>
      <c r="J8413" s="32">
        <v>0</v>
      </c>
    </row>
    <row r="8414" spans="1:10" ht="26.25" hidden="1" thickBot="1" x14ac:dyDescent="0.3">
      <c r="A8414" s="251"/>
      <c r="B8414" s="246"/>
      <c r="C8414" s="38" t="s">
        <v>12291</v>
      </c>
      <c r="D8414" s="38" t="s">
        <v>82</v>
      </c>
      <c r="E8414" s="209">
        <v>1</v>
      </c>
      <c r="F8414" s="208">
        <v>12.4735</v>
      </c>
      <c r="G8414" s="36">
        <f t="shared" si="131"/>
        <v>12.4735</v>
      </c>
      <c r="H8414" s="41">
        <f>SUM(G8414:G8414)</f>
        <v>12.4735</v>
      </c>
      <c r="I8414" s="42"/>
      <c r="J8414" s="32">
        <v>0</v>
      </c>
    </row>
    <row r="8415" spans="1:10" ht="15.75" hidden="1" thickBot="1" x14ac:dyDescent="0.3">
      <c r="A8415" s="252"/>
      <c r="B8415" s="247"/>
      <c r="C8415" s="44"/>
      <c r="D8415" s="44"/>
      <c r="E8415" s="210"/>
      <c r="F8415" s="211" t="s">
        <v>12</v>
      </c>
      <c r="G8415" s="47" t="str">
        <f t="shared" si="131"/>
        <v/>
      </c>
      <c r="H8415" s="48"/>
      <c r="I8415" s="33"/>
      <c r="J8415" s="32">
        <v>0</v>
      </c>
    </row>
    <row r="8416" spans="1:10" ht="15.75" hidden="1" thickBot="1" x14ac:dyDescent="0.3">
      <c r="A8416" s="242" t="s">
        <v>2023</v>
      </c>
      <c r="B8416" s="245" t="s">
        <v>8603</v>
      </c>
      <c r="C8416" s="26"/>
      <c r="D8416" s="27" t="s">
        <v>17</v>
      </c>
      <c r="E8416" s="205"/>
      <c r="F8416" s="212" t="s">
        <v>12</v>
      </c>
      <c r="G8416" s="29" t="str">
        <f t="shared" si="131"/>
        <v/>
      </c>
      <c r="H8416" s="30"/>
      <c r="I8416" s="31"/>
      <c r="J8416" s="32">
        <v>0</v>
      </c>
    </row>
    <row r="8417" spans="1:10" ht="15.75" hidden="1" thickBot="1" x14ac:dyDescent="0.3">
      <c r="A8417" s="251"/>
      <c r="B8417" s="246"/>
      <c r="C8417" s="34"/>
      <c r="D8417" s="34"/>
      <c r="E8417" s="207"/>
      <c r="F8417" s="213" t="s">
        <v>12</v>
      </c>
      <c r="G8417" s="36" t="str">
        <f t="shared" si="131"/>
        <v/>
      </c>
      <c r="H8417" s="37"/>
      <c r="I8417" s="33"/>
      <c r="J8417" s="32">
        <v>0</v>
      </c>
    </row>
    <row r="8418" spans="1:10" ht="26.25" hidden="1" thickBot="1" x14ac:dyDescent="0.3">
      <c r="A8418" s="251"/>
      <c r="B8418" s="246"/>
      <c r="C8418" s="38" t="s">
        <v>12292</v>
      </c>
      <c r="D8418" s="38" t="s">
        <v>82</v>
      </c>
      <c r="E8418" s="209">
        <v>1</v>
      </c>
      <c r="F8418" s="208">
        <v>16.111999999999998</v>
      </c>
      <c r="G8418" s="36">
        <f t="shared" si="131"/>
        <v>16.111999999999998</v>
      </c>
      <c r="H8418" s="41">
        <f>SUM(G8418:G8418)</f>
        <v>16.111999999999998</v>
      </c>
      <c r="I8418" s="42"/>
      <c r="J8418" s="32">
        <v>0</v>
      </c>
    </row>
    <row r="8419" spans="1:10" ht="15.75" hidden="1" thickBot="1" x14ac:dyDescent="0.3">
      <c r="A8419" s="252"/>
      <c r="B8419" s="247"/>
      <c r="C8419" s="44"/>
      <c r="D8419" s="44"/>
      <c r="E8419" s="210"/>
      <c r="F8419" s="211" t="s">
        <v>12</v>
      </c>
      <c r="G8419" s="47" t="str">
        <f t="shared" si="131"/>
        <v/>
      </c>
      <c r="H8419" s="48"/>
      <c r="I8419" s="33"/>
      <c r="J8419" s="32">
        <v>0</v>
      </c>
    </row>
    <row r="8420" spans="1:10" ht="15.75" hidden="1" thickBot="1" x14ac:dyDescent="0.3">
      <c r="A8420" s="242" t="s">
        <v>2024</v>
      </c>
      <c r="B8420" s="245" t="s">
        <v>8604</v>
      </c>
      <c r="C8420" s="26"/>
      <c r="D8420" s="27" t="s">
        <v>17</v>
      </c>
      <c r="E8420" s="205"/>
      <c r="F8420" s="212" t="s">
        <v>12</v>
      </c>
      <c r="G8420" s="29" t="str">
        <f t="shared" si="131"/>
        <v/>
      </c>
      <c r="H8420" s="30"/>
      <c r="I8420" s="31"/>
      <c r="J8420" s="32">
        <v>0</v>
      </c>
    </row>
    <row r="8421" spans="1:10" ht="15.75" hidden="1" thickBot="1" x14ac:dyDescent="0.3">
      <c r="A8421" s="251"/>
      <c r="B8421" s="246"/>
      <c r="C8421" s="34"/>
      <c r="D8421" s="34"/>
      <c r="E8421" s="207"/>
      <c r="F8421" s="213" t="s">
        <v>12</v>
      </c>
      <c r="G8421" s="36" t="str">
        <f t="shared" si="131"/>
        <v/>
      </c>
      <c r="H8421" s="37"/>
      <c r="I8421" s="33"/>
      <c r="J8421" s="32">
        <v>0</v>
      </c>
    </row>
    <row r="8422" spans="1:10" ht="26.25" hidden="1" thickBot="1" x14ac:dyDescent="0.3">
      <c r="A8422" s="251"/>
      <c r="B8422" s="246"/>
      <c r="C8422" s="38" t="s">
        <v>12293</v>
      </c>
      <c r="D8422" s="38" t="s">
        <v>82</v>
      </c>
      <c r="E8422" s="209">
        <v>1</v>
      </c>
      <c r="F8422" s="208">
        <v>6.84</v>
      </c>
      <c r="G8422" s="36">
        <f t="shared" si="131"/>
        <v>6.84</v>
      </c>
      <c r="H8422" s="41">
        <f>SUM(G8422:G8422)</f>
        <v>6.84</v>
      </c>
      <c r="I8422" s="42"/>
      <c r="J8422" s="32">
        <v>0</v>
      </c>
    </row>
    <row r="8423" spans="1:10" ht="15.75" hidden="1" thickBot="1" x14ac:dyDescent="0.3">
      <c r="A8423" s="252"/>
      <c r="B8423" s="247"/>
      <c r="C8423" s="44"/>
      <c r="D8423" s="44"/>
      <c r="E8423" s="210"/>
      <c r="F8423" s="211" t="s">
        <v>12</v>
      </c>
      <c r="G8423" s="47" t="str">
        <f t="shared" si="131"/>
        <v/>
      </c>
      <c r="H8423" s="48"/>
      <c r="I8423" s="33"/>
      <c r="J8423" s="32">
        <v>0</v>
      </c>
    </row>
    <row r="8424" spans="1:10" ht="15.75" hidden="1" thickBot="1" x14ac:dyDescent="0.3">
      <c r="A8424" s="242" t="s">
        <v>2025</v>
      </c>
      <c r="B8424" s="245" t="s">
        <v>8605</v>
      </c>
      <c r="C8424" s="26"/>
      <c r="D8424" s="27" t="s">
        <v>17</v>
      </c>
      <c r="E8424" s="205"/>
      <c r="F8424" s="212" t="s">
        <v>12</v>
      </c>
      <c r="G8424" s="29" t="str">
        <f t="shared" si="131"/>
        <v/>
      </c>
      <c r="H8424" s="30"/>
      <c r="I8424" s="31"/>
      <c r="J8424" s="32">
        <v>0</v>
      </c>
    </row>
    <row r="8425" spans="1:10" ht="15.75" hidden="1" thickBot="1" x14ac:dyDescent="0.3">
      <c r="A8425" s="251"/>
      <c r="B8425" s="246"/>
      <c r="C8425" s="34"/>
      <c r="D8425" s="34"/>
      <c r="E8425" s="207"/>
      <c r="F8425" s="213" t="s">
        <v>12</v>
      </c>
      <c r="G8425" s="36" t="str">
        <f t="shared" si="131"/>
        <v/>
      </c>
      <c r="H8425" s="37"/>
      <c r="I8425" s="33"/>
      <c r="J8425" s="32">
        <v>0</v>
      </c>
    </row>
    <row r="8426" spans="1:10" ht="15.75" hidden="1" thickBot="1" x14ac:dyDescent="0.3">
      <c r="A8426" s="251"/>
      <c r="B8426" s="246"/>
      <c r="C8426" s="38" t="s">
        <v>12294</v>
      </c>
      <c r="D8426" s="38" t="s">
        <v>82</v>
      </c>
      <c r="E8426" s="209">
        <v>1</v>
      </c>
      <c r="F8426" s="208">
        <v>1.3109999999999999</v>
      </c>
      <c r="G8426" s="36">
        <f t="shared" si="131"/>
        <v>1.3109999999999999</v>
      </c>
      <c r="H8426" s="41">
        <f>SUM(G8426:G8426)</f>
        <v>1.3109999999999999</v>
      </c>
      <c r="I8426" s="42"/>
      <c r="J8426" s="32">
        <v>0</v>
      </c>
    </row>
    <row r="8427" spans="1:10" ht="15.75" hidden="1" thickBot="1" x14ac:dyDescent="0.3">
      <c r="A8427" s="252"/>
      <c r="B8427" s="247"/>
      <c r="C8427" s="44"/>
      <c r="D8427" s="44"/>
      <c r="E8427" s="210"/>
      <c r="F8427" s="211" t="s">
        <v>12</v>
      </c>
      <c r="G8427" s="47" t="str">
        <f t="shared" si="131"/>
        <v/>
      </c>
      <c r="H8427" s="48"/>
      <c r="I8427" s="33"/>
      <c r="J8427" s="32">
        <v>0</v>
      </c>
    </row>
    <row r="8428" spans="1:10" ht="15.75" hidden="1" thickBot="1" x14ac:dyDescent="0.3">
      <c r="A8428" s="242" t="s">
        <v>2026</v>
      </c>
      <c r="B8428" s="245" t="s">
        <v>8606</v>
      </c>
      <c r="C8428" s="26"/>
      <c r="D8428" s="27" t="s">
        <v>17</v>
      </c>
      <c r="E8428" s="205"/>
      <c r="F8428" s="212" t="s">
        <v>12</v>
      </c>
      <c r="G8428" s="29" t="str">
        <f t="shared" si="131"/>
        <v/>
      </c>
      <c r="H8428" s="30"/>
      <c r="I8428" s="31"/>
      <c r="J8428" s="32">
        <v>0</v>
      </c>
    </row>
    <row r="8429" spans="1:10" ht="15.75" hidden="1" thickBot="1" x14ac:dyDescent="0.3">
      <c r="A8429" s="251"/>
      <c r="B8429" s="246"/>
      <c r="C8429" s="34"/>
      <c r="D8429" s="34"/>
      <c r="E8429" s="207"/>
      <c r="F8429" s="213" t="s">
        <v>12</v>
      </c>
      <c r="G8429" s="36" t="str">
        <f t="shared" si="131"/>
        <v/>
      </c>
      <c r="H8429" s="37"/>
      <c r="I8429" s="33"/>
      <c r="J8429" s="32">
        <v>0</v>
      </c>
    </row>
    <row r="8430" spans="1:10" ht="26.25" hidden="1" thickBot="1" x14ac:dyDescent="0.3">
      <c r="A8430" s="251"/>
      <c r="B8430" s="246"/>
      <c r="C8430" s="38" t="s">
        <v>12295</v>
      </c>
      <c r="D8430" s="38" t="s">
        <v>82</v>
      </c>
      <c r="E8430" s="209">
        <v>1</v>
      </c>
      <c r="F8430" s="208">
        <v>20.7575</v>
      </c>
      <c r="G8430" s="36">
        <f t="shared" si="131"/>
        <v>20.7575</v>
      </c>
      <c r="H8430" s="41">
        <f>SUM(G8430:G8430)</f>
        <v>20.7575</v>
      </c>
      <c r="I8430" s="42"/>
      <c r="J8430" s="32">
        <v>0</v>
      </c>
    </row>
    <row r="8431" spans="1:10" ht="15.75" hidden="1" thickBot="1" x14ac:dyDescent="0.3">
      <c r="A8431" s="252"/>
      <c r="B8431" s="247"/>
      <c r="C8431" s="44"/>
      <c r="D8431" s="44"/>
      <c r="E8431" s="210"/>
      <c r="F8431" s="211" t="s">
        <v>12</v>
      </c>
      <c r="G8431" s="47" t="str">
        <f t="shared" si="131"/>
        <v/>
      </c>
      <c r="H8431" s="48"/>
      <c r="I8431" s="33"/>
      <c r="J8431" s="32">
        <v>0</v>
      </c>
    </row>
    <row r="8432" spans="1:10" ht="15.75" hidden="1" thickBot="1" x14ac:dyDescent="0.3">
      <c r="A8432" s="242" t="s">
        <v>2027</v>
      </c>
      <c r="B8432" s="245" t="s">
        <v>8607</v>
      </c>
      <c r="C8432" s="26"/>
      <c r="D8432" s="27" t="s">
        <v>17</v>
      </c>
      <c r="E8432" s="205"/>
      <c r="F8432" s="212" t="s">
        <v>12</v>
      </c>
      <c r="G8432" s="29" t="str">
        <f t="shared" si="131"/>
        <v/>
      </c>
      <c r="H8432" s="30"/>
      <c r="I8432" s="31"/>
      <c r="J8432" s="32">
        <v>0</v>
      </c>
    </row>
    <row r="8433" spans="1:10" ht="15.75" hidden="1" thickBot="1" x14ac:dyDescent="0.3">
      <c r="A8433" s="251"/>
      <c r="B8433" s="246"/>
      <c r="C8433" s="34"/>
      <c r="D8433" s="34"/>
      <c r="E8433" s="207"/>
      <c r="F8433" s="213" t="s">
        <v>12</v>
      </c>
      <c r="G8433" s="36" t="str">
        <f t="shared" si="131"/>
        <v/>
      </c>
      <c r="H8433" s="37"/>
      <c r="I8433" s="33"/>
      <c r="J8433" s="32">
        <v>0</v>
      </c>
    </row>
    <row r="8434" spans="1:10" ht="26.25" hidden="1" thickBot="1" x14ac:dyDescent="0.3">
      <c r="A8434" s="251"/>
      <c r="B8434" s="246"/>
      <c r="C8434" s="38" t="s">
        <v>12296</v>
      </c>
      <c r="D8434" s="38" t="s">
        <v>82</v>
      </c>
      <c r="E8434" s="209">
        <v>1</v>
      </c>
      <c r="F8434" s="208">
        <v>52.0505</v>
      </c>
      <c r="G8434" s="36">
        <f t="shared" si="131"/>
        <v>52.0505</v>
      </c>
      <c r="H8434" s="41">
        <f>SUM(G8434:G8434)</f>
        <v>52.0505</v>
      </c>
      <c r="I8434" s="42"/>
      <c r="J8434" s="32">
        <v>0</v>
      </c>
    </row>
    <row r="8435" spans="1:10" ht="15.75" hidden="1" thickBot="1" x14ac:dyDescent="0.3">
      <c r="A8435" s="252"/>
      <c r="B8435" s="247"/>
      <c r="C8435" s="44"/>
      <c r="D8435" s="44"/>
      <c r="E8435" s="210"/>
      <c r="F8435" s="211" t="s">
        <v>12</v>
      </c>
      <c r="G8435" s="47" t="str">
        <f t="shared" si="131"/>
        <v/>
      </c>
      <c r="H8435" s="48"/>
      <c r="I8435" s="33"/>
      <c r="J8435" s="32">
        <v>0</v>
      </c>
    </row>
    <row r="8436" spans="1:10" ht="15.75" hidden="1" thickBot="1" x14ac:dyDescent="0.3">
      <c r="A8436" s="242" t="s">
        <v>2028</v>
      </c>
      <c r="B8436" s="245" t="s">
        <v>8610</v>
      </c>
      <c r="C8436" s="26"/>
      <c r="D8436" s="27" t="s">
        <v>17</v>
      </c>
      <c r="E8436" s="205"/>
      <c r="F8436" s="212" t="s">
        <v>12</v>
      </c>
      <c r="G8436" s="29" t="str">
        <f t="shared" si="131"/>
        <v/>
      </c>
      <c r="H8436" s="30"/>
      <c r="I8436" s="31"/>
      <c r="J8436" s="32">
        <v>0</v>
      </c>
    </row>
    <row r="8437" spans="1:10" ht="15.75" hidden="1" thickBot="1" x14ac:dyDescent="0.3">
      <c r="A8437" s="251"/>
      <c r="B8437" s="246"/>
      <c r="C8437" s="34"/>
      <c r="D8437" s="34"/>
      <c r="E8437" s="207"/>
      <c r="F8437" s="213" t="s">
        <v>12</v>
      </c>
      <c r="G8437" s="36" t="str">
        <f t="shared" si="131"/>
        <v/>
      </c>
      <c r="H8437" s="37"/>
      <c r="I8437" s="33"/>
      <c r="J8437" s="32">
        <v>0</v>
      </c>
    </row>
    <row r="8438" spans="1:10" ht="26.25" hidden="1" thickBot="1" x14ac:dyDescent="0.3">
      <c r="A8438" s="251"/>
      <c r="B8438" s="246"/>
      <c r="C8438" s="38" t="s">
        <v>12297</v>
      </c>
      <c r="D8438" s="38" t="s">
        <v>82</v>
      </c>
      <c r="E8438" s="209">
        <v>1</v>
      </c>
      <c r="F8438" s="208">
        <v>9.6044999999999998</v>
      </c>
      <c r="G8438" s="36">
        <f t="shared" si="131"/>
        <v>9.6044999999999998</v>
      </c>
      <c r="H8438" s="41">
        <f>SUM(G8438:G8438)</f>
        <v>9.6044999999999998</v>
      </c>
      <c r="I8438" s="42"/>
      <c r="J8438" s="32">
        <v>0</v>
      </c>
    </row>
    <row r="8439" spans="1:10" ht="15.75" hidden="1" thickBot="1" x14ac:dyDescent="0.3">
      <c r="A8439" s="252"/>
      <c r="B8439" s="247"/>
      <c r="C8439" s="44"/>
      <c r="D8439" s="44"/>
      <c r="E8439" s="210"/>
      <c r="F8439" s="211" t="s">
        <v>12</v>
      </c>
      <c r="G8439" s="47" t="str">
        <f t="shared" si="131"/>
        <v/>
      </c>
      <c r="H8439" s="48"/>
      <c r="I8439" s="33"/>
      <c r="J8439" s="32">
        <v>0</v>
      </c>
    </row>
    <row r="8440" spans="1:10" ht="15.75" hidden="1" thickBot="1" x14ac:dyDescent="0.3">
      <c r="A8440" s="242" t="s">
        <v>2029</v>
      </c>
      <c r="B8440" s="245" t="s">
        <v>8611</v>
      </c>
      <c r="C8440" s="26"/>
      <c r="D8440" s="27" t="s">
        <v>17</v>
      </c>
      <c r="E8440" s="205"/>
      <c r="F8440" s="212" t="s">
        <v>12</v>
      </c>
      <c r="G8440" s="29" t="str">
        <f t="shared" si="131"/>
        <v/>
      </c>
      <c r="H8440" s="30"/>
      <c r="I8440" s="31"/>
      <c r="J8440" s="32">
        <v>0</v>
      </c>
    </row>
    <row r="8441" spans="1:10" ht="15.75" hidden="1" thickBot="1" x14ac:dyDescent="0.3">
      <c r="A8441" s="251"/>
      <c r="B8441" s="246"/>
      <c r="C8441" s="34"/>
      <c r="D8441" s="34"/>
      <c r="E8441" s="207"/>
      <c r="F8441" s="213" t="s">
        <v>12</v>
      </c>
      <c r="G8441" s="36" t="str">
        <f t="shared" si="131"/>
        <v/>
      </c>
      <c r="H8441" s="37"/>
      <c r="I8441" s="33"/>
      <c r="J8441" s="32">
        <v>0</v>
      </c>
    </row>
    <row r="8442" spans="1:10" ht="26.25" hidden="1" thickBot="1" x14ac:dyDescent="0.3">
      <c r="A8442" s="251"/>
      <c r="B8442" s="246"/>
      <c r="C8442" s="38" t="s">
        <v>12298</v>
      </c>
      <c r="D8442" s="38" t="s">
        <v>82</v>
      </c>
      <c r="E8442" s="209">
        <v>1</v>
      </c>
      <c r="F8442" s="208">
        <v>14.193</v>
      </c>
      <c r="G8442" s="36">
        <f t="shared" si="131"/>
        <v>14.193</v>
      </c>
      <c r="H8442" s="41">
        <f>SUM(G8442:G8442)</f>
        <v>14.193</v>
      </c>
      <c r="I8442" s="42"/>
      <c r="J8442" s="32">
        <v>0</v>
      </c>
    </row>
    <row r="8443" spans="1:10" ht="15.75" hidden="1" thickBot="1" x14ac:dyDescent="0.3">
      <c r="A8443" s="252"/>
      <c r="B8443" s="247"/>
      <c r="C8443" s="44"/>
      <c r="D8443" s="44"/>
      <c r="E8443" s="210"/>
      <c r="F8443" s="211" t="s">
        <v>12</v>
      </c>
      <c r="G8443" s="47" t="str">
        <f t="shared" si="131"/>
        <v/>
      </c>
      <c r="H8443" s="48"/>
      <c r="I8443" s="33"/>
      <c r="J8443" s="32">
        <v>0</v>
      </c>
    </row>
    <row r="8444" spans="1:10" ht="15.75" hidden="1" thickBot="1" x14ac:dyDescent="0.3">
      <c r="A8444" s="242" t="s">
        <v>2030</v>
      </c>
      <c r="B8444" s="245" t="s">
        <v>8612</v>
      </c>
      <c r="C8444" s="26"/>
      <c r="D8444" s="27" t="s">
        <v>17</v>
      </c>
      <c r="E8444" s="205"/>
      <c r="F8444" s="212" t="s">
        <v>12</v>
      </c>
      <c r="G8444" s="29" t="str">
        <f t="shared" si="131"/>
        <v/>
      </c>
      <c r="H8444" s="30"/>
      <c r="I8444" s="31"/>
      <c r="J8444" s="32">
        <v>0</v>
      </c>
    </row>
    <row r="8445" spans="1:10" ht="15.75" hidden="1" thickBot="1" x14ac:dyDescent="0.3">
      <c r="A8445" s="251"/>
      <c r="B8445" s="246"/>
      <c r="C8445" s="34"/>
      <c r="D8445" s="34"/>
      <c r="E8445" s="207"/>
      <c r="F8445" s="213" t="s">
        <v>12</v>
      </c>
      <c r="G8445" s="36" t="str">
        <f t="shared" si="131"/>
        <v/>
      </c>
      <c r="H8445" s="37"/>
      <c r="I8445" s="33"/>
      <c r="J8445" s="32">
        <v>0</v>
      </c>
    </row>
    <row r="8446" spans="1:10" ht="15.75" hidden="1" thickBot="1" x14ac:dyDescent="0.3">
      <c r="A8446" s="251"/>
      <c r="B8446" s="246"/>
      <c r="C8446" s="38" t="s">
        <v>2031</v>
      </c>
      <c r="D8446" s="38" t="s">
        <v>17</v>
      </c>
      <c r="E8446" s="209">
        <v>1</v>
      </c>
      <c r="F8446" s="208" t="s">
        <v>12</v>
      </c>
      <c r="G8446" s="36" t="str">
        <f t="shared" si="131"/>
        <v/>
      </c>
      <c r="H8446" s="41">
        <f>SUM(G8446:G8446)</f>
        <v>0</v>
      </c>
      <c r="I8446" s="42"/>
      <c r="J8446" s="32">
        <v>0</v>
      </c>
    </row>
    <row r="8447" spans="1:10" ht="15.75" hidden="1" thickBot="1" x14ac:dyDescent="0.3">
      <c r="A8447" s="252"/>
      <c r="B8447" s="247"/>
      <c r="C8447" s="44"/>
      <c r="D8447" s="44"/>
      <c r="E8447" s="210"/>
      <c r="F8447" s="211" t="s">
        <v>12</v>
      </c>
      <c r="G8447" s="47" t="str">
        <f t="shared" si="131"/>
        <v/>
      </c>
      <c r="H8447" s="48"/>
      <c r="I8447" s="33"/>
      <c r="J8447" s="32">
        <v>0</v>
      </c>
    </row>
    <row r="8448" spans="1:10" ht="15.75" hidden="1" thickBot="1" x14ac:dyDescent="0.3">
      <c r="A8448" s="242" t="s">
        <v>2032</v>
      </c>
      <c r="B8448" s="245" t="s">
        <v>8613</v>
      </c>
      <c r="C8448" s="26"/>
      <c r="D8448" s="27" t="s">
        <v>17</v>
      </c>
      <c r="E8448" s="205"/>
      <c r="F8448" s="212" t="s">
        <v>12</v>
      </c>
      <c r="G8448" s="29" t="str">
        <f t="shared" si="131"/>
        <v/>
      </c>
      <c r="H8448" s="30"/>
      <c r="I8448" s="31"/>
      <c r="J8448" s="32">
        <v>0</v>
      </c>
    </row>
    <row r="8449" spans="1:10" ht="15.75" hidden="1" thickBot="1" x14ac:dyDescent="0.3">
      <c r="A8449" s="251"/>
      <c r="B8449" s="246"/>
      <c r="C8449" s="34"/>
      <c r="D8449" s="34"/>
      <c r="E8449" s="207"/>
      <c r="F8449" s="213" t="s">
        <v>12</v>
      </c>
      <c r="G8449" s="36" t="str">
        <f t="shared" si="131"/>
        <v/>
      </c>
      <c r="H8449" s="37"/>
      <c r="I8449" s="33"/>
      <c r="J8449" s="32">
        <v>0</v>
      </c>
    </row>
    <row r="8450" spans="1:10" ht="15.75" hidden="1" thickBot="1" x14ac:dyDescent="0.3">
      <c r="A8450" s="251"/>
      <c r="B8450" s="246"/>
      <c r="C8450" s="38" t="s">
        <v>2033</v>
      </c>
      <c r="D8450" s="38" t="s">
        <v>17</v>
      </c>
      <c r="E8450" s="209">
        <v>1</v>
      </c>
      <c r="F8450" s="208" t="s">
        <v>12</v>
      </c>
      <c r="G8450" s="36" t="str">
        <f t="shared" si="131"/>
        <v/>
      </c>
      <c r="H8450" s="41">
        <f>SUM(G8450:G8450)</f>
        <v>0</v>
      </c>
      <c r="I8450" s="42"/>
      <c r="J8450" s="32">
        <v>0</v>
      </c>
    </row>
    <row r="8451" spans="1:10" ht="15.75" hidden="1" thickBot="1" x14ac:dyDescent="0.3">
      <c r="A8451" s="252"/>
      <c r="B8451" s="247"/>
      <c r="C8451" s="44"/>
      <c r="D8451" s="44"/>
      <c r="E8451" s="210"/>
      <c r="F8451" s="211" t="s">
        <v>12</v>
      </c>
      <c r="G8451" s="47" t="str">
        <f t="shared" si="131"/>
        <v/>
      </c>
      <c r="H8451" s="48"/>
      <c r="I8451" s="33"/>
      <c r="J8451" s="32">
        <v>0</v>
      </c>
    </row>
    <row r="8452" spans="1:10" ht="15.75" hidden="1" thickBot="1" x14ac:dyDescent="0.3">
      <c r="A8452" s="242" t="s">
        <v>2034</v>
      </c>
      <c r="B8452" s="245" t="s">
        <v>2035</v>
      </c>
      <c r="C8452" s="26"/>
      <c r="D8452" s="27" t="s">
        <v>105</v>
      </c>
      <c r="E8452" s="205"/>
      <c r="F8452" s="216" t="s">
        <v>12</v>
      </c>
      <c r="G8452" s="29" t="str">
        <f t="shared" si="131"/>
        <v/>
      </c>
      <c r="H8452" s="30"/>
      <c r="I8452" s="31"/>
      <c r="J8452" s="32">
        <v>0</v>
      </c>
    </row>
    <row r="8453" spans="1:10" ht="15.75" hidden="1" thickBot="1" x14ac:dyDescent="0.3">
      <c r="A8453" s="251"/>
      <c r="B8453" s="246"/>
      <c r="C8453" s="34"/>
      <c r="D8453" s="34"/>
      <c r="E8453" s="207"/>
      <c r="F8453" s="219" t="s">
        <v>12</v>
      </c>
      <c r="G8453" s="66" t="str">
        <f t="shared" si="131"/>
        <v/>
      </c>
      <c r="H8453" s="67"/>
      <c r="I8453" s="68"/>
      <c r="J8453" s="32">
        <v>0</v>
      </c>
    </row>
    <row r="8454" spans="1:10" ht="15.75" hidden="1" thickBot="1" x14ac:dyDescent="0.3">
      <c r="A8454" s="251"/>
      <c r="B8454" s="246"/>
      <c r="C8454" s="38" t="s">
        <v>2035</v>
      </c>
      <c r="D8454" s="58" t="s">
        <v>105</v>
      </c>
      <c r="E8454" s="209">
        <v>1</v>
      </c>
      <c r="F8454" s="219" t="s">
        <v>12</v>
      </c>
      <c r="G8454" s="66" t="str">
        <f t="shared" ref="G8454:G8517" si="132">IF(ISNUMBER(F8454),E8454*F8454,"")</f>
        <v/>
      </c>
      <c r="H8454" s="41">
        <f>SUM(G8454:G8455)</f>
        <v>6.1735328199999993</v>
      </c>
      <c r="I8454" s="42"/>
      <c r="J8454" s="32">
        <v>0</v>
      </c>
    </row>
    <row r="8455" spans="1:10" ht="15.75" hidden="1" thickBot="1" x14ac:dyDescent="0.3">
      <c r="A8455" s="251"/>
      <c r="B8455" s="246"/>
      <c r="C8455" s="38" t="s">
        <v>11318</v>
      </c>
      <c r="D8455" s="38" t="s">
        <v>2801</v>
      </c>
      <c r="E8455" s="209">
        <v>0.20156499999999997</v>
      </c>
      <c r="F8455" s="219">
        <v>30.628</v>
      </c>
      <c r="G8455" s="66">
        <f t="shared" si="132"/>
        <v>6.1735328199999993</v>
      </c>
      <c r="H8455" s="67"/>
      <c r="I8455" s="68"/>
      <c r="J8455" s="32">
        <v>0</v>
      </c>
    </row>
    <row r="8456" spans="1:10" ht="15.75" hidden="1" thickBot="1" x14ac:dyDescent="0.3">
      <c r="A8456" s="252"/>
      <c r="B8456" s="247"/>
      <c r="C8456" s="44"/>
      <c r="D8456" s="44"/>
      <c r="E8456" s="210"/>
      <c r="F8456" s="225" t="s">
        <v>12</v>
      </c>
      <c r="G8456" s="75" t="str">
        <f t="shared" si="132"/>
        <v/>
      </c>
      <c r="H8456" s="76"/>
      <c r="I8456" s="68"/>
      <c r="J8456" s="32">
        <v>0</v>
      </c>
    </row>
    <row r="8457" spans="1:10" ht="15.75" hidden="1" thickBot="1" x14ac:dyDescent="0.3">
      <c r="A8457" s="242" t="s">
        <v>2036</v>
      </c>
      <c r="B8457" s="245" t="s">
        <v>8622</v>
      </c>
      <c r="C8457" s="26"/>
      <c r="D8457" s="27" t="s">
        <v>4119</v>
      </c>
      <c r="E8457" s="205"/>
      <c r="F8457" s="212" t="s">
        <v>12</v>
      </c>
      <c r="G8457" s="29" t="str">
        <f t="shared" si="132"/>
        <v/>
      </c>
      <c r="H8457" s="30"/>
      <c r="I8457" s="31"/>
      <c r="J8457" s="32">
        <v>0</v>
      </c>
    </row>
    <row r="8458" spans="1:10" ht="15.75" hidden="1" thickBot="1" x14ac:dyDescent="0.3">
      <c r="A8458" s="251"/>
      <c r="B8458" s="246"/>
      <c r="C8458" s="34"/>
      <c r="D8458" s="34"/>
      <c r="E8458" s="207"/>
      <c r="F8458" s="213" t="s">
        <v>12</v>
      </c>
      <c r="G8458" s="36" t="str">
        <f t="shared" si="132"/>
        <v/>
      </c>
      <c r="H8458" s="37"/>
      <c r="I8458" s="33"/>
      <c r="J8458" s="32">
        <v>0</v>
      </c>
    </row>
    <row r="8459" spans="1:10" ht="26.25" hidden="1" thickBot="1" x14ac:dyDescent="0.3">
      <c r="A8459" s="251"/>
      <c r="B8459" s="246"/>
      <c r="C8459" s="38" t="s">
        <v>11491</v>
      </c>
      <c r="D8459" s="38" t="s">
        <v>2801</v>
      </c>
      <c r="E8459" s="209">
        <v>104.7071</v>
      </c>
      <c r="F8459" s="208">
        <v>142.75650000000002</v>
      </c>
      <c r="G8459" s="33">
        <f t="shared" si="132"/>
        <v>14947.619121150001</v>
      </c>
      <c r="H8459" s="41">
        <f>SUM(G8459:G8459)</f>
        <v>14947.619121150001</v>
      </c>
      <c r="I8459" s="42"/>
      <c r="J8459" s="32">
        <v>0</v>
      </c>
    </row>
    <row r="8460" spans="1:10" ht="15.75" hidden="1" thickBot="1" x14ac:dyDescent="0.3">
      <c r="A8460" s="252"/>
      <c r="B8460" s="247"/>
      <c r="C8460" s="44"/>
      <c r="D8460" s="44"/>
      <c r="E8460" s="210"/>
      <c r="F8460" s="211" t="s">
        <v>12</v>
      </c>
      <c r="G8460" s="47" t="str">
        <f t="shared" si="132"/>
        <v/>
      </c>
      <c r="H8460" s="48"/>
      <c r="I8460" s="33"/>
      <c r="J8460" s="32">
        <v>0</v>
      </c>
    </row>
    <row r="8461" spans="1:10" ht="15.75" hidden="1" thickBot="1" x14ac:dyDescent="0.3">
      <c r="A8461" s="242" t="s">
        <v>2037</v>
      </c>
      <c r="B8461" s="245" t="s">
        <v>8625</v>
      </c>
      <c r="C8461" s="26"/>
      <c r="D8461" s="27" t="s">
        <v>67</v>
      </c>
      <c r="E8461" s="205"/>
      <c r="F8461" s="212" t="s">
        <v>12</v>
      </c>
      <c r="G8461" s="29" t="str">
        <f t="shared" si="132"/>
        <v/>
      </c>
      <c r="H8461" s="30"/>
      <c r="I8461" s="31"/>
      <c r="J8461" s="32">
        <v>0</v>
      </c>
    </row>
    <row r="8462" spans="1:10" ht="15.75" hidden="1" thickBot="1" x14ac:dyDescent="0.3">
      <c r="A8462" s="251"/>
      <c r="B8462" s="246"/>
      <c r="C8462" s="34"/>
      <c r="D8462" s="34"/>
      <c r="E8462" s="207"/>
      <c r="F8462" s="213" t="s">
        <v>12</v>
      </c>
      <c r="G8462" s="36" t="str">
        <f t="shared" si="132"/>
        <v/>
      </c>
      <c r="H8462" s="37"/>
      <c r="I8462" s="33"/>
      <c r="J8462" s="32">
        <v>0</v>
      </c>
    </row>
    <row r="8463" spans="1:10" ht="15.75" hidden="1" thickBot="1" x14ac:dyDescent="0.3">
      <c r="A8463" s="251"/>
      <c r="B8463" s="246"/>
      <c r="C8463" s="38" t="s">
        <v>12299</v>
      </c>
      <c r="D8463" s="38" t="s">
        <v>161</v>
      </c>
      <c r="E8463" s="209">
        <v>1</v>
      </c>
      <c r="F8463" s="208">
        <v>171.54149999999998</v>
      </c>
      <c r="G8463" s="36">
        <f t="shared" si="132"/>
        <v>171.54149999999998</v>
      </c>
      <c r="H8463" s="41">
        <f>SUM(G8463:G8469)</f>
        <v>312.53655750000001</v>
      </c>
      <c r="I8463" s="42"/>
      <c r="J8463" s="32">
        <v>0</v>
      </c>
    </row>
    <row r="8464" spans="1:10" ht="39" hidden="1" thickBot="1" x14ac:dyDescent="0.3">
      <c r="A8464" s="251"/>
      <c r="B8464" s="246"/>
      <c r="C8464" s="38" t="s">
        <v>11601</v>
      </c>
      <c r="D8464" s="38" t="s">
        <v>82</v>
      </c>
      <c r="E8464" s="209">
        <v>2.1960000000000002</v>
      </c>
      <c r="F8464" s="208">
        <v>0.38949999999999996</v>
      </c>
      <c r="G8464" s="36">
        <f t="shared" si="132"/>
        <v>0.85534199999999994</v>
      </c>
      <c r="H8464" s="37"/>
      <c r="I8464" s="42"/>
      <c r="J8464" s="32">
        <v>0</v>
      </c>
    </row>
    <row r="8465" spans="1:10" ht="15.75" hidden="1" thickBot="1" x14ac:dyDescent="0.3">
      <c r="A8465" s="251"/>
      <c r="B8465" s="246"/>
      <c r="C8465" s="38" t="s">
        <v>11700</v>
      </c>
      <c r="D8465" s="38" t="s">
        <v>1043</v>
      </c>
      <c r="E8465" s="209">
        <v>0.96399999999999997</v>
      </c>
      <c r="F8465" s="208">
        <v>41.001999999999995</v>
      </c>
      <c r="G8465" s="36">
        <f t="shared" si="132"/>
        <v>39.525927999999993</v>
      </c>
      <c r="H8465" s="37"/>
      <c r="I8465" s="42"/>
      <c r="J8465" s="32">
        <v>0</v>
      </c>
    </row>
    <row r="8466" spans="1:10" ht="26.25" hidden="1" thickBot="1" x14ac:dyDescent="0.3">
      <c r="A8466" s="251"/>
      <c r="B8466" s="246"/>
      <c r="C8466" s="38" t="s">
        <v>11527</v>
      </c>
      <c r="D8466" s="38" t="s">
        <v>1303</v>
      </c>
      <c r="E8466" s="209">
        <v>2.992</v>
      </c>
      <c r="F8466" s="208">
        <v>2.4889999999999999</v>
      </c>
      <c r="G8466" s="36">
        <f t="shared" si="132"/>
        <v>7.4470879999999999</v>
      </c>
      <c r="H8466" s="37"/>
      <c r="I8466" s="42"/>
      <c r="J8466" s="32">
        <v>0</v>
      </c>
    </row>
    <row r="8467" spans="1:10" ht="15.75" hidden="1" thickBot="1" x14ac:dyDescent="0.3">
      <c r="A8467" s="251"/>
      <c r="B8467" s="246"/>
      <c r="C8467" s="38" t="s">
        <v>11563</v>
      </c>
      <c r="D8467" s="38" t="s">
        <v>82</v>
      </c>
      <c r="E8467" s="209">
        <v>0.39700000000000002</v>
      </c>
      <c r="F8467" s="208">
        <v>28.148499999999999</v>
      </c>
      <c r="G8467" s="36">
        <f t="shared" si="132"/>
        <v>11.1749545</v>
      </c>
      <c r="H8467" s="37"/>
      <c r="I8467" s="42"/>
      <c r="J8467" s="32">
        <v>0</v>
      </c>
    </row>
    <row r="8468" spans="1:10" ht="15.75" hidden="1" thickBot="1" x14ac:dyDescent="0.3">
      <c r="A8468" s="251"/>
      <c r="B8468" s="246"/>
      <c r="C8468" s="38" t="s">
        <v>11326</v>
      </c>
      <c r="D8468" s="38" t="s">
        <v>2801</v>
      </c>
      <c r="E8468" s="209">
        <v>1.542</v>
      </c>
      <c r="F8468" s="208">
        <v>23.693000000000001</v>
      </c>
      <c r="G8468" s="36">
        <f t="shared" si="132"/>
        <v>36.534606000000004</v>
      </c>
      <c r="H8468" s="37"/>
      <c r="I8468" s="42"/>
      <c r="J8468" s="32">
        <v>0</v>
      </c>
    </row>
    <row r="8469" spans="1:10" ht="15.75" hidden="1" thickBot="1" x14ac:dyDescent="0.3">
      <c r="A8469" s="251"/>
      <c r="B8469" s="246"/>
      <c r="C8469" s="38" t="s">
        <v>11498</v>
      </c>
      <c r="D8469" s="38" t="s">
        <v>2801</v>
      </c>
      <c r="E8469" s="209">
        <v>1.5860000000000001</v>
      </c>
      <c r="F8469" s="208">
        <v>28.6615</v>
      </c>
      <c r="G8469" s="36">
        <f t="shared" si="132"/>
        <v>45.457139000000005</v>
      </c>
      <c r="H8469" s="37"/>
      <c r="I8469" s="42"/>
      <c r="J8469" s="32">
        <v>0</v>
      </c>
    </row>
    <row r="8470" spans="1:10" ht="15.75" hidden="1" thickBot="1" x14ac:dyDescent="0.3">
      <c r="A8470" s="252"/>
      <c r="B8470" s="247"/>
      <c r="C8470" s="44"/>
      <c r="D8470" s="44"/>
      <c r="E8470" s="210"/>
      <c r="F8470" s="211" t="s">
        <v>12</v>
      </c>
      <c r="G8470" s="47" t="str">
        <f t="shared" si="132"/>
        <v/>
      </c>
      <c r="H8470" s="48"/>
      <c r="I8470" s="33"/>
      <c r="J8470" s="32">
        <v>0</v>
      </c>
    </row>
    <row r="8471" spans="1:10" ht="15.75" hidden="1" thickBot="1" x14ac:dyDescent="0.3">
      <c r="A8471" s="242" t="s">
        <v>2038</v>
      </c>
      <c r="B8471" s="245" t="s">
        <v>8626</v>
      </c>
      <c r="C8471" s="26"/>
      <c r="D8471" s="27" t="s">
        <v>67</v>
      </c>
      <c r="E8471" s="205"/>
      <c r="F8471" s="212" t="s">
        <v>12</v>
      </c>
      <c r="G8471" s="29" t="str">
        <f t="shared" si="132"/>
        <v/>
      </c>
      <c r="H8471" s="30"/>
      <c r="I8471" s="31"/>
      <c r="J8471" s="32">
        <v>0</v>
      </c>
    </row>
    <row r="8472" spans="1:10" ht="15.75" hidden="1" thickBot="1" x14ac:dyDescent="0.3">
      <c r="A8472" s="251"/>
      <c r="B8472" s="246"/>
      <c r="C8472" s="34"/>
      <c r="D8472" s="34"/>
      <c r="E8472" s="207"/>
      <c r="F8472" s="213" t="s">
        <v>12</v>
      </c>
      <c r="G8472" s="36" t="str">
        <f t="shared" si="132"/>
        <v/>
      </c>
      <c r="H8472" s="37"/>
      <c r="I8472" s="33"/>
      <c r="J8472" s="32">
        <v>0</v>
      </c>
    </row>
    <row r="8473" spans="1:10" ht="15.75" hidden="1" thickBot="1" x14ac:dyDescent="0.3">
      <c r="A8473" s="251"/>
      <c r="B8473" s="246"/>
      <c r="C8473" s="38" t="s">
        <v>12299</v>
      </c>
      <c r="D8473" s="38" t="s">
        <v>161</v>
      </c>
      <c r="E8473" s="209">
        <v>1</v>
      </c>
      <c r="F8473" s="208">
        <v>171.54149999999998</v>
      </c>
      <c r="G8473" s="36">
        <f t="shared" si="132"/>
        <v>171.54149999999998</v>
      </c>
      <c r="H8473" s="41">
        <f>SUM(G8473:G8479)</f>
        <v>312.53655750000001</v>
      </c>
      <c r="I8473" s="42"/>
      <c r="J8473" s="32">
        <v>0</v>
      </c>
    </row>
    <row r="8474" spans="1:10" ht="39" hidden="1" thickBot="1" x14ac:dyDescent="0.3">
      <c r="A8474" s="251"/>
      <c r="B8474" s="246"/>
      <c r="C8474" s="38" t="s">
        <v>11601</v>
      </c>
      <c r="D8474" s="38" t="s">
        <v>82</v>
      </c>
      <c r="E8474" s="209">
        <v>2.1960000000000002</v>
      </c>
      <c r="F8474" s="208">
        <v>0.38949999999999996</v>
      </c>
      <c r="G8474" s="36">
        <f t="shared" si="132"/>
        <v>0.85534199999999994</v>
      </c>
      <c r="H8474" s="37"/>
      <c r="I8474" s="42"/>
      <c r="J8474" s="32">
        <v>0</v>
      </c>
    </row>
    <row r="8475" spans="1:10" ht="15.75" hidden="1" thickBot="1" x14ac:dyDescent="0.3">
      <c r="A8475" s="251"/>
      <c r="B8475" s="246"/>
      <c r="C8475" s="38" t="s">
        <v>11700</v>
      </c>
      <c r="D8475" s="38" t="s">
        <v>1043</v>
      </c>
      <c r="E8475" s="209">
        <v>0.96399999999999997</v>
      </c>
      <c r="F8475" s="208">
        <v>41.001999999999995</v>
      </c>
      <c r="G8475" s="36">
        <f t="shared" si="132"/>
        <v>39.525927999999993</v>
      </c>
      <c r="H8475" s="37"/>
      <c r="I8475" s="42"/>
      <c r="J8475" s="32">
        <v>0</v>
      </c>
    </row>
    <row r="8476" spans="1:10" ht="26.25" hidden="1" thickBot="1" x14ac:dyDescent="0.3">
      <c r="A8476" s="251"/>
      <c r="B8476" s="246"/>
      <c r="C8476" s="38" t="s">
        <v>11527</v>
      </c>
      <c r="D8476" s="38" t="s">
        <v>1303</v>
      </c>
      <c r="E8476" s="209">
        <v>2.992</v>
      </c>
      <c r="F8476" s="208">
        <v>2.4889999999999999</v>
      </c>
      <c r="G8476" s="36">
        <f t="shared" si="132"/>
        <v>7.4470879999999999</v>
      </c>
      <c r="H8476" s="37"/>
      <c r="I8476" s="42"/>
      <c r="J8476" s="32">
        <v>0</v>
      </c>
    </row>
    <row r="8477" spans="1:10" ht="15.75" hidden="1" thickBot="1" x14ac:dyDescent="0.3">
      <c r="A8477" s="251"/>
      <c r="B8477" s="246"/>
      <c r="C8477" s="38" t="s">
        <v>11563</v>
      </c>
      <c r="D8477" s="38" t="s">
        <v>82</v>
      </c>
      <c r="E8477" s="209">
        <v>0.39700000000000002</v>
      </c>
      <c r="F8477" s="208">
        <v>28.148499999999999</v>
      </c>
      <c r="G8477" s="36">
        <f t="shared" si="132"/>
        <v>11.1749545</v>
      </c>
      <c r="H8477" s="37"/>
      <c r="I8477" s="42"/>
      <c r="J8477" s="32">
        <v>0</v>
      </c>
    </row>
    <row r="8478" spans="1:10" ht="15.75" hidden="1" thickBot="1" x14ac:dyDescent="0.3">
      <c r="A8478" s="251"/>
      <c r="B8478" s="246"/>
      <c r="C8478" s="38" t="s">
        <v>11326</v>
      </c>
      <c r="D8478" s="38" t="s">
        <v>2801</v>
      </c>
      <c r="E8478" s="209">
        <v>1.542</v>
      </c>
      <c r="F8478" s="208">
        <v>23.693000000000001</v>
      </c>
      <c r="G8478" s="36">
        <f t="shared" si="132"/>
        <v>36.534606000000004</v>
      </c>
      <c r="H8478" s="37"/>
      <c r="I8478" s="42"/>
      <c r="J8478" s="32">
        <v>0</v>
      </c>
    </row>
    <row r="8479" spans="1:10" ht="15.75" hidden="1" thickBot="1" x14ac:dyDescent="0.3">
      <c r="A8479" s="251"/>
      <c r="B8479" s="246"/>
      <c r="C8479" s="38" t="s">
        <v>11498</v>
      </c>
      <c r="D8479" s="38" t="s">
        <v>2801</v>
      </c>
      <c r="E8479" s="209">
        <v>1.5860000000000001</v>
      </c>
      <c r="F8479" s="208">
        <v>28.6615</v>
      </c>
      <c r="G8479" s="36">
        <f t="shared" si="132"/>
        <v>45.457139000000005</v>
      </c>
      <c r="H8479" s="37"/>
      <c r="I8479" s="42"/>
      <c r="J8479" s="32">
        <v>0</v>
      </c>
    </row>
    <row r="8480" spans="1:10" ht="15.75" hidden="1" thickBot="1" x14ac:dyDescent="0.3">
      <c r="A8480" s="252"/>
      <c r="B8480" s="247"/>
      <c r="C8480" s="44"/>
      <c r="D8480" s="44"/>
      <c r="E8480" s="210"/>
      <c r="F8480" s="211" t="s">
        <v>12</v>
      </c>
      <c r="G8480" s="47" t="str">
        <f t="shared" si="132"/>
        <v/>
      </c>
      <c r="H8480" s="48"/>
      <c r="I8480" s="33"/>
      <c r="J8480" s="32">
        <v>0</v>
      </c>
    </row>
    <row r="8481" spans="1:10" ht="15.75" hidden="1" thickBot="1" x14ac:dyDescent="0.3">
      <c r="A8481" s="242" t="s">
        <v>2039</v>
      </c>
      <c r="B8481" s="245" t="s">
        <v>8629</v>
      </c>
      <c r="C8481" s="26"/>
      <c r="D8481" s="27" t="s">
        <v>67</v>
      </c>
      <c r="E8481" s="205"/>
      <c r="F8481" s="212" t="s">
        <v>12</v>
      </c>
      <c r="G8481" s="29" t="str">
        <f t="shared" si="132"/>
        <v/>
      </c>
      <c r="H8481" s="30"/>
      <c r="I8481" s="31"/>
      <c r="J8481" s="32">
        <v>0</v>
      </c>
    </row>
    <row r="8482" spans="1:10" ht="15.75" hidden="1" thickBot="1" x14ac:dyDescent="0.3">
      <c r="A8482" s="243"/>
      <c r="B8482" s="246"/>
      <c r="C8482" s="34"/>
      <c r="D8482" s="34"/>
      <c r="E8482" s="207"/>
      <c r="F8482" s="213" t="s">
        <v>12</v>
      </c>
      <c r="G8482" s="33" t="str">
        <f t="shared" si="132"/>
        <v/>
      </c>
      <c r="H8482" s="37"/>
      <c r="I8482" s="33"/>
      <c r="J8482" s="32">
        <v>0</v>
      </c>
    </row>
    <row r="8483" spans="1:10" ht="15.75" hidden="1" thickBot="1" x14ac:dyDescent="0.3">
      <c r="A8483" s="243"/>
      <c r="B8483" s="246"/>
      <c r="C8483" s="38" t="s">
        <v>11421</v>
      </c>
      <c r="D8483" s="38" t="s">
        <v>2801</v>
      </c>
      <c r="E8483" s="209">
        <v>6.3E-2</v>
      </c>
      <c r="F8483" s="208">
        <v>31.055499999999995</v>
      </c>
      <c r="G8483" s="36">
        <f t="shared" si="132"/>
        <v>1.9564964999999996</v>
      </c>
      <c r="H8483" s="41">
        <f>SUM(G8483:G8484)</f>
        <v>16.883086500000001</v>
      </c>
      <c r="I8483" s="42"/>
      <c r="J8483" s="32">
        <v>0</v>
      </c>
    </row>
    <row r="8484" spans="1:10" ht="15.75" hidden="1" thickBot="1" x14ac:dyDescent="0.3">
      <c r="A8484" s="243"/>
      <c r="B8484" s="246"/>
      <c r="C8484" s="38" t="s">
        <v>11326</v>
      </c>
      <c r="D8484" s="38" t="s">
        <v>2801</v>
      </c>
      <c r="E8484" s="209">
        <v>0.63</v>
      </c>
      <c r="F8484" s="208">
        <v>23.693000000000001</v>
      </c>
      <c r="G8484" s="36">
        <f t="shared" si="132"/>
        <v>14.926590000000001</v>
      </c>
      <c r="H8484" s="37"/>
      <c r="I8484" s="33"/>
      <c r="J8484" s="32">
        <v>0</v>
      </c>
    </row>
    <row r="8485" spans="1:10" ht="15.75" hidden="1" thickBot="1" x14ac:dyDescent="0.3">
      <c r="A8485" s="244"/>
      <c r="B8485" s="247"/>
      <c r="C8485" s="44"/>
      <c r="D8485" s="44"/>
      <c r="E8485" s="210"/>
      <c r="F8485" s="211" t="s">
        <v>12</v>
      </c>
      <c r="G8485" s="46" t="str">
        <f t="shared" si="132"/>
        <v/>
      </c>
      <c r="H8485" s="48"/>
      <c r="I8485" s="33"/>
      <c r="J8485" s="32">
        <v>0</v>
      </c>
    </row>
    <row r="8486" spans="1:10" ht="15.75" hidden="1" thickBot="1" x14ac:dyDescent="0.3">
      <c r="A8486" s="242" t="s">
        <v>2040</v>
      </c>
      <c r="B8486" s="245" t="s">
        <v>8630</v>
      </c>
      <c r="C8486" s="26"/>
      <c r="D8486" s="27" t="s">
        <v>67</v>
      </c>
      <c r="E8486" s="205"/>
      <c r="F8486" s="212" t="s">
        <v>12</v>
      </c>
      <c r="G8486" s="29" t="str">
        <f t="shared" si="132"/>
        <v/>
      </c>
      <c r="H8486" s="30"/>
      <c r="I8486" s="31"/>
      <c r="J8486" s="32">
        <v>0</v>
      </c>
    </row>
    <row r="8487" spans="1:10" ht="15.75" hidden="1" thickBot="1" x14ac:dyDescent="0.3">
      <c r="A8487" s="251"/>
      <c r="B8487" s="246"/>
      <c r="C8487" s="34"/>
      <c r="D8487" s="34"/>
      <c r="E8487" s="207"/>
      <c r="F8487" s="213" t="s">
        <v>12</v>
      </c>
      <c r="G8487" s="36" t="str">
        <f t="shared" si="132"/>
        <v/>
      </c>
      <c r="H8487" s="37"/>
      <c r="I8487" s="33"/>
      <c r="J8487" s="32">
        <v>0</v>
      </c>
    </row>
    <row r="8488" spans="1:10" ht="26.25" hidden="1" thickBot="1" x14ac:dyDescent="0.3">
      <c r="A8488" s="251"/>
      <c r="B8488" s="246"/>
      <c r="C8488" s="38" t="s">
        <v>11339</v>
      </c>
      <c r="D8488" s="38" t="s">
        <v>1303</v>
      </c>
      <c r="E8488" s="209">
        <v>1.2273000000000001</v>
      </c>
      <c r="F8488" s="208">
        <v>7.3055000000000003</v>
      </c>
      <c r="G8488" s="36">
        <f t="shared" si="132"/>
        <v>8.9660401500000013</v>
      </c>
      <c r="H8488" s="41">
        <f>SUM(G8488:G8496)</f>
        <v>85.469444408510995</v>
      </c>
      <c r="I8488" s="42"/>
      <c r="J8488" s="32">
        <v>0</v>
      </c>
    </row>
    <row r="8489" spans="1:10" ht="15.75" hidden="1" thickBot="1" x14ac:dyDescent="0.3">
      <c r="A8489" s="251"/>
      <c r="B8489" s="246"/>
      <c r="C8489" s="38" t="s">
        <v>11468</v>
      </c>
      <c r="D8489" s="38" t="s">
        <v>1043</v>
      </c>
      <c r="E8489" s="209">
        <v>6.8000000000000005E-2</v>
      </c>
      <c r="F8489" s="208">
        <v>18.087999999999997</v>
      </c>
      <c r="G8489" s="36">
        <f t="shared" si="132"/>
        <v>1.229984</v>
      </c>
      <c r="H8489" s="37"/>
      <c r="I8489" s="42"/>
      <c r="J8489" s="32">
        <v>0</v>
      </c>
    </row>
    <row r="8490" spans="1:10" ht="26.25" hidden="1" thickBot="1" x14ac:dyDescent="0.3">
      <c r="A8490" s="251"/>
      <c r="B8490" s="246"/>
      <c r="C8490" s="38" t="s">
        <v>12300</v>
      </c>
      <c r="D8490" s="38" t="s">
        <v>1303</v>
      </c>
      <c r="E8490" s="209">
        <v>2</v>
      </c>
      <c r="F8490" s="208">
        <v>5.2154999999999996</v>
      </c>
      <c r="G8490" s="36">
        <f t="shared" si="132"/>
        <v>10.430999999999999</v>
      </c>
      <c r="H8490" s="37"/>
      <c r="I8490" s="42"/>
      <c r="J8490" s="32">
        <v>0</v>
      </c>
    </row>
    <row r="8491" spans="1:10" ht="39" hidden="1" thickBot="1" x14ac:dyDescent="0.3">
      <c r="A8491" s="251"/>
      <c r="B8491" s="246"/>
      <c r="C8491" s="38" t="s">
        <v>11823</v>
      </c>
      <c r="D8491" s="38" t="s">
        <v>161</v>
      </c>
      <c r="E8491" s="209">
        <v>0.58530000000000004</v>
      </c>
      <c r="F8491" s="208">
        <v>43.348500000000001</v>
      </c>
      <c r="G8491" s="36">
        <f t="shared" si="132"/>
        <v>25.371877050000002</v>
      </c>
      <c r="H8491" s="37"/>
      <c r="I8491" s="42"/>
      <c r="J8491" s="32">
        <v>0</v>
      </c>
    </row>
    <row r="8492" spans="1:10" ht="15.75" hidden="1" thickBot="1" x14ac:dyDescent="0.3">
      <c r="A8492" s="251"/>
      <c r="B8492" s="246"/>
      <c r="C8492" s="38" t="s">
        <v>11317</v>
      </c>
      <c r="D8492" s="38" t="s">
        <v>2801</v>
      </c>
      <c r="E8492" s="209">
        <v>0.49199999999999999</v>
      </c>
      <c r="F8492" s="208">
        <v>24.358000000000001</v>
      </c>
      <c r="G8492" s="36">
        <f t="shared" si="132"/>
        <v>11.984135999999999</v>
      </c>
      <c r="H8492" s="37"/>
      <c r="I8492" s="42"/>
      <c r="J8492" s="32">
        <v>0</v>
      </c>
    </row>
    <row r="8493" spans="1:10" ht="15.75" hidden="1" thickBot="1" x14ac:dyDescent="0.3">
      <c r="A8493" s="251"/>
      <c r="B8493" s="246"/>
      <c r="C8493" s="38" t="s">
        <v>11318</v>
      </c>
      <c r="D8493" s="38" t="s">
        <v>2801</v>
      </c>
      <c r="E8493" s="209">
        <v>0.73499999999999999</v>
      </c>
      <c r="F8493" s="208">
        <v>30.628</v>
      </c>
      <c r="G8493" s="36">
        <f t="shared" si="132"/>
        <v>22.511579999999999</v>
      </c>
      <c r="H8493" s="37"/>
      <c r="I8493" s="42"/>
      <c r="J8493" s="32">
        <v>0</v>
      </c>
    </row>
    <row r="8494" spans="1:10" ht="26.25" hidden="1" thickBot="1" x14ac:dyDescent="0.3">
      <c r="A8494" s="251"/>
      <c r="B8494" s="246"/>
      <c r="C8494" s="38" t="s">
        <v>11319</v>
      </c>
      <c r="D8494" s="38" t="s">
        <v>1049</v>
      </c>
      <c r="E8494" s="209">
        <v>6.6E-3</v>
      </c>
      <c r="F8494" s="208">
        <v>26.884999999999998</v>
      </c>
      <c r="G8494" s="36">
        <f t="shared" si="132"/>
        <v>0.17744099999999999</v>
      </c>
      <c r="H8494" s="37"/>
      <c r="I8494" s="42"/>
      <c r="J8494" s="32">
        <v>0</v>
      </c>
    </row>
    <row r="8495" spans="1:10" ht="26.25" hidden="1" thickBot="1" x14ac:dyDescent="0.3">
      <c r="A8495" s="251"/>
      <c r="B8495" s="246"/>
      <c r="C8495" s="38" t="s">
        <v>11320</v>
      </c>
      <c r="D8495" s="38" t="s">
        <v>1060</v>
      </c>
      <c r="E8495" s="209">
        <v>2.64E-2</v>
      </c>
      <c r="F8495" s="208">
        <v>25.906499999999998</v>
      </c>
      <c r="G8495" s="36">
        <f t="shared" si="132"/>
        <v>0.68393159999999997</v>
      </c>
      <c r="H8495" s="37"/>
      <c r="I8495" s="42"/>
      <c r="J8495" s="32">
        <v>0</v>
      </c>
    </row>
    <row r="8496" spans="1:10" ht="39" hidden="1" thickBot="1" x14ac:dyDescent="0.3">
      <c r="A8496" s="251"/>
      <c r="B8496" s="246"/>
      <c r="C8496" s="38" t="s">
        <v>11382</v>
      </c>
      <c r="D8496" s="38" t="s">
        <v>2881</v>
      </c>
      <c r="E8496" s="209">
        <v>6.1000000000000004E-3</v>
      </c>
      <c r="F8496" s="208">
        <v>674.33682106737501</v>
      </c>
      <c r="G8496" s="36">
        <f t="shared" si="132"/>
        <v>4.1134546085109882</v>
      </c>
      <c r="H8496" s="37"/>
      <c r="I8496" s="42"/>
      <c r="J8496" s="32">
        <v>0</v>
      </c>
    </row>
    <row r="8497" spans="1:10" ht="15.75" hidden="1" thickBot="1" x14ac:dyDescent="0.3">
      <c r="A8497" s="252"/>
      <c r="B8497" s="247"/>
      <c r="C8497" s="44"/>
      <c r="D8497" s="44"/>
      <c r="E8497" s="210"/>
      <c r="F8497" s="211" t="s">
        <v>12</v>
      </c>
      <c r="G8497" s="47" t="str">
        <f t="shared" si="132"/>
        <v/>
      </c>
      <c r="H8497" s="48"/>
      <c r="I8497" s="33"/>
      <c r="J8497" s="32">
        <v>0</v>
      </c>
    </row>
    <row r="8498" spans="1:10" ht="15.75" hidden="1" thickBot="1" x14ac:dyDescent="0.3">
      <c r="A8498" s="242" t="s">
        <v>2041</v>
      </c>
      <c r="B8498" s="245" t="s">
        <v>8633</v>
      </c>
      <c r="C8498" s="26"/>
      <c r="D8498" s="27" t="s">
        <v>1789</v>
      </c>
      <c r="E8498" s="205"/>
      <c r="F8498" s="212" t="s">
        <v>12</v>
      </c>
      <c r="G8498" s="29" t="str">
        <f t="shared" si="132"/>
        <v/>
      </c>
      <c r="H8498" s="30"/>
      <c r="I8498" s="31"/>
      <c r="J8498" s="32">
        <v>0</v>
      </c>
    </row>
    <row r="8499" spans="1:10" ht="15.75" hidden="1" thickBot="1" x14ac:dyDescent="0.3">
      <c r="A8499" s="251"/>
      <c r="B8499" s="246"/>
      <c r="C8499" s="34"/>
      <c r="D8499" s="34"/>
      <c r="E8499" s="207"/>
      <c r="F8499" s="213" t="s">
        <v>12</v>
      </c>
      <c r="G8499" s="36" t="str">
        <f t="shared" si="132"/>
        <v/>
      </c>
      <c r="H8499" s="37"/>
      <c r="I8499" s="33"/>
      <c r="J8499" s="32">
        <v>0</v>
      </c>
    </row>
    <row r="8500" spans="1:10" ht="26.25" hidden="1" thickBot="1" x14ac:dyDescent="0.3">
      <c r="A8500" s="251"/>
      <c r="B8500" s="246"/>
      <c r="C8500" s="38" t="s">
        <v>12301</v>
      </c>
      <c r="D8500" s="38" t="s">
        <v>2881</v>
      </c>
      <c r="E8500" s="209">
        <v>1</v>
      </c>
      <c r="F8500" s="208">
        <v>51.546999999999997</v>
      </c>
      <c r="G8500" s="36">
        <f t="shared" si="132"/>
        <v>51.546999999999997</v>
      </c>
      <c r="H8500" s="41">
        <f>SUM(G8500:G8500)</f>
        <v>51.546999999999997</v>
      </c>
      <c r="I8500" s="42"/>
      <c r="J8500" s="32">
        <v>0</v>
      </c>
    </row>
    <row r="8501" spans="1:10" ht="15.75" hidden="1" thickBot="1" x14ac:dyDescent="0.3">
      <c r="A8501" s="252"/>
      <c r="B8501" s="247"/>
      <c r="C8501" s="44"/>
      <c r="D8501" s="44"/>
      <c r="E8501" s="210"/>
      <c r="F8501" s="211" t="s">
        <v>12</v>
      </c>
      <c r="G8501" s="47" t="str">
        <f t="shared" si="132"/>
        <v/>
      </c>
      <c r="H8501" s="48"/>
      <c r="I8501" s="33"/>
      <c r="J8501" s="32">
        <v>0</v>
      </c>
    </row>
    <row r="8502" spans="1:10" ht="15.75" hidden="1" thickBot="1" x14ac:dyDescent="0.3">
      <c r="A8502" s="242" t="s">
        <v>2042</v>
      </c>
      <c r="B8502" s="245" t="s">
        <v>8636</v>
      </c>
      <c r="C8502" s="26"/>
      <c r="D8502" s="27" t="s">
        <v>71</v>
      </c>
      <c r="E8502" s="205"/>
      <c r="F8502" s="216" t="s">
        <v>12</v>
      </c>
      <c r="G8502" s="29" t="str">
        <f t="shared" si="132"/>
        <v/>
      </c>
      <c r="H8502" s="30"/>
      <c r="I8502" s="31"/>
      <c r="J8502" s="32">
        <v>0</v>
      </c>
    </row>
    <row r="8503" spans="1:10" ht="15.75" hidden="1" thickBot="1" x14ac:dyDescent="0.3">
      <c r="A8503" s="251"/>
      <c r="B8503" s="246"/>
      <c r="C8503" s="34"/>
      <c r="D8503" s="34"/>
      <c r="E8503" s="207"/>
      <c r="F8503" s="219" t="s">
        <v>12</v>
      </c>
      <c r="G8503" s="66" t="str">
        <f t="shared" si="132"/>
        <v/>
      </c>
      <c r="H8503" s="67"/>
      <c r="I8503" s="68"/>
      <c r="J8503" s="32">
        <v>0</v>
      </c>
    </row>
    <row r="8504" spans="1:10" ht="15.75" hidden="1" thickBot="1" x14ac:dyDescent="0.3">
      <c r="A8504" s="251"/>
      <c r="B8504" s="246"/>
      <c r="C8504" s="38" t="s">
        <v>2043</v>
      </c>
      <c r="D8504" s="38" t="s">
        <v>1043</v>
      </c>
      <c r="E8504" s="209">
        <v>1</v>
      </c>
      <c r="F8504" s="219" t="s">
        <v>12</v>
      </c>
      <c r="G8504" s="66" t="str">
        <f t="shared" si="132"/>
        <v/>
      </c>
      <c r="H8504" s="41">
        <f>SUM(G8504:G8505)</f>
        <v>11.197069943289225</v>
      </c>
      <c r="I8504" s="42"/>
      <c r="J8504" s="32">
        <v>0</v>
      </c>
    </row>
    <row r="8505" spans="1:10" ht="15.75" hidden="1" thickBot="1" x14ac:dyDescent="0.3">
      <c r="A8505" s="251"/>
      <c r="B8505" s="246"/>
      <c r="C8505" s="38" t="s">
        <v>11326</v>
      </c>
      <c r="D8505" s="38" t="s">
        <v>2801</v>
      </c>
      <c r="E8505" s="209">
        <v>0.47258979206049145</v>
      </c>
      <c r="F8505" s="219">
        <v>23.693000000000001</v>
      </c>
      <c r="G8505" s="66">
        <f t="shared" si="132"/>
        <v>11.197069943289225</v>
      </c>
      <c r="H8505" s="67"/>
      <c r="I8505" s="68"/>
      <c r="J8505" s="32">
        <v>0</v>
      </c>
    </row>
    <row r="8506" spans="1:10" ht="15.75" hidden="1" thickBot="1" x14ac:dyDescent="0.3">
      <c r="A8506" s="252"/>
      <c r="B8506" s="247"/>
      <c r="C8506" s="44"/>
      <c r="D8506" s="44"/>
      <c r="E8506" s="210"/>
      <c r="F8506" s="225" t="s">
        <v>12</v>
      </c>
      <c r="G8506" s="75" t="str">
        <f t="shared" si="132"/>
        <v/>
      </c>
      <c r="H8506" s="76"/>
      <c r="I8506" s="68"/>
      <c r="J8506" s="32">
        <v>0</v>
      </c>
    </row>
    <row r="8507" spans="1:10" ht="15.75" hidden="1" thickBot="1" x14ac:dyDescent="0.3">
      <c r="A8507" s="242" t="s">
        <v>2044</v>
      </c>
      <c r="B8507" s="245" t="s">
        <v>8637</v>
      </c>
      <c r="C8507" s="26"/>
      <c r="D8507" s="27" t="s">
        <v>17</v>
      </c>
      <c r="E8507" s="205"/>
      <c r="F8507" s="212" t="s">
        <v>12</v>
      </c>
      <c r="G8507" s="29" t="str">
        <f t="shared" si="132"/>
        <v/>
      </c>
      <c r="H8507" s="30"/>
      <c r="I8507" s="31"/>
      <c r="J8507" s="32">
        <v>0</v>
      </c>
    </row>
    <row r="8508" spans="1:10" ht="15.75" hidden="1" thickBot="1" x14ac:dyDescent="0.3">
      <c r="A8508" s="251"/>
      <c r="B8508" s="246"/>
      <c r="C8508" s="34"/>
      <c r="D8508" s="34"/>
      <c r="E8508" s="207"/>
      <c r="F8508" s="213" t="s">
        <v>12</v>
      </c>
      <c r="G8508" s="36" t="str">
        <f t="shared" si="132"/>
        <v/>
      </c>
      <c r="H8508" s="37"/>
      <c r="I8508" s="33"/>
      <c r="J8508" s="32">
        <v>0</v>
      </c>
    </row>
    <row r="8509" spans="1:10" ht="15.75" hidden="1" thickBot="1" x14ac:dyDescent="0.3">
      <c r="A8509" s="251"/>
      <c r="B8509" s="246"/>
      <c r="C8509" s="38" t="s">
        <v>11326</v>
      </c>
      <c r="D8509" s="38" t="s">
        <v>2801</v>
      </c>
      <c r="E8509" s="209">
        <v>19.401</v>
      </c>
      <c r="F8509" s="208">
        <v>23.693000000000001</v>
      </c>
      <c r="G8509" s="36">
        <f t="shared" si="132"/>
        <v>459.66789300000005</v>
      </c>
      <c r="H8509" s="41">
        <f>SUM(G8509:G8510)</f>
        <v>634.04677700000002</v>
      </c>
      <c r="I8509" s="42"/>
      <c r="J8509" s="32">
        <v>0</v>
      </c>
    </row>
    <row r="8510" spans="1:10" ht="26.25" hidden="1" thickBot="1" x14ac:dyDescent="0.3">
      <c r="A8510" s="251"/>
      <c r="B8510" s="246"/>
      <c r="C8510" s="38" t="s">
        <v>12302</v>
      </c>
      <c r="D8510" s="38" t="s">
        <v>2801</v>
      </c>
      <c r="E8510" s="209">
        <v>4.9039999999999999</v>
      </c>
      <c r="F8510" s="208">
        <v>35.558499999999995</v>
      </c>
      <c r="G8510" s="36">
        <f t="shared" si="132"/>
        <v>174.37888399999997</v>
      </c>
      <c r="H8510" s="37"/>
      <c r="I8510" s="42"/>
      <c r="J8510" s="32">
        <v>0</v>
      </c>
    </row>
    <row r="8511" spans="1:10" ht="15.75" hidden="1" thickBot="1" x14ac:dyDescent="0.3">
      <c r="A8511" s="252"/>
      <c r="B8511" s="247"/>
      <c r="C8511" s="44"/>
      <c r="D8511" s="44"/>
      <c r="E8511" s="210"/>
      <c r="F8511" s="211" t="s">
        <v>12</v>
      </c>
      <c r="G8511" s="47" t="str">
        <f t="shared" si="132"/>
        <v/>
      </c>
      <c r="H8511" s="48"/>
      <c r="I8511" s="33"/>
      <c r="J8511" s="32">
        <v>0</v>
      </c>
    </row>
    <row r="8512" spans="1:10" ht="15.75" hidden="1" thickBot="1" x14ac:dyDescent="0.3">
      <c r="A8512" s="242" t="s">
        <v>2045</v>
      </c>
      <c r="B8512" s="245" t="s">
        <v>8638</v>
      </c>
      <c r="C8512" s="26"/>
      <c r="D8512" s="27" t="s">
        <v>67</v>
      </c>
      <c r="E8512" s="205"/>
      <c r="F8512" s="212" t="s">
        <v>12</v>
      </c>
      <c r="G8512" s="29" t="str">
        <f t="shared" si="132"/>
        <v/>
      </c>
      <c r="H8512" s="30"/>
      <c r="I8512" s="31"/>
      <c r="J8512" s="32">
        <v>0</v>
      </c>
    </row>
    <row r="8513" spans="1:10" ht="15.75" hidden="1" thickBot="1" x14ac:dyDescent="0.3">
      <c r="A8513" s="251"/>
      <c r="B8513" s="246"/>
      <c r="C8513" s="34"/>
      <c r="D8513" s="34"/>
      <c r="E8513" s="207"/>
      <c r="F8513" s="213" t="s">
        <v>12</v>
      </c>
      <c r="G8513" s="36" t="str">
        <f t="shared" si="132"/>
        <v/>
      </c>
      <c r="H8513" s="37"/>
      <c r="I8513" s="33"/>
      <c r="J8513" s="32">
        <v>0</v>
      </c>
    </row>
    <row r="8514" spans="1:10" ht="26.25" hidden="1" thickBot="1" x14ac:dyDescent="0.3">
      <c r="A8514" s="251"/>
      <c r="B8514" s="246"/>
      <c r="C8514" s="38" t="s">
        <v>11496</v>
      </c>
      <c r="D8514" s="38" t="s">
        <v>2801</v>
      </c>
      <c r="E8514" s="209">
        <v>0.5</v>
      </c>
      <c r="F8514" s="214">
        <v>24.4435</v>
      </c>
      <c r="G8514" s="33">
        <f t="shared" si="132"/>
        <v>12.22175</v>
      </c>
      <c r="H8514" s="41">
        <f>SUM(G8514:G8517)</f>
        <v>24.91375</v>
      </c>
      <c r="I8514" s="42"/>
      <c r="J8514" s="32">
        <v>0</v>
      </c>
    </row>
    <row r="8515" spans="1:10" ht="26.25" hidden="1" thickBot="1" x14ac:dyDescent="0.3">
      <c r="A8515" s="251"/>
      <c r="B8515" s="246"/>
      <c r="C8515" s="38" t="s">
        <v>11492</v>
      </c>
      <c r="D8515" s="38" t="s">
        <v>2801</v>
      </c>
      <c r="E8515" s="209">
        <v>0.5</v>
      </c>
      <c r="F8515" s="214">
        <v>25.383999999999997</v>
      </c>
      <c r="G8515" s="33">
        <f t="shared" si="132"/>
        <v>12.691999999999998</v>
      </c>
      <c r="H8515" s="37"/>
      <c r="I8515" s="33"/>
      <c r="J8515" s="32">
        <v>0</v>
      </c>
    </row>
    <row r="8516" spans="1:10" ht="26.25" hidden="1" thickBot="1" x14ac:dyDescent="0.3">
      <c r="A8516" s="251"/>
      <c r="B8516" s="246"/>
      <c r="C8516" s="38" t="s">
        <v>2046</v>
      </c>
      <c r="D8516" s="38" t="s">
        <v>161</v>
      </c>
      <c r="E8516" s="209">
        <v>1</v>
      </c>
      <c r="F8516" s="208" t="s">
        <v>12</v>
      </c>
      <c r="G8516" s="36" t="str">
        <f t="shared" si="132"/>
        <v/>
      </c>
      <c r="H8516" s="37"/>
      <c r="I8516" s="42"/>
      <c r="J8516" s="32">
        <v>0</v>
      </c>
    </row>
    <row r="8517" spans="1:10" ht="15.75" hidden="1" thickBot="1" x14ac:dyDescent="0.3">
      <c r="A8517" s="252"/>
      <c r="B8517" s="247"/>
      <c r="C8517" s="44"/>
      <c r="D8517" s="44"/>
      <c r="E8517" s="210"/>
      <c r="F8517" s="211" t="s">
        <v>12</v>
      </c>
      <c r="G8517" s="47" t="str">
        <f t="shared" si="132"/>
        <v/>
      </c>
      <c r="H8517" s="48"/>
      <c r="I8517" s="33"/>
      <c r="J8517" s="32">
        <v>0</v>
      </c>
    </row>
    <row r="8518" spans="1:10" ht="15.75" hidden="1" thickBot="1" x14ac:dyDescent="0.3">
      <c r="A8518" s="242" t="s">
        <v>2047</v>
      </c>
      <c r="B8518" s="245" t="s">
        <v>8639</v>
      </c>
      <c r="C8518" s="26"/>
      <c r="D8518" s="27" t="s">
        <v>17</v>
      </c>
      <c r="E8518" s="205"/>
      <c r="F8518" s="212" t="s">
        <v>12</v>
      </c>
      <c r="G8518" s="29" t="str">
        <f t="shared" ref="G8518:G8581" si="133">IF(ISNUMBER(F8518),E8518*F8518,"")</f>
        <v/>
      </c>
      <c r="H8518" s="30"/>
      <c r="I8518" s="31"/>
      <c r="J8518" s="32">
        <v>0</v>
      </c>
    </row>
    <row r="8519" spans="1:10" ht="15.75" hidden="1" thickBot="1" x14ac:dyDescent="0.3">
      <c r="A8519" s="251"/>
      <c r="B8519" s="246"/>
      <c r="C8519" s="34"/>
      <c r="D8519" s="34"/>
      <c r="E8519" s="207"/>
      <c r="F8519" s="213" t="s">
        <v>12</v>
      </c>
      <c r="G8519" s="36" t="str">
        <f t="shared" si="133"/>
        <v/>
      </c>
      <c r="H8519" s="37"/>
      <c r="I8519" s="33"/>
      <c r="J8519" s="32">
        <v>0</v>
      </c>
    </row>
    <row r="8520" spans="1:10" ht="26.25" hidden="1" thickBot="1" x14ac:dyDescent="0.3">
      <c r="A8520" s="251"/>
      <c r="B8520" s="246"/>
      <c r="C8520" s="38" t="s">
        <v>11491</v>
      </c>
      <c r="D8520" s="38" t="s">
        <v>2801</v>
      </c>
      <c r="E8520" s="209">
        <v>40</v>
      </c>
      <c r="F8520" s="208">
        <v>142.75650000000002</v>
      </c>
      <c r="G8520" s="36">
        <f t="shared" si="133"/>
        <v>5710.26</v>
      </c>
      <c r="H8520" s="41">
        <f>SUM(G8520:G8522)</f>
        <v>6348.6200000000008</v>
      </c>
      <c r="I8520" s="42"/>
      <c r="J8520" s="32">
        <v>0</v>
      </c>
    </row>
    <row r="8521" spans="1:10" ht="15.75" hidden="1" thickBot="1" x14ac:dyDescent="0.3">
      <c r="A8521" s="251"/>
      <c r="B8521" s="246"/>
      <c r="C8521" s="38" t="s">
        <v>11872</v>
      </c>
      <c r="D8521" s="38" t="s">
        <v>2801</v>
      </c>
      <c r="E8521" s="209">
        <v>20</v>
      </c>
      <c r="F8521" s="208">
        <v>18.344499999999996</v>
      </c>
      <c r="G8521" s="36">
        <f t="shared" si="133"/>
        <v>366.88999999999993</v>
      </c>
      <c r="H8521" s="37"/>
      <c r="I8521" s="42"/>
      <c r="J8521" s="32">
        <v>0</v>
      </c>
    </row>
    <row r="8522" spans="1:10" ht="15.75" hidden="1" thickBot="1" x14ac:dyDescent="0.3">
      <c r="A8522" s="251"/>
      <c r="B8522" s="246"/>
      <c r="C8522" s="38" t="s">
        <v>16</v>
      </c>
      <c r="D8522" s="58" t="s">
        <v>17</v>
      </c>
      <c r="E8522" s="209">
        <v>1</v>
      </c>
      <c r="F8522" s="208">
        <v>271.47000000000003</v>
      </c>
      <c r="G8522" s="36">
        <f t="shared" si="133"/>
        <v>271.47000000000003</v>
      </c>
      <c r="H8522" s="37"/>
      <c r="I8522" s="42"/>
      <c r="J8522" s="32">
        <v>0</v>
      </c>
    </row>
    <row r="8523" spans="1:10" ht="15.75" hidden="1" thickBot="1" x14ac:dyDescent="0.3">
      <c r="A8523" s="252"/>
      <c r="B8523" s="247"/>
      <c r="C8523" s="44"/>
      <c r="D8523" s="44"/>
      <c r="E8523" s="210"/>
      <c r="F8523" s="211" t="s">
        <v>12</v>
      </c>
      <c r="G8523" s="47" t="str">
        <f t="shared" si="133"/>
        <v/>
      </c>
      <c r="H8523" s="48"/>
      <c r="I8523" s="33"/>
      <c r="J8523" s="32">
        <v>0</v>
      </c>
    </row>
    <row r="8524" spans="1:10" ht="15.75" hidden="1" thickBot="1" x14ac:dyDescent="0.3">
      <c r="A8524" s="242" t="s">
        <v>2048</v>
      </c>
      <c r="B8524" s="245" t="s">
        <v>8640</v>
      </c>
      <c r="C8524" s="26"/>
      <c r="D8524" s="27" t="s">
        <v>17</v>
      </c>
      <c r="E8524" s="205"/>
      <c r="F8524" s="212" t="s">
        <v>12</v>
      </c>
      <c r="G8524" s="29" t="str">
        <f t="shared" si="133"/>
        <v/>
      </c>
      <c r="H8524" s="30"/>
      <c r="I8524" s="31"/>
      <c r="J8524" s="32">
        <v>0</v>
      </c>
    </row>
    <row r="8525" spans="1:10" ht="15.75" hidden="1" thickBot="1" x14ac:dyDescent="0.3">
      <c r="A8525" s="243"/>
      <c r="B8525" s="246"/>
      <c r="C8525" s="34"/>
      <c r="D8525" s="34"/>
      <c r="E8525" s="207"/>
      <c r="F8525" s="213" t="s">
        <v>12</v>
      </c>
      <c r="G8525" s="33" t="str">
        <f t="shared" si="133"/>
        <v/>
      </c>
      <c r="H8525" s="37"/>
      <c r="I8525" s="33"/>
      <c r="J8525" s="32">
        <v>0</v>
      </c>
    </row>
    <row r="8526" spans="1:10" ht="39" hidden="1" thickBot="1" x14ac:dyDescent="0.3">
      <c r="A8526" s="243"/>
      <c r="B8526" s="246"/>
      <c r="C8526" s="38" t="s">
        <v>2049</v>
      </c>
      <c r="D8526" s="58" t="s">
        <v>17</v>
      </c>
      <c r="E8526" s="209">
        <v>1</v>
      </c>
      <c r="F8526" s="214" t="s">
        <v>12</v>
      </c>
      <c r="G8526" s="33" t="str">
        <f t="shared" si="133"/>
        <v/>
      </c>
      <c r="H8526" s="41">
        <f>SUM(G8526:G8529)</f>
        <v>243.11673368864001</v>
      </c>
      <c r="I8526" s="42"/>
      <c r="J8526" s="32">
        <v>0</v>
      </c>
    </row>
    <row r="8527" spans="1:10" ht="39" hidden="1" thickBot="1" x14ac:dyDescent="0.3">
      <c r="A8527" s="243"/>
      <c r="B8527" s="246"/>
      <c r="C8527" s="38" t="s">
        <v>11376</v>
      </c>
      <c r="D8527" s="38" t="s">
        <v>2881</v>
      </c>
      <c r="E8527" s="209">
        <v>1.9199999999999998E-2</v>
      </c>
      <c r="F8527" s="208">
        <v>915.97571295</v>
      </c>
      <c r="G8527" s="33">
        <f t="shared" si="133"/>
        <v>17.586733688639999</v>
      </c>
      <c r="H8527" s="37"/>
      <c r="I8527" s="33"/>
      <c r="J8527" s="32">
        <v>0</v>
      </c>
    </row>
    <row r="8528" spans="1:10" ht="15.75" hidden="1" thickBot="1" x14ac:dyDescent="0.3">
      <c r="A8528" s="243"/>
      <c r="B8528" s="246"/>
      <c r="C8528" s="38" t="s">
        <v>11426</v>
      </c>
      <c r="D8528" s="38" t="s">
        <v>2801</v>
      </c>
      <c r="E8528" s="209">
        <v>4</v>
      </c>
      <c r="F8528" s="208">
        <v>24.946999999999999</v>
      </c>
      <c r="G8528" s="33">
        <f t="shared" si="133"/>
        <v>99.787999999999997</v>
      </c>
      <c r="H8528" s="37"/>
      <c r="I8528" s="33"/>
      <c r="J8528" s="32">
        <v>0</v>
      </c>
    </row>
    <row r="8529" spans="1:10" ht="15.75" hidden="1" thickBot="1" x14ac:dyDescent="0.3">
      <c r="A8529" s="243"/>
      <c r="B8529" s="246"/>
      <c r="C8529" s="38" t="s">
        <v>11427</v>
      </c>
      <c r="D8529" s="38" t="s">
        <v>2801</v>
      </c>
      <c r="E8529" s="209">
        <v>4</v>
      </c>
      <c r="F8529" s="208">
        <v>31.435500000000001</v>
      </c>
      <c r="G8529" s="36">
        <f t="shared" si="133"/>
        <v>125.742</v>
      </c>
      <c r="H8529" s="37"/>
      <c r="I8529" s="33"/>
      <c r="J8529" s="32">
        <v>0</v>
      </c>
    </row>
    <row r="8530" spans="1:10" ht="15.75" hidden="1" thickBot="1" x14ac:dyDescent="0.3">
      <c r="A8530" s="244"/>
      <c r="B8530" s="247"/>
      <c r="C8530" s="44"/>
      <c r="D8530" s="44"/>
      <c r="E8530" s="210"/>
      <c r="F8530" s="211" t="s">
        <v>12</v>
      </c>
      <c r="G8530" s="46" t="str">
        <f t="shared" si="133"/>
        <v/>
      </c>
      <c r="H8530" s="48"/>
      <c r="I8530" s="33"/>
      <c r="J8530" s="32">
        <v>0</v>
      </c>
    </row>
    <row r="8531" spans="1:10" ht="15.75" hidden="1" thickBot="1" x14ac:dyDescent="0.3">
      <c r="A8531" s="242" t="s">
        <v>2050</v>
      </c>
      <c r="B8531" s="245" t="s">
        <v>8641</v>
      </c>
      <c r="C8531" s="26"/>
      <c r="D8531" s="27" t="s">
        <v>4119</v>
      </c>
      <c r="E8531" s="205"/>
      <c r="F8531" s="212" t="s">
        <v>12</v>
      </c>
      <c r="G8531" s="29" t="str">
        <f t="shared" si="133"/>
        <v/>
      </c>
      <c r="H8531" s="30"/>
      <c r="I8531" s="31"/>
      <c r="J8531" s="32">
        <v>0</v>
      </c>
    </row>
    <row r="8532" spans="1:10" ht="15.75" hidden="1" thickBot="1" x14ac:dyDescent="0.3">
      <c r="A8532" s="251"/>
      <c r="B8532" s="246"/>
      <c r="C8532" s="34"/>
      <c r="D8532" s="34"/>
      <c r="E8532" s="207"/>
      <c r="F8532" s="213" t="s">
        <v>12</v>
      </c>
      <c r="G8532" s="36" t="str">
        <f t="shared" si="133"/>
        <v/>
      </c>
      <c r="H8532" s="37"/>
      <c r="I8532" s="33"/>
      <c r="J8532" s="32">
        <v>0</v>
      </c>
    </row>
    <row r="8533" spans="1:10" ht="26.25" hidden="1" thickBot="1" x14ac:dyDescent="0.3">
      <c r="A8533" s="251"/>
      <c r="B8533" s="246"/>
      <c r="C8533" s="38" t="s">
        <v>11752</v>
      </c>
      <c r="D8533" s="38" t="s">
        <v>2801</v>
      </c>
      <c r="E8533" s="209">
        <v>104.7071</v>
      </c>
      <c r="F8533" s="208">
        <v>55.261499999999998</v>
      </c>
      <c r="G8533" s="36">
        <f t="shared" si="133"/>
        <v>5786.2714066499993</v>
      </c>
      <c r="H8533" s="41">
        <f>SUM(G8533:G8533)</f>
        <v>5786.2714066499993</v>
      </c>
      <c r="I8533" s="42"/>
      <c r="J8533" s="32">
        <v>0</v>
      </c>
    </row>
    <row r="8534" spans="1:10" ht="15.75" hidden="1" thickBot="1" x14ac:dyDescent="0.3">
      <c r="A8534" s="251"/>
      <c r="B8534" s="246"/>
      <c r="C8534" s="38"/>
      <c r="D8534" s="38"/>
      <c r="E8534" s="209"/>
      <c r="F8534" s="208"/>
      <c r="G8534" s="36" t="str">
        <f t="shared" si="133"/>
        <v/>
      </c>
      <c r="H8534" s="48"/>
      <c r="I8534" s="42"/>
      <c r="J8534" s="32">
        <v>0</v>
      </c>
    </row>
    <row r="8535" spans="1:10" ht="26.25" hidden="1" thickBot="1" x14ac:dyDescent="0.3">
      <c r="A8535" s="251"/>
      <c r="B8535" s="246"/>
      <c r="C8535" s="55" t="s">
        <v>667</v>
      </c>
      <c r="D8535" s="38"/>
      <c r="E8535" s="209"/>
      <c r="F8535" s="208"/>
      <c r="G8535" s="36" t="str">
        <f t="shared" si="133"/>
        <v/>
      </c>
      <c r="H8535" s="48"/>
      <c r="I8535" s="42"/>
      <c r="J8535" s="32">
        <v>0</v>
      </c>
    </row>
    <row r="8536" spans="1:10" ht="15.75" hidden="1" thickBot="1" x14ac:dyDescent="0.3">
      <c r="A8536" s="252"/>
      <c r="B8536" s="247"/>
      <c r="C8536" s="44"/>
      <c r="D8536" s="44"/>
      <c r="E8536" s="210"/>
      <c r="F8536" s="211" t="s">
        <v>12</v>
      </c>
      <c r="G8536" s="47" t="str">
        <f t="shared" si="133"/>
        <v/>
      </c>
      <c r="H8536" s="48"/>
      <c r="I8536" s="33"/>
      <c r="J8536" s="32">
        <v>0</v>
      </c>
    </row>
    <row r="8537" spans="1:10" ht="15.75" hidden="1" thickBot="1" x14ac:dyDescent="0.3">
      <c r="A8537" s="242" t="s">
        <v>2051</v>
      </c>
      <c r="B8537" s="245" t="s">
        <v>2052</v>
      </c>
      <c r="C8537" s="26"/>
      <c r="D8537" s="27" t="s">
        <v>67</v>
      </c>
      <c r="E8537" s="205"/>
      <c r="F8537" s="212" t="s">
        <v>12</v>
      </c>
      <c r="G8537" s="29" t="str">
        <f t="shared" si="133"/>
        <v/>
      </c>
      <c r="H8537" s="30"/>
      <c r="I8537" s="31"/>
      <c r="J8537" s="32">
        <v>0</v>
      </c>
    </row>
    <row r="8538" spans="1:10" ht="15.75" hidden="1" thickBot="1" x14ac:dyDescent="0.3">
      <c r="A8538" s="243"/>
      <c r="B8538" s="246"/>
      <c r="C8538" s="34"/>
      <c r="D8538" s="34"/>
      <c r="E8538" s="207"/>
      <c r="F8538" s="213" t="s">
        <v>12</v>
      </c>
      <c r="G8538" s="33" t="str">
        <f t="shared" si="133"/>
        <v/>
      </c>
      <c r="H8538" s="37"/>
      <c r="I8538" s="33"/>
      <c r="J8538" s="32">
        <v>0</v>
      </c>
    </row>
    <row r="8539" spans="1:10" ht="15.75" hidden="1" thickBot="1" x14ac:dyDescent="0.3">
      <c r="A8539" s="243"/>
      <c r="B8539" s="246"/>
      <c r="C8539" s="38" t="s">
        <v>11498</v>
      </c>
      <c r="D8539" s="38" t="s">
        <v>2801</v>
      </c>
      <c r="E8539" s="209">
        <v>0.15</v>
      </c>
      <c r="F8539" s="208">
        <v>28.6615</v>
      </c>
      <c r="G8539" s="36">
        <f t="shared" si="133"/>
        <v>4.2992249999999999</v>
      </c>
      <c r="H8539" s="41">
        <f>SUM(G8539:G8540)</f>
        <v>4.2992249999999999</v>
      </c>
      <c r="I8539" s="42"/>
      <c r="J8539" s="32">
        <v>0</v>
      </c>
    </row>
    <row r="8540" spans="1:10" ht="15.75" hidden="1" thickBot="1" x14ac:dyDescent="0.3">
      <c r="A8540" s="243"/>
      <c r="B8540" s="246"/>
      <c r="C8540" s="38" t="s">
        <v>2052</v>
      </c>
      <c r="D8540" s="38" t="s">
        <v>67</v>
      </c>
      <c r="E8540" s="209">
        <v>1</v>
      </c>
      <c r="F8540" s="214" t="s">
        <v>12</v>
      </c>
      <c r="G8540" s="33" t="str">
        <f t="shared" si="133"/>
        <v/>
      </c>
      <c r="H8540" s="37"/>
      <c r="I8540" s="33"/>
      <c r="J8540" s="32">
        <v>0</v>
      </c>
    </row>
    <row r="8541" spans="1:10" ht="15.75" hidden="1" thickBot="1" x14ac:dyDescent="0.3">
      <c r="A8541" s="244"/>
      <c r="B8541" s="247"/>
      <c r="C8541" s="44"/>
      <c r="D8541" s="44"/>
      <c r="E8541" s="210"/>
      <c r="F8541" s="211" t="s">
        <v>12</v>
      </c>
      <c r="G8541" s="46" t="str">
        <f t="shared" si="133"/>
        <v/>
      </c>
      <c r="H8541" s="48"/>
      <c r="I8541" s="33"/>
      <c r="J8541" s="32">
        <v>0</v>
      </c>
    </row>
    <row r="8542" spans="1:10" ht="15.75" hidden="1" thickBot="1" x14ac:dyDescent="0.3">
      <c r="A8542" s="242" t="s">
        <v>2053</v>
      </c>
      <c r="B8542" s="245" t="s">
        <v>8644</v>
      </c>
      <c r="C8542" s="26"/>
      <c r="D8542" s="27" t="s">
        <v>67</v>
      </c>
      <c r="E8542" s="205"/>
      <c r="F8542" s="216" t="s">
        <v>12</v>
      </c>
      <c r="G8542" s="29" t="str">
        <f t="shared" si="133"/>
        <v/>
      </c>
      <c r="H8542" s="30"/>
      <c r="I8542" s="31"/>
      <c r="J8542" s="32">
        <v>0</v>
      </c>
    </row>
    <row r="8543" spans="1:10" ht="15.75" hidden="1" thickBot="1" x14ac:dyDescent="0.3">
      <c r="A8543" s="251"/>
      <c r="B8543" s="246"/>
      <c r="C8543" s="34"/>
      <c r="D8543" s="34"/>
      <c r="E8543" s="207"/>
      <c r="F8543" s="219" t="s">
        <v>12</v>
      </c>
      <c r="G8543" s="66" t="str">
        <f t="shared" si="133"/>
        <v/>
      </c>
      <c r="H8543" s="67"/>
      <c r="I8543" s="68"/>
      <c r="J8543" s="32">
        <v>0</v>
      </c>
    </row>
    <row r="8544" spans="1:10" ht="39" hidden="1" thickBot="1" x14ac:dyDescent="0.3">
      <c r="A8544" s="251"/>
      <c r="B8544" s="246"/>
      <c r="C8544" s="38" t="s">
        <v>11461</v>
      </c>
      <c r="D8544" s="38" t="s">
        <v>11485</v>
      </c>
      <c r="E8544" s="209">
        <v>1.27</v>
      </c>
      <c r="F8544" s="219">
        <v>0.26600000000000001</v>
      </c>
      <c r="G8544" s="66">
        <f t="shared" si="133"/>
        <v>0.33782000000000001</v>
      </c>
      <c r="H8544" s="41">
        <f>SUM(G8544:G8549)</f>
        <v>12.788284399999997</v>
      </c>
      <c r="I8544" s="42"/>
      <c r="J8544" s="32">
        <v>0</v>
      </c>
    </row>
    <row r="8545" spans="1:10" ht="26.25" hidden="1" thickBot="1" x14ac:dyDescent="0.3">
      <c r="A8545" s="251"/>
      <c r="B8545" s="246"/>
      <c r="C8545" s="38" t="s">
        <v>11462</v>
      </c>
      <c r="D8545" s="38" t="s">
        <v>82</v>
      </c>
      <c r="E8545" s="209">
        <v>1.27</v>
      </c>
      <c r="F8545" s="219">
        <v>4.0089999999999995</v>
      </c>
      <c r="G8545" s="66">
        <f t="shared" si="133"/>
        <v>5.091429999999999</v>
      </c>
      <c r="H8545" s="67"/>
      <c r="I8545" s="68"/>
      <c r="J8545" s="32">
        <v>0</v>
      </c>
    </row>
    <row r="8546" spans="1:10" ht="15.75" hidden="1" thickBot="1" x14ac:dyDescent="0.3">
      <c r="A8546" s="251"/>
      <c r="B8546" s="246"/>
      <c r="C8546" s="38" t="s">
        <v>11326</v>
      </c>
      <c r="D8546" s="38" t="s">
        <v>2801</v>
      </c>
      <c r="E8546" s="209">
        <v>0.15</v>
      </c>
      <c r="F8546" s="219">
        <v>23.693000000000001</v>
      </c>
      <c r="G8546" s="66">
        <f t="shared" si="133"/>
        <v>3.5539499999999999</v>
      </c>
      <c r="H8546" s="67"/>
      <c r="I8546" s="68"/>
      <c r="J8546" s="32">
        <v>0</v>
      </c>
    </row>
    <row r="8547" spans="1:10" ht="15.75" hidden="1" thickBot="1" x14ac:dyDescent="0.3">
      <c r="A8547" s="251"/>
      <c r="B8547" s="246"/>
      <c r="C8547" s="38" t="s">
        <v>11464</v>
      </c>
      <c r="D8547" s="38" t="s">
        <v>2801</v>
      </c>
      <c r="E8547" s="209">
        <v>0.115</v>
      </c>
      <c r="F8547" s="219">
        <v>30.343</v>
      </c>
      <c r="G8547" s="66">
        <f t="shared" si="133"/>
        <v>3.4894450000000004</v>
      </c>
      <c r="H8547" s="67"/>
      <c r="I8547" s="68"/>
      <c r="J8547" s="32">
        <v>0</v>
      </c>
    </row>
    <row r="8548" spans="1:10" ht="26.25" hidden="1" thickBot="1" x14ac:dyDescent="0.3">
      <c r="A8548" s="251"/>
      <c r="B8548" s="246"/>
      <c r="C8548" s="38" t="s">
        <v>11465</v>
      </c>
      <c r="D8548" s="38" t="s">
        <v>1049</v>
      </c>
      <c r="E8548" s="209">
        <v>5.0000000000000001E-3</v>
      </c>
      <c r="F8548" s="219">
        <v>26.970499999999998</v>
      </c>
      <c r="G8548" s="66">
        <f t="shared" si="133"/>
        <v>0.13485249999999999</v>
      </c>
      <c r="H8548" s="67"/>
      <c r="I8548" s="68"/>
      <c r="J8548" s="32">
        <v>0</v>
      </c>
    </row>
    <row r="8549" spans="1:10" ht="26.25" hidden="1" thickBot="1" x14ac:dyDescent="0.3">
      <c r="A8549" s="251"/>
      <c r="B8549" s="246"/>
      <c r="C8549" s="38" t="s">
        <v>11466</v>
      </c>
      <c r="D8549" s="38" t="s">
        <v>1060</v>
      </c>
      <c r="E8549" s="209">
        <v>6.8999999999999999E-3</v>
      </c>
      <c r="F8549" s="219">
        <v>26.200999999999997</v>
      </c>
      <c r="G8549" s="66">
        <f t="shared" si="133"/>
        <v>0.18078689999999997</v>
      </c>
      <c r="H8549" s="67"/>
      <c r="I8549" s="68"/>
      <c r="J8549" s="32">
        <v>0</v>
      </c>
    </row>
    <row r="8550" spans="1:10" ht="15.75" hidden="1" thickBot="1" x14ac:dyDescent="0.3">
      <c r="A8550" s="252"/>
      <c r="B8550" s="247"/>
      <c r="C8550" s="44"/>
      <c r="D8550" s="44"/>
      <c r="E8550" s="210"/>
      <c r="F8550" s="225" t="s">
        <v>12</v>
      </c>
      <c r="G8550" s="75" t="str">
        <f t="shared" si="133"/>
        <v/>
      </c>
      <c r="H8550" s="76"/>
      <c r="I8550" s="68"/>
      <c r="J8550" s="32">
        <v>0</v>
      </c>
    </row>
    <row r="8551" spans="1:10" ht="15.75" hidden="1" thickBot="1" x14ac:dyDescent="0.3">
      <c r="A8551" s="242" t="s">
        <v>2054</v>
      </c>
      <c r="B8551" s="245" t="s">
        <v>8645</v>
      </c>
      <c r="C8551" s="26"/>
      <c r="D8551" s="27" t="s">
        <v>105</v>
      </c>
      <c r="E8551" s="205"/>
      <c r="F8551" s="212" t="s">
        <v>12</v>
      </c>
      <c r="G8551" s="29" t="str">
        <f t="shared" si="133"/>
        <v/>
      </c>
      <c r="H8551" s="30"/>
      <c r="I8551" s="31"/>
      <c r="J8551" s="32">
        <v>0</v>
      </c>
    </row>
    <row r="8552" spans="1:10" ht="15.75" hidden="1" thickBot="1" x14ac:dyDescent="0.3">
      <c r="A8552" s="251"/>
      <c r="B8552" s="246"/>
      <c r="C8552" s="34"/>
      <c r="D8552" s="34"/>
      <c r="E8552" s="207"/>
      <c r="F8552" s="213" t="s">
        <v>12</v>
      </c>
      <c r="G8552" s="36" t="str">
        <f t="shared" si="133"/>
        <v/>
      </c>
      <c r="H8552" s="37"/>
      <c r="I8552" s="33"/>
      <c r="J8552" s="32">
        <v>0</v>
      </c>
    </row>
    <row r="8553" spans="1:10" ht="15.75" hidden="1" thickBot="1" x14ac:dyDescent="0.3">
      <c r="A8553" s="251"/>
      <c r="B8553" s="246"/>
      <c r="C8553" s="38" t="s">
        <v>11331</v>
      </c>
      <c r="D8553" s="38" t="s">
        <v>1043</v>
      </c>
      <c r="E8553" s="209">
        <v>1.5780000000000001</v>
      </c>
      <c r="F8553" s="208">
        <v>6.3839999999999995</v>
      </c>
      <c r="G8553" s="36">
        <f t="shared" si="133"/>
        <v>10.073952</v>
      </c>
      <c r="H8553" s="41">
        <f>SUM(G8553:G8553)</f>
        <v>10.073952</v>
      </c>
      <c r="I8553" s="42"/>
      <c r="J8553" s="32">
        <v>0</v>
      </c>
    </row>
    <row r="8554" spans="1:10" ht="15.75" hidden="1" thickBot="1" x14ac:dyDescent="0.3">
      <c r="A8554" s="252"/>
      <c r="B8554" s="247"/>
      <c r="C8554" s="44"/>
      <c r="D8554" s="44"/>
      <c r="E8554" s="210"/>
      <c r="F8554" s="211" t="s">
        <v>12</v>
      </c>
      <c r="G8554" s="47" t="str">
        <f t="shared" si="133"/>
        <v/>
      </c>
      <c r="H8554" s="48"/>
      <c r="I8554" s="33"/>
      <c r="J8554" s="32">
        <v>0</v>
      </c>
    </row>
    <row r="8555" spans="1:10" ht="15.75" hidden="1" thickBot="1" x14ac:dyDescent="0.3">
      <c r="A8555" s="242" t="s">
        <v>2055</v>
      </c>
      <c r="B8555" s="245" t="s">
        <v>8646</v>
      </c>
      <c r="C8555" s="26"/>
      <c r="D8555" s="27" t="s">
        <v>17</v>
      </c>
      <c r="E8555" s="205"/>
      <c r="F8555" s="212" t="s">
        <v>12</v>
      </c>
      <c r="G8555" s="29" t="str">
        <f t="shared" si="133"/>
        <v/>
      </c>
      <c r="H8555" s="30"/>
      <c r="I8555" s="31"/>
      <c r="J8555" s="32">
        <v>0</v>
      </c>
    </row>
    <row r="8556" spans="1:10" ht="15.75" hidden="1" thickBot="1" x14ac:dyDescent="0.3">
      <c r="A8556" s="251"/>
      <c r="B8556" s="246"/>
      <c r="C8556" s="34"/>
      <c r="D8556" s="34"/>
      <c r="E8556" s="207"/>
      <c r="F8556" s="213" t="s">
        <v>12</v>
      </c>
      <c r="G8556" s="36" t="str">
        <f t="shared" si="133"/>
        <v/>
      </c>
      <c r="H8556" s="37"/>
      <c r="I8556" s="33"/>
      <c r="J8556" s="32">
        <v>0</v>
      </c>
    </row>
    <row r="8557" spans="1:10" ht="39" hidden="1" thickBot="1" x14ac:dyDescent="0.3">
      <c r="A8557" s="251"/>
      <c r="B8557" s="246"/>
      <c r="C8557" s="38" t="s">
        <v>2056</v>
      </c>
      <c r="D8557" s="38" t="s">
        <v>17</v>
      </c>
      <c r="E8557" s="209">
        <v>1</v>
      </c>
      <c r="F8557" s="208" t="s">
        <v>12</v>
      </c>
      <c r="G8557" s="36" t="str">
        <f t="shared" si="133"/>
        <v/>
      </c>
      <c r="H8557" s="41">
        <f>SUM(G8557:G8557)</f>
        <v>0</v>
      </c>
      <c r="I8557" s="42"/>
      <c r="J8557" s="32">
        <v>0</v>
      </c>
    </row>
    <row r="8558" spans="1:10" ht="15.75" hidden="1" thickBot="1" x14ac:dyDescent="0.3">
      <c r="A8558" s="252"/>
      <c r="B8558" s="247"/>
      <c r="C8558" s="44"/>
      <c r="D8558" s="44"/>
      <c r="E8558" s="210"/>
      <c r="F8558" s="211" t="s">
        <v>12</v>
      </c>
      <c r="G8558" s="47" t="str">
        <f t="shared" si="133"/>
        <v/>
      </c>
      <c r="H8558" s="48"/>
      <c r="I8558" s="33"/>
      <c r="J8558" s="32">
        <v>0</v>
      </c>
    </row>
    <row r="8559" spans="1:10" ht="15.75" hidden="1" thickBot="1" x14ac:dyDescent="0.3">
      <c r="A8559" s="242" t="s">
        <v>2057</v>
      </c>
      <c r="B8559" s="245" t="s">
        <v>8649</v>
      </c>
      <c r="C8559" s="26"/>
      <c r="D8559" s="27" t="s">
        <v>67</v>
      </c>
      <c r="E8559" s="205"/>
      <c r="F8559" s="216" t="s">
        <v>12</v>
      </c>
      <c r="G8559" s="29" t="str">
        <f t="shared" si="133"/>
        <v/>
      </c>
      <c r="H8559" s="30"/>
      <c r="I8559" s="31"/>
      <c r="J8559" s="32">
        <v>0</v>
      </c>
    </row>
    <row r="8560" spans="1:10" ht="15.75" hidden="1" thickBot="1" x14ac:dyDescent="0.3">
      <c r="A8560" s="251"/>
      <c r="B8560" s="246"/>
      <c r="C8560" s="34"/>
      <c r="D8560" s="34"/>
      <c r="E8560" s="207"/>
      <c r="F8560" s="219" t="s">
        <v>12</v>
      </c>
      <c r="G8560" s="66" t="str">
        <f t="shared" si="133"/>
        <v/>
      </c>
      <c r="H8560" s="67"/>
      <c r="I8560" s="68"/>
      <c r="J8560" s="32">
        <v>0</v>
      </c>
    </row>
    <row r="8561" spans="1:10" ht="15.75" hidden="1" thickBot="1" x14ac:dyDescent="0.3">
      <c r="A8561" s="251"/>
      <c r="B8561" s="246"/>
      <c r="C8561" s="38" t="s">
        <v>11498</v>
      </c>
      <c r="D8561" s="38" t="s">
        <v>2801</v>
      </c>
      <c r="E8561" s="209">
        <v>2.5579999999999998</v>
      </c>
      <c r="F8561" s="219">
        <v>28.6615</v>
      </c>
      <c r="G8561" s="66">
        <f t="shared" si="133"/>
        <v>73.316116999999991</v>
      </c>
      <c r="H8561" s="41">
        <f>SUM(G8561:G8563)</f>
        <v>756.65788099999997</v>
      </c>
      <c r="I8561" s="42"/>
      <c r="J8561" s="32">
        <v>0</v>
      </c>
    </row>
    <row r="8562" spans="1:10" ht="15.75" hidden="1" thickBot="1" x14ac:dyDescent="0.3">
      <c r="A8562" s="251"/>
      <c r="B8562" s="246"/>
      <c r="C8562" s="38" t="s">
        <v>11414</v>
      </c>
      <c r="D8562" s="38" t="s">
        <v>2801</v>
      </c>
      <c r="E8562" s="209">
        <v>2.5579999999999998</v>
      </c>
      <c r="F8562" s="219">
        <v>24.358000000000001</v>
      </c>
      <c r="G8562" s="66">
        <f t="shared" si="133"/>
        <v>62.307763999999999</v>
      </c>
      <c r="H8562" s="67"/>
      <c r="I8562" s="68"/>
      <c r="J8562" s="32">
        <v>0</v>
      </c>
    </row>
    <row r="8563" spans="1:10" ht="26.25" hidden="1" thickBot="1" x14ac:dyDescent="0.3">
      <c r="A8563" s="251"/>
      <c r="B8563" s="246"/>
      <c r="C8563" s="38" t="s">
        <v>12303</v>
      </c>
      <c r="D8563" s="38" t="s">
        <v>82</v>
      </c>
      <c r="E8563" s="209">
        <v>1</v>
      </c>
      <c r="F8563" s="219">
        <v>621.03399999999999</v>
      </c>
      <c r="G8563" s="66">
        <f t="shared" si="133"/>
        <v>621.03399999999999</v>
      </c>
      <c r="H8563" s="67"/>
      <c r="I8563" s="68"/>
      <c r="J8563" s="32">
        <v>0</v>
      </c>
    </row>
    <row r="8564" spans="1:10" ht="15.75" hidden="1" thickBot="1" x14ac:dyDescent="0.3">
      <c r="A8564" s="252"/>
      <c r="B8564" s="247"/>
      <c r="C8564" s="44"/>
      <c r="D8564" s="44"/>
      <c r="E8564" s="210"/>
      <c r="F8564" s="225" t="s">
        <v>12</v>
      </c>
      <c r="G8564" s="75" t="str">
        <f t="shared" si="133"/>
        <v/>
      </c>
      <c r="H8564" s="76"/>
      <c r="I8564" s="68"/>
      <c r="J8564" s="32">
        <v>0</v>
      </c>
    </row>
    <row r="8565" spans="1:10" ht="15.75" hidden="1" thickBot="1" x14ac:dyDescent="0.3">
      <c r="A8565" s="242" t="s">
        <v>2058</v>
      </c>
      <c r="B8565" s="245" t="s">
        <v>8650</v>
      </c>
      <c r="C8565" s="26"/>
      <c r="D8565" s="27" t="s">
        <v>67</v>
      </c>
      <c r="E8565" s="205"/>
      <c r="F8565" s="216" t="s">
        <v>12</v>
      </c>
      <c r="G8565" s="29" t="str">
        <f t="shared" si="133"/>
        <v/>
      </c>
      <c r="H8565" s="30"/>
      <c r="I8565" s="31"/>
      <c r="J8565" s="32">
        <v>0</v>
      </c>
    </row>
    <row r="8566" spans="1:10" ht="15.75" hidden="1" thickBot="1" x14ac:dyDescent="0.3">
      <c r="A8566" s="251"/>
      <c r="B8566" s="246"/>
      <c r="C8566" s="34"/>
      <c r="D8566" s="34"/>
      <c r="E8566" s="207"/>
      <c r="F8566" s="219" t="s">
        <v>12</v>
      </c>
      <c r="G8566" s="66" t="str">
        <f t="shared" si="133"/>
        <v/>
      </c>
      <c r="H8566" s="67"/>
      <c r="I8566" s="68"/>
      <c r="J8566" s="32">
        <v>0</v>
      </c>
    </row>
    <row r="8567" spans="1:10" ht="26.25" hidden="1" thickBot="1" x14ac:dyDescent="0.3">
      <c r="A8567" s="251"/>
      <c r="B8567" s="246"/>
      <c r="C8567" s="38" t="s">
        <v>12304</v>
      </c>
      <c r="D8567" s="38" t="s">
        <v>2881</v>
      </c>
      <c r="E8567" s="209">
        <v>4.0000000000000001E-3</v>
      </c>
      <c r="F8567" s="219">
        <v>199.71849999999998</v>
      </c>
      <c r="G8567" s="66">
        <f t="shared" si="133"/>
        <v>0.79887399999999997</v>
      </c>
      <c r="H8567" s="41">
        <f>SUM(G8567:G8572)</f>
        <v>231.328971</v>
      </c>
      <c r="I8567" s="42"/>
      <c r="J8567" s="32">
        <v>0</v>
      </c>
    </row>
    <row r="8568" spans="1:10" ht="26.25" hidden="1" thickBot="1" x14ac:dyDescent="0.3">
      <c r="A8568" s="251"/>
      <c r="B8568" s="246"/>
      <c r="C8568" s="38" t="s">
        <v>11321</v>
      </c>
      <c r="D8568" s="38" t="s">
        <v>2881</v>
      </c>
      <c r="E8568" s="209">
        <v>8.5999999999999993E-2</v>
      </c>
      <c r="F8568" s="219">
        <v>202.32149999999999</v>
      </c>
      <c r="G8568" s="66">
        <f t="shared" si="133"/>
        <v>17.399648999999997</v>
      </c>
      <c r="H8568" s="67"/>
      <c r="I8568" s="68"/>
      <c r="J8568" s="32">
        <v>0</v>
      </c>
    </row>
    <row r="8569" spans="1:10" ht="15.75" hidden="1" thickBot="1" x14ac:dyDescent="0.3">
      <c r="A8569" s="251"/>
      <c r="B8569" s="246"/>
      <c r="C8569" s="38" t="s">
        <v>11310</v>
      </c>
      <c r="D8569" s="38" t="s">
        <v>1043</v>
      </c>
      <c r="E8569" s="209">
        <v>37.07</v>
      </c>
      <c r="F8569" s="219">
        <v>0.64600000000000002</v>
      </c>
      <c r="G8569" s="66">
        <f t="shared" si="133"/>
        <v>23.947220000000002</v>
      </c>
      <c r="H8569" s="67"/>
      <c r="I8569" s="68"/>
      <c r="J8569" s="32">
        <v>0</v>
      </c>
    </row>
    <row r="8570" spans="1:10" ht="15.75" hidden="1" thickBot="1" x14ac:dyDescent="0.3">
      <c r="A8570" s="251"/>
      <c r="B8570" s="246"/>
      <c r="C8570" s="38" t="s">
        <v>12305</v>
      </c>
      <c r="D8570" s="38" t="s">
        <v>161</v>
      </c>
      <c r="E8570" s="209">
        <v>1</v>
      </c>
      <c r="F8570" s="219">
        <v>155.01149999999998</v>
      </c>
      <c r="G8570" s="66">
        <f t="shared" si="133"/>
        <v>155.01149999999998</v>
      </c>
      <c r="H8570" s="67"/>
      <c r="I8570" s="68"/>
      <c r="J8570" s="32">
        <v>0</v>
      </c>
    </row>
    <row r="8571" spans="1:10" ht="15.75" hidden="1" thickBot="1" x14ac:dyDescent="0.3">
      <c r="A8571" s="251"/>
      <c r="B8571" s="246"/>
      <c r="C8571" s="38" t="s">
        <v>11802</v>
      </c>
      <c r="D8571" s="38" t="s">
        <v>2801</v>
      </c>
      <c r="E8571" s="209">
        <v>0.84199999999999997</v>
      </c>
      <c r="F8571" s="219">
        <v>28.737499999999997</v>
      </c>
      <c r="G8571" s="66">
        <f t="shared" si="133"/>
        <v>24.196974999999998</v>
      </c>
      <c r="H8571" s="67"/>
      <c r="I8571" s="68"/>
      <c r="J8571" s="32">
        <v>0</v>
      </c>
    </row>
    <row r="8572" spans="1:10" ht="15.75" hidden="1" thickBot="1" x14ac:dyDescent="0.3">
      <c r="A8572" s="251"/>
      <c r="B8572" s="246"/>
      <c r="C8572" s="38" t="s">
        <v>11326</v>
      </c>
      <c r="D8572" s="38" t="s">
        <v>2801</v>
      </c>
      <c r="E8572" s="209">
        <v>0.42099999999999999</v>
      </c>
      <c r="F8572" s="219">
        <v>23.693000000000001</v>
      </c>
      <c r="G8572" s="66">
        <f t="shared" si="133"/>
        <v>9.9747529999999998</v>
      </c>
      <c r="H8572" s="67"/>
      <c r="I8572" s="68"/>
      <c r="J8572" s="32">
        <v>0</v>
      </c>
    </row>
    <row r="8573" spans="1:10" ht="15.75" hidden="1" thickBot="1" x14ac:dyDescent="0.3">
      <c r="A8573" s="252"/>
      <c r="B8573" s="247"/>
      <c r="C8573" s="44"/>
      <c r="D8573" s="44"/>
      <c r="E8573" s="210"/>
      <c r="F8573" s="225" t="s">
        <v>12</v>
      </c>
      <c r="G8573" s="75" t="str">
        <f t="shared" si="133"/>
        <v/>
      </c>
      <c r="H8573" s="76"/>
      <c r="I8573" s="68"/>
      <c r="J8573" s="32">
        <v>0</v>
      </c>
    </row>
    <row r="8574" spans="1:10" ht="15.75" hidden="1" thickBot="1" x14ac:dyDescent="0.3">
      <c r="A8574" s="242" t="s">
        <v>2059</v>
      </c>
      <c r="B8574" s="245" t="s">
        <v>8651</v>
      </c>
      <c r="C8574" s="26"/>
      <c r="D8574" s="27" t="s">
        <v>67</v>
      </c>
      <c r="E8574" s="205"/>
      <c r="F8574" s="216" t="s">
        <v>12</v>
      </c>
      <c r="G8574" s="29" t="str">
        <f t="shared" si="133"/>
        <v/>
      </c>
      <c r="H8574" s="30"/>
      <c r="I8574" s="31"/>
      <c r="J8574" s="32">
        <v>0</v>
      </c>
    </row>
    <row r="8575" spans="1:10" ht="15.75" hidden="1" thickBot="1" x14ac:dyDescent="0.3">
      <c r="A8575" s="251"/>
      <c r="B8575" s="246"/>
      <c r="C8575" s="34"/>
      <c r="D8575" s="34"/>
      <c r="E8575" s="207"/>
      <c r="F8575" s="219" t="s">
        <v>12</v>
      </c>
      <c r="G8575" s="66" t="str">
        <f t="shared" si="133"/>
        <v/>
      </c>
      <c r="H8575" s="67"/>
      <c r="I8575" s="68"/>
      <c r="J8575" s="32">
        <v>0</v>
      </c>
    </row>
    <row r="8576" spans="1:10" ht="26.25" hidden="1" thickBot="1" x14ac:dyDescent="0.3">
      <c r="A8576" s="251"/>
      <c r="B8576" s="246"/>
      <c r="C8576" s="38" t="s">
        <v>12304</v>
      </c>
      <c r="D8576" s="38" t="s">
        <v>2881</v>
      </c>
      <c r="E8576" s="209">
        <v>4.0000000000000001E-3</v>
      </c>
      <c r="F8576" s="219">
        <v>199.71849999999998</v>
      </c>
      <c r="G8576" s="66">
        <f t="shared" si="133"/>
        <v>0.79887399999999997</v>
      </c>
      <c r="H8576" s="41">
        <f>SUM(G8576:G8580)</f>
        <v>76.317470999999983</v>
      </c>
      <c r="I8576" s="42"/>
      <c r="J8576" s="32">
        <v>0</v>
      </c>
    </row>
    <row r="8577" spans="1:10" ht="26.25" hidden="1" thickBot="1" x14ac:dyDescent="0.3">
      <c r="A8577" s="251"/>
      <c r="B8577" s="246"/>
      <c r="C8577" s="38" t="s">
        <v>11321</v>
      </c>
      <c r="D8577" s="38" t="s">
        <v>2881</v>
      </c>
      <c r="E8577" s="209">
        <v>8.5999999999999993E-2</v>
      </c>
      <c r="F8577" s="219">
        <v>202.32149999999999</v>
      </c>
      <c r="G8577" s="66">
        <f t="shared" si="133"/>
        <v>17.399648999999997</v>
      </c>
      <c r="H8577" s="67"/>
      <c r="I8577" s="68"/>
      <c r="J8577" s="32">
        <v>0</v>
      </c>
    </row>
    <row r="8578" spans="1:10" ht="15.75" hidden="1" thickBot="1" x14ac:dyDescent="0.3">
      <c r="A8578" s="251"/>
      <c r="B8578" s="246"/>
      <c r="C8578" s="38" t="s">
        <v>11310</v>
      </c>
      <c r="D8578" s="38" t="s">
        <v>1043</v>
      </c>
      <c r="E8578" s="209">
        <v>37.07</v>
      </c>
      <c r="F8578" s="219">
        <v>0.64600000000000002</v>
      </c>
      <c r="G8578" s="66">
        <f t="shared" si="133"/>
        <v>23.947220000000002</v>
      </c>
      <c r="H8578" s="67"/>
      <c r="I8578" s="68"/>
      <c r="J8578" s="32">
        <v>0</v>
      </c>
    </row>
    <row r="8579" spans="1:10" ht="15.75" hidden="1" thickBot="1" x14ac:dyDescent="0.3">
      <c r="A8579" s="251"/>
      <c r="B8579" s="246"/>
      <c r="C8579" s="38" t="s">
        <v>11802</v>
      </c>
      <c r="D8579" s="38" t="s">
        <v>2801</v>
      </c>
      <c r="E8579" s="209">
        <v>0.84199999999999997</v>
      </c>
      <c r="F8579" s="219">
        <v>28.737499999999997</v>
      </c>
      <c r="G8579" s="66">
        <f t="shared" si="133"/>
        <v>24.196974999999998</v>
      </c>
      <c r="H8579" s="67"/>
      <c r="I8579" s="68"/>
      <c r="J8579" s="32">
        <v>0</v>
      </c>
    </row>
    <row r="8580" spans="1:10" ht="15.75" hidden="1" thickBot="1" x14ac:dyDescent="0.3">
      <c r="A8580" s="251"/>
      <c r="B8580" s="246"/>
      <c r="C8580" s="38" t="s">
        <v>11326</v>
      </c>
      <c r="D8580" s="38" t="s">
        <v>2801</v>
      </c>
      <c r="E8580" s="209">
        <v>0.42099999999999999</v>
      </c>
      <c r="F8580" s="219">
        <v>23.693000000000001</v>
      </c>
      <c r="G8580" s="66">
        <f t="shared" si="133"/>
        <v>9.9747529999999998</v>
      </c>
      <c r="H8580" s="67"/>
      <c r="I8580" s="68"/>
      <c r="J8580" s="32">
        <v>0</v>
      </c>
    </row>
    <row r="8581" spans="1:10" ht="15.75" hidden="1" thickBot="1" x14ac:dyDescent="0.3">
      <c r="A8581" s="252"/>
      <c r="B8581" s="247"/>
      <c r="C8581" s="44"/>
      <c r="D8581" s="44"/>
      <c r="E8581" s="210"/>
      <c r="F8581" s="225" t="s">
        <v>12</v>
      </c>
      <c r="G8581" s="75" t="str">
        <f t="shared" si="133"/>
        <v/>
      </c>
      <c r="H8581" s="76"/>
      <c r="I8581" s="68"/>
      <c r="J8581" s="32">
        <v>0</v>
      </c>
    </row>
    <row r="8582" spans="1:10" ht="15.75" hidden="1" thickBot="1" x14ac:dyDescent="0.3">
      <c r="A8582" s="242" t="s">
        <v>2060</v>
      </c>
      <c r="B8582" s="245" t="s">
        <v>8660</v>
      </c>
      <c r="C8582" s="26"/>
      <c r="D8582" s="27" t="s">
        <v>67</v>
      </c>
      <c r="E8582" s="205"/>
      <c r="F8582" s="212" t="s">
        <v>12</v>
      </c>
      <c r="G8582" s="29" t="str">
        <f t="shared" ref="G8582:G8645" si="134">IF(ISNUMBER(F8582),E8582*F8582,"")</f>
        <v/>
      </c>
      <c r="H8582" s="30"/>
      <c r="I8582" s="31"/>
      <c r="J8582" s="32">
        <v>0</v>
      </c>
    </row>
    <row r="8583" spans="1:10" ht="15.75" hidden="1" thickBot="1" x14ac:dyDescent="0.3">
      <c r="A8583" s="251"/>
      <c r="B8583" s="246"/>
      <c r="C8583" s="34"/>
      <c r="D8583" s="34"/>
      <c r="E8583" s="207"/>
      <c r="F8583" s="213" t="s">
        <v>12</v>
      </c>
      <c r="G8583" s="36" t="str">
        <f t="shared" si="134"/>
        <v/>
      </c>
      <c r="H8583" s="37"/>
      <c r="I8583" s="33"/>
      <c r="J8583" s="32">
        <v>0</v>
      </c>
    </row>
    <row r="8584" spans="1:10" ht="15.75" hidden="1" thickBot="1" x14ac:dyDescent="0.3">
      <c r="A8584" s="251"/>
      <c r="B8584" s="246"/>
      <c r="C8584" s="38" t="s">
        <v>11723</v>
      </c>
      <c r="D8584" s="38" t="s">
        <v>161</v>
      </c>
      <c r="E8584" s="209">
        <v>0.40539999999999998</v>
      </c>
      <c r="F8584" s="208">
        <v>6.6310000000000002</v>
      </c>
      <c r="G8584" s="36">
        <f t="shared" si="134"/>
        <v>2.6882074</v>
      </c>
      <c r="H8584" s="41">
        <f>SUM(G8584:G8586)</f>
        <v>4.8952283999999997</v>
      </c>
      <c r="I8584" s="42"/>
      <c r="J8584" s="32">
        <v>0</v>
      </c>
    </row>
    <row r="8585" spans="1:10" ht="15.75" hidden="1" thickBot="1" x14ac:dyDescent="0.3">
      <c r="A8585" s="251"/>
      <c r="B8585" s="246"/>
      <c r="C8585" s="38" t="s">
        <v>11414</v>
      </c>
      <c r="D8585" s="38" t="s">
        <v>2801</v>
      </c>
      <c r="E8585" s="209">
        <v>1.3599999999999999E-2</v>
      </c>
      <c r="F8585" s="208">
        <v>24.358000000000001</v>
      </c>
      <c r="G8585" s="36">
        <f t="shared" si="134"/>
        <v>0.33126879999999997</v>
      </c>
      <c r="H8585" s="37"/>
      <c r="I8585" s="42"/>
      <c r="J8585" s="32">
        <v>0</v>
      </c>
    </row>
    <row r="8586" spans="1:10" ht="15.75" hidden="1" thickBot="1" x14ac:dyDescent="0.3">
      <c r="A8586" s="251"/>
      <c r="B8586" s="246"/>
      <c r="C8586" s="38" t="s">
        <v>11520</v>
      </c>
      <c r="D8586" s="38" t="s">
        <v>2801</v>
      </c>
      <c r="E8586" s="209">
        <v>6.0400000000000002E-2</v>
      </c>
      <c r="F8586" s="208">
        <v>31.055499999999995</v>
      </c>
      <c r="G8586" s="36">
        <f t="shared" si="134"/>
        <v>1.8757521999999998</v>
      </c>
      <c r="H8586" s="37"/>
      <c r="I8586" s="42"/>
      <c r="J8586" s="32">
        <v>0</v>
      </c>
    </row>
    <row r="8587" spans="1:10" ht="15.75" hidden="1" thickBot="1" x14ac:dyDescent="0.3">
      <c r="A8587" s="252"/>
      <c r="B8587" s="247"/>
      <c r="C8587" s="44"/>
      <c r="D8587" s="44"/>
      <c r="E8587" s="210"/>
      <c r="F8587" s="211" t="s">
        <v>12</v>
      </c>
      <c r="G8587" s="47" t="str">
        <f t="shared" si="134"/>
        <v/>
      </c>
      <c r="H8587" s="48"/>
      <c r="I8587" s="33"/>
      <c r="J8587" s="32">
        <v>0</v>
      </c>
    </row>
    <row r="8588" spans="1:10" ht="15.75" hidden="1" thickBot="1" x14ac:dyDescent="0.3">
      <c r="A8588" s="242" t="s">
        <v>2061</v>
      </c>
      <c r="B8588" s="245" t="s">
        <v>8661</v>
      </c>
      <c r="C8588" s="26"/>
      <c r="D8588" s="27" t="s">
        <v>105</v>
      </c>
      <c r="E8588" s="205"/>
      <c r="F8588" s="212" t="s">
        <v>12</v>
      </c>
      <c r="G8588" s="29" t="str">
        <f t="shared" si="134"/>
        <v/>
      </c>
      <c r="H8588" s="30"/>
      <c r="I8588" s="31"/>
      <c r="J8588" s="32">
        <v>0</v>
      </c>
    </row>
    <row r="8589" spans="1:10" ht="15.75" hidden="1" thickBot="1" x14ac:dyDescent="0.3">
      <c r="A8589" s="251"/>
      <c r="B8589" s="246"/>
      <c r="C8589" s="34"/>
      <c r="D8589" s="34"/>
      <c r="E8589" s="207"/>
      <c r="F8589" s="213" t="s">
        <v>12</v>
      </c>
      <c r="G8589" s="36" t="str">
        <f t="shared" si="134"/>
        <v/>
      </c>
      <c r="H8589" s="37"/>
      <c r="I8589" s="33"/>
      <c r="J8589" s="32">
        <v>0</v>
      </c>
    </row>
    <row r="8590" spans="1:10" ht="15.75" hidden="1" thickBot="1" x14ac:dyDescent="0.3">
      <c r="A8590" s="251"/>
      <c r="B8590" s="246"/>
      <c r="C8590" s="38" t="s">
        <v>11493</v>
      </c>
      <c r="D8590" s="38" t="s">
        <v>2801</v>
      </c>
      <c r="E8590" s="209">
        <v>0.6</v>
      </c>
      <c r="F8590" s="208">
        <v>30.912999999999997</v>
      </c>
      <c r="G8590" s="36">
        <f t="shared" si="134"/>
        <v>18.547799999999999</v>
      </c>
      <c r="H8590" s="41">
        <f>SUM(G8590:G8592)</f>
        <v>28.024999999999999</v>
      </c>
      <c r="I8590" s="42"/>
      <c r="J8590" s="32">
        <v>0</v>
      </c>
    </row>
    <row r="8591" spans="1:10" ht="15.75" hidden="1" thickBot="1" x14ac:dyDescent="0.3">
      <c r="A8591" s="251"/>
      <c r="B8591" s="246"/>
      <c r="C8591" s="38" t="s">
        <v>11326</v>
      </c>
      <c r="D8591" s="38" t="s">
        <v>2801</v>
      </c>
      <c r="E8591" s="209">
        <v>0.4</v>
      </c>
      <c r="F8591" s="208">
        <v>23.693000000000001</v>
      </c>
      <c r="G8591" s="36">
        <f t="shared" si="134"/>
        <v>9.4772000000000016</v>
      </c>
      <c r="H8591" s="37"/>
      <c r="I8591" s="42"/>
      <c r="J8591" s="32">
        <v>0</v>
      </c>
    </row>
    <row r="8592" spans="1:10" ht="26.25" hidden="1" thickBot="1" x14ac:dyDescent="0.3">
      <c r="A8592" s="251"/>
      <c r="B8592" s="246"/>
      <c r="C8592" s="38" t="s">
        <v>2062</v>
      </c>
      <c r="D8592" s="38" t="s">
        <v>105</v>
      </c>
      <c r="E8592" s="209">
        <v>1</v>
      </c>
      <c r="F8592" s="208" t="s">
        <v>12</v>
      </c>
      <c r="G8592" s="36" t="str">
        <f t="shared" si="134"/>
        <v/>
      </c>
      <c r="H8592" s="37"/>
      <c r="I8592" s="42"/>
      <c r="J8592" s="32">
        <v>0</v>
      </c>
    </row>
    <row r="8593" spans="1:10" ht="15.75" hidden="1" thickBot="1" x14ac:dyDescent="0.3">
      <c r="A8593" s="252"/>
      <c r="B8593" s="247"/>
      <c r="C8593" s="44"/>
      <c r="D8593" s="44"/>
      <c r="E8593" s="210"/>
      <c r="F8593" s="211" t="s">
        <v>12</v>
      </c>
      <c r="G8593" s="47" t="str">
        <f t="shared" si="134"/>
        <v/>
      </c>
      <c r="H8593" s="48"/>
      <c r="I8593" s="33"/>
      <c r="J8593" s="32">
        <v>0</v>
      </c>
    </row>
    <row r="8594" spans="1:10" ht="15.75" hidden="1" thickBot="1" x14ac:dyDescent="0.3">
      <c r="A8594" s="242" t="s">
        <v>2063</v>
      </c>
      <c r="B8594" s="245" t="s">
        <v>8662</v>
      </c>
      <c r="C8594" s="26"/>
      <c r="D8594" s="27" t="s">
        <v>17</v>
      </c>
      <c r="E8594" s="205"/>
      <c r="F8594" s="212" t="s">
        <v>12</v>
      </c>
      <c r="G8594" s="29" t="str">
        <f t="shared" si="134"/>
        <v/>
      </c>
      <c r="H8594" s="30"/>
      <c r="I8594" s="31"/>
      <c r="J8594" s="32">
        <v>0</v>
      </c>
    </row>
    <row r="8595" spans="1:10" ht="15.75" hidden="1" thickBot="1" x14ac:dyDescent="0.3">
      <c r="A8595" s="251"/>
      <c r="B8595" s="246"/>
      <c r="C8595" s="34"/>
      <c r="D8595" s="34"/>
      <c r="E8595" s="207"/>
      <c r="F8595" s="213" t="s">
        <v>12</v>
      </c>
      <c r="G8595" s="36" t="str">
        <f t="shared" si="134"/>
        <v/>
      </c>
      <c r="H8595" s="37"/>
      <c r="I8595" s="33"/>
      <c r="J8595" s="32">
        <v>0</v>
      </c>
    </row>
    <row r="8596" spans="1:10" ht="15.75" hidden="1" thickBot="1" x14ac:dyDescent="0.3">
      <c r="A8596" s="251"/>
      <c r="B8596" s="246"/>
      <c r="C8596" s="38" t="s">
        <v>2064</v>
      </c>
      <c r="D8596" s="38" t="s">
        <v>17</v>
      </c>
      <c r="E8596" s="209">
        <v>1</v>
      </c>
      <c r="F8596" s="208" t="s">
        <v>12</v>
      </c>
      <c r="G8596" s="36" t="str">
        <f t="shared" si="134"/>
        <v/>
      </c>
      <c r="H8596" s="41">
        <f>SUM(G8596:G8596)</f>
        <v>0</v>
      </c>
      <c r="I8596" s="42"/>
      <c r="J8596" s="32">
        <v>0</v>
      </c>
    </row>
    <row r="8597" spans="1:10" ht="15.75" hidden="1" thickBot="1" x14ac:dyDescent="0.3">
      <c r="A8597" s="252"/>
      <c r="B8597" s="247"/>
      <c r="C8597" s="44"/>
      <c r="D8597" s="44"/>
      <c r="E8597" s="210"/>
      <c r="F8597" s="211" t="s">
        <v>12</v>
      </c>
      <c r="G8597" s="47" t="str">
        <f t="shared" si="134"/>
        <v/>
      </c>
      <c r="H8597" s="48"/>
      <c r="I8597" s="33"/>
      <c r="J8597" s="32">
        <v>0</v>
      </c>
    </row>
    <row r="8598" spans="1:10" ht="15.75" hidden="1" thickBot="1" x14ac:dyDescent="0.3">
      <c r="A8598" s="242" t="s">
        <v>2065</v>
      </c>
      <c r="B8598" s="245" t="s">
        <v>8663</v>
      </c>
      <c r="C8598" s="26"/>
      <c r="D8598" s="27" t="s">
        <v>67</v>
      </c>
      <c r="E8598" s="205"/>
      <c r="F8598" s="216" t="s">
        <v>12</v>
      </c>
      <c r="G8598" s="29" t="str">
        <f t="shared" si="134"/>
        <v/>
      </c>
      <c r="H8598" s="30"/>
      <c r="I8598" s="31"/>
      <c r="J8598" s="32">
        <v>0</v>
      </c>
    </row>
    <row r="8599" spans="1:10" ht="15.75" hidden="1" thickBot="1" x14ac:dyDescent="0.3">
      <c r="A8599" s="251"/>
      <c r="B8599" s="246"/>
      <c r="C8599" s="34"/>
      <c r="D8599" s="34"/>
      <c r="E8599" s="207"/>
      <c r="F8599" s="219" t="s">
        <v>12</v>
      </c>
      <c r="G8599" s="66" t="str">
        <f t="shared" si="134"/>
        <v/>
      </c>
      <c r="H8599" s="67"/>
      <c r="I8599" s="68"/>
      <c r="J8599" s="32">
        <v>0</v>
      </c>
    </row>
    <row r="8600" spans="1:10" ht="26.25" hidden="1" thickBot="1" x14ac:dyDescent="0.3">
      <c r="A8600" s="251"/>
      <c r="B8600" s="246"/>
      <c r="C8600" s="38" t="s">
        <v>12306</v>
      </c>
      <c r="D8600" s="38" t="s">
        <v>2801</v>
      </c>
      <c r="E8600" s="209">
        <v>1.972</v>
      </c>
      <c r="F8600" s="219">
        <v>24.870999999999999</v>
      </c>
      <c r="G8600" s="66">
        <f t="shared" si="134"/>
        <v>49.045611999999998</v>
      </c>
      <c r="H8600" s="41">
        <f>SUM(G8600:G8603)</f>
        <v>70.535162999999997</v>
      </c>
      <c r="I8600" s="42"/>
      <c r="J8600" s="32">
        <v>0</v>
      </c>
    </row>
    <row r="8601" spans="1:10" ht="15.75" hidden="1" thickBot="1" x14ac:dyDescent="0.3">
      <c r="A8601" s="251"/>
      <c r="B8601" s="246"/>
      <c r="C8601" s="38" t="s">
        <v>11326</v>
      </c>
      <c r="D8601" s="38" t="s">
        <v>2801</v>
      </c>
      <c r="E8601" s="209">
        <v>0.90700000000000003</v>
      </c>
      <c r="F8601" s="219">
        <v>23.693000000000001</v>
      </c>
      <c r="G8601" s="66">
        <f t="shared" si="134"/>
        <v>21.489551000000002</v>
      </c>
      <c r="H8601" s="67"/>
      <c r="I8601" s="68"/>
      <c r="J8601" s="32">
        <v>0</v>
      </c>
    </row>
    <row r="8602" spans="1:10" ht="15.75" hidden="1" thickBot="1" x14ac:dyDescent="0.3">
      <c r="A8602" s="251"/>
      <c r="B8602" s="246"/>
      <c r="C8602" s="38" t="s">
        <v>2066</v>
      </c>
      <c r="D8602" s="38" t="s">
        <v>161</v>
      </c>
      <c r="E8602" s="209">
        <v>1</v>
      </c>
      <c r="F8602" s="219" t="s">
        <v>12</v>
      </c>
      <c r="G8602" s="66" t="str">
        <f t="shared" si="134"/>
        <v/>
      </c>
      <c r="H8602" s="67"/>
      <c r="I8602" s="68"/>
      <c r="J8602" s="32">
        <v>0</v>
      </c>
    </row>
    <row r="8603" spans="1:10" ht="15.75" hidden="1" thickBot="1" x14ac:dyDescent="0.3">
      <c r="A8603" s="251"/>
      <c r="B8603" s="246"/>
      <c r="C8603" s="38" t="s">
        <v>2067</v>
      </c>
      <c r="D8603" s="38" t="s">
        <v>161</v>
      </c>
      <c r="E8603" s="209">
        <v>1</v>
      </c>
      <c r="F8603" s="219" t="s">
        <v>12</v>
      </c>
      <c r="G8603" s="66" t="str">
        <f t="shared" si="134"/>
        <v/>
      </c>
      <c r="H8603" s="67"/>
      <c r="I8603" s="68"/>
      <c r="J8603" s="32">
        <v>0</v>
      </c>
    </row>
    <row r="8604" spans="1:10" ht="15.75" hidden="1" thickBot="1" x14ac:dyDescent="0.3">
      <c r="A8604" s="252"/>
      <c r="B8604" s="247"/>
      <c r="C8604" s="44"/>
      <c r="D8604" s="44"/>
      <c r="E8604" s="210"/>
      <c r="F8604" s="225" t="s">
        <v>12</v>
      </c>
      <c r="G8604" s="75" t="str">
        <f t="shared" si="134"/>
        <v/>
      </c>
      <c r="H8604" s="76"/>
      <c r="I8604" s="68"/>
      <c r="J8604" s="32">
        <v>0</v>
      </c>
    </row>
    <row r="8605" spans="1:10" ht="15.75" hidden="1" thickBot="1" x14ac:dyDescent="0.3">
      <c r="A8605" s="242" t="s">
        <v>2068</v>
      </c>
      <c r="B8605" s="245" t="s">
        <v>8666</v>
      </c>
      <c r="C8605" s="26"/>
      <c r="D8605" s="27" t="s">
        <v>67</v>
      </c>
      <c r="E8605" s="205"/>
      <c r="F8605" s="216" t="s">
        <v>12</v>
      </c>
      <c r="G8605" s="29" t="str">
        <f t="shared" si="134"/>
        <v/>
      </c>
      <c r="H8605" s="30"/>
      <c r="I8605" s="31"/>
      <c r="J8605" s="32">
        <v>0</v>
      </c>
    </row>
    <row r="8606" spans="1:10" ht="15.75" hidden="1" thickBot="1" x14ac:dyDescent="0.3">
      <c r="A8606" s="251"/>
      <c r="B8606" s="246"/>
      <c r="C8606" s="34"/>
      <c r="D8606" s="34"/>
      <c r="E8606" s="207"/>
      <c r="F8606" s="219" t="s">
        <v>12</v>
      </c>
      <c r="G8606" s="66" t="str">
        <f t="shared" si="134"/>
        <v/>
      </c>
      <c r="H8606" s="67"/>
      <c r="I8606" s="68"/>
      <c r="J8606" s="32">
        <v>0</v>
      </c>
    </row>
    <row r="8607" spans="1:10" ht="39" hidden="1" thickBot="1" x14ac:dyDescent="0.3">
      <c r="A8607" s="251"/>
      <c r="B8607" s="246"/>
      <c r="C8607" s="38" t="s">
        <v>12307</v>
      </c>
      <c r="D8607" s="38" t="s">
        <v>1303</v>
      </c>
      <c r="E8607" s="209">
        <v>0.1467</v>
      </c>
      <c r="F8607" s="219">
        <v>33.259499999999996</v>
      </c>
      <c r="G8607" s="66">
        <f t="shared" si="134"/>
        <v>4.8791686499999996</v>
      </c>
      <c r="H8607" s="41">
        <f>SUM(G8607:G8612)</f>
        <v>47.200190450000001</v>
      </c>
      <c r="I8607" s="42"/>
      <c r="J8607" s="32">
        <v>0</v>
      </c>
    </row>
    <row r="8608" spans="1:10" ht="15.75" hidden="1" thickBot="1" x14ac:dyDescent="0.3">
      <c r="A8608" s="251"/>
      <c r="B8608" s="246"/>
      <c r="C8608" s="38" t="s">
        <v>11468</v>
      </c>
      <c r="D8608" s="38" t="s">
        <v>1043</v>
      </c>
      <c r="E8608" s="209">
        <v>2.58E-2</v>
      </c>
      <c r="F8608" s="219">
        <v>18.087999999999997</v>
      </c>
      <c r="G8608" s="66">
        <f t="shared" si="134"/>
        <v>0.46667039999999993</v>
      </c>
      <c r="H8608" s="67"/>
      <c r="I8608" s="68"/>
      <c r="J8608" s="32">
        <v>0</v>
      </c>
    </row>
    <row r="8609" spans="1:10" ht="39" hidden="1" thickBot="1" x14ac:dyDescent="0.3">
      <c r="A8609" s="251"/>
      <c r="B8609" s="246"/>
      <c r="C8609" s="38" t="s">
        <v>11505</v>
      </c>
      <c r="D8609" s="38" t="s">
        <v>1303</v>
      </c>
      <c r="E8609" s="209">
        <v>0.42780000000000001</v>
      </c>
      <c r="F8609" s="219">
        <v>25.963499999999996</v>
      </c>
      <c r="G8609" s="66">
        <f t="shared" si="134"/>
        <v>11.107185299999999</v>
      </c>
      <c r="H8609" s="67"/>
      <c r="I8609" s="68"/>
      <c r="J8609" s="32">
        <v>0</v>
      </c>
    </row>
    <row r="8610" spans="1:10" ht="26.25" hidden="1" thickBot="1" x14ac:dyDescent="0.3">
      <c r="A8610" s="251"/>
      <c r="B8610" s="246"/>
      <c r="C8610" s="38" t="s">
        <v>12308</v>
      </c>
      <c r="D8610" s="38" t="s">
        <v>1303</v>
      </c>
      <c r="E8610" s="209">
        <v>0.1086</v>
      </c>
      <c r="F8610" s="219">
        <v>9.69</v>
      </c>
      <c r="G8610" s="66">
        <f t="shared" si="134"/>
        <v>1.0523339999999999</v>
      </c>
      <c r="H8610" s="67"/>
      <c r="I8610" s="68"/>
      <c r="J8610" s="32">
        <v>0</v>
      </c>
    </row>
    <row r="8611" spans="1:10" ht="15.75" hidden="1" thickBot="1" x14ac:dyDescent="0.3">
      <c r="A8611" s="251"/>
      <c r="B8611" s="246"/>
      <c r="C8611" s="38" t="s">
        <v>11318</v>
      </c>
      <c r="D8611" s="38" t="s">
        <v>2801</v>
      </c>
      <c r="E8611" s="209">
        <v>0.72809999999999997</v>
      </c>
      <c r="F8611" s="219">
        <v>30.628</v>
      </c>
      <c r="G8611" s="66">
        <f t="shared" si="134"/>
        <v>22.3002468</v>
      </c>
      <c r="H8611" s="67"/>
      <c r="I8611" s="68"/>
      <c r="J8611" s="32">
        <v>0</v>
      </c>
    </row>
    <row r="8612" spans="1:10" ht="15.75" hidden="1" thickBot="1" x14ac:dyDescent="0.3">
      <c r="A8612" s="251"/>
      <c r="B8612" s="246"/>
      <c r="C8612" s="38" t="s">
        <v>11326</v>
      </c>
      <c r="D8612" s="38" t="s">
        <v>2801</v>
      </c>
      <c r="E8612" s="209">
        <v>0.31209999999999999</v>
      </c>
      <c r="F8612" s="219">
        <v>23.693000000000001</v>
      </c>
      <c r="G8612" s="66">
        <f t="shared" si="134"/>
        <v>7.3945853000000001</v>
      </c>
      <c r="H8612" s="67"/>
      <c r="I8612" s="68"/>
      <c r="J8612" s="32">
        <v>0</v>
      </c>
    </row>
    <row r="8613" spans="1:10" ht="15.75" hidden="1" thickBot="1" x14ac:dyDescent="0.3">
      <c r="A8613" s="252"/>
      <c r="B8613" s="247"/>
      <c r="C8613" s="44"/>
      <c r="D8613" s="44"/>
      <c r="E8613" s="210"/>
      <c r="F8613" s="225" t="s">
        <v>12</v>
      </c>
      <c r="G8613" s="75" t="str">
        <f t="shared" si="134"/>
        <v/>
      </c>
      <c r="H8613" s="76"/>
      <c r="I8613" s="68"/>
      <c r="J8613" s="32">
        <v>0</v>
      </c>
    </row>
    <row r="8614" spans="1:10" ht="15.75" hidden="1" thickBot="1" x14ac:dyDescent="0.3">
      <c r="A8614" s="242" t="s">
        <v>2069</v>
      </c>
      <c r="B8614" s="245" t="s">
        <v>8667</v>
      </c>
      <c r="C8614" s="26"/>
      <c r="D8614" s="27" t="s">
        <v>17</v>
      </c>
      <c r="E8614" s="205"/>
      <c r="F8614" s="212" t="s">
        <v>12</v>
      </c>
      <c r="G8614" s="29" t="str">
        <f t="shared" si="134"/>
        <v/>
      </c>
      <c r="H8614" s="30"/>
      <c r="I8614" s="31"/>
      <c r="J8614" s="32">
        <v>0</v>
      </c>
    </row>
    <row r="8615" spans="1:10" ht="15.75" hidden="1" thickBot="1" x14ac:dyDescent="0.3">
      <c r="A8615" s="243"/>
      <c r="B8615" s="246"/>
      <c r="C8615" s="34"/>
      <c r="D8615" s="34"/>
      <c r="E8615" s="207"/>
      <c r="F8615" s="213" t="s">
        <v>12</v>
      </c>
      <c r="G8615" s="33" t="str">
        <f t="shared" si="134"/>
        <v/>
      </c>
      <c r="H8615" s="37"/>
      <c r="I8615" s="33"/>
      <c r="J8615" s="32">
        <v>0</v>
      </c>
    </row>
    <row r="8616" spans="1:10" ht="39" hidden="1" thickBot="1" x14ac:dyDescent="0.3">
      <c r="A8616" s="243"/>
      <c r="B8616" s="246"/>
      <c r="C8616" s="38" t="s">
        <v>2070</v>
      </c>
      <c r="D8616" s="38" t="s">
        <v>86</v>
      </c>
      <c r="E8616" s="209">
        <v>1</v>
      </c>
      <c r="F8616" s="214" t="s">
        <v>12</v>
      </c>
      <c r="G8616" s="33" t="str">
        <f t="shared" si="134"/>
        <v/>
      </c>
      <c r="H8616" s="41">
        <f>SUM(G8616:G8622)</f>
        <v>18.211233287500001</v>
      </c>
      <c r="I8616" s="42"/>
      <c r="J8616" s="32">
        <v>0</v>
      </c>
    </row>
    <row r="8617" spans="1:10" ht="39" hidden="1" thickBot="1" x14ac:dyDescent="0.3">
      <c r="A8617" s="243"/>
      <c r="B8617" s="246"/>
      <c r="C8617" s="38" t="s">
        <v>2071</v>
      </c>
      <c r="D8617" s="38" t="s">
        <v>86</v>
      </c>
      <c r="E8617" s="209">
        <v>2</v>
      </c>
      <c r="F8617" s="214" t="s">
        <v>12</v>
      </c>
      <c r="G8617" s="33" t="str">
        <f t="shared" si="134"/>
        <v/>
      </c>
      <c r="H8617" s="53"/>
      <c r="I8617" s="54"/>
      <c r="J8617" s="32">
        <v>0</v>
      </c>
    </row>
    <row r="8618" spans="1:10" ht="26.25" hidden="1" thickBot="1" x14ac:dyDescent="0.3">
      <c r="A8618" s="243"/>
      <c r="B8618" s="246"/>
      <c r="C8618" s="38" t="s">
        <v>409</v>
      </c>
      <c r="D8618" s="38" t="s">
        <v>105</v>
      </c>
      <c r="E8618" s="209">
        <v>1.5</v>
      </c>
      <c r="F8618" s="214" t="s">
        <v>12</v>
      </c>
      <c r="G8618" s="33" t="str">
        <f t="shared" si="134"/>
        <v/>
      </c>
      <c r="H8618" s="37"/>
      <c r="I8618" s="33"/>
      <c r="J8618" s="32">
        <v>0</v>
      </c>
    </row>
    <row r="8619" spans="1:10" ht="15.75" hidden="1" thickBot="1" x14ac:dyDescent="0.3">
      <c r="A8619" s="243"/>
      <c r="B8619" s="246"/>
      <c r="C8619" s="38" t="s">
        <v>410</v>
      </c>
      <c r="D8619" s="38" t="s">
        <v>86</v>
      </c>
      <c r="E8619" s="209">
        <v>1</v>
      </c>
      <c r="F8619" s="214" t="s">
        <v>12</v>
      </c>
      <c r="G8619" s="33" t="str">
        <f t="shared" si="134"/>
        <v/>
      </c>
      <c r="H8619" s="37"/>
      <c r="I8619" s="33"/>
      <c r="J8619" s="32">
        <v>0</v>
      </c>
    </row>
    <row r="8620" spans="1:10" ht="15.75" hidden="1" thickBot="1" x14ac:dyDescent="0.3">
      <c r="A8620" s="243"/>
      <c r="B8620" s="246"/>
      <c r="C8620" s="38" t="s">
        <v>411</v>
      </c>
      <c r="D8620" s="38" t="s">
        <v>86</v>
      </c>
      <c r="E8620" s="209">
        <v>1</v>
      </c>
      <c r="F8620" s="214" t="s">
        <v>12</v>
      </c>
      <c r="G8620" s="33" t="str">
        <f t="shared" si="134"/>
        <v/>
      </c>
      <c r="H8620" s="37"/>
      <c r="I8620" s="33"/>
      <c r="J8620" s="32">
        <v>0</v>
      </c>
    </row>
    <row r="8621" spans="1:10" ht="15.75" hidden="1" thickBot="1" x14ac:dyDescent="0.3">
      <c r="A8621" s="243"/>
      <c r="B8621" s="246"/>
      <c r="C8621" s="38" t="s">
        <v>11426</v>
      </c>
      <c r="D8621" s="38" t="s">
        <v>2801</v>
      </c>
      <c r="E8621" s="209">
        <v>0.14506250000000001</v>
      </c>
      <c r="F8621" s="208">
        <v>24.946999999999999</v>
      </c>
      <c r="G8621" s="36">
        <f t="shared" si="134"/>
        <v>3.6188741875000003</v>
      </c>
      <c r="H8621" s="37"/>
      <c r="I8621" s="33"/>
      <c r="J8621" s="32">
        <v>0</v>
      </c>
    </row>
    <row r="8622" spans="1:10" ht="15.75" hidden="1" thickBot="1" x14ac:dyDescent="0.3">
      <c r="A8622" s="243"/>
      <c r="B8622" s="246"/>
      <c r="C8622" s="38" t="s">
        <v>11427</v>
      </c>
      <c r="D8622" s="38" t="s">
        <v>2801</v>
      </c>
      <c r="E8622" s="209">
        <v>0.4642</v>
      </c>
      <c r="F8622" s="208">
        <v>31.435500000000001</v>
      </c>
      <c r="G8622" s="33">
        <f t="shared" si="134"/>
        <v>14.592359100000001</v>
      </c>
      <c r="H8622" s="37"/>
      <c r="I8622" s="33"/>
      <c r="J8622" s="32">
        <v>0</v>
      </c>
    </row>
    <row r="8623" spans="1:10" ht="15.75" hidden="1" thickBot="1" x14ac:dyDescent="0.3">
      <c r="A8623" s="244"/>
      <c r="B8623" s="247"/>
      <c r="C8623" s="44"/>
      <c r="D8623" s="44"/>
      <c r="E8623" s="210"/>
      <c r="F8623" s="211" t="s">
        <v>12</v>
      </c>
      <c r="G8623" s="46" t="str">
        <f t="shared" si="134"/>
        <v/>
      </c>
      <c r="H8623" s="48"/>
      <c r="I8623" s="33"/>
      <c r="J8623" s="32">
        <v>0</v>
      </c>
    </row>
    <row r="8624" spans="1:10" ht="15.75" hidden="1" thickBot="1" x14ac:dyDescent="0.3">
      <c r="A8624" s="242" t="s">
        <v>2072</v>
      </c>
      <c r="B8624" s="245" t="s">
        <v>8668</v>
      </c>
      <c r="C8624" s="26"/>
      <c r="D8624" s="27" t="s">
        <v>17</v>
      </c>
      <c r="E8624" s="205"/>
      <c r="F8624" s="212" t="s">
        <v>12</v>
      </c>
      <c r="G8624" s="29" t="str">
        <f t="shared" si="134"/>
        <v/>
      </c>
      <c r="H8624" s="30"/>
      <c r="I8624" s="31"/>
      <c r="J8624" s="32">
        <v>0</v>
      </c>
    </row>
    <row r="8625" spans="1:10" ht="15.75" hidden="1" thickBot="1" x14ac:dyDescent="0.3">
      <c r="A8625" s="243"/>
      <c r="B8625" s="246"/>
      <c r="C8625" s="34"/>
      <c r="D8625" s="34"/>
      <c r="E8625" s="207"/>
      <c r="F8625" s="213" t="s">
        <v>12</v>
      </c>
      <c r="G8625" s="33" t="str">
        <f t="shared" si="134"/>
        <v/>
      </c>
      <c r="H8625" s="37"/>
      <c r="I8625" s="33"/>
      <c r="J8625" s="32">
        <v>0</v>
      </c>
    </row>
    <row r="8626" spans="1:10" ht="39" hidden="1" thickBot="1" x14ac:dyDescent="0.3">
      <c r="A8626" s="243"/>
      <c r="B8626" s="246"/>
      <c r="C8626" s="38" t="s">
        <v>2073</v>
      </c>
      <c r="D8626" s="38" t="s">
        <v>86</v>
      </c>
      <c r="E8626" s="209">
        <v>1</v>
      </c>
      <c r="F8626" s="214" t="s">
        <v>12</v>
      </c>
      <c r="G8626" s="33" t="str">
        <f t="shared" si="134"/>
        <v/>
      </c>
      <c r="H8626" s="41">
        <f>SUM(G8626:G8632)</f>
        <v>18.211233287500001</v>
      </c>
      <c r="I8626" s="42"/>
      <c r="J8626" s="32">
        <v>0</v>
      </c>
    </row>
    <row r="8627" spans="1:10" ht="39" hidden="1" thickBot="1" x14ac:dyDescent="0.3">
      <c r="A8627" s="243"/>
      <c r="B8627" s="246"/>
      <c r="C8627" s="38" t="s">
        <v>2071</v>
      </c>
      <c r="D8627" s="38" t="s">
        <v>86</v>
      </c>
      <c r="E8627" s="209">
        <v>2</v>
      </c>
      <c r="F8627" s="214" t="s">
        <v>12</v>
      </c>
      <c r="G8627" s="33" t="str">
        <f t="shared" si="134"/>
        <v/>
      </c>
      <c r="H8627" s="53"/>
      <c r="I8627" s="54"/>
      <c r="J8627" s="32">
        <v>0</v>
      </c>
    </row>
    <row r="8628" spans="1:10" ht="26.25" hidden="1" thickBot="1" x14ac:dyDescent="0.3">
      <c r="A8628" s="243"/>
      <c r="B8628" s="246"/>
      <c r="C8628" s="38" t="s">
        <v>409</v>
      </c>
      <c r="D8628" s="38" t="s">
        <v>105</v>
      </c>
      <c r="E8628" s="209">
        <v>1.5</v>
      </c>
      <c r="F8628" s="214" t="s">
        <v>12</v>
      </c>
      <c r="G8628" s="33" t="str">
        <f t="shared" si="134"/>
        <v/>
      </c>
      <c r="H8628" s="37"/>
      <c r="I8628" s="33"/>
      <c r="J8628" s="32">
        <v>0</v>
      </c>
    </row>
    <row r="8629" spans="1:10" ht="15.75" hidden="1" thickBot="1" x14ac:dyDescent="0.3">
      <c r="A8629" s="243"/>
      <c r="B8629" s="246"/>
      <c r="C8629" s="38" t="s">
        <v>410</v>
      </c>
      <c r="D8629" s="38" t="s">
        <v>86</v>
      </c>
      <c r="E8629" s="209">
        <v>1</v>
      </c>
      <c r="F8629" s="214" t="s">
        <v>12</v>
      </c>
      <c r="G8629" s="33" t="str">
        <f t="shared" si="134"/>
        <v/>
      </c>
      <c r="H8629" s="37"/>
      <c r="I8629" s="33"/>
      <c r="J8629" s="32">
        <v>0</v>
      </c>
    </row>
    <row r="8630" spans="1:10" ht="15.75" hidden="1" thickBot="1" x14ac:dyDescent="0.3">
      <c r="A8630" s="243"/>
      <c r="B8630" s="246"/>
      <c r="C8630" s="38" t="s">
        <v>411</v>
      </c>
      <c r="D8630" s="38" t="s">
        <v>86</v>
      </c>
      <c r="E8630" s="209">
        <v>1</v>
      </c>
      <c r="F8630" s="214" t="s">
        <v>12</v>
      </c>
      <c r="G8630" s="33" t="str">
        <f t="shared" si="134"/>
        <v/>
      </c>
      <c r="H8630" s="37"/>
      <c r="I8630" s="33"/>
      <c r="J8630" s="32">
        <v>0</v>
      </c>
    </row>
    <row r="8631" spans="1:10" ht="15.75" hidden="1" thickBot="1" x14ac:dyDescent="0.3">
      <c r="A8631" s="243"/>
      <c r="B8631" s="246"/>
      <c r="C8631" s="38" t="s">
        <v>11426</v>
      </c>
      <c r="D8631" s="38" t="s">
        <v>2801</v>
      </c>
      <c r="E8631" s="209">
        <v>0.14506250000000001</v>
      </c>
      <c r="F8631" s="208">
        <v>24.946999999999999</v>
      </c>
      <c r="G8631" s="33">
        <f t="shared" si="134"/>
        <v>3.6188741875000003</v>
      </c>
      <c r="H8631" s="37"/>
      <c r="I8631" s="33"/>
      <c r="J8631" s="32">
        <v>0</v>
      </c>
    </row>
    <row r="8632" spans="1:10" ht="15.75" hidden="1" thickBot="1" x14ac:dyDescent="0.3">
      <c r="A8632" s="243"/>
      <c r="B8632" s="246"/>
      <c r="C8632" s="38" t="s">
        <v>11427</v>
      </c>
      <c r="D8632" s="38" t="s">
        <v>2801</v>
      </c>
      <c r="E8632" s="209">
        <v>0.4642</v>
      </c>
      <c r="F8632" s="208">
        <v>31.435500000000001</v>
      </c>
      <c r="G8632" s="33">
        <f t="shared" si="134"/>
        <v>14.592359100000001</v>
      </c>
      <c r="H8632" s="37"/>
      <c r="I8632" s="33"/>
      <c r="J8632" s="32">
        <v>0</v>
      </c>
    </row>
    <row r="8633" spans="1:10" ht="15.75" hidden="1" thickBot="1" x14ac:dyDescent="0.3">
      <c r="A8633" s="244"/>
      <c r="B8633" s="247"/>
      <c r="C8633" s="44"/>
      <c r="D8633" s="44"/>
      <c r="E8633" s="210"/>
      <c r="F8633" s="211" t="s">
        <v>12</v>
      </c>
      <c r="G8633" s="46" t="str">
        <f t="shared" si="134"/>
        <v/>
      </c>
      <c r="H8633" s="48"/>
      <c r="I8633" s="33"/>
      <c r="J8633" s="32">
        <v>0</v>
      </c>
    </row>
    <row r="8634" spans="1:10" ht="15.75" hidden="1" thickBot="1" x14ac:dyDescent="0.3">
      <c r="A8634" s="242" t="s">
        <v>2074</v>
      </c>
      <c r="B8634" s="245" t="s">
        <v>8669</v>
      </c>
      <c r="C8634" s="26"/>
      <c r="D8634" s="27" t="s">
        <v>4119</v>
      </c>
      <c r="E8634" s="205"/>
      <c r="F8634" s="212" t="s">
        <v>12</v>
      </c>
      <c r="G8634" s="29" t="str">
        <f t="shared" si="134"/>
        <v/>
      </c>
      <c r="H8634" s="30"/>
      <c r="I8634" s="31"/>
      <c r="J8634" s="32">
        <v>0</v>
      </c>
    </row>
    <row r="8635" spans="1:10" ht="15.75" hidden="1" thickBot="1" x14ac:dyDescent="0.3">
      <c r="A8635" s="251"/>
      <c r="B8635" s="246"/>
      <c r="C8635" s="34"/>
      <c r="D8635" s="34"/>
      <c r="E8635" s="207"/>
      <c r="F8635" s="213" t="s">
        <v>12</v>
      </c>
      <c r="G8635" s="36" t="str">
        <f t="shared" si="134"/>
        <v/>
      </c>
      <c r="H8635" s="37"/>
      <c r="I8635" s="33"/>
      <c r="J8635" s="32">
        <v>0</v>
      </c>
    </row>
    <row r="8636" spans="1:10" ht="15.75" hidden="1" thickBot="1" x14ac:dyDescent="0.3">
      <c r="A8636" s="251"/>
      <c r="B8636" s="246"/>
      <c r="C8636" s="38" t="s">
        <v>11751</v>
      </c>
      <c r="D8636" s="38" t="s">
        <v>2801</v>
      </c>
      <c r="E8636" s="209">
        <v>104.7071</v>
      </c>
      <c r="F8636" s="208">
        <v>19.845500000000001</v>
      </c>
      <c r="G8636" s="36">
        <f t="shared" si="134"/>
        <v>2077.9647530500001</v>
      </c>
      <c r="H8636" s="41">
        <f>SUM(G8636:G8636)</f>
        <v>2077.9647530500001</v>
      </c>
      <c r="I8636" s="42"/>
      <c r="J8636" s="32">
        <v>0</v>
      </c>
    </row>
    <row r="8637" spans="1:10" ht="15.75" hidden="1" thickBot="1" x14ac:dyDescent="0.3">
      <c r="A8637" s="251"/>
      <c r="B8637" s="246"/>
      <c r="C8637" s="38"/>
      <c r="D8637" s="38"/>
      <c r="E8637" s="209"/>
      <c r="F8637" s="208"/>
      <c r="G8637" s="36" t="str">
        <f t="shared" si="134"/>
        <v/>
      </c>
      <c r="H8637" s="37"/>
      <c r="I8637" s="42"/>
      <c r="J8637" s="32">
        <v>0</v>
      </c>
    </row>
    <row r="8638" spans="1:10" ht="26.25" hidden="1" thickBot="1" x14ac:dyDescent="0.3">
      <c r="A8638" s="251"/>
      <c r="B8638" s="246"/>
      <c r="C8638" s="55" t="s">
        <v>667</v>
      </c>
      <c r="D8638" s="38"/>
      <c r="E8638" s="209"/>
      <c r="F8638" s="208"/>
      <c r="G8638" s="36" t="str">
        <f t="shared" si="134"/>
        <v/>
      </c>
      <c r="H8638" s="37"/>
      <c r="I8638" s="42"/>
      <c r="J8638" s="32">
        <v>0</v>
      </c>
    </row>
    <row r="8639" spans="1:10" ht="15.75" hidden="1" thickBot="1" x14ac:dyDescent="0.3">
      <c r="A8639" s="252"/>
      <c r="B8639" s="247"/>
      <c r="C8639" s="44"/>
      <c r="D8639" s="44"/>
      <c r="E8639" s="210"/>
      <c r="F8639" s="211" t="s">
        <v>12</v>
      </c>
      <c r="G8639" s="47" t="str">
        <f t="shared" si="134"/>
        <v/>
      </c>
      <c r="H8639" s="48"/>
      <c r="I8639" s="33"/>
      <c r="J8639" s="32">
        <v>0</v>
      </c>
    </row>
    <row r="8640" spans="1:10" ht="15.75" hidden="1" thickBot="1" x14ac:dyDescent="0.3">
      <c r="A8640" s="242" t="s">
        <v>2075</v>
      </c>
      <c r="B8640" s="245" t="s">
        <v>8670</v>
      </c>
      <c r="C8640" s="26"/>
      <c r="D8640" s="27" t="s">
        <v>67</v>
      </c>
      <c r="E8640" s="205"/>
      <c r="F8640" s="212" t="s">
        <v>12</v>
      </c>
      <c r="G8640" s="29" t="str">
        <f t="shared" si="134"/>
        <v/>
      </c>
      <c r="H8640" s="30"/>
      <c r="I8640" s="31"/>
      <c r="J8640" s="32">
        <v>0</v>
      </c>
    </row>
    <row r="8641" spans="1:10" ht="15.75" hidden="1" thickBot="1" x14ac:dyDescent="0.3">
      <c r="A8641" s="251"/>
      <c r="B8641" s="246"/>
      <c r="C8641" s="34"/>
      <c r="D8641" s="34"/>
      <c r="E8641" s="207"/>
      <c r="F8641" s="213" t="s">
        <v>12</v>
      </c>
      <c r="G8641" s="36" t="str">
        <f t="shared" si="134"/>
        <v/>
      </c>
      <c r="H8641" s="37"/>
      <c r="I8641" s="33"/>
      <c r="J8641" s="32">
        <v>0</v>
      </c>
    </row>
    <row r="8642" spans="1:10" ht="15.75" hidden="1" thickBot="1" x14ac:dyDescent="0.3">
      <c r="A8642" s="251"/>
      <c r="B8642" s="246"/>
      <c r="C8642" s="38" t="s">
        <v>11421</v>
      </c>
      <c r="D8642" s="38" t="s">
        <v>2801</v>
      </c>
      <c r="E8642" s="209">
        <v>0.7</v>
      </c>
      <c r="F8642" s="208">
        <v>31.055499999999995</v>
      </c>
      <c r="G8642" s="36">
        <f t="shared" si="134"/>
        <v>21.738849999999996</v>
      </c>
      <c r="H8642" s="41">
        <f>SUM(G8642:G8644)</f>
        <v>75.582949999999997</v>
      </c>
      <c r="I8642" s="42"/>
      <c r="J8642" s="32">
        <v>0</v>
      </c>
    </row>
    <row r="8643" spans="1:10" ht="15.75" hidden="1" thickBot="1" x14ac:dyDescent="0.3">
      <c r="A8643" s="251"/>
      <c r="B8643" s="246"/>
      <c r="C8643" s="38" t="s">
        <v>11326</v>
      </c>
      <c r="D8643" s="38" t="s">
        <v>2801</v>
      </c>
      <c r="E8643" s="209">
        <v>0.7</v>
      </c>
      <c r="F8643" s="208">
        <v>23.693000000000001</v>
      </c>
      <c r="G8643" s="36">
        <f t="shared" si="134"/>
        <v>16.585100000000001</v>
      </c>
      <c r="H8643" s="37"/>
      <c r="I8643" s="42"/>
      <c r="J8643" s="32">
        <v>0</v>
      </c>
    </row>
    <row r="8644" spans="1:10" ht="26.25" hidden="1" thickBot="1" x14ac:dyDescent="0.3">
      <c r="A8644" s="251"/>
      <c r="B8644" s="246"/>
      <c r="C8644" s="38" t="s">
        <v>12309</v>
      </c>
      <c r="D8644" s="38" t="s">
        <v>161</v>
      </c>
      <c r="E8644" s="209">
        <v>1</v>
      </c>
      <c r="F8644" s="208">
        <v>37.259</v>
      </c>
      <c r="G8644" s="36">
        <f t="shared" si="134"/>
        <v>37.259</v>
      </c>
      <c r="H8644" s="37"/>
      <c r="I8644" s="42"/>
      <c r="J8644" s="32">
        <v>0</v>
      </c>
    </row>
    <row r="8645" spans="1:10" ht="15.75" hidden="1" thickBot="1" x14ac:dyDescent="0.3">
      <c r="A8645" s="252"/>
      <c r="B8645" s="247"/>
      <c r="C8645" s="44"/>
      <c r="D8645" s="44"/>
      <c r="E8645" s="210"/>
      <c r="F8645" s="211" t="s">
        <v>12</v>
      </c>
      <c r="G8645" s="47" t="str">
        <f t="shared" si="134"/>
        <v/>
      </c>
      <c r="H8645" s="48"/>
      <c r="I8645" s="33"/>
      <c r="J8645" s="32">
        <v>0</v>
      </c>
    </row>
    <row r="8646" spans="1:10" ht="15.75" hidden="1" thickBot="1" x14ac:dyDescent="0.3">
      <c r="A8646" s="242" t="s">
        <v>2076</v>
      </c>
      <c r="B8646" s="245" t="s">
        <v>8675</v>
      </c>
      <c r="C8646" s="26"/>
      <c r="D8646" s="27" t="s">
        <v>17</v>
      </c>
      <c r="E8646" s="205"/>
      <c r="F8646" s="212" t="s">
        <v>12</v>
      </c>
      <c r="G8646" s="29" t="str">
        <f t="shared" ref="G8646:G8709" si="135">IF(ISNUMBER(F8646),E8646*F8646,"")</f>
        <v/>
      </c>
      <c r="H8646" s="30"/>
      <c r="I8646" s="31"/>
      <c r="J8646" s="32">
        <v>0</v>
      </c>
    </row>
    <row r="8647" spans="1:10" ht="15.75" hidden="1" thickBot="1" x14ac:dyDescent="0.3">
      <c r="A8647" s="251"/>
      <c r="B8647" s="246"/>
      <c r="C8647" s="34"/>
      <c r="D8647" s="34"/>
      <c r="E8647" s="207"/>
      <c r="F8647" s="213" t="s">
        <v>12</v>
      </c>
      <c r="G8647" s="36" t="str">
        <f t="shared" si="135"/>
        <v/>
      </c>
      <c r="H8647" s="37"/>
      <c r="I8647" s="33"/>
      <c r="J8647" s="32">
        <v>0</v>
      </c>
    </row>
    <row r="8648" spans="1:10" ht="15.75" hidden="1" thickBot="1" x14ac:dyDescent="0.3">
      <c r="A8648" s="251"/>
      <c r="B8648" s="246"/>
      <c r="C8648" s="38" t="s">
        <v>2077</v>
      </c>
      <c r="D8648" s="38" t="s">
        <v>17</v>
      </c>
      <c r="E8648" s="209">
        <v>1</v>
      </c>
      <c r="F8648" s="208" t="s">
        <v>12</v>
      </c>
      <c r="G8648" s="36" t="str">
        <f t="shared" si="135"/>
        <v/>
      </c>
      <c r="H8648" s="41">
        <f>SUM(G8648:G8648)</f>
        <v>0</v>
      </c>
      <c r="I8648" s="42"/>
      <c r="J8648" s="32">
        <v>0</v>
      </c>
    </row>
    <row r="8649" spans="1:10" ht="15.75" hidden="1" thickBot="1" x14ac:dyDescent="0.3">
      <c r="A8649" s="252"/>
      <c r="B8649" s="247"/>
      <c r="C8649" s="44"/>
      <c r="D8649" s="44"/>
      <c r="E8649" s="210"/>
      <c r="F8649" s="211"/>
      <c r="G8649" s="47" t="str">
        <f t="shared" si="135"/>
        <v/>
      </c>
      <c r="H8649" s="48"/>
      <c r="I8649" s="42"/>
      <c r="J8649" s="32">
        <v>0</v>
      </c>
    </row>
    <row r="8650" spans="1:10" ht="15.75" hidden="1" thickBot="1" x14ac:dyDescent="0.3">
      <c r="A8650" s="242" t="s">
        <v>2078</v>
      </c>
      <c r="B8650" s="245" t="s">
        <v>8690</v>
      </c>
      <c r="C8650" s="26"/>
      <c r="D8650" s="27" t="s">
        <v>4119</v>
      </c>
      <c r="E8650" s="205"/>
      <c r="F8650" s="212" t="s">
        <v>12</v>
      </c>
      <c r="G8650" s="29" t="str">
        <f t="shared" si="135"/>
        <v/>
      </c>
      <c r="H8650" s="30"/>
      <c r="I8650" s="31"/>
      <c r="J8650" s="32">
        <v>0</v>
      </c>
    </row>
    <row r="8651" spans="1:10" ht="15.75" hidden="1" thickBot="1" x14ac:dyDescent="0.3">
      <c r="A8651" s="251"/>
      <c r="B8651" s="246"/>
      <c r="C8651" s="34"/>
      <c r="D8651" s="34"/>
      <c r="E8651" s="207"/>
      <c r="F8651" s="213" t="s">
        <v>12</v>
      </c>
      <c r="G8651" s="36" t="str">
        <f t="shared" si="135"/>
        <v/>
      </c>
      <c r="H8651" s="37"/>
      <c r="I8651" s="33"/>
      <c r="J8651" s="32">
        <v>0</v>
      </c>
    </row>
    <row r="8652" spans="1:10" ht="15.75" hidden="1" thickBot="1" x14ac:dyDescent="0.3">
      <c r="A8652" s="251"/>
      <c r="B8652" s="246"/>
      <c r="C8652" s="38" t="s">
        <v>11751</v>
      </c>
      <c r="D8652" s="38" t="s">
        <v>2801</v>
      </c>
      <c r="E8652" s="209">
        <v>104.7071</v>
      </c>
      <c r="F8652" s="208">
        <v>19.845500000000001</v>
      </c>
      <c r="G8652" s="36">
        <f t="shared" si="135"/>
        <v>2077.9647530500001</v>
      </c>
      <c r="H8652" s="41">
        <f>SUM(G8652:G8652)</f>
        <v>2077.9647530500001</v>
      </c>
      <c r="I8652" s="42"/>
      <c r="J8652" s="32">
        <v>0</v>
      </c>
    </row>
    <row r="8653" spans="1:10" ht="15.75" hidden="1" thickBot="1" x14ac:dyDescent="0.3">
      <c r="A8653" s="251"/>
      <c r="B8653" s="246"/>
      <c r="C8653" s="38"/>
      <c r="D8653" s="38"/>
      <c r="E8653" s="209"/>
      <c r="F8653" s="208"/>
      <c r="G8653" s="36" t="str">
        <f t="shared" si="135"/>
        <v/>
      </c>
      <c r="H8653" s="37"/>
      <c r="I8653" s="42"/>
      <c r="J8653" s="32">
        <v>0</v>
      </c>
    </row>
    <row r="8654" spans="1:10" ht="26.25" hidden="1" thickBot="1" x14ac:dyDescent="0.3">
      <c r="A8654" s="251"/>
      <c r="B8654" s="246"/>
      <c r="C8654" s="55" t="s">
        <v>667</v>
      </c>
      <c r="D8654" s="38"/>
      <c r="E8654" s="209"/>
      <c r="F8654" s="208"/>
      <c r="G8654" s="36" t="str">
        <f t="shared" si="135"/>
        <v/>
      </c>
      <c r="H8654" s="37"/>
      <c r="I8654" s="42"/>
      <c r="J8654" s="32">
        <v>0</v>
      </c>
    </row>
    <row r="8655" spans="1:10" ht="15.75" hidden="1" thickBot="1" x14ac:dyDescent="0.3">
      <c r="A8655" s="252"/>
      <c r="B8655" s="247"/>
      <c r="C8655" s="44"/>
      <c r="D8655" s="44"/>
      <c r="E8655" s="210"/>
      <c r="F8655" s="211" t="s">
        <v>12</v>
      </c>
      <c r="G8655" s="47" t="str">
        <f t="shared" si="135"/>
        <v/>
      </c>
      <c r="H8655" s="48"/>
      <c r="I8655" s="33"/>
      <c r="J8655" s="32">
        <v>0</v>
      </c>
    </row>
    <row r="8656" spans="1:10" ht="15.75" hidden="1" thickBot="1" x14ac:dyDescent="0.3">
      <c r="A8656" s="242" t="s">
        <v>2079</v>
      </c>
      <c r="B8656" s="245" t="s">
        <v>8709</v>
      </c>
      <c r="C8656" s="26"/>
      <c r="D8656" s="27" t="s">
        <v>17</v>
      </c>
      <c r="E8656" s="205"/>
      <c r="F8656" s="216" t="s">
        <v>12</v>
      </c>
      <c r="G8656" s="29" t="str">
        <f t="shared" si="135"/>
        <v/>
      </c>
      <c r="H8656" s="30"/>
      <c r="I8656" s="31"/>
      <c r="J8656" s="32">
        <v>0</v>
      </c>
    </row>
    <row r="8657" spans="1:10" ht="15.75" hidden="1" thickBot="1" x14ac:dyDescent="0.3">
      <c r="A8657" s="251"/>
      <c r="B8657" s="246"/>
      <c r="C8657" s="34"/>
      <c r="D8657" s="34"/>
      <c r="E8657" s="207"/>
      <c r="F8657" s="219" t="s">
        <v>12</v>
      </c>
      <c r="G8657" s="66" t="str">
        <f t="shared" si="135"/>
        <v/>
      </c>
      <c r="H8657" s="67"/>
      <c r="I8657" s="68"/>
      <c r="J8657" s="32">
        <v>0</v>
      </c>
    </row>
    <row r="8658" spans="1:10" ht="15.75" hidden="1" thickBot="1" x14ac:dyDescent="0.3">
      <c r="A8658" s="251"/>
      <c r="B8658" s="246"/>
      <c r="C8658" s="38" t="s">
        <v>2080</v>
      </c>
      <c r="D8658" s="38" t="s">
        <v>82</v>
      </c>
      <c r="E8658" s="209">
        <v>1</v>
      </c>
      <c r="F8658" s="208" t="s">
        <v>12</v>
      </c>
      <c r="G8658" s="66" t="str">
        <f t="shared" si="135"/>
        <v/>
      </c>
      <c r="H8658" s="41">
        <f>SUM(G8658:G8661)</f>
        <v>87.445462250000006</v>
      </c>
      <c r="I8658" s="42"/>
      <c r="J8658" s="32">
        <v>0</v>
      </c>
    </row>
    <row r="8659" spans="1:10" ht="39" hidden="1" thickBot="1" x14ac:dyDescent="0.3">
      <c r="A8659" s="251"/>
      <c r="B8659" s="246"/>
      <c r="C8659" s="38" t="s">
        <v>11601</v>
      </c>
      <c r="D8659" s="38" t="s">
        <v>82</v>
      </c>
      <c r="E8659" s="209">
        <v>4</v>
      </c>
      <c r="F8659" s="208">
        <v>0.38949999999999996</v>
      </c>
      <c r="G8659" s="66">
        <f t="shared" si="135"/>
        <v>1.5579999999999998</v>
      </c>
      <c r="H8659" s="67"/>
      <c r="I8659" s="68"/>
      <c r="J8659" s="32">
        <v>0</v>
      </c>
    </row>
    <row r="8660" spans="1:10" ht="15.75" hidden="1" thickBot="1" x14ac:dyDescent="0.3">
      <c r="A8660" s="251"/>
      <c r="B8660" s="246"/>
      <c r="C8660" s="38" t="s">
        <v>11426</v>
      </c>
      <c r="D8660" s="38" t="s">
        <v>2801</v>
      </c>
      <c r="E8660" s="209">
        <v>1.5233000000000001</v>
      </c>
      <c r="F8660" s="208">
        <v>24.946999999999999</v>
      </c>
      <c r="G8660" s="66">
        <f t="shared" si="135"/>
        <v>38.0017651</v>
      </c>
      <c r="H8660" s="67"/>
      <c r="I8660" s="68"/>
      <c r="J8660" s="32">
        <v>0</v>
      </c>
    </row>
    <row r="8661" spans="1:10" ht="15.75" hidden="1" thickBot="1" x14ac:dyDescent="0.3">
      <c r="A8661" s="251"/>
      <c r="B8661" s="246"/>
      <c r="C8661" s="38" t="s">
        <v>11427</v>
      </c>
      <c r="D8661" s="38" t="s">
        <v>2801</v>
      </c>
      <c r="E8661" s="209">
        <v>1.5233000000000001</v>
      </c>
      <c r="F8661" s="208">
        <v>31.435500000000001</v>
      </c>
      <c r="G8661" s="66">
        <f t="shared" si="135"/>
        <v>47.885697150000006</v>
      </c>
      <c r="H8661" s="67"/>
      <c r="I8661" s="68"/>
      <c r="J8661" s="32">
        <v>0</v>
      </c>
    </row>
    <row r="8662" spans="1:10" ht="15.75" hidden="1" thickBot="1" x14ac:dyDescent="0.3">
      <c r="A8662" s="252"/>
      <c r="B8662" s="247"/>
      <c r="C8662" s="44"/>
      <c r="D8662" s="59"/>
      <c r="E8662" s="210"/>
      <c r="F8662" s="225" t="s">
        <v>12</v>
      </c>
      <c r="G8662" s="75" t="str">
        <f t="shared" si="135"/>
        <v/>
      </c>
      <c r="H8662" s="76"/>
      <c r="I8662" s="68"/>
      <c r="J8662" s="32">
        <v>0</v>
      </c>
    </row>
    <row r="8663" spans="1:10" ht="15.75" hidden="1" thickBot="1" x14ac:dyDescent="0.3">
      <c r="A8663" s="242" t="s">
        <v>2081</v>
      </c>
      <c r="B8663" s="245" t="s">
        <v>8710</v>
      </c>
      <c r="C8663" s="26"/>
      <c r="D8663" s="27" t="s">
        <v>3112</v>
      </c>
      <c r="E8663" s="205"/>
      <c r="F8663" s="212" t="s">
        <v>12</v>
      </c>
      <c r="G8663" s="29" t="str">
        <f t="shared" si="135"/>
        <v/>
      </c>
      <c r="H8663" s="30"/>
      <c r="I8663" s="31"/>
      <c r="J8663" s="32">
        <v>0</v>
      </c>
    </row>
    <row r="8664" spans="1:10" ht="15.75" hidden="1" thickBot="1" x14ac:dyDescent="0.3">
      <c r="A8664" s="251"/>
      <c r="B8664" s="246"/>
      <c r="C8664" s="34"/>
      <c r="D8664" s="34"/>
      <c r="E8664" s="207"/>
      <c r="F8664" s="213" t="s">
        <v>12</v>
      </c>
      <c r="G8664" s="36" t="str">
        <f t="shared" si="135"/>
        <v/>
      </c>
      <c r="H8664" s="37"/>
      <c r="I8664" s="33"/>
      <c r="J8664" s="32">
        <v>0</v>
      </c>
    </row>
    <row r="8665" spans="1:10" ht="26.25" hidden="1" thickBot="1" x14ac:dyDescent="0.3">
      <c r="A8665" s="251"/>
      <c r="B8665" s="246"/>
      <c r="C8665" s="38" t="s">
        <v>11491</v>
      </c>
      <c r="D8665" s="38" t="s">
        <v>2801</v>
      </c>
      <c r="E8665" s="209">
        <v>1</v>
      </c>
      <c r="F8665" s="208">
        <v>142.75650000000002</v>
      </c>
      <c r="G8665" s="36">
        <f t="shared" si="135"/>
        <v>142.75650000000002</v>
      </c>
      <c r="H8665" s="41">
        <f>SUM(G8665:G8665)</f>
        <v>142.75650000000002</v>
      </c>
      <c r="I8665" s="42"/>
      <c r="J8665" s="32">
        <v>0</v>
      </c>
    </row>
    <row r="8666" spans="1:10" ht="15.75" hidden="1" thickBot="1" x14ac:dyDescent="0.3">
      <c r="A8666" s="252"/>
      <c r="B8666" s="247"/>
      <c r="C8666" s="44"/>
      <c r="D8666" s="44"/>
      <c r="E8666" s="210"/>
      <c r="F8666" s="211"/>
      <c r="G8666" s="47" t="str">
        <f t="shared" si="135"/>
        <v/>
      </c>
      <c r="H8666" s="48"/>
      <c r="I8666" s="42"/>
      <c r="J8666" s="32">
        <v>0</v>
      </c>
    </row>
    <row r="8667" spans="1:10" ht="15.75" hidden="1" thickBot="1" x14ac:dyDescent="0.3">
      <c r="A8667" s="242" t="s">
        <v>2082</v>
      </c>
      <c r="B8667" s="245" t="s">
        <v>8717</v>
      </c>
      <c r="C8667" s="26"/>
      <c r="D8667" s="27" t="s">
        <v>17</v>
      </c>
      <c r="E8667" s="205"/>
      <c r="F8667" s="216" t="s">
        <v>12</v>
      </c>
      <c r="G8667" s="29" t="str">
        <f t="shared" si="135"/>
        <v/>
      </c>
      <c r="H8667" s="30"/>
      <c r="I8667" s="31"/>
      <c r="J8667" s="32">
        <v>0</v>
      </c>
    </row>
    <row r="8668" spans="1:10" ht="15.75" hidden="1" thickBot="1" x14ac:dyDescent="0.3">
      <c r="A8668" s="251"/>
      <c r="B8668" s="246"/>
      <c r="C8668" s="34"/>
      <c r="D8668" s="34"/>
      <c r="E8668" s="207"/>
      <c r="F8668" s="219" t="s">
        <v>12</v>
      </c>
      <c r="G8668" s="66" t="str">
        <f t="shared" si="135"/>
        <v/>
      </c>
      <c r="H8668" s="67"/>
      <c r="I8668" s="68"/>
      <c r="J8668" s="32">
        <v>0</v>
      </c>
    </row>
    <row r="8669" spans="1:10" ht="15.75" hidden="1" thickBot="1" x14ac:dyDescent="0.3">
      <c r="A8669" s="251"/>
      <c r="B8669" s="246"/>
      <c r="C8669" s="38" t="s">
        <v>2083</v>
      </c>
      <c r="D8669" s="38" t="s">
        <v>82</v>
      </c>
      <c r="E8669" s="209">
        <v>1</v>
      </c>
      <c r="F8669" s="208" t="s">
        <v>12</v>
      </c>
      <c r="G8669" s="66" t="str">
        <f t="shared" si="135"/>
        <v/>
      </c>
      <c r="H8669" s="41">
        <f>SUM(G8669:G8671)</f>
        <v>6.9243474714000008</v>
      </c>
      <c r="I8669" s="42"/>
      <c r="J8669" s="32">
        <v>0</v>
      </c>
    </row>
    <row r="8670" spans="1:10" ht="15.75" hidden="1" thickBot="1" x14ac:dyDescent="0.3">
      <c r="A8670" s="251"/>
      <c r="B8670" s="246"/>
      <c r="C8670" s="38" t="s">
        <v>11426</v>
      </c>
      <c r="D8670" s="38" t="s">
        <v>2801</v>
      </c>
      <c r="E8670" s="209">
        <v>5.5156200000000002E-2</v>
      </c>
      <c r="F8670" s="208">
        <v>24.946999999999999</v>
      </c>
      <c r="G8670" s="66">
        <f t="shared" si="135"/>
        <v>1.3759817214000001</v>
      </c>
      <c r="H8670" s="67"/>
      <c r="I8670" s="68"/>
      <c r="J8670" s="32">
        <v>0</v>
      </c>
    </row>
    <row r="8671" spans="1:10" ht="15.75" hidden="1" thickBot="1" x14ac:dyDescent="0.3">
      <c r="A8671" s="251"/>
      <c r="B8671" s="246"/>
      <c r="C8671" s="38" t="s">
        <v>11427</v>
      </c>
      <c r="D8671" s="38" t="s">
        <v>2801</v>
      </c>
      <c r="E8671" s="209">
        <v>0.17649999999999999</v>
      </c>
      <c r="F8671" s="208">
        <v>31.435500000000001</v>
      </c>
      <c r="G8671" s="66">
        <f t="shared" si="135"/>
        <v>5.5483657500000003</v>
      </c>
      <c r="H8671" s="67"/>
      <c r="I8671" s="68"/>
      <c r="J8671" s="32">
        <v>0</v>
      </c>
    </row>
    <row r="8672" spans="1:10" ht="15.75" hidden="1" thickBot="1" x14ac:dyDescent="0.3">
      <c r="A8672" s="252"/>
      <c r="B8672" s="247"/>
      <c r="C8672" s="44"/>
      <c r="D8672" s="59"/>
      <c r="E8672" s="210"/>
      <c r="F8672" s="225" t="s">
        <v>12</v>
      </c>
      <c r="G8672" s="75" t="str">
        <f t="shared" si="135"/>
        <v/>
      </c>
      <c r="H8672" s="76"/>
      <c r="I8672" s="68"/>
      <c r="J8672" s="32">
        <v>0</v>
      </c>
    </row>
    <row r="8673" spans="1:10" ht="15.75" hidden="1" thickBot="1" x14ac:dyDescent="0.3">
      <c r="A8673" s="242" t="s">
        <v>2084</v>
      </c>
      <c r="B8673" s="245" t="s">
        <v>8718</v>
      </c>
      <c r="C8673" s="26"/>
      <c r="D8673" s="27" t="s">
        <v>17</v>
      </c>
      <c r="E8673" s="205"/>
      <c r="F8673" s="212" t="s">
        <v>12</v>
      </c>
      <c r="G8673" s="29" t="str">
        <f t="shared" si="135"/>
        <v/>
      </c>
      <c r="H8673" s="30"/>
      <c r="I8673" s="31"/>
      <c r="J8673" s="32">
        <v>0</v>
      </c>
    </row>
    <row r="8674" spans="1:10" ht="15.75" hidden="1" thickBot="1" x14ac:dyDescent="0.3">
      <c r="A8674" s="243"/>
      <c r="B8674" s="246"/>
      <c r="C8674" s="34"/>
      <c r="D8674" s="34"/>
      <c r="E8674" s="207"/>
      <c r="F8674" s="213" t="s">
        <v>12</v>
      </c>
      <c r="G8674" s="33" t="str">
        <f t="shared" si="135"/>
        <v/>
      </c>
      <c r="H8674" s="37"/>
      <c r="I8674" s="33"/>
      <c r="J8674" s="32">
        <v>0</v>
      </c>
    </row>
    <row r="8675" spans="1:10" ht="51.75" hidden="1" thickBot="1" x14ac:dyDescent="0.3">
      <c r="A8675" s="243"/>
      <c r="B8675" s="246"/>
      <c r="C8675" s="38" t="s">
        <v>2085</v>
      </c>
      <c r="D8675" s="38" t="s">
        <v>86</v>
      </c>
      <c r="E8675" s="209">
        <v>1</v>
      </c>
      <c r="F8675" s="214" t="s">
        <v>12</v>
      </c>
      <c r="G8675" s="33" t="str">
        <f t="shared" si="135"/>
        <v/>
      </c>
      <c r="H8675" s="41">
        <f>SUM(G8675:G8680)</f>
        <v>15.041333137500001</v>
      </c>
      <c r="I8675" s="42"/>
      <c r="J8675" s="32">
        <v>0</v>
      </c>
    </row>
    <row r="8676" spans="1:10" ht="26.25" hidden="1" thickBot="1" x14ac:dyDescent="0.3">
      <c r="A8676" s="243"/>
      <c r="B8676" s="246"/>
      <c r="C8676" s="38" t="s">
        <v>409</v>
      </c>
      <c r="D8676" s="38" t="s">
        <v>105</v>
      </c>
      <c r="E8676" s="209">
        <v>1.5</v>
      </c>
      <c r="F8676" s="214" t="s">
        <v>12</v>
      </c>
      <c r="G8676" s="33" t="str">
        <f t="shared" si="135"/>
        <v/>
      </c>
      <c r="H8676" s="37"/>
      <c r="I8676" s="33"/>
      <c r="J8676" s="32">
        <v>0</v>
      </c>
    </row>
    <row r="8677" spans="1:10" ht="15.75" hidden="1" thickBot="1" x14ac:dyDescent="0.3">
      <c r="A8677" s="243"/>
      <c r="B8677" s="246"/>
      <c r="C8677" s="38" t="s">
        <v>410</v>
      </c>
      <c r="D8677" s="38" t="s">
        <v>86</v>
      </c>
      <c r="E8677" s="209">
        <v>1</v>
      </c>
      <c r="F8677" s="214" t="s">
        <v>12</v>
      </c>
      <c r="G8677" s="33" t="str">
        <f t="shared" si="135"/>
        <v/>
      </c>
      <c r="H8677" s="37"/>
      <c r="I8677" s="33"/>
      <c r="J8677" s="32">
        <v>0</v>
      </c>
    </row>
    <row r="8678" spans="1:10" ht="15.75" hidden="1" thickBot="1" x14ac:dyDescent="0.3">
      <c r="A8678" s="243"/>
      <c r="B8678" s="246"/>
      <c r="C8678" s="38" t="s">
        <v>411</v>
      </c>
      <c r="D8678" s="38" t="s">
        <v>86</v>
      </c>
      <c r="E8678" s="209">
        <v>1</v>
      </c>
      <c r="F8678" s="214" t="s">
        <v>12</v>
      </c>
      <c r="G8678" s="33" t="str">
        <f t="shared" si="135"/>
        <v/>
      </c>
      <c r="H8678" s="37"/>
      <c r="I8678" s="33"/>
      <c r="J8678" s="32">
        <v>0</v>
      </c>
    </row>
    <row r="8679" spans="1:10" ht="15.75" hidden="1" thickBot="1" x14ac:dyDescent="0.3">
      <c r="A8679" s="243"/>
      <c r="B8679" s="246"/>
      <c r="C8679" s="38" t="s">
        <v>11426</v>
      </c>
      <c r="D8679" s="38" t="s">
        <v>2801</v>
      </c>
      <c r="E8679" s="209">
        <v>0.1198125</v>
      </c>
      <c r="F8679" s="208">
        <v>24.946999999999999</v>
      </c>
      <c r="G8679" s="36">
        <f t="shared" si="135"/>
        <v>2.9889624375000001</v>
      </c>
      <c r="H8679" s="37"/>
      <c r="I8679" s="33"/>
      <c r="J8679" s="32">
        <v>0</v>
      </c>
    </row>
    <row r="8680" spans="1:10" ht="15.75" hidden="1" thickBot="1" x14ac:dyDescent="0.3">
      <c r="A8680" s="243"/>
      <c r="B8680" s="246"/>
      <c r="C8680" s="38" t="s">
        <v>11427</v>
      </c>
      <c r="D8680" s="38" t="s">
        <v>2801</v>
      </c>
      <c r="E8680" s="209">
        <v>0.38340000000000002</v>
      </c>
      <c r="F8680" s="208">
        <v>31.435500000000001</v>
      </c>
      <c r="G8680" s="33">
        <f t="shared" si="135"/>
        <v>12.052370700000001</v>
      </c>
      <c r="H8680" s="37"/>
      <c r="I8680" s="33"/>
      <c r="J8680" s="32">
        <v>0</v>
      </c>
    </row>
    <row r="8681" spans="1:10" ht="15.75" hidden="1" thickBot="1" x14ac:dyDescent="0.3">
      <c r="A8681" s="244"/>
      <c r="B8681" s="247"/>
      <c r="C8681" s="44"/>
      <c r="D8681" s="44"/>
      <c r="E8681" s="210"/>
      <c r="F8681" s="211" t="s">
        <v>12</v>
      </c>
      <c r="G8681" s="46" t="str">
        <f t="shared" si="135"/>
        <v/>
      </c>
      <c r="H8681" s="48"/>
      <c r="I8681" s="33"/>
      <c r="J8681" s="32">
        <v>0</v>
      </c>
    </row>
    <row r="8682" spans="1:10" ht="15.75" hidden="1" thickBot="1" x14ac:dyDescent="0.3">
      <c r="A8682" s="242" t="s">
        <v>2086</v>
      </c>
      <c r="B8682" s="245" t="s">
        <v>8719</v>
      </c>
      <c r="C8682" s="26"/>
      <c r="D8682" s="27" t="s">
        <v>67</v>
      </c>
      <c r="E8682" s="205"/>
      <c r="F8682" s="212" t="s">
        <v>12</v>
      </c>
      <c r="G8682" s="29" t="str">
        <f t="shared" si="135"/>
        <v/>
      </c>
      <c r="H8682" s="30"/>
      <c r="I8682" s="31"/>
      <c r="J8682" s="32">
        <v>0</v>
      </c>
    </row>
    <row r="8683" spans="1:10" ht="15.75" hidden="1" thickBot="1" x14ac:dyDescent="0.3">
      <c r="A8683" s="251"/>
      <c r="B8683" s="246"/>
      <c r="C8683" s="34"/>
      <c r="D8683" s="34"/>
      <c r="E8683" s="207"/>
      <c r="F8683" s="213" t="s">
        <v>12</v>
      </c>
      <c r="G8683" s="36" t="str">
        <f t="shared" si="135"/>
        <v/>
      </c>
      <c r="H8683" s="37"/>
      <c r="I8683" s="33"/>
      <c r="J8683" s="32">
        <v>0</v>
      </c>
    </row>
    <row r="8684" spans="1:10" ht="51.75" hidden="1" thickBot="1" x14ac:dyDescent="0.3">
      <c r="A8684" s="251"/>
      <c r="B8684" s="246"/>
      <c r="C8684" s="38" t="s">
        <v>2087</v>
      </c>
      <c r="D8684" s="38" t="s">
        <v>1043</v>
      </c>
      <c r="E8684" s="209">
        <v>4</v>
      </c>
      <c r="F8684" s="208" t="s">
        <v>12</v>
      </c>
      <c r="G8684" s="36" t="str">
        <f t="shared" si="135"/>
        <v/>
      </c>
      <c r="H8684" s="41">
        <f>SUM(G8684:G8686)</f>
        <v>22.071976049999996</v>
      </c>
      <c r="I8684" s="42"/>
      <c r="J8684" s="32">
        <v>0</v>
      </c>
    </row>
    <row r="8685" spans="1:10" ht="15.75" hidden="1" thickBot="1" x14ac:dyDescent="0.3">
      <c r="A8685" s="251"/>
      <c r="B8685" s="246"/>
      <c r="C8685" s="38" t="s">
        <v>11414</v>
      </c>
      <c r="D8685" s="38" t="s">
        <v>2801</v>
      </c>
      <c r="E8685" s="209">
        <v>0.13619999999999999</v>
      </c>
      <c r="F8685" s="208">
        <v>24.358000000000001</v>
      </c>
      <c r="G8685" s="36">
        <f t="shared" si="135"/>
        <v>3.3175595999999996</v>
      </c>
      <c r="H8685" s="37"/>
      <c r="I8685" s="42"/>
      <c r="J8685" s="32">
        <v>0</v>
      </c>
    </row>
    <row r="8686" spans="1:10" ht="15.75" hidden="1" thickBot="1" x14ac:dyDescent="0.3">
      <c r="A8686" s="251"/>
      <c r="B8686" s="246"/>
      <c r="C8686" s="38" t="s">
        <v>11520</v>
      </c>
      <c r="D8686" s="38" t="s">
        <v>2801</v>
      </c>
      <c r="E8686" s="209">
        <v>0.60389999999999999</v>
      </c>
      <c r="F8686" s="208">
        <v>31.055499999999995</v>
      </c>
      <c r="G8686" s="36">
        <f t="shared" si="135"/>
        <v>18.754416449999997</v>
      </c>
      <c r="H8686" s="37"/>
      <c r="I8686" s="42"/>
      <c r="J8686" s="32">
        <v>0</v>
      </c>
    </row>
    <row r="8687" spans="1:10" ht="15.75" hidden="1" thickBot="1" x14ac:dyDescent="0.3">
      <c r="A8687" s="252"/>
      <c r="B8687" s="247"/>
      <c r="C8687" s="44"/>
      <c r="D8687" s="44"/>
      <c r="E8687" s="210"/>
      <c r="F8687" s="211" t="s">
        <v>12</v>
      </c>
      <c r="G8687" s="47" t="str">
        <f t="shared" si="135"/>
        <v/>
      </c>
      <c r="H8687" s="48"/>
      <c r="I8687" s="33"/>
      <c r="J8687" s="32">
        <v>0</v>
      </c>
    </row>
    <row r="8688" spans="1:10" ht="15.75" hidden="1" thickBot="1" x14ac:dyDescent="0.3">
      <c r="A8688" s="242" t="s">
        <v>2088</v>
      </c>
      <c r="B8688" s="245" t="s">
        <v>8722</v>
      </c>
      <c r="C8688" s="26"/>
      <c r="D8688" s="27" t="s">
        <v>17</v>
      </c>
      <c r="E8688" s="205"/>
      <c r="F8688" s="212" t="s">
        <v>12</v>
      </c>
      <c r="G8688" s="29" t="str">
        <f t="shared" si="135"/>
        <v/>
      </c>
      <c r="H8688" s="30"/>
      <c r="I8688" s="31"/>
      <c r="J8688" s="32">
        <v>0</v>
      </c>
    </row>
    <row r="8689" spans="1:10" ht="15.75" hidden="1" thickBot="1" x14ac:dyDescent="0.3">
      <c r="A8689" s="243"/>
      <c r="B8689" s="246"/>
      <c r="C8689" s="34"/>
      <c r="D8689" s="34"/>
      <c r="E8689" s="207"/>
      <c r="F8689" s="213" t="s">
        <v>12</v>
      </c>
      <c r="G8689" s="33" t="str">
        <f t="shared" si="135"/>
        <v/>
      </c>
      <c r="H8689" s="37"/>
      <c r="I8689" s="33"/>
      <c r="J8689" s="32">
        <v>0</v>
      </c>
    </row>
    <row r="8690" spans="1:10" ht="15.75" hidden="1" thickBot="1" x14ac:dyDescent="0.3">
      <c r="A8690" s="243"/>
      <c r="B8690" s="246"/>
      <c r="C8690" s="38" t="s">
        <v>11426</v>
      </c>
      <c r="D8690" s="38" t="s">
        <v>2801</v>
      </c>
      <c r="E8690" s="209">
        <v>0.32</v>
      </c>
      <c r="F8690" s="208">
        <v>24.946999999999999</v>
      </c>
      <c r="G8690" s="36">
        <f t="shared" si="135"/>
        <v>7.9830399999999999</v>
      </c>
      <c r="H8690" s="41">
        <f>SUM(G8690:G8692)</f>
        <v>18.042400000000001</v>
      </c>
      <c r="I8690" s="42"/>
      <c r="J8690" s="32">
        <v>0</v>
      </c>
    </row>
    <row r="8691" spans="1:10" ht="15.75" hidden="1" thickBot="1" x14ac:dyDescent="0.3">
      <c r="A8691" s="243"/>
      <c r="B8691" s="246"/>
      <c r="C8691" s="38" t="s">
        <v>11427</v>
      </c>
      <c r="D8691" s="38" t="s">
        <v>2801</v>
      </c>
      <c r="E8691" s="209">
        <v>0.32</v>
      </c>
      <c r="F8691" s="208">
        <v>31.435500000000001</v>
      </c>
      <c r="G8691" s="36">
        <f t="shared" si="135"/>
        <v>10.05936</v>
      </c>
      <c r="H8691" s="37"/>
      <c r="I8691" s="33"/>
      <c r="J8691" s="32">
        <v>0</v>
      </c>
    </row>
    <row r="8692" spans="1:10" ht="15.75" hidden="1" thickBot="1" x14ac:dyDescent="0.3">
      <c r="A8692" s="243"/>
      <c r="B8692" s="246"/>
      <c r="C8692" s="38" t="s">
        <v>2089</v>
      </c>
      <c r="D8692" s="38" t="s">
        <v>86</v>
      </c>
      <c r="E8692" s="209">
        <v>1</v>
      </c>
      <c r="F8692" s="214" t="s">
        <v>12</v>
      </c>
      <c r="G8692" s="36" t="str">
        <f t="shared" si="135"/>
        <v/>
      </c>
      <c r="H8692" s="37"/>
      <c r="I8692" s="33"/>
      <c r="J8692" s="32">
        <v>0</v>
      </c>
    </row>
    <row r="8693" spans="1:10" ht="15.75" hidden="1" thickBot="1" x14ac:dyDescent="0.3">
      <c r="A8693" s="244"/>
      <c r="B8693" s="247"/>
      <c r="C8693" s="44"/>
      <c r="D8693" s="44"/>
      <c r="E8693" s="210"/>
      <c r="F8693" s="211" t="s">
        <v>12</v>
      </c>
      <c r="G8693" s="46" t="str">
        <f t="shared" si="135"/>
        <v/>
      </c>
      <c r="H8693" s="48"/>
      <c r="I8693" s="33"/>
      <c r="J8693" s="32">
        <v>0</v>
      </c>
    </row>
    <row r="8694" spans="1:10" ht="15.75" hidden="1" thickBot="1" x14ac:dyDescent="0.3">
      <c r="A8694" s="242" t="s">
        <v>2090</v>
      </c>
      <c r="B8694" s="245" t="s">
        <v>8723</v>
      </c>
      <c r="C8694" s="26"/>
      <c r="D8694" s="27" t="s">
        <v>105</v>
      </c>
      <c r="E8694" s="205"/>
      <c r="F8694" s="212" t="s">
        <v>12</v>
      </c>
      <c r="G8694" s="29" t="str">
        <f t="shared" si="135"/>
        <v/>
      </c>
      <c r="H8694" s="30"/>
      <c r="I8694" s="31"/>
      <c r="J8694" s="32">
        <v>0</v>
      </c>
    </row>
    <row r="8695" spans="1:10" ht="15.75" hidden="1" thickBot="1" x14ac:dyDescent="0.3">
      <c r="A8695" s="243"/>
      <c r="B8695" s="246"/>
      <c r="C8695" s="34"/>
      <c r="D8695" s="34"/>
      <c r="E8695" s="207"/>
      <c r="F8695" s="213" t="s">
        <v>12</v>
      </c>
      <c r="G8695" s="33" t="str">
        <f t="shared" si="135"/>
        <v/>
      </c>
      <c r="H8695" s="37"/>
      <c r="I8695" s="33"/>
      <c r="J8695" s="32">
        <v>0</v>
      </c>
    </row>
    <row r="8696" spans="1:10" ht="15.75" hidden="1" thickBot="1" x14ac:dyDescent="0.3">
      <c r="A8696" s="243"/>
      <c r="B8696" s="246"/>
      <c r="C8696" s="38" t="s">
        <v>11426</v>
      </c>
      <c r="D8696" s="38" t="s">
        <v>2801</v>
      </c>
      <c r="E8696" s="209">
        <v>2.9000000000000001E-2</v>
      </c>
      <c r="F8696" s="208">
        <v>24.946999999999999</v>
      </c>
      <c r="G8696" s="36">
        <f t="shared" si="135"/>
        <v>0.72346299999999997</v>
      </c>
      <c r="H8696" s="41">
        <f>SUM(G8696:G8699)</f>
        <v>1.6760812</v>
      </c>
      <c r="I8696" s="42"/>
      <c r="J8696" s="32">
        <v>0</v>
      </c>
    </row>
    <row r="8697" spans="1:10" ht="15.75" hidden="1" thickBot="1" x14ac:dyDescent="0.3">
      <c r="A8697" s="243"/>
      <c r="B8697" s="246"/>
      <c r="C8697" s="38" t="s">
        <v>11427</v>
      </c>
      <c r="D8697" s="38" t="s">
        <v>2801</v>
      </c>
      <c r="E8697" s="209">
        <v>2.9000000000000001E-2</v>
      </c>
      <c r="F8697" s="208">
        <v>31.435500000000001</v>
      </c>
      <c r="G8697" s="36">
        <f t="shared" si="135"/>
        <v>0.91162950000000009</v>
      </c>
      <c r="H8697" s="37"/>
      <c r="I8697" s="33"/>
      <c r="J8697" s="32">
        <v>0</v>
      </c>
    </row>
    <row r="8698" spans="1:10" ht="26.25" hidden="1" thickBot="1" x14ac:dyDescent="0.3">
      <c r="A8698" s="243"/>
      <c r="B8698" s="246"/>
      <c r="C8698" s="38" t="s">
        <v>2091</v>
      </c>
      <c r="D8698" s="38" t="s">
        <v>105</v>
      </c>
      <c r="E8698" s="209">
        <v>1.2434000000000001</v>
      </c>
      <c r="F8698" s="214" t="s">
        <v>12</v>
      </c>
      <c r="G8698" s="36" t="str">
        <f t="shared" si="135"/>
        <v/>
      </c>
      <c r="H8698" s="37"/>
      <c r="I8698" s="33"/>
      <c r="J8698" s="32">
        <v>0</v>
      </c>
    </row>
    <row r="8699" spans="1:10" ht="26.25" hidden="1" thickBot="1" x14ac:dyDescent="0.3">
      <c r="A8699" s="243"/>
      <c r="B8699" s="246"/>
      <c r="C8699" s="38" t="s">
        <v>11616</v>
      </c>
      <c r="D8699" s="38" t="s">
        <v>82</v>
      </c>
      <c r="E8699" s="209">
        <v>9.4000000000000004E-3</v>
      </c>
      <c r="F8699" s="214">
        <v>4.3605</v>
      </c>
      <c r="G8699" s="36">
        <f t="shared" si="135"/>
        <v>4.0988700000000003E-2</v>
      </c>
      <c r="H8699" s="37"/>
      <c r="I8699" s="33"/>
      <c r="J8699" s="32">
        <v>0</v>
      </c>
    </row>
    <row r="8700" spans="1:10" ht="15.75" hidden="1" thickBot="1" x14ac:dyDescent="0.3">
      <c r="A8700" s="244"/>
      <c r="B8700" s="247"/>
      <c r="C8700" s="44"/>
      <c r="D8700" s="44"/>
      <c r="E8700" s="210"/>
      <c r="F8700" s="211" t="s">
        <v>12</v>
      </c>
      <c r="G8700" s="46" t="str">
        <f t="shared" si="135"/>
        <v/>
      </c>
      <c r="H8700" s="48"/>
      <c r="I8700" s="33"/>
      <c r="J8700" s="32">
        <v>0</v>
      </c>
    </row>
    <row r="8701" spans="1:10" ht="15.75" hidden="1" thickBot="1" x14ac:dyDescent="0.3">
      <c r="A8701" s="242" t="s">
        <v>2092</v>
      </c>
      <c r="B8701" s="245" t="s">
        <v>8724</v>
      </c>
      <c r="C8701" s="26"/>
      <c r="D8701" s="27" t="s">
        <v>17</v>
      </c>
      <c r="E8701" s="205"/>
      <c r="F8701" s="212" t="s">
        <v>12</v>
      </c>
      <c r="G8701" s="29" t="str">
        <f t="shared" si="135"/>
        <v/>
      </c>
      <c r="H8701" s="30"/>
      <c r="I8701" s="31"/>
      <c r="J8701" s="32">
        <v>0</v>
      </c>
    </row>
    <row r="8702" spans="1:10" ht="15.75" hidden="1" thickBot="1" x14ac:dyDescent="0.3">
      <c r="A8702" s="243"/>
      <c r="B8702" s="246"/>
      <c r="C8702" s="34"/>
      <c r="D8702" s="34"/>
      <c r="E8702" s="207"/>
      <c r="F8702" s="213" t="s">
        <v>12</v>
      </c>
      <c r="G8702" s="33" t="str">
        <f t="shared" si="135"/>
        <v/>
      </c>
      <c r="H8702" s="37"/>
      <c r="I8702" s="33"/>
      <c r="J8702" s="32">
        <v>0</v>
      </c>
    </row>
    <row r="8703" spans="1:10" ht="15.75" hidden="1" thickBot="1" x14ac:dyDescent="0.3">
      <c r="A8703" s="243"/>
      <c r="B8703" s="246"/>
      <c r="C8703" s="38" t="s">
        <v>11426</v>
      </c>
      <c r="D8703" s="38" t="s">
        <v>2801</v>
      </c>
      <c r="E8703" s="209">
        <v>2</v>
      </c>
      <c r="F8703" s="208">
        <v>24.946999999999999</v>
      </c>
      <c r="G8703" s="36">
        <f t="shared" si="135"/>
        <v>49.893999999999998</v>
      </c>
      <c r="H8703" s="41">
        <f>SUM(G8703:G8705)</f>
        <v>112.765</v>
      </c>
      <c r="I8703" s="42"/>
      <c r="J8703" s="32">
        <v>0</v>
      </c>
    </row>
    <row r="8704" spans="1:10" ht="15.75" hidden="1" thickBot="1" x14ac:dyDescent="0.3">
      <c r="A8704" s="243"/>
      <c r="B8704" s="246"/>
      <c r="C8704" s="38" t="s">
        <v>11427</v>
      </c>
      <c r="D8704" s="38" t="s">
        <v>2801</v>
      </c>
      <c r="E8704" s="209">
        <v>2</v>
      </c>
      <c r="F8704" s="208">
        <v>31.435500000000001</v>
      </c>
      <c r="G8704" s="36">
        <f t="shared" si="135"/>
        <v>62.871000000000002</v>
      </c>
      <c r="H8704" s="37"/>
      <c r="I8704" s="33"/>
      <c r="J8704" s="32">
        <v>0</v>
      </c>
    </row>
    <row r="8705" spans="1:10" ht="15.75" hidden="1" thickBot="1" x14ac:dyDescent="0.3">
      <c r="A8705" s="243"/>
      <c r="B8705" s="246"/>
      <c r="C8705" s="38" t="s">
        <v>2093</v>
      </c>
      <c r="D8705" s="38" t="s">
        <v>86</v>
      </c>
      <c r="E8705" s="209">
        <v>1</v>
      </c>
      <c r="F8705" s="214" t="s">
        <v>12</v>
      </c>
      <c r="G8705" s="36" t="str">
        <f t="shared" si="135"/>
        <v/>
      </c>
      <c r="H8705" s="37"/>
      <c r="I8705" s="33"/>
      <c r="J8705" s="32">
        <v>0</v>
      </c>
    </row>
    <row r="8706" spans="1:10" ht="15.75" hidden="1" thickBot="1" x14ac:dyDescent="0.3">
      <c r="A8706" s="244"/>
      <c r="B8706" s="247"/>
      <c r="C8706" s="44"/>
      <c r="D8706" s="44"/>
      <c r="E8706" s="210"/>
      <c r="F8706" s="211" t="s">
        <v>12</v>
      </c>
      <c r="G8706" s="46" t="str">
        <f t="shared" si="135"/>
        <v/>
      </c>
      <c r="H8706" s="48"/>
      <c r="I8706" s="33"/>
      <c r="J8706" s="32">
        <v>0</v>
      </c>
    </row>
    <row r="8707" spans="1:10" ht="15.75" hidden="1" thickBot="1" x14ac:dyDescent="0.3">
      <c r="A8707" s="242" t="s">
        <v>2094</v>
      </c>
      <c r="B8707" s="245" t="s">
        <v>8725</v>
      </c>
      <c r="C8707" s="26"/>
      <c r="D8707" s="27" t="s">
        <v>105</v>
      </c>
      <c r="E8707" s="205"/>
      <c r="F8707" s="212" t="s">
        <v>12</v>
      </c>
      <c r="G8707" s="29" t="str">
        <f t="shared" si="135"/>
        <v/>
      </c>
      <c r="H8707" s="30"/>
      <c r="I8707" s="31"/>
      <c r="J8707" s="32">
        <v>0</v>
      </c>
    </row>
    <row r="8708" spans="1:10" ht="15.75" hidden="1" thickBot="1" x14ac:dyDescent="0.3">
      <c r="A8708" s="243"/>
      <c r="B8708" s="246"/>
      <c r="C8708" s="34"/>
      <c r="D8708" s="34"/>
      <c r="E8708" s="207"/>
      <c r="F8708" s="213" t="s">
        <v>12</v>
      </c>
      <c r="G8708" s="33" t="str">
        <f t="shared" si="135"/>
        <v/>
      </c>
      <c r="H8708" s="37"/>
      <c r="I8708" s="33"/>
      <c r="J8708" s="32">
        <v>0</v>
      </c>
    </row>
    <row r="8709" spans="1:10" ht="15.75" hidden="1" thickBot="1" x14ac:dyDescent="0.3">
      <c r="A8709" s="243"/>
      <c r="B8709" s="246"/>
      <c r="C8709" s="38" t="s">
        <v>11907</v>
      </c>
      <c r="D8709" s="38" t="s">
        <v>1303</v>
      </c>
      <c r="E8709" s="209">
        <v>1.05</v>
      </c>
      <c r="F8709" s="208">
        <v>43.595500000000001</v>
      </c>
      <c r="G8709" s="36">
        <f t="shared" si="135"/>
        <v>45.775275000000001</v>
      </c>
      <c r="H8709" s="41">
        <f>SUM(G8709:G8711)</f>
        <v>47.641535750000003</v>
      </c>
      <c r="I8709" s="42"/>
      <c r="J8709" s="32">
        <v>0</v>
      </c>
    </row>
    <row r="8710" spans="1:10" ht="15.75" hidden="1" thickBot="1" x14ac:dyDescent="0.3">
      <c r="A8710" s="243"/>
      <c r="B8710" s="246"/>
      <c r="C8710" s="38" t="s">
        <v>11426</v>
      </c>
      <c r="D8710" s="38" t="s">
        <v>2801</v>
      </c>
      <c r="E8710" s="209">
        <v>3.3099999999999997E-2</v>
      </c>
      <c r="F8710" s="208">
        <v>24.946999999999999</v>
      </c>
      <c r="G8710" s="36">
        <f t="shared" ref="G8710:G8773" si="136">IF(ISNUMBER(F8710),E8710*F8710,"")</f>
        <v>0.82574569999999992</v>
      </c>
      <c r="H8710" s="37"/>
      <c r="I8710" s="33"/>
      <c r="J8710" s="32">
        <v>0</v>
      </c>
    </row>
    <row r="8711" spans="1:10" ht="15.75" hidden="1" thickBot="1" x14ac:dyDescent="0.3">
      <c r="A8711" s="243"/>
      <c r="B8711" s="246"/>
      <c r="C8711" s="38" t="s">
        <v>11427</v>
      </c>
      <c r="D8711" s="38" t="s">
        <v>2801</v>
      </c>
      <c r="E8711" s="209">
        <v>3.3099999999999997E-2</v>
      </c>
      <c r="F8711" s="214">
        <v>31.435500000000001</v>
      </c>
      <c r="G8711" s="36">
        <f t="shared" si="136"/>
        <v>1.04051505</v>
      </c>
      <c r="H8711" s="37"/>
      <c r="I8711" s="33"/>
      <c r="J8711" s="32">
        <v>0</v>
      </c>
    </row>
    <row r="8712" spans="1:10" ht="15.75" hidden="1" thickBot="1" x14ac:dyDescent="0.3">
      <c r="A8712" s="244"/>
      <c r="B8712" s="247"/>
      <c r="C8712" s="44"/>
      <c r="D8712" s="44"/>
      <c r="E8712" s="210"/>
      <c r="F8712" s="211" t="s">
        <v>12</v>
      </c>
      <c r="G8712" s="46" t="str">
        <f t="shared" si="136"/>
        <v/>
      </c>
      <c r="H8712" s="48"/>
      <c r="I8712" s="33"/>
      <c r="J8712" s="32">
        <v>0</v>
      </c>
    </row>
    <row r="8713" spans="1:10" ht="15.75" hidden="1" thickBot="1" x14ac:dyDescent="0.3">
      <c r="A8713" s="242" t="s">
        <v>2095</v>
      </c>
      <c r="B8713" s="245" t="s">
        <v>8726</v>
      </c>
      <c r="C8713" s="26"/>
      <c r="D8713" s="27" t="s">
        <v>17</v>
      </c>
      <c r="E8713" s="205"/>
      <c r="F8713" s="212" t="s">
        <v>12</v>
      </c>
      <c r="G8713" s="29" t="str">
        <f t="shared" si="136"/>
        <v/>
      </c>
      <c r="H8713" s="30"/>
      <c r="I8713" s="31"/>
      <c r="J8713" s="32">
        <v>0</v>
      </c>
    </row>
    <row r="8714" spans="1:10" ht="15.75" hidden="1" thickBot="1" x14ac:dyDescent="0.3">
      <c r="A8714" s="243"/>
      <c r="B8714" s="246"/>
      <c r="C8714" s="34"/>
      <c r="D8714" s="34"/>
      <c r="E8714" s="207"/>
      <c r="F8714" s="213" t="s">
        <v>12</v>
      </c>
      <c r="G8714" s="33" t="str">
        <f t="shared" si="136"/>
        <v/>
      </c>
      <c r="H8714" s="37"/>
      <c r="I8714" s="33"/>
      <c r="J8714" s="32">
        <v>0</v>
      </c>
    </row>
    <row r="8715" spans="1:10" ht="39" hidden="1" thickBot="1" x14ac:dyDescent="0.3">
      <c r="A8715" s="243"/>
      <c r="B8715" s="246"/>
      <c r="C8715" s="38" t="s">
        <v>11973</v>
      </c>
      <c r="D8715" s="38" t="s">
        <v>82</v>
      </c>
      <c r="E8715" s="209">
        <v>1</v>
      </c>
      <c r="F8715" s="208">
        <v>57.683999999999997</v>
      </c>
      <c r="G8715" s="36">
        <f t="shared" si="136"/>
        <v>57.683999999999997</v>
      </c>
      <c r="H8715" s="41">
        <f>SUM(G8715:G8718)</f>
        <v>70.654327946367502</v>
      </c>
      <c r="I8715" s="42"/>
      <c r="J8715" s="32">
        <v>0</v>
      </c>
    </row>
    <row r="8716" spans="1:10" ht="15.75" hidden="1" thickBot="1" x14ac:dyDescent="0.3">
      <c r="A8716" s="243"/>
      <c r="B8716" s="246"/>
      <c r="C8716" s="38" t="s">
        <v>11421</v>
      </c>
      <c r="D8716" s="38" t="s">
        <v>2801</v>
      </c>
      <c r="E8716" s="209">
        <v>0.1384</v>
      </c>
      <c r="F8716" s="208">
        <v>31.055499999999995</v>
      </c>
      <c r="G8716" s="36">
        <f t="shared" si="136"/>
        <v>4.2980811999999995</v>
      </c>
      <c r="H8716" s="37"/>
      <c r="I8716" s="33"/>
      <c r="J8716" s="32">
        <v>0</v>
      </c>
    </row>
    <row r="8717" spans="1:10" ht="15.75" hidden="1" thickBot="1" x14ac:dyDescent="0.3">
      <c r="A8717" s="243"/>
      <c r="B8717" s="246"/>
      <c r="C8717" s="38" t="s">
        <v>11326</v>
      </c>
      <c r="D8717" s="38" t="s">
        <v>2801</v>
      </c>
      <c r="E8717" s="209">
        <v>0.10879999999999999</v>
      </c>
      <c r="F8717" s="214">
        <v>23.693000000000001</v>
      </c>
      <c r="G8717" s="36">
        <f t="shared" si="136"/>
        <v>2.5777983999999998</v>
      </c>
      <c r="H8717" s="37"/>
      <c r="I8717" s="33"/>
      <c r="J8717" s="32">
        <v>0</v>
      </c>
    </row>
    <row r="8718" spans="1:10" ht="26.25" hidden="1" thickBot="1" x14ac:dyDescent="0.3">
      <c r="A8718" s="243"/>
      <c r="B8718" s="246"/>
      <c r="C8718" s="38" t="s">
        <v>11403</v>
      </c>
      <c r="D8718" s="38" t="s">
        <v>2881</v>
      </c>
      <c r="E8718" s="209">
        <v>1.41E-2</v>
      </c>
      <c r="F8718" s="214">
        <v>432.23037917500005</v>
      </c>
      <c r="G8718" s="36">
        <f t="shared" si="136"/>
        <v>6.0944483463675008</v>
      </c>
      <c r="H8718" s="37"/>
      <c r="I8718" s="33"/>
      <c r="J8718" s="32">
        <v>0</v>
      </c>
    </row>
    <row r="8719" spans="1:10" ht="15.75" hidden="1" thickBot="1" x14ac:dyDescent="0.3">
      <c r="A8719" s="244"/>
      <c r="B8719" s="247"/>
      <c r="C8719" s="44"/>
      <c r="D8719" s="44"/>
      <c r="E8719" s="210"/>
      <c r="F8719" s="211" t="s">
        <v>12</v>
      </c>
      <c r="G8719" s="46" t="str">
        <f t="shared" si="136"/>
        <v/>
      </c>
      <c r="H8719" s="48"/>
      <c r="I8719" s="33"/>
      <c r="J8719" s="32">
        <v>0</v>
      </c>
    </row>
    <row r="8720" spans="1:10" ht="15.75" hidden="1" thickBot="1" x14ac:dyDescent="0.3">
      <c r="A8720" s="242" t="s">
        <v>2096</v>
      </c>
      <c r="B8720" s="245" t="s">
        <v>8727</v>
      </c>
      <c r="C8720" s="26"/>
      <c r="D8720" s="27" t="s">
        <v>17</v>
      </c>
      <c r="E8720" s="205"/>
      <c r="F8720" s="212" t="s">
        <v>12</v>
      </c>
      <c r="G8720" s="29" t="str">
        <f t="shared" si="136"/>
        <v/>
      </c>
      <c r="H8720" s="30"/>
      <c r="I8720" s="31"/>
      <c r="J8720" s="32">
        <v>0</v>
      </c>
    </row>
    <row r="8721" spans="1:10" ht="15.75" hidden="1" thickBot="1" x14ac:dyDescent="0.3">
      <c r="A8721" s="243"/>
      <c r="B8721" s="246"/>
      <c r="C8721" s="34"/>
      <c r="D8721" s="34"/>
      <c r="E8721" s="207"/>
      <c r="F8721" s="213" t="s">
        <v>12</v>
      </c>
      <c r="G8721" s="33" t="str">
        <f t="shared" si="136"/>
        <v/>
      </c>
      <c r="H8721" s="37"/>
      <c r="I8721" s="33"/>
      <c r="J8721" s="32">
        <v>0</v>
      </c>
    </row>
    <row r="8722" spans="1:10" ht="26.25" hidden="1" thickBot="1" x14ac:dyDescent="0.3">
      <c r="A8722" s="243"/>
      <c r="B8722" s="246"/>
      <c r="C8722" s="38" t="s">
        <v>11976</v>
      </c>
      <c r="D8722" s="38" t="s">
        <v>82</v>
      </c>
      <c r="E8722" s="209">
        <v>1</v>
      </c>
      <c r="F8722" s="208">
        <v>10.231499999999999</v>
      </c>
      <c r="G8722" s="36">
        <f t="shared" si="136"/>
        <v>10.231499999999999</v>
      </c>
      <c r="H8722" s="41">
        <f>SUM(G8722:G8724)</f>
        <v>17.820584499999999</v>
      </c>
      <c r="I8722" s="42"/>
      <c r="J8722" s="32">
        <v>0</v>
      </c>
    </row>
    <row r="8723" spans="1:10" ht="15.75" hidden="1" thickBot="1" x14ac:dyDescent="0.3">
      <c r="A8723" s="243"/>
      <c r="B8723" s="246"/>
      <c r="C8723" s="38" t="s">
        <v>11426</v>
      </c>
      <c r="D8723" s="38" t="s">
        <v>2801</v>
      </c>
      <c r="E8723" s="209">
        <v>0.1346</v>
      </c>
      <c r="F8723" s="208">
        <v>24.946999999999999</v>
      </c>
      <c r="G8723" s="36">
        <f t="shared" si="136"/>
        <v>3.3578661999999997</v>
      </c>
      <c r="H8723" s="37"/>
      <c r="I8723" s="33"/>
      <c r="J8723" s="32">
        <v>0</v>
      </c>
    </row>
    <row r="8724" spans="1:10" ht="15.75" hidden="1" thickBot="1" x14ac:dyDescent="0.3">
      <c r="A8724" s="243"/>
      <c r="B8724" s="246"/>
      <c r="C8724" s="38" t="s">
        <v>11427</v>
      </c>
      <c r="D8724" s="38" t="s">
        <v>2801</v>
      </c>
      <c r="E8724" s="209">
        <v>0.1346</v>
      </c>
      <c r="F8724" s="214">
        <v>31.435500000000001</v>
      </c>
      <c r="G8724" s="36">
        <f t="shared" si="136"/>
        <v>4.2312183000000001</v>
      </c>
      <c r="H8724" s="37"/>
      <c r="I8724" s="33"/>
      <c r="J8724" s="32">
        <v>0</v>
      </c>
    </row>
    <row r="8725" spans="1:10" ht="15.75" hidden="1" thickBot="1" x14ac:dyDescent="0.3">
      <c r="A8725" s="244"/>
      <c r="B8725" s="247"/>
      <c r="C8725" s="44"/>
      <c r="D8725" s="44"/>
      <c r="E8725" s="210"/>
      <c r="F8725" s="211" t="s">
        <v>12</v>
      </c>
      <c r="G8725" s="46" t="str">
        <f t="shared" si="136"/>
        <v/>
      </c>
      <c r="H8725" s="48"/>
      <c r="I8725" s="33"/>
      <c r="J8725" s="32">
        <v>0</v>
      </c>
    </row>
    <row r="8726" spans="1:10" ht="15.75" hidden="1" thickBot="1" x14ac:dyDescent="0.3">
      <c r="A8726" s="242" t="s">
        <v>2097</v>
      </c>
      <c r="B8726" s="245" t="s">
        <v>8728</v>
      </c>
      <c r="C8726" s="26"/>
      <c r="D8726" s="27" t="s">
        <v>17</v>
      </c>
      <c r="E8726" s="205"/>
      <c r="F8726" s="212" t="s">
        <v>12</v>
      </c>
      <c r="G8726" s="29" t="str">
        <f t="shared" si="136"/>
        <v/>
      </c>
      <c r="H8726" s="30"/>
      <c r="I8726" s="31"/>
      <c r="J8726" s="32">
        <v>0</v>
      </c>
    </row>
    <row r="8727" spans="1:10" ht="15.75" hidden="1" thickBot="1" x14ac:dyDescent="0.3">
      <c r="A8727" s="251"/>
      <c r="B8727" s="246"/>
      <c r="C8727" s="34"/>
      <c r="D8727" s="34"/>
      <c r="E8727" s="207"/>
      <c r="F8727" s="213" t="s">
        <v>12</v>
      </c>
      <c r="G8727" s="36" t="str">
        <f t="shared" si="136"/>
        <v/>
      </c>
      <c r="H8727" s="37"/>
      <c r="I8727" s="33"/>
      <c r="J8727" s="32">
        <v>0</v>
      </c>
    </row>
    <row r="8728" spans="1:10" ht="26.25" hidden="1" thickBot="1" x14ac:dyDescent="0.3">
      <c r="A8728" s="251"/>
      <c r="B8728" s="246"/>
      <c r="C8728" s="38" t="s">
        <v>11417</v>
      </c>
      <c r="D8728" s="38" t="s">
        <v>2801</v>
      </c>
      <c r="E8728" s="209">
        <v>0.4</v>
      </c>
      <c r="F8728" s="208">
        <v>23.997</v>
      </c>
      <c r="G8728" s="36">
        <f t="shared" si="136"/>
        <v>9.5988000000000007</v>
      </c>
      <c r="H8728" s="41">
        <f>SUM(G8728:G8730)</f>
        <v>155.1046</v>
      </c>
      <c r="I8728" s="42"/>
      <c r="J8728" s="32">
        <v>0</v>
      </c>
    </row>
    <row r="8729" spans="1:10" ht="26.25" hidden="1" thickBot="1" x14ac:dyDescent="0.3">
      <c r="A8729" s="251"/>
      <c r="B8729" s="246"/>
      <c r="C8729" s="38" t="s">
        <v>11418</v>
      </c>
      <c r="D8729" s="38" t="s">
        <v>2801</v>
      </c>
      <c r="E8729" s="209">
        <v>0.4</v>
      </c>
      <c r="F8729" s="208">
        <v>30.361999999999998</v>
      </c>
      <c r="G8729" s="36">
        <f t="shared" si="136"/>
        <v>12.1448</v>
      </c>
      <c r="H8729" s="37"/>
      <c r="I8729" s="33"/>
      <c r="J8729" s="32">
        <v>0</v>
      </c>
    </row>
    <row r="8730" spans="1:10" ht="26.25" hidden="1" thickBot="1" x14ac:dyDescent="0.3">
      <c r="A8730" s="251"/>
      <c r="B8730" s="246"/>
      <c r="C8730" s="38" t="s">
        <v>11581</v>
      </c>
      <c r="D8730" s="38" t="s">
        <v>82</v>
      </c>
      <c r="E8730" s="209">
        <v>1</v>
      </c>
      <c r="F8730" s="214">
        <v>133.36099999999999</v>
      </c>
      <c r="G8730" s="36">
        <f t="shared" si="136"/>
        <v>133.36099999999999</v>
      </c>
      <c r="H8730" s="37"/>
      <c r="I8730" s="33"/>
      <c r="J8730" s="32">
        <v>0</v>
      </c>
    </row>
    <row r="8731" spans="1:10" ht="15.75" hidden="1" thickBot="1" x14ac:dyDescent="0.3">
      <c r="A8731" s="252"/>
      <c r="B8731" s="247"/>
      <c r="C8731" s="44"/>
      <c r="D8731" s="44"/>
      <c r="E8731" s="210"/>
      <c r="F8731" s="211"/>
      <c r="G8731" s="47" t="str">
        <f t="shared" si="136"/>
        <v/>
      </c>
      <c r="H8731" s="48"/>
      <c r="I8731" s="42"/>
      <c r="J8731" s="32">
        <v>0</v>
      </c>
    </row>
    <row r="8732" spans="1:10" ht="15.75" hidden="1" thickBot="1" x14ac:dyDescent="0.3">
      <c r="A8732" s="242" t="s">
        <v>2098</v>
      </c>
      <c r="B8732" s="245" t="s">
        <v>8731</v>
      </c>
      <c r="C8732" s="26"/>
      <c r="D8732" s="27" t="s">
        <v>105</v>
      </c>
      <c r="E8732" s="205"/>
      <c r="F8732" s="212" t="s">
        <v>12</v>
      </c>
      <c r="G8732" s="29" t="str">
        <f t="shared" si="136"/>
        <v/>
      </c>
      <c r="H8732" s="30"/>
      <c r="I8732" s="31"/>
      <c r="J8732" s="32">
        <v>0</v>
      </c>
    </row>
    <row r="8733" spans="1:10" ht="15.75" hidden="1" thickBot="1" x14ac:dyDescent="0.3">
      <c r="A8733" s="251"/>
      <c r="B8733" s="246"/>
      <c r="C8733" s="34"/>
      <c r="D8733" s="34"/>
      <c r="E8733" s="207"/>
      <c r="F8733" s="213" t="s">
        <v>12</v>
      </c>
      <c r="G8733" s="36" t="str">
        <f t="shared" si="136"/>
        <v/>
      </c>
      <c r="H8733" s="37"/>
      <c r="I8733" s="33"/>
      <c r="J8733" s="32">
        <v>0</v>
      </c>
    </row>
    <row r="8734" spans="1:10" ht="15.75" hidden="1" thickBot="1" x14ac:dyDescent="0.3">
      <c r="A8734" s="251"/>
      <c r="B8734" s="246"/>
      <c r="C8734" s="38" t="s">
        <v>11671</v>
      </c>
      <c r="D8734" s="38" t="s">
        <v>1043</v>
      </c>
      <c r="E8734" s="209">
        <v>9.2240000000000002</v>
      </c>
      <c r="F8734" s="208">
        <v>10.041499999999999</v>
      </c>
      <c r="G8734" s="36">
        <f t="shared" si="136"/>
        <v>92.622795999999994</v>
      </c>
      <c r="H8734" s="41">
        <f>SUM(G8734:G8747)</f>
        <v>624.98930599999994</v>
      </c>
      <c r="I8734" s="42"/>
      <c r="J8734" s="32">
        <v>0</v>
      </c>
    </row>
    <row r="8735" spans="1:10" ht="15.75" hidden="1" thickBot="1" x14ac:dyDescent="0.3">
      <c r="A8735" s="251"/>
      <c r="B8735" s="246"/>
      <c r="C8735" s="38" t="s">
        <v>11769</v>
      </c>
      <c r="D8735" s="38" t="s">
        <v>1043</v>
      </c>
      <c r="E8735" s="209">
        <v>0.89600000000000002</v>
      </c>
      <c r="F8735" s="214">
        <v>8.4359999999999999</v>
      </c>
      <c r="G8735" s="36">
        <f t="shared" si="136"/>
        <v>7.558656</v>
      </c>
      <c r="H8735" s="37"/>
      <c r="I8735" s="33"/>
      <c r="J8735" s="32">
        <v>0</v>
      </c>
    </row>
    <row r="8736" spans="1:10" ht="15.75" hidden="1" thickBot="1" x14ac:dyDescent="0.3">
      <c r="A8736" s="251"/>
      <c r="B8736" s="246"/>
      <c r="C8736" s="38" t="s">
        <v>11770</v>
      </c>
      <c r="D8736" s="38" t="s">
        <v>1043</v>
      </c>
      <c r="E8736" s="209">
        <v>7.0999999999999994E-2</v>
      </c>
      <c r="F8736" s="214">
        <v>40.137499999999996</v>
      </c>
      <c r="G8736" s="36">
        <f t="shared" si="136"/>
        <v>2.8497624999999993</v>
      </c>
      <c r="H8736" s="37"/>
      <c r="I8736" s="33"/>
      <c r="J8736" s="32">
        <v>0</v>
      </c>
    </row>
    <row r="8737" spans="1:10" ht="26.25" hidden="1" thickBot="1" x14ac:dyDescent="0.3">
      <c r="A8737" s="251"/>
      <c r="B8737" s="246"/>
      <c r="C8737" s="38" t="s">
        <v>11727</v>
      </c>
      <c r="D8737" s="38" t="s">
        <v>82</v>
      </c>
      <c r="E8737" s="209">
        <v>3.3330000000000002</v>
      </c>
      <c r="F8737" s="214">
        <v>2.09</v>
      </c>
      <c r="G8737" s="36">
        <f t="shared" si="136"/>
        <v>6.9659699999999996</v>
      </c>
      <c r="H8737" s="37"/>
      <c r="I8737" s="33"/>
      <c r="J8737" s="32">
        <v>0</v>
      </c>
    </row>
    <row r="8738" spans="1:10" ht="26.25" hidden="1" thickBot="1" x14ac:dyDescent="0.3">
      <c r="A8738" s="251"/>
      <c r="B8738" s="246"/>
      <c r="C8738" s="38" t="s">
        <v>12142</v>
      </c>
      <c r="D8738" s="38" t="s">
        <v>1303</v>
      </c>
      <c r="E8738" s="209">
        <v>0.9</v>
      </c>
      <c r="F8738" s="214">
        <v>48.915500000000002</v>
      </c>
      <c r="G8738" s="36">
        <f t="shared" si="136"/>
        <v>44.023949999999999</v>
      </c>
      <c r="H8738" s="37"/>
      <c r="I8738" s="33"/>
      <c r="J8738" s="32">
        <v>0</v>
      </c>
    </row>
    <row r="8739" spans="1:10" ht="26.25" hidden="1" thickBot="1" x14ac:dyDescent="0.3">
      <c r="A8739" s="251"/>
      <c r="B8739" s="246"/>
      <c r="C8739" s="38" t="s">
        <v>12053</v>
      </c>
      <c r="D8739" s="38" t="s">
        <v>1303</v>
      </c>
      <c r="E8739" s="209">
        <v>1.0289999999999999</v>
      </c>
      <c r="F8739" s="214">
        <v>63.830499999999994</v>
      </c>
      <c r="G8739" s="36">
        <f t="shared" si="136"/>
        <v>65.681584499999985</v>
      </c>
      <c r="H8739" s="37"/>
      <c r="I8739" s="33"/>
      <c r="J8739" s="32">
        <v>0</v>
      </c>
    </row>
    <row r="8740" spans="1:10" ht="15.75" hidden="1" thickBot="1" x14ac:dyDescent="0.3">
      <c r="A8740" s="251"/>
      <c r="B8740" s="246"/>
      <c r="C8740" s="38" t="s">
        <v>11683</v>
      </c>
      <c r="D8740" s="38" t="s">
        <v>2801</v>
      </c>
      <c r="E8740" s="209">
        <v>4.7480000000000002</v>
      </c>
      <c r="F8740" s="214">
        <v>24.519499999999997</v>
      </c>
      <c r="G8740" s="36">
        <f t="shared" si="136"/>
        <v>116.41858599999999</v>
      </c>
      <c r="H8740" s="37"/>
      <c r="I8740" s="33"/>
      <c r="J8740" s="32">
        <v>0</v>
      </c>
    </row>
    <row r="8741" spans="1:10" ht="15.75" hidden="1" thickBot="1" x14ac:dyDescent="0.3">
      <c r="A8741" s="251"/>
      <c r="B8741" s="246"/>
      <c r="C8741" s="38" t="s">
        <v>11684</v>
      </c>
      <c r="D8741" s="38" t="s">
        <v>2801</v>
      </c>
      <c r="E8741" s="209">
        <v>5.78</v>
      </c>
      <c r="F8741" s="214">
        <v>30.837</v>
      </c>
      <c r="G8741" s="36">
        <f t="shared" si="136"/>
        <v>178.23786000000001</v>
      </c>
      <c r="H8741" s="37"/>
      <c r="I8741" s="33"/>
      <c r="J8741" s="32">
        <v>0</v>
      </c>
    </row>
    <row r="8742" spans="1:10" ht="39" hidden="1" thickBot="1" x14ac:dyDescent="0.3">
      <c r="A8742" s="251"/>
      <c r="B8742" s="246"/>
      <c r="C8742" s="38" t="s">
        <v>11546</v>
      </c>
      <c r="D8742" s="38" t="s">
        <v>82</v>
      </c>
      <c r="E8742" s="209">
        <v>3.2730000000000001</v>
      </c>
      <c r="F8742" s="214">
        <v>1.159</v>
      </c>
      <c r="G8742" s="36">
        <f t="shared" si="136"/>
        <v>3.7934070000000002</v>
      </c>
      <c r="H8742" s="37"/>
      <c r="I8742" s="33"/>
      <c r="J8742" s="32">
        <v>0</v>
      </c>
    </row>
    <row r="8743" spans="1:10" ht="15.75" hidden="1" thickBot="1" x14ac:dyDescent="0.3">
      <c r="A8743" s="251"/>
      <c r="B8743" s="246"/>
      <c r="C8743" s="38" t="s">
        <v>11770</v>
      </c>
      <c r="D8743" s="38" t="s">
        <v>1043</v>
      </c>
      <c r="E8743" s="209">
        <v>4.0000000000000001E-3</v>
      </c>
      <c r="F8743" s="214">
        <v>40.137499999999996</v>
      </c>
      <c r="G8743" s="36">
        <f t="shared" si="136"/>
        <v>0.16055</v>
      </c>
      <c r="H8743" s="37"/>
      <c r="I8743" s="33"/>
      <c r="J8743" s="32">
        <v>0</v>
      </c>
    </row>
    <row r="8744" spans="1:10" ht="15.75" hidden="1" thickBot="1" x14ac:dyDescent="0.3">
      <c r="A8744" s="251"/>
      <c r="B8744" s="246"/>
      <c r="C8744" s="38" t="s">
        <v>12310</v>
      </c>
      <c r="D8744" s="38" t="s">
        <v>82</v>
      </c>
      <c r="E8744" s="209">
        <v>1.091</v>
      </c>
      <c r="F8744" s="214">
        <v>7.3624999999999998</v>
      </c>
      <c r="G8744" s="36">
        <f t="shared" si="136"/>
        <v>8.0324875000000002</v>
      </c>
      <c r="H8744" s="37"/>
      <c r="I8744" s="33"/>
      <c r="J8744" s="32">
        <v>0</v>
      </c>
    </row>
    <row r="8745" spans="1:10" ht="26.25" hidden="1" thickBot="1" x14ac:dyDescent="0.3">
      <c r="A8745" s="251"/>
      <c r="B8745" s="246"/>
      <c r="C8745" s="38" t="s">
        <v>12142</v>
      </c>
      <c r="D8745" s="38" t="s">
        <v>1303</v>
      </c>
      <c r="E8745" s="209">
        <v>1.0289999999999999</v>
      </c>
      <c r="F8745" s="214">
        <v>48.915500000000002</v>
      </c>
      <c r="G8745" s="36">
        <f t="shared" si="136"/>
        <v>50.334049499999999</v>
      </c>
      <c r="H8745" s="37"/>
      <c r="I8745" s="33"/>
      <c r="J8745" s="32">
        <v>0</v>
      </c>
    </row>
    <row r="8746" spans="1:10" ht="15.75" hidden="1" thickBot="1" x14ac:dyDescent="0.3">
      <c r="A8746" s="251"/>
      <c r="B8746" s="246"/>
      <c r="C8746" s="38" t="s">
        <v>11683</v>
      </c>
      <c r="D8746" s="38" t="s">
        <v>2801</v>
      </c>
      <c r="E8746" s="209">
        <v>0.77800000000000002</v>
      </c>
      <c r="F8746" s="214">
        <v>24.519499999999997</v>
      </c>
      <c r="G8746" s="36">
        <f t="shared" si="136"/>
        <v>19.076170999999999</v>
      </c>
      <c r="H8746" s="37"/>
      <c r="I8746" s="33"/>
      <c r="J8746" s="32">
        <v>0</v>
      </c>
    </row>
    <row r="8747" spans="1:10" ht="15.75" hidden="1" thickBot="1" x14ac:dyDescent="0.3">
      <c r="A8747" s="251"/>
      <c r="B8747" s="246"/>
      <c r="C8747" s="38" t="s">
        <v>11684</v>
      </c>
      <c r="D8747" s="38" t="s">
        <v>2801</v>
      </c>
      <c r="E8747" s="209">
        <v>0.94799999999999995</v>
      </c>
      <c r="F8747" s="214">
        <v>30.837</v>
      </c>
      <c r="G8747" s="36">
        <f t="shared" si="136"/>
        <v>29.233476</v>
      </c>
      <c r="H8747" s="37"/>
      <c r="I8747" s="33"/>
      <c r="J8747" s="32">
        <v>0</v>
      </c>
    </row>
    <row r="8748" spans="1:10" ht="15.75" hidden="1" thickBot="1" x14ac:dyDescent="0.3">
      <c r="A8748" s="252"/>
      <c r="B8748" s="247"/>
      <c r="C8748" s="44"/>
      <c r="D8748" s="44"/>
      <c r="E8748" s="210"/>
      <c r="F8748" s="211"/>
      <c r="G8748" s="47" t="str">
        <f t="shared" si="136"/>
        <v/>
      </c>
      <c r="H8748" s="48"/>
      <c r="I8748" s="42"/>
      <c r="J8748" s="32">
        <v>0</v>
      </c>
    </row>
    <row r="8749" spans="1:10" ht="15.75" hidden="1" thickBot="1" x14ac:dyDescent="0.3">
      <c r="A8749" s="242" t="s">
        <v>2099</v>
      </c>
      <c r="B8749" s="245" t="s">
        <v>8732</v>
      </c>
      <c r="C8749" s="26"/>
      <c r="D8749" s="27" t="s">
        <v>17</v>
      </c>
      <c r="E8749" s="205"/>
      <c r="F8749" s="212" t="s">
        <v>12</v>
      </c>
      <c r="G8749" s="29" t="str">
        <f t="shared" si="136"/>
        <v/>
      </c>
      <c r="H8749" s="30"/>
      <c r="I8749" s="31"/>
      <c r="J8749" s="32">
        <v>0</v>
      </c>
    </row>
    <row r="8750" spans="1:10" ht="15.75" hidden="1" thickBot="1" x14ac:dyDescent="0.3">
      <c r="A8750" s="251"/>
      <c r="B8750" s="246"/>
      <c r="C8750" s="34"/>
      <c r="D8750" s="34"/>
      <c r="E8750" s="207"/>
      <c r="F8750" s="213" t="s">
        <v>12</v>
      </c>
      <c r="G8750" s="36" t="str">
        <f t="shared" si="136"/>
        <v/>
      </c>
      <c r="H8750" s="37"/>
      <c r="I8750" s="33"/>
      <c r="J8750" s="32">
        <v>0</v>
      </c>
    </row>
    <row r="8751" spans="1:10" ht="26.25" hidden="1" thickBot="1" x14ac:dyDescent="0.3">
      <c r="A8751" s="251"/>
      <c r="B8751" s="246"/>
      <c r="C8751" s="38" t="s">
        <v>11418</v>
      </c>
      <c r="D8751" s="38" t="s">
        <v>2801</v>
      </c>
      <c r="E8751" s="209">
        <v>5.1499999999999997E-2</v>
      </c>
      <c r="F8751" s="208">
        <v>30.361999999999998</v>
      </c>
      <c r="G8751" s="36">
        <f t="shared" si="136"/>
        <v>1.5636429999999999</v>
      </c>
      <c r="H8751" s="41">
        <f>SUM(G8751:G8753)</f>
        <v>2.7838324999999999</v>
      </c>
      <c r="I8751" s="42"/>
      <c r="J8751" s="32">
        <v>0</v>
      </c>
    </row>
    <row r="8752" spans="1:10" ht="15.75" hidden="1" thickBot="1" x14ac:dyDescent="0.3">
      <c r="A8752" s="251"/>
      <c r="B8752" s="246"/>
      <c r="C8752" s="38" t="s">
        <v>11326</v>
      </c>
      <c r="D8752" s="38" t="s">
        <v>2801</v>
      </c>
      <c r="E8752" s="209">
        <v>5.1499999999999997E-2</v>
      </c>
      <c r="F8752" s="214">
        <v>23.693000000000001</v>
      </c>
      <c r="G8752" s="36">
        <f t="shared" si="136"/>
        <v>1.2201895</v>
      </c>
      <c r="H8752" s="37"/>
      <c r="I8752" s="33"/>
      <c r="J8752" s="32">
        <v>0</v>
      </c>
    </row>
    <row r="8753" spans="1:10" ht="26.25" hidden="1" thickBot="1" x14ac:dyDescent="0.3">
      <c r="A8753" s="251"/>
      <c r="B8753" s="246"/>
      <c r="C8753" s="38" t="s">
        <v>2100</v>
      </c>
      <c r="D8753" s="38" t="s">
        <v>82</v>
      </c>
      <c r="E8753" s="209">
        <v>1</v>
      </c>
      <c r="F8753" s="214" t="s">
        <v>12</v>
      </c>
      <c r="G8753" s="36" t="str">
        <f t="shared" si="136"/>
        <v/>
      </c>
      <c r="H8753" s="37"/>
      <c r="I8753" s="33"/>
      <c r="J8753" s="32">
        <v>0</v>
      </c>
    </row>
    <row r="8754" spans="1:10" ht="15.75" hidden="1" thickBot="1" x14ac:dyDescent="0.3">
      <c r="A8754" s="252"/>
      <c r="B8754" s="247"/>
      <c r="C8754" s="44"/>
      <c r="D8754" s="44"/>
      <c r="E8754" s="210"/>
      <c r="F8754" s="211"/>
      <c r="G8754" s="47" t="str">
        <f t="shared" si="136"/>
        <v/>
      </c>
      <c r="H8754" s="48"/>
      <c r="I8754" s="42"/>
      <c r="J8754" s="32">
        <v>0</v>
      </c>
    </row>
    <row r="8755" spans="1:10" ht="15.75" hidden="1" thickBot="1" x14ac:dyDescent="0.3">
      <c r="A8755" s="242" t="s">
        <v>2101</v>
      </c>
      <c r="B8755" s="245" t="s">
        <v>8733</v>
      </c>
      <c r="C8755" s="26"/>
      <c r="D8755" s="27" t="s">
        <v>17</v>
      </c>
      <c r="E8755" s="205"/>
      <c r="F8755" s="212" t="s">
        <v>12</v>
      </c>
      <c r="G8755" s="29" t="str">
        <f t="shared" si="136"/>
        <v/>
      </c>
      <c r="H8755" s="30"/>
      <c r="I8755" s="31"/>
      <c r="J8755" s="32">
        <v>0</v>
      </c>
    </row>
    <row r="8756" spans="1:10" ht="15.75" hidden="1" thickBot="1" x14ac:dyDescent="0.3">
      <c r="A8756" s="251"/>
      <c r="B8756" s="246"/>
      <c r="C8756" s="34"/>
      <c r="D8756" s="34"/>
      <c r="E8756" s="207"/>
      <c r="F8756" s="213" t="s">
        <v>12</v>
      </c>
      <c r="G8756" s="36" t="str">
        <f t="shared" si="136"/>
        <v/>
      </c>
      <c r="H8756" s="37"/>
      <c r="I8756" s="33"/>
      <c r="J8756" s="32">
        <v>0</v>
      </c>
    </row>
    <row r="8757" spans="1:10" ht="15.75" hidden="1" thickBot="1" x14ac:dyDescent="0.3">
      <c r="A8757" s="251"/>
      <c r="B8757" s="246"/>
      <c r="C8757" s="38" t="s">
        <v>12311</v>
      </c>
      <c r="D8757" s="38" t="s">
        <v>82</v>
      </c>
      <c r="E8757" s="209">
        <v>1</v>
      </c>
      <c r="F8757" s="208">
        <v>27.331499999999998</v>
      </c>
      <c r="G8757" s="36">
        <f t="shared" si="136"/>
        <v>27.331499999999998</v>
      </c>
      <c r="H8757" s="41">
        <f>SUM(G8757:G8757)</f>
        <v>27.331499999999998</v>
      </c>
      <c r="I8757" s="42"/>
      <c r="J8757" s="32">
        <v>0</v>
      </c>
    </row>
    <row r="8758" spans="1:10" ht="15.75" hidden="1" thickBot="1" x14ac:dyDescent="0.3">
      <c r="A8758" s="252"/>
      <c r="B8758" s="247"/>
      <c r="C8758" s="44"/>
      <c r="D8758" s="44"/>
      <c r="E8758" s="210"/>
      <c r="F8758" s="211"/>
      <c r="G8758" s="47" t="str">
        <f t="shared" si="136"/>
        <v/>
      </c>
      <c r="H8758" s="48"/>
      <c r="I8758" s="42"/>
      <c r="J8758" s="32">
        <v>0</v>
      </c>
    </row>
    <row r="8759" spans="1:10" ht="15.75" hidden="1" thickBot="1" x14ac:dyDescent="0.3">
      <c r="A8759" s="242" t="s">
        <v>2102</v>
      </c>
      <c r="B8759" s="245" t="s">
        <v>8734</v>
      </c>
      <c r="C8759" s="26"/>
      <c r="D8759" s="27" t="s">
        <v>17</v>
      </c>
      <c r="E8759" s="205"/>
      <c r="F8759" s="212" t="s">
        <v>12</v>
      </c>
      <c r="G8759" s="29" t="str">
        <f t="shared" si="136"/>
        <v/>
      </c>
      <c r="H8759" s="30"/>
      <c r="I8759" s="31"/>
      <c r="J8759" s="32">
        <v>0</v>
      </c>
    </row>
    <row r="8760" spans="1:10" ht="15.75" hidden="1" thickBot="1" x14ac:dyDescent="0.3">
      <c r="A8760" s="251"/>
      <c r="B8760" s="246"/>
      <c r="C8760" s="34"/>
      <c r="D8760" s="34"/>
      <c r="E8760" s="207"/>
      <c r="F8760" s="213" t="s">
        <v>12</v>
      </c>
      <c r="G8760" s="36" t="str">
        <f t="shared" si="136"/>
        <v/>
      </c>
      <c r="H8760" s="37"/>
      <c r="I8760" s="33"/>
      <c r="J8760" s="32">
        <v>0</v>
      </c>
    </row>
    <row r="8761" spans="1:10" ht="15.75" hidden="1" thickBot="1" x14ac:dyDescent="0.3">
      <c r="A8761" s="251"/>
      <c r="B8761" s="246"/>
      <c r="C8761" s="38" t="s">
        <v>11780</v>
      </c>
      <c r="D8761" s="38" t="s">
        <v>82</v>
      </c>
      <c r="E8761" s="209">
        <v>1</v>
      </c>
      <c r="F8761" s="208">
        <v>8.8919999999999995</v>
      </c>
      <c r="G8761" s="36">
        <f t="shared" si="136"/>
        <v>8.8919999999999995</v>
      </c>
      <c r="H8761" s="41">
        <f>SUM(G8761:G8761)</f>
        <v>8.8919999999999995</v>
      </c>
      <c r="I8761" s="42"/>
      <c r="J8761" s="32">
        <v>0</v>
      </c>
    </row>
    <row r="8762" spans="1:10" ht="15.75" hidden="1" thickBot="1" x14ac:dyDescent="0.3">
      <c r="A8762" s="252"/>
      <c r="B8762" s="247"/>
      <c r="C8762" s="44"/>
      <c r="D8762" s="44"/>
      <c r="E8762" s="210"/>
      <c r="F8762" s="211"/>
      <c r="G8762" s="47" t="str">
        <f t="shared" si="136"/>
        <v/>
      </c>
      <c r="H8762" s="48"/>
      <c r="I8762" s="42"/>
      <c r="J8762" s="32">
        <v>0</v>
      </c>
    </row>
    <row r="8763" spans="1:10" ht="15.75" hidden="1" thickBot="1" x14ac:dyDescent="0.3">
      <c r="A8763" s="242" t="s">
        <v>2103</v>
      </c>
      <c r="B8763" s="245" t="s">
        <v>8735</v>
      </c>
      <c r="C8763" s="26"/>
      <c r="D8763" s="27" t="s">
        <v>17</v>
      </c>
      <c r="E8763" s="205"/>
      <c r="F8763" s="212" t="s">
        <v>12</v>
      </c>
      <c r="G8763" s="29" t="str">
        <f t="shared" si="136"/>
        <v/>
      </c>
      <c r="H8763" s="30"/>
      <c r="I8763" s="31"/>
      <c r="J8763" s="32">
        <v>0</v>
      </c>
    </row>
    <row r="8764" spans="1:10" ht="15.75" hidden="1" thickBot="1" x14ac:dyDescent="0.3">
      <c r="A8764" s="243"/>
      <c r="B8764" s="246"/>
      <c r="C8764" s="34"/>
      <c r="D8764" s="34"/>
      <c r="E8764" s="207"/>
      <c r="F8764" s="213" t="s">
        <v>12</v>
      </c>
      <c r="G8764" s="33" t="str">
        <f t="shared" si="136"/>
        <v/>
      </c>
      <c r="H8764" s="37"/>
      <c r="I8764" s="33"/>
      <c r="J8764" s="32">
        <v>0</v>
      </c>
    </row>
    <row r="8765" spans="1:10" ht="15.75" hidden="1" thickBot="1" x14ac:dyDescent="0.3">
      <c r="A8765" s="243"/>
      <c r="B8765" s="246"/>
      <c r="C8765" s="38" t="s">
        <v>2104</v>
      </c>
      <c r="D8765" s="38" t="s">
        <v>86</v>
      </c>
      <c r="E8765" s="209">
        <v>1</v>
      </c>
      <c r="F8765" s="214" t="s">
        <v>12</v>
      </c>
      <c r="G8765" s="36" t="str">
        <f t="shared" si="136"/>
        <v/>
      </c>
      <c r="H8765" s="41">
        <f>SUM(G8765:G8770)</f>
        <v>18.948781168949999</v>
      </c>
      <c r="I8765" s="42"/>
      <c r="J8765" s="32">
        <v>0</v>
      </c>
    </row>
    <row r="8766" spans="1:10" ht="26.25" hidden="1" thickBot="1" x14ac:dyDescent="0.3">
      <c r="A8766" s="243"/>
      <c r="B8766" s="246"/>
      <c r="C8766" s="38" t="s">
        <v>409</v>
      </c>
      <c r="D8766" s="38" t="s">
        <v>105</v>
      </c>
      <c r="E8766" s="209">
        <v>1.5</v>
      </c>
      <c r="F8766" s="214" t="s">
        <v>12</v>
      </c>
      <c r="G8766" s="33" t="str">
        <f t="shared" si="136"/>
        <v/>
      </c>
      <c r="H8766" s="37"/>
      <c r="I8766" s="33"/>
      <c r="J8766" s="32">
        <v>0</v>
      </c>
    </row>
    <row r="8767" spans="1:10" ht="15.75" hidden="1" thickBot="1" x14ac:dyDescent="0.3">
      <c r="A8767" s="243"/>
      <c r="B8767" s="246"/>
      <c r="C8767" s="38" t="s">
        <v>410</v>
      </c>
      <c r="D8767" s="38" t="s">
        <v>86</v>
      </c>
      <c r="E8767" s="209">
        <v>1</v>
      </c>
      <c r="F8767" s="214" t="s">
        <v>12</v>
      </c>
      <c r="G8767" s="33" t="str">
        <f t="shared" si="136"/>
        <v/>
      </c>
      <c r="H8767" s="37"/>
      <c r="I8767" s="33"/>
      <c r="J8767" s="32">
        <v>0</v>
      </c>
    </row>
    <row r="8768" spans="1:10" ht="15.75" hidden="1" thickBot="1" x14ac:dyDescent="0.3">
      <c r="A8768" s="243"/>
      <c r="B8768" s="246"/>
      <c r="C8768" s="38" t="s">
        <v>411</v>
      </c>
      <c r="D8768" s="38" t="s">
        <v>86</v>
      </c>
      <c r="E8768" s="209">
        <v>1</v>
      </c>
      <c r="F8768" s="214" t="s">
        <v>12</v>
      </c>
      <c r="G8768" s="33" t="str">
        <f t="shared" si="136"/>
        <v/>
      </c>
      <c r="H8768" s="37"/>
      <c r="I8768" s="33"/>
      <c r="J8768" s="32">
        <v>0</v>
      </c>
    </row>
    <row r="8769" spans="1:10" ht="15.75" hidden="1" thickBot="1" x14ac:dyDescent="0.3">
      <c r="A8769" s="243"/>
      <c r="B8769" s="246"/>
      <c r="C8769" s="38" t="s">
        <v>11426</v>
      </c>
      <c r="D8769" s="38" t="s">
        <v>2801</v>
      </c>
      <c r="E8769" s="209">
        <v>0.1509375</v>
      </c>
      <c r="F8769" s="208">
        <v>24.946999999999999</v>
      </c>
      <c r="G8769" s="36">
        <f t="shared" si="136"/>
        <v>3.7654378125000001</v>
      </c>
      <c r="H8769" s="37"/>
      <c r="I8769" s="33"/>
      <c r="J8769" s="32">
        <v>0</v>
      </c>
    </row>
    <row r="8770" spans="1:10" ht="15.75" hidden="1" thickBot="1" x14ac:dyDescent="0.3">
      <c r="A8770" s="243"/>
      <c r="B8770" s="246"/>
      <c r="C8770" s="38" t="s">
        <v>11427</v>
      </c>
      <c r="D8770" s="38" t="s">
        <v>2801</v>
      </c>
      <c r="E8770" s="209">
        <v>0.48299989999999998</v>
      </c>
      <c r="F8770" s="208">
        <v>31.435500000000001</v>
      </c>
      <c r="G8770" s="33">
        <f t="shared" si="136"/>
        <v>15.183343356449999</v>
      </c>
      <c r="H8770" s="37"/>
      <c r="I8770" s="33"/>
      <c r="J8770" s="32">
        <v>0</v>
      </c>
    </row>
    <row r="8771" spans="1:10" ht="15.75" hidden="1" thickBot="1" x14ac:dyDescent="0.3">
      <c r="A8771" s="244"/>
      <c r="B8771" s="247"/>
      <c r="C8771" s="44"/>
      <c r="D8771" s="44"/>
      <c r="E8771" s="210"/>
      <c r="F8771" s="211" t="s">
        <v>12</v>
      </c>
      <c r="G8771" s="46" t="str">
        <f t="shared" si="136"/>
        <v/>
      </c>
      <c r="H8771" s="48"/>
      <c r="I8771" s="33"/>
      <c r="J8771" s="32">
        <v>0</v>
      </c>
    </row>
    <row r="8772" spans="1:10" ht="15.75" hidden="1" thickBot="1" x14ac:dyDescent="0.3">
      <c r="A8772" s="242" t="s">
        <v>2105</v>
      </c>
      <c r="B8772" s="245" t="s">
        <v>8736</v>
      </c>
      <c r="C8772" s="26"/>
      <c r="D8772" s="27" t="s">
        <v>17</v>
      </c>
      <c r="E8772" s="205"/>
      <c r="F8772" s="212" t="s">
        <v>12</v>
      </c>
      <c r="G8772" s="29" t="str">
        <f t="shared" si="136"/>
        <v/>
      </c>
      <c r="H8772" s="30"/>
      <c r="I8772" s="31"/>
      <c r="J8772" s="32">
        <v>0</v>
      </c>
    </row>
    <row r="8773" spans="1:10" ht="15.75" hidden="1" thickBot="1" x14ac:dyDescent="0.3">
      <c r="A8773" s="243"/>
      <c r="B8773" s="246"/>
      <c r="C8773" s="34"/>
      <c r="D8773" s="34"/>
      <c r="E8773" s="207"/>
      <c r="F8773" s="213" t="s">
        <v>12</v>
      </c>
      <c r="G8773" s="33" t="str">
        <f t="shared" si="136"/>
        <v/>
      </c>
      <c r="H8773" s="37"/>
      <c r="I8773" s="33"/>
      <c r="J8773" s="32">
        <v>0</v>
      </c>
    </row>
    <row r="8774" spans="1:10" ht="15.75" hidden="1" thickBot="1" x14ac:dyDescent="0.3">
      <c r="A8774" s="243"/>
      <c r="B8774" s="246"/>
      <c r="C8774" s="38" t="s">
        <v>2106</v>
      </c>
      <c r="D8774" s="38" t="s">
        <v>86</v>
      </c>
      <c r="E8774" s="209">
        <v>1</v>
      </c>
      <c r="F8774" s="214" t="s">
        <v>12</v>
      </c>
      <c r="G8774" s="36" t="str">
        <f t="shared" ref="G8774:G8837" si="137">IF(ISNUMBER(F8774),E8774*F8774,"")</f>
        <v/>
      </c>
      <c r="H8774" s="41">
        <f>SUM(G8774:G8779)</f>
        <v>18.948781168949999</v>
      </c>
      <c r="I8774" s="42"/>
      <c r="J8774" s="32">
        <v>0</v>
      </c>
    </row>
    <row r="8775" spans="1:10" ht="26.25" hidden="1" thickBot="1" x14ac:dyDescent="0.3">
      <c r="A8775" s="243"/>
      <c r="B8775" s="246"/>
      <c r="C8775" s="38" t="s">
        <v>409</v>
      </c>
      <c r="D8775" s="38" t="s">
        <v>105</v>
      </c>
      <c r="E8775" s="209">
        <v>1.5</v>
      </c>
      <c r="F8775" s="214" t="s">
        <v>12</v>
      </c>
      <c r="G8775" s="33" t="str">
        <f t="shared" si="137"/>
        <v/>
      </c>
      <c r="H8775" s="37"/>
      <c r="I8775" s="33"/>
      <c r="J8775" s="32">
        <v>0</v>
      </c>
    </row>
    <row r="8776" spans="1:10" ht="15.75" hidden="1" thickBot="1" x14ac:dyDescent="0.3">
      <c r="A8776" s="243"/>
      <c r="B8776" s="246"/>
      <c r="C8776" s="38" t="s">
        <v>410</v>
      </c>
      <c r="D8776" s="38" t="s">
        <v>86</v>
      </c>
      <c r="E8776" s="209">
        <v>1</v>
      </c>
      <c r="F8776" s="214" t="s">
        <v>12</v>
      </c>
      <c r="G8776" s="33" t="str">
        <f t="shared" si="137"/>
        <v/>
      </c>
      <c r="H8776" s="37"/>
      <c r="I8776" s="33"/>
      <c r="J8776" s="32">
        <v>0</v>
      </c>
    </row>
    <row r="8777" spans="1:10" ht="15.75" hidden="1" thickBot="1" x14ac:dyDescent="0.3">
      <c r="A8777" s="243"/>
      <c r="B8777" s="246"/>
      <c r="C8777" s="38" t="s">
        <v>411</v>
      </c>
      <c r="D8777" s="38" t="s">
        <v>86</v>
      </c>
      <c r="E8777" s="209">
        <v>1</v>
      </c>
      <c r="F8777" s="214" t="s">
        <v>12</v>
      </c>
      <c r="G8777" s="33" t="str">
        <f t="shared" si="137"/>
        <v/>
      </c>
      <c r="H8777" s="37"/>
      <c r="I8777" s="33"/>
      <c r="J8777" s="32">
        <v>0</v>
      </c>
    </row>
    <row r="8778" spans="1:10" ht="15.75" hidden="1" thickBot="1" x14ac:dyDescent="0.3">
      <c r="A8778" s="243"/>
      <c r="B8778" s="246"/>
      <c r="C8778" s="38" t="s">
        <v>11426</v>
      </c>
      <c r="D8778" s="38" t="s">
        <v>2801</v>
      </c>
      <c r="E8778" s="209">
        <v>0.1509375</v>
      </c>
      <c r="F8778" s="208">
        <v>24.946999999999999</v>
      </c>
      <c r="G8778" s="36">
        <f t="shared" si="137"/>
        <v>3.7654378125000001</v>
      </c>
      <c r="H8778" s="37"/>
      <c r="I8778" s="33"/>
      <c r="J8778" s="32">
        <v>0</v>
      </c>
    </row>
    <row r="8779" spans="1:10" ht="15.75" hidden="1" thickBot="1" x14ac:dyDescent="0.3">
      <c r="A8779" s="243"/>
      <c r="B8779" s="246"/>
      <c r="C8779" s="38" t="s">
        <v>11427</v>
      </c>
      <c r="D8779" s="38" t="s">
        <v>2801</v>
      </c>
      <c r="E8779" s="209">
        <v>0.48299989999999998</v>
      </c>
      <c r="F8779" s="208">
        <v>31.435500000000001</v>
      </c>
      <c r="G8779" s="33">
        <f t="shared" si="137"/>
        <v>15.183343356449999</v>
      </c>
      <c r="H8779" s="37"/>
      <c r="I8779" s="33"/>
      <c r="J8779" s="32">
        <v>0</v>
      </c>
    </row>
    <row r="8780" spans="1:10" ht="15.75" hidden="1" thickBot="1" x14ac:dyDescent="0.3">
      <c r="A8780" s="244"/>
      <c r="B8780" s="247"/>
      <c r="C8780" s="44"/>
      <c r="D8780" s="44"/>
      <c r="E8780" s="210"/>
      <c r="F8780" s="211" t="s">
        <v>12</v>
      </c>
      <c r="G8780" s="46" t="str">
        <f t="shared" si="137"/>
        <v/>
      </c>
      <c r="H8780" s="48"/>
      <c r="I8780" s="33"/>
      <c r="J8780" s="32">
        <v>0</v>
      </c>
    </row>
    <row r="8781" spans="1:10" ht="15.75" hidden="1" thickBot="1" x14ac:dyDescent="0.3">
      <c r="A8781" s="242" t="s">
        <v>2107</v>
      </c>
      <c r="B8781" s="245" t="s">
        <v>8737</v>
      </c>
      <c r="C8781" s="26"/>
      <c r="D8781" s="27" t="s">
        <v>17</v>
      </c>
      <c r="E8781" s="205"/>
      <c r="F8781" s="212" t="s">
        <v>12</v>
      </c>
      <c r="G8781" s="29" t="str">
        <f t="shared" si="137"/>
        <v/>
      </c>
      <c r="H8781" s="30"/>
      <c r="I8781" s="31"/>
      <c r="J8781" s="32">
        <v>0</v>
      </c>
    </row>
    <row r="8782" spans="1:10" ht="15.75" hidden="1" thickBot="1" x14ac:dyDescent="0.3">
      <c r="A8782" s="243"/>
      <c r="B8782" s="246"/>
      <c r="C8782" s="34"/>
      <c r="D8782" s="34"/>
      <c r="E8782" s="207"/>
      <c r="F8782" s="213" t="s">
        <v>12</v>
      </c>
      <c r="G8782" s="33" t="str">
        <f t="shared" si="137"/>
        <v/>
      </c>
      <c r="H8782" s="37"/>
      <c r="I8782" s="33"/>
      <c r="J8782" s="32">
        <v>0</v>
      </c>
    </row>
    <row r="8783" spans="1:10" ht="15.75" hidden="1" thickBot="1" x14ac:dyDescent="0.3">
      <c r="A8783" s="243"/>
      <c r="B8783" s="246"/>
      <c r="C8783" s="38" t="s">
        <v>11426</v>
      </c>
      <c r="D8783" s="38" t="s">
        <v>2801</v>
      </c>
      <c r="E8783" s="209">
        <v>0.1</v>
      </c>
      <c r="F8783" s="208">
        <v>24.946999999999999</v>
      </c>
      <c r="G8783" s="33">
        <f t="shared" si="137"/>
        <v>2.4946999999999999</v>
      </c>
      <c r="H8783" s="41">
        <f>SUM(G8783:G8784)</f>
        <v>2.4946999999999999</v>
      </c>
      <c r="I8783" s="42"/>
      <c r="J8783" s="32">
        <v>0</v>
      </c>
    </row>
    <row r="8784" spans="1:10" ht="15.75" hidden="1" thickBot="1" x14ac:dyDescent="0.3">
      <c r="A8784" s="243"/>
      <c r="B8784" s="246"/>
      <c r="C8784" s="38" t="s">
        <v>2108</v>
      </c>
      <c r="D8784" s="38" t="s">
        <v>17</v>
      </c>
      <c r="E8784" s="209">
        <v>1</v>
      </c>
      <c r="F8784" s="214" t="s">
        <v>12</v>
      </c>
      <c r="G8784" s="33" t="str">
        <f t="shared" si="137"/>
        <v/>
      </c>
      <c r="H8784" s="37"/>
      <c r="I8784" s="33"/>
      <c r="J8784" s="32">
        <v>0</v>
      </c>
    </row>
    <row r="8785" spans="1:10" ht="15.75" hidden="1" thickBot="1" x14ac:dyDescent="0.3">
      <c r="A8785" s="244"/>
      <c r="B8785" s="247"/>
      <c r="C8785" s="44"/>
      <c r="D8785" s="44"/>
      <c r="E8785" s="210"/>
      <c r="F8785" s="211" t="s">
        <v>12</v>
      </c>
      <c r="G8785" s="46" t="str">
        <f t="shared" si="137"/>
        <v/>
      </c>
      <c r="H8785" s="48"/>
      <c r="I8785" s="33"/>
      <c r="J8785" s="32">
        <v>0</v>
      </c>
    </row>
    <row r="8786" spans="1:10" ht="15.75" hidden="1" thickBot="1" x14ac:dyDescent="0.3">
      <c r="A8786" s="242" t="s">
        <v>2109</v>
      </c>
      <c r="B8786" s="245" t="s">
        <v>8738</v>
      </c>
      <c r="C8786" s="26"/>
      <c r="D8786" s="27" t="s">
        <v>17</v>
      </c>
      <c r="E8786" s="205"/>
      <c r="F8786" s="212" t="s">
        <v>12</v>
      </c>
      <c r="G8786" s="29" t="str">
        <f t="shared" si="137"/>
        <v/>
      </c>
      <c r="H8786" s="30"/>
      <c r="I8786" s="31"/>
      <c r="J8786" s="32">
        <v>0</v>
      </c>
    </row>
    <row r="8787" spans="1:10" ht="15.75" hidden="1" thickBot="1" x14ac:dyDescent="0.3">
      <c r="A8787" s="243"/>
      <c r="B8787" s="246"/>
      <c r="C8787" s="34"/>
      <c r="D8787" s="34"/>
      <c r="E8787" s="207"/>
      <c r="F8787" s="213" t="s">
        <v>12</v>
      </c>
      <c r="G8787" s="33" t="str">
        <f t="shared" si="137"/>
        <v/>
      </c>
      <c r="H8787" s="37"/>
      <c r="I8787" s="33"/>
      <c r="J8787" s="32">
        <v>0</v>
      </c>
    </row>
    <row r="8788" spans="1:10" ht="15.75" hidden="1" thickBot="1" x14ac:dyDescent="0.3">
      <c r="A8788" s="243"/>
      <c r="B8788" s="246"/>
      <c r="C8788" s="38" t="s">
        <v>11426</v>
      </c>
      <c r="D8788" s="38" t="s">
        <v>2801</v>
      </c>
      <c r="E8788" s="209">
        <v>0.1</v>
      </c>
      <c r="F8788" s="208">
        <v>24.946999999999999</v>
      </c>
      <c r="G8788" s="33">
        <f t="shared" si="137"/>
        <v>2.4946999999999999</v>
      </c>
      <c r="H8788" s="41">
        <f>SUM(G8788:G8789)</f>
        <v>2.4946999999999999</v>
      </c>
      <c r="I8788" s="42"/>
      <c r="J8788" s="32">
        <v>0</v>
      </c>
    </row>
    <row r="8789" spans="1:10" ht="15.75" hidden="1" thickBot="1" x14ac:dyDescent="0.3">
      <c r="A8789" s="243"/>
      <c r="B8789" s="246"/>
      <c r="C8789" s="38" t="s">
        <v>2110</v>
      </c>
      <c r="D8789" s="38" t="s">
        <v>17</v>
      </c>
      <c r="E8789" s="209">
        <v>1</v>
      </c>
      <c r="F8789" s="214" t="s">
        <v>12</v>
      </c>
      <c r="G8789" s="33" t="str">
        <f t="shared" si="137"/>
        <v/>
      </c>
      <c r="H8789" s="37"/>
      <c r="I8789" s="33"/>
      <c r="J8789" s="32">
        <v>0</v>
      </c>
    </row>
    <row r="8790" spans="1:10" ht="15.75" hidden="1" thickBot="1" x14ac:dyDescent="0.3">
      <c r="A8790" s="244"/>
      <c r="B8790" s="247"/>
      <c r="C8790" s="44"/>
      <c r="D8790" s="44"/>
      <c r="E8790" s="210"/>
      <c r="F8790" s="211" t="s">
        <v>12</v>
      </c>
      <c r="G8790" s="46" t="str">
        <f t="shared" si="137"/>
        <v/>
      </c>
      <c r="H8790" s="48"/>
      <c r="I8790" s="33"/>
      <c r="J8790" s="32">
        <v>0</v>
      </c>
    </row>
    <row r="8791" spans="1:10" ht="15.75" hidden="1" thickBot="1" x14ac:dyDescent="0.3">
      <c r="A8791" s="242" t="s">
        <v>2111</v>
      </c>
      <c r="B8791" s="245" t="s">
        <v>8739</v>
      </c>
      <c r="C8791" s="26"/>
      <c r="D8791" s="27" t="s">
        <v>17</v>
      </c>
      <c r="E8791" s="205"/>
      <c r="F8791" s="212" t="s">
        <v>12</v>
      </c>
      <c r="G8791" s="29" t="str">
        <f t="shared" si="137"/>
        <v/>
      </c>
      <c r="H8791" s="30"/>
      <c r="I8791" s="31"/>
      <c r="J8791" s="32">
        <v>0</v>
      </c>
    </row>
    <row r="8792" spans="1:10" ht="15.75" hidden="1" thickBot="1" x14ac:dyDescent="0.3">
      <c r="A8792" s="243"/>
      <c r="B8792" s="246"/>
      <c r="C8792" s="34"/>
      <c r="D8792" s="34"/>
      <c r="E8792" s="207"/>
      <c r="F8792" s="213" t="s">
        <v>12</v>
      </c>
      <c r="G8792" s="33" t="str">
        <f t="shared" si="137"/>
        <v/>
      </c>
      <c r="H8792" s="37"/>
      <c r="I8792" s="33"/>
      <c r="J8792" s="32">
        <v>0</v>
      </c>
    </row>
    <row r="8793" spans="1:10" ht="15.75" hidden="1" thickBot="1" x14ac:dyDescent="0.3">
      <c r="A8793" s="243"/>
      <c r="B8793" s="246"/>
      <c r="C8793" s="38" t="s">
        <v>11426</v>
      </c>
      <c r="D8793" s="38" t="s">
        <v>2801</v>
      </c>
      <c r="E8793" s="209">
        <v>0.1</v>
      </c>
      <c r="F8793" s="208">
        <v>24.946999999999999</v>
      </c>
      <c r="G8793" s="33">
        <f t="shared" si="137"/>
        <v>2.4946999999999999</v>
      </c>
      <c r="H8793" s="41">
        <f>SUM(G8793:G8794)</f>
        <v>2.4946999999999999</v>
      </c>
      <c r="I8793" s="42"/>
      <c r="J8793" s="32">
        <v>0</v>
      </c>
    </row>
    <row r="8794" spans="1:10" ht="15.75" hidden="1" thickBot="1" x14ac:dyDescent="0.3">
      <c r="A8794" s="243"/>
      <c r="B8794" s="246"/>
      <c r="C8794" s="38" t="s">
        <v>2112</v>
      </c>
      <c r="D8794" s="38" t="s">
        <v>17</v>
      </c>
      <c r="E8794" s="209">
        <v>1</v>
      </c>
      <c r="F8794" s="214" t="s">
        <v>12</v>
      </c>
      <c r="G8794" s="33" t="str">
        <f t="shared" si="137"/>
        <v/>
      </c>
      <c r="H8794" s="37"/>
      <c r="I8794" s="33"/>
      <c r="J8794" s="32">
        <v>0</v>
      </c>
    </row>
    <row r="8795" spans="1:10" ht="15.75" hidden="1" thickBot="1" x14ac:dyDescent="0.3">
      <c r="A8795" s="244"/>
      <c r="B8795" s="247"/>
      <c r="C8795" s="44"/>
      <c r="D8795" s="44"/>
      <c r="E8795" s="210"/>
      <c r="F8795" s="211" t="s">
        <v>12</v>
      </c>
      <c r="G8795" s="46" t="str">
        <f t="shared" si="137"/>
        <v/>
      </c>
      <c r="H8795" s="48"/>
      <c r="I8795" s="33"/>
      <c r="J8795" s="32">
        <v>0</v>
      </c>
    </row>
    <row r="8796" spans="1:10" ht="15.75" hidden="1" thickBot="1" x14ac:dyDescent="0.3">
      <c r="A8796" s="242" t="s">
        <v>2113</v>
      </c>
      <c r="B8796" s="245" t="s">
        <v>8740</v>
      </c>
      <c r="C8796" s="26"/>
      <c r="D8796" s="27" t="s">
        <v>17</v>
      </c>
      <c r="E8796" s="205"/>
      <c r="F8796" s="212" t="s">
        <v>12</v>
      </c>
      <c r="G8796" s="29" t="str">
        <f t="shared" si="137"/>
        <v/>
      </c>
      <c r="H8796" s="30"/>
      <c r="I8796" s="31"/>
      <c r="J8796" s="32">
        <v>0</v>
      </c>
    </row>
    <row r="8797" spans="1:10" ht="15.75" hidden="1" thickBot="1" x14ac:dyDescent="0.3">
      <c r="A8797" s="243"/>
      <c r="B8797" s="246"/>
      <c r="C8797" s="34"/>
      <c r="D8797" s="34"/>
      <c r="E8797" s="207"/>
      <c r="F8797" s="213" t="s">
        <v>12</v>
      </c>
      <c r="G8797" s="33" t="str">
        <f t="shared" si="137"/>
        <v/>
      </c>
      <c r="H8797" s="37"/>
      <c r="I8797" s="33"/>
      <c r="J8797" s="32">
        <v>0</v>
      </c>
    </row>
    <row r="8798" spans="1:10" ht="15.75" hidden="1" thickBot="1" x14ac:dyDescent="0.3">
      <c r="A8798" s="243"/>
      <c r="B8798" s="246"/>
      <c r="C8798" s="38" t="s">
        <v>11427</v>
      </c>
      <c r="D8798" s="38" t="s">
        <v>2801</v>
      </c>
      <c r="E8798" s="209">
        <v>0.317</v>
      </c>
      <c r="F8798" s="208">
        <v>31.435500000000001</v>
      </c>
      <c r="G8798" s="36">
        <f t="shared" si="137"/>
        <v>9.9650534999999998</v>
      </c>
      <c r="H8798" s="41">
        <f>SUM(G8798:G8800)</f>
        <v>17.8732525</v>
      </c>
      <c r="I8798" s="42"/>
      <c r="J8798" s="32">
        <v>0</v>
      </c>
    </row>
    <row r="8799" spans="1:10" ht="15.75" hidden="1" thickBot="1" x14ac:dyDescent="0.3">
      <c r="A8799" s="243"/>
      <c r="B8799" s="246"/>
      <c r="C8799" s="38" t="s">
        <v>11426</v>
      </c>
      <c r="D8799" s="38" t="s">
        <v>2801</v>
      </c>
      <c r="E8799" s="209">
        <v>0.317</v>
      </c>
      <c r="F8799" s="208">
        <v>24.946999999999999</v>
      </c>
      <c r="G8799" s="36">
        <f t="shared" si="137"/>
        <v>7.9081989999999998</v>
      </c>
      <c r="H8799" s="37"/>
      <c r="I8799" s="33"/>
      <c r="J8799" s="32">
        <v>0</v>
      </c>
    </row>
    <row r="8800" spans="1:10" ht="15.75" hidden="1" thickBot="1" x14ac:dyDescent="0.3">
      <c r="A8800" s="243"/>
      <c r="B8800" s="246"/>
      <c r="C8800" s="38" t="s">
        <v>2114</v>
      </c>
      <c r="D8800" s="38" t="s">
        <v>17</v>
      </c>
      <c r="E8800" s="209">
        <v>1</v>
      </c>
      <c r="F8800" s="214" t="s">
        <v>12</v>
      </c>
      <c r="G8800" s="33" t="str">
        <f t="shared" si="137"/>
        <v/>
      </c>
      <c r="H8800" s="37"/>
      <c r="I8800" s="33"/>
      <c r="J8800" s="32">
        <v>0</v>
      </c>
    </row>
    <row r="8801" spans="1:10" ht="15.75" hidden="1" thickBot="1" x14ac:dyDescent="0.3">
      <c r="A8801" s="244"/>
      <c r="B8801" s="247"/>
      <c r="C8801" s="44"/>
      <c r="D8801" s="44"/>
      <c r="E8801" s="210"/>
      <c r="F8801" s="211" t="s">
        <v>12</v>
      </c>
      <c r="G8801" s="46" t="str">
        <f t="shared" si="137"/>
        <v/>
      </c>
      <c r="H8801" s="48"/>
      <c r="I8801" s="33"/>
      <c r="J8801" s="32">
        <v>0</v>
      </c>
    </row>
    <row r="8802" spans="1:10" ht="15.75" hidden="1" thickBot="1" x14ac:dyDescent="0.3">
      <c r="A8802" s="242" t="s">
        <v>2115</v>
      </c>
      <c r="B8802" s="245" t="s">
        <v>8741</v>
      </c>
      <c r="C8802" s="26"/>
      <c r="D8802" s="27" t="s">
        <v>17</v>
      </c>
      <c r="E8802" s="205"/>
      <c r="F8802" s="212" t="s">
        <v>12</v>
      </c>
      <c r="G8802" s="29" t="str">
        <f t="shared" si="137"/>
        <v/>
      </c>
      <c r="H8802" s="30"/>
      <c r="I8802" s="31"/>
      <c r="J8802" s="32">
        <v>0</v>
      </c>
    </row>
    <row r="8803" spans="1:10" ht="15.75" hidden="1" thickBot="1" x14ac:dyDescent="0.3">
      <c r="A8803" s="243"/>
      <c r="B8803" s="246"/>
      <c r="C8803" s="34"/>
      <c r="D8803" s="34"/>
      <c r="E8803" s="207"/>
      <c r="F8803" s="213" t="s">
        <v>12</v>
      </c>
      <c r="G8803" s="33" t="str">
        <f t="shared" si="137"/>
        <v/>
      </c>
      <c r="H8803" s="37"/>
      <c r="I8803" s="33"/>
      <c r="J8803" s="32">
        <v>0</v>
      </c>
    </row>
    <row r="8804" spans="1:10" ht="15.75" hidden="1" thickBot="1" x14ac:dyDescent="0.3">
      <c r="A8804" s="243"/>
      <c r="B8804" s="246"/>
      <c r="C8804" s="38" t="s">
        <v>11426</v>
      </c>
      <c r="D8804" s="38" t="s">
        <v>2801</v>
      </c>
      <c r="E8804" s="209">
        <v>0.34599999999999997</v>
      </c>
      <c r="F8804" s="208">
        <v>24.946999999999999</v>
      </c>
      <c r="G8804" s="36">
        <f t="shared" si="137"/>
        <v>8.6316619999999986</v>
      </c>
      <c r="H8804" s="41">
        <f>SUM(G8804:G8806)</f>
        <v>19.508344999999998</v>
      </c>
      <c r="I8804" s="42"/>
      <c r="J8804" s="32">
        <v>0</v>
      </c>
    </row>
    <row r="8805" spans="1:10" ht="15.75" hidden="1" thickBot="1" x14ac:dyDescent="0.3">
      <c r="A8805" s="243"/>
      <c r="B8805" s="246"/>
      <c r="C8805" s="38" t="s">
        <v>11427</v>
      </c>
      <c r="D8805" s="38" t="s">
        <v>2801</v>
      </c>
      <c r="E8805" s="209">
        <v>0.34599999999999997</v>
      </c>
      <c r="F8805" s="208">
        <v>31.435500000000001</v>
      </c>
      <c r="G8805" s="36">
        <f t="shared" si="137"/>
        <v>10.876683</v>
      </c>
      <c r="H8805" s="37"/>
      <c r="I8805" s="33"/>
      <c r="J8805" s="32">
        <v>0</v>
      </c>
    </row>
    <row r="8806" spans="1:10" ht="15.75" hidden="1" thickBot="1" x14ac:dyDescent="0.3">
      <c r="A8806" s="243"/>
      <c r="B8806" s="246"/>
      <c r="C8806" s="38" t="s">
        <v>2116</v>
      </c>
      <c r="D8806" s="38" t="s">
        <v>105</v>
      </c>
      <c r="E8806" s="209">
        <v>1</v>
      </c>
      <c r="F8806" s="214" t="s">
        <v>12</v>
      </c>
      <c r="G8806" s="36" t="str">
        <f t="shared" si="137"/>
        <v/>
      </c>
      <c r="H8806" s="37"/>
      <c r="I8806" s="33"/>
      <c r="J8806" s="32">
        <v>0</v>
      </c>
    </row>
    <row r="8807" spans="1:10" ht="15.75" hidden="1" thickBot="1" x14ac:dyDescent="0.3">
      <c r="A8807" s="244"/>
      <c r="B8807" s="247"/>
      <c r="C8807" s="44"/>
      <c r="D8807" s="44"/>
      <c r="E8807" s="210"/>
      <c r="F8807" s="211" t="s">
        <v>12</v>
      </c>
      <c r="G8807" s="46" t="str">
        <f t="shared" si="137"/>
        <v/>
      </c>
      <c r="H8807" s="48"/>
      <c r="I8807" s="33"/>
      <c r="J8807" s="32">
        <v>0</v>
      </c>
    </row>
    <row r="8808" spans="1:10" ht="15.75" hidden="1" thickBot="1" x14ac:dyDescent="0.3">
      <c r="A8808" s="242" t="s">
        <v>2117</v>
      </c>
      <c r="B8808" s="245" t="s">
        <v>8742</v>
      </c>
      <c r="C8808" s="26"/>
      <c r="D8808" s="27" t="s">
        <v>17</v>
      </c>
      <c r="E8808" s="205"/>
      <c r="F8808" s="212" t="s">
        <v>12</v>
      </c>
      <c r="G8808" s="29" t="str">
        <f t="shared" si="137"/>
        <v/>
      </c>
      <c r="H8808" s="30"/>
      <c r="I8808" s="31"/>
      <c r="J8808" s="32">
        <v>0</v>
      </c>
    </row>
    <row r="8809" spans="1:10" ht="15.75" hidden="1" thickBot="1" x14ac:dyDescent="0.3">
      <c r="A8809" s="243"/>
      <c r="B8809" s="246"/>
      <c r="C8809" s="34"/>
      <c r="D8809" s="34"/>
      <c r="E8809" s="207"/>
      <c r="F8809" s="213" t="s">
        <v>12</v>
      </c>
      <c r="G8809" s="33" t="str">
        <f t="shared" si="137"/>
        <v/>
      </c>
      <c r="H8809" s="37"/>
      <c r="I8809" s="33"/>
      <c r="J8809" s="32">
        <v>0</v>
      </c>
    </row>
    <row r="8810" spans="1:10" ht="15.75" hidden="1" thickBot="1" x14ac:dyDescent="0.3">
      <c r="A8810" s="243"/>
      <c r="B8810" s="246"/>
      <c r="C8810" s="38" t="s">
        <v>11426</v>
      </c>
      <c r="D8810" s="38" t="s">
        <v>2801</v>
      </c>
      <c r="E8810" s="209">
        <v>0.34599999999999997</v>
      </c>
      <c r="F8810" s="208">
        <v>24.946999999999999</v>
      </c>
      <c r="G8810" s="36">
        <f t="shared" si="137"/>
        <v>8.6316619999999986</v>
      </c>
      <c r="H8810" s="41">
        <f>SUM(G8810:G8812)</f>
        <v>19.508344999999998</v>
      </c>
      <c r="I8810" s="42"/>
      <c r="J8810" s="32">
        <v>0</v>
      </c>
    </row>
    <row r="8811" spans="1:10" ht="15.75" hidden="1" thickBot="1" x14ac:dyDescent="0.3">
      <c r="A8811" s="243"/>
      <c r="B8811" s="246"/>
      <c r="C8811" s="38" t="s">
        <v>11427</v>
      </c>
      <c r="D8811" s="38" t="s">
        <v>2801</v>
      </c>
      <c r="E8811" s="209">
        <v>0.34599999999999997</v>
      </c>
      <c r="F8811" s="208">
        <v>31.435500000000001</v>
      </c>
      <c r="G8811" s="36">
        <f t="shared" si="137"/>
        <v>10.876683</v>
      </c>
      <c r="H8811" s="37"/>
      <c r="I8811" s="33"/>
      <c r="J8811" s="32">
        <v>0</v>
      </c>
    </row>
    <row r="8812" spans="1:10" ht="15.75" hidden="1" thickBot="1" x14ac:dyDescent="0.3">
      <c r="A8812" s="243"/>
      <c r="B8812" s="246"/>
      <c r="C8812" s="38" t="s">
        <v>2118</v>
      </c>
      <c r="D8812" s="38" t="s">
        <v>105</v>
      </c>
      <c r="E8812" s="209">
        <v>1</v>
      </c>
      <c r="F8812" s="214" t="s">
        <v>12</v>
      </c>
      <c r="G8812" s="36" t="str">
        <f t="shared" si="137"/>
        <v/>
      </c>
      <c r="H8812" s="37"/>
      <c r="I8812" s="33"/>
      <c r="J8812" s="32">
        <v>0</v>
      </c>
    </row>
    <row r="8813" spans="1:10" ht="15.75" hidden="1" thickBot="1" x14ac:dyDescent="0.3">
      <c r="A8813" s="244"/>
      <c r="B8813" s="247"/>
      <c r="C8813" s="44"/>
      <c r="D8813" s="44"/>
      <c r="E8813" s="210"/>
      <c r="F8813" s="211" t="s">
        <v>12</v>
      </c>
      <c r="G8813" s="46" t="str">
        <f t="shared" si="137"/>
        <v/>
      </c>
      <c r="H8813" s="48"/>
      <c r="I8813" s="33"/>
      <c r="J8813" s="32">
        <v>0</v>
      </c>
    </row>
    <row r="8814" spans="1:10" ht="15.75" hidden="1" thickBot="1" x14ac:dyDescent="0.3">
      <c r="A8814" s="242" t="s">
        <v>2119</v>
      </c>
      <c r="B8814" s="245" t="s">
        <v>8743</v>
      </c>
      <c r="C8814" s="26"/>
      <c r="D8814" s="27" t="s">
        <v>17</v>
      </c>
      <c r="E8814" s="205"/>
      <c r="F8814" s="212" t="s">
        <v>12</v>
      </c>
      <c r="G8814" s="29" t="str">
        <f t="shared" si="137"/>
        <v/>
      </c>
      <c r="H8814" s="30"/>
      <c r="I8814" s="31"/>
      <c r="J8814" s="32">
        <v>0</v>
      </c>
    </row>
    <row r="8815" spans="1:10" ht="15.75" hidden="1" thickBot="1" x14ac:dyDescent="0.3">
      <c r="A8815" s="243"/>
      <c r="B8815" s="246"/>
      <c r="C8815" s="34"/>
      <c r="D8815" s="34"/>
      <c r="E8815" s="207"/>
      <c r="F8815" s="213" t="s">
        <v>12</v>
      </c>
      <c r="G8815" s="33" t="str">
        <f t="shared" si="137"/>
        <v/>
      </c>
      <c r="H8815" s="37"/>
      <c r="I8815" s="33"/>
      <c r="J8815" s="32">
        <v>0</v>
      </c>
    </row>
    <row r="8816" spans="1:10" ht="15.75" hidden="1" thickBot="1" x14ac:dyDescent="0.3">
      <c r="A8816" s="243"/>
      <c r="B8816" s="246"/>
      <c r="C8816" s="38" t="s">
        <v>11426</v>
      </c>
      <c r="D8816" s="38" t="s">
        <v>2801</v>
      </c>
      <c r="E8816" s="209">
        <v>1.125E-2</v>
      </c>
      <c r="F8816" s="208">
        <v>24.946999999999999</v>
      </c>
      <c r="G8816" s="36">
        <f t="shared" si="137"/>
        <v>0.28065374999999998</v>
      </c>
      <c r="H8816" s="41">
        <f>SUM(G8816:G8818)</f>
        <v>0.63430312499999997</v>
      </c>
      <c r="I8816" s="42"/>
      <c r="J8816" s="32">
        <v>0</v>
      </c>
    </row>
    <row r="8817" spans="1:10" ht="15.75" hidden="1" thickBot="1" x14ac:dyDescent="0.3">
      <c r="A8817" s="243"/>
      <c r="B8817" s="246"/>
      <c r="C8817" s="38" t="s">
        <v>11427</v>
      </c>
      <c r="D8817" s="38" t="s">
        <v>2801</v>
      </c>
      <c r="E8817" s="209">
        <v>1.125E-2</v>
      </c>
      <c r="F8817" s="208">
        <v>31.435500000000001</v>
      </c>
      <c r="G8817" s="36">
        <f t="shared" si="137"/>
        <v>0.35364937499999999</v>
      </c>
      <c r="H8817" s="37"/>
      <c r="I8817" s="33"/>
      <c r="J8817" s="32">
        <v>0</v>
      </c>
    </row>
    <row r="8818" spans="1:10" ht="15.75" hidden="1" thickBot="1" x14ac:dyDescent="0.3">
      <c r="A8818" s="243"/>
      <c r="B8818" s="246"/>
      <c r="C8818" s="38" t="s">
        <v>2120</v>
      </c>
      <c r="D8818" s="38" t="s">
        <v>17</v>
      </c>
      <c r="E8818" s="209">
        <v>1</v>
      </c>
      <c r="F8818" s="214" t="s">
        <v>12</v>
      </c>
      <c r="G8818" s="36" t="str">
        <f t="shared" si="137"/>
        <v/>
      </c>
      <c r="H8818" s="37"/>
      <c r="I8818" s="33"/>
      <c r="J8818" s="32">
        <v>0</v>
      </c>
    </row>
    <row r="8819" spans="1:10" ht="15.75" hidden="1" thickBot="1" x14ac:dyDescent="0.3">
      <c r="A8819" s="244"/>
      <c r="B8819" s="247"/>
      <c r="C8819" s="44"/>
      <c r="D8819" s="44"/>
      <c r="E8819" s="210"/>
      <c r="F8819" s="211" t="s">
        <v>12</v>
      </c>
      <c r="G8819" s="46" t="str">
        <f t="shared" si="137"/>
        <v/>
      </c>
      <c r="H8819" s="48"/>
      <c r="I8819" s="33"/>
      <c r="J8819" s="32">
        <v>0</v>
      </c>
    </row>
    <row r="8820" spans="1:10" ht="15.75" hidden="1" thickBot="1" x14ac:dyDescent="0.3">
      <c r="A8820" s="242" t="s">
        <v>2121</v>
      </c>
      <c r="B8820" s="245" t="s">
        <v>8744</v>
      </c>
      <c r="C8820" s="26"/>
      <c r="D8820" s="27" t="s">
        <v>17</v>
      </c>
      <c r="E8820" s="205"/>
      <c r="F8820" s="212" t="s">
        <v>12</v>
      </c>
      <c r="G8820" s="29" t="str">
        <f t="shared" si="137"/>
        <v/>
      </c>
      <c r="H8820" s="30"/>
      <c r="I8820" s="31"/>
      <c r="J8820" s="32">
        <v>0</v>
      </c>
    </row>
    <row r="8821" spans="1:10" ht="15.75" hidden="1" thickBot="1" x14ac:dyDescent="0.3">
      <c r="A8821" s="243"/>
      <c r="B8821" s="246"/>
      <c r="C8821" s="34"/>
      <c r="D8821" s="34"/>
      <c r="E8821" s="207"/>
      <c r="F8821" s="213" t="s">
        <v>12</v>
      </c>
      <c r="G8821" s="33" t="str">
        <f t="shared" si="137"/>
        <v/>
      </c>
      <c r="H8821" s="37"/>
      <c r="I8821" s="33"/>
      <c r="J8821" s="32">
        <v>0</v>
      </c>
    </row>
    <row r="8822" spans="1:10" ht="26.25" hidden="1" thickBot="1" x14ac:dyDescent="0.3">
      <c r="A8822" s="243"/>
      <c r="B8822" s="246"/>
      <c r="C8822" s="38" t="s">
        <v>12312</v>
      </c>
      <c r="D8822" s="38" t="s">
        <v>82</v>
      </c>
      <c r="E8822" s="209">
        <v>1</v>
      </c>
      <c r="F8822" s="208">
        <v>1295.0684999999999</v>
      </c>
      <c r="G8822" s="36">
        <f t="shared" si="137"/>
        <v>1295.0684999999999</v>
      </c>
      <c r="H8822" s="41">
        <f>SUM(G8822:G8824)</f>
        <v>1352.9169449999999</v>
      </c>
      <c r="I8822" s="42"/>
      <c r="J8822" s="32">
        <v>0</v>
      </c>
    </row>
    <row r="8823" spans="1:10" ht="15.75" hidden="1" thickBot="1" x14ac:dyDescent="0.3">
      <c r="A8823" s="243"/>
      <c r="B8823" s="246"/>
      <c r="C8823" s="38" t="s">
        <v>11426</v>
      </c>
      <c r="D8823" s="38" t="s">
        <v>2801</v>
      </c>
      <c r="E8823" s="209">
        <v>1.026</v>
      </c>
      <c r="F8823" s="208">
        <v>24.946999999999999</v>
      </c>
      <c r="G8823" s="36">
        <f t="shared" si="137"/>
        <v>25.595621999999999</v>
      </c>
      <c r="H8823" s="37"/>
      <c r="I8823" s="33"/>
      <c r="J8823" s="32">
        <v>0</v>
      </c>
    </row>
    <row r="8824" spans="1:10" ht="15.75" hidden="1" thickBot="1" x14ac:dyDescent="0.3">
      <c r="A8824" s="243"/>
      <c r="B8824" s="246"/>
      <c r="C8824" s="38" t="s">
        <v>11427</v>
      </c>
      <c r="D8824" s="38" t="s">
        <v>2801</v>
      </c>
      <c r="E8824" s="209">
        <v>1.026</v>
      </c>
      <c r="F8824" s="208">
        <v>31.435500000000001</v>
      </c>
      <c r="G8824" s="36">
        <f t="shared" si="137"/>
        <v>32.252822999999999</v>
      </c>
      <c r="H8824" s="37"/>
      <c r="I8824" s="33"/>
      <c r="J8824" s="32">
        <v>0</v>
      </c>
    </row>
    <row r="8825" spans="1:10" ht="15.75" hidden="1" thickBot="1" x14ac:dyDescent="0.3">
      <c r="A8825" s="244"/>
      <c r="B8825" s="247"/>
      <c r="C8825" s="44"/>
      <c r="D8825" s="44"/>
      <c r="E8825" s="210"/>
      <c r="F8825" s="211" t="s">
        <v>12</v>
      </c>
      <c r="G8825" s="46" t="str">
        <f t="shared" si="137"/>
        <v/>
      </c>
      <c r="H8825" s="48"/>
      <c r="I8825" s="33"/>
      <c r="J8825" s="32">
        <v>0</v>
      </c>
    </row>
    <row r="8826" spans="1:10" ht="15.75" hidden="1" thickBot="1" x14ac:dyDescent="0.3">
      <c r="A8826" s="242" t="s">
        <v>2122</v>
      </c>
      <c r="B8826" s="245" t="s">
        <v>2123</v>
      </c>
      <c r="C8826" s="26"/>
      <c r="D8826" s="27" t="s">
        <v>105</v>
      </c>
      <c r="E8826" s="205"/>
      <c r="F8826" s="212" t="s">
        <v>12</v>
      </c>
      <c r="G8826" s="29" t="str">
        <f t="shared" si="137"/>
        <v/>
      </c>
      <c r="H8826" s="30"/>
      <c r="I8826" s="31"/>
      <c r="J8826" s="32">
        <v>0</v>
      </c>
    </row>
    <row r="8827" spans="1:10" ht="15.75" hidden="1" thickBot="1" x14ac:dyDescent="0.3">
      <c r="A8827" s="243"/>
      <c r="B8827" s="246"/>
      <c r="C8827" s="34"/>
      <c r="D8827" s="34"/>
      <c r="E8827" s="207"/>
      <c r="F8827" s="213" t="s">
        <v>12</v>
      </c>
      <c r="G8827" s="33" t="str">
        <f t="shared" si="137"/>
        <v/>
      </c>
      <c r="H8827" s="37"/>
      <c r="I8827" s="33"/>
      <c r="J8827" s="32">
        <v>0</v>
      </c>
    </row>
    <row r="8828" spans="1:10" ht="15.75" hidden="1" thickBot="1" x14ac:dyDescent="0.3">
      <c r="A8828" s="243"/>
      <c r="B8828" s="246"/>
      <c r="C8828" s="38" t="s">
        <v>2123</v>
      </c>
      <c r="D8828" s="38" t="s">
        <v>105</v>
      </c>
      <c r="E8828" s="209">
        <v>1</v>
      </c>
      <c r="F8828" s="208" t="s">
        <v>12</v>
      </c>
      <c r="G8828" s="36" t="str">
        <f t="shared" si="137"/>
        <v/>
      </c>
      <c r="H8828" s="41">
        <f>SUM(G8828:G8830)</f>
        <v>5.8694182499999998</v>
      </c>
      <c r="I8828" s="42"/>
      <c r="J8828" s="32">
        <v>0</v>
      </c>
    </row>
    <row r="8829" spans="1:10" ht="15.75" hidden="1" thickBot="1" x14ac:dyDescent="0.3">
      <c r="A8829" s="243"/>
      <c r="B8829" s="246"/>
      <c r="C8829" s="38" t="s">
        <v>11426</v>
      </c>
      <c r="D8829" s="38" t="s">
        <v>2801</v>
      </c>
      <c r="E8829" s="209">
        <v>0.1041</v>
      </c>
      <c r="F8829" s="208">
        <v>24.946999999999999</v>
      </c>
      <c r="G8829" s="36">
        <f t="shared" si="137"/>
        <v>2.5969826999999999</v>
      </c>
      <c r="H8829" s="37"/>
      <c r="I8829" s="33"/>
      <c r="J8829" s="32">
        <v>0</v>
      </c>
    </row>
    <row r="8830" spans="1:10" ht="15.75" hidden="1" thickBot="1" x14ac:dyDescent="0.3">
      <c r="A8830" s="243"/>
      <c r="B8830" s="246"/>
      <c r="C8830" s="38" t="s">
        <v>11427</v>
      </c>
      <c r="D8830" s="38" t="s">
        <v>2801</v>
      </c>
      <c r="E8830" s="209">
        <v>0.1041</v>
      </c>
      <c r="F8830" s="208">
        <v>31.435500000000001</v>
      </c>
      <c r="G8830" s="36">
        <f t="shared" si="137"/>
        <v>3.27243555</v>
      </c>
      <c r="H8830" s="37"/>
      <c r="I8830" s="33"/>
      <c r="J8830" s="32">
        <v>0</v>
      </c>
    </row>
    <row r="8831" spans="1:10" ht="15.75" hidden="1" thickBot="1" x14ac:dyDescent="0.3">
      <c r="A8831" s="244"/>
      <c r="B8831" s="247"/>
      <c r="C8831" s="44"/>
      <c r="D8831" s="44"/>
      <c r="E8831" s="210"/>
      <c r="F8831" s="211" t="s">
        <v>12</v>
      </c>
      <c r="G8831" s="46" t="str">
        <f t="shared" si="137"/>
        <v/>
      </c>
      <c r="H8831" s="48"/>
      <c r="I8831" s="33"/>
      <c r="J8831" s="32">
        <v>0</v>
      </c>
    </row>
    <row r="8832" spans="1:10" ht="15.75" hidden="1" thickBot="1" x14ac:dyDescent="0.3">
      <c r="A8832" s="242" t="s">
        <v>2124</v>
      </c>
      <c r="B8832" s="245" t="s">
        <v>8745</v>
      </c>
      <c r="C8832" s="26"/>
      <c r="D8832" s="27" t="s">
        <v>17</v>
      </c>
      <c r="E8832" s="205"/>
      <c r="F8832" s="212" t="s">
        <v>12</v>
      </c>
      <c r="G8832" s="29" t="str">
        <f t="shared" si="137"/>
        <v/>
      </c>
      <c r="H8832" s="30"/>
      <c r="I8832" s="31"/>
      <c r="J8832" s="32">
        <v>0</v>
      </c>
    </row>
    <row r="8833" spans="1:10" ht="15.75" hidden="1" thickBot="1" x14ac:dyDescent="0.3">
      <c r="A8833" s="243"/>
      <c r="B8833" s="246"/>
      <c r="C8833" s="34"/>
      <c r="D8833" s="34"/>
      <c r="E8833" s="207"/>
      <c r="F8833" s="213" t="s">
        <v>12</v>
      </c>
      <c r="G8833" s="33" t="str">
        <f t="shared" si="137"/>
        <v/>
      </c>
      <c r="H8833" s="37"/>
      <c r="I8833" s="33"/>
      <c r="J8833" s="32">
        <v>0</v>
      </c>
    </row>
    <row r="8834" spans="1:10" ht="15.75" hidden="1" thickBot="1" x14ac:dyDescent="0.3">
      <c r="A8834" s="243"/>
      <c r="B8834" s="246"/>
      <c r="C8834" s="38" t="s">
        <v>2125</v>
      </c>
      <c r="D8834" s="38" t="s">
        <v>17</v>
      </c>
      <c r="E8834" s="209">
        <v>1</v>
      </c>
      <c r="F8834" s="208" t="s">
        <v>12</v>
      </c>
      <c r="G8834" s="36" t="str">
        <f t="shared" si="137"/>
        <v/>
      </c>
      <c r="H8834" s="41">
        <f>SUM(G8834:G8836)</f>
        <v>18.07059125</v>
      </c>
      <c r="I8834" s="42"/>
      <c r="J8834" s="32">
        <v>0</v>
      </c>
    </row>
    <row r="8835" spans="1:10" ht="15.75" hidden="1" thickBot="1" x14ac:dyDescent="0.3">
      <c r="A8835" s="243"/>
      <c r="B8835" s="246"/>
      <c r="C8835" s="38" t="s">
        <v>11426</v>
      </c>
      <c r="D8835" s="38" t="s">
        <v>2801</v>
      </c>
      <c r="E8835" s="209">
        <v>0.32050000000000001</v>
      </c>
      <c r="F8835" s="208">
        <v>24.946999999999999</v>
      </c>
      <c r="G8835" s="36">
        <f t="shared" si="137"/>
        <v>7.9955134999999995</v>
      </c>
      <c r="H8835" s="37"/>
      <c r="I8835" s="33"/>
      <c r="J8835" s="32">
        <v>0</v>
      </c>
    </row>
    <row r="8836" spans="1:10" ht="15.75" hidden="1" thickBot="1" x14ac:dyDescent="0.3">
      <c r="A8836" s="243"/>
      <c r="B8836" s="246"/>
      <c r="C8836" s="38" t="s">
        <v>11427</v>
      </c>
      <c r="D8836" s="38" t="s">
        <v>2801</v>
      </c>
      <c r="E8836" s="209">
        <v>0.32050000000000001</v>
      </c>
      <c r="F8836" s="208">
        <v>31.435500000000001</v>
      </c>
      <c r="G8836" s="36">
        <f t="shared" si="137"/>
        <v>10.07507775</v>
      </c>
      <c r="H8836" s="37"/>
      <c r="I8836" s="33"/>
      <c r="J8836" s="32">
        <v>0</v>
      </c>
    </row>
    <row r="8837" spans="1:10" ht="15.75" hidden="1" thickBot="1" x14ac:dyDescent="0.3">
      <c r="A8837" s="244"/>
      <c r="B8837" s="247"/>
      <c r="C8837" s="44"/>
      <c r="D8837" s="44"/>
      <c r="E8837" s="210"/>
      <c r="F8837" s="211" t="s">
        <v>12</v>
      </c>
      <c r="G8837" s="46" t="str">
        <f t="shared" si="137"/>
        <v/>
      </c>
      <c r="H8837" s="48"/>
      <c r="I8837" s="33"/>
      <c r="J8837" s="32">
        <v>0</v>
      </c>
    </row>
    <row r="8838" spans="1:10" ht="15.75" hidden="1" thickBot="1" x14ac:dyDescent="0.3">
      <c r="A8838" s="242" t="s">
        <v>2126</v>
      </c>
      <c r="B8838" s="245" t="s">
        <v>8746</v>
      </c>
      <c r="C8838" s="26"/>
      <c r="D8838" s="27" t="s">
        <v>17</v>
      </c>
      <c r="E8838" s="205"/>
      <c r="F8838" s="212" t="s">
        <v>12</v>
      </c>
      <c r="G8838" s="29" t="str">
        <f t="shared" ref="G8838:G8901" si="138">IF(ISNUMBER(F8838),E8838*F8838,"")</f>
        <v/>
      </c>
      <c r="H8838" s="30"/>
      <c r="I8838" s="31"/>
      <c r="J8838" s="32">
        <v>0</v>
      </c>
    </row>
    <row r="8839" spans="1:10" ht="15.75" hidden="1" thickBot="1" x14ac:dyDescent="0.3">
      <c r="A8839" s="243"/>
      <c r="B8839" s="246"/>
      <c r="C8839" s="34"/>
      <c r="D8839" s="34"/>
      <c r="E8839" s="207"/>
      <c r="F8839" s="213" t="s">
        <v>12</v>
      </c>
      <c r="G8839" s="33" t="str">
        <f t="shared" si="138"/>
        <v/>
      </c>
      <c r="H8839" s="37"/>
      <c r="I8839" s="33"/>
      <c r="J8839" s="32">
        <v>0</v>
      </c>
    </row>
    <row r="8840" spans="1:10" ht="15.75" hidden="1" thickBot="1" x14ac:dyDescent="0.3">
      <c r="A8840" s="243"/>
      <c r="B8840" s="246"/>
      <c r="C8840" s="38" t="s">
        <v>2127</v>
      </c>
      <c r="D8840" s="38" t="s">
        <v>17</v>
      </c>
      <c r="E8840" s="209">
        <v>1</v>
      </c>
      <c r="F8840" s="208" t="s">
        <v>12</v>
      </c>
      <c r="G8840" s="36" t="str">
        <f t="shared" si="138"/>
        <v/>
      </c>
      <c r="H8840" s="41">
        <f>SUM(G8840:G8842)</f>
        <v>139.704644</v>
      </c>
      <c r="I8840" s="42"/>
      <c r="J8840" s="32">
        <v>0</v>
      </c>
    </row>
    <row r="8841" spans="1:10" ht="15.75" hidden="1" thickBot="1" x14ac:dyDescent="0.3">
      <c r="A8841" s="243"/>
      <c r="B8841" s="246"/>
      <c r="C8841" s="38" t="s">
        <v>11414</v>
      </c>
      <c r="D8841" s="38" t="s">
        <v>2801</v>
      </c>
      <c r="E8841" s="209">
        <v>2.2389999999999999</v>
      </c>
      <c r="F8841" s="208">
        <v>24.358000000000001</v>
      </c>
      <c r="G8841" s="36">
        <f t="shared" si="138"/>
        <v>54.537562000000001</v>
      </c>
      <c r="H8841" s="37"/>
      <c r="I8841" s="33"/>
      <c r="J8841" s="32">
        <v>0</v>
      </c>
    </row>
    <row r="8842" spans="1:10" ht="15.75" hidden="1" thickBot="1" x14ac:dyDescent="0.3">
      <c r="A8842" s="243"/>
      <c r="B8842" s="246"/>
      <c r="C8842" s="38" t="s">
        <v>11886</v>
      </c>
      <c r="D8842" s="38" t="s">
        <v>2801</v>
      </c>
      <c r="E8842" s="209">
        <v>2.2389999999999999</v>
      </c>
      <c r="F8842" s="208">
        <v>38.037999999999997</v>
      </c>
      <c r="G8842" s="36">
        <f t="shared" si="138"/>
        <v>85.167081999999994</v>
      </c>
      <c r="H8842" s="37"/>
      <c r="I8842" s="33"/>
      <c r="J8842" s="32">
        <v>0</v>
      </c>
    </row>
    <row r="8843" spans="1:10" ht="15.75" hidden="1" thickBot="1" x14ac:dyDescent="0.3">
      <c r="A8843" s="244"/>
      <c r="B8843" s="247"/>
      <c r="C8843" s="44"/>
      <c r="D8843" s="44"/>
      <c r="E8843" s="210"/>
      <c r="F8843" s="211" t="s">
        <v>12</v>
      </c>
      <c r="G8843" s="46" t="str">
        <f t="shared" si="138"/>
        <v/>
      </c>
      <c r="H8843" s="48"/>
      <c r="I8843" s="33"/>
      <c r="J8843" s="32">
        <v>0</v>
      </c>
    </row>
    <row r="8844" spans="1:10" ht="15.75" hidden="1" thickBot="1" x14ac:dyDescent="0.3">
      <c r="A8844" s="242" t="s">
        <v>2128</v>
      </c>
      <c r="B8844" s="245" t="s">
        <v>8747</v>
      </c>
      <c r="C8844" s="26"/>
      <c r="D8844" s="27" t="s">
        <v>17</v>
      </c>
      <c r="E8844" s="205"/>
      <c r="F8844" s="212" t="s">
        <v>12</v>
      </c>
      <c r="G8844" s="29" t="str">
        <f t="shared" si="138"/>
        <v/>
      </c>
      <c r="H8844" s="30"/>
      <c r="I8844" s="31"/>
      <c r="J8844" s="32">
        <v>0</v>
      </c>
    </row>
    <row r="8845" spans="1:10" ht="15.75" hidden="1" thickBot="1" x14ac:dyDescent="0.3">
      <c r="A8845" s="243"/>
      <c r="B8845" s="246"/>
      <c r="C8845" s="34"/>
      <c r="D8845" s="34"/>
      <c r="E8845" s="207"/>
      <c r="F8845" s="213" t="s">
        <v>12</v>
      </c>
      <c r="G8845" s="33" t="str">
        <f t="shared" si="138"/>
        <v/>
      </c>
      <c r="H8845" s="37"/>
      <c r="I8845" s="33"/>
      <c r="J8845" s="32">
        <v>0</v>
      </c>
    </row>
    <row r="8846" spans="1:10" ht="15.75" hidden="1" thickBot="1" x14ac:dyDescent="0.3">
      <c r="A8846" s="243"/>
      <c r="B8846" s="246"/>
      <c r="C8846" s="38" t="s">
        <v>2129</v>
      </c>
      <c r="D8846" s="38" t="s">
        <v>17</v>
      </c>
      <c r="E8846" s="209">
        <v>1</v>
      </c>
      <c r="F8846" s="208" t="s">
        <v>12</v>
      </c>
      <c r="G8846" s="36" t="str">
        <f t="shared" si="138"/>
        <v/>
      </c>
      <c r="H8846" s="41">
        <f>SUM(G8846:G8848)</f>
        <v>27.940928799999995</v>
      </c>
      <c r="I8846" s="42"/>
      <c r="J8846" s="32">
        <v>0</v>
      </c>
    </row>
    <row r="8847" spans="1:10" ht="15.75" hidden="1" thickBot="1" x14ac:dyDescent="0.3">
      <c r="A8847" s="243"/>
      <c r="B8847" s="246"/>
      <c r="C8847" s="38" t="s">
        <v>11414</v>
      </c>
      <c r="D8847" s="38" t="s">
        <v>2801</v>
      </c>
      <c r="E8847" s="209">
        <v>0.44779999999999998</v>
      </c>
      <c r="F8847" s="208">
        <v>24.358000000000001</v>
      </c>
      <c r="G8847" s="36">
        <f t="shared" si="138"/>
        <v>10.9075124</v>
      </c>
      <c r="H8847" s="37"/>
      <c r="I8847" s="33"/>
      <c r="J8847" s="32">
        <v>0</v>
      </c>
    </row>
    <row r="8848" spans="1:10" ht="15.75" hidden="1" thickBot="1" x14ac:dyDescent="0.3">
      <c r="A8848" s="243"/>
      <c r="B8848" s="246"/>
      <c r="C8848" s="38" t="s">
        <v>11886</v>
      </c>
      <c r="D8848" s="38" t="s">
        <v>2801</v>
      </c>
      <c r="E8848" s="209">
        <v>0.44779999999999998</v>
      </c>
      <c r="F8848" s="208">
        <v>38.037999999999997</v>
      </c>
      <c r="G8848" s="36">
        <f t="shared" si="138"/>
        <v>17.033416399999997</v>
      </c>
      <c r="H8848" s="37"/>
      <c r="I8848" s="33"/>
      <c r="J8848" s="32">
        <v>0</v>
      </c>
    </row>
    <row r="8849" spans="1:10" ht="15.75" hidden="1" thickBot="1" x14ac:dyDescent="0.3">
      <c r="A8849" s="244"/>
      <c r="B8849" s="247"/>
      <c r="C8849" s="44"/>
      <c r="D8849" s="44"/>
      <c r="E8849" s="210"/>
      <c r="F8849" s="211" t="s">
        <v>12</v>
      </c>
      <c r="G8849" s="46" t="str">
        <f t="shared" si="138"/>
        <v/>
      </c>
      <c r="H8849" s="48"/>
      <c r="I8849" s="33"/>
      <c r="J8849" s="32">
        <v>0</v>
      </c>
    </row>
    <row r="8850" spans="1:10" ht="15.75" hidden="1" thickBot="1" x14ac:dyDescent="0.3">
      <c r="A8850" s="242" t="s">
        <v>2130</v>
      </c>
      <c r="B8850" s="245" t="s">
        <v>8766</v>
      </c>
      <c r="C8850" s="26"/>
      <c r="D8850" s="27" t="s">
        <v>105</v>
      </c>
      <c r="E8850" s="205"/>
      <c r="F8850" s="212" t="s">
        <v>12</v>
      </c>
      <c r="G8850" s="29" t="str">
        <f t="shared" si="138"/>
        <v/>
      </c>
      <c r="H8850" s="30"/>
      <c r="I8850" s="31"/>
      <c r="J8850" s="32">
        <v>0</v>
      </c>
    </row>
    <row r="8851" spans="1:10" ht="15.75" hidden="1" thickBot="1" x14ac:dyDescent="0.3">
      <c r="A8851" s="243"/>
      <c r="B8851" s="246"/>
      <c r="C8851" s="34"/>
      <c r="D8851" s="34"/>
      <c r="E8851" s="207"/>
      <c r="F8851" s="213" t="s">
        <v>12</v>
      </c>
      <c r="G8851" s="33" t="str">
        <f t="shared" si="138"/>
        <v/>
      </c>
      <c r="H8851" s="37"/>
      <c r="I8851" s="33"/>
      <c r="J8851" s="32">
        <v>0</v>
      </c>
    </row>
    <row r="8852" spans="1:10" ht="39" hidden="1" thickBot="1" x14ac:dyDescent="0.3">
      <c r="A8852" s="243"/>
      <c r="B8852" s="246"/>
      <c r="C8852" s="38" t="s">
        <v>11382</v>
      </c>
      <c r="D8852" s="38" t="s">
        <v>2881</v>
      </c>
      <c r="E8852" s="209">
        <v>1.2E-2</v>
      </c>
      <c r="F8852" s="214">
        <v>674.33682106737501</v>
      </c>
      <c r="G8852" s="33">
        <f t="shared" si="138"/>
        <v>8.0920418528085012</v>
      </c>
      <c r="H8852" s="41">
        <f>SUM(G8852:G8857)</f>
        <v>78.299416852808505</v>
      </c>
      <c r="I8852" s="42"/>
      <c r="J8852" s="32">
        <v>0</v>
      </c>
    </row>
    <row r="8853" spans="1:10" ht="51.75" hidden="1" thickBot="1" x14ac:dyDescent="0.3">
      <c r="A8853" s="243"/>
      <c r="B8853" s="246"/>
      <c r="C8853" s="38" t="s">
        <v>2131</v>
      </c>
      <c r="D8853" s="38" t="s">
        <v>82</v>
      </c>
      <c r="E8853" s="209">
        <v>0.3906</v>
      </c>
      <c r="F8853" s="214" t="s">
        <v>12</v>
      </c>
      <c r="G8853" s="33" t="str">
        <f t="shared" si="138"/>
        <v/>
      </c>
      <c r="H8853" s="53"/>
      <c r="I8853" s="54"/>
      <c r="J8853" s="32">
        <v>0</v>
      </c>
    </row>
    <row r="8854" spans="1:10" ht="15.75" hidden="1" thickBot="1" x14ac:dyDescent="0.3">
      <c r="A8854" s="243"/>
      <c r="B8854" s="246"/>
      <c r="C8854" s="38" t="s">
        <v>11684</v>
      </c>
      <c r="D8854" s="38" t="s">
        <v>2801</v>
      </c>
      <c r="E8854" s="209">
        <v>1.2875000000000001</v>
      </c>
      <c r="F8854" s="214">
        <v>30.837</v>
      </c>
      <c r="G8854" s="33">
        <f t="shared" si="138"/>
        <v>39.702637500000002</v>
      </c>
      <c r="H8854" s="37"/>
      <c r="I8854" s="33"/>
      <c r="J8854" s="32">
        <v>0</v>
      </c>
    </row>
    <row r="8855" spans="1:10" ht="15.75" hidden="1" thickBot="1" x14ac:dyDescent="0.3">
      <c r="A8855" s="243"/>
      <c r="B8855" s="246"/>
      <c r="C8855" s="38" t="s">
        <v>11326</v>
      </c>
      <c r="D8855" s="38" t="s">
        <v>2801</v>
      </c>
      <c r="E8855" s="209">
        <v>1.2875000000000001</v>
      </c>
      <c r="F8855" s="214">
        <v>23.693000000000001</v>
      </c>
      <c r="G8855" s="33">
        <f t="shared" si="138"/>
        <v>30.504737500000005</v>
      </c>
      <c r="H8855" s="37"/>
      <c r="I8855" s="33"/>
      <c r="J8855" s="32">
        <v>0</v>
      </c>
    </row>
    <row r="8856" spans="1:10" ht="39" hidden="1" thickBot="1" x14ac:dyDescent="0.3">
      <c r="A8856" s="243"/>
      <c r="B8856" s="246"/>
      <c r="C8856" s="38" t="s">
        <v>2132</v>
      </c>
      <c r="D8856" s="38" t="s">
        <v>161</v>
      </c>
      <c r="E8856" s="209">
        <v>1.97</v>
      </c>
      <c r="F8856" s="214" t="s">
        <v>12</v>
      </c>
      <c r="G8856" s="33" t="str">
        <f t="shared" si="138"/>
        <v/>
      </c>
      <c r="H8856" s="37"/>
      <c r="I8856" s="33"/>
      <c r="J8856" s="32">
        <v>0</v>
      </c>
    </row>
    <row r="8857" spans="1:10" ht="26.25" hidden="1" thickBot="1" x14ac:dyDescent="0.3">
      <c r="A8857" s="243"/>
      <c r="B8857" s="246"/>
      <c r="C8857" s="38" t="s">
        <v>2133</v>
      </c>
      <c r="D8857" s="38" t="s">
        <v>82</v>
      </c>
      <c r="E8857" s="209">
        <v>2.3437999999999999</v>
      </c>
      <c r="F8857" s="208" t="s">
        <v>12</v>
      </c>
      <c r="G8857" s="33" t="str">
        <f t="shared" si="138"/>
        <v/>
      </c>
      <c r="H8857" s="37"/>
      <c r="I8857" s="33"/>
      <c r="J8857" s="32">
        <v>0</v>
      </c>
    </row>
    <row r="8858" spans="1:10" ht="15.75" hidden="1" thickBot="1" x14ac:dyDescent="0.3">
      <c r="A8858" s="243"/>
      <c r="B8858" s="246"/>
      <c r="C8858" s="38"/>
      <c r="D8858" s="38"/>
      <c r="E8858" s="209"/>
      <c r="F8858" s="208"/>
      <c r="G8858" s="33" t="str">
        <f t="shared" si="138"/>
        <v/>
      </c>
      <c r="H8858" s="37"/>
      <c r="I8858" s="33"/>
      <c r="J8858" s="32">
        <v>0</v>
      </c>
    </row>
    <row r="8859" spans="1:10" ht="15.75" hidden="1" thickBot="1" x14ac:dyDescent="0.3">
      <c r="A8859" s="243"/>
      <c r="B8859" s="246"/>
      <c r="C8859" s="61" t="s">
        <v>2134</v>
      </c>
      <c r="D8859" s="38"/>
      <c r="E8859" s="209"/>
      <c r="F8859" s="208"/>
      <c r="G8859" s="33" t="str">
        <f t="shared" si="138"/>
        <v/>
      </c>
      <c r="H8859" s="37"/>
      <c r="I8859" s="33"/>
      <c r="J8859" s="32">
        <v>0</v>
      </c>
    </row>
    <row r="8860" spans="1:10" ht="15.75" hidden="1" thickBot="1" x14ac:dyDescent="0.3">
      <c r="A8860" s="244"/>
      <c r="B8860" s="247"/>
      <c r="C8860" s="44"/>
      <c r="D8860" s="44"/>
      <c r="E8860" s="210"/>
      <c r="F8860" s="211" t="s">
        <v>12</v>
      </c>
      <c r="G8860" s="46" t="str">
        <f t="shared" si="138"/>
        <v/>
      </c>
      <c r="H8860" s="48"/>
      <c r="I8860" s="33"/>
      <c r="J8860" s="32">
        <v>0</v>
      </c>
    </row>
    <row r="8861" spans="1:10" ht="15.75" hidden="1" thickBot="1" x14ac:dyDescent="0.3">
      <c r="A8861" s="242" t="s">
        <v>2135</v>
      </c>
      <c r="B8861" s="245" t="s">
        <v>8767</v>
      </c>
      <c r="C8861" s="26"/>
      <c r="D8861" s="27" t="s">
        <v>67</v>
      </c>
      <c r="E8861" s="205"/>
      <c r="F8861" s="212" t="s">
        <v>12</v>
      </c>
      <c r="G8861" s="29" t="str">
        <f t="shared" si="138"/>
        <v/>
      </c>
      <c r="H8861" s="30"/>
      <c r="I8861" s="31"/>
      <c r="J8861" s="32">
        <v>0</v>
      </c>
    </row>
    <row r="8862" spans="1:10" ht="15.75" hidden="1" thickBot="1" x14ac:dyDescent="0.3">
      <c r="A8862" s="243"/>
      <c r="B8862" s="246"/>
      <c r="C8862" s="34"/>
      <c r="D8862" s="34"/>
      <c r="E8862" s="207"/>
      <c r="F8862" s="213" t="s">
        <v>12</v>
      </c>
      <c r="G8862" s="33" t="str">
        <f t="shared" si="138"/>
        <v/>
      </c>
      <c r="H8862" s="37"/>
      <c r="I8862" s="33"/>
      <c r="J8862" s="32">
        <v>0</v>
      </c>
    </row>
    <row r="8863" spans="1:10" ht="39" hidden="1" thickBot="1" x14ac:dyDescent="0.3">
      <c r="A8863" s="243"/>
      <c r="B8863" s="246"/>
      <c r="C8863" s="38" t="s">
        <v>11824</v>
      </c>
      <c r="D8863" s="38" t="s">
        <v>11485</v>
      </c>
      <c r="E8863" s="209">
        <v>4.1500000000000004</v>
      </c>
      <c r="F8863" s="214">
        <v>1.9854999999999998</v>
      </c>
      <c r="G8863" s="36">
        <f t="shared" si="138"/>
        <v>8.2398249999999997</v>
      </c>
      <c r="H8863" s="41">
        <f>SUM(G8863:G8868)</f>
        <v>11.463713650000001</v>
      </c>
      <c r="I8863" s="42"/>
      <c r="J8863" s="32">
        <v>0</v>
      </c>
    </row>
    <row r="8864" spans="1:10" ht="51.75" hidden="1" thickBot="1" x14ac:dyDescent="0.3">
      <c r="A8864" s="243"/>
      <c r="B8864" s="246"/>
      <c r="C8864" s="38" t="s">
        <v>2136</v>
      </c>
      <c r="D8864" s="38" t="s">
        <v>161</v>
      </c>
      <c r="E8864" s="209">
        <v>1.1459999999999999</v>
      </c>
      <c r="F8864" s="214" t="s">
        <v>12</v>
      </c>
      <c r="G8864" s="33" t="str">
        <f t="shared" si="138"/>
        <v/>
      </c>
      <c r="H8864" s="37"/>
      <c r="I8864" s="33"/>
      <c r="J8864" s="32">
        <v>0</v>
      </c>
    </row>
    <row r="8865" spans="1:10" ht="15.75" hidden="1" thickBot="1" x14ac:dyDescent="0.3">
      <c r="A8865" s="243"/>
      <c r="B8865" s="246"/>
      <c r="C8865" s="38" t="s">
        <v>11326</v>
      </c>
      <c r="D8865" s="38" t="s">
        <v>2801</v>
      </c>
      <c r="E8865" s="209">
        <v>6.2E-2</v>
      </c>
      <c r="F8865" s="214">
        <v>23.693000000000001</v>
      </c>
      <c r="G8865" s="33">
        <f t="shared" si="138"/>
        <v>1.468966</v>
      </c>
      <c r="H8865" s="37"/>
      <c r="I8865" s="33"/>
      <c r="J8865" s="32">
        <v>0</v>
      </c>
    </row>
    <row r="8866" spans="1:10" ht="15.75" hidden="1" thickBot="1" x14ac:dyDescent="0.3">
      <c r="A8866" s="243"/>
      <c r="B8866" s="246"/>
      <c r="C8866" s="38" t="s">
        <v>11464</v>
      </c>
      <c r="D8866" s="38" t="s">
        <v>2801</v>
      </c>
      <c r="E8866" s="209">
        <v>5.6000000000000001E-2</v>
      </c>
      <c r="F8866" s="214">
        <v>30.343</v>
      </c>
      <c r="G8866" s="33">
        <f t="shared" si="138"/>
        <v>1.6992080000000001</v>
      </c>
      <c r="H8866" s="37"/>
      <c r="I8866" s="33"/>
      <c r="J8866" s="32">
        <v>0</v>
      </c>
    </row>
    <row r="8867" spans="1:10" ht="26.25" hidden="1" thickBot="1" x14ac:dyDescent="0.3">
      <c r="A8867" s="243"/>
      <c r="B8867" s="246"/>
      <c r="C8867" s="38" t="s">
        <v>11465</v>
      </c>
      <c r="D8867" s="38" t="s">
        <v>1049</v>
      </c>
      <c r="E8867" s="209">
        <v>8.9999999999999998E-4</v>
      </c>
      <c r="F8867" s="208">
        <v>26.970499999999998</v>
      </c>
      <c r="G8867" s="36">
        <f t="shared" si="138"/>
        <v>2.4273449999999998E-2</v>
      </c>
      <c r="H8867" s="37"/>
      <c r="I8867" s="33"/>
      <c r="J8867" s="32">
        <v>0</v>
      </c>
    </row>
    <row r="8868" spans="1:10" ht="26.25" hidden="1" thickBot="1" x14ac:dyDescent="0.3">
      <c r="A8868" s="243"/>
      <c r="B8868" s="246"/>
      <c r="C8868" s="38" t="s">
        <v>11466</v>
      </c>
      <c r="D8868" s="38" t="s">
        <v>1060</v>
      </c>
      <c r="E8868" s="209">
        <v>1.1999999999999999E-3</v>
      </c>
      <c r="F8868" s="208">
        <v>26.200999999999997</v>
      </c>
      <c r="G8868" s="33">
        <f t="shared" si="138"/>
        <v>3.1441199999999996E-2</v>
      </c>
      <c r="H8868" s="37"/>
      <c r="I8868" s="33"/>
      <c r="J8868" s="32">
        <v>0</v>
      </c>
    </row>
    <row r="8869" spans="1:10" ht="15.75" hidden="1" thickBot="1" x14ac:dyDescent="0.3">
      <c r="A8869" s="244"/>
      <c r="B8869" s="247"/>
      <c r="C8869" s="44"/>
      <c r="D8869" s="44"/>
      <c r="E8869" s="210"/>
      <c r="F8869" s="211" t="s">
        <v>12</v>
      </c>
      <c r="G8869" s="46" t="str">
        <f t="shared" si="138"/>
        <v/>
      </c>
      <c r="H8869" s="48"/>
      <c r="I8869" s="33"/>
      <c r="J8869" s="32">
        <v>0</v>
      </c>
    </row>
    <row r="8870" spans="1:10" ht="15.75" hidden="1" thickBot="1" x14ac:dyDescent="0.3">
      <c r="A8870" s="242" t="s">
        <v>2137</v>
      </c>
      <c r="B8870" s="245" t="s">
        <v>8768</v>
      </c>
      <c r="C8870" s="26"/>
      <c r="D8870" s="27" t="s">
        <v>17</v>
      </c>
      <c r="E8870" s="205"/>
      <c r="F8870" s="212" t="s">
        <v>12</v>
      </c>
      <c r="G8870" s="29" t="str">
        <f t="shared" si="138"/>
        <v/>
      </c>
      <c r="H8870" s="30"/>
      <c r="I8870" s="31"/>
      <c r="J8870" s="32">
        <v>0</v>
      </c>
    </row>
    <row r="8871" spans="1:10" ht="15.75" hidden="1" thickBot="1" x14ac:dyDescent="0.3">
      <c r="A8871" s="243"/>
      <c r="B8871" s="246"/>
      <c r="C8871" s="34"/>
      <c r="D8871" s="34"/>
      <c r="E8871" s="207"/>
      <c r="F8871" s="213" t="s">
        <v>12</v>
      </c>
      <c r="G8871" s="33" t="str">
        <f t="shared" si="138"/>
        <v/>
      </c>
      <c r="H8871" s="37"/>
      <c r="I8871" s="33"/>
      <c r="J8871" s="32">
        <v>0</v>
      </c>
    </row>
    <row r="8872" spans="1:10" ht="39" hidden="1" thickBot="1" x14ac:dyDescent="0.3">
      <c r="A8872" s="243"/>
      <c r="B8872" s="246"/>
      <c r="C8872" s="38" t="s">
        <v>11584</v>
      </c>
      <c r="D8872" s="38" t="s">
        <v>82</v>
      </c>
      <c r="E8872" s="209">
        <v>2</v>
      </c>
      <c r="F8872" s="214">
        <v>19.741</v>
      </c>
      <c r="G8872" s="33">
        <f t="shared" si="138"/>
        <v>39.481999999999999</v>
      </c>
      <c r="H8872" s="41">
        <f>SUM(G8872:G8878)</f>
        <v>458.95449619999994</v>
      </c>
      <c r="I8872" s="42"/>
      <c r="J8872" s="32">
        <v>0</v>
      </c>
    </row>
    <row r="8873" spans="1:10" ht="26.25" hidden="1" thickBot="1" x14ac:dyDescent="0.3">
      <c r="A8873" s="243"/>
      <c r="B8873" s="246"/>
      <c r="C8873" s="38" t="s">
        <v>11567</v>
      </c>
      <c r="D8873" s="38" t="s">
        <v>82</v>
      </c>
      <c r="E8873" s="209">
        <v>1</v>
      </c>
      <c r="F8873" s="214">
        <v>15.266499999999999</v>
      </c>
      <c r="G8873" s="33">
        <f t="shared" si="138"/>
        <v>15.266499999999999</v>
      </c>
      <c r="H8873" s="53"/>
      <c r="I8873" s="54"/>
      <c r="J8873" s="32">
        <v>0</v>
      </c>
    </row>
    <row r="8874" spans="1:10" ht="26.25" hidden="1" thickBot="1" x14ac:dyDescent="0.3">
      <c r="A8874" s="243"/>
      <c r="B8874" s="246"/>
      <c r="C8874" s="38" t="s">
        <v>12313</v>
      </c>
      <c r="D8874" s="38" t="s">
        <v>82</v>
      </c>
      <c r="E8874" s="209">
        <v>1</v>
      </c>
      <c r="F8874" s="214">
        <v>363.84999999999997</v>
      </c>
      <c r="G8874" s="33">
        <f t="shared" si="138"/>
        <v>363.84999999999997</v>
      </c>
      <c r="H8874" s="37"/>
      <c r="I8874" s="33"/>
      <c r="J8874" s="32">
        <v>0</v>
      </c>
    </row>
    <row r="8875" spans="1:10" ht="15.75" hidden="1" thickBot="1" x14ac:dyDescent="0.3">
      <c r="A8875" s="243"/>
      <c r="B8875" s="246"/>
      <c r="C8875" s="38" t="s">
        <v>11547</v>
      </c>
      <c r="D8875" s="38" t="s">
        <v>1043</v>
      </c>
      <c r="E8875" s="209">
        <v>8.8099999999999998E-2</v>
      </c>
      <c r="F8875" s="214">
        <v>71.667999999999992</v>
      </c>
      <c r="G8875" s="33">
        <f t="shared" si="138"/>
        <v>6.3139507999999989</v>
      </c>
      <c r="H8875" s="37"/>
      <c r="I8875" s="33"/>
      <c r="J8875" s="32">
        <v>0</v>
      </c>
    </row>
    <row r="8876" spans="1:10" ht="26.25" hidden="1" thickBot="1" x14ac:dyDescent="0.3">
      <c r="A8876" s="243"/>
      <c r="B8876" s="246"/>
      <c r="C8876" s="38" t="s">
        <v>11418</v>
      </c>
      <c r="D8876" s="38" t="s">
        <v>2801</v>
      </c>
      <c r="E8876" s="209">
        <v>0.77910000000000001</v>
      </c>
      <c r="F8876" s="214">
        <v>30.361999999999998</v>
      </c>
      <c r="G8876" s="33">
        <f t="shared" si="138"/>
        <v>23.655034199999999</v>
      </c>
      <c r="H8876" s="37"/>
      <c r="I8876" s="33"/>
      <c r="J8876" s="32">
        <v>0</v>
      </c>
    </row>
    <row r="8877" spans="1:10" ht="15.75" hidden="1" thickBot="1" x14ac:dyDescent="0.3">
      <c r="A8877" s="243"/>
      <c r="B8877" s="246"/>
      <c r="C8877" s="38" t="s">
        <v>11326</v>
      </c>
      <c r="D8877" s="38" t="s">
        <v>2801</v>
      </c>
      <c r="E8877" s="209">
        <v>0.43840000000000001</v>
      </c>
      <c r="F8877" s="208">
        <v>23.693000000000001</v>
      </c>
      <c r="G8877" s="33">
        <f t="shared" si="138"/>
        <v>10.387011200000002</v>
      </c>
      <c r="H8877" s="37"/>
      <c r="I8877" s="33"/>
      <c r="J8877" s="32">
        <v>0</v>
      </c>
    </row>
    <row r="8878" spans="1:10" ht="26.25" hidden="1" thickBot="1" x14ac:dyDescent="0.3">
      <c r="A8878" s="243"/>
      <c r="B8878" s="246"/>
      <c r="C8878" s="38" t="s">
        <v>210</v>
      </c>
      <c r="D8878" s="38" t="s">
        <v>17</v>
      </c>
      <c r="E8878" s="209">
        <v>1</v>
      </c>
      <c r="F8878" s="214" t="s">
        <v>12</v>
      </c>
      <c r="G8878" s="33" t="str">
        <f t="shared" si="138"/>
        <v/>
      </c>
      <c r="H8878" s="37"/>
      <c r="I8878" s="33"/>
      <c r="J8878" s="32">
        <v>0</v>
      </c>
    </row>
    <row r="8879" spans="1:10" ht="15.75" hidden="1" thickBot="1" x14ac:dyDescent="0.3">
      <c r="A8879" s="244"/>
      <c r="B8879" s="247"/>
      <c r="C8879" s="44"/>
      <c r="D8879" s="44"/>
      <c r="E8879" s="210"/>
      <c r="F8879" s="211" t="s">
        <v>12</v>
      </c>
      <c r="G8879" s="46" t="str">
        <f t="shared" si="138"/>
        <v/>
      </c>
      <c r="H8879" s="48"/>
      <c r="I8879" s="33"/>
      <c r="J8879" s="32">
        <v>0</v>
      </c>
    </row>
    <row r="8880" spans="1:10" ht="15.75" hidden="1" thickBot="1" x14ac:dyDescent="0.3">
      <c r="A8880" s="242" t="s">
        <v>2138</v>
      </c>
      <c r="B8880" s="245" t="s">
        <v>8769</v>
      </c>
      <c r="C8880" s="26"/>
      <c r="D8880" s="27" t="s">
        <v>17</v>
      </c>
      <c r="E8880" s="205"/>
      <c r="F8880" s="212" t="s">
        <v>12</v>
      </c>
      <c r="G8880" s="29" t="str">
        <f t="shared" si="138"/>
        <v/>
      </c>
      <c r="H8880" s="30"/>
      <c r="I8880" s="31"/>
      <c r="J8880" s="32">
        <v>0</v>
      </c>
    </row>
    <row r="8881" spans="1:10" ht="15.75" hidden="1" thickBot="1" x14ac:dyDescent="0.3">
      <c r="A8881" s="243"/>
      <c r="B8881" s="246"/>
      <c r="C8881" s="34"/>
      <c r="D8881" s="34"/>
      <c r="E8881" s="207"/>
      <c r="F8881" s="213" t="s">
        <v>12</v>
      </c>
      <c r="G8881" s="33" t="str">
        <f t="shared" si="138"/>
        <v/>
      </c>
      <c r="H8881" s="37"/>
      <c r="I8881" s="33"/>
      <c r="J8881" s="32">
        <v>0</v>
      </c>
    </row>
    <row r="8882" spans="1:10" ht="39" hidden="1" thickBot="1" x14ac:dyDescent="0.3">
      <c r="A8882" s="243"/>
      <c r="B8882" s="246"/>
      <c r="C8882" s="38" t="s">
        <v>2139</v>
      </c>
      <c r="D8882" s="38" t="s">
        <v>17</v>
      </c>
      <c r="E8882" s="209">
        <v>1</v>
      </c>
      <c r="F8882" s="208" t="s">
        <v>12</v>
      </c>
      <c r="G8882" s="36" t="str">
        <f t="shared" si="138"/>
        <v/>
      </c>
      <c r="H8882" s="41">
        <f>SUM(G8882:G8884)</f>
        <v>63.763107000000005</v>
      </c>
      <c r="I8882" s="42"/>
      <c r="J8882" s="32">
        <v>0</v>
      </c>
    </row>
    <row r="8883" spans="1:10" ht="26.25" hidden="1" thickBot="1" x14ac:dyDescent="0.3">
      <c r="A8883" s="243"/>
      <c r="B8883" s="246"/>
      <c r="C8883" s="38" t="s">
        <v>11417</v>
      </c>
      <c r="D8883" s="38" t="s">
        <v>2801</v>
      </c>
      <c r="E8883" s="209">
        <v>1.173</v>
      </c>
      <c r="F8883" s="208">
        <v>23.997</v>
      </c>
      <c r="G8883" s="36">
        <f t="shared" si="138"/>
        <v>28.148481</v>
      </c>
      <c r="H8883" s="37"/>
      <c r="I8883" s="33"/>
      <c r="J8883" s="32">
        <v>0</v>
      </c>
    </row>
    <row r="8884" spans="1:10" ht="26.25" hidden="1" thickBot="1" x14ac:dyDescent="0.3">
      <c r="A8884" s="243"/>
      <c r="B8884" s="246"/>
      <c r="C8884" s="38" t="s">
        <v>11418</v>
      </c>
      <c r="D8884" s="38" t="s">
        <v>2801</v>
      </c>
      <c r="E8884" s="209">
        <v>1.173</v>
      </c>
      <c r="F8884" s="208">
        <v>30.361999999999998</v>
      </c>
      <c r="G8884" s="36">
        <f t="shared" si="138"/>
        <v>35.614626000000001</v>
      </c>
      <c r="H8884" s="37"/>
      <c r="I8884" s="33"/>
      <c r="J8884" s="32">
        <v>0</v>
      </c>
    </row>
    <row r="8885" spans="1:10" ht="15.75" hidden="1" thickBot="1" x14ac:dyDescent="0.3">
      <c r="A8885" s="244"/>
      <c r="B8885" s="247"/>
      <c r="C8885" s="44"/>
      <c r="D8885" s="44"/>
      <c r="E8885" s="210"/>
      <c r="F8885" s="211" t="s">
        <v>12</v>
      </c>
      <c r="G8885" s="46" t="str">
        <f t="shared" si="138"/>
        <v/>
      </c>
      <c r="H8885" s="48"/>
      <c r="I8885" s="33"/>
      <c r="J8885" s="32">
        <v>0</v>
      </c>
    </row>
    <row r="8886" spans="1:10" ht="15.75" hidden="1" thickBot="1" x14ac:dyDescent="0.3">
      <c r="A8886" s="242" t="s">
        <v>2140</v>
      </c>
      <c r="B8886" s="245" t="s">
        <v>8770</v>
      </c>
      <c r="C8886" s="26"/>
      <c r="D8886" s="27" t="s">
        <v>105</v>
      </c>
      <c r="E8886" s="205"/>
      <c r="F8886" s="212" t="s">
        <v>12</v>
      </c>
      <c r="G8886" s="29" t="str">
        <f t="shared" si="138"/>
        <v/>
      </c>
      <c r="H8886" s="30"/>
      <c r="I8886" s="31"/>
      <c r="J8886" s="32">
        <v>0</v>
      </c>
    </row>
    <row r="8887" spans="1:10" ht="15.75" hidden="1" thickBot="1" x14ac:dyDescent="0.3">
      <c r="A8887" s="243"/>
      <c r="B8887" s="246"/>
      <c r="C8887" s="34"/>
      <c r="D8887" s="34"/>
      <c r="E8887" s="207"/>
      <c r="F8887" s="213" t="s">
        <v>12</v>
      </c>
      <c r="G8887" s="33" t="str">
        <f t="shared" si="138"/>
        <v/>
      </c>
      <c r="H8887" s="37"/>
      <c r="I8887" s="33"/>
      <c r="J8887" s="32">
        <v>0</v>
      </c>
    </row>
    <row r="8888" spans="1:10" ht="26.25" hidden="1" thickBot="1" x14ac:dyDescent="0.3">
      <c r="A8888" s="243"/>
      <c r="B8888" s="246"/>
      <c r="C8888" s="38" t="s">
        <v>12054</v>
      </c>
      <c r="D8888" s="38" t="s">
        <v>1303</v>
      </c>
      <c r="E8888" s="209">
        <v>1.0389999999999999</v>
      </c>
      <c r="F8888" s="208">
        <v>89.318999999999988</v>
      </c>
      <c r="G8888" s="36">
        <f t="shared" si="138"/>
        <v>92.802440999999988</v>
      </c>
      <c r="H8888" s="41">
        <f>SUM(G8888:G8890)</f>
        <v>111.55629599999999</v>
      </c>
      <c r="I8888" s="42"/>
      <c r="J8888" s="32">
        <v>0</v>
      </c>
    </row>
    <row r="8889" spans="1:10" ht="26.25" hidden="1" thickBot="1" x14ac:dyDescent="0.3">
      <c r="A8889" s="243"/>
      <c r="B8889" s="246"/>
      <c r="C8889" s="38" t="s">
        <v>11417</v>
      </c>
      <c r="D8889" s="38" t="s">
        <v>2801</v>
      </c>
      <c r="E8889" s="209">
        <v>0.34499999999999997</v>
      </c>
      <c r="F8889" s="208">
        <v>23.997</v>
      </c>
      <c r="G8889" s="36">
        <f t="shared" si="138"/>
        <v>8.2789649999999995</v>
      </c>
      <c r="H8889" s="37"/>
      <c r="I8889" s="33"/>
      <c r="J8889" s="32">
        <v>0</v>
      </c>
    </row>
    <row r="8890" spans="1:10" ht="26.25" hidden="1" thickBot="1" x14ac:dyDescent="0.3">
      <c r="A8890" s="243"/>
      <c r="B8890" s="246"/>
      <c r="C8890" s="38" t="s">
        <v>11418</v>
      </c>
      <c r="D8890" s="38" t="s">
        <v>2801</v>
      </c>
      <c r="E8890" s="209">
        <v>0.34499999999999997</v>
      </c>
      <c r="F8890" s="208">
        <v>30.361999999999998</v>
      </c>
      <c r="G8890" s="36">
        <f t="shared" si="138"/>
        <v>10.474889999999998</v>
      </c>
      <c r="H8890" s="37"/>
      <c r="I8890" s="33"/>
      <c r="J8890" s="32">
        <v>0</v>
      </c>
    </row>
    <row r="8891" spans="1:10" ht="15.75" hidden="1" thickBot="1" x14ac:dyDescent="0.3">
      <c r="A8891" s="244"/>
      <c r="B8891" s="247"/>
      <c r="C8891" s="44"/>
      <c r="D8891" s="44"/>
      <c r="E8891" s="210"/>
      <c r="F8891" s="211" t="s">
        <v>12</v>
      </c>
      <c r="G8891" s="46" t="str">
        <f t="shared" si="138"/>
        <v/>
      </c>
      <c r="H8891" s="48"/>
      <c r="I8891" s="33"/>
      <c r="J8891" s="32">
        <v>0</v>
      </c>
    </row>
    <row r="8892" spans="1:10" ht="15.75" hidden="1" thickBot="1" x14ac:dyDescent="0.3">
      <c r="A8892" s="242" t="s">
        <v>2141</v>
      </c>
      <c r="B8892" s="245" t="s">
        <v>8771</v>
      </c>
      <c r="C8892" s="26"/>
      <c r="D8892" s="27" t="s">
        <v>105</v>
      </c>
      <c r="E8892" s="205"/>
      <c r="F8892" s="212" t="s">
        <v>12</v>
      </c>
      <c r="G8892" s="29" t="str">
        <f t="shared" si="138"/>
        <v/>
      </c>
      <c r="H8892" s="30"/>
      <c r="I8892" s="31"/>
      <c r="J8892" s="32">
        <v>0</v>
      </c>
    </row>
    <row r="8893" spans="1:10" ht="15.75" hidden="1" thickBot="1" x14ac:dyDescent="0.3">
      <c r="A8893" s="243"/>
      <c r="B8893" s="246"/>
      <c r="C8893" s="34"/>
      <c r="D8893" s="34"/>
      <c r="E8893" s="207"/>
      <c r="F8893" s="213" t="s">
        <v>12</v>
      </c>
      <c r="G8893" s="33" t="str">
        <f t="shared" si="138"/>
        <v/>
      </c>
      <c r="H8893" s="37"/>
      <c r="I8893" s="33"/>
      <c r="J8893" s="32">
        <v>0</v>
      </c>
    </row>
    <row r="8894" spans="1:10" ht="26.25" hidden="1" thickBot="1" x14ac:dyDescent="0.3">
      <c r="A8894" s="243"/>
      <c r="B8894" s="246"/>
      <c r="C8894" s="38" t="s">
        <v>12314</v>
      </c>
      <c r="D8894" s="38" t="s">
        <v>1303</v>
      </c>
      <c r="E8894" s="209">
        <v>1.0389999999999999</v>
      </c>
      <c r="F8894" s="208">
        <v>148.71299999999999</v>
      </c>
      <c r="G8894" s="36">
        <f t="shared" si="138"/>
        <v>154.51280699999998</v>
      </c>
      <c r="H8894" s="41">
        <f>SUM(G8894:G8896)</f>
        <v>174.95179099999999</v>
      </c>
      <c r="I8894" s="42"/>
      <c r="J8894" s="32">
        <v>0</v>
      </c>
    </row>
    <row r="8895" spans="1:10" ht="26.25" hidden="1" thickBot="1" x14ac:dyDescent="0.3">
      <c r="A8895" s="243"/>
      <c r="B8895" s="246"/>
      <c r="C8895" s="38" t="s">
        <v>11417</v>
      </c>
      <c r="D8895" s="38" t="s">
        <v>2801</v>
      </c>
      <c r="E8895" s="209">
        <v>0.376</v>
      </c>
      <c r="F8895" s="208">
        <v>23.997</v>
      </c>
      <c r="G8895" s="36">
        <f t="shared" si="138"/>
        <v>9.0228719999999996</v>
      </c>
      <c r="H8895" s="37"/>
      <c r="I8895" s="33"/>
      <c r="J8895" s="32">
        <v>0</v>
      </c>
    </row>
    <row r="8896" spans="1:10" ht="26.25" hidden="1" thickBot="1" x14ac:dyDescent="0.3">
      <c r="A8896" s="243"/>
      <c r="B8896" s="246"/>
      <c r="C8896" s="38" t="s">
        <v>11418</v>
      </c>
      <c r="D8896" s="38" t="s">
        <v>2801</v>
      </c>
      <c r="E8896" s="209">
        <v>0.376</v>
      </c>
      <c r="F8896" s="208">
        <v>30.361999999999998</v>
      </c>
      <c r="G8896" s="36">
        <f t="shared" si="138"/>
        <v>11.416112</v>
      </c>
      <c r="H8896" s="37"/>
      <c r="I8896" s="33"/>
      <c r="J8896" s="32">
        <v>0</v>
      </c>
    </row>
    <row r="8897" spans="1:10" ht="15.75" hidden="1" thickBot="1" x14ac:dyDescent="0.3">
      <c r="A8897" s="244"/>
      <c r="B8897" s="247"/>
      <c r="C8897" s="44"/>
      <c r="D8897" s="44"/>
      <c r="E8897" s="210"/>
      <c r="F8897" s="211" t="s">
        <v>12</v>
      </c>
      <c r="G8897" s="46" t="str">
        <f t="shared" si="138"/>
        <v/>
      </c>
      <c r="H8897" s="48"/>
      <c r="I8897" s="33"/>
      <c r="J8897" s="32">
        <v>0</v>
      </c>
    </row>
    <row r="8898" spans="1:10" ht="15.75" hidden="1" thickBot="1" x14ac:dyDescent="0.3">
      <c r="A8898" s="242" t="s">
        <v>2142</v>
      </c>
      <c r="B8898" s="245" t="s">
        <v>8772</v>
      </c>
      <c r="C8898" s="26"/>
      <c r="D8898" s="27" t="s">
        <v>17</v>
      </c>
      <c r="E8898" s="205"/>
      <c r="F8898" s="212" t="s">
        <v>12</v>
      </c>
      <c r="G8898" s="29" t="str">
        <f t="shared" si="138"/>
        <v/>
      </c>
      <c r="H8898" s="30"/>
      <c r="I8898" s="31"/>
      <c r="J8898" s="32">
        <v>0</v>
      </c>
    </row>
    <row r="8899" spans="1:10" ht="15.75" hidden="1" thickBot="1" x14ac:dyDescent="0.3">
      <c r="A8899" s="243"/>
      <c r="B8899" s="246"/>
      <c r="C8899" s="34"/>
      <c r="D8899" s="34"/>
      <c r="E8899" s="207"/>
      <c r="F8899" s="213" t="s">
        <v>12</v>
      </c>
      <c r="G8899" s="33" t="str">
        <f t="shared" si="138"/>
        <v/>
      </c>
      <c r="H8899" s="37"/>
      <c r="I8899" s="33"/>
      <c r="J8899" s="32">
        <v>0</v>
      </c>
    </row>
    <row r="8900" spans="1:10" ht="39" hidden="1" thickBot="1" x14ac:dyDescent="0.3">
      <c r="A8900" s="243"/>
      <c r="B8900" s="246"/>
      <c r="C8900" s="38" t="s">
        <v>11597</v>
      </c>
      <c r="D8900" s="38" t="s">
        <v>82</v>
      </c>
      <c r="E8900" s="209">
        <v>2</v>
      </c>
      <c r="F8900" s="208">
        <v>0.5605</v>
      </c>
      <c r="G8900" s="36">
        <f t="shared" si="138"/>
        <v>1.121</v>
      </c>
      <c r="H8900" s="41">
        <f>SUM(G8900:G8903)</f>
        <v>25.984806599999999</v>
      </c>
      <c r="I8900" s="42"/>
      <c r="J8900" s="32">
        <v>0</v>
      </c>
    </row>
    <row r="8901" spans="1:10" ht="26.25" hidden="1" thickBot="1" x14ac:dyDescent="0.3">
      <c r="A8901" s="243"/>
      <c r="B8901" s="246"/>
      <c r="C8901" s="38" t="s">
        <v>2143</v>
      </c>
      <c r="D8901" s="38" t="s">
        <v>17</v>
      </c>
      <c r="E8901" s="209">
        <v>1</v>
      </c>
      <c r="F8901" s="208" t="s">
        <v>12</v>
      </c>
      <c r="G8901" s="36" t="str">
        <f t="shared" si="138"/>
        <v/>
      </c>
      <c r="H8901" s="37"/>
      <c r="I8901" s="33"/>
      <c r="J8901" s="32">
        <v>0</v>
      </c>
    </row>
    <row r="8902" spans="1:10" ht="26.25" hidden="1" thickBot="1" x14ac:dyDescent="0.3">
      <c r="A8902" s="243"/>
      <c r="B8902" s="246"/>
      <c r="C8902" s="38" t="s">
        <v>11417</v>
      </c>
      <c r="D8902" s="38" t="s">
        <v>2801</v>
      </c>
      <c r="E8902" s="209">
        <v>0.45739999999999997</v>
      </c>
      <c r="F8902" s="214">
        <v>23.997</v>
      </c>
      <c r="G8902" s="36">
        <f t="shared" ref="G8902:G8965" si="139">IF(ISNUMBER(F8902),E8902*F8902,"")</f>
        <v>10.976227799999998</v>
      </c>
      <c r="H8902" s="37"/>
      <c r="I8902" s="33"/>
      <c r="J8902" s="32">
        <v>0</v>
      </c>
    </row>
    <row r="8903" spans="1:10" ht="26.25" hidden="1" thickBot="1" x14ac:dyDescent="0.3">
      <c r="A8903" s="243"/>
      <c r="B8903" s="246"/>
      <c r="C8903" s="38" t="s">
        <v>11418</v>
      </c>
      <c r="D8903" s="38" t="s">
        <v>2801</v>
      </c>
      <c r="E8903" s="209">
        <v>0.45739999999999997</v>
      </c>
      <c r="F8903" s="214">
        <v>30.361999999999998</v>
      </c>
      <c r="G8903" s="36">
        <f t="shared" si="139"/>
        <v>13.887578799999998</v>
      </c>
      <c r="H8903" s="37"/>
      <c r="I8903" s="33"/>
      <c r="J8903" s="32">
        <v>0</v>
      </c>
    </row>
    <row r="8904" spans="1:10" ht="15.75" hidden="1" thickBot="1" x14ac:dyDescent="0.3">
      <c r="A8904" s="244"/>
      <c r="B8904" s="247"/>
      <c r="C8904" s="44"/>
      <c r="D8904" s="44"/>
      <c r="E8904" s="210"/>
      <c r="F8904" s="211" t="s">
        <v>12</v>
      </c>
      <c r="G8904" s="46" t="str">
        <f t="shared" si="139"/>
        <v/>
      </c>
      <c r="H8904" s="48"/>
      <c r="I8904" s="33"/>
      <c r="J8904" s="32">
        <v>0</v>
      </c>
    </row>
    <row r="8905" spans="1:10" ht="15.75" hidden="1" thickBot="1" x14ac:dyDescent="0.3">
      <c r="A8905" s="242" t="s">
        <v>2144</v>
      </c>
      <c r="B8905" s="245" t="s">
        <v>8773</v>
      </c>
      <c r="C8905" s="26"/>
      <c r="D8905" s="27" t="s">
        <v>17</v>
      </c>
      <c r="E8905" s="205"/>
      <c r="F8905" s="216" t="s">
        <v>12</v>
      </c>
      <c r="G8905" s="29" t="str">
        <f t="shared" si="139"/>
        <v/>
      </c>
      <c r="H8905" s="30"/>
      <c r="I8905" s="31"/>
      <c r="J8905" s="32">
        <v>0</v>
      </c>
    </row>
    <row r="8906" spans="1:10" ht="15.75" hidden="1" thickBot="1" x14ac:dyDescent="0.3">
      <c r="A8906" s="251"/>
      <c r="B8906" s="246"/>
      <c r="C8906" s="34"/>
      <c r="D8906" s="34"/>
      <c r="E8906" s="207"/>
      <c r="F8906" s="219" t="s">
        <v>12</v>
      </c>
      <c r="G8906" s="66" t="str">
        <f t="shared" si="139"/>
        <v/>
      </c>
      <c r="H8906" s="67"/>
      <c r="I8906" s="68"/>
      <c r="J8906" s="32">
        <v>0</v>
      </c>
    </row>
    <row r="8907" spans="1:10" ht="15.75" hidden="1" thickBot="1" x14ac:dyDescent="0.3">
      <c r="A8907" s="251"/>
      <c r="B8907" s="246"/>
      <c r="C8907" s="38" t="s">
        <v>11577</v>
      </c>
      <c r="D8907" s="38" t="s">
        <v>82</v>
      </c>
      <c r="E8907" s="209">
        <v>4.0000000000000001E-3</v>
      </c>
      <c r="F8907" s="219">
        <v>14.715499999999999</v>
      </c>
      <c r="G8907" s="66">
        <f t="shared" si="139"/>
        <v>5.8861999999999998E-2</v>
      </c>
      <c r="H8907" s="41">
        <f>SUM(G8907:G8911)</f>
        <v>55.838491999999995</v>
      </c>
      <c r="I8907" s="42"/>
      <c r="J8907" s="32">
        <v>0</v>
      </c>
    </row>
    <row r="8908" spans="1:10" ht="39" hidden="1" thickBot="1" x14ac:dyDescent="0.3">
      <c r="A8908" s="251"/>
      <c r="B8908" s="246"/>
      <c r="C8908" s="38" t="s">
        <v>12315</v>
      </c>
      <c r="D8908" s="38" t="s">
        <v>82</v>
      </c>
      <c r="E8908" s="209">
        <v>1</v>
      </c>
      <c r="F8908" s="219">
        <v>46.540500000000002</v>
      </c>
      <c r="G8908" s="66">
        <f t="shared" si="139"/>
        <v>46.540500000000002</v>
      </c>
      <c r="H8908" s="67"/>
      <c r="I8908" s="68"/>
      <c r="J8908" s="32">
        <v>0</v>
      </c>
    </row>
    <row r="8909" spans="1:10" ht="26.25" hidden="1" thickBot="1" x14ac:dyDescent="0.3">
      <c r="A8909" s="251"/>
      <c r="B8909" s="246"/>
      <c r="C8909" s="38" t="s">
        <v>12091</v>
      </c>
      <c r="D8909" s="38" t="s">
        <v>82</v>
      </c>
      <c r="E8909" s="209">
        <v>1</v>
      </c>
      <c r="F8909" s="219">
        <v>5.4339999999999993</v>
      </c>
      <c r="G8909" s="66">
        <f t="shared" si="139"/>
        <v>5.4339999999999993</v>
      </c>
      <c r="H8909" s="67"/>
      <c r="I8909" s="68"/>
      <c r="J8909" s="32">
        <v>0</v>
      </c>
    </row>
    <row r="8910" spans="1:10" ht="26.25" hidden="1" thickBot="1" x14ac:dyDescent="0.3">
      <c r="A8910" s="251"/>
      <c r="B8910" s="246"/>
      <c r="C8910" s="38" t="s">
        <v>11417</v>
      </c>
      <c r="D8910" s="38" t="s">
        <v>2801</v>
      </c>
      <c r="E8910" s="209">
        <v>7.0000000000000007E-2</v>
      </c>
      <c r="F8910" s="219">
        <v>23.997</v>
      </c>
      <c r="G8910" s="66">
        <f t="shared" si="139"/>
        <v>1.6797900000000001</v>
      </c>
      <c r="H8910" s="67"/>
      <c r="I8910" s="68"/>
      <c r="J8910" s="32">
        <v>0</v>
      </c>
    </row>
    <row r="8911" spans="1:10" ht="26.25" hidden="1" thickBot="1" x14ac:dyDescent="0.3">
      <c r="A8911" s="251"/>
      <c r="B8911" s="246"/>
      <c r="C8911" s="38" t="s">
        <v>11418</v>
      </c>
      <c r="D8911" s="38" t="s">
        <v>2801</v>
      </c>
      <c r="E8911" s="209">
        <v>7.0000000000000007E-2</v>
      </c>
      <c r="F8911" s="219">
        <v>30.361999999999998</v>
      </c>
      <c r="G8911" s="66">
        <f t="shared" si="139"/>
        <v>2.12534</v>
      </c>
      <c r="H8911" s="67"/>
      <c r="I8911" s="68"/>
      <c r="J8911" s="32">
        <v>0</v>
      </c>
    </row>
    <row r="8912" spans="1:10" ht="15.75" hidden="1" thickBot="1" x14ac:dyDescent="0.3">
      <c r="A8912" s="252"/>
      <c r="B8912" s="247"/>
      <c r="C8912" s="44"/>
      <c r="D8912" s="44"/>
      <c r="E8912" s="210"/>
      <c r="F8912" s="225" t="s">
        <v>12</v>
      </c>
      <c r="G8912" s="75" t="str">
        <f t="shared" si="139"/>
        <v/>
      </c>
      <c r="H8912" s="76"/>
      <c r="I8912" s="68"/>
      <c r="J8912" s="32">
        <v>0</v>
      </c>
    </row>
    <row r="8913" spans="1:10" ht="15.75" hidden="1" thickBot="1" x14ac:dyDescent="0.3">
      <c r="A8913" s="242" t="s">
        <v>2145</v>
      </c>
      <c r="B8913" s="245" t="s">
        <v>8774</v>
      </c>
      <c r="C8913" s="26"/>
      <c r="D8913" s="27" t="s">
        <v>105</v>
      </c>
      <c r="E8913" s="205"/>
      <c r="F8913" s="212" t="s">
        <v>12</v>
      </c>
      <c r="G8913" s="29" t="str">
        <f t="shared" si="139"/>
        <v/>
      </c>
      <c r="H8913" s="30"/>
      <c r="I8913" s="31"/>
      <c r="J8913" s="32">
        <v>0</v>
      </c>
    </row>
    <row r="8914" spans="1:10" ht="15.75" hidden="1" thickBot="1" x14ac:dyDescent="0.3">
      <c r="A8914" s="243"/>
      <c r="B8914" s="246"/>
      <c r="C8914" s="34"/>
      <c r="D8914" s="34"/>
      <c r="E8914" s="207"/>
      <c r="F8914" s="213" t="s">
        <v>12</v>
      </c>
      <c r="G8914" s="33" t="str">
        <f t="shared" si="139"/>
        <v/>
      </c>
      <c r="H8914" s="37"/>
      <c r="I8914" s="33"/>
      <c r="J8914" s="32">
        <v>0</v>
      </c>
    </row>
    <row r="8915" spans="1:10" ht="26.25" hidden="1" thickBot="1" x14ac:dyDescent="0.3">
      <c r="A8915" s="243"/>
      <c r="B8915" s="246"/>
      <c r="C8915" s="38" t="s">
        <v>12051</v>
      </c>
      <c r="D8915" s="38" t="s">
        <v>1303</v>
      </c>
      <c r="E8915" s="209">
        <v>1.0389999999999999</v>
      </c>
      <c r="F8915" s="208">
        <v>22.619499999999999</v>
      </c>
      <c r="G8915" s="36">
        <f t="shared" si="139"/>
        <v>23.501660499999996</v>
      </c>
      <c r="H8915" s="41">
        <f>SUM(G8915:G8917)</f>
        <v>39.646283499999996</v>
      </c>
      <c r="I8915" s="42"/>
      <c r="J8915" s="32">
        <v>0</v>
      </c>
    </row>
    <row r="8916" spans="1:10" ht="26.25" hidden="1" thickBot="1" x14ac:dyDescent="0.3">
      <c r="A8916" s="243"/>
      <c r="B8916" s="246"/>
      <c r="C8916" s="38" t="s">
        <v>11417</v>
      </c>
      <c r="D8916" s="38" t="s">
        <v>2801</v>
      </c>
      <c r="E8916" s="209">
        <v>0.29699999999999999</v>
      </c>
      <c r="F8916" s="208">
        <v>23.997</v>
      </c>
      <c r="G8916" s="36">
        <f t="shared" si="139"/>
        <v>7.1271089999999999</v>
      </c>
      <c r="H8916" s="37"/>
      <c r="I8916" s="33"/>
      <c r="J8916" s="32">
        <v>0</v>
      </c>
    </row>
    <row r="8917" spans="1:10" ht="26.25" hidden="1" thickBot="1" x14ac:dyDescent="0.3">
      <c r="A8917" s="243"/>
      <c r="B8917" s="246"/>
      <c r="C8917" s="38" t="s">
        <v>11418</v>
      </c>
      <c r="D8917" s="38" t="s">
        <v>2801</v>
      </c>
      <c r="E8917" s="209">
        <v>0.29699999999999999</v>
      </c>
      <c r="F8917" s="208">
        <v>30.361999999999998</v>
      </c>
      <c r="G8917" s="36">
        <f t="shared" si="139"/>
        <v>9.0175139999999985</v>
      </c>
      <c r="H8917" s="37"/>
      <c r="I8917" s="33"/>
      <c r="J8917" s="32">
        <v>0</v>
      </c>
    </row>
    <row r="8918" spans="1:10" ht="15.75" hidden="1" thickBot="1" x14ac:dyDescent="0.3">
      <c r="A8918" s="244"/>
      <c r="B8918" s="247"/>
      <c r="C8918" s="44"/>
      <c r="D8918" s="44"/>
      <c r="E8918" s="210"/>
      <c r="F8918" s="211" t="s">
        <v>12</v>
      </c>
      <c r="G8918" s="46" t="str">
        <f t="shared" si="139"/>
        <v/>
      </c>
      <c r="H8918" s="48"/>
      <c r="I8918" s="33"/>
      <c r="J8918" s="32">
        <v>0</v>
      </c>
    </row>
    <row r="8919" spans="1:10" ht="15.75" hidden="1" thickBot="1" x14ac:dyDescent="0.3">
      <c r="A8919" s="242" t="s">
        <v>2146</v>
      </c>
      <c r="B8919" s="245" t="s">
        <v>8779</v>
      </c>
      <c r="C8919" s="26"/>
      <c r="D8919" s="27" t="s">
        <v>4119</v>
      </c>
      <c r="E8919" s="205"/>
      <c r="F8919" s="212" t="s">
        <v>12</v>
      </c>
      <c r="G8919" s="29" t="str">
        <f t="shared" si="139"/>
        <v/>
      </c>
      <c r="H8919" s="30"/>
      <c r="I8919" s="31"/>
      <c r="J8919" s="32">
        <v>0</v>
      </c>
    </row>
    <row r="8920" spans="1:10" ht="15.75" hidden="1" thickBot="1" x14ac:dyDescent="0.3">
      <c r="A8920" s="251"/>
      <c r="B8920" s="246"/>
      <c r="C8920" s="34"/>
      <c r="D8920" s="34"/>
      <c r="E8920" s="207"/>
      <c r="F8920" s="213" t="s">
        <v>12</v>
      </c>
      <c r="G8920" s="36" t="str">
        <f t="shared" si="139"/>
        <v/>
      </c>
      <c r="H8920" s="37"/>
      <c r="I8920" s="33"/>
      <c r="J8920" s="32">
        <v>0</v>
      </c>
    </row>
    <row r="8921" spans="1:10" ht="26.25" hidden="1" thickBot="1" x14ac:dyDescent="0.3">
      <c r="A8921" s="251"/>
      <c r="B8921" s="246"/>
      <c r="C8921" s="38" t="s">
        <v>11491</v>
      </c>
      <c r="D8921" s="38" t="s">
        <v>2801</v>
      </c>
      <c r="E8921" s="209">
        <v>104.7071</v>
      </c>
      <c r="F8921" s="208">
        <v>142.75650000000002</v>
      </c>
      <c r="G8921" s="36">
        <f t="shared" si="139"/>
        <v>14947.619121150001</v>
      </c>
      <c r="H8921" s="41">
        <f>SUM(G8921:G8921)</f>
        <v>14947.619121150001</v>
      </c>
      <c r="I8921" s="42"/>
      <c r="J8921" s="32">
        <v>0</v>
      </c>
    </row>
    <row r="8922" spans="1:10" ht="15.75" hidden="1" thickBot="1" x14ac:dyDescent="0.3">
      <c r="A8922" s="252"/>
      <c r="B8922" s="247"/>
      <c r="C8922" s="44"/>
      <c r="D8922" s="44"/>
      <c r="E8922" s="210"/>
      <c r="F8922" s="211"/>
      <c r="G8922" s="47" t="str">
        <f t="shared" si="139"/>
        <v/>
      </c>
      <c r="H8922" s="48"/>
      <c r="I8922" s="42"/>
      <c r="J8922" s="32">
        <v>0</v>
      </c>
    </row>
    <row r="8923" spans="1:10" ht="15.75" hidden="1" thickBot="1" x14ac:dyDescent="0.3">
      <c r="A8923" s="242" t="s">
        <v>2147</v>
      </c>
      <c r="B8923" s="245" t="s">
        <v>8780</v>
      </c>
      <c r="C8923" s="26"/>
      <c r="D8923" s="27" t="s">
        <v>4119</v>
      </c>
      <c r="E8923" s="205"/>
      <c r="F8923" s="212" t="s">
        <v>12</v>
      </c>
      <c r="G8923" s="29" t="str">
        <f t="shared" si="139"/>
        <v/>
      </c>
      <c r="H8923" s="30"/>
      <c r="I8923" s="31"/>
      <c r="J8923" s="32">
        <v>0</v>
      </c>
    </row>
    <row r="8924" spans="1:10" ht="15.75" hidden="1" thickBot="1" x14ac:dyDescent="0.3">
      <c r="A8924" s="251"/>
      <c r="B8924" s="246"/>
      <c r="C8924" s="34"/>
      <c r="D8924" s="34"/>
      <c r="E8924" s="207"/>
      <c r="F8924" s="213" t="s">
        <v>12</v>
      </c>
      <c r="G8924" s="36" t="str">
        <f t="shared" si="139"/>
        <v/>
      </c>
      <c r="H8924" s="37"/>
      <c r="I8924" s="33"/>
      <c r="J8924" s="32">
        <v>0</v>
      </c>
    </row>
    <row r="8925" spans="1:10" ht="26.25" hidden="1" thickBot="1" x14ac:dyDescent="0.3">
      <c r="A8925" s="251"/>
      <c r="B8925" s="246"/>
      <c r="C8925" s="38" t="s">
        <v>11491</v>
      </c>
      <c r="D8925" s="38" t="s">
        <v>2801</v>
      </c>
      <c r="E8925" s="209">
        <v>104.7071</v>
      </c>
      <c r="F8925" s="208">
        <v>142.75650000000002</v>
      </c>
      <c r="G8925" s="36">
        <f t="shared" si="139"/>
        <v>14947.619121150001</v>
      </c>
      <c r="H8925" s="41">
        <f>SUM(G8925:G8925)</f>
        <v>14947.619121150001</v>
      </c>
      <c r="I8925" s="42"/>
      <c r="J8925" s="32">
        <v>0</v>
      </c>
    </row>
    <row r="8926" spans="1:10" ht="15.75" hidden="1" thickBot="1" x14ac:dyDescent="0.3">
      <c r="A8926" s="252"/>
      <c r="B8926" s="247"/>
      <c r="C8926" s="44"/>
      <c r="D8926" s="44"/>
      <c r="E8926" s="210"/>
      <c r="F8926" s="211"/>
      <c r="G8926" s="47" t="str">
        <f t="shared" si="139"/>
        <v/>
      </c>
      <c r="H8926" s="48"/>
      <c r="I8926" s="42"/>
      <c r="J8926" s="32">
        <v>0</v>
      </c>
    </row>
    <row r="8927" spans="1:10" ht="15.75" hidden="1" thickBot="1" x14ac:dyDescent="0.3">
      <c r="A8927" s="242" t="s">
        <v>2148</v>
      </c>
      <c r="B8927" s="245" t="s">
        <v>8781</v>
      </c>
      <c r="C8927" s="26"/>
      <c r="D8927" s="27" t="s">
        <v>4119</v>
      </c>
      <c r="E8927" s="205"/>
      <c r="F8927" s="212" t="s">
        <v>12</v>
      </c>
      <c r="G8927" s="29" t="str">
        <f t="shared" si="139"/>
        <v/>
      </c>
      <c r="H8927" s="30"/>
      <c r="I8927" s="31"/>
      <c r="J8927" s="32">
        <v>0</v>
      </c>
    </row>
    <row r="8928" spans="1:10" ht="15.75" hidden="1" thickBot="1" x14ac:dyDescent="0.3">
      <c r="A8928" s="251"/>
      <c r="B8928" s="246"/>
      <c r="C8928" s="34"/>
      <c r="D8928" s="34"/>
      <c r="E8928" s="207"/>
      <c r="F8928" s="213" t="s">
        <v>12</v>
      </c>
      <c r="G8928" s="36" t="str">
        <f t="shared" si="139"/>
        <v/>
      </c>
      <c r="H8928" s="37"/>
      <c r="I8928" s="33"/>
      <c r="J8928" s="32">
        <v>0</v>
      </c>
    </row>
    <row r="8929" spans="1:10" ht="15.75" hidden="1" thickBot="1" x14ac:dyDescent="0.3">
      <c r="A8929" s="251"/>
      <c r="B8929" s="246"/>
      <c r="C8929" s="38" t="s">
        <v>11514</v>
      </c>
      <c r="D8929" s="38" t="s">
        <v>2801</v>
      </c>
      <c r="E8929" s="209">
        <v>104.7071</v>
      </c>
      <c r="F8929" s="208">
        <v>25.1845</v>
      </c>
      <c r="G8929" s="36">
        <f t="shared" si="139"/>
        <v>2636.9959599499998</v>
      </c>
      <c r="H8929" s="41">
        <f>SUM(G8929:G8929)</f>
        <v>2636.9959599499998</v>
      </c>
      <c r="I8929" s="42"/>
      <c r="J8929" s="32">
        <v>0</v>
      </c>
    </row>
    <row r="8930" spans="1:10" ht="15.75" hidden="1" thickBot="1" x14ac:dyDescent="0.3">
      <c r="A8930" s="252"/>
      <c r="B8930" s="247"/>
      <c r="C8930" s="44"/>
      <c r="D8930" s="44"/>
      <c r="E8930" s="210"/>
      <c r="F8930" s="211"/>
      <c r="G8930" s="47" t="str">
        <f t="shared" si="139"/>
        <v/>
      </c>
      <c r="H8930" s="48"/>
      <c r="I8930" s="42"/>
      <c r="J8930" s="32">
        <v>0</v>
      </c>
    </row>
    <row r="8931" spans="1:10" ht="15.75" hidden="1" thickBot="1" x14ac:dyDescent="0.3">
      <c r="A8931" s="242" t="s">
        <v>2149</v>
      </c>
      <c r="B8931" s="245" t="s">
        <v>8782</v>
      </c>
      <c r="C8931" s="26"/>
      <c r="D8931" s="27" t="s">
        <v>4119</v>
      </c>
      <c r="E8931" s="205"/>
      <c r="F8931" s="212" t="s">
        <v>12</v>
      </c>
      <c r="G8931" s="29" t="str">
        <f t="shared" si="139"/>
        <v/>
      </c>
      <c r="H8931" s="30"/>
      <c r="I8931" s="31"/>
      <c r="J8931" s="32">
        <v>0</v>
      </c>
    </row>
    <row r="8932" spans="1:10" ht="15.75" hidden="1" thickBot="1" x14ac:dyDescent="0.3">
      <c r="A8932" s="251"/>
      <c r="B8932" s="246"/>
      <c r="C8932" s="34"/>
      <c r="D8932" s="34"/>
      <c r="E8932" s="207"/>
      <c r="F8932" s="213" t="s">
        <v>12</v>
      </c>
      <c r="G8932" s="36" t="str">
        <f t="shared" si="139"/>
        <v/>
      </c>
      <c r="H8932" s="37"/>
      <c r="I8932" s="33"/>
      <c r="J8932" s="32">
        <v>0</v>
      </c>
    </row>
    <row r="8933" spans="1:10" ht="15.75" hidden="1" thickBot="1" x14ac:dyDescent="0.3">
      <c r="A8933" s="251"/>
      <c r="B8933" s="246"/>
      <c r="C8933" s="38" t="s">
        <v>11886</v>
      </c>
      <c r="D8933" s="38" t="s">
        <v>2801</v>
      </c>
      <c r="E8933" s="209">
        <v>104.7071</v>
      </c>
      <c r="F8933" s="208">
        <v>38.037999999999997</v>
      </c>
      <c r="G8933" s="36">
        <f t="shared" si="139"/>
        <v>3982.8486697999997</v>
      </c>
      <c r="H8933" s="41">
        <f>SUM(G8933:G8933)</f>
        <v>3982.8486697999997</v>
      </c>
      <c r="I8933" s="42"/>
      <c r="J8933" s="32">
        <v>0</v>
      </c>
    </row>
    <row r="8934" spans="1:10" ht="15.75" hidden="1" thickBot="1" x14ac:dyDescent="0.3">
      <c r="A8934" s="252"/>
      <c r="B8934" s="247"/>
      <c r="C8934" s="44"/>
      <c r="D8934" s="44"/>
      <c r="E8934" s="210"/>
      <c r="F8934" s="211"/>
      <c r="G8934" s="47" t="str">
        <f t="shared" si="139"/>
        <v/>
      </c>
      <c r="H8934" s="48"/>
      <c r="I8934" s="42"/>
      <c r="J8934" s="32">
        <v>0</v>
      </c>
    </row>
    <row r="8935" spans="1:10" ht="15.75" hidden="1" thickBot="1" x14ac:dyDescent="0.3">
      <c r="A8935" s="242" t="s">
        <v>2150</v>
      </c>
      <c r="B8935" s="245" t="s">
        <v>8783</v>
      </c>
      <c r="C8935" s="26"/>
      <c r="D8935" s="27" t="s">
        <v>4119</v>
      </c>
      <c r="E8935" s="205"/>
      <c r="F8935" s="212" t="s">
        <v>12</v>
      </c>
      <c r="G8935" s="29" t="str">
        <f t="shared" si="139"/>
        <v/>
      </c>
      <c r="H8935" s="30"/>
      <c r="I8935" s="31"/>
      <c r="J8935" s="32">
        <v>0</v>
      </c>
    </row>
    <row r="8936" spans="1:10" ht="15.75" hidden="1" thickBot="1" x14ac:dyDescent="0.3">
      <c r="A8936" s="251"/>
      <c r="B8936" s="246"/>
      <c r="C8936" s="34"/>
      <c r="D8936" s="34"/>
      <c r="E8936" s="207"/>
      <c r="F8936" s="213" t="s">
        <v>12</v>
      </c>
      <c r="G8936" s="36" t="str">
        <f t="shared" si="139"/>
        <v/>
      </c>
      <c r="H8936" s="37"/>
      <c r="I8936" s="33"/>
      <c r="J8936" s="32">
        <v>0</v>
      </c>
    </row>
    <row r="8937" spans="1:10" ht="15.75" hidden="1" thickBot="1" x14ac:dyDescent="0.3">
      <c r="A8937" s="251"/>
      <c r="B8937" s="246"/>
      <c r="C8937" s="38" t="s">
        <v>11886</v>
      </c>
      <c r="D8937" s="38" t="s">
        <v>2801</v>
      </c>
      <c r="E8937" s="209">
        <v>104.7071</v>
      </c>
      <c r="F8937" s="208">
        <v>38.037999999999997</v>
      </c>
      <c r="G8937" s="36">
        <f t="shared" si="139"/>
        <v>3982.8486697999997</v>
      </c>
      <c r="H8937" s="41">
        <f>SUM(G8937:G8937)</f>
        <v>3982.8486697999997</v>
      </c>
      <c r="I8937" s="42"/>
      <c r="J8937" s="32">
        <v>0</v>
      </c>
    </row>
    <row r="8938" spans="1:10" ht="15.75" hidden="1" thickBot="1" x14ac:dyDescent="0.3">
      <c r="A8938" s="252"/>
      <c r="B8938" s="247"/>
      <c r="C8938" s="44"/>
      <c r="D8938" s="44"/>
      <c r="E8938" s="210"/>
      <c r="F8938" s="211"/>
      <c r="G8938" s="47" t="str">
        <f t="shared" si="139"/>
        <v/>
      </c>
      <c r="H8938" s="48"/>
      <c r="I8938" s="42"/>
      <c r="J8938" s="32">
        <v>0</v>
      </c>
    </row>
    <row r="8939" spans="1:10" ht="15.75" hidden="1" thickBot="1" x14ac:dyDescent="0.3">
      <c r="A8939" s="242" t="s">
        <v>2151</v>
      </c>
      <c r="B8939" s="245" t="s">
        <v>8784</v>
      </c>
      <c r="C8939" s="26"/>
      <c r="D8939" s="27" t="s">
        <v>4119</v>
      </c>
      <c r="E8939" s="205"/>
      <c r="F8939" s="212" t="s">
        <v>12</v>
      </c>
      <c r="G8939" s="29" t="str">
        <f t="shared" si="139"/>
        <v/>
      </c>
      <c r="H8939" s="30"/>
      <c r="I8939" s="31"/>
      <c r="J8939" s="32">
        <v>0</v>
      </c>
    </row>
    <row r="8940" spans="1:10" ht="15.75" hidden="1" thickBot="1" x14ac:dyDescent="0.3">
      <c r="A8940" s="251"/>
      <c r="B8940" s="246"/>
      <c r="C8940" s="34"/>
      <c r="D8940" s="34"/>
      <c r="E8940" s="207"/>
      <c r="F8940" s="213" t="s">
        <v>12</v>
      </c>
      <c r="G8940" s="36" t="str">
        <f t="shared" si="139"/>
        <v/>
      </c>
      <c r="H8940" s="37"/>
      <c r="I8940" s="33"/>
      <c r="J8940" s="32">
        <v>0</v>
      </c>
    </row>
    <row r="8941" spans="1:10" ht="15.75" hidden="1" thickBot="1" x14ac:dyDescent="0.3">
      <c r="A8941" s="251"/>
      <c r="B8941" s="246"/>
      <c r="C8941" s="38" t="s">
        <v>11886</v>
      </c>
      <c r="D8941" s="38" t="s">
        <v>2801</v>
      </c>
      <c r="E8941" s="209">
        <v>104.7071</v>
      </c>
      <c r="F8941" s="208">
        <v>38.037999999999997</v>
      </c>
      <c r="G8941" s="36">
        <f t="shared" si="139"/>
        <v>3982.8486697999997</v>
      </c>
      <c r="H8941" s="41">
        <f>SUM(G8941:G8941)</f>
        <v>3982.8486697999997</v>
      </c>
      <c r="I8941" s="42"/>
      <c r="J8941" s="32">
        <v>0</v>
      </c>
    </row>
    <row r="8942" spans="1:10" ht="15.75" hidden="1" thickBot="1" x14ac:dyDescent="0.3">
      <c r="A8942" s="252"/>
      <c r="B8942" s="247"/>
      <c r="C8942" s="44"/>
      <c r="D8942" s="44"/>
      <c r="E8942" s="210"/>
      <c r="F8942" s="211"/>
      <c r="G8942" s="47" t="str">
        <f t="shared" si="139"/>
        <v/>
      </c>
      <c r="H8942" s="48"/>
      <c r="I8942" s="42"/>
      <c r="J8942" s="32">
        <v>0</v>
      </c>
    </row>
    <row r="8943" spans="1:10" ht="15.75" hidden="1" thickBot="1" x14ac:dyDescent="0.3">
      <c r="A8943" s="242" t="s">
        <v>2152</v>
      </c>
      <c r="B8943" s="245" t="s">
        <v>8785</v>
      </c>
      <c r="C8943" s="26"/>
      <c r="D8943" s="27" t="s">
        <v>4119</v>
      </c>
      <c r="E8943" s="205"/>
      <c r="F8943" s="212" t="s">
        <v>12</v>
      </c>
      <c r="G8943" s="29" t="str">
        <f t="shared" si="139"/>
        <v/>
      </c>
      <c r="H8943" s="30"/>
      <c r="I8943" s="31"/>
      <c r="J8943" s="32">
        <v>0</v>
      </c>
    </row>
    <row r="8944" spans="1:10" ht="15.75" hidden="1" thickBot="1" x14ac:dyDescent="0.3">
      <c r="A8944" s="251"/>
      <c r="B8944" s="246"/>
      <c r="C8944" s="34"/>
      <c r="D8944" s="34"/>
      <c r="E8944" s="207"/>
      <c r="F8944" s="213" t="s">
        <v>12</v>
      </c>
      <c r="G8944" s="36" t="str">
        <f t="shared" si="139"/>
        <v/>
      </c>
      <c r="H8944" s="37"/>
      <c r="I8944" s="33"/>
      <c r="J8944" s="32">
        <v>0</v>
      </c>
    </row>
    <row r="8945" spans="1:10" ht="26.25" hidden="1" thickBot="1" x14ac:dyDescent="0.3">
      <c r="A8945" s="251"/>
      <c r="B8945" s="246"/>
      <c r="C8945" s="38" t="s">
        <v>11417</v>
      </c>
      <c r="D8945" s="38" t="s">
        <v>2801</v>
      </c>
      <c r="E8945" s="209">
        <v>104.7071</v>
      </c>
      <c r="F8945" s="208">
        <v>23.997</v>
      </c>
      <c r="G8945" s="36">
        <f t="shared" si="139"/>
        <v>2512.6562786999998</v>
      </c>
      <c r="H8945" s="41">
        <f>SUM(G8945:G8945)</f>
        <v>2512.6562786999998</v>
      </c>
      <c r="I8945" s="42"/>
      <c r="J8945" s="32">
        <v>0</v>
      </c>
    </row>
    <row r="8946" spans="1:10" ht="15.75" hidden="1" thickBot="1" x14ac:dyDescent="0.3">
      <c r="A8946" s="252"/>
      <c r="B8946" s="247"/>
      <c r="C8946" s="44"/>
      <c r="D8946" s="44"/>
      <c r="E8946" s="210"/>
      <c r="F8946" s="211"/>
      <c r="G8946" s="47" t="str">
        <f t="shared" si="139"/>
        <v/>
      </c>
      <c r="H8946" s="48"/>
      <c r="I8946" s="42"/>
      <c r="J8946" s="32">
        <v>0</v>
      </c>
    </row>
    <row r="8947" spans="1:10" ht="15.75" hidden="1" thickBot="1" x14ac:dyDescent="0.3">
      <c r="A8947" s="242" t="s">
        <v>2153</v>
      </c>
      <c r="B8947" s="245" t="s">
        <v>8786</v>
      </c>
      <c r="C8947" s="26"/>
      <c r="D8947" s="27" t="s">
        <v>4119</v>
      </c>
      <c r="E8947" s="205"/>
      <c r="F8947" s="212" t="s">
        <v>12</v>
      </c>
      <c r="G8947" s="29" t="str">
        <f t="shared" si="139"/>
        <v/>
      </c>
      <c r="H8947" s="30"/>
      <c r="I8947" s="31"/>
      <c r="J8947" s="32">
        <v>0</v>
      </c>
    </row>
    <row r="8948" spans="1:10" ht="15.75" hidden="1" thickBot="1" x14ac:dyDescent="0.3">
      <c r="A8948" s="251"/>
      <c r="B8948" s="246"/>
      <c r="C8948" s="34"/>
      <c r="D8948" s="34"/>
      <c r="E8948" s="207"/>
      <c r="F8948" s="213" t="s">
        <v>12</v>
      </c>
      <c r="G8948" s="36" t="str">
        <f t="shared" si="139"/>
        <v/>
      </c>
      <c r="H8948" s="37"/>
      <c r="I8948" s="33"/>
      <c r="J8948" s="32">
        <v>0</v>
      </c>
    </row>
    <row r="8949" spans="1:10" ht="15.75" hidden="1" thickBot="1" x14ac:dyDescent="0.3">
      <c r="A8949" s="251"/>
      <c r="B8949" s="246"/>
      <c r="C8949" s="38" t="s">
        <v>11885</v>
      </c>
      <c r="D8949" s="38" t="s">
        <v>2801</v>
      </c>
      <c r="E8949" s="209">
        <v>104.7071</v>
      </c>
      <c r="F8949" s="208">
        <v>29.734999999999999</v>
      </c>
      <c r="G8949" s="36">
        <f t="shared" si="139"/>
        <v>3113.4656184999999</v>
      </c>
      <c r="H8949" s="41">
        <f>SUM(G8949:G8949)</f>
        <v>3113.4656184999999</v>
      </c>
      <c r="I8949" s="42"/>
      <c r="J8949" s="32">
        <v>0</v>
      </c>
    </row>
    <row r="8950" spans="1:10" ht="15.75" hidden="1" thickBot="1" x14ac:dyDescent="0.3">
      <c r="A8950" s="252"/>
      <c r="B8950" s="247"/>
      <c r="C8950" s="44"/>
      <c r="D8950" s="44"/>
      <c r="E8950" s="210"/>
      <c r="F8950" s="211"/>
      <c r="G8950" s="47" t="str">
        <f t="shared" si="139"/>
        <v/>
      </c>
      <c r="H8950" s="48"/>
      <c r="I8950" s="42"/>
      <c r="J8950" s="32">
        <v>0</v>
      </c>
    </row>
    <row r="8951" spans="1:10" ht="15.75" hidden="1" thickBot="1" x14ac:dyDescent="0.3">
      <c r="A8951" s="242" t="s">
        <v>2154</v>
      </c>
      <c r="B8951" s="245" t="s">
        <v>8787</v>
      </c>
      <c r="C8951" s="26"/>
      <c r="D8951" s="27" t="s">
        <v>4119</v>
      </c>
      <c r="E8951" s="205"/>
      <c r="F8951" s="212" t="s">
        <v>12</v>
      </c>
      <c r="G8951" s="29" t="str">
        <f t="shared" si="139"/>
        <v/>
      </c>
      <c r="H8951" s="30"/>
      <c r="I8951" s="31"/>
      <c r="J8951" s="32">
        <v>0</v>
      </c>
    </row>
    <row r="8952" spans="1:10" ht="15.75" hidden="1" thickBot="1" x14ac:dyDescent="0.3">
      <c r="A8952" s="251"/>
      <c r="B8952" s="246"/>
      <c r="C8952" s="34"/>
      <c r="D8952" s="34"/>
      <c r="E8952" s="207"/>
      <c r="F8952" s="213" t="s">
        <v>12</v>
      </c>
      <c r="G8952" s="36" t="str">
        <f t="shared" si="139"/>
        <v/>
      </c>
      <c r="H8952" s="37"/>
      <c r="I8952" s="33"/>
      <c r="J8952" s="32">
        <v>0</v>
      </c>
    </row>
    <row r="8953" spans="1:10" ht="15.75" hidden="1" thickBot="1" x14ac:dyDescent="0.3">
      <c r="A8953" s="251"/>
      <c r="B8953" s="246"/>
      <c r="C8953" s="38" t="s">
        <v>11682</v>
      </c>
      <c r="D8953" s="38" t="s">
        <v>2801</v>
      </c>
      <c r="E8953" s="209">
        <v>104.7071</v>
      </c>
      <c r="F8953" s="208">
        <v>39.244500000000002</v>
      </c>
      <c r="G8953" s="36">
        <f t="shared" si="139"/>
        <v>4109.1777859499998</v>
      </c>
      <c r="H8953" s="41">
        <f>SUM(G8953:G8953)</f>
        <v>4109.1777859499998</v>
      </c>
      <c r="I8953" s="42"/>
      <c r="J8953" s="32">
        <v>0</v>
      </c>
    </row>
    <row r="8954" spans="1:10" ht="15.75" hidden="1" thickBot="1" x14ac:dyDescent="0.3">
      <c r="A8954" s="252"/>
      <c r="B8954" s="247"/>
      <c r="C8954" s="44"/>
      <c r="D8954" s="44"/>
      <c r="E8954" s="210"/>
      <c r="F8954" s="211"/>
      <c r="G8954" s="47" t="str">
        <f t="shared" si="139"/>
        <v/>
      </c>
      <c r="H8954" s="48"/>
      <c r="I8954" s="42"/>
      <c r="J8954" s="32">
        <v>0</v>
      </c>
    </row>
    <row r="8955" spans="1:10" ht="15.75" hidden="1" thickBot="1" x14ac:dyDescent="0.3">
      <c r="A8955" s="242" t="s">
        <v>2155</v>
      </c>
      <c r="B8955" s="245" t="s">
        <v>8788</v>
      </c>
      <c r="C8955" s="26"/>
      <c r="D8955" s="27" t="s">
        <v>4119</v>
      </c>
      <c r="E8955" s="205"/>
      <c r="F8955" s="212" t="s">
        <v>12</v>
      </c>
      <c r="G8955" s="29" t="str">
        <f t="shared" si="139"/>
        <v/>
      </c>
      <c r="H8955" s="30"/>
      <c r="I8955" s="31"/>
      <c r="J8955" s="32">
        <v>0</v>
      </c>
    </row>
    <row r="8956" spans="1:10" ht="15.75" hidden="1" thickBot="1" x14ac:dyDescent="0.3">
      <c r="A8956" s="251"/>
      <c r="B8956" s="246"/>
      <c r="C8956" s="34"/>
      <c r="D8956" s="34"/>
      <c r="E8956" s="207"/>
      <c r="F8956" s="213" t="s">
        <v>12</v>
      </c>
      <c r="G8956" s="36" t="str">
        <f t="shared" si="139"/>
        <v/>
      </c>
      <c r="H8956" s="37"/>
      <c r="I8956" s="33"/>
      <c r="J8956" s="32">
        <v>0</v>
      </c>
    </row>
    <row r="8957" spans="1:10" ht="26.25" hidden="1" thickBot="1" x14ac:dyDescent="0.3">
      <c r="A8957" s="251"/>
      <c r="B8957" s="246"/>
      <c r="C8957" s="38" t="s">
        <v>11418</v>
      </c>
      <c r="D8957" s="38" t="s">
        <v>2801</v>
      </c>
      <c r="E8957" s="209">
        <v>104.7071</v>
      </c>
      <c r="F8957" s="208">
        <v>30.361999999999998</v>
      </c>
      <c r="G8957" s="36">
        <f t="shared" si="139"/>
        <v>3179.1169701999997</v>
      </c>
      <c r="H8957" s="41">
        <f>SUM(G8957:G8957)</f>
        <v>3179.1169701999997</v>
      </c>
      <c r="I8957" s="42"/>
      <c r="J8957" s="32">
        <v>0</v>
      </c>
    </row>
    <row r="8958" spans="1:10" ht="15.75" hidden="1" thickBot="1" x14ac:dyDescent="0.3">
      <c r="A8958" s="252"/>
      <c r="B8958" s="247"/>
      <c r="C8958" s="44"/>
      <c r="D8958" s="44"/>
      <c r="E8958" s="210"/>
      <c r="F8958" s="211"/>
      <c r="G8958" s="47" t="str">
        <f t="shared" si="139"/>
        <v/>
      </c>
      <c r="H8958" s="48"/>
      <c r="I8958" s="42"/>
      <c r="J8958" s="32">
        <v>0</v>
      </c>
    </row>
    <row r="8959" spans="1:10" ht="15.75" hidden="1" thickBot="1" x14ac:dyDescent="0.3">
      <c r="A8959" s="242" t="s">
        <v>2156</v>
      </c>
      <c r="B8959" s="245" t="s">
        <v>8789</v>
      </c>
      <c r="C8959" s="26"/>
      <c r="D8959" s="27" t="s">
        <v>4119</v>
      </c>
      <c r="E8959" s="205"/>
      <c r="F8959" s="212" t="s">
        <v>12</v>
      </c>
      <c r="G8959" s="29" t="str">
        <f t="shared" si="139"/>
        <v/>
      </c>
      <c r="H8959" s="30"/>
      <c r="I8959" s="31"/>
      <c r="J8959" s="32">
        <v>0</v>
      </c>
    </row>
    <row r="8960" spans="1:10" ht="15.75" hidden="1" thickBot="1" x14ac:dyDescent="0.3">
      <c r="A8960" s="251"/>
      <c r="B8960" s="246"/>
      <c r="C8960" s="34"/>
      <c r="D8960" s="34"/>
      <c r="E8960" s="207"/>
      <c r="F8960" s="213" t="s">
        <v>12</v>
      </c>
      <c r="G8960" s="36" t="str">
        <f t="shared" si="139"/>
        <v/>
      </c>
      <c r="H8960" s="37"/>
      <c r="I8960" s="33"/>
      <c r="J8960" s="32">
        <v>0</v>
      </c>
    </row>
    <row r="8961" spans="1:10" ht="15.75" hidden="1" thickBot="1" x14ac:dyDescent="0.3">
      <c r="A8961" s="251"/>
      <c r="B8961" s="246"/>
      <c r="C8961" s="38" t="s">
        <v>11886</v>
      </c>
      <c r="D8961" s="38" t="s">
        <v>2801</v>
      </c>
      <c r="E8961" s="209">
        <v>104.7071</v>
      </c>
      <c r="F8961" s="208">
        <v>38.037999999999997</v>
      </c>
      <c r="G8961" s="36">
        <f t="shared" si="139"/>
        <v>3982.8486697999997</v>
      </c>
      <c r="H8961" s="41">
        <f>SUM(G8961:G8961)</f>
        <v>3982.8486697999997</v>
      </c>
      <c r="I8961" s="42"/>
      <c r="J8961" s="32">
        <v>0</v>
      </c>
    </row>
    <row r="8962" spans="1:10" ht="15.75" hidden="1" thickBot="1" x14ac:dyDescent="0.3">
      <c r="A8962" s="252"/>
      <c r="B8962" s="247"/>
      <c r="C8962" s="44"/>
      <c r="D8962" s="44"/>
      <c r="E8962" s="210"/>
      <c r="F8962" s="211"/>
      <c r="G8962" s="47" t="str">
        <f t="shared" si="139"/>
        <v/>
      </c>
      <c r="H8962" s="48"/>
      <c r="I8962" s="42"/>
      <c r="J8962" s="32">
        <v>0</v>
      </c>
    </row>
    <row r="8963" spans="1:10" ht="15.75" hidden="1" thickBot="1" x14ac:dyDescent="0.3">
      <c r="A8963" s="242" t="s">
        <v>2157</v>
      </c>
      <c r="B8963" s="245" t="s">
        <v>8790</v>
      </c>
      <c r="C8963" s="26"/>
      <c r="D8963" s="27" t="s">
        <v>4119</v>
      </c>
      <c r="E8963" s="205"/>
      <c r="F8963" s="212" t="s">
        <v>12</v>
      </c>
      <c r="G8963" s="29" t="str">
        <f t="shared" si="139"/>
        <v/>
      </c>
      <c r="H8963" s="30"/>
      <c r="I8963" s="31"/>
      <c r="J8963" s="32">
        <v>0</v>
      </c>
    </row>
    <row r="8964" spans="1:10" ht="15.75" hidden="1" thickBot="1" x14ac:dyDescent="0.3">
      <c r="A8964" s="251"/>
      <c r="B8964" s="246"/>
      <c r="C8964" s="34"/>
      <c r="D8964" s="34"/>
      <c r="E8964" s="207"/>
      <c r="F8964" s="213" t="s">
        <v>12</v>
      </c>
      <c r="G8964" s="36" t="str">
        <f t="shared" si="139"/>
        <v/>
      </c>
      <c r="H8964" s="37"/>
      <c r="I8964" s="33"/>
      <c r="J8964" s="32">
        <v>0</v>
      </c>
    </row>
    <row r="8965" spans="1:10" ht="15.75" hidden="1" thickBot="1" x14ac:dyDescent="0.3">
      <c r="A8965" s="251"/>
      <c r="B8965" s="246"/>
      <c r="C8965" s="38" t="s">
        <v>11886</v>
      </c>
      <c r="D8965" s="38" t="s">
        <v>2801</v>
      </c>
      <c r="E8965" s="209">
        <v>104.7071</v>
      </c>
      <c r="F8965" s="208">
        <v>38.037999999999997</v>
      </c>
      <c r="G8965" s="36">
        <f t="shared" si="139"/>
        <v>3982.8486697999997</v>
      </c>
      <c r="H8965" s="41">
        <f>SUM(G8965:G8965)</f>
        <v>3982.8486697999997</v>
      </c>
      <c r="I8965" s="42"/>
      <c r="J8965" s="32">
        <v>0</v>
      </c>
    </row>
    <row r="8966" spans="1:10" ht="15.75" hidden="1" thickBot="1" x14ac:dyDescent="0.3">
      <c r="A8966" s="252"/>
      <c r="B8966" s="247"/>
      <c r="C8966" s="44"/>
      <c r="D8966" s="44"/>
      <c r="E8966" s="210"/>
      <c r="F8966" s="211"/>
      <c r="G8966" s="47" t="str">
        <f t="shared" ref="G8966:G9029" si="140">IF(ISNUMBER(F8966),E8966*F8966,"")</f>
        <v/>
      </c>
      <c r="H8966" s="48"/>
      <c r="I8966" s="42"/>
      <c r="J8966" s="32">
        <v>0</v>
      </c>
    </row>
    <row r="8967" spans="1:10" ht="15.75" hidden="1" thickBot="1" x14ac:dyDescent="0.3">
      <c r="A8967" s="242" t="s">
        <v>2158</v>
      </c>
      <c r="B8967" s="245" t="s">
        <v>8791</v>
      </c>
      <c r="C8967" s="26"/>
      <c r="D8967" s="27" t="s">
        <v>4119</v>
      </c>
      <c r="E8967" s="205"/>
      <c r="F8967" s="212" t="s">
        <v>12</v>
      </c>
      <c r="G8967" s="29" t="str">
        <f t="shared" si="140"/>
        <v/>
      </c>
      <c r="H8967" s="30"/>
      <c r="I8967" s="31"/>
      <c r="J8967" s="32">
        <v>0</v>
      </c>
    </row>
    <row r="8968" spans="1:10" ht="15.75" hidden="1" thickBot="1" x14ac:dyDescent="0.3">
      <c r="A8968" s="251"/>
      <c r="B8968" s="246"/>
      <c r="C8968" s="34"/>
      <c r="D8968" s="34"/>
      <c r="E8968" s="207"/>
      <c r="F8968" s="213" t="s">
        <v>12</v>
      </c>
      <c r="G8968" s="36" t="str">
        <f t="shared" si="140"/>
        <v/>
      </c>
      <c r="H8968" s="37"/>
      <c r="I8968" s="33"/>
      <c r="J8968" s="32">
        <v>0</v>
      </c>
    </row>
    <row r="8969" spans="1:10" ht="26.25" hidden="1" thickBot="1" x14ac:dyDescent="0.3">
      <c r="A8969" s="251"/>
      <c r="B8969" s="246"/>
      <c r="C8969" s="38" t="s">
        <v>11417</v>
      </c>
      <c r="D8969" s="38" t="s">
        <v>2801</v>
      </c>
      <c r="E8969" s="209">
        <v>104.7071</v>
      </c>
      <c r="F8969" s="208">
        <v>23.997</v>
      </c>
      <c r="G8969" s="36">
        <f t="shared" si="140"/>
        <v>2512.6562786999998</v>
      </c>
      <c r="H8969" s="41">
        <f>SUM(G8969:G8969)</f>
        <v>2512.6562786999998</v>
      </c>
      <c r="I8969" s="42"/>
      <c r="J8969" s="32">
        <v>0</v>
      </c>
    </row>
    <row r="8970" spans="1:10" ht="15.75" hidden="1" thickBot="1" x14ac:dyDescent="0.3">
      <c r="A8970" s="252"/>
      <c r="B8970" s="247"/>
      <c r="C8970" s="44"/>
      <c r="D8970" s="44"/>
      <c r="E8970" s="210"/>
      <c r="F8970" s="211"/>
      <c r="G8970" s="47" t="str">
        <f t="shared" si="140"/>
        <v/>
      </c>
      <c r="H8970" s="48"/>
      <c r="I8970" s="42"/>
      <c r="J8970" s="32">
        <v>0</v>
      </c>
    </row>
    <row r="8971" spans="1:10" ht="15.75" hidden="1" thickBot="1" x14ac:dyDescent="0.3">
      <c r="A8971" s="242" t="s">
        <v>2159</v>
      </c>
      <c r="B8971" s="245" t="s">
        <v>8792</v>
      </c>
      <c r="C8971" s="26"/>
      <c r="D8971" s="27" t="s">
        <v>4119</v>
      </c>
      <c r="E8971" s="205"/>
      <c r="F8971" s="212" t="s">
        <v>12</v>
      </c>
      <c r="G8971" s="29" t="str">
        <f t="shared" si="140"/>
        <v/>
      </c>
      <c r="H8971" s="30"/>
      <c r="I8971" s="31"/>
      <c r="J8971" s="32">
        <v>0</v>
      </c>
    </row>
    <row r="8972" spans="1:10" ht="15.75" hidden="1" thickBot="1" x14ac:dyDescent="0.3">
      <c r="A8972" s="251"/>
      <c r="B8972" s="246"/>
      <c r="C8972" s="34"/>
      <c r="D8972" s="34"/>
      <c r="E8972" s="207"/>
      <c r="F8972" s="213" t="s">
        <v>12</v>
      </c>
      <c r="G8972" s="36" t="str">
        <f t="shared" si="140"/>
        <v/>
      </c>
      <c r="H8972" s="37"/>
      <c r="I8972" s="33"/>
      <c r="J8972" s="32">
        <v>0</v>
      </c>
    </row>
    <row r="8973" spans="1:10" ht="26.25" hidden="1" thickBot="1" x14ac:dyDescent="0.3">
      <c r="A8973" s="251"/>
      <c r="B8973" s="246"/>
      <c r="C8973" s="38" t="s">
        <v>11417</v>
      </c>
      <c r="D8973" s="38" t="s">
        <v>2801</v>
      </c>
      <c r="E8973" s="209">
        <v>104.7071</v>
      </c>
      <c r="F8973" s="208">
        <v>23.997</v>
      </c>
      <c r="G8973" s="36">
        <f t="shared" si="140"/>
        <v>2512.6562786999998</v>
      </c>
      <c r="H8973" s="41">
        <f>SUM(G8973:G8973)</f>
        <v>2512.6562786999998</v>
      </c>
      <c r="I8973" s="42"/>
      <c r="J8973" s="32">
        <v>0</v>
      </c>
    </row>
    <row r="8974" spans="1:10" ht="15.75" hidden="1" thickBot="1" x14ac:dyDescent="0.3">
      <c r="A8974" s="252"/>
      <c r="B8974" s="247"/>
      <c r="C8974" s="44"/>
      <c r="D8974" s="44"/>
      <c r="E8974" s="210"/>
      <c r="F8974" s="211"/>
      <c r="G8974" s="47" t="str">
        <f t="shared" si="140"/>
        <v/>
      </c>
      <c r="H8974" s="48"/>
      <c r="I8974" s="42"/>
      <c r="J8974" s="32">
        <v>0</v>
      </c>
    </row>
    <row r="8975" spans="1:10" ht="15.75" hidden="1" thickBot="1" x14ac:dyDescent="0.3">
      <c r="A8975" s="242" t="s">
        <v>2160</v>
      </c>
      <c r="B8975" s="245" t="s">
        <v>8837</v>
      </c>
      <c r="C8975" s="26"/>
      <c r="D8975" s="27" t="s">
        <v>17</v>
      </c>
      <c r="E8975" s="205"/>
      <c r="F8975" s="212" t="s">
        <v>12</v>
      </c>
      <c r="G8975" s="29" t="str">
        <f t="shared" si="140"/>
        <v/>
      </c>
      <c r="H8975" s="30"/>
      <c r="I8975" s="31"/>
      <c r="J8975" s="32">
        <v>0</v>
      </c>
    </row>
    <row r="8976" spans="1:10" ht="15.75" hidden="1" thickBot="1" x14ac:dyDescent="0.3">
      <c r="A8976" s="243"/>
      <c r="B8976" s="246"/>
      <c r="C8976" s="34"/>
      <c r="D8976" s="34"/>
      <c r="E8976" s="207"/>
      <c r="F8976" s="213" t="s">
        <v>12</v>
      </c>
      <c r="G8976" s="33" t="str">
        <f t="shared" si="140"/>
        <v/>
      </c>
      <c r="H8976" s="37"/>
      <c r="I8976" s="33"/>
      <c r="J8976" s="32">
        <v>0</v>
      </c>
    </row>
    <row r="8977" spans="1:10" ht="26.25" hidden="1" thickBot="1" x14ac:dyDescent="0.3">
      <c r="A8977" s="243"/>
      <c r="B8977" s="246"/>
      <c r="C8977" s="38" t="s">
        <v>11491</v>
      </c>
      <c r="D8977" s="38" t="s">
        <v>2801</v>
      </c>
      <c r="E8977" s="209">
        <v>20</v>
      </c>
      <c r="F8977" s="208">
        <v>142.75650000000002</v>
      </c>
      <c r="G8977" s="33">
        <f t="shared" si="140"/>
        <v>2855.13</v>
      </c>
      <c r="H8977" s="41">
        <f>SUM(G8977:G8978)</f>
        <v>3126.6000000000004</v>
      </c>
      <c r="I8977" s="42"/>
      <c r="J8977" s="32">
        <v>0</v>
      </c>
    </row>
    <row r="8978" spans="1:10" ht="15.75" hidden="1" thickBot="1" x14ac:dyDescent="0.3">
      <c r="A8978" s="243"/>
      <c r="B8978" s="246"/>
      <c r="C8978" s="38" t="s">
        <v>16</v>
      </c>
      <c r="D8978" s="38" t="s">
        <v>17</v>
      </c>
      <c r="E8978" s="209">
        <v>1</v>
      </c>
      <c r="F8978" s="214">
        <v>271.47000000000003</v>
      </c>
      <c r="G8978" s="33">
        <f t="shared" si="140"/>
        <v>271.47000000000003</v>
      </c>
      <c r="H8978" s="37"/>
      <c r="I8978" s="33"/>
      <c r="J8978" s="32">
        <v>0</v>
      </c>
    </row>
    <row r="8979" spans="1:10" ht="15.75" hidden="1" thickBot="1" x14ac:dyDescent="0.3">
      <c r="A8979" s="244"/>
      <c r="B8979" s="247"/>
      <c r="C8979" s="44"/>
      <c r="D8979" s="44"/>
      <c r="E8979" s="210"/>
      <c r="F8979" s="211" t="s">
        <v>12</v>
      </c>
      <c r="G8979" s="46" t="str">
        <f t="shared" si="140"/>
        <v/>
      </c>
      <c r="H8979" s="48"/>
      <c r="I8979" s="33"/>
      <c r="J8979" s="32">
        <v>0</v>
      </c>
    </row>
    <row r="8980" spans="1:10" ht="15.75" hidden="1" thickBot="1" x14ac:dyDescent="0.3">
      <c r="A8980" s="242" t="s">
        <v>2161</v>
      </c>
      <c r="B8980" s="245" t="s">
        <v>9034</v>
      </c>
      <c r="C8980" s="26"/>
      <c r="D8980" s="27" t="s">
        <v>105</v>
      </c>
      <c r="E8980" s="205"/>
      <c r="F8980" s="212" t="s">
        <v>12</v>
      </c>
      <c r="G8980" s="29" t="str">
        <f t="shared" si="140"/>
        <v/>
      </c>
      <c r="H8980" s="30"/>
      <c r="I8980" s="31"/>
      <c r="J8980" s="32">
        <v>0</v>
      </c>
    </row>
    <row r="8981" spans="1:10" ht="15.75" hidden="1" thickBot="1" x14ac:dyDescent="0.3">
      <c r="A8981" s="243"/>
      <c r="B8981" s="246"/>
      <c r="C8981" s="34"/>
      <c r="D8981" s="34"/>
      <c r="E8981" s="207"/>
      <c r="F8981" s="213" t="s">
        <v>12</v>
      </c>
      <c r="G8981" s="33" t="str">
        <f t="shared" si="140"/>
        <v/>
      </c>
      <c r="H8981" s="37"/>
      <c r="I8981" s="33"/>
      <c r="J8981" s="32">
        <v>0</v>
      </c>
    </row>
    <row r="8982" spans="1:10" ht="26.25" hidden="1" thickBot="1" x14ac:dyDescent="0.3">
      <c r="A8982" s="243"/>
      <c r="B8982" s="246"/>
      <c r="C8982" s="38" t="s">
        <v>12316</v>
      </c>
      <c r="D8982" s="38" t="s">
        <v>1303</v>
      </c>
      <c r="E8982" s="209">
        <v>1.0389999999999999</v>
      </c>
      <c r="F8982" s="208">
        <v>263.69149999999996</v>
      </c>
      <c r="G8982" s="36">
        <f t="shared" si="140"/>
        <v>273.97546849999992</v>
      </c>
      <c r="H8982" s="41">
        <f>SUM(G8982:G8984)</f>
        <v>294.41445249999992</v>
      </c>
      <c r="I8982" s="42"/>
      <c r="J8982" s="32">
        <v>0</v>
      </c>
    </row>
    <row r="8983" spans="1:10" ht="26.25" hidden="1" thickBot="1" x14ac:dyDescent="0.3">
      <c r="A8983" s="243"/>
      <c r="B8983" s="246"/>
      <c r="C8983" s="38" t="s">
        <v>11417</v>
      </c>
      <c r="D8983" s="38" t="s">
        <v>2801</v>
      </c>
      <c r="E8983" s="209">
        <v>0.376</v>
      </c>
      <c r="F8983" s="208">
        <v>23.997</v>
      </c>
      <c r="G8983" s="36">
        <f t="shared" si="140"/>
        <v>9.0228719999999996</v>
      </c>
      <c r="H8983" s="37"/>
      <c r="I8983" s="33"/>
      <c r="J8983" s="32">
        <v>0</v>
      </c>
    </row>
    <row r="8984" spans="1:10" ht="26.25" hidden="1" thickBot="1" x14ac:dyDescent="0.3">
      <c r="A8984" s="243"/>
      <c r="B8984" s="246"/>
      <c r="C8984" s="38" t="s">
        <v>11418</v>
      </c>
      <c r="D8984" s="38" t="s">
        <v>2801</v>
      </c>
      <c r="E8984" s="209">
        <v>0.376</v>
      </c>
      <c r="F8984" s="208">
        <v>30.361999999999998</v>
      </c>
      <c r="G8984" s="36">
        <f t="shared" si="140"/>
        <v>11.416112</v>
      </c>
      <c r="H8984" s="37"/>
      <c r="I8984" s="33"/>
      <c r="J8984" s="32">
        <v>0</v>
      </c>
    </row>
    <row r="8985" spans="1:10" ht="15.75" hidden="1" thickBot="1" x14ac:dyDescent="0.3">
      <c r="A8985" s="244"/>
      <c r="B8985" s="247"/>
      <c r="C8985" s="44"/>
      <c r="D8985" s="44"/>
      <c r="E8985" s="210"/>
      <c r="F8985" s="211" t="s">
        <v>12</v>
      </c>
      <c r="G8985" s="46" t="str">
        <f t="shared" si="140"/>
        <v/>
      </c>
      <c r="H8985" s="48"/>
      <c r="I8985" s="33"/>
      <c r="J8985" s="32">
        <v>0</v>
      </c>
    </row>
    <row r="8986" spans="1:10" ht="15.75" hidden="1" thickBot="1" x14ac:dyDescent="0.3">
      <c r="A8986" s="242" t="s">
        <v>2162</v>
      </c>
      <c r="B8986" s="245" t="s">
        <v>9315</v>
      </c>
      <c r="C8986" s="26"/>
      <c r="D8986" s="27" t="s">
        <v>17</v>
      </c>
      <c r="E8986" s="205"/>
      <c r="F8986" s="212" t="s">
        <v>12</v>
      </c>
      <c r="G8986" s="29" t="str">
        <f t="shared" si="140"/>
        <v/>
      </c>
      <c r="H8986" s="30"/>
      <c r="I8986" s="31"/>
      <c r="J8986" s="32">
        <v>0</v>
      </c>
    </row>
    <row r="8987" spans="1:10" ht="15.75" hidden="1" thickBot="1" x14ac:dyDescent="0.3">
      <c r="A8987" s="251"/>
      <c r="B8987" s="246"/>
      <c r="C8987" s="34"/>
      <c r="D8987" s="34"/>
      <c r="E8987" s="207"/>
      <c r="F8987" s="213" t="s">
        <v>12</v>
      </c>
      <c r="G8987" s="36" t="str">
        <f t="shared" si="140"/>
        <v/>
      </c>
      <c r="H8987" s="37"/>
      <c r="I8987" s="33"/>
      <c r="J8987" s="32">
        <v>0</v>
      </c>
    </row>
    <row r="8988" spans="1:10" ht="15.75" hidden="1" thickBot="1" x14ac:dyDescent="0.3">
      <c r="A8988" s="251"/>
      <c r="B8988" s="246"/>
      <c r="C8988" s="38" t="s">
        <v>11763</v>
      </c>
      <c r="D8988" s="38" t="s">
        <v>82</v>
      </c>
      <c r="E8988" s="209">
        <v>1</v>
      </c>
      <c r="F8988" s="208">
        <v>46.987000000000002</v>
      </c>
      <c r="G8988" s="36">
        <f t="shared" si="140"/>
        <v>46.987000000000002</v>
      </c>
      <c r="H8988" s="41">
        <f>SUM(G8988:G8988)</f>
        <v>46.987000000000002</v>
      </c>
      <c r="I8988" s="42"/>
      <c r="J8988" s="32">
        <v>0</v>
      </c>
    </row>
    <row r="8989" spans="1:10" ht="15.75" hidden="1" thickBot="1" x14ac:dyDescent="0.3">
      <c r="A8989" s="252"/>
      <c r="B8989" s="247"/>
      <c r="C8989" s="44"/>
      <c r="D8989" s="44"/>
      <c r="E8989" s="210"/>
      <c r="F8989" s="211"/>
      <c r="G8989" s="47" t="str">
        <f t="shared" si="140"/>
        <v/>
      </c>
      <c r="H8989" s="48"/>
      <c r="I8989" s="42"/>
      <c r="J8989" s="32">
        <v>0</v>
      </c>
    </row>
    <row r="8990" spans="1:10" ht="15.75" hidden="1" thickBot="1" x14ac:dyDescent="0.3">
      <c r="A8990" s="242" t="s">
        <v>2163</v>
      </c>
      <c r="B8990" s="245" t="s">
        <v>9316</v>
      </c>
      <c r="C8990" s="26"/>
      <c r="D8990" s="27" t="s">
        <v>17</v>
      </c>
      <c r="E8990" s="205"/>
      <c r="F8990" s="212" t="s">
        <v>12</v>
      </c>
      <c r="G8990" s="29" t="str">
        <f t="shared" si="140"/>
        <v/>
      </c>
      <c r="H8990" s="30"/>
      <c r="I8990" s="31"/>
      <c r="J8990" s="32">
        <v>0</v>
      </c>
    </row>
    <row r="8991" spans="1:10" ht="15.75" hidden="1" thickBot="1" x14ac:dyDescent="0.3">
      <c r="A8991" s="251"/>
      <c r="B8991" s="246"/>
      <c r="C8991" s="34"/>
      <c r="D8991" s="34"/>
      <c r="E8991" s="207"/>
      <c r="F8991" s="213" t="s">
        <v>12</v>
      </c>
      <c r="G8991" s="36" t="str">
        <f t="shared" si="140"/>
        <v/>
      </c>
      <c r="H8991" s="37"/>
      <c r="I8991" s="33"/>
      <c r="J8991" s="32">
        <v>0</v>
      </c>
    </row>
    <row r="8992" spans="1:10" ht="15.75" hidden="1" thickBot="1" x14ac:dyDescent="0.3">
      <c r="A8992" s="251"/>
      <c r="B8992" s="246"/>
      <c r="C8992" s="38" t="s">
        <v>11630</v>
      </c>
      <c r="D8992" s="38" t="s">
        <v>82</v>
      </c>
      <c r="E8992" s="209">
        <v>1</v>
      </c>
      <c r="F8992" s="208">
        <v>54.225999999999999</v>
      </c>
      <c r="G8992" s="36">
        <f t="shared" si="140"/>
        <v>54.225999999999999</v>
      </c>
      <c r="H8992" s="41">
        <f>SUM(G8992:G8992)</f>
        <v>54.225999999999999</v>
      </c>
      <c r="I8992" s="42"/>
      <c r="J8992" s="32">
        <v>0</v>
      </c>
    </row>
    <row r="8993" spans="1:10" ht="15.75" hidden="1" thickBot="1" x14ac:dyDescent="0.3">
      <c r="A8993" s="252"/>
      <c r="B8993" s="247"/>
      <c r="C8993" s="44"/>
      <c r="D8993" s="44"/>
      <c r="E8993" s="210"/>
      <c r="F8993" s="211"/>
      <c r="G8993" s="47" t="str">
        <f t="shared" si="140"/>
        <v/>
      </c>
      <c r="H8993" s="48"/>
      <c r="I8993" s="42"/>
      <c r="J8993" s="32">
        <v>0</v>
      </c>
    </row>
    <row r="8994" spans="1:10" ht="15.75" hidden="1" thickBot="1" x14ac:dyDescent="0.3">
      <c r="A8994" s="242" t="s">
        <v>2164</v>
      </c>
      <c r="B8994" s="245" t="s">
        <v>9317</v>
      </c>
      <c r="C8994" s="26"/>
      <c r="D8994" s="27" t="s">
        <v>17</v>
      </c>
      <c r="E8994" s="205"/>
      <c r="F8994" s="212" t="s">
        <v>12</v>
      </c>
      <c r="G8994" s="29" t="str">
        <f t="shared" si="140"/>
        <v/>
      </c>
      <c r="H8994" s="30"/>
      <c r="I8994" s="31"/>
      <c r="J8994" s="32">
        <v>0</v>
      </c>
    </row>
    <row r="8995" spans="1:10" ht="15.75" hidden="1" thickBot="1" x14ac:dyDescent="0.3">
      <c r="A8995" s="251"/>
      <c r="B8995" s="246"/>
      <c r="C8995" s="34"/>
      <c r="D8995" s="34"/>
      <c r="E8995" s="207"/>
      <c r="F8995" s="213" t="s">
        <v>12</v>
      </c>
      <c r="G8995" s="36" t="str">
        <f t="shared" si="140"/>
        <v/>
      </c>
      <c r="H8995" s="37"/>
      <c r="I8995" s="33"/>
      <c r="J8995" s="32">
        <v>0</v>
      </c>
    </row>
    <row r="8996" spans="1:10" ht="15.75" hidden="1" thickBot="1" x14ac:dyDescent="0.3">
      <c r="A8996" s="251"/>
      <c r="B8996" s="246"/>
      <c r="C8996" s="38" t="s">
        <v>11629</v>
      </c>
      <c r="D8996" s="38" t="s">
        <v>82</v>
      </c>
      <c r="E8996" s="209">
        <v>1</v>
      </c>
      <c r="F8996" s="208">
        <v>73.216499999999996</v>
      </c>
      <c r="G8996" s="36">
        <f t="shared" si="140"/>
        <v>73.216499999999996</v>
      </c>
      <c r="H8996" s="41">
        <f>SUM(G8996:G8996)</f>
        <v>73.216499999999996</v>
      </c>
      <c r="I8996" s="42"/>
      <c r="J8996" s="32">
        <v>0</v>
      </c>
    </row>
    <row r="8997" spans="1:10" ht="15.75" hidden="1" thickBot="1" x14ac:dyDescent="0.3">
      <c r="A8997" s="252"/>
      <c r="B8997" s="247"/>
      <c r="C8997" s="44"/>
      <c r="D8997" s="44"/>
      <c r="E8997" s="210"/>
      <c r="F8997" s="211"/>
      <c r="G8997" s="47" t="str">
        <f t="shared" si="140"/>
        <v/>
      </c>
      <c r="H8997" s="48"/>
      <c r="I8997" s="42"/>
      <c r="J8997" s="32">
        <v>0</v>
      </c>
    </row>
    <row r="8998" spans="1:10" ht="15.75" hidden="1" thickBot="1" x14ac:dyDescent="0.3">
      <c r="A8998" s="242" t="s">
        <v>2165</v>
      </c>
      <c r="B8998" s="245" t="s">
        <v>9318</v>
      </c>
      <c r="C8998" s="26"/>
      <c r="D8998" s="27" t="s">
        <v>17</v>
      </c>
      <c r="E8998" s="205"/>
      <c r="F8998" s="212" t="s">
        <v>12</v>
      </c>
      <c r="G8998" s="29" t="str">
        <f t="shared" si="140"/>
        <v/>
      </c>
      <c r="H8998" s="30"/>
      <c r="I8998" s="31"/>
      <c r="J8998" s="32">
        <v>0</v>
      </c>
    </row>
    <row r="8999" spans="1:10" ht="15.75" hidden="1" thickBot="1" x14ac:dyDescent="0.3">
      <c r="A8999" s="251"/>
      <c r="B8999" s="246"/>
      <c r="C8999" s="34"/>
      <c r="D8999" s="34"/>
      <c r="E8999" s="207"/>
      <c r="F8999" s="213" t="s">
        <v>12</v>
      </c>
      <c r="G8999" s="36" t="str">
        <f t="shared" si="140"/>
        <v/>
      </c>
      <c r="H8999" s="37"/>
      <c r="I8999" s="33"/>
      <c r="J8999" s="32">
        <v>0</v>
      </c>
    </row>
    <row r="9000" spans="1:10" ht="15.75" hidden="1" thickBot="1" x14ac:dyDescent="0.3">
      <c r="A9000" s="251"/>
      <c r="B9000" s="246"/>
      <c r="C9000" s="38" t="s">
        <v>11628</v>
      </c>
      <c r="D9000" s="38" t="s">
        <v>82</v>
      </c>
      <c r="E9000" s="209">
        <v>1</v>
      </c>
      <c r="F9000" s="208">
        <v>109.12649999999999</v>
      </c>
      <c r="G9000" s="36">
        <f t="shared" si="140"/>
        <v>109.12649999999999</v>
      </c>
      <c r="H9000" s="41">
        <f>SUM(G9000:G9000)</f>
        <v>109.12649999999999</v>
      </c>
      <c r="I9000" s="42"/>
      <c r="J9000" s="32">
        <v>0</v>
      </c>
    </row>
    <row r="9001" spans="1:10" ht="15.75" hidden="1" thickBot="1" x14ac:dyDescent="0.3">
      <c r="A9001" s="252"/>
      <c r="B9001" s="247"/>
      <c r="C9001" s="44"/>
      <c r="D9001" s="44"/>
      <c r="E9001" s="210"/>
      <c r="F9001" s="211"/>
      <c r="G9001" s="47" t="str">
        <f t="shared" si="140"/>
        <v/>
      </c>
      <c r="H9001" s="48"/>
      <c r="I9001" s="42"/>
      <c r="J9001" s="32">
        <v>0</v>
      </c>
    </row>
    <row r="9002" spans="1:10" ht="15.75" hidden="1" thickBot="1" x14ac:dyDescent="0.3">
      <c r="A9002" s="242" t="s">
        <v>2166</v>
      </c>
      <c r="B9002" s="245" t="s">
        <v>9319</v>
      </c>
      <c r="C9002" s="26"/>
      <c r="D9002" s="27" t="s">
        <v>17</v>
      </c>
      <c r="E9002" s="205"/>
      <c r="F9002" s="212" t="s">
        <v>12</v>
      </c>
      <c r="G9002" s="29" t="str">
        <f t="shared" si="140"/>
        <v/>
      </c>
      <c r="H9002" s="30"/>
      <c r="I9002" s="31"/>
      <c r="J9002" s="32">
        <v>0</v>
      </c>
    </row>
    <row r="9003" spans="1:10" ht="15.75" hidden="1" thickBot="1" x14ac:dyDescent="0.3">
      <c r="A9003" s="251"/>
      <c r="B9003" s="246"/>
      <c r="C9003" s="34"/>
      <c r="D9003" s="34"/>
      <c r="E9003" s="207"/>
      <c r="F9003" s="213" t="s">
        <v>12</v>
      </c>
      <c r="G9003" s="36" t="str">
        <f t="shared" si="140"/>
        <v/>
      </c>
      <c r="H9003" s="37"/>
      <c r="I9003" s="33"/>
      <c r="J9003" s="32">
        <v>0</v>
      </c>
    </row>
    <row r="9004" spans="1:10" ht="15.75" hidden="1" thickBot="1" x14ac:dyDescent="0.3">
      <c r="A9004" s="251"/>
      <c r="B9004" s="246"/>
      <c r="C9004" s="38" t="s">
        <v>11627</v>
      </c>
      <c r="D9004" s="38" t="s">
        <v>82</v>
      </c>
      <c r="E9004" s="209">
        <v>1</v>
      </c>
      <c r="F9004" s="208">
        <v>131.499</v>
      </c>
      <c r="G9004" s="36">
        <f t="shared" si="140"/>
        <v>131.499</v>
      </c>
      <c r="H9004" s="41">
        <f>SUM(G9004:G9004)</f>
        <v>131.499</v>
      </c>
      <c r="I9004" s="42"/>
      <c r="J9004" s="32">
        <v>0</v>
      </c>
    </row>
    <row r="9005" spans="1:10" ht="15.75" hidden="1" thickBot="1" x14ac:dyDescent="0.3">
      <c r="A9005" s="252"/>
      <c r="B9005" s="247"/>
      <c r="C9005" s="44"/>
      <c r="D9005" s="44"/>
      <c r="E9005" s="210"/>
      <c r="F9005" s="211"/>
      <c r="G9005" s="47" t="str">
        <f t="shared" si="140"/>
        <v/>
      </c>
      <c r="H9005" s="48"/>
      <c r="I9005" s="42"/>
      <c r="J9005" s="32">
        <v>0</v>
      </c>
    </row>
    <row r="9006" spans="1:10" ht="15.75" hidden="1" thickBot="1" x14ac:dyDescent="0.3">
      <c r="A9006" s="242" t="s">
        <v>2167</v>
      </c>
      <c r="B9006" s="245" t="s">
        <v>2168</v>
      </c>
      <c r="C9006" s="26"/>
      <c r="D9006" s="27" t="s">
        <v>17</v>
      </c>
      <c r="E9006" s="205"/>
      <c r="F9006" s="212" t="s">
        <v>12</v>
      </c>
      <c r="G9006" s="29" t="str">
        <f t="shared" si="140"/>
        <v/>
      </c>
      <c r="H9006" s="30"/>
      <c r="I9006" s="31"/>
      <c r="J9006" s="32">
        <v>0</v>
      </c>
    </row>
    <row r="9007" spans="1:10" ht="15.75" hidden="1" thickBot="1" x14ac:dyDescent="0.3">
      <c r="A9007" s="243"/>
      <c r="B9007" s="246"/>
      <c r="C9007" s="34"/>
      <c r="D9007" s="34"/>
      <c r="E9007" s="207"/>
      <c r="F9007" s="213" t="s">
        <v>12</v>
      </c>
      <c r="G9007" s="33" t="str">
        <f t="shared" si="140"/>
        <v/>
      </c>
      <c r="H9007" s="37"/>
      <c r="I9007" s="33"/>
      <c r="J9007" s="32">
        <v>0</v>
      </c>
    </row>
    <row r="9008" spans="1:10" ht="15.75" hidden="1" thickBot="1" x14ac:dyDescent="0.3">
      <c r="A9008" s="243"/>
      <c r="B9008" s="246"/>
      <c r="C9008" s="38" t="s">
        <v>11577</v>
      </c>
      <c r="D9008" s="38" t="s">
        <v>82</v>
      </c>
      <c r="E9008" s="209">
        <v>4.5199999999999997E-2</v>
      </c>
      <c r="F9008" s="208">
        <v>14.715499999999999</v>
      </c>
      <c r="G9008" s="36">
        <f t="shared" si="140"/>
        <v>0.66514059999999986</v>
      </c>
      <c r="H9008" s="41">
        <f>SUM(G9008:G9011)</f>
        <v>39.939518100000001</v>
      </c>
      <c r="I9008" s="42"/>
      <c r="J9008" s="32">
        <v>0</v>
      </c>
    </row>
    <row r="9009" spans="1:10" ht="15.75" hidden="1" thickBot="1" x14ac:dyDescent="0.3">
      <c r="A9009" s="243"/>
      <c r="B9009" s="246"/>
      <c r="C9009" s="38" t="s">
        <v>2168</v>
      </c>
      <c r="D9009" s="38" t="s">
        <v>17</v>
      </c>
      <c r="E9009" s="209">
        <v>1</v>
      </c>
      <c r="F9009" s="208" t="s">
        <v>12</v>
      </c>
      <c r="G9009" s="36" t="str">
        <f t="shared" si="140"/>
        <v/>
      </c>
      <c r="H9009" s="37"/>
      <c r="I9009" s="33"/>
      <c r="J9009" s="32">
        <v>0</v>
      </c>
    </row>
    <row r="9010" spans="1:10" ht="26.25" hidden="1" thickBot="1" x14ac:dyDescent="0.3">
      <c r="A9010" s="243"/>
      <c r="B9010" s="246"/>
      <c r="C9010" s="38" t="s">
        <v>11417</v>
      </c>
      <c r="D9010" s="38" t="s">
        <v>2801</v>
      </c>
      <c r="E9010" s="209">
        <v>0.72250000000000003</v>
      </c>
      <c r="F9010" s="214">
        <v>23.997</v>
      </c>
      <c r="G9010" s="36">
        <f t="shared" si="140"/>
        <v>17.337832500000001</v>
      </c>
      <c r="H9010" s="37"/>
      <c r="I9010" s="33"/>
      <c r="J9010" s="32">
        <v>0</v>
      </c>
    </row>
    <row r="9011" spans="1:10" ht="26.25" hidden="1" thickBot="1" x14ac:dyDescent="0.3">
      <c r="A9011" s="243"/>
      <c r="B9011" s="246"/>
      <c r="C9011" s="38" t="s">
        <v>11418</v>
      </c>
      <c r="D9011" s="38" t="s">
        <v>2801</v>
      </c>
      <c r="E9011" s="209">
        <v>0.72250000000000003</v>
      </c>
      <c r="F9011" s="214">
        <v>30.361999999999998</v>
      </c>
      <c r="G9011" s="36">
        <f t="shared" si="140"/>
        <v>21.936544999999999</v>
      </c>
      <c r="H9011" s="37"/>
      <c r="I9011" s="33"/>
      <c r="J9011" s="32">
        <v>0</v>
      </c>
    </row>
    <row r="9012" spans="1:10" ht="15.75" hidden="1" thickBot="1" x14ac:dyDescent="0.3">
      <c r="A9012" s="244"/>
      <c r="B9012" s="247"/>
      <c r="C9012" s="44"/>
      <c r="D9012" s="44"/>
      <c r="E9012" s="210"/>
      <c r="F9012" s="211" t="s">
        <v>12</v>
      </c>
      <c r="G9012" s="46" t="str">
        <f t="shared" si="140"/>
        <v/>
      </c>
      <c r="H9012" s="48"/>
      <c r="I9012" s="33"/>
      <c r="J9012" s="32">
        <v>0</v>
      </c>
    </row>
    <row r="9013" spans="1:10" ht="15.75" hidden="1" thickBot="1" x14ac:dyDescent="0.3">
      <c r="A9013" s="242" t="s">
        <v>2169</v>
      </c>
      <c r="B9013" s="245" t="s">
        <v>9428</v>
      </c>
      <c r="C9013" s="26"/>
      <c r="D9013" s="27" t="s">
        <v>105</v>
      </c>
      <c r="E9013" s="205"/>
      <c r="F9013" s="212" t="s">
        <v>12</v>
      </c>
      <c r="G9013" s="29" t="str">
        <f t="shared" si="140"/>
        <v/>
      </c>
      <c r="H9013" s="30"/>
      <c r="I9013" s="31"/>
      <c r="J9013" s="32">
        <v>0</v>
      </c>
    </row>
    <row r="9014" spans="1:10" ht="15.75" hidden="1" thickBot="1" x14ac:dyDescent="0.3">
      <c r="A9014" s="251"/>
      <c r="B9014" s="246"/>
      <c r="C9014" s="34"/>
      <c r="D9014" s="34"/>
      <c r="E9014" s="207"/>
      <c r="F9014" s="213" t="s">
        <v>12</v>
      </c>
      <c r="G9014" s="36" t="str">
        <f t="shared" si="140"/>
        <v/>
      </c>
      <c r="H9014" s="37"/>
      <c r="I9014" s="33"/>
      <c r="J9014" s="32">
        <v>0</v>
      </c>
    </row>
    <row r="9015" spans="1:10" ht="26.25" hidden="1" thickBot="1" x14ac:dyDescent="0.3">
      <c r="A9015" s="251"/>
      <c r="B9015" s="246"/>
      <c r="C9015" s="38" t="s">
        <v>12317</v>
      </c>
      <c r="D9015" s="38" t="s">
        <v>1303</v>
      </c>
      <c r="E9015" s="209">
        <v>1</v>
      </c>
      <c r="F9015" s="208">
        <v>39.576999999999998</v>
      </c>
      <c r="G9015" s="36">
        <f t="shared" si="140"/>
        <v>39.576999999999998</v>
      </c>
      <c r="H9015" s="41">
        <f>SUM(G9015:G9015)</f>
        <v>39.576999999999998</v>
      </c>
      <c r="I9015" s="42"/>
      <c r="J9015" s="32">
        <v>0</v>
      </c>
    </row>
    <row r="9016" spans="1:10" ht="15.75" hidden="1" thickBot="1" x14ac:dyDescent="0.3">
      <c r="A9016" s="252"/>
      <c r="B9016" s="247"/>
      <c r="C9016" s="44"/>
      <c r="D9016" s="44"/>
      <c r="E9016" s="210"/>
      <c r="F9016" s="211"/>
      <c r="G9016" s="47" t="str">
        <f t="shared" si="140"/>
        <v/>
      </c>
      <c r="H9016" s="48"/>
      <c r="I9016" s="42"/>
      <c r="J9016" s="32">
        <v>0</v>
      </c>
    </row>
    <row r="9017" spans="1:10" ht="15.75" hidden="1" thickBot="1" x14ac:dyDescent="0.3">
      <c r="A9017" s="242" t="s">
        <v>2170</v>
      </c>
      <c r="B9017" s="245" t="s">
        <v>9429</v>
      </c>
      <c r="C9017" s="26"/>
      <c r="D9017" s="27" t="s">
        <v>17</v>
      </c>
      <c r="E9017" s="205"/>
      <c r="F9017" s="212" t="s">
        <v>12</v>
      </c>
      <c r="G9017" s="29" t="str">
        <f t="shared" si="140"/>
        <v/>
      </c>
      <c r="H9017" s="30"/>
      <c r="I9017" s="31"/>
      <c r="J9017" s="32">
        <v>0</v>
      </c>
    </row>
    <row r="9018" spans="1:10" ht="15.75" hidden="1" thickBot="1" x14ac:dyDescent="0.3">
      <c r="A9018" s="251"/>
      <c r="B9018" s="246"/>
      <c r="C9018" s="34"/>
      <c r="D9018" s="34"/>
      <c r="E9018" s="207"/>
      <c r="F9018" s="213" t="s">
        <v>12</v>
      </c>
      <c r="G9018" s="36" t="str">
        <f t="shared" si="140"/>
        <v/>
      </c>
      <c r="H9018" s="37"/>
      <c r="I9018" s="33"/>
      <c r="J9018" s="32">
        <v>0</v>
      </c>
    </row>
    <row r="9019" spans="1:10" ht="26.25" hidden="1" thickBot="1" x14ac:dyDescent="0.3">
      <c r="A9019" s="251"/>
      <c r="B9019" s="246"/>
      <c r="C9019" s="38" t="s">
        <v>12318</v>
      </c>
      <c r="D9019" s="38" t="s">
        <v>82</v>
      </c>
      <c r="E9019" s="209">
        <v>1</v>
      </c>
      <c r="F9019" s="208">
        <v>9.5949999999999989</v>
      </c>
      <c r="G9019" s="36">
        <f t="shared" si="140"/>
        <v>9.5949999999999989</v>
      </c>
      <c r="H9019" s="41">
        <f>SUM(G9019:G9019)</f>
        <v>9.5949999999999989</v>
      </c>
      <c r="I9019" s="42"/>
      <c r="J9019" s="32">
        <v>0</v>
      </c>
    </row>
    <row r="9020" spans="1:10" ht="15.75" hidden="1" thickBot="1" x14ac:dyDescent="0.3">
      <c r="A9020" s="252"/>
      <c r="B9020" s="247"/>
      <c r="C9020" s="44"/>
      <c r="D9020" s="44"/>
      <c r="E9020" s="210"/>
      <c r="F9020" s="211"/>
      <c r="G9020" s="47" t="str">
        <f t="shared" si="140"/>
        <v/>
      </c>
      <c r="H9020" s="48"/>
      <c r="I9020" s="42"/>
      <c r="J9020" s="32">
        <v>0</v>
      </c>
    </row>
    <row r="9021" spans="1:10" ht="15.75" hidden="1" thickBot="1" x14ac:dyDescent="0.3">
      <c r="A9021" s="242" t="s">
        <v>2171</v>
      </c>
      <c r="B9021" s="245" t="s">
        <v>9430</v>
      </c>
      <c r="C9021" s="26"/>
      <c r="D9021" s="27" t="s">
        <v>17</v>
      </c>
      <c r="E9021" s="205"/>
      <c r="F9021" s="212" t="s">
        <v>12</v>
      </c>
      <c r="G9021" s="29" t="str">
        <f t="shared" si="140"/>
        <v/>
      </c>
      <c r="H9021" s="30"/>
      <c r="I9021" s="31"/>
      <c r="J9021" s="32">
        <v>0</v>
      </c>
    </row>
    <row r="9022" spans="1:10" ht="15.75" hidden="1" thickBot="1" x14ac:dyDescent="0.3">
      <c r="A9022" s="251"/>
      <c r="B9022" s="246"/>
      <c r="C9022" s="34"/>
      <c r="D9022" s="34"/>
      <c r="E9022" s="207"/>
      <c r="F9022" s="213" t="s">
        <v>12</v>
      </c>
      <c r="G9022" s="36" t="str">
        <f t="shared" si="140"/>
        <v/>
      </c>
      <c r="H9022" s="37"/>
      <c r="I9022" s="33"/>
      <c r="J9022" s="32">
        <v>0</v>
      </c>
    </row>
    <row r="9023" spans="1:10" ht="26.25" hidden="1" thickBot="1" x14ac:dyDescent="0.3">
      <c r="A9023" s="251"/>
      <c r="B9023" s="246"/>
      <c r="C9023" s="38" t="s">
        <v>12319</v>
      </c>
      <c r="D9023" s="38" t="s">
        <v>82</v>
      </c>
      <c r="E9023" s="209">
        <v>1</v>
      </c>
      <c r="F9023" s="208">
        <v>24.044499999999999</v>
      </c>
      <c r="G9023" s="36">
        <f t="shared" si="140"/>
        <v>24.044499999999999</v>
      </c>
      <c r="H9023" s="41">
        <f>SUM(G9023:G9023)</f>
        <v>24.044499999999999</v>
      </c>
      <c r="I9023" s="42"/>
      <c r="J9023" s="32">
        <v>0</v>
      </c>
    </row>
    <row r="9024" spans="1:10" ht="15.75" hidden="1" thickBot="1" x14ac:dyDescent="0.3">
      <c r="A9024" s="252"/>
      <c r="B9024" s="247"/>
      <c r="C9024" s="44"/>
      <c r="D9024" s="44"/>
      <c r="E9024" s="210"/>
      <c r="F9024" s="211"/>
      <c r="G9024" s="47" t="str">
        <f t="shared" si="140"/>
        <v/>
      </c>
      <c r="H9024" s="48"/>
      <c r="I9024" s="42"/>
      <c r="J9024" s="32">
        <v>0</v>
      </c>
    </row>
    <row r="9025" spans="1:10" ht="15.75" hidden="1" thickBot="1" x14ac:dyDescent="0.3">
      <c r="A9025" s="242" t="s">
        <v>2172</v>
      </c>
      <c r="B9025" s="245" t="s">
        <v>9431</v>
      </c>
      <c r="C9025" s="26"/>
      <c r="D9025" s="27" t="s">
        <v>17</v>
      </c>
      <c r="E9025" s="205"/>
      <c r="F9025" s="212" t="s">
        <v>12</v>
      </c>
      <c r="G9025" s="29" t="str">
        <f t="shared" si="140"/>
        <v/>
      </c>
      <c r="H9025" s="30"/>
      <c r="I9025" s="31"/>
      <c r="J9025" s="32">
        <v>0</v>
      </c>
    </row>
    <row r="9026" spans="1:10" ht="15.75" hidden="1" thickBot="1" x14ac:dyDescent="0.3">
      <c r="A9026" s="251"/>
      <c r="B9026" s="246"/>
      <c r="C9026" s="34"/>
      <c r="D9026" s="34"/>
      <c r="E9026" s="207"/>
      <c r="F9026" s="213" t="s">
        <v>12</v>
      </c>
      <c r="G9026" s="36" t="str">
        <f t="shared" si="140"/>
        <v/>
      </c>
      <c r="H9026" s="37"/>
      <c r="I9026" s="33"/>
      <c r="J9026" s="32">
        <v>0</v>
      </c>
    </row>
    <row r="9027" spans="1:10" ht="15.75" hidden="1" thickBot="1" x14ac:dyDescent="0.3">
      <c r="A9027" s="251"/>
      <c r="B9027" s="246"/>
      <c r="C9027" s="38" t="s">
        <v>12320</v>
      </c>
      <c r="D9027" s="38" t="s">
        <v>82</v>
      </c>
      <c r="E9027" s="209">
        <v>1</v>
      </c>
      <c r="F9027" s="208">
        <v>5.5954999999999995</v>
      </c>
      <c r="G9027" s="36">
        <f t="shared" si="140"/>
        <v>5.5954999999999995</v>
      </c>
      <c r="H9027" s="41">
        <f>SUM(G9027:G9027)</f>
        <v>5.5954999999999995</v>
      </c>
      <c r="I9027" s="42"/>
      <c r="J9027" s="32">
        <v>0</v>
      </c>
    </row>
    <row r="9028" spans="1:10" ht="15.75" hidden="1" thickBot="1" x14ac:dyDescent="0.3">
      <c r="A9028" s="252"/>
      <c r="B9028" s="247"/>
      <c r="C9028" s="44"/>
      <c r="D9028" s="44"/>
      <c r="E9028" s="210"/>
      <c r="F9028" s="211"/>
      <c r="G9028" s="47" t="str">
        <f t="shared" si="140"/>
        <v/>
      </c>
      <c r="H9028" s="48"/>
      <c r="I9028" s="42"/>
      <c r="J9028" s="32">
        <v>0</v>
      </c>
    </row>
    <row r="9029" spans="1:10" ht="15.75" hidden="1" thickBot="1" x14ac:dyDescent="0.3">
      <c r="A9029" s="242" t="s">
        <v>2173</v>
      </c>
      <c r="B9029" s="245" t="s">
        <v>9432</v>
      </c>
      <c r="C9029" s="26"/>
      <c r="D9029" s="27" t="s">
        <v>17</v>
      </c>
      <c r="E9029" s="205"/>
      <c r="F9029" s="212" t="s">
        <v>12</v>
      </c>
      <c r="G9029" s="29" t="str">
        <f t="shared" si="140"/>
        <v/>
      </c>
      <c r="H9029" s="30"/>
      <c r="I9029" s="31"/>
      <c r="J9029" s="32">
        <v>0</v>
      </c>
    </row>
    <row r="9030" spans="1:10" ht="15.75" hidden="1" thickBot="1" x14ac:dyDescent="0.3">
      <c r="A9030" s="251"/>
      <c r="B9030" s="246"/>
      <c r="C9030" s="34"/>
      <c r="D9030" s="34"/>
      <c r="E9030" s="207"/>
      <c r="F9030" s="213" t="s">
        <v>12</v>
      </c>
      <c r="G9030" s="36" t="str">
        <f t="shared" ref="G9030:G9093" si="141">IF(ISNUMBER(F9030),E9030*F9030,"")</f>
        <v/>
      </c>
      <c r="H9030" s="37"/>
      <c r="I9030" s="33"/>
      <c r="J9030" s="32">
        <v>0</v>
      </c>
    </row>
    <row r="9031" spans="1:10" ht="15.75" hidden="1" thickBot="1" x14ac:dyDescent="0.3">
      <c r="A9031" s="251"/>
      <c r="B9031" s="246"/>
      <c r="C9031" s="38" t="s">
        <v>12321</v>
      </c>
      <c r="D9031" s="38" t="s">
        <v>82</v>
      </c>
      <c r="E9031" s="209">
        <v>1</v>
      </c>
      <c r="F9031" s="208">
        <v>5.9944999999999995</v>
      </c>
      <c r="G9031" s="36">
        <f t="shared" si="141"/>
        <v>5.9944999999999995</v>
      </c>
      <c r="H9031" s="41">
        <f>SUM(G9031:G9031)</f>
        <v>5.9944999999999995</v>
      </c>
      <c r="I9031" s="42"/>
      <c r="J9031" s="32">
        <v>0</v>
      </c>
    </row>
    <row r="9032" spans="1:10" ht="15.75" hidden="1" thickBot="1" x14ac:dyDescent="0.3">
      <c r="A9032" s="252"/>
      <c r="B9032" s="247"/>
      <c r="C9032" s="44"/>
      <c r="D9032" s="44"/>
      <c r="E9032" s="210"/>
      <c r="F9032" s="211"/>
      <c r="G9032" s="47" t="str">
        <f t="shared" si="141"/>
        <v/>
      </c>
      <c r="H9032" s="48"/>
      <c r="I9032" s="42"/>
      <c r="J9032" s="32">
        <v>0</v>
      </c>
    </row>
    <row r="9033" spans="1:10" ht="15.75" hidden="1" thickBot="1" x14ac:dyDescent="0.3">
      <c r="A9033" s="242" t="s">
        <v>2174</v>
      </c>
      <c r="B9033" s="245" t="s">
        <v>9433</v>
      </c>
      <c r="C9033" s="26"/>
      <c r="D9033" s="27" t="s">
        <v>17</v>
      </c>
      <c r="E9033" s="205"/>
      <c r="F9033" s="212" t="s">
        <v>12</v>
      </c>
      <c r="G9033" s="29" t="str">
        <f t="shared" si="141"/>
        <v/>
      </c>
      <c r="H9033" s="30"/>
      <c r="I9033" s="31"/>
      <c r="J9033" s="32">
        <v>0</v>
      </c>
    </row>
    <row r="9034" spans="1:10" ht="15.75" hidden="1" thickBot="1" x14ac:dyDescent="0.3">
      <c r="A9034" s="251"/>
      <c r="B9034" s="246"/>
      <c r="C9034" s="34"/>
      <c r="D9034" s="34"/>
      <c r="E9034" s="207"/>
      <c r="F9034" s="213" t="s">
        <v>12</v>
      </c>
      <c r="G9034" s="36" t="str">
        <f t="shared" si="141"/>
        <v/>
      </c>
      <c r="H9034" s="37"/>
      <c r="I9034" s="33"/>
      <c r="J9034" s="32">
        <v>0</v>
      </c>
    </row>
    <row r="9035" spans="1:10" ht="26.25" hidden="1" thickBot="1" x14ac:dyDescent="0.3">
      <c r="A9035" s="251"/>
      <c r="B9035" s="246"/>
      <c r="C9035" s="38" t="s">
        <v>12322</v>
      </c>
      <c r="D9035" s="38" t="s">
        <v>82</v>
      </c>
      <c r="E9035" s="209">
        <v>1</v>
      </c>
      <c r="F9035" s="208">
        <v>5.3484999999999996</v>
      </c>
      <c r="G9035" s="36">
        <f t="shared" si="141"/>
        <v>5.3484999999999996</v>
      </c>
      <c r="H9035" s="41">
        <f>SUM(G9035:G9035)</f>
        <v>5.3484999999999996</v>
      </c>
      <c r="I9035" s="42"/>
      <c r="J9035" s="32">
        <v>0</v>
      </c>
    </row>
    <row r="9036" spans="1:10" ht="15.75" hidden="1" thickBot="1" x14ac:dyDescent="0.3">
      <c r="A9036" s="252"/>
      <c r="B9036" s="247"/>
      <c r="C9036" s="44"/>
      <c r="D9036" s="44"/>
      <c r="E9036" s="210"/>
      <c r="F9036" s="211"/>
      <c r="G9036" s="47" t="str">
        <f t="shared" si="141"/>
        <v/>
      </c>
      <c r="H9036" s="48"/>
      <c r="I9036" s="42"/>
      <c r="J9036" s="32">
        <v>0</v>
      </c>
    </row>
    <row r="9037" spans="1:10" ht="15.75" hidden="1" thickBot="1" x14ac:dyDescent="0.3">
      <c r="A9037" s="242" t="s">
        <v>2175</v>
      </c>
      <c r="B9037" s="245" t="s">
        <v>9434</v>
      </c>
      <c r="C9037" s="26"/>
      <c r="D9037" s="27" t="s">
        <v>17</v>
      </c>
      <c r="E9037" s="205"/>
      <c r="F9037" s="212" t="s">
        <v>12</v>
      </c>
      <c r="G9037" s="29" t="str">
        <f t="shared" si="141"/>
        <v/>
      </c>
      <c r="H9037" s="30"/>
      <c r="I9037" s="31"/>
      <c r="J9037" s="32">
        <v>0</v>
      </c>
    </row>
    <row r="9038" spans="1:10" ht="15.75" hidden="1" thickBot="1" x14ac:dyDescent="0.3">
      <c r="A9038" s="251"/>
      <c r="B9038" s="246"/>
      <c r="C9038" s="34"/>
      <c r="D9038" s="34"/>
      <c r="E9038" s="207"/>
      <c r="F9038" s="213" t="s">
        <v>12</v>
      </c>
      <c r="G9038" s="36" t="str">
        <f t="shared" si="141"/>
        <v/>
      </c>
      <c r="H9038" s="37"/>
      <c r="I9038" s="33"/>
      <c r="J9038" s="32">
        <v>0</v>
      </c>
    </row>
    <row r="9039" spans="1:10" ht="15.75" hidden="1" thickBot="1" x14ac:dyDescent="0.3">
      <c r="A9039" s="251"/>
      <c r="B9039" s="246"/>
      <c r="C9039" s="38" t="s">
        <v>12126</v>
      </c>
      <c r="D9039" s="38" t="s">
        <v>82</v>
      </c>
      <c r="E9039" s="209">
        <v>1</v>
      </c>
      <c r="F9039" s="208">
        <v>9.3290000000000006</v>
      </c>
      <c r="G9039" s="36">
        <f t="shared" si="141"/>
        <v>9.3290000000000006</v>
      </c>
      <c r="H9039" s="41">
        <f>SUM(G9039:G9039)</f>
        <v>9.3290000000000006</v>
      </c>
      <c r="I9039" s="42"/>
      <c r="J9039" s="32">
        <v>0</v>
      </c>
    </row>
    <row r="9040" spans="1:10" ht="15.75" hidden="1" thickBot="1" x14ac:dyDescent="0.3">
      <c r="A9040" s="252"/>
      <c r="B9040" s="247"/>
      <c r="C9040" s="44"/>
      <c r="D9040" s="44"/>
      <c r="E9040" s="210"/>
      <c r="F9040" s="211"/>
      <c r="G9040" s="47" t="str">
        <f t="shared" si="141"/>
        <v/>
      </c>
      <c r="H9040" s="48"/>
      <c r="I9040" s="42"/>
      <c r="J9040" s="32">
        <v>0</v>
      </c>
    </row>
    <row r="9041" spans="1:10" ht="15.75" hidden="1" thickBot="1" x14ac:dyDescent="0.3">
      <c r="A9041" s="242" t="s">
        <v>2176</v>
      </c>
      <c r="B9041" s="245" t="s">
        <v>9435</v>
      </c>
      <c r="C9041" s="26"/>
      <c r="D9041" s="27" t="s">
        <v>17</v>
      </c>
      <c r="E9041" s="205"/>
      <c r="F9041" s="212" t="s">
        <v>12</v>
      </c>
      <c r="G9041" s="29" t="str">
        <f t="shared" si="141"/>
        <v/>
      </c>
      <c r="H9041" s="30"/>
      <c r="I9041" s="31"/>
      <c r="J9041" s="32">
        <v>0</v>
      </c>
    </row>
    <row r="9042" spans="1:10" ht="15.75" hidden="1" thickBot="1" x14ac:dyDescent="0.3">
      <c r="A9042" s="251"/>
      <c r="B9042" s="246"/>
      <c r="C9042" s="34"/>
      <c r="D9042" s="34"/>
      <c r="E9042" s="207"/>
      <c r="F9042" s="213" t="s">
        <v>12</v>
      </c>
      <c r="G9042" s="36" t="str">
        <f t="shared" si="141"/>
        <v/>
      </c>
      <c r="H9042" s="37"/>
      <c r="I9042" s="33"/>
      <c r="J9042" s="32">
        <v>0</v>
      </c>
    </row>
    <row r="9043" spans="1:10" ht="15.75" hidden="1" thickBot="1" x14ac:dyDescent="0.3">
      <c r="A9043" s="251"/>
      <c r="B9043" s="246"/>
      <c r="C9043" s="38" t="s">
        <v>11760</v>
      </c>
      <c r="D9043" s="38" t="s">
        <v>82</v>
      </c>
      <c r="E9043" s="209">
        <v>1</v>
      </c>
      <c r="F9043" s="208">
        <v>4.0754999999999999</v>
      </c>
      <c r="G9043" s="36">
        <f t="shared" si="141"/>
        <v>4.0754999999999999</v>
      </c>
      <c r="H9043" s="41">
        <f>SUM(G9043:G9043)</f>
        <v>4.0754999999999999</v>
      </c>
      <c r="I9043" s="42"/>
      <c r="J9043" s="32">
        <v>0</v>
      </c>
    </row>
    <row r="9044" spans="1:10" ht="15.75" hidden="1" thickBot="1" x14ac:dyDescent="0.3">
      <c r="A9044" s="252"/>
      <c r="B9044" s="247"/>
      <c r="C9044" s="44"/>
      <c r="D9044" s="44"/>
      <c r="E9044" s="210"/>
      <c r="F9044" s="211"/>
      <c r="G9044" s="47" t="str">
        <f t="shared" si="141"/>
        <v/>
      </c>
      <c r="H9044" s="48"/>
      <c r="I9044" s="42"/>
      <c r="J9044" s="32">
        <v>0</v>
      </c>
    </row>
    <row r="9045" spans="1:10" ht="15.75" hidden="1" thickBot="1" x14ac:dyDescent="0.3">
      <c r="A9045" s="242" t="s">
        <v>2177</v>
      </c>
      <c r="B9045" s="245" t="s">
        <v>9438</v>
      </c>
      <c r="C9045" s="26"/>
      <c r="D9045" s="27" t="s">
        <v>105</v>
      </c>
      <c r="E9045" s="205"/>
      <c r="F9045" s="212" t="s">
        <v>12</v>
      </c>
      <c r="G9045" s="29" t="str">
        <f t="shared" si="141"/>
        <v/>
      </c>
      <c r="H9045" s="30"/>
      <c r="I9045" s="31"/>
      <c r="J9045" s="32">
        <v>0</v>
      </c>
    </row>
    <row r="9046" spans="1:10" ht="15.75" hidden="1" thickBot="1" x14ac:dyDescent="0.3">
      <c r="A9046" s="251"/>
      <c r="B9046" s="246"/>
      <c r="C9046" s="34"/>
      <c r="D9046" s="34"/>
      <c r="E9046" s="207"/>
      <c r="F9046" s="213" t="s">
        <v>12</v>
      </c>
      <c r="G9046" s="36" t="str">
        <f t="shared" si="141"/>
        <v/>
      </c>
      <c r="H9046" s="37"/>
      <c r="I9046" s="33"/>
      <c r="J9046" s="32">
        <v>0</v>
      </c>
    </row>
    <row r="9047" spans="1:10" ht="26.25" hidden="1" thickBot="1" x14ac:dyDescent="0.3">
      <c r="A9047" s="251"/>
      <c r="B9047" s="246"/>
      <c r="C9047" s="38" t="s">
        <v>11634</v>
      </c>
      <c r="D9047" s="38" t="s">
        <v>1303</v>
      </c>
      <c r="E9047" s="209">
        <v>1</v>
      </c>
      <c r="F9047" s="208">
        <v>53.997999999999998</v>
      </c>
      <c r="G9047" s="36">
        <f t="shared" si="141"/>
        <v>53.997999999999998</v>
      </c>
      <c r="H9047" s="41">
        <f>SUM(G9047:G9047)</f>
        <v>53.997999999999998</v>
      </c>
      <c r="I9047" s="42"/>
      <c r="J9047" s="32">
        <v>0</v>
      </c>
    </row>
    <row r="9048" spans="1:10" ht="15.75" hidden="1" thickBot="1" x14ac:dyDescent="0.3">
      <c r="A9048" s="252"/>
      <c r="B9048" s="247"/>
      <c r="C9048" s="44"/>
      <c r="D9048" s="44"/>
      <c r="E9048" s="210"/>
      <c r="F9048" s="211"/>
      <c r="G9048" s="47" t="str">
        <f t="shared" si="141"/>
        <v/>
      </c>
      <c r="H9048" s="48"/>
      <c r="I9048" s="42"/>
      <c r="J9048" s="32">
        <v>0</v>
      </c>
    </row>
    <row r="9049" spans="1:10" ht="15.75" hidden="1" thickBot="1" x14ac:dyDescent="0.3">
      <c r="A9049" s="242" t="s">
        <v>2178</v>
      </c>
      <c r="B9049" s="245" t="s">
        <v>9439</v>
      </c>
      <c r="C9049" s="26"/>
      <c r="D9049" s="27" t="s">
        <v>17</v>
      </c>
      <c r="E9049" s="205"/>
      <c r="F9049" s="212" t="s">
        <v>12</v>
      </c>
      <c r="G9049" s="29" t="str">
        <f t="shared" si="141"/>
        <v/>
      </c>
      <c r="H9049" s="30"/>
      <c r="I9049" s="31"/>
      <c r="J9049" s="32">
        <v>0</v>
      </c>
    </row>
    <row r="9050" spans="1:10" ht="15.75" hidden="1" thickBot="1" x14ac:dyDescent="0.3">
      <c r="A9050" s="251"/>
      <c r="B9050" s="246"/>
      <c r="C9050" s="34"/>
      <c r="D9050" s="34"/>
      <c r="E9050" s="207"/>
      <c r="F9050" s="213" t="s">
        <v>12</v>
      </c>
      <c r="G9050" s="36" t="str">
        <f t="shared" si="141"/>
        <v/>
      </c>
      <c r="H9050" s="37"/>
      <c r="I9050" s="33"/>
      <c r="J9050" s="32">
        <v>0</v>
      </c>
    </row>
    <row r="9051" spans="1:10" ht="26.25" hidden="1" thickBot="1" x14ac:dyDescent="0.3">
      <c r="A9051" s="251"/>
      <c r="B9051" s="246"/>
      <c r="C9051" s="38" t="s">
        <v>12323</v>
      </c>
      <c r="D9051" s="38" t="s">
        <v>82</v>
      </c>
      <c r="E9051" s="209">
        <v>1</v>
      </c>
      <c r="F9051" s="208">
        <v>11.4855</v>
      </c>
      <c r="G9051" s="36">
        <f t="shared" si="141"/>
        <v>11.4855</v>
      </c>
      <c r="H9051" s="41">
        <f>SUM(G9051:G9051)</f>
        <v>11.4855</v>
      </c>
      <c r="I9051" s="42"/>
      <c r="J9051" s="32">
        <v>0</v>
      </c>
    </row>
    <row r="9052" spans="1:10" ht="15.75" hidden="1" thickBot="1" x14ac:dyDescent="0.3">
      <c r="A9052" s="252"/>
      <c r="B9052" s="247"/>
      <c r="C9052" s="44"/>
      <c r="D9052" s="44"/>
      <c r="E9052" s="210"/>
      <c r="F9052" s="211"/>
      <c r="G9052" s="47" t="str">
        <f t="shared" si="141"/>
        <v/>
      </c>
      <c r="H9052" s="48"/>
      <c r="I9052" s="42"/>
      <c r="J9052" s="32">
        <v>0</v>
      </c>
    </row>
    <row r="9053" spans="1:10" ht="15.75" hidden="1" thickBot="1" x14ac:dyDescent="0.3">
      <c r="A9053" s="242" t="s">
        <v>2179</v>
      </c>
      <c r="B9053" s="245" t="s">
        <v>9440</v>
      </c>
      <c r="C9053" s="26"/>
      <c r="D9053" s="27" t="s">
        <v>17</v>
      </c>
      <c r="E9053" s="205"/>
      <c r="F9053" s="212" t="s">
        <v>12</v>
      </c>
      <c r="G9053" s="29" t="str">
        <f t="shared" si="141"/>
        <v/>
      </c>
      <c r="H9053" s="30"/>
      <c r="I9053" s="31"/>
      <c r="J9053" s="32">
        <v>0</v>
      </c>
    </row>
    <row r="9054" spans="1:10" ht="15.75" hidden="1" thickBot="1" x14ac:dyDescent="0.3">
      <c r="A9054" s="251"/>
      <c r="B9054" s="246"/>
      <c r="C9054" s="34"/>
      <c r="D9054" s="34"/>
      <c r="E9054" s="207"/>
      <c r="F9054" s="213" t="s">
        <v>12</v>
      </c>
      <c r="G9054" s="36" t="str">
        <f t="shared" si="141"/>
        <v/>
      </c>
      <c r="H9054" s="37"/>
      <c r="I9054" s="33"/>
      <c r="J9054" s="32">
        <v>0</v>
      </c>
    </row>
    <row r="9055" spans="1:10" ht="26.25" hidden="1" thickBot="1" x14ac:dyDescent="0.3">
      <c r="A9055" s="251"/>
      <c r="B9055" s="246"/>
      <c r="C9055" s="38" t="s">
        <v>12324</v>
      </c>
      <c r="D9055" s="38" t="s">
        <v>82</v>
      </c>
      <c r="E9055" s="209">
        <v>1</v>
      </c>
      <c r="F9055" s="208">
        <v>31.844000000000001</v>
      </c>
      <c r="G9055" s="36">
        <f t="shared" si="141"/>
        <v>31.844000000000001</v>
      </c>
      <c r="H9055" s="41">
        <f>SUM(G9055:G9055)</f>
        <v>31.844000000000001</v>
      </c>
      <c r="I9055" s="42"/>
      <c r="J9055" s="32">
        <v>0</v>
      </c>
    </row>
    <row r="9056" spans="1:10" ht="15.75" hidden="1" thickBot="1" x14ac:dyDescent="0.3">
      <c r="A9056" s="252"/>
      <c r="B9056" s="247"/>
      <c r="C9056" s="44"/>
      <c r="D9056" s="44"/>
      <c r="E9056" s="210"/>
      <c r="F9056" s="211"/>
      <c r="G9056" s="47" t="str">
        <f t="shared" si="141"/>
        <v/>
      </c>
      <c r="H9056" s="48"/>
      <c r="I9056" s="42"/>
      <c r="J9056" s="32">
        <v>0</v>
      </c>
    </row>
    <row r="9057" spans="1:10" ht="15.75" hidden="1" thickBot="1" x14ac:dyDescent="0.3">
      <c r="A9057" s="242" t="s">
        <v>2180</v>
      </c>
      <c r="B9057" s="245" t="s">
        <v>9441</v>
      </c>
      <c r="C9057" s="26"/>
      <c r="D9057" s="27" t="s">
        <v>17</v>
      </c>
      <c r="E9057" s="205"/>
      <c r="F9057" s="212" t="s">
        <v>12</v>
      </c>
      <c r="G9057" s="29" t="str">
        <f t="shared" si="141"/>
        <v/>
      </c>
      <c r="H9057" s="30"/>
      <c r="I9057" s="31"/>
      <c r="J9057" s="32">
        <v>0</v>
      </c>
    </row>
    <row r="9058" spans="1:10" ht="15.75" hidden="1" thickBot="1" x14ac:dyDescent="0.3">
      <c r="A9058" s="251"/>
      <c r="B9058" s="246"/>
      <c r="C9058" s="34"/>
      <c r="D9058" s="34"/>
      <c r="E9058" s="207"/>
      <c r="F9058" s="213" t="s">
        <v>12</v>
      </c>
      <c r="G9058" s="36" t="str">
        <f t="shared" si="141"/>
        <v/>
      </c>
      <c r="H9058" s="37"/>
      <c r="I9058" s="33"/>
      <c r="J9058" s="32">
        <v>0</v>
      </c>
    </row>
    <row r="9059" spans="1:10" ht="15.75" hidden="1" thickBot="1" x14ac:dyDescent="0.3">
      <c r="A9059" s="251"/>
      <c r="B9059" s="246"/>
      <c r="C9059" s="38" t="s">
        <v>12325</v>
      </c>
      <c r="D9059" s="38" t="s">
        <v>82</v>
      </c>
      <c r="E9059" s="209">
        <v>1</v>
      </c>
      <c r="F9059" s="208">
        <v>7.7519999999999998</v>
      </c>
      <c r="G9059" s="36">
        <f t="shared" si="141"/>
        <v>7.7519999999999998</v>
      </c>
      <c r="H9059" s="41">
        <f>SUM(G9059:G9059)</f>
        <v>7.7519999999999998</v>
      </c>
      <c r="I9059" s="42"/>
      <c r="J9059" s="32">
        <v>0</v>
      </c>
    </row>
    <row r="9060" spans="1:10" ht="15.75" hidden="1" thickBot="1" x14ac:dyDescent="0.3">
      <c r="A9060" s="252"/>
      <c r="B9060" s="247"/>
      <c r="C9060" s="44"/>
      <c r="D9060" s="44"/>
      <c r="E9060" s="210"/>
      <c r="F9060" s="211"/>
      <c r="G9060" s="47" t="str">
        <f t="shared" si="141"/>
        <v/>
      </c>
      <c r="H9060" s="48"/>
      <c r="I9060" s="42"/>
      <c r="J9060" s="32">
        <v>0</v>
      </c>
    </row>
    <row r="9061" spans="1:10" ht="15.75" hidden="1" thickBot="1" x14ac:dyDescent="0.3">
      <c r="A9061" s="242" t="s">
        <v>2181</v>
      </c>
      <c r="B9061" s="245" t="s">
        <v>9442</v>
      </c>
      <c r="C9061" s="26"/>
      <c r="D9061" s="27" t="s">
        <v>17</v>
      </c>
      <c r="E9061" s="205"/>
      <c r="F9061" s="212" t="s">
        <v>12</v>
      </c>
      <c r="G9061" s="29" t="str">
        <f t="shared" si="141"/>
        <v/>
      </c>
      <c r="H9061" s="30"/>
      <c r="I9061" s="31"/>
      <c r="J9061" s="32">
        <v>0</v>
      </c>
    </row>
    <row r="9062" spans="1:10" ht="15.75" hidden="1" thickBot="1" x14ac:dyDescent="0.3">
      <c r="A9062" s="251"/>
      <c r="B9062" s="246"/>
      <c r="C9062" s="34"/>
      <c r="D9062" s="34"/>
      <c r="E9062" s="207"/>
      <c r="F9062" s="213" t="s">
        <v>12</v>
      </c>
      <c r="G9062" s="36" t="str">
        <f t="shared" si="141"/>
        <v/>
      </c>
      <c r="H9062" s="37"/>
      <c r="I9062" s="33"/>
      <c r="J9062" s="32">
        <v>0</v>
      </c>
    </row>
    <row r="9063" spans="1:10" ht="15.75" hidden="1" thickBot="1" x14ac:dyDescent="0.3">
      <c r="A9063" s="251"/>
      <c r="B9063" s="246"/>
      <c r="C9063" s="38" t="s">
        <v>12326</v>
      </c>
      <c r="D9063" s="38" t="s">
        <v>82</v>
      </c>
      <c r="E9063" s="209">
        <v>1</v>
      </c>
      <c r="F9063" s="208">
        <v>8.160499999999999</v>
      </c>
      <c r="G9063" s="36">
        <f t="shared" si="141"/>
        <v>8.160499999999999</v>
      </c>
      <c r="H9063" s="41">
        <f>SUM(G9063:G9063)</f>
        <v>8.160499999999999</v>
      </c>
      <c r="I9063" s="42"/>
      <c r="J9063" s="32">
        <v>0</v>
      </c>
    </row>
    <row r="9064" spans="1:10" ht="15.75" hidden="1" thickBot="1" x14ac:dyDescent="0.3">
      <c r="A9064" s="252"/>
      <c r="B9064" s="247"/>
      <c r="C9064" s="44"/>
      <c r="D9064" s="44"/>
      <c r="E9064" s="210"/>
      <c r="F9064" s="211"/>
      <c r="G9064" s="47" t="str">
        <f t="shared" si="141"/>
        <v/>
      </c>
      <c r="H9064" s="48"/>
      <c r="I9064" s="42"/>
      <c r="J9064" s="32">
        <v>0</v>
      </c>
    </row>
    <row r="9065" spans="1:10" ht="15.75" hidden="1" thickBot="1" x14ac:dyDescent="0.3">
      <c r="A9065" s="242" t="s">
        <v>2182</v>
      </c>
      <c r="B9065" s="245" t="s">
        <v>9443</v>
      </c>
      <c r="C9065" s="26"/>
      <c r="D9065" s="27" t="s">
        <v>17</v>
      </c>
      <c r="E9065" s="205"/>
      <c r="F9065" s="212" t="s">
        <v>12</v>
      </c>
      <c r="G9065" s="29" t="str">
        <f t="shared" si="141"/>
        <v/>
      </c>
      <c r="H9065" s="30"/>
      <c r="I9065" s="31"/>
      <c r="J9065" s="32">
        <v>0</v>
      </c>
    </row>
    <row r="9066" spans="1:10" ht="15.75" hidden="1" thickBot="1" x14ac:dyDescent="0.3">
      <c r="A9066" s="251"/>
      <c r="B9066" s="246"/>
      <c r="C9066" s="34"/>
      <c r="D9066" s="34"/>
      <c r="E9066" s="207"/>
      <c r="F9066" s="213" t="s">
        <v>12</v>
      </c>
      <c r="G9066" s="36" t="str">
        <f t="shared" si="141"/>
        <v/>
      </c>
      <c r="H9066" s="37"/>
      <c r="I9066" s="33"/>
      <c r="J9066" s="32">
        <v>0</v>
      </c>
    </row>
    <row r="9067" spans="1:10" ht="26.25" hidden="1" thickBot="1" x14ac:dyDescent="0.3">
      <c r="A9067" s="251"/>
      <c r="B9067" s="246"/>
      <c r="C9067" s="38" t="s">
        <v>12327</v>
      </c>
      <c r="D9067" s="38" t="s">
        <v>82</v>
      </c>
      <c r="E9067" s="209">
        <v>1</v>
      </c>
      <c r="F9067" s="208">
        <v>6.9159999999999995</v>
      </c>
      <c r="G9067" s="36">
        <f t="shared" si="141"/>
        <v>6.9159999999999995</v>
      </c>
      <c r="H9067" s="41">
        <f>SUM(G9067:G9067)</f>
        <v>6.9159999999999995</v>
      </c>
      <c r="I9067" s="42"/>
      <c r="J9067" s="32">
        <v>0</v>
      </c>
    </row>
    <row r="9068" spans="1:10" ht="15.75" hidden="1" thickBot="1" x14ac:dyDescent="0.3">
      <c r="A9068" s="252"/>
      <c r="B9068" s="247"/>
      <c r="C9068" s="44"/>
      <c r="D9068" s="44"/>
      <c r="E9068" s="210"/>
      <c r="F9068" s="211"/>
      <c r="G9068" s="47" t="str">
        <f t="shared" si="141"/>
        <v/>
      </c>
      <c r="H9068" s="48"/>
      <c r="I9068" s="42"/>
      <c r="J9068" s="32">
        <v>0</v>
      </c>
    </row>
    <row r="9069" spans="1:10" ht="15.75" hidden="1" thickBot="1" x14ac:dyDescent="0.3">
      <c r="A9069" s="242" t="s">
        <v>2183</v>
      </c>
      <c r="B9069" s="245" t="s">
        <v>9444</v>
      </c>
      <c r="C9069" s="26"/>
      <c r="D9069" s="27" t="s">
        <v>17</v>
      </c>
      <c r="E9069" s="205"/>
      <c r="F9069" s="212" t="s">
        <v>12</v>
      </c>
      <c r="G9069" s="29" t="str">
        <f t="shared" si="141"/>
        <v/>
      </c>
      <c r="H9069" s="30"/>
      <c r="I9069" s="31"/>
      <c r="J9069" s="32">
        <v>0</v>
      </c>
    </row>
    <row r="9070" spans="1:10" ht="15.75" hidden="1" thickBot="1" x14ac:dyDescent="0.3">
      <c r="A9070" s="251"/>
      <c r="B9070" s="246"/>
      <c r="C9070" s="34"/>
      <c r="D9070" s="34"/>
      <c r="E9070" s="207"/>
      <c r="F9070" s="213" t="s">
        <v>12</v>
      </c>
      <c r="G9070" s="36" t="str">
        <f t="shared" si="141"/>
        <v/>
      </c>
      <c r="H9070" s="37"/>
      <c r="I9070" s="33"/>
      <c r="J9070" s="32">
        <v>0</v>
      </c>
    </row>
    <row r="9071" spans="1:10" ht="15.75" hidden="1" thickBot="1" x14ac:dyDescent="0.3">
      <c r="A9071" s="251"/>
      <c r="B9071" s="246"/>
      <c r="C9071" s="38" t="s">
        <v>12328</v>
      </c>
      <c r="D9071" s="38" t="s">
        <v>82</v>
      </c>
      <c r="E9071" s="209">
        <v>1</v>
      </c>
      <c r="F9071" s="208">
        <v>13.2905</v>
      </c>
      <c r="G9071" s="36">
        <f t="shared" si="141"/>
        <v>13.2905</v>
      </c>
      <c r="H9071" s="41">
        <f>SUM(G9071:G9071)</f>
        <v>13.2905</v>
      </c>
      <c r="I9071" s="42"/>
      <c r="J9071" s="32">
        <v>0</v>
      </c>
    </row>
    <row r="9072" spans="1:10" ht="15.75" hidden="1" thickBot="1" x14ac:dyDescent="0.3">
      <c r="A9072" s="251"/>
      <c r="B9072" s="246"/>
      <c r="C9072" s="38"/>
      <c r="D9072" s="38"/>
      <c r="E9072" s="209"/>
      <c r="F9072" s="208"/>
      <c r="G9072" s="36" t="str">
        <f t="shared" si="141"/>
        <v/>
      </c>
      <c r="H9072" s="37"/>
      <c r="I9072" s="42"/>
      <c r="J9072" s="32">
        <v>0</v>
      </c>
    </row>
    <row r="9073" spans="1:10" ht="15.75" hidden="1" thickBot="1" x14ac:dyDescent="0.3">
      <c r="A9073" s="242" t="s">
        <v>2184</v>
      </c>
      <c r="B9073" s="245" t="s">
        <v>9445</v>
      </c>
      <c r="C9073" s="26"/>
      <c r="D9073" s="27" t="s">
        <v>17</v>
      </c>
      <c r="E9073" s="205"/>
      <c r="F9073" s="212" t="s">
        <v>12</v>
      </c>
      <c r="G9073" s="29" t="str">
        <f t="shared" si="141"/>
        <v/>
      </c>
      <c r="H9073" s="30"/>
      <c r="I9073" s="31"/>
      <c r="J9073" s="32">
        <v>0</v>
      </c>
    </row>
    <row r="9074" spans="1:10" ht="15.75" hidden="1" thickBot="1" x14ac:dyDescent="0.3">
      <c r="A9074" s="251"/>
      <c r="B9074" s="246"/>
      <c r="C9074" s="34"/>
      <c r="D9074" s="34"/>
      <c r="E9074" s="207"/>
      <c r="F9074" s="213" t="s">
        <v>12</v>
      </c>
      <c r="G9074" s="36" t="str">
        <f t="shared" si="141"/>
        <v/>
      </c>
      <c r="H9074" s="37"/>
      <c r="I9074" s="33"/>
      <c r="J9074" s="32">
        <v>0</v>
      </c>
    </row>
    <row r="9075" spans="1:10" ht="15.75" hidden="1" thickBot="1" x14ac:dyDescent="0.3">
      <c r="A9075" s="251"/>
      <c r="B9075" s="246"/>
      <c r="C9075" s="38" t="s">
        <v>12329</v>
      </c>
      <c r="D9075" s="38" t="s">
        <v>82</v>
      </c>
      <c r="E9075" s="209">
        <v>1</v>
      </c>
      <c r="F9075" s="208">
        <v>5.519499999999999</v>
      </c>
      <c r="G9075" s="36">
        <f t="shared" si="141"/>
        <v>5.519499999999999</v>
      </c>
      <c r="H9075" s="41">
        <f>SUM(G9075:G9075)</f>
        <v>5.519499999999999</v>
      </c>
      <c r="I9075" s="42"/>
      <c r="J9075" s="32">
        <v>0</v>
      </c>
    </row>
    <row r="9076" spans="1:10" ht="15.75" hidden="1" thickBot="1" x14ac:dyDescent="0.3">
      <c r="A9076" s="252"/>
      <c r="B9076" s="247"/>
      <c r="C9076" s="44"/>
      <c r="D9076" s="44"/>
      <c r="E9076" s="210"/>
      <c r="F9076" s="211"/>
      <c r="G9076" s="47" t="str">
        <f t="shared" si="141"/>
        <v/>
      </c>
      <c r="H9076" s="48"/>
      <c r="I9076" s="42"/>
      <c r="J9076" s="32">
        <v>0</v>
      </c>
    </row>
    <row r="9077" spans="1:10" ht="15.75" hidden="1" thickBot="1" x14ac:dyDescent="0.3">
      <c r="A9077" s="242" t="s">
        <v>2185</v>
      </c>
      <c r="B9077" s="245" t="s">
        <v>9448</v>
      </c>
      <c r="C9077" s="26"/>
      <c r="D9077" s="27" t="s">
        <v>17</v>
      </c>
      <c r="E9077" s="205"/>
      <c r="F9077" s="212" t="s">
        <v>12</v>
      </c>
      <c r="G9077" s="29" t="str">
        <f t="shared" si="141"/>
        <v/>
      </c>
      <c r="H9077" s="30"/>
      <c r="I9077" s="31"/>
      <c r="J9077" s="32">
        <v>0</v>
      </c>
    </row>
    <row r="9078" spans="1:10" ht="15.75" hidden="1" thickBot="1" x14ac:dyDescent="0.3">
      <c r="A9078" s="251"/>
      <c r="B9078" s="246"/>
      <c r="C9078" s="34"/>
      <c r="D9078" s="34"/>
      <c r="E9078" s="207"/>
      <c r="F9078" s="213" t="s">
        <v>12</v>
      </c>
      <c r="G9078" s="36" t="str">
        <f t="shared" si="141"/>
        <v/>
      </c>
      <c r="H9078" s="37"/>
      <c r="I9078" s="33"/>
      <c r="J9078" s="32">
        <v>0</v>
      </c>
    </row>
    <row r="9079" spans="1:10" ht="26.25" hidden="1" thickBot="1" x14ac:dyDescent="0.3">
      <c r="A9079" s="251"/>
      <c r="B9079" s="246"/>
      <c r="C9079" s="38" t="s">
        <v>12293</v>
      </c>
      <c r="D9079" s="38" t="s">
        <v>82</v>
      </c>
      <c r="E9079" s="209">
        <v>1</v>
      </c>
      <c r="F9079" s="208">
        <v>6.84</v>
      </c>
      <c r="G9079" s="36">
        <f t="shared" si="141"/>
        <v>6.84</v>
      </c>
      <c r="H9079" s="41">
        <f>SUM(G9079:G9079)</f>
        <v>6.84</v>
      </c>
      <c r="I9079" s="42"/>
      <c r="J9079" s="32">
        <v>0</v>
      </c>
    </row>
    <row r="9080" spans="1:10" ht="15.75" hidden="1" thickBot="1" x14ac:dyDescent="0.3">
      <c r="A9080" s="252"/>
      <c r="B9080" s="247"/>
      <c r="C9080" s="44"/>
      <c r="D9080" s="44"/>
      <c r="E9080" s="210"/>
      <c r="F9080" s="211"/>
      <c r="G9080" s="47" t="str">
        <f t="shared" si="141"/>
        <v/>
      </c>
      <c r="H9080" s="48"/>
      <c r="I9080" s="42"/>
      <c r="J9080" s="32">
        <v>0</v>
      </c>
    </row>
    <row r="9081" spans="1:10" ht="15.75" hidden="1" thickBot="1" x14ac:dyDescent="0.3">
      <c r="A9081" s="242" t="s">
        <v>2186</v>
      </c>
      <c r="B9081" s="245" t="s">
        <v>9449</v>
      </c>
      <c r="C9081" s="26"/>
      <c r="D9081" s="27" t="s">
        <v>17</v>
      </c>
      <c r="E9081" s="205"/>
      <c r="F9081" s="212" t="s">
        <v>12</v>
      </c>
      <c r="G9081" s="29" t="str">
        <f t="shared" si="141"/>
        <v/>
      </c>
      <c r="H9081" s="30"/>
      <c r="I9081" s="31"/>
      <c r="J9081" s="32">
        <v>0</v>
      </c>
    </row>
    <row r="9082" spans="1:10" ht="15.75" hidden="1" thickBot="1" x14ac:dyDescent="0.3">
      <c r="A9082" s="251"/>
      <c r="B9082" s="246"/>
      <c r="C9082" s="34"/>
      <c r="D9082" s="34"/>
      <c r="E9082" s="207"/>
      <c r="F9082" s="213" t="s">
        <v>12</v>
      </c>
      <c r="G9082" s="36" t="str">
        <f t="shared" si="141"/>
        <v/>
      </c>
      <c r="H9082" s="37"/>
      <c r="I9082" s="33"/>
      <c r="J9082" s="32">
        <v>0</v>
      </c>
    </row>
    <row r="9083" spans="1:10" ht="26.25" hidden="1" thickBot="1" x14ac:dyDescent="0.3">
      <c r="A9083" s="251"/>
      <c r="B9083" s="246"/>
      <c r="C9083" s="38" t="s">
        <v>12330</v>
      </c>
      <c r="D9083" s="38" t="s">
        <v>82</v>
      </c>
      <c r="E9083" s="209">
        <v>1</v>
      </c>
      <c r="F9083" s="208">
        <v>9.4809999999999999</v>
      </c>
      <c r="G9083" s="36">
        <f t="shared" si="141"/>
        <v>9.4809999999999999</v>
      </c>
      <c r="H9083" s="41">
        <f>SUM(G9083:G9083)</f>
        <v>9.4809999999999999</v>
      </c>
      <c r="I9083" s="42"/>
      <c r="J9083" s="32">
        <v>0</v>
      </c>
    </row>
    <row r="9084" spans="1:10" ht="15.75" hidden="1" thickBot="1" x14ac:dyDescent="0.3">
      <c r="A9084" s="252"/>
      <c r="B9084" s="247"/>
      <c r="C9084" s="44"/>
      <c r="D9084" s="44"/>
      <c r="E9084" s="210"/>
      <c r="F9084" s="211"/>
      <c r="G9084" s="47" t="str">
        <f t="shared" si="141"/>
        <v/>
      </c>
      <c r="H9084" s="48"/>
      <c r="I9084" s="42"/>
      <c r="J9084" s="32">
        <v>0</v>
      </c>
    </row>
    <row r="9085" spans="1:10" ht="15.75" hidden="1" thickBot="1" x14ac:dyDescent="0.3">
      <c r="A9085" s="242" t="s">
        <v>2187</v>
      </c>
      <c r="B9085" s="245" t="s">
        <v>9450</v>
      </c>
      <c r="C9085" s="26"/>
      <c r="D9085" s="27" t="s">
        <v>17</v>
      </c>
      <c r="E9085" s="205"/>
      <c r="F9085" s="212" t="s">
        <v>12</v>
      </c>
      <c r="G9085" s="29" t="str">
        <f t="shared" si="141"/>
        <v/>
      </c>
      <c r="H9085" s="30"/>
      <c r="I9085" s="31"/>
      <c r="J9085" s="32">
        <v>0</v>
      </c>
    </row>
    <row r="9086" spans="1:10" ht="15.75" hidden="1" thickBot="1" x14ac:dyDescent="0.3">
      <c r="A9086" s="251"/>
      <c r="B9086" s="246"/>
      <c r="C9086" s="34"/>
      <c r="D9086" s="34"/>
      <c r="E9086" s="207"/>
      <c r="F9086" s="213" t="s">
        <v>12</v>
      </c>
      <c r="G9086" s="36" t="str">
        <f t="shared" si="141"/>
        <v/>
      </c>
      <c r="H9086" s="37"/>
      <c r="I9086" s="33"/>
      <c r="J9086" s="32">
        <v>0</v>
      </c>
    </row>
    <row r="9087" spans="1:10" ht="26.25" hidden="1" thickBot="1" x14ac:dyDescent="0.3">
      <c r="A9087" s="251"/>
      <c r="B9087" s="246"/>
      <c r="C9087" s="38" t="s">
        <v>12331</v>
      </c>
      <c r="D9087" s="38" t="s">
        <v>82</v>
      </c>
      <c r="E9087" s="209">
        <v>1</v>
      </c>
      <c r="F9087" s="208">
        <v>8.8824999999999985</v>
      </c>
      <c r="G9087" s="36">
        <f t="shared" si="141"/>
        <v>8.8824999999999985</v>
      </c>
      <c r="H9087" s="41">
        <f>SUM(G9087:G9087)</f>
        <v>8.8824999999999985</v>
      </c>
      <c r="I9087" s="42"/>
      <c r="J9087" s="32">
        <v>0</v>
      </c>
    </row>
    <row r="9088" spans="1:10" ht="15.75" hidden="1" thickBot="1" x14ac:dyDescent="0.3">
      <c r="A9088" s="252"/>
      <c r="B9088" s="247"/>
      <c r="C9088" s="44"/>
      <c r="D9088" s="44"/>
      <c r="E9088" s="210"/>
      <c r="F9088" s="211"/>
      <c r="G9088" s="47" t="str">
        <f t="shared" si="141"/>
        <v/>
      </c>
      <c r="H9088" s="48"/>
      <c r="I9088" s="42"/>
      <c r="J9088" s="32">
        <v>0</v>
      </c>
    </row>
    <row r="9089" spans="1:10" ht="15.75" hidden="1" thickBot="1" x14ac:dyDescent="0.3">
      <c r="A9089" s="242" t="s">
        <v>2188</v>
      </c>
      <c r="B9089" s="245" t="s">
        <v>9451</v>
      </c>
      <c r="C9089" s="26"/>
      <c r="D9089" s="27" t="s">
        <v>105</v>
      </c>
      <c r="E9089" s="205"/>
      <c r="F9089" s="212" t="s">
        <v>12</v>
      </c>
      <c r="G9089" s="29" t="str">
        <f t="shared" si="141"/>
        <v/>
      </c>
      <c r="H9089" s="30"/>
      <c r="I9089" s="31"/>
      <c r="J9089" s="32">
        <v>0</v>
      </c>
    </row>
    <row r="9090" spans="1:10" ht="15.75" hidden="1" thickBot="1" x14ac:dyDescent="0.3">
      <c r="A9090" s="251"/>
      <c r="B9090" s="246"/>
      <c r="C9090" s="34"/>
      <c r="D9090" s="34"/>
      <c r="E9090" s="207"/>
      <c r="F9090" s="213" t="s">
        <v>12</v>
      </c>
      <c r="G9090" s="36" t="str">
        <f t="shared" si="141"/>
        <v/>
      </c>
      <c r="H9090" s="37"/>
      <c r="I9090" s="33"/>
      <c r="J9090" s="32">
        <v>0</v>
      </c>
    </row>
    <row r="9091" spans="1:10" ht="26.25" hidden="1" thickBot="1" x14ac:dyDescent="0.3">
      <c r="A9091" s="251"/>
      <c r="B9091" s="246"/>
      <c r="C9091" s="38" t="s">
        <v>11633</v>
      </c>
      <c r="D9091" s="38" t="s">
        <v>1303</v>
      </c>
      <c r="E9091" s="209">
        <v>1</v>
      </c>
      <c r="F9091" s="208">
        <v>60.771499999999996</v>
      </c>
      <c r="G9091" s="36">
        <f t="shared" si="141"/>
        <v>60.771499999999996</v>
      </c>
      <c r="H9091" s="41">
        <f>SUM(G9091:G9091)</f>
        <v>60.771499999999996</v>
      </c>
      <c r="I9091" s="42"/>
      <c r="J9091" s="32">
        <v>0</v>
      </c>
    </row>
    <row r="9092" spans="1:10" ht="15.75" hidden="1" thickBot="1" x14ac:dyDescent="0.3">
      <c r="A9092" s="252"/>
      <c r="B9092" s="247"/>
      <c r="C9092" s="44"/>
      <c r="D9092" s="44"/>
      <c r="E9092" s="210"/>
      <c r="F9092" s="211"/>
      <c r="G9092" s="47" t="str">
        <f t="shared" si="141"/>
        <v/>
      </c>
      <c r="H9092" s="48"/>
      <c r="I9092" s="42"/>
      <c r="J9092" s="32">
        <v>0</v>
      </c>
    </row>
    <row r="9093" spans="1:10" ht="15.75" hidden="1" thickBot="1" x14ac:dyDescent="0.3">
      <c r="A9093" s="242" t="s">
        <v>2189</v>
      </c>
      <c r="B9093" s="245" t="s">
        <v>9452</v>
      </c>
      <c r="C9093" s="26"/>
      <c r="D9093" s="27" t="s">
        <v>17</v>
      </c>
      <c r="E9093" s="205"/>
      <c r="F9093" s="212" t="s">
        <v>12</v>
      </c>
      <c r="G9093" s="29" t="str">
        <f t="shared" si="141"/>
        <v/>
      </c>
      <c r="H9093" s="30"/>
      <c r="I9093" s="31"/>
      <c r="J9093" s="32">
        <v>0</v>
      </c>
    </row>
    <row r="9094" spans="1:10" ht="15.75" hidden="1" thickBot="1" x14ac:dyDescent="0.3">
      <c r="A9094" s="251"/>
      <c r="B9094" s="246"/>
      <c r="C9094" s="34"/>
      <c r="D9094" s="34"/>
      <c r="E9094" s="207"/>
      <c r="F9094" s="213" t="s">
        <v>12</v>
      </c>
      <c r="G9094" s="36" t="str">
        <f t="shared" ref="G9094:G9157" si="142">IF(ISNUMBER(F9094),E9094*F9094,"")</f>
        <v/>
      </c>
      <c r="H9094" s="37"/>
      <c r="I9094" s="33"/>
      <c r="J9094" s="32">
        <v>0</v>
      </c>
    </row>
    <row r="9095" spans="1:10" ht="26.25" hidden="1" thickBot="1" x14ac:dyDescent="0.3">
      <c r="A9095" s="251"/>
      <c r="B9095" s="246"/>
      <c r="C9095" s="38" t="s">
        <v>12332</v>
      </c>
      <c r="D9095" s="38" t="s">
        <v>82</v>
      </c>
      <c r="E9095" s="209">
        <v>1</v>
      </c>
      <c r="F9095" s="208">
        <v>20.605499999999999</v>
      </c>
      <c r="G9095" s="36">
        <f t="shared" si="142"/>
        <v>20.605499999999999</v>
      </c>
      <c r="H9095" s="41">
        <f>SUM(G9095:G9095)</f>
        <v>20.605499999999999</v>
      </c>
      <c r="I9095" s="42"/>
      <c r="J9095" s="32">
        <v>0</v>
      </c>
    </row>
    <row r="9096" spans="1:10" ht="15.75" hidden="1" thickBot="1" x14ac:dyDescent="0.3">
      <c r="A9096" s="252"/>
      <c r="B9096" s="247"/>
      <c r="C9096" s="44"/>
      <c r="D9096" s="44"/>
      <c r="E9096" s="210"/>
      <c r="F9096" s="211"/>
      <c r="G9096" s="47" t="str">
        <f t="shared" si="142"/>
        <v/>
      </c>
      <c r="H9096" s="48"/>
      <c r="I9096" s="42"/>
      <c r="J9096" s="32">
        <v>0</v>
      </c>
    </row>
    <row r="9097" spans="1:10" ht="15.75" hidden="1" thickBot="1" x14ac:dyDescent="0.3">
      <c r="A9097" s="242" t="s">
        <v>2190</v>
      </c>
      <c r="B9097" s="245" t="s">
        <v>9453</v>
      </c>
      <c r="C9097" s="26"/>
      <c r="D9097" s="27" t="s">
        <v>17</v>
      </c>
      <c r="E9097" s="205"/>
      <c r="F9097" s="212" t="s">
        <v>12</v>
      </c>
      <c r="G9097" s="29" t="str">
        <f t="shared" si="142"/>
        <v/>
      </c>
      <c r="H9097" s="30"/>
      <c r="I9097" s="31"/>
      <c r="J9097" s="32">
        <v>0</v>
      </c>
    </row>
    <row r="9098" spans="1:10" ht="15.75" hidden="1" thickBot="1" x14ac:dyDescent="0.3">
      <c r="A9098" s="251"/>
      <c r="B9098" s="246"/>
      <c r="C9098" s="34"/>
      <c r="D9098" s="34"/>
      <c r="E9098" s="207"/>
      <c r="F9098" s="213" t="s">
        <v>12</v>
      </c>
      <c r="G9098" s="36" t="str">
        <f t="shared" si="142"/>
        <v/>
      </c>
      <c r="H9098" s="37"/>
      <c r="I9098" s="33"/>
      <c r="J9098" s="32">
        <v>0</v>
      </c>
    </row>
    <row r="9099" spans="1:10" ht="26.25" hidden="1" thickBot="1" x14ac:dyDescent="0.3">
      <c r="A9099" s="251"/>
      <c r="B9099" s="246"/>
      <c r="C9099" s="38" t="s">
        <v>11762</v>
      </c>
      <c r="D9099" s="38" t="s">
        <v>82</v>
      </c>
      <c r="E9099" s="209">
        <v>1</v>
      </c>
      <c r="F9099" s="208">
        <v>32.936500000000002</v>
      </c>
      <c r="G9099" s="36">
        <f t="shared" si="142"/>
        <v>32.936500000000002</v>
      </c>
      <c r="H9099" s="41">
        <f>SUM(G9099:G9099)</f>
        <v>32.936500000000002</v>
      </c>
      <c r="I9099" s="42"/>
      <c r="J9099" s="32">
        <v>0</v>
      </c>
    </row>
    <row r="9100" spans="1:10" ht="15.75" hidden="1" thickBot="1" x14ac:dyDescent="0.3">
      <c r="A9100" s="252"/>
      <c r="B9100" s="247"/>
      <c r="C9100" s="44"/>
      <c r="D9100" s="44"/>
      <c r="E9100" s="210"/>
      <c r="F9100" s="211"/>
      <c r="G9100" s="47" t="str">
        <f t="shared" si="142"/>
        <v/>
      </c>
      <c r="H9100" s="48"/>
      <c r="I9100" s="42"/>
      <c r="J9100" s="32">
        <v>0</v>
      </c>
    </row>
    <row r="9101" spans="1:10" ht="15.75" hidden="1" thickBot="1" x14ac:dyDescent="0.3">
      <c r="A9101" s="242" t="s">
        <v>2191</v>
      </c>
      <c r="B9101" s="245" t="s">
        <v>9454</v>
      </c>
      <c r="C9101" s="26"/>
      <c r="D9101" s="27" t="s">
        <v>17</v>
      </c>
      <c r="E9101" s="205"/>
      <c r="F9101" s="212" t="s">
        <v>12</v>
      </c>
      <c r="G9101" s="29" t="str">
        <f t="shared" si="142"/>
        <v/>
      </c>
      <c r="H9101" s="30"/>
      <c r="I9101" s="31"/>
      <c r="J9101" s="32">
        <v>0</v>
      </c>
    </row>
    <row r="9102" spans="1:10" ht="15.75" hidden="1" thickBot="1" x14ac:dyDescent="0.3">
      <c r="A9102" s="251"/>
      <c r="B9102" s="246"/>
      <c r="C9102" s="34"/>
      <c r="D9102" s="34"/>
      <c r="E9102" s="207"/>
      <c r="F9102" s="213" t="s">
        <v>12</v>
      </c>
      <c r="G9102" s="36" t="str">
        <f t="shared" si="142"/>
        <v/>
      </c>
      <c r="H9102" s="37"/>
      <c r="I9102" s="33"/>
      <c r="J9102" s="32">
        <v>0</v>
      </c>
    </row>
    <row r="9103" spans="1:10" ht="15.75" hidden="1" thickBot="1" x14ac:dyDescent="0.3">
      <c r="A9103" s="251"/>
      <c r="B9103" s="246"/>
      <c r="C9103" s="38" t="s">
        <v>11759</v>
      </c>
      <c r="D9103" s="38" t="s">
        <v>82</v>
      </c>
      <c r="E9103" s="209">
        <v>1</v>
      </c>
      <c r="F9103" s="208">
        <v>11.4475</v>
      </c>
      <c r="G9103" s="36">
        <f t="shared" si="142"/>
        <v>11.4475</v>
      </c>
      <c r="H9103" s="41">
        <f>SUM(G9103:G9103)</f>
        <v>11.4475</v>
      </c>
      <c r="I9103" s="42"/>
      <c r="J9103" s="32">
        <v>0</v>
      </c>
    </row>
    <row r="9104" spans="1:10" ht="15.75" hidden="1" thickBot="1" x14ac:dyDescent="0.3">
      <c r="A9104" s="252"/>
      <c r="B9104" s="247"/>
      <c r="C9104" s="44"/>
      <c r="D9104" s="44"/>
      <c r="E9104" s="210"/>
      <c r="F9104" s="211"/>
      <c r="G9104" s="47" t="str">
        <f t="shared" si="142"/>
        <v/>
      </c>
      <c r="H9104" s="48"/>
      <c r="I9104" s="42"/>
      <c r="J9104" s="32">
        <v>0</v>
      </c>
    </row>
    <row r="9105" spans="1:10" ht="15.75" hidden="1" thickBot="1" x14ac:dyDescent="0.3">
      <c r="A9105" s="242" t="s">
        <v>2192</v>
      </c>
      <c r="B9105" s="245" t="s">
        <v>9455</v>
      </c>
      <c r="C9105" s="26"/>
      <c r="D9105" s="27" t="s">
        <v>17</v>
      </c>
      <c r="E9105" s="205"/>
      <c r="F9105" s="212" t="s">
        <v>12</v>
      </c>
      <c r="G9105" s="29" t="str">
        <f t="shared" si="142"/>
        <v/>
      </c>
      <c r="H9105" s="30"/>
      <c r="I9105" s="31"/>
      <c r="J9105" s="32">
        <v>0</v>
      </c>
    </row>
    <row r="9106" spans="1:10" ht="15.75" hidden="1" thickBot="1" x14ac:dyDescent="0.3">
      <c r="A9106" s="251"/>
      <c r="B9106" s="246"/>
      <c r="C9106" s="34"/>
      <c r="D9106" s="34"/>
      <c r="E9106" s="207"/>
      <c r="F9106" s="213" t="s">
        <v>12</v>
      </c>
      <c r="G9106" s="36" t="str">
        <f t="shared" si="142"/>
        <v/>
      </c>
      <c r="H9106" s="37"/>
      <c r="I9106" s="33"/>
      <c r="J9106" s="32">
        <v>0</v>
      </c>
    </row>
    <row r="9107" spans="1:10" ht="15.75" hidden="1" thickBot="1" x14ac:dyDescent="0.3">
      <c r="A9107" s="251"/>
      <c r="B9107" s="246"/>
      <c r="C9107" s="38" t="s">
        <v>12333</v>
      </c>
      <c r="D9107" s="38" t="s">
        <v>82</v>
      </c>
      <c r="E9107" s="209">
        <v>1</v>
      </c>
      <c r="F9107" s="208">
        <v>13.2715</v>
      </c>
      <c r="G9107" s="36">
        <f t="shared" si="142"/>
        <v>13.2715</v>
      </c>
      <c r="H9107" s="41">
        <f>SUM(G9107:G9107)</f>
        <v>13.2715</v>
      </c>
      <c r="I9107" s="42"/>
      <c r="J9107" s="32">
        <v>0</v>
      </c>
    </row>
    <row r="9108" spans="1:10" ht="15.75" hidden="1" thickBot="1" x14ac:dyDescent="0.3">
      <c r="A9108" s="252"/>
      <c r="B9108" s="247"/>
      <c r="C9108" s="44"/>
      <c r="D9108" s="44"/>
      <c r="E9108" s="210"/>
      <c r="F9108" s="211"/>
      <c r="G9108" s="47" t="str">
        <f t="shared" si="142"/>
        <v/>
      </c>
      <c r="H9108" s="48"/>
      <c r="I9108" s="42"/>
      <c r="J9108" s="32">
        <v>0</v>
      </c>
    </row>
    <row r="9109" spans="1:10" ht="15.75" hidden="1" thickBot="1" x14ac:dyDescent="0.3">
      <c r="A9109" s="242" t="s">
        <v>2193</v>
      </c>
      <c r="B9109" s="245" t="s">
        <v>9456</v>
      </c>
      <c r="C9109" s="26"/>
      <c r="D9109" s="27" t="s">
        <v>17</v>
      </c>
      <c r="E9109" s="205"/>
      <c r="F9109" s="212" t="s">
        <v>12</v>
      </c>
      <c r="G9109" s="29" t="str">
        <f t="shared" si="142"/>
        <v/>
      </c>
      <c r="H9109" s="30"/>
      <c r="I9109" s="31"/>
      <c r="J9109" s="32">
        <v>0</v>
      </c>
    </row>
    <row r="9110" spans="1:10" ht="15.75" hidden="1" thickBot="1" x14ac:dyDescent="0.3">
      <c r="A9110" s="251"/>
      <c r="B9110" s="246"/>
      <c r="C9110" s="34"/>
      <c r="D9110" s="34"/>
      <c r="E9110" s="207"/>
      <c r="F9110" s="213" t="s">
        <v>12</v>
      </c>
      <c r="G9110" s="36" t="str">
        <f t="shared" si="142"/>
        <v/>
      </c>
      <c r="H9110" s="37"/>
      <c r="I9110" s="33"/>
      <c r="J9110" s="32">
        <v>0</v>
      </c>
    </row>
    <row r="9111" spans="1:10" ht="15.75" hidden="1" thickBot="1" x14ac:dyDescent="0.3">
      <c r="A9111" s="251"/>
      <c r="B9111" s="246"/>
      <c r="C9111" s="38" t="s">
        <v>12334</v>
      </c>
      <c r="D9111" s="38" t="s">
        <v>82</v>
      </c>
      <c r="E9111" s="209">
        <v>1</v>
      </c>
      <c r="F9111" s="208">
        <v>10.079499999999999</v>
      </c>
      <c r="G9111" s="36">
        <f t="shared" si="142"/>
        <v>10.079499999999999</v>
      </c>
      <c r="H9111" s="41">
        <f>SUM(G9111:G9111)</f>
        <v>10.079499999999999</v>
      </c>
      <c r="I9111" s="42"/>
      <c r="J9111" s="32">
        <v>0</v>
      </c>
    </row>
    <row r="9112" spans="1:10" ht="15.75" hidden="1" thickBot="1" x14ac:dyDescent="0.3">
      <c r="A9112" s="252"/>
      <c r="B9112" s="247"/>
      <c r="C9112" s="44"/>
      <c r="D9112" s="44"/>
      <c r="E9112" s="210"/>
      <c r="F9112" s="211"/>
      <c r="G9112" s="47" t="str">
        <f t="shared" si="142"/>
        <v/>
      </c>
      <c r="H9112" s="48"/>
      <c r="I9112" s="42"/>
      <c r="J9112" s="32">
        <v>0</v>
      </c>
    </row>
    <row r="9113" spans="1:10" ht="15.75" hidden="1" thickBot="1" x14ac:dyDescent="0.3">
      <c r="A9113" s="242" t="s">
        <v>2194</v>
      </c>
      <c r="B9113" s="245" t="s">
        <v>9457</v>
      </c>
      <c r="C9113" s="26"/>
      <c r="D9113" s="27" t="s">
        <v>17</v>
      </c>
      <c r="E9113" s="205"/>
      <c r="F9113" s="212" t="s">
        <v>12</v>
      </c>
      <c r="G9113" s="29" t="str">
        <f t="shared" si="142"/>
        <v/>
      </c>
      <c r="H9113" s="30"/>
      <c r="I9113" s="31"/>
      <c r="J9113" s="32">
        <v>0</v>
      </c>
    </row>
    <row r="9114" spans="1:10" ht="15.75" hidden="1" thickBot="1" x14ac:dyDescent="0.3">
      <c r="A9114" s="251"/>
      <c r="B9114" s="246"/>
      <c r="C9114" s="34"/>
      <c r="D9114" s="34"/>
      <c r="E9114" s="207"/>
      <c r="F9114" s="213" t="s">
        <v>12</v>
      </c>
      <c r="G9114" s="36" t="str">
        <f t="shared" si="142"/>
        <v/>
      </c>
      <c r="H9114" s="37"/>
      <c r="I9114" s="33"/>
      <c r="J9114" s="32">
        <v>0</v>
      </c>
    </row>
    <row r="9115" spans="1:10" ht="15.75" hidden="1" thickBot="1" x14ac:dyDescent="0.3">
      <c r="A9115" s="251"/>
      <c r="B9115" s="246"/>
      <c r="C9115" s="38" t="s">
        <v>12335</v>
      </c>
      <c r="D9115" s="38" t="s">
        <v>82</v>
      </c>
      <c r="E9115" s="209">
        <v>1</v>
      </c>
      <c r="F9115" s="208">
        <v>21.393999999999998</v>
      </c>
      <c r="G9115" s="36">
        <f t="shared" si="142"/>
        <v>21.393999999999998</v>
      </c>
      <c r="H9115" s="41">
        <f>SUM(G9115:G9115)</f>
        <v>21.393999999999998</v>
      </c>
      <c r="I9115" s="42"/>
      <c r="J9115" s="32">
        <v>0</v>
      </c>
    </row>
    <row r="9116" spans="1:10" ht="15.75" hidden="1" thickBot="1" x14ac:dyDescent="0.3">
      <c r="A9116" s="252"/>
      <c r="B9116" s="247"/>
      <c r="C9116" s="44"/>
      <c r="D9116" s="44"/>
      <c r="E9116" s="210"/>
      <c r="F9116" s="211"/>
      <c r="G9116" s="47" t="str">
        <f t="shared" si="142"/>
        <v/>
      </c>
      <c r="H9116" s="48"/>
      <c r="I9116" s="42"/>
      <c r="J9116" s="32">
        <v>0</v>
      </c>
    </row>
    <row r="9117" spans="1:10" ht="15.75" hidden="1" thickBot="1" x14ac:dyDescent="0.3">
      <c r="A9117" s="242" t="s">
        <v>2195</v>
      </c>
      <c r="B9117" s="245" t="s">
        <v>9458</v>
      </c>
      <c r="C9117" s="26"/>
      <c r="D9117" s="27" t="s">
        <v>17</v>
      </c>
      <c r="E9117" s="205"/>
      <c r="F9117" s="212" t="s">
        <v>12</v>
      </c>
      <c r="G9117" s="29" t="str">
        <f t="shared" si="142"/>
        <v/>
      </c>
      <c r="H9117" s="30"/>
      <c r="I9117" s="31"/>
      <c r="J9117" s="32">
        <v>0</v>
      </c>
    </row>
    <row r="9118" spans="1:10" ht="15.75" hidden="1" thickBot="1" x14ac:dyDescent="0.3">
      <c r="A9118" s="251"/>
      <c r="B9118" s="246"/>
      <c r="C9118" s="34"/>
      <c r="D9118" s="34"/>
      <c r="E9118" s="207"/>
      <c r="F9118" s="213" t="s">
        <v>12</v>
      </c>
      <c r="G9118" s="36" t="str">
        <f t="shared" si="142"/>
        <v/>
      </c>
      <c r="H9118" s="37"/>
      <c r="I9118" s="33"/>
      <c r="J9118" s="32">
        <v>0</v>
      </c>
    </row>
    <row r="9119" spans="1:10" ht="15.75" hidden="1" thickBot="1" x14ac:dyDescent="0.3">
      <c r="A9119" s="251"/>
      <c r="B9119" s="246"/>
      <c r="C9119" s="38" t="s">
        <v>12336</v>
      </c>
      <c r="D9119" s="38" t="s">
        <v>82</v>
      </c>
      <c r="E9119" s="209">
        <v>1</v>
      </c>
      <c r="F9119" s="208">
        <v>7.6665000000000001</v>
      </c>
      <c r="G9119" s="36">
        <f t="shared" si="142"/>
        <v>7.6665000000000001</v>
      </c>
      <c r="H9119" s="41">
        <f>SUM(G9119:G9119)</f>
        <v>7.6665000000000001</v>
      </c>
      <c r="I9119" s="42"/>
      <c r="J9119" s="32">
        <v>0</v>
      </c>
    </row>
    <row r="9120" spans="1:10" ht="15.75" hidden="1" thickBot="1" x14ac:dyDescent="0.3">
      <c r="A9120" s="252"/>
      <c r="B9120" s="247"/>
      <c r="C9120" s="44"/>
      <c r="D9120" s="44"/>
      <c r="E9120" s="210"/>
      <c r="F9120" s="211"/>
      <c r="G9120" s="47" t="str">
        <f t="shared" si="142"/>
        <v/>
      </c>
      <c r="H9120" s="48"/>
      <c r="I9120" s="42"/>
      <c r="J9120" s="32">
        <v>0</v>
      </c>
    </row>
    <row r="9121" spans="1:10" ht="15.75" hidden="1" thickBot="1" x14ac:dyDescent="0.3">
      <c r="A9121" s="242" t="s">
        <v>2196</v>
      </c>
      <c r="B9121" s="245" t="s">
        <v>9461</v>
      </c>
      <c r="C9121" s="26"/>
      <c r="D9121" s="27" t="s">
        <v>17</v>
      </c>
      <c r="E9121" s="205"/>
      <c r="F9121" s="212" t="s">
        <v>12</v>
      </c>
      <c r="G9121" s="29" t="str">
        <f t="shared" si="142"/>
        <v/>
      </c>
      <c r="H9121" s="30"/>
      <c r="I9121" s="31"/>
      <c r="J9121" s="32">
        <v>0</v>
      </c>
    </row>
    <row r="9122" spans="1:10" ht="15.75" hidden="1" thickBot="1" x14ac:dyDescent="0.3">
      <c r="A9122" s="251"/>
      <c r="B9122" s="246"/>
      <c r="C9122" s="34"/>
      <c r="D9122" s="34"/>
      <c r="E9122" s="207"/>
      <c r="F9122" s="213" t="s">
        <v>12</v>
      </c>
      <c r="G9122" s="36" t="str">
        <f t="shared" si="142"/>
        <v/>
      </c>
      <c r="H9122" s="37"/>
      <c r="I9122" s="33"/>
      <c r="J9122" s="32">
        <v>0</v>
      </c>
    </row>
    <row r="9123" spans="1:10" ht="26.25" hidden="1" thickBot="1" x14ac:dyDescent="0.3">
      <c r="A9123" s="251"/>
      <c r="B9123" s="246"/>
      <c r="C9123" s="38" t="s">
        <v>12337</v>
      </c>
      <c r="D9123" s="38" t="s">
        <v>82</v>
      </c>
      <c r="E9123" s="209">
        <v>1</v>
      </c>
      <c r="F9123" s="208">
        <v>9.9085000000000001</v>
      </c>
      <c r="G9123" s="36">
        <f t="shared" si="142"/>
        <v>9.9085000000000001</v>
      </c>
      <c r="H9123" s="41">
        <f>SUM(G9123:G9123)</f>
        <v>9.9085000000000001</v>
      </c>
      <c r="I9123" s="42"/>
      <c r="J9123" s="32">
        <v>0</v>
      </c>
    </row>
    <row r="9124" spans="1:10" ht="15.75" hidden="1" thickBot="1" x14ac:dyDescent="0.3">
      <c r="A9124" s="252"/>
      <c r="B9124" s="247"/>
      <c r="C9124" s="44"/>
      <c r="D9124" s="44"/>
      <c r="E9124" s="210"/>
      <c r="F9124" s="211"/>
      <c r="G9124" s="47" t="str">
        <f t="shared" si="142"/>
        <v/>
      </c>
      <c r="H9124" s="48"/>
      <c r="I9124" s="42"/>
      <c r="J9124" s="32">
        <v>0</v>
      </c>
    </row>
    <row r="9125" spans="1:10" ht="15.75" hidden="1" thickBot="1" x14ac:dyDescent="0.3">
      <c r="A9125" s="242" t="s">
        <v>2197</v>
      </c>
      <c r="B9125" s="245" t="s">
        <v>9462</v>
      </c>
      <c r="C9125" s="26"/>
      <c r="D9125" s="27" t="s">
        <v>17</v>
      </c>
      <c r="E9125" s="205"/>
      <c r="F9125" s="212" t="s">
        <v>12</v>
      </c>
      <c r="G9125" s="29" t="str">
        <f t="shared" si="142"/>
        <v/>
      </c>
      <c r="H9125" s="30"/>
      <c r="I9125" s="31"/>
      <c r="J9125" s="32">
        <v>0</v>
      </c>
    </row>
    <row r="9126" spans="1:10" ht="15.75" hidden="1" thickBot="1" x14ac:dyDescent="0.3">
      <c r="A9126" s="251"/>
      <c r="B9126" s="246"/>
      <c r="C9126" s="34"/>
      <c r="D9126" s="34"/>
      <c r="E9126" s="207"/>
      <c r="F9126" s="213" t="s">
        <v>12</v>
      </c>
      <c r="G9126" s="36" t="str">
        <f t="shared" si="142"/>
        <v/>
      </c>
      <c r="H9126" s="37"/>
      <c r="I9126" s="33"/>
      <c r="J9126" s="32">
        <v>0</v>
      </c>
    </row>
    <row r="9127" spans="1:10" ht="26.25" hidden="1" thickBot="1" x14ac:dyDescent="0.3">
      <c r="A9127" s="251"/>
      <c r="B9127" s="246"/>
      <c r="C9127" s="38" t="s">
        <v>12338</v>
      </c>
      <c r="D9127" s="38" t="s">
        <v>82</v>
      </c>
      <c r="E9127" s="209">
        <v>1</v>
      </c>
      <c r="F9127" s="208">
        <v>13.375999999999999</v>
      </c>
      <c r="G9127" s="36">
        <f t="shared" si="142"/>
        <v>13.375999999999999</v>
      </c>
      <c r="H9127" s="41">
        <f>SUM(G9127:G9127)</f>
        <v>13.375999999999999</v>
      </c>
      <c r="I9127" s="42"/>
      <c r="J9127" s="32">
        <v>0</v>
      </c>
    </row>
    <row r="9128" spans="1:10" ht="15.75" hidden="1" thickBot="1" x14ac:dyDescent="0.3">
      <c r="A9128" s="252"/>
      <c r="B9128" s="247"/>
      <c r="C9128" s="44"/>
      <c r="D9128" s="44"/>
      <c r="E9128" s="210"/>
      <c r="F9128" s="211"/>
      <c r="G9128" s="47" t="str">
        <f t="shared" si="142"/>
        <v/>
      </c>
      <c r="H9128" s="48"/>
      <c r="I9128" s="42"/>
      <c r="J9128" s="32">
        <v>0</v>
      </c>
    </row>
    <row r="9129" spans="1:10" ht="15.75" hidden="1" thickBot="1" x14ac:dyDescent="0.3">
      <c r="A9129" s="242" t="s">
        <v>2198</v>
      </c>
      <c r="B9129" s="245" t="s">
        <v>9463</v>
      </c>
      <c r="C9129" s="26"/>
      <c r="D9129" s="27" t="s">
        <v>17</v>
      </c>
      <c r="E9129" s="205"/>
      <c r="F9129" s="212" t="s">
        <v>12</v>
      </c>
      <c r="G9129" s="29" t="str">
        <f t="shared" si="142"/>
        <v/>
      </c>
      <c r="H9129" s="30"/>
      <c r="I9129" s="31"/>
      <c r="J9129" s="32">
        <v>0</v>
      </c>
    </row>
    <row r="9130" spans="1:10" ht="15.75" hidden="1" thickBot="1" x14ac:dyDescent="0.3">
      <c r="A9130" s="251"/>
      <c r="B9130" s="246"/>
      <c r="C9130" s="34"/>
      <c r="D9130" s="34"/>
      <c r="E9130" s="207"/>
      <c r="F9130" s="213" t="s">
        <v>12</v>
      </c>
      <c r="G9130" s="36" t="str">
        <f t="shared" si="142"/>
        <v/>
      </c>
      <c r="H9130" s="37"/>
      <c r="I9130" s="33"/>
      <c r="J9130" s="32">
        <v>0</v>
      </c>
    </row>
    <row r="9131" spans="1:10" ht="26.25" hidden="1" thickBot="1" x14ac:dyDescent="0.3">
      <c r="A9131" s="251"/>
      <c r="B9131" s="246"/>
      <c r="C9131" s="38" t="s">
        <v>12339</v>
      </c>
      <c r="D9131" s="38" t="s">
        <v>82</v>
      </c>
      <c r="E9131" s="209">
        <v>1</v>
      </c>
      <c r="F9131" s="208">
        <v>13.936499999999999</v>
      </c>
      <c r="G9131" s="36">
        <f t="shared" si="142"/>
        <v>13.936499999999999</v>
      </c>
      <c r="H9131" s="41">
        <f>SUM(G9131:G9131)</f>
        <v>13.936499999999999</v>
      </c>
      <c r="I9131" s="42"/>
      <c r="J9131" s="32">
        <v>0</v>
      </c>
    </row>
    <row r="9132" spans="1:10" ht="15.75" hidden="1" thickBot="1" x14ac:dyDescent="0.3">
      <c r="A9132" s="252"/>
      <c r="B9132" s="247"/>
      <c r="C9132" s="44"/>
      <c r="D9132" s="44"/>
      <c r="E9132" s="210"/>
      <c r="F9132" s="211"/>
      <c r="G9132" s="47" t="str">
        <f t="shared" si="142"/>
        <v/>
      </c>
      <c r="H9132" s="48"/>
      <c r="I9132" s="42"/>
      <c r="J9132" s="32">
        <v>0</v>
      </c>
    </row>
    <row r="9133" spans="1:10" ht="15.75" hidden="1" thickBot="1" x14ac:dyDescent="0.3">
      <c r="A9133" s="242" t="s">
        <v>2199</v>
      </c>
      <c r="B9133" s="245" t="s">
        <v>9464</v>
      </c>
      <c r="C9133" s="26"/>
      <c r="D9133" s="27" t="s">
        <v>105</v>
      </c>
      <c r="E9133" s="205"/>
      <c r="F9133" s="212" t="s">
        <v>12</v>
      </c>
      <c r="G9133" s="29" t="str">
        <f t="shared" si="142"/>
        <v/>
      </c>
      <c r="H9133" s="30"/>
      <c r="I9133" s="31"/>
      <c r="J9133" s="32">
        <v>0</v>
      </c>
    </row>
    <row r="9134" spans="1:10" ht="15.75" hidden="1" thickBot="1" x14ac:dyDescent="0.3">
      <c r="A9134" s="251"/>
      <c r="B9134" s="246"/>
      <c r="C9134" s="34"/>
      <c r="D9134" s="34"/>
      <c r="E9134" s="207"/>
      <c r="F9134" s="213" t="s">
        <v>12</v>
      </c>
      <c r="G9134" s="36" t="str">
        <f t="shared" si="142"/>
        <v/>
      </c>
      <c r="H9134" s="37"/>
      <c r="I9134" s="33"/>
      <c r="J9134" s="32">
        <v>0</v>
      </c>
    </row>
    <row r="9135" spans="1:10" ht="26.25" hidden="1" thickBot="1" x14ac:dyDescent="0.3">
      <c r="A9135" s="251"/>
      <c r="B9135" s="246"/>
      <c r="C9135" s="38" t="s">
        <v>11632</v>
      </c>
      <c r="D9135" s="38" t="s">
        <v>1303</v>
      </c>
      <c r="E9135" s="209">
        <v>1</v>
      </c>
      <c r="F9135" s="208">
        <v>81.433999999999997</v>
      </c>
      <c r="G9135" s="36">
        <f t="shared" si="142"/>
        <v>81.433999999999997</v>
      </c>
      <c r="H9135" s="41">
        <f>SUM(G9135:G9135)</f>
        <v>81.433999999999997</v>
      </c>
      <c r="I9135" s="42"/>
      <c r="J9135" s="32">
        <v>0</v>
      </c>
    </row>
    <row r="9136" spans="1:10" ht="15.75" hidden="1" thickBot="1" x14ac:dyDescent="0.3">
      <c r="A9136" s="252"/>
      <c r="B9136" s="247"/>
      <c r="C9136" s="44"/>
      <c r="D9136" s="44"/>
      <c r="E9136" s="210"/>
      <c r="F9136" s="211"/>
      <c r="G9136" s="47" t="str">
        <f t="shared" si="142"/>
        <v/>
      </c>
      <c r="H9136" s="48"/>
      <c r="I9136" s="42"/>
      <c r="J9136" s="32">
        <v>0</v>
      </c>
    </row>
    <row r="9137" spans="1:10" ht="15.75" hidden="1" thickBot="1" x14ac:dyDescent="0.3">
      <c r="A9137" s="242" t="s">
        <v>2200</v>
      </c>
      <c r="B9137" s="245" t="s">
        <v>9465</v>
      </c>
      <c r="C9137" s="26"/>
      <c r="D9137" s="27" t="s">
        <v>17</v>
      </c>
      <c r="E9137" s="205"/>
      <c r="F9137" s="212" t="s">
        <v>12</v>
      </c>
      <c r="G9137" s="29" t="str">
        <f t="shared" si="142"/>
        <v/>
      </c>
      <c r="H9137" s="30"/>
      <c r="I9137" s="31"/>
      <c r="J9137" s="32">
        <v>0</v>
      </c>
    </row>
    <row r="9138" spans="1:10" ht="15.75" hidden="1" thickBot="1" x14ac:dyDescent="0.3">
      <c r="A9138" s="251"/>
      <c r="B9138" s="246"/>
      <c r="C9138" s="34"/>
      <c r="D9138" s="34"/>
      <c r="E9138" s="207"/>
      <c r="F9138" s="213" t="s">
        <v>12</v>
      </c>
      <c r="G9138" s="36" t="str">
        <f t="shared" si="142"/>
        <v/>
      </c>
      <c r="H9138" s="37"/>
      <c r="I9138" s="33"/>
      <c r="J9138" s="32">
        <v>0</v>
      </c>
    </row>
    <row r="9139" spans="1:10" ht="26.25" hidden="1" thickBot="1" x14ac:dyDescent="0.3">
      <c r="A9139" s="251"/>
      <c r="B9139" s="246"/>
      <c r="C9139" s="38" t="s">
        <v>12340</v>
      </c>
      <c r="D9139" s="38" t="s">
        <v>82</v>
      </c>
      <c r="E9139" s="209">
        <v>1</v>
      </c>
      <c r="F9139" s="208">
        <v>33.116999999999997</v>
      </c>
      <c r="G9139" s="36">
        <f t="shared" si="142"/>
        <v>33.116999999999997</v>
      </c>
      <c r="H9139" s="41">
        <f>SUM(G9139:G9139)</f>
        <v>33.116999999999997</v>
      </c>
      <c r="I9139" s="42"/>
      <c r="J9139" s="32">
        <v>0</v>
      </c>
    </row>
    <row r="9140" spans="1:10" ht="15.75" hidden="1" thickBot="1" x14ac:dyDescent="0.3">
      <c r="A9140" s="252"/>
      <c r="B9140" s="247"/>
      <c r="C9140" s="44"/>
      <c r="D9140" s="44"/>
      <c r="E9140" s="210"/>
      <c r="F9140" s="211"/>
      <c r="G9140" s="47" t="str">
        <f t="shared" si="142"/>
        <v/>
      </c>
      <c r="H9140" s="48"/>
      <c r="I9140" s="42"/>
      <c r="J9140" s="32">
        <v>0</v>
      </c>
    </row>
    <row r="9141" spans="1:10" ht="15.75" hidden="1" thickBot="1" x14ac:dyDescent="0.3">
      <c r="A9141" s="242" t="s">
        <v>2201</v>
      </c>
      <c r="B9141" s="245" t="s">
        <v>9466</v>
      </c>
      <c r="C9141" s="26"/>
      <c r="D9141" s="27" t="s">
        <v>17</v>
      </c>
      <c r="E9141" s="205"/>
      <c r="F9141" s="212" t="s">
        <v>12</v>
      </c>
      <c r="G9141" s="29" t="str">
        <f t="shared" si="142"/>
        <v/>
      </c>
      <c r="H9141" s="30"/>
      <c r="I9141" s="31"/>
      <c r="J9141" s="32">
        <v>0</v>
      </c>
    </row>
    <row r="9142" spans="1:10" ht="15.75" hidden="1" thickBot="1" x14ac:dyDescent="0.3">
      <c r="A9142" s="251"/>
      <c r="B9142" s="246"/>
      <c r="C9142" s="34"/>
      <c r="D9142" s="34"/>
      <c r="E9142" s="207"/>
      <c r="F9142" s="213" t="s">
        <v>12</v>
      </c>
      <c r="G9142" s="36" t="str">
        <f t="shared" si="142"/>
        <v/>
      </c>
      <c r="H9142" s="37"/>
      <c r="I9142" s="33"/>
      <c r="J9142" s="32">
        <v>0</v>
      </c>
    </row>
    <row r="9143" spans="1:10" ht="26.25" hidden="1" thickBot="1" x14ac:dyDescent="0.3">
      <c r="A9143" s="251"/>
      <c r="B9143" s="246"/>
      <c r="C9143" s="38" t="s">
        <v>12341</v>
      </c>
      <c r="D9143" s="38" t="s">
        <v>82</v>
      </c>
      <c r="E9143" s="209">
        <v>1</v>
      </c>
      <c r="F9143" s="208">
        <v>55.109499999999997</v>
      </c>
      <c r="G9143" s="36">
        <f t="shared" si="142"/>
        <v>55.109499999999997</v>
      </c>
      <c r="H9143" s="41">
        <f>SUM(G9143:G9143)</f>
        <v>55.109499999999997</v>
      </c>
      <c r="I9143" s="42"/>
      <c r="J9143" s="32">
        <v>0</v>
      </c>
    </row>
    <row r="9144" spans="1:10" ht="15.75" hidden="1" thickBot="1" x14ac:dyDescent="0.3">
      <c r="A9144" s="252"/>
      <c r="B9144" s="247"/>
      <c r="C9144" s="44"/>
      <c r="D9144" s="44"/>
      <c r="E9144" s="210"/>
      <c r="F9144" s="211"/>
      <c r="G9144" s="47" t="str">
        <f t="shared" si="142"/>
        <v/>
      </c>
      <c r="H9144" s="48"/>
      <c r="I9144" s="42"/>
      <c r="J9144" s="32">
        <v>0</v>
      </c>
    </row>
    <row r="9145" spans="1:10" ht="15.75" hidden="1" thickBot="1" x14ac:dyDescent="0.3">
      <c r="A9145" s="242" t="s">
        <v>2202</v>
      </c>
      <c r="B9145" s="245" t="s">
        <v>9467</v>
      </c>
      <c r="C9145" s="26"/>
      <c r="D9145" s="27" t="s">
        <v>17</v>
      </c>
      <c r="E9145" s="205"/>
      <c r="F9145" s="212" t="s">
        <v>12</v>
      </c>
      <c r="G9145" s="29" t="str">
        <f t="shared" si="142"/>
        <v/>
      </c>
      <c r="H9145" s="30"/>
      <c r="I9145" s="31"/>
      <c r="J9145" s="32">
        <v>0</v>
      </c>
    </row>
    <row r="9146" spans="1:10" ht="15.75" hidden="1" thickBot="1" x14ac:dyDescent="0.3">
      <c r="A9146" s="251"/>
      <c r="B9146" s="246"/>
      <c r="C9146" s="34"/>
      <c r="D9146" s="34"/>
      <c r="E9146" s="207"/>
      <c r="F9146" s="213" t="s">
        <v>12</v>
      </c>
      <c r="G9146" s="36" t="str">
        <f t="shared" si="142"/>
        <v/>
      </c>
      <c r="H9146" s="37"/>
      <c r="I9146" s="33"/>
      <c r="J9146" s="32">
        <v>0</v>
      </c>
    </row>
    <row r="9147" spans="1:10" ht="15.75" hidden="1" thickBot="1" x14ac:dyDescent="0.3">
      <c r="A9147" s="251"/>
      <c r="B9147" s="246"/>
      <c r="C9147" s="38" t="s">
        <v>12342</v>
      </c>
      <c r="D9147" s="38" t="s">
        <v>82</v>
      </c>
      <c r="E9147" s="209">
        <v>1</v>
      </c>
      <c r="F9147" s="208">
        <v>16.852999999999998</v>
      </c>
      <c r="G9147" s="36">
        <f t="shared" si="142"/>
        <v>16.852999999999998</v>
      </c>
      <c r="H9147" s="41">
        <f>SUM(G9147:G9147)</f>
        <v>16.852999999999998</v>
      </c>
      <c r="I9147" s="42"/>
      <c r="J9147" s="32">
        <v>0</v>
      </c>
    </row>
    <row r="9148" spans="1:10" ht="15.75" hidden="1" thickBot="1" x14ac:dyDescent="0.3">
      <c r="A9148" s="252"/>
      <c r="B9148" s="247"/>
      <c r="C9148" s="44"/>
      <c r="D9148" s="44"/>
      <c r="E9148" s="210"/>
      <c r="F9148" s="211"/>
      <c r="G9148" s="47" t="str">
        <f t="shared" si="142"/>
        <v/>
      </c>
      <c r="H9148" s="48"/>
      <c r="I9148" s="42"/>
      <c r="J9148" s="32">
        <v>0</v>
      </c>
    </row>
    <row r="9149" spans="1:10" ht="15.75" hidden="1" thickBot="1" x14ac:dyDescent="0.3">
      <c r="A9149" s="242" t="s">
        <v>2203</v>
      </c>
      <c r="B9149" s="245" t="s">
        <v>9468</v>
      </c>
      <c r="C9149" s="26"/>
      <c r="D9149" s="27" t="s">
        <v>17</v>
      </c>
      <c r="E9149" s="205"/>
      <c r="F9149" s="212" t="s">
        <v>12</v>
      </c>
      <c r="G9149" s="29" t="str">
        <f t="shared" si="142"/>
        <v/>
      </c>
      <c r="H9149" s="30"/>
      <c r="I9149" s="31"/>
      <c r="J9149" s="32">
        <v>0</v>
      </c>
    </row>
    <row r="9150" spans="1:10" ht="15.75" hidden="1" thickBot="1" x14ac:dyDescent="0.3">
      <c r="A9150" s="251"/>
      <c r="B9150" s="246"/>
      <c r="C9150" s="34"/>
      <c r="D9150" s="34"/>
      <c r="E9150" s="207"/>
      <c r="F9150" s="213" t="s">
        <v>12</v>
      </c>
      <c r="G9150" s="36" t="str">
        <f t="shared" si="142"/>
        <v/>
      </c>
      <c r="H9150" s="37"/>
      <c r="I9150" s="33"/>
      <c r="J9150" s="32">
        <v>0</v>
      </c>
    </row>
    <row r="9151" spans="1:10" ht="15.75" hidden="1" thickBot="1" x14ac:dyDescent="0.3">
      <c r="A9151" s="251"/>
      <c r="B9151" s="246"/>
      <c r="C9151" s="38" t="s">
        <v>12343</v>
      </c>
      <c r="D9151" s="38" t="s">
        <v>82</v>
      </c>
      <c r="E9151" s="209">
        <v>1</v>
      </c>
      <c r="F9151" s="208">
        <v>18.5535</v>
      </c>
      <c r="G9151" s="36">
        <f t="shared" si="142"/>
        <v>18.5535</v>
      </c>
      <c r="H9151" s="41">
        <f>SUM(G9151:G9151)</f>
        <v>18.5535</v>
      </c>
      <c r="I9151" s="42"/>
      <c r="J9151" s="32">
        <v>0</v>
      </c>
    </row>
    <row r="9152" spans="1:10" ht="15.75" hidden="1" thickBot="1" x14ac:dyDescent="0.3">
      <c r="A9152" s="252"/>
      <c r="B9152" s="247"/>
      <c r="C9152" s="44"/>
      <c r="D9152" s="44"/>
      <c r="E9152" s="210"/>
      <c r="F9152" s="211"/>
      <c r="G9152" s="47" t="str">
        <f t="shared" si="142"/>
        <v/>
      </c>
      <c r="H9152" s="48"/>
      <c r="I9152" s="42"/>
      <c r="J9152" s="32">
        <v>0</v>
      </c>
    </row>
    <row r="9153" spans="1:10" ht="15.75" hidden="1" thickBot="1" x14ac:dyDescent="0.3">
      <c r="A9153" s="242" t="s">
        <v>2204</v>
      </c>
      <c r="B9153" s="245" t="s">
        <v>9469</v>
      </c>
      <c r="C9153" s="26"/>
      <c r="D9153" s="27" t="s">
        <v>17</v>
      </c>
      <c r="E9153" s="205"/>
      <c r="F9153" s="212" t="s">
        <v>12</v>
      </c>
      <c r="G9153" s="29" t="str">
        <f t="shared" si="142"/>
        <v/>
      </c>
      <c r="H9153" s="30"/>
      <c r="I9153" s="31"/>
      <c r="J9153" s="32">
        <v>0</v>
      </c>
    </row>
    <row r="9154" spans="1:10" ht="15.75" hidden="1" thickBot="1" x14ac:dyDescent="0.3">
      <c r="A9154" s="251"/>
      <c r="B9154" s="246"/>
      <c r="C9154" s="34"/>
      <c r="D9154" s="34"/>
      <c r="E9154" s="207"/>
      <c r="F9154" s="213" t="s">
        <v>12</v>
      </c>
      <c r="G9154" s="36" t="str">
        <f t="shared" si="142"/>
        <v/>
      </c>
      <c r="H9154" s="37"/>
      <c r="I9154" s="33"/>
      <c r="J9154" s="32">
        <v>0</v>
      </c>
    </row>
    <row r="9155" spans="1:10" ht="26.25" hidden="1" thickBot="1" x14ac:dyDescent="0.3">
      <c r="A9155" s="251"/>
      <c r="B9155" s="246"/>
      <c r="C9155" s="38" t="s">
        <v>12344</v>
      </c>
      <c r="D9155" s="38" t="s">
        <v>82</v>
      </c>
      <c r="E9155" s="209">
        <v>1</v>
      </c>
      <c r="F9155" s="208">
        <v>15.389999999999999</v>
      </c>
      <c r="G9155" s="36">
        <f t="shared" si="142"/>
        <v>15.389999999999999</v>
      </c>
      <c r="H9155" s="41">
        <f>SUM(G9155:G9155)</f>
        <v>15.389999999999999</v>
      </c>
      <c r="I9155" s="42"/>
      <c r="J9155" s="32">
        <v>0</v>
      </c>
    </row>
    <row r="9156" spans="1:10" ht="15.75" hidden="1" thickBot="1" x14ac:dyDescent="0.3">
      <c r="A9156" s="252"/>
      <c r="B9156" s="247"/>
      <c r="C9156" s="44"/>
      <c r="D9156" s="44"/>
      <c r="E9156" s="210"/>
      <c r="F9156" s="211"/>
      <c r="G9156" s="47" t="str">
        <f t="shared" si="142"/>
        <v/>
      </c>
      <c r="H9156" s="48"/>
      <c r="I9156" s="42"/>
      <c r="J9156" s="32">
        <v>0</v>
      </c>
    </row>
    <row r="9157" spans="1:10" ht="15.75" hidden="1" thickBot="1" x14ac:dyDescent="0.3">
      <c r="A9157" s="242" t="s">
        <v>2205</v>
      </c>
      <c r="B9157" s="245" t="s">
        <v>9470</v>
      </c>
      <c r="C9157" s="26"/>
      <c r="D9157" s="27" t="s">
        <v>17</v>
      </c>
      <c r="E9157" s="205"/>
      <c r="F9157" s="212" t="s">
        <v>12</v>
      </c>
      <c r="G9157" s="29" t="str">
        <f t="shared" si="142"/>
        <v/>
      </c>
      <c r="H9157" s="30"/>
      <c r="I9157" s="31"/>
      <c r="J9157" s="32">
        <v>0</v>
      </c>
    </row>
    <row r="9158" spans="1:10" ht="15.75" hidden="1" thickBot="1" x14ac:dyDescent="0.3">
      <c r="A9158" s="251"/>
      <c r="B9158" s="246"/>
      <c r="C9158" s="34"/>
      <c r="D9158" s="34"/>
      <c r="E9158" s="207"/>
      <c r="F9158" s="213" t="s">
        <v>12</v>
      </c>
      <c r="G9158" s="36" t="str">
        <f t="shared" ref="G9158:G9221" si="143">IF(ISNUMBER(F9158),E9158*F9158,"")</f>
        <v/>
      </c>
      <c r="H9158" s="37"/>
      <c r="I9158" s="33"/>
      <c r="J9158" s="32">
        <v>0</v>
      </c>
    </row>
    <row r="9159" spans="1:10" ht="15.75" hidden="1" thickBot="1" x14ac:dyDescent="0.3">
      <c r="A9159" s="251"/>
      <c r="B9159" s="246"/>
      <c r="C9159" s="38" t="s">
        <v>12345</v>
      </c>
      <c r="D9159" s="38" t="s">
        <v>82</v>
      </c>
      <c r="E9159" s="209">
        <v>1</v>
      </c>
      <c r="F9159" s="208">
        <v>32.737000000000002</v>
      </c>
      <c r="G9159" s="36">
        <f t="shared" si="143"/>
        <v>32.737000000000002</v>
      </c>
      <c r="H9159" s="41">
        <f>SUM(G9159:G9159)</f>
        <v>32.737000000000002</v>
      </c>
      <c r="I9159" s="42"/>
      <c r="J9159" s="32">
        <v>0</v>
      </c>
    </row>
    <row r="9160" spans="1:10" ht="15.75" hidden="1" thickBot="1" x14ac:dyDescent="0.3">
      <c r="A9160" s="252"/>
      <c r="B9160" s="247"/>
      <c r="C9160" s="44"/>
      <c r="D9160" s="44"/>
      <c r="E9160" s="210"/>
      <c r="F9160" s="211"/>
      <c r="G9160" s="47" t="str">
        <f t="shared" si="143"/>
        <v/>
      </c>
      <c r="H9160" s="48"/>
      <c r="I9160" s="42"/>
      <c r="J9160" s="32">
        <v>0</v>
      </c>
    </row>
    <row r="9161" spans="1:10" ht="15.75" hidden="1" thickBot="1" x14ac:dyDescent="0.3">
      <c r="A9161" s="242" t="s">
        <v>2206</v>
      </c>
      <c r="B9161" s="245" t="s">
        <v>9471</v>
      </c>
      <c r="C9161" s="26"/>
      <c r="D9161" s="27" t="s">
        <v>17</v>
      </c>
      <c r="E9161" s="205"/>
      <c r="F9161" s="212" t="s">
        <v>12</v>
      </c>
      <c r="G9161" s="29" t="str">
        <f t="shared" si="143"/>
        <v/>
      </c>
      <c r="H9161" s="30"/>
      <c r="I9161" s="31"/>
      <c r="J9161" s="32">
        <v>0</v>
      </c>
    </row>
    <row r="9162" spans="1:10" ht="15.75" hidden="1" thickBot="1" x14ac:dyDescent="0.3">
      <c r="A9162" s="251"/>
      <c r="B9162" s="246"/>
      <c r="C9162" s="34"/>
      <c r="D9162" s="34"/>
      <c r="E9162" s="207"/>
      <c r="F9162" s="213" t="s">
        <v>12</v>
      </c>
      <c r="G9162" s="36" t="str">
        <f t="shared" si="143"/>
        <v/>
      </c>
      <c r="H9162" s="37"/>
      <c r="I9162" s="33"/>
      <c r="J9162" s="32">
        <v>0</v>
      </c>
    </row>
    <row r="9163" spans="1:10" ht="15.75" hidden="1" thickBot="1" x14ac:dyDescent="0.3">
      <c r="A9163" s="251"/>
      <c r="B9163" s="246"/>
      <c r="C9163" s="38" t="s">
        <v>12346</v>
      </c>
      <c r="D9163" s="38" t="s">
        <v>82</v>
      </c>
      <c r="E9163" s="209">
        <v>1</v>
      </c>
      <c r="F9163" s="208">
        <v>11.979499999999998</v>
      </c>
      <c r="G9163" s="36">
        <f t="shared" si="143"/>
        <v>11.979499999999998</v>
      </c>
      <c r="H9163" s="41">
        <f>SUM(G9163:G9163)</f>
        <v>11.979499999999998</v>
      </c>
      <c r="I9163" s="42"/>
      <c r="J9163" s="32">
        <v>0</v>
      </c>
    </row>
    <row r="9164" spans="1:10" ht="15.75" hidden="1" thickBot="1" x14ac:dyDescent="0.3">
      <c r="A9164" s="252"/>
      <c r="B9164" s="247"/>
      <c r="C9164" s="44"/>
      <c r="D9164" s="44"/>
      <c r="E9164" s="210"/>
      <c r="F9164" s="211"/>
      <c r="G9164" s="47" t="str">
        <f t="shared" si="143"/>
        <v/>
      </c>
      <c r="H9164" s="48"/>
      <c r="I9164" s="42"/>
      <c r="J9164" s="32">
        <v>0</v>
      </c>
    </row>
    <row r="9165" spans="1:10" ht="15.75" hidden="1" thickBot="1" x14ac:dyDescent="0.3">
      <c r="A9165" s="242" t="s">
        <v>2207</v>
      </c>
      <c r="B9165" s="245" t="s">
        <v>9474</v>
      </c>
      <c r="C9165" s="26"/>
      <c r="D9165" s="27" t="s">
        <v>17</v>
      </c>
      <c r="E9165" s="205"/>
      <c r="F9165" s="212" t="s">
        <v>12</v>
      </c>
      <c r="G9165" s="29" t="str">
        <f t="shared" si="143"/>
        <v/>
      </c>
      <c r="H9165" s="30"/>
      <c r="I9165" s="31"/>
      <c r="J9165" s="32">
        <v>0</v>
      </c>
    </row>
    <row r="9166" spans="1:10" ht="15.75" hidden="1" thickBot="1" x14ac:dyDescent="0.3">
      <c r="A9166" s="251"/>
      <c r="B9166" s="246"/>
      <c r="C9166" s="34"/>
      <c r="D9166" s="34"/>
      <c r="E9166" s="207"/>
      <c r="F9166" s="213" t="s">
        <v>12</v>
      </c>
      <c r="G9166" s="36" t="str">
        <f t="shared" si="143"/>
        <v/>
      </c>
      <c r="H9166" s="37"/>
      <c r="I9166" s="33"/>
      <c r="J9166" s="32">
        <v>0</v>
      </c>
    </row>
    <row r="9167" spans="1:10" ht="26.25" hidden="1" thickBot="1" x14ac:dyDescent="0.3">
      <c r="A9167" s="251"/>
      <c r="B9167" s="246"/>
      <c r="C9167" s="38" t="s">
        <v>12347</v>
      </c>
      <c r="D9167" s="38" t="s">
        <v>82</v>
      </c>
      <c r="E9167" s="209">
        <v>1</v>
      </c>
      <c r="F9167" s="208">
        <v>16.102499999999999</v>
      </c>
      <c r="G9167" s="36">
        <f t="shared" si="143"/>
        <v>16.102499999999999</v>
      </c>
      <c r="H9167" s="41">
        <f>SUM(G9167:G9167)</f>
        <v>16.102499999999999</v>
      </c>
      <c r="I9167" s="42"/>
      <c r="J9167" s="32">
        <v>0</v>
      </c>
    </row>
    <row r="9168" spans="1:10" ht="15.75" hidden="1" thickBot="1" x14ac:dyDescent="0.3">
      <c r="A9168" s="252"/>
      <c r="B9168" s="247"/>
      <c r="C9168" s="44"/>
      <c r="D9168" s="44"/>
      <c r="E9168" s="210"/>
      <c r="F9168" s="211"/>
      <c r="G9168" s="47" t="str">
        <f t="shared" si="143"/>
        <v/>
      </c>
      <c r="H9168" s="48"/>
      <c r="I9168" s="42"/>
      <c r="J9168" s="32">
        <v>0</v>
      </c>
    </row>
    <row r="9169" spans="1:10" ht="15.75" hidden="1" thickBot="1" x14ac:dyDescent="0.3">
      <c r="A9169" s="242" t="s">
        <v>2208</v>
      </c>
      <c r="B9169" s="245" t="s">
        <v>9475</v>
      </c>
      <c r="C9169" s="26"/>
      <c r="D9169" s="27" t="s">
        <v>17</v>
      </c>
      <c r="E9169" s="205"/>
      <c r="F9169" s="212" t="s">
        <v>12</v>
      </c>
      <c r="G9169" s="29" t="str">
        <f t="shared" si="143"/>
        <v/>
      </c>
      <c r="H9169" s="30"/>
      <c r="I9169" s="31"/>
      <c r="J9169" s="32">
        <v>0</v>
      </c>
    </row>
    <row r="9170" spans="1:10" ht="15.75" hidden="1" thickBot="1" x14ac:dyDescent="0.3">
      <c r="A9170" s="251"/>
      <c r="B9170" s="246"/>
      <c r="C9170" s="34"/>
      <c r="D9170" s="34"/>
      <c r="E9170" s="207"/>
      <c r="F9170" s="213" t="s">
        <v>12</v>
      </c>
      <c r="G9170" s="36" t="str">
        <f t="shared" si="143"/>
        <v/>
      </c>
      <c r="H9170" s="37"/>
      <c r="I9170" s="33"/>
      <c r="J9170" s="32">
        <v>0</v>
      </c>
    </row>
    <row r="9171" spans="1:10" ht="26.25" hidden="1" thickBot="1" x14ac:dyDescent="0.3">
      <c r="A9171" s="251"/>
      <c r="B9171" s="246"/>
      <c r="C9171" s="38" t="s">
        <v>12348</v>
      </c>
      <c r="D9171" s="38" t="s">
        <v>82</v>
      </c>
      <c r="E9171" s="209">
        <v>1</v>
      </c>
      <c r="F9171" s="208">
        <v>19.9025</v>
      </c>
      <c r="G9171" s="36">
        <f t="shared" si="143"/>
        <v>19.9025</v>
      </c>
      <c r="H9171" s="41">
        <f>SUM(G9171:G9171)</f>
        <v>19.9025</v>
      </c>
      <c r="I9171" s="42"/>
      <c r="J9171" s="32">
        <v>0</v>
      </c>
    </row>
    <row r="9172" spans="1:10" ht="15.75" hidden="1" thickBot="1" x14ac:dyDescent="0.3">
      <c r="A9172" s="252"/>
      <c r="B9172" s="247"/>
      <c r="C9172" s="44"/>
      <c r="D9172" s="44"/>
      <c r="E9172" s="210"/>
      <c r="F9172" s="211"/>
      <c r="G9172" s="47" t="str">
        <f t="shared" si="143"/>
        <v/>
      </c>
      <c r="H9172" s="48"/>
      <c r="I9172" s="42"/>
      <c r="J9172" s="32">
        <v>0</v>
      </c>
    </row>
    <row r="9173" spans="1:10" ht="15.75" hidden="1" thickBot="1" x14ac:dyDescent="0.3">
      <c r="A9173" s="242" t="s">
        <v>2209</v>
      </c>
      <c r="B9173" s="245" t="s">
        <v>9476</v>
      </c>
      <c r="C9173" s="26"/>
      <c r="D9173" s="27" t="s">
        <v>17</v>
      </c>
      <c r="E9173" s="205"/>
      <c r="F9173" s="212" t="s">
        <v>12</v>
      </c>
      <c r="G9173" s="29" t="str">
        <f t="shared" si="143"/>
        <v/>
      </c>
      <c r="H9173" s="30"/>
      <c r="I9173" s="31"/>
      <c r="J9173" s="32">
        <v>0</v>
      </c>
    </row>
    <row r="9174" spans="1:10" ht="15.75" hidden="1" thickBot="1" x14ac:dyDescent="0.3">
      <c r="A9174" s="251"/>
      <c r="B9174" s="246"/>
      <c r="C9174" s="34"/>
      <c r="D9174" s="34"/>
      <c r="E9174" s="207"/>
      <c r="F9174" s="213" t="s">
        <v>12</v>
      </c>
      <c r="G9174" s="36" t="str">
        <f t="shared" si="143"/>
        <v/>
      </c>
      <c r="H9174" s="37"/>
      <c r="I9174" s="33"/>
      <c r="J9174" s="32">
        <v>0</v>
      </c>
    </row>
    <row r="9175" spans="1:10" ht="26.25" hidden="1" thickBot="1" x14ac:dyDescent="0.3">
      <c r="A9175" s="251"/>
      <c r="B9175" s="246"/>
      <c r="C9175" s="38" t="s">
        <v>12349</v>
      </c>
      <c r="D9175" s="38" t="s">
        <v>82</v>
      </c>
      <c r="E9175" s="209">
        <v>1</v>
      </c>
      <c r="F9175" s="208">
        <v>23.094499999999996</v>
      </c>
      <c r="G9175" s="36">
        <f t="shared" si="143"/>
        <v>23.094499999999996</v>
      </c>
      <c r="H9175" s="41">
        <f>SUM(G9175:G9175)</f>
        <v>23.094499999999996</v>
      </c>
      <c r="I9175" s="42"/>
      <c r="J9175" s="32">
        <v>0</v>
      </c>
    </row>
    <row r="9176" spans="1:10" ht="15.75" hidden="1" thickBot="1" x14ac:dyDescent="0.3">
      <c r="A9176" s="252"/>
      <c r="B9176" s="247"/>
      <c r="C9176" s="44"/>
      <c r="D9176" s="44"/>
      <c r="E9176" s="210"/>
      <c r="F9176" s="211"/>
      <c r="G9176" s="47" t="str">
        <f t="shared" si="143"/>
        <v/>
      </c>
      <c r="H9176" s="48"/>
      <c r="I9176" s="42"/>
      <c r="J9176" s="32">
        <v>0</v>
      </c>
    </row>
    <row r="9177" spans="1:10" ht="15.75" hidden="1" thickBot="1" x14ac:dyDescent="0.3">
      <c r="A9177" s="242" t="s">
        <v>2210</v>
      </c>
      <c r="B9177" s="245" t="s">
        <v>9477</v>
      </c>
      <c r="C9177" s="26"/>
      <c r="D9177" s="27" t="s">
        <v>17</v>
      </c>
      <c r="E9177" s="205"/>
      <c r="F9177" s="212" t="s">
        <v>12</v>
      </c>
      <c r="G9177" s="29" t="str">
        <f t="shared" si="143"/>
        <v/>
      </c>
      <c r="H9177" s="30"/>
      <c r="I9177" s="31"/>
      <c r="J9177" s="32">
        <v>0</v>
      </c>
    </row>
    <row r="9178" spans="1:10" ht="15.75" hidden="1" thickBot="1" x14ac:dyDescent="0.3">
      <c r="A9178" s="251"/>
      <c r="B9178" s="246"/>
      <c r="C9178" s="34"/>
      <c r="D9178" s="34"/>
      <c r="E9178" s="207"/>
      <c r="F9178" s="213" t="s">
        <v>12</v>
      </c>
      <c r="G9178" s="36" t="str">
        <f t="shared" si="143"/>
        <v/>
      </c>
      <c r="H9178" s="37"/>
      <c r="I9178" s="33"/>
      <c r="J9178" s="32">
        <v>0</v>
      </c>
    </row>
    <row r="9179" spans="1:10" ht="26.25" hidden="1" thickBot="1" x14ac:dyDescent="0.3">
      <c r="A9179" s="251"/>
      <c r="B9179" s="246"/>
      <c r="C9179" s="38" t="s">
        <v>12350</v>
      </c>
      <c r="D9179" s="38" t="s">
        <v>82</v>
      </c>
      <c r="E9179" s="209">
        <v>1</v>
      </c>
      <c r="F9179" s="208">
        <v>15.750999999999998</v>
      </c>
      <c r="G9179" s="36">
        <f t="shared" si="143"/>
        <v>15.750999999999998</v>
      </c>
      <c r="H9179" s="41">
        <f>SUM(G9179:G9179)</f>
        <v>15.750999999999998</v>
      </c>
      <c r="I9179" s="42"/>
      <c r="J9179" s="32">
        <v>0</v>
      </c>
    </row>
    <row r="9180" spans="1:10" ht="15.75" hidden="1" thickBot="1" x14ac:dyDescent="0.3">
      <c r="A9180" s="252"/>
      <c r="B9180" s="247"/>
      <c r="C9180" s="44"/>
      <c r="D9180" s="44"/>
      <c r="E9180" s="210"/>
      <c r="F9180" s="211"/>
      <c r="G9180" s="47" t="str">
        <f t="shared" si="143"/>
        <v/>
      </c>
      <c r="H9180" s="48"/>
      <c r="I9180" s="42"/>
      <c r="J9180" s="32">
        <v>0</v>
      </c>
    </row>
    <row r="9181" spans="1:10" ht="15.75" hidden="1" thickBot="1" x14ac:dyDescent="0.3">
      <c r="A9181" s="242" t="s">
        <v>2211</v>
      </c>
      <c r="B9181" s="245" t="s">
        <v>9478</v>
      </c>
      <c r="C9181" s="26"/>
      <c r="D9181" s="27" t="s">
        <v>17</v>
      </c>
      <c r="E9181" s="205"/>
      <c r="F9181" s="212" t="s">
        <v>12</v>
      </c>
      <c r="G9181" s="29" t="str">
        <f t="shared" si="143"/>
        <v/>
      </c>
      <c r="H9181" s="30"/>
      <c r="I9181" s="31"/>
      <c r="J9181" s="32">
        <v>0</v>
      </c>
    </row>
    <row r="9182" spans="1:10" ht="15.75" hidden="1" thickBot="1" x14ac:dyDescent="0.3">
      <c r="A9182" s="251"/>
      <c r="B9182" s="246"/>
      <c r="C9182" s="34"/>
      <c r="D9182" s="34"/>
      <c r="E9182" s="207"/>
      <c r="F9182" s="213" t="s">
        <v>12</v>
      </c>
      <c r="G9182" s="36" t="str">
        <f t="shared" si="143"/>
        <v/>
      </c>
      <c r="H9182" s="37"/>
      <c r="I9182" s="33"/>
      <c r="J9182" s="32">
        <v>0</v>
      </c>
    </row>
    <row r="9183" spans="1:10" ht="26.25" hidden="1" thickBot="1" x14ac:dyDescent="0.3">
      <c r="A9183" s="251"/>
      <c r="B9183" s="246"/>
      <c r="C9183" s="38" t="s">
        <v>12351</v>
      </c>
      <c r="D9183" s="38" t="s">
        <v>82</v>
      </c>
      <c r="E9183" s="209">
        <v>1</v>
      </c>
      <c r="F9183" s="208">
        <v>19.911999999999999</v>
      </c>
      <c r="G9183" s="36">
        <f t="shared" si="143"/>
        <v>19.911999999999999</v>
      </c>
      <c r="H9183" s="41">
        <f>SUM(G9183:G9183)</f>
        <v>19.911999999999999</v>
      </c>
      <c r="I9183" s="42"/>
      <c r="J9183" s="32">
        <v>0</v>
      </c>
    </row>
    <row r="9184" spans="1:10" ht="15.75" hidden="1" thickBot="1" x14ac:dyDescent="0.3">
      <c r="A9184" s="252"/>
      <c r="B9184" s="247"/>
      <c r="C9184" s="44"/>
      <c r="D9184" s="44"/>
      <c r="E9184" s="210"/>
      <c r="F9184" s="211"/>
      <c r="G9184" s="47" t="str">
        <f t="shared" si="143"/>
        <v/>
      </c>
      <c r="H9184" s="48"/>
      <c r="I9184" s="42"/>
      <c r="J9184" s="32">
        <v>0</v>
      </c>
    </row>
    <row r="9185" spans="1:10" ht="15.75" hidden="1" thickBot="1" x14ac:dyDescent="0.3">
      <c r="A9185" s="242" t="s">
        <v>2212</v>
      </c>
      <c r="B9185" s="245" t="s">
        <v>9479</v>
      </c>
      <c r="C9185" s="26"/>
      <c r="D9185" s="27" t="s">
        <v>17</v>
      </c>
      <c r="E9185" s="205"/>
      <c r="F9185" s="212" t="s">
        <v>12</v>
      </c>
      <c r="G9185" s="29" t="str">
        <f t="shared" si="143"/>
        <v/>
      </c>
      <c r="H9185" s="30"/>
      <c r="I9185" s="31"/>
      <c r="J9185" s="32">
        <v>0</v>
      </c>
    </row>
    <row r="9186" spans="1:10" ht="15.75" hidden="1" thickBot="1" x14ac:dyDescent="0.3">
      <c r="A9186" s="251"/>
      <c r="B9186" s="246"/>
      <c r="C9186" s="34"/>
      <c r="D9186" s="34"/>
      <c r="E9186" s="207"/>
      <c r="F9186" s="213" t="s">
        <v>12</v>
      </c>
      <c r="G9186" s="36" t="str">
        <f t="shared" si="143"/>
        <v/>
      </c>
      <c r="H9186" s="37"/>
      <c r="I9186" s="33"/>
      <c r="J9186" s="32">
        <v>0</v>
      </c>
    </row>
    <row r="9187" spans="1:10" ht="26.25" hidden="1" thickBot="1" x14ac:dyDescent="0.3">
      <c r="A9187" s="251"/>
      <c r="B9187" s="246"/>
      <c r="C9187" s="38" t="s">
        <v>12352</v>
      </c>
      <c r="D9187" s="38" t="s">
        <v>82</v>
      </c>
      <c r="E9187" s="209">
        <v>1</v>
      </c>
      <c r="F9187" s="208">
        <v>23.094499999999996</v>
      </c>
      <c r="G9187" s="36">
        <f t="shared" si="143"/>
        <v>23.094499999999996</v>
      </c>
      <c r="H9187" s="41">
        <f>SUM(G9187:G9187)</f>
        <v>23.094499999999996</v>
      </c>
      <c r="I9187" s="42"/>
      <c r="J9187" s="32">
        <v>0</v>
      </c>
    </row>
    <row r="9188" spans="1:10" ht="15.75" hidden="1" thickBot="1" x14ac:dyDescent="0.3">
      <c r="A9188" s="252"/>
      <c r="B9188" s="247"/>
      <c r="C9188" s="44"/>
      <c r="D9188" s="44"/>
      <c r="E9188" s="210"/>
      <c r="F9188" s="211"/>
      <c r="G9188" s="47" t="str">
        <f t="shared" si="143"/>
        <v/>
      </c>
      <c r="H9188" s="48"/>
      <c r="I9188" s="42"/>
      <c r="J9188" s="32">
        <v>0</v>
      </c>
    </row>
    <row r="9189" spans="1:10" ht="15.75" hidden="1" thickBot="1" x14ac:dyDescent="0.3">
      <c r="A9189" s="242" t="s">
        <v>2213</v>
      </c>
      <c r="B9189" s="245" t="s">
        <v>9480</v>
      </c>
      <c r="C9189" s="26"/>
      <c r="D9189" s="27" t="s">
        <v>105</v>
      </c>
      <c r="E9189" s="205"/>
      <c r="F9189" s="212" t="s">
        <v>12</v>
      </c>
      <c r="G9189" s="29" t="str">
        <f t="shared" si="143"/>
        <v/>
      </c>
      <c r="H9189" s="30"/>
      <c r="I9189" s="31"/>
      <c r="J9189" s="32">
        <v>0</v>
      </c>
    </row>
    <row r="9190" spans="1:10" ht="15.75" hidden="1" thickBot="1" x14ac:dyDescent="0.3">
      <c r="A9190" s="251"/>
      <c r="B9190" s="246"/>
      <c r="C9190" s="34"/>
      <c r="D9190" s="34"/>
      <c r="E9190" s="207"/>
      <c r="F9190" s="213" t="s">
        <v>12</v>
      </c>
      <c r="G9190" s="36" t="str">
        <f t="shared" si="143"/>
        <v/>
      </c>
      <c r="H9190" s="37"/>
      <c r="I9190" s="33"/>
      <c r="J9190" s="32">
        <v>0</v>
      </c>
    </row>
    <row r="9191" spans="1:10" ht="26.25" hidden="1" thickBot="1" x14ac:dyDescent="0.3">
      <c r="A9191" s="251"/>
      <c r="B9191" s="246"/>
      <c r="C9191" s="38" t="s">
        <v>11631</v>
      </c>
      <c r="D9191" s="38" t="s">
        <v>1303</v>
      </c>
      <c r="E9191" s="209">
        <v>1</v>
      </c>
      <c r="F9191" s="208">
        <v>88.739499999999992</v>
      </c>
      <c r="G9191" s="36">
        <f t="shared" si="143"/>
        <v>88.739499999999992</v>
      </c>
      <c r="H9191" s="41">
        <f>SUM(G9191:G9191)</f>
        <v>88.739499999999992</v>
      </c>
      <c r="I9191" s="42"/>
      <c r="J9191" s="32">
        <v>0</v>
      </c>
    </row>
    <row r="9192" spans="1:10" ht="15.75" hidden="1" thickBot="1" x14ac:dyDescent="0.3">
      <c r="A9192" s="252"/>
      <c r="B9192" s="247"/>
      <c r="C9192" s="44"/>
      <c r="D9192" s="44"/>
      <c r="E9192" s="210"/>
      <c r="F9192" s="211"/>
      <c r="G9192" s="47" t="str">
        <f t="shared" si="143"/>
        <v/>
      </c>
      <c r="H9192" s="48"/>
      <c r="I9192" s="42"/>
      <c r="J9192" s="32">
        <v>0</v>
      </c>
    </row>
    <row r="9193" spans="1:10" ht="15.75" hidden="1" thickBot="1" x14ac:dyDescent="0.3">
      <c r="A9193" s="242" t="s">
        <v>2214</v>
      </c>
      <c r="B9193" s="245" t="s">
        <v>9481</v>
      </c>
      <c r="C9193" s="26"/>
      <c r="D9193" s="27" t="s">
        <v>17</v>
      </c>
      <c r="E9193" s="205"/>
      <c r="F9193" s="212" t="s">
        <v>12</v>
      </c>
      <c r="G9193" s="29" t="str">
        <f t="shared" si="143"/>
        <v/>
      </c>
      <c r="H9193" s="30"/>
      <c r="I9193" s="31"/>
      <c r="J9193" s="32">
        <v>0</v>
      </c>
    </row>
    <row r="9194" spans="1:10" ht="15.75" hidden="1" thickBot="1" x14ac:dyDescent="0.3">
      <c r="A9194" s="251"/>
      <c r="B9194" s="246"/>
      <c r="C9194" s="34"/>
      <c r="D9194" s="34"/>
      <c r="E9194" s="207"/>
      <c r="F9194" s="213" t="s">
        <v>12</v>
      </c>
      <c r="G9194" s="36" t="str">
        <f t="shared" si="143"/>
        <v/>
      </c>
      <c r="H9194" s="37"/>
      <c r="I9194" s="33"/>
      <c r="J9194" s="32">
        <v>0</v>
      </c>
    </row>
    <row r="9195" spans="1:10" ht="26.25" hidden="1" thickBot="1" x14ac:dyDescent="0.3">
      <c r="A9195" s="251"/>
      <c r="B9195" s="246"/>
      <c r="C9195" s="38" t="s">
        <v>12143</v>
      </c>
      <c r="D9195" s="38" t="s">
        <v>82</v>
      </c>
      <c r="E9195" s="209">
        <v>1</v>
      </c>
      <c r="F9195" s="208">
        <v>40.1755</v>
      </c>
      <c r="G9195" s="36">
        <f t="shared" si="143"/>
        <v>40.1755</v>
      </c>
      <c r="H9195" s="41">
        <f>SUM(G9195:G9195)</f>
        <v>40.1755</v>
      </c>
      <c r="I9195" s="42"/>
      <c r="J9195" s="32">
        <v>0</v>
      </c>
    </row>
    <row r="9196" spans="1:10" ht="15.75" hidden="1" thickBot="1" x14ac:dyDescent="0.3">
      <c r="A9196" s="252"/>
      <c r="B9196" s="247"/>
      <c r="C9196" s="44"/>
      <c r="D9196" s="44"/>
      <c r="E9196" s="210"/>
      <c r="F9196" s="211"/>
      <c r="G9196" s="47" t="str">
        <f t="shared" si="143"/>
        <v/>
      </c>
      <c r="H9196" s="48"/>
      <c r="I9196" s="42"/>
      <c r="J9196" s="32">
        <v>0</v>
      </c>
    </row>
    <row r="9197" spans="1:10" ht="15.75" hidden="1" thickBot="1" x14ac:dyDescent="0.3">
      <c r="A9197" s="242" t="s">
        <v>2215</v>
      </c>
      <c r="B9197" s="245" t="s">
        <v>9482</v>
      </c>
      <c r="C9197" s="26"/>
      <c r="D9197" s="27" t="s">
        <v>17</v>
      </c>
      <c r="E9197" s="205"/>
      <c r="F9197" s="212" t="s">
        <v>12</v>
      </c>
      <c r="G9197" s="29" t="str">
        <f t="shared" si="143"/>
        <v/>
      </c>
      <c r="H9197" s="30"/>
      <c r="I9197" s="31"/>
      <c r="J9197" s="32">
        <v>0</v>
      </c>
    </row>
    <row r="9198" spans="1:10" ht="15.75" hidden="1" thickBot="1" x14ac:dyDescent="0.3">
      <c r="A9198" s="251"/>
      <c r="B9198" s="246"/>
      <c r="C9198" s="34"/>
      <c r="D9198" s="34"/>
      <c r="E9198" s="207"/>
      <c r="F9198" s="213" t="s">
        <v>12</v>
      </c>
      <c r="G9198" s="36" t="str">
        <f t="shared" si="143"/>
        <v/>
      </c>
      <c r="H9198" s="37"/>
      <c r="I9198" s="33"/>
      <c r="J9198" s="32">
        <v>0</v>
      </c>
    </row>
    <row r="9199" spans="1:10" ht="26.25" hidden="1" thickBot="1" x14ac:dyDescent="0.3">
      <c r="A9199" s="251"/>
      <c r="B9199" s="246"/>
      <c r="C9199" s="38" t="s">
        <v>12119</v>
      </c>
      <c r="D9199" s="38" t="s">
        <v>82</v>
      </c>
      <c r="E9199" s="209">
        <v>1</v>
      </c>
      <c r="F9199" s="208">
        <v>68.59</v>
      </c>
      <c r="G9199" s="36">
        <f t="shared" si="143"/>
        <v>68.59</v>
      </c>
      <c r="H9199" s="41">
        <f>SUM(G9199:G9199)</f>
        <v>68.59</v>
      </c>
      <c r="I9199" s="42"/>
      <c r="J9199" s="32">
        <v>0</v>
      </c>
    </row>
    <row r="9200" spans="1:10" ht="15.75" hidden="1" thickBot="1" x14ac:dyDescent="0.3">
      <c r="A9200" s="252"/>
      <c r="B9200" s="247"/>
      <c r="C9200" s="44"/>
      <c r="D9200" s="44"/>
      <c r="E9200" s="210"/>
      <c r="F9200" s="211"/>
      <c r="G9200" s="47" t="str">
        <f t="shared" si="143"/>
        <v/>
      </c>
      <c r="H9200" s="48"/>
      <c r="I9200" s="42"/>
      <c r="J9200" s="32">
        <v>0</v>
      </c>
    </row>
    <row r="9201" spans="1:10" ht="15.75" hidden="1" thickBot="1" x14ac:dyDescent="0.3">
      <c r="A9201" s="242" t="s">
        <v>2216</v>
      </c>
      <c r="B9201" s="245" t="s">
        <v>9483</v>
      </c>
      <c r="C9201" s="26"/>
      <c r="D9201" s="27" t="s">
        <v>17</v>
      </c>
      <c r="E9201" s="205"/>
      <c r="F9201" s="212" t="s">
        <v>12</v>
      </c>
      <c r="G9201" s="29" t="str">
        <f t="shared" si="143"/>
        <v/>
      </c>
      <c r="H9201" s="30"/>
      <c r="I9201" s="31"/>
      <c r="J9201" s="32">
        <v>0</v>
      </c>
    </row>
    <row r="9202" spans="1:10" ht="15.75" hidden="1" thickBot="1" x14ac:dyDescent="0.3">
      <c r="A9202" s="251"/>
      <c r="B9202" s="246"/>
      <c r="C9202" s="34"/>
      <c r="D9202" s="34"/>
      <c r="E9202" s="207"/>
      <c r="F9202" s="213" t="s">
        <v>12</v>
      </c>
      <c r="G9202" s="36" t="str">
        <f t="shared" si="143"/>
        <v/>
      </c>
      <c r="H9202" s="37"/>
      <c r="I9202" s="33"/>
      <c r="J9202" s="32">
        <v>0</v>
      </c>
    </row>
    <row r="9203" spans="1:10" ht="15.75" hidden="1" thickBot="1" x14ac:dyDescent="0.3">
      <c r="A9203" s="251"/>
      <c r="B9203" s="246"/>
      <c r="C9203" s="38" t="s">
        <v>12353</v>
      </c>
      <c r="D9203" s="38" t="s">
        <v>82</v>
      </c>
      <c r="E9203" s="209">
        <v>1</v>
      </c>
      <c r="F9203" s="208">
        <v>22.381999999999998</v>
      </c>
      <c r="G9203" s="36">
        <f t="shared" si="143"/>
        <v>22.381999999999998</v>
      </c>
      <c r="H9203" s="41">
        <f>SUM(G9203:G9203)</f>
        <v>22.381999999999998</v>
      </c>
      <c r="I9203" s="42"/>
      <c r="J9203" s="32">
        <v>0</v>
      </c>
    </row>
    <row r="9204" spans="1:10" ht="15.75" hidden="1" thickBot="1" x14ac:dyDescent="0.3">
      <c r="A9204" s="252"/>
      <c r="B9204" s="247"/>
      <c r="C9204" s="44"/>
      <c r="D9204" s="44"/>
      <c r="E9204" s="210"/>
      <c r="F9204" s="211"/>
      <c r="G9204" s="47" t="str">
        <f t="shared" si="143"/>
        <v/>
      </c>
      <c r="H9204" s="48"/>
      <c r="I9204" s="42"/>
      <c r="J9204" s="32">
        <v>0</v>
      </c>
    </row>
    <row r="9205" spans="1:10" ht="15.75" hidden="1" thickBot="1" x14ac:dyDescent="0.3">
      <c r="A9205" s="242" t="s">
        <v>2217</v>
      </c>
      <c r="B9205" s="245" t="s">
        <v>9484</v>
      </c>
      <c r="C9205" s="26"/>
      <c r="D9205" s="27" t="s">
        <v>17</v>
      </c>
      <c r="E9205" s="205"/>
      <c r="F9205" s="212" t="s">
        <v>12</v>
      </c>
      <c r="G9205" s="29" t="str">
        <f t="shared" si="143"/>
        <v/>
      </c>
      <c r="H9205" s="30"/>
      <c r="I9205" s="31"/>
      <c r="J9205" s="32">
        <v>0</v>
      </c>
    </row>
    <row r="9206" spans="1:10" ht="15.75" hidden="1" thickBot="1" x14ac:dyDescent="0.3">
      <c r="A9206" s="251"/>
      <c r="B9206" s="246"/>
      <c r="C9206" s="34"/>
      <c r="D9206" s="34"/>
      <c r="E9206" s="207"/>
      <c r="F9206" s="213" t="s">
        <v>12</v>
      </c>
      <c r="G9206" s="36" t="str">
        <f t="shared" si="143"/>
        <v/>
      </c>
      <c r="H9206" s="37"/>
      <c r="I9206" s="33"/>
      <c r="J9206" s="32">
        <v>0</v>
      </c>
    </row>
    <row r="9207" spans="1:10" ht="15.75" hidden="1" thickBot="1" x14ac:dyDescent="0.3">
      <c r="A9207" s="251"/>
      <c r="B9207" s="246"/>
      <c r="C9207" s="38" t="s">
        <v>12354</v>
      </c>
      <c r="D9207" s="38" t="s">
        <v>82</v>
      </c>
      <c r="E9207" s="209">
        <v>1</v>
      </c>
      <c r="F9207" s="208">
        <v>22.714499999999997</v>
      </c>
      <c r="G9207" s="36">
        <f t="shared" si="143"/>
        <v>22.714499999999997</v>
      </c>
      <c r="H9207" s="41">
        <f>SUM(G9207:G9207)</f>
        <v>22.714499999999997</v>
      </c>
      <c r="I9207" s="42"/>
      <c r="J9207" s="32">
        <v>0</v>
      </c>
    </row>
    <row r="9208" spans="1:10" ht="15.75" hidden="1" thickBot="1" x14ac:dyDescent="0.3">
      <c r="A9208" s="252"/>
      <c r="B9208" s="247"/>
      <c r="C9208" s="44"/>
      <c r="D9208" s="44"/>
      <c r="E9208" s="210"/>
      <c r="F9208" s="211"/>
      <c r="G9208" s="47" t="str">
        <f t="shared" si="143"/>
        <v/>
      </c>
      <c r="H9208" s="48"/>
      <c r="I9208" s="42"/>
      <c r="J9208" s="32">
        <v>0</v>
      </c>
    </row>
    <row r="9209" spans="1:10" ht="15.75" hidden="1" thickBot="1" x14ac:dyDescent="0.3">
      <c r="A9209" s="242" t="s">
        <v>2218</v>
      </c>
      <c r="B9209" s="245" t="s">
        <v>9485</v>
      </c>
      <c r="C9209" s="26"/>
      <c r="D9209" s="27" t="s">
        <v>17</v>
      </c>
      <c r="E9209" s="205"/>
      <c r="F9209" s="212" t="s">
        <v>12</v>
      </c>
      <c r="G9209" s="29" t="str">
        <f t="shared" si="143"/>
        <v/>
      </c>
      <c r="H9209" s="30"/>
      <c r="I9209" s="31"/>
      <c r="J9209" s="32">
        <v>0</v>
      </c>
    </row>
    <row r="9210" spans="1:10" ht="15.75" hidden="1" thickBot="1" x14ac:dyDescent="0.3">
      <c r="A9210" s="251"/>
      <c r="B9210" s="246"/>
      <c r="C9210" s="34"/>
      <c r="D9210" s="34"/>
      <c r="E9210" s="207"/>
      <c r="F9210" s="213" t="s">
        <v>12</v>
      </c>
      <c r="G9210" s="36" t="str">
        <f t="shared" si="143"/>
        <v/>
      </c>
      <c r="H9210" s="37"/>
      <c r="I9210" s="33"/>
      <c r="J9210" s="32">
        <v>0</v>
      </c>
    </row>
    <row r="9211" spans="1:10" ht="26.25" hidden="1" thickBot="1" x14ac:dyDescent="0.3">
      <c r="A9211" s="251"/>
      <c r="B9211" s="246"/>
      <c r="C9211" s="38" t="s">
        <v>12355</v>
      </c>
      <c r="D9211" s="38" t="s">
        <v>82</v>
      </c>
      <c r="E9211" s="209">
        <v>1</v>
      </c>
      <c r="F9211" s="208">
        <v>19</v>
      </c>
      <c r="G9211" s="36">
        <f t="shared" si="143"/>
        <v>19</v>
      </c>
      <c r="H9211" s="41">
        <f>SUM(G9211:G9211)</f>
        <v>19</v>
      </c>
      <c r="I9211" s="42"/>
      <c r="J9211" s="32">
        <v>0</v>
      </c>
    </row>
    <row r="9212" spans="1:10" ht="15.75" hidden="1" thickBot="1" x14ac:dyDescent="0.3">
      <c r="A9212" s="252"/>
      <c r="B9212" s="247"/>
      <c r="C9212" s="44"/>
      <c r="D9212" s="44"/>
      <c r="E9212" s="210"/>
      <c r="F9212" s="211"/>
      <c r="G9212" s="47" t="str">
        <f t="shared" si="143"/>
        <v/>
      </c>
      <c r="H9212" s="48"/>
      <c r="I9212" s="42"/>
      <c r="J9212" s="32">
        <v>0</v>
      </c>
    </row>
    <row r="9213" spans="1:10" ht="15.75" hidden="1" thickBot="1" x14ac:dyDescent="0.3">
      <c r="A9213" s="242" t="s">
        <v>2219</v>
      </c>
      <c r="B9213" s="245" t="s">
        <v>9486</v>
      </c>
      <c r="C9213" s="26"/>
      <c r="D9213" s="27" t="s">
        <v>17</v>
      </c>
      <c r="E9213" s="205"/>
      <c r="F9213" s="212" t="s">
        <v>12</v>
      </c>
      <c r="G9213" s="29" t="str">
        <f t="shared" si="143"/>
        <v/>
      </c>
      <c r="H9213" s="30"/>
      <c r="I9213" s="31"/>
      <c r="J9213" s="32">
        <v>0</v>
      </c>
    </row>
    <row r="9214" spans="1:10" ht="15.75" hidden="1" thickBot="1" x14ac:dyDescent="0.3">
      <c r="A9214" s="251"/>
      <c r="B9214" s="246"/>
      <c r="C9214" s="34"/>
      <c r="D9214" s="34"/>
      <c r="E9214" s="207"/>
      <c r="F9214" s="213" t="s">
        <v>12</v>
      </c>
      <c r="G9214" s="36" t="str">
        <f t="shared" si="143"/>
        <v/>
      </c>
      <c r="H9214" s="37"/>
      <c r="I9214" s="33"/>
      <c r="J9214" s="32">
        <v>0</v>
      </c>
    </row>
    <row r="9215" spans="1:10" ht="15.75" hidden="1" thickBot="1" x14ac:dyDescent="0.3">
      <c r="A9215" s="251"/>
      <c r="B9215" s="246"/>
      <c r="C9215" s="38" t="s">
        <v>12125</v>
      </c>
      <c r="D9215" s="38" t="s">
        <v>82</v>
      </c>
      <c r="E9215" s="209">
        <v>1</v>
      </c>
      <c r="F9215" s="208">
        <v>41.476999999999997</v>
      </c>
      <c r="G9215" s="36">
        <f t="shared" si="143"/>
        <v>41.476999999999997</v>
      </c>
      <c r="H9215" s="41">
        <f>SUM(G9215:G9215)</f>
        <v>41.476999999999997</v>
      </c>
      <c r="I9215" s="42"/>
      <c r="J9215" s="32">
        <v>0</v>
      </c>
    </row>
    <row r="9216" spans="1:10" ht="15.75" hidden="1" thickBot="1" x14ac:dyDescent="0.3">
      <c r="A9216" s="252"/>
      <c r="B9216" s="247"/>
      <c r="C9216" s="44"/>
      <c r="D9216" s="44"/>
      <c r="E9216" s="210"/>
      <c r="F9216" s="211"/>
      <c r="G9216" s="47" t="str">
        <f t="shared" si="143"/>
        <v/>
      </c>
      <c r="H9216" s="48"/>
      <c r="I9216" s="42"/>
      <c r="J9216" s="32">
        <v>0</v>
      </c>
    </row>
    <row r="9217" spans="1:10" ht="15.75" hidden="1" thickBot="1" x14ac:dyDescent="0.3">
      <c r="A9217" s="242" t="s">
        <v>2220</v>
      </c>
      <c r="B9217" s="245" t="s">
        <v>9487</v>
      </c>
      <c r="C9217" s="26"/>
      <c r="D9217" s="27" t="s">
        <v>17</v>
      </c>
      <c r="E9217" s="205"/>
      <c r="F9217" s="212" t="s">
        <v>12</v>
      </c>
      <c r="G9217" s="29" t="str">
        <f t="shared" si="143"/>
        <v/>
      </c>
      <c r="H9217" s="30"/>
      <c r="I9217" s="31"/>
      <c r="J9217" s="32">
        <v>0</v>
      </c>
    </row>
    <row r="9218" spans="1:10" ht="15.75" hidden="1" thickBot="1" x14ac:dyDescent="0.3">
      <c r="A9218" s="251"/>
      <c r="B9218" s="246"/>
      <c r="C9218" s="34"/>
      <c r="D9218" s="34"/>
      <c r="E9218" s="207"/>
      <c r="F9218" s="213" t="s">
        <v>12</v>
      </c>
      <c r="G9218" s="36" t="str">
        <f t="shared" si="143"/>
        <v/>
      </c>
      <c r="H9218" s="37"/>
      <c r="I9218" s="33"/>
      <c r="J9218" s="32">
        <v>0</v>
      </c>
    </row>
    <row r="9219" spans="1:10" ht="15.75" hidden="1" thickBot="1" x14ac:dyDescent="0.3">
      <c r="A9219" s="251"/>
      <c r="B9219" s="246"/>
      <c r="C9219" s="38" t="s">
        <v>12356</v>
      </c>
      <c r="D9219" s="38" t="s">
        <v>82</v>
      </c>
      <c r="E9219" s="209">
        <v>1</v>
      </c>
      <c r="F9219" s="208">
        <v>13.964999999999998</v>
      </c>
      <c r="G9219" s="36">
        <f t="shared" si="143"/>
        <v>13.964999999999998</v>
      </c>
      <c r="H9219" s="41">
        <f>SUM(G9219:G9219)</f>
        <v>13.964999999999998</v>
      </c>
      <c r="I9219" s="42"/>
      <c r="J9219" s="32">
        <v>0</v>
      </c>
    </row>
    <row r="9220" spans="1:10" ht="15.75" hidden="1" thickBot="1" x14ac:dyDescent="0.3">
      <c r="A9220" s="252"/>
      <c r="B9220" s="247"/>
      <c r="C9220" s="44"/>
      <c r="D9220" s="44"/>
      <c r="E9220" s="210"/>
      <c r="F9220" s="211"/>
      <c r="G9220" s="47" t="str">
        <f t="shared" si="143"/>
        <v/>
      </c>
      <c r="H9220" s="48"/>
      <c r="I9220" s="42"/>
      <c r="J9220" s="32">
        <v>0</v>
      </c>
    </row>
    <row r="9221" spans="1:10" ht="15.75" hidden="1" thickBot="1" x14ac:dyDescent="0.3">
      <c r="A9221" s="242" t="s">
        <v>2221</v>
      </c>
      <c r="B9221" s="245" t="s">
        <v>9490</v>
      </c>
      <c r="C9221" s="26"/>
      <c r="D9221" s="27" t="s">
        <v>17</v>
      </c>
      <c r="E9221" s="205"/>
      <c r="F9221" s="212" t="s">
        <v>12</v>
      </c>
      <c r="G9221" s="29" t="str">
        <f t="shared" si="143"/>
        <v/>
      </c>
      <c r="H9221" s="30"/>
      <c r="I9221" s="31"/>
      <c r="J9221" s="32">
        <v>0</v>
      </c>
    </row>
    <row r="9222" spans="1:10" ht="15.75" hidden="1" thickBot="1" x14ac:dyDescent="0.3">
      <c r="A9222" s="251"/>
      <c r="B9222" s="246"/>
      <c r="C9222" s="34"/>
      <c r="D9222" s="34"/>
      <c r="E9222" s="207"/>
      <c r="F9222" s="213" t="s">
        <v>12</v>
      </c>
      <c r="G9222" s="36" t="str">
        <f t="shared" ref="G9222:G9285" si="144">IF(ISNUMBER(F9222),E9222*F9222,"")</f>
        <v/>
      </c>
      <c r="H9222" s="37"/>
      <c r="I9222" s="33"/>
      <c r="J9222" s="32">
        <v>0</v>
      </c>
    </row>
    <row r="9223" spans="1:10" ht="26.25" hidden="1" thickBot="1" x14ac:dyDescent="0.3">
      <c r="A9223" s="251"/>
      <c r="B9223" s="246"/>
      <c r="C9223" s="38" t="s">
        <v>12357</v>
      </c>
      <c r="D9223" s="38" t="s">
        <v>82</v>
      </c>
      <c r="E9223" s="209">
        <v>1</v>
      </c>
      <c r="F9223" s="208">
        <v>20.500999999999998</v>
      </c>
      <c r="G9223" s="36">
        <f t="shared" si="144"/>
        <v>20.500999999999998</v>
      </c>
      <c r="H9223" s="41">
        <f>SUM(G9223:G9223)</f>
        <v>20.500999999999998</v>
      </c>
      <c r="I9223" s="42"/>
      <c r="J9223" s="32">
        <v>0</v>
      </c>
    </row>
    <row r="9224" spans="1:10" ht="15.75" hidden="1" thickBot="1" x14ac:dyDescent="0.3">
      <c r="A9224" s="252"/>
      <c r="B9224" s="247"/>
      <c r="C9224" s="44"/>
      <c r="D9224" s="44"/>
      <c r="E9224" s="210"/>
      <c r="F9224" s="211"/>
      <c r="G9224" s="47" t="str">
        <f t="shared" si="144"/>
        <v/>
      </c>
      <c r="H9224" s="48"/>
      <c r="I9224" s="42"/>
      <c r="J9224" s="32">
        <v>0</v>
      </c>
    </row>
    <row r="9225" spans="1:10" ht="15.75" hidden="1" thickBot="1" x14ac:dyDescent="0.3">
      <c r="A9225" s="242" t="s">
        <v>2222</v>
      </c>
      <c r="B9225" s="245" t="s">
        <v>9491</v>
      </c>
      <c r="C9225" s="26"/>
      <c r="D9225" s="27" t="s">
        <v>17</v>
      </c>
      <c r="E9225" s="205"/>
      <c r="F9225" s="212" t="s">
        <v>12</v>
      </c>
      <c r="G9225" s="29" t="str">
        <f t="shared" si="144"/>
        <v/>
      </c>
      <c r="H9225" s="30"/>
      <c r="I9225" s="31"/>
      <c r="J9225" s="32">
        <v>0</v>
      </c>
    </row>
    <row r="9226" spans="1:10" ht="15.75" hidden="1" thickBot="1" x14ac:dyDescent="0.3">
      <c r="A9226" s="251"/>
      <c r="B9226" s="246"/>
      <c r="C9226" s="34"/>
      <c r="D9226" s="34"/>
      <c r="E9226" s="207"/>
      <c r="F9226" s="213" t="s">
        <v>12</v>
      </c>
      <c r="G9226" s="36" t="str">
        <f t="shared" si="144"/>
        <v/>
      </c>
      <c r="H9226" s="37"/>
      <c r="I9226" s="33"/>
      <c r="J9226" s="32">
        <v>0</v>
      </c>
    </row>
    <row r="9227" spans="1:10" ht="26.25" hidden="1" thickBot="1" x14ac:dyDescent="0.3">
      <c r="A9227" s="251"/>
      <c r="B9227" s="246"/>
      <c r="C9227" s="38" t="s">
        <v>12358</v>
      </c>
      <c r="D9227" s="38" t="s">
        <v>82</v>
      </c>
      <c r="E9227" s="209">
        <v>1</v>
      </c>
      <c r="F9227" s="208">
        <v>24.1205</v>
      </c>
      <c r="G9227" s="36">
        <f t="shared" si="144"/>
        <v>24.1205</v>
      </c>
      <c r="H9227" s="41">
        <f>SUM(G9227:G9227)</f>
        <v>24.1205</v>
      </c>
      <c r="I9227" s="42"/>
      <c r="J9227" s="32">
        <v>0</v>
      </c>
    </row>
    <row r="9228" spans="1:10" ht="15.75" hidden="1" thickBot="1" x14ac:dyDescent="0.3">
      <c r="A9228" s="252"/>
      <c r="B9228" s="247"/>
      <c r="C9228" s="44"/>
      <c r="D9228" s="44"/>
      <c r="E9228" s="210"/>
      <c r="F9228" s="211"/>
      <c r="G9228" s="47" t="str">
        <f t="shared" si="144"/>
        <v/>
      </c>
      <c r="H9228" s="48"/>
      <c r="I9228" s="42"/>
      <c r="J9228" s="32">
        <v>0</v>
      </c>
    </row>
    <row r="9229" spans="1:10" ht="15.75" hidden="1" thickBot="1" x14ac:dyDescent="0.3">
      <c r="A9229" s="242" t="s">
        <v>2223</v>
      </c>
      <c r="B9229" s="245" t="s">
        <v>9492</v>
      </c>
      <c r="C9229" s="26"/>
      <c r="D9229" s="27" t="s">
        <v>17</v>
      </c>
      <c r="E9229" s="205"/>
      <c r="F9229" s="212" t="s">
        <v>12</v>
      </c>
      <c r="G9229" s="29" t="str">
        <f t="shared" si="144"/>
        <v/>
      </c>
      <c r="H9229" s="30"/>
      <c r="I9229" s="31"/>
      <c r="J9229" s="32">
        <v>0</v>
      </c>
    </row>
    <row r="9230" spans="1:10" ht="15.75" hidden="1" thickBot="1" x14ac:dyDescent="0.3">
      <c r="A9230" s="251"/>
      <c r="B9230" s="246"/>
      <c r="C9230" s="34"/>
      <c r="D9230" s="34"/>
      <c r="E9230" s="207"/>
      <c r="F9230" s="213" t="s">
        <v>12</v>
      </c>
      <c r="G9230" s="36" t="str">
        <f t="shared" si="144"/>
        <v/>
      </c>
      <c r="H9230" s="37"/>
      <c r="I9230" s="33"/>
      <c r="J9230" s="32">
        <v>0</v>
      </c>
    </row>
    <row r="9231" spans="1:10" ht="26.25" hidden="1" thickBot="1" x14ac:dyDescent="0.3">
      <c r="A9231" s="251"/>
      <c r="B9231" s="246"/>
      <c r="C9231" s="38" t="s">
        <v>12359</v>
      </c>
      <c r="D9231" s="38" t="s">
        <v>82</v>
      </c>
      <c r="E9231" s="209">
        <v>1</v>
      </c>
      <c r="F9231" s="208">
        <v>29.554499999999997</v>
      </c>
      <c r="G9231" s="36">
        <f t="shared" si="144"/>
        <v>29.554499999999997</v>
      </c>
      <c r="H9231" s="41">
        <f>SUM(G9231:G9231)</f>
        <v>29.554499999999997</v>
      </c>
      <c r="I9231" s="42"/>
      <c r="J9231" s="32">
        <v>0</v>
      </c>
    </row>
    <row r="9232" spans="1:10" ht="15.75" hidden="1" thickBot="1" x14ac:dyDescent="0.3">
      <c r="A9232" s="252"/>
      <c r="B9232" s="247"/>
      <c r="C9232" s="44"/>
      <c r="D9232" s="44"/>
      <c r="E9232" s="210"/>
      <c r="F9232" s="211"/>
      <c r="G9232" s="47" t="str">
        <f t="shared" si="144"/>
        <v/>
      </c>
      <c r="H9232" s="48"/>
      <c r="I9232" s="42"/>
      <c r="J9232" s="32">
        <v>0</v>
      </c>
    </row>
    <row r="9233" spans="1:10" ht="15.75" hidden="1" thickBot="1" x14ac:dyDescent="0.3">
      <c r="A9233" s="242" t="s">
        <v>2224</v>
      </c>
      <c r="B9233" s="245" t="s">
        <v>9493</v>
      </c>
      <c r="C9233" s="26"/>
      <c r="D9233" s="27" t="s">
        <v>105</v>
      </c>
      <c r="E9233" s="205"/>
      <c r="F9233" s="212" t="s">
        <v>12</v>
      </c>
      <c r="G9233" s="29" t="str">
        <f t="shared" si="144"/>
        <v/>
      </c>
      <c r="H9233" s="30"/>
      <c r="I9233" s="31"/>
      <c r="J9233" s="32">
        <v>0</v>
      </c>
    </row>
    <row r="9234" spans="1:10" ht="15.75" hidden="1" thickBot="1" x14ac:dyDescent="0.3">
      <c r="A9234" s="251"/>
      <c r="B9234" s="246"/>
      <c r="C9234" s="34"/>
      <c r="D9234" s="34"/>
      <c r="E9234" s="207"/>
      <c r="F9234" s="213" t="s">
        <v>12</v>
      </c>
      <c r="G9234" s="36" t="str">
        <f t="shared" si="144"/>
        <v/>
      </c>
      <c r="H9234" s="37"/>
      <c r="I9234" s="33"/>
      <c r="J9234" s="32">
        <v>0</v>
      </c>
    </row>
    <row r="9235" spans="1:10" ht="26.25" hidden="1" thickBot="1" x14ac:dyDescent="0.3">
      <c r="A9235" s="251"/>
      <c r="B9235" s="246"/>
      <c r="C9235" s="38" t="s">
        <v>12000</v>
      </c>
      <c r="D9235" s="38" t="s">
        <v>1303</v>
      </c>
      <c r="E9235" s="209">
        <v>1</v>
      </c>
      <c r="F9235" s="208">
        <v>108.89849999999998</v>
      </c>
      <c r="G9235" s="36">
        <f t="shared" si="144"/>
        <v>108.89849999999998</v>
      </c>
      <c r="H9235" s="41">
        <f>SUM(G9235:G9235)</f>
        <v>108.89849999999998</v>
      </c>
      <c r="I9235" s="42"/>
      <c r="J9235" s="32">
        <v>0</v>
      </c>
    </row>
    <row r="9236" spans="1:10" ht="15.75" hidden="1" thickBot="1" x14ac:dyDescent="0.3">
      <c r="A9236" s="252"/>
      <c r="B9236" s="247"/>
      <c r="C9236" s="44"/>
      <c r="D9236" s="44"/>
      <c r="E9236" s="210"/>
      <c r="F9236" s="211"/>
      <c r="G9236" s="47" t="str">
        <f t="shared" si="144"/>
        <v/>
      </c>
      <c r="H9236" s="48"/>
      <c r="I9236" s="42"/>
      <c r="J9236" s="32">
        <v>0</v>
      </c>
    </row>
    <row r="9237" spans="1:10" ht="15.75" hidden="1" thickBot="1" x14ac:dyDescent="0.3">
      <c r="A9237" s="242" t="s">
        <v>2225</v>
      </c>
      <c r="B9237" s="245" t="s">
        <v>9494</v>
      </c>
      <c r="C9237" s="26"/>
      <c r="D9237" s="27" t="s">
        <v>17</v>
      </c>
      <c r="E9237" s="205"/>
      <c r="F9237" s="212" t="s">
        <v>12</v>
      </c>
      <c r="G9237" s="29" t="str">
        <f t="shared" si="144"/>
        <v/>
      </c>
      <c r="H9237" s="30"/>
      <c r="I9237" s="31"/>
      <c r="J9237" s="32">
        <v>0</v>
      </c>
    </row>
    <row r="9238" spans="1:10" ht="15.75" hidden="1" thickBot="1" x14ac:dyDescent="0.3">
      <c r="A9238" s="251"/>
      <c r="B9238" s="246"/>
      <c r="C9238" s="34"/>
      <c r="D9238" s="34"/>
      <c r="E9238" s="207"/>
      <c r="F9238" s="213" t="s">
        <v>12</v>
      </c>
      <c r="G9238" s="36" t="str">
        <f t="shared" si="144"/>
        <v/>
      </c>
      <c r="H9238" s="37"/>
      <c r="I9238" s="33"/>
      <c r="J9238" s="32">
        <v>0</v>
      </c>
    </row>
    <row r="9239" spans="1:10" ht="26.25" hidden="1" thickBot="1" x14ac:dyDescent="0.3">
      <c r="A9239" s="251"/>
      <c r="B9239" s="246"/>
      <c r="C9239" s="38" t="s">
        <v>12360</v>
      </c>
      <c r="D9239" s="38" t="s">
        <v>82</v>
      </c>
      <c r="E9239" s="209">
        <v>1</v>
      </c>
      <c r="F9239" s="208">
        <v>49.409499999999994</v>
      </c>
      <c r="G9239" s="36">
        <f t="shared" si="144"/>
        <v>49.409499999999994</v>
      </c>
      <c r="H9239" s="41">
        <f>SUM(G9239:G9239)</f>
        <v>49.409499999999994</v>
      </c>
      <c r="I9239" s="42"/>
      <c r="J9239" s="32">
        <v>0</v>
      </c>
    </row>
    <row r="9240" spans="1:10" ht="15.75" hidden="1" thickBot="1" x14ac:dyDescent="0.3">
      <c r="A9240" s="252"/>
      <c r="B9240" s="247"/>
      <c r="C9240" s="44"/>
      <c r="D9240" s="44"/>
      <c r="E9240" s="210"/>
      <c r="F9240" s="211"/>
      <c r="G9240" s="47" t="str">
        <f t="shared" si="144"/>
        <v/>
      </c>
      <c r="H9240" s="48"/>
      <c r="I9240" s="42"/>
      <c r="J9240" s="32">
        <v>0</v>
      </c>
    </row>
    <row r="9241" spans="1:10" ht="15.75" hidden="1" thickBot="1" x14ac:dyDescent="0.3">
      <c r="A9241" s="242" t="s">
        <v>2226</v>
      </c>
      <c r="B9241" s="245" t="s">
        <v>9495</v>
      </c>
      <c r="C9241" s="26"/>
      <c r="D9241" s="27" t="s">
        <v>17</v>
      </c>
      <c r="E9241" s="205"/>
      <c r="F9241" s="212" t="s">
        <v>12</v>
      </c>
      <c r="G9241" s="29" t="str">
        <f t="shared" si="144"/>
        <v/>
      </c>
      <c r="H9241" s="30"/>
      <c r="I9241" s="31"/>
      <c r="J9241" s="32">
        <v>0</v>
      </c>
    </row>
    <row r="9242" spans="1:10" ht="15.75" hidden="1" thickBot="1" x14ac:dyDescent="0.3">
      <c r="A9242" s="251"/>
      <c r="B9242" s="246"/>
      <c r="C9242" s="34"/>
      <c r="D9242" s="34"/>
      <c r="E9242" s="207"/>
      <c r="F9242" s="213" t="s">
        <v>12</v>
      </c>
      <c r="G9242" s="36" t="str">
        <f t="shared" si="144"/>
        <v/>
      </c>
      <c r="H9242" s="37"/>
      <c r="I9242" s="33"/>
      <c r="J9242" s="32">
        <v>0</v>
      </c>
    </row>
    <row r="9243" spans="1:10" ht="26.25" hidden="1" thickBot="1" x14ac:dyDescent="0.3">
      <c r="A9243" s="251"/>
      <c r="B9243" s="246"/>
      <c r="C9243" s="38" t="s">
        <v>12121</v>
      </c>
      <c r="D9243" s="38" t="s">
        <v>82</v>
      </c>
      <c r="E9243" s="209">
        <v>1</v>
      </c>
      <c r="F9243" s="208">
        <v>100.86149999999999</v>
      </c>
      <c r="G9243" s="36">
        <f t="shared" si="144"/>
        <v>100.86149999999999</v>
      </c>
      <c r="H9243" s="41">
        <f>SUM(G9243:G9243)</f>
        <v>100.86149999999999</v>
      </c>
      <c r="I9243" s="42"/>
      <c r="J9243" s="32">
        <v>0</v>
      </c>
    </row>
    <row r="9244" spans="1:10" ht="15.75" hidden="1" thickBot="1" x14ac:dyDescent="0.3">
      <c r="A9244" s="252"/>
      <c r="B9244" s="247"/>
      <c r="C9244" s="44"/>
      <c r="D9244" s="44"/>
      <c r="E9244" s="210"/>
      <c r="F9244" s="211"/>
      <c r="G9244" s="47" t="str">
        <f t="shared" si="144"/>
        <v/>
      </c>
      <c r="H9244" s="48"/>
      <c r="I9244" s="42"/>
      <c r="J9244" s="32">
        <v>0</v>
      </c>
    </row>
    <row r="9245" spans="1:10" ht="15.75" hidden="1" thickBot="1" x14ac:dyDescent="0.3">
      <c r="A9245" s="242" t="s">
        <v>2227</v>
      </c>
      <c r="B9245" s="245" t="s">
        <v>9496</v>
      </c>
      <c r="C9245" s="26"/>
      <c r="D9245" s="27" t="s">
        <v>17</v>
      </c>
      <c r="E9245" s="205"/>
      <c r="F9245" s="212" t="s">
        <v>12</v>
      </c>
      <c r="G9245" s="29" t="str">
        <f t="shared" si="144"/>
        <v/>
      </c>
      <c r="H9245" s="30"/>
      <c r="I9245" s="31"/>
      <c r="J9245" s="32">
        <v>0</v>
      </c>
    </row>
    <row r="9246" spans="1:10" ht="15.75" hidden="1" thickBot="1" x14ac:dyDescent="0.3">
      <c r="A9246" s="251"/>
      <c r="B9246" s="246"/>
      <c r="C9246" s="34"/>
      <c r="D9246" s="34"/>
      <c r="E9246" s="207"/>
      <c r="F9246" s="213" t="s">
        <v>12</v>
      </c>
      <c r="G9246" s="36" t="str">
        <f t="shared" si="144"/>
        <v/>
      </c>
      <c r="H9246" s="37"/>
      <c r="I9246" s="33"/>
      <c r="J9246" s="32">
        <v>0</v>
      </c>
    </row>
    <row r="9247" spans="1:10" ht="15.75" hidden="1" thickBot="1" x14ac:dyDescent="0.3">
      <c r="A9247" s="251"/>
      <c r="B9247" s="246"/>
      <c r="C9247" s="38" t="s">
        <v>12056</v>
      </c>
      <c r="D9247" s="38" t="s">
        <v>82</v>
      </c>
      <c r="E9247" s="209">
        <v>1</v>
      </c>
      <c r="F9247" s="208">
        <v>34.808</v>
      </c>
      <c r="G9247" s="36">
        <f t="shared" si="144"/>
        <v>34.808</v>
      </c>
      <c r="H9247" s="41">
        <f>SUM(G9247:G9247)</f>
        <v>34.808</v>
      </c>
      <c r="I9247" s="42"/>
      <c r="J9247" s="32">
        <v>0</v>
      </c>
    </row>
    <row r="9248" spans="1:10" ht="15.75" hidden="1" thickBot="1" x14ac:dyDescent="0.3">
      <c r="A9248" s="252"/>
      <c r="B9248" s="247"/>
      <c r="C9248" s="44"/>
      <c r="D9248" s="44"/>
      <c r="E9248" s="210"/>
      <c r="F9248" s="211"/>
      <c r="G9248" s="47" t="str">
        <f t="shared" si="144"/>
        <v/>
      </c>
      <c r="H9248" s="48"/>
      <c r="I9248" s="42"/>
      <c r="J9248" s="32">
        <v>0</v>
      </c>
    </row>
    <row r="9249" spans="1:10" ht="15.75" hidden="1" thickBot="1" x14ac:dyDescent="0.3">
      <c r="A9249" s="242" t="s">
        <v>2228</v>
      </c>
      <c r="B9249" s="245" t="s">
        <v>9497</v>
      </c>
      <c r="C9249" s="26"/>
      <c r="D9249" s="27" t="s">
        <v>17</v>
      </c>
      <c r="E9249" s="205"/>
      <c r="F9249" s="212" t="s">
        <v>12</v>
      </c>
      <c r="G9249" s="29" t="str">
        <f t="shared" si="144"/>
        <v/>
      </c>
      <c r="H9249" s="30"/>
      <c r="I9249" s="31"/>
      <c r="J9249" s="32">
        <v>0</v>
      </c>
    </row>
    <row r="9250" spans="1:10" ht="15.75" hidden="1" thickBot="1" x14ac:dyDescent="0.3">
      <c r="A9250" s="251"/>
      <c r="B9250" s="246"/>
      <c r="C9250" s="34"/>
      <c r="D9250" s="34"/>
      <c r="E9250" s="207"/>
      <c r="F9250" s="213" t="s">
        <v>12</v>
      </c>
      <c r="G9250" s="36" t="str">
        <f t="shared" si="144"/>
        <v/>
      </c>
      <c r="H9250" s="37"/>
      <c r="I9250" s="33"/>
      <c r="J9250" s="32">
        <v>0</v>
      </c>
    </row>
    <row r="9251" spans="1:10" ht="15.75" hidden="1" thickBot="1" x14ac:dyDescent="0.3">
      <c r="A9251" s="251"/>
      <c r="B9251" s="246"/>
      <c r="C9251" s="38" t="s">
        <v>12361</v>
      </c>
      <c r="D9251" s="38" t="s">
        <v>82</v>
      </c>
      <c r="E9251" s="209">
        <v>1</v>
      </c>
      <c r="F9251" s="208">
        <v>34.779499999999999</v>
      </c>
      <c r="G9251" s="36">
        <f t="shared" si="144"/>
        <v>34.779499999999999</v>
      </c>
      <c r="H9251" s="41">
        <f>SUM(G9251:G9251)</f>
        <v>34.779499999999999</v>
      </c>
      <c r="I9251" s="42"/>
      <c r="J9251" s="32">
        <v>0</v>
      </c>
    </row>
    <row r="9252" spans="1:10" ht="15.75" hidden="1" thickBot="1" x14ac:dyDescent="0.3">
      <c r="A9252" s="252"/>
      <c r="B9252" s="247"/>
      <c r="C9252" s="44"/>
      <c r="D9252" s="44"/>
      <c r="E9252" s="210"/>
      <c r="F9252" s="211"/>
      <c r="G9252" s="47" t="str">
        <f t="shared" si="144"/>
        <v/>
      </c>
      <c r="H9252" s="48"/>
      <c r="I9252" s="42"/>
      <c r="J9252" s="32">
        <v>0</v>
      </c>
    </row>
    <row r="9253" spans="1:10" ht="15.75" hidden="1" thickBot="1" x14ac:dyDescent="0.3">
      <c r="A9253" s="242" t="s">
        <v>2229</v>
      </c>
      <c r="B9253" s="245" t="s">
        <v>9498</v>
      </c>
      <c r="C9253" s="26"/>
      <c r="D9253" s="27" t="s">
        <v>17</v>
      </c>
      <c r="E9253" s="205"/>
      <c r="F9253" s="212" t="s">
        <v>12</v>
      </c>
      <c r="G9253" s="29" t="str">
        <f t="shared" si="144"/>
        <v/>
      </c>
      <c r="H9253" s="30"/>
      <c r="I9253" s="31"/>
      <c r="J9253" s="32">
        <v>0</v>
      </c>
    </row>
    <row r="9254" spans="1:10" ht="15.75" hidden="1" thickBot="1" x14ac:dyDescent="0.3">
      <c r="A9254" s="251"/>
      <c r="B9254" s="246"/>
      <c r="C9254" s="34"/>
      <c r="D9254" s="34"/>
      <c r="E9254" s="207"/>
      <c r="F9254" s="213" t="s">
        <v>12</v>
      </c>
      <c r="G9254" s="36" t="str">
        <f t="shared" si="144"/>
        <v/>
      </c>
      <c r="H9254" s="37"/>
      <c r="I9254" s="33"/>
      <c r="J9254" s="32">
        <v>0</v>
      </c>
    </row>
    <row r="9255" spans="1:10" ht="15.75" hidden="1" thickBot="1" x14ac:dyDescent="0.3">
      <c r="A9255" s="251"/>
      <c r="B9255" s="246"/>
      <c r="C9255" s="38" t="s">
        <v>12362</v>
      </c>
      <c r="D9255" s="38" t="s">
        <v>82</v>
      </c>
      <c r="E9255" s="209">
        <v>1</v>
      </c>
      <c r="F9255" s="208">
        <v>27.445499999999999</v>
      </c>
      <c r="G9255" s="36">
        <f t="shared" si="144"/>
        <v>27.445499999999999</v>
      </c>
      <c r="H9255" s="41">
        <f>SUM(G9255:G9255)</f>
        <v>27.445499999999999</v>
      </c>
      <c r="I9255" s="42"/>
      <c r="J9255" s="32">
        <v>0</v>
      </c>
    </row>
    <row r="9256" spans="1:10" ht="15.75" hidden="1" thickBot="1" x14ac:dyDescent="0.3">
      <c r="A9256" s="252"/>
      <c r="B9256" s="247"/>
      <c r="C9256" s="44"/>
      <c r="D9256" s="44"/>
      <c r="E9256" s="210"/>
      <c r="F9256" s="211"/>
      <c r="G9256" s="47" t="str">
        <f t="shared" si="144"/>
        <v/>
      </c>
      <c r="H9256" s="48"/>
      <c r="I9256" s="42"/>
      <c r="J9256" s="32">
        <v>0</v>
      </c>
    </row>
    <row r="9257" spans="1:10" ht="15.75" hidden="1" thickBot="1" x14ac:dyDescent="0.3">
      <c r="A9257" s="242" t="s">
        <v>2230</v>
      </c>
      <c r="B9257" s="245" t="s">
        <v>9499</v>
      </c>
      <c r="C9257" s="26"/>
      <c r="D9257" s="27" t="s">
        <v>17</v>
      </c>
      <c r="E9257" s="205"/>
      <c r="F9257" s="212" t="s">
        <v>12</v>
      </c>
      <c r="G9257" s="29" t="str">
        <f t="shared" si="144"/>
        <v/>
      </c>
      <c r="H9257" s="30"/>
      <c r="I9257" s="31"/>
      <c r="J9257" s="32">
        <v>0</v>
      </c>
    </row>
    <row r="9258" spans="1:10" ht="15.75" hidden="1" thickBot="1" x14ac:dyDescent="0.3">
      <c r="A9258" s="251"/>
      <c r="B9258" s="246"/>
      <c r="C9258" s="34"/>
      <c r="D9258" s="34"/>
      <c r="E9258" s="207"/>
      <c r="F9258" s="213" t="s">
        <v>12</v>
      </c>
      <c r="G9258" s="36" t="str">
        <f t="shared" si="144"/>
        <v/>
      </c>
      <c r="H9258" s="37"/>
      <c r="I9258" s="33"/>
      <c r="J9258" s="32">
        <v>0</v>
      </c>
    </row>
    <row r="9259" spans="1:10" ht="15.75" hidden="1" thickBot="1" x14ac:dyDescent="0.3">
      <c r="A9259" s="251"/>
      <c r="B9259" s="246"/>
      <c r="C9259" s="38" t="s">
        <v>12128</v>
      </c>
      <c r="D9259" s="38" t="s">
        <v>82</v>
      </c>
      <c r="E9259" s="209">
        <v>1</v>
      </c>
      <c r="F9259" s="208">
        <v>65.692499999999995</v>
      </c>
      <c r="G9259" s="36">
        <f t="shared" si="144"/>
        <v>65.692499999999995</v>
      </c>
      <c r="H9259" s="41">
        <f>SUM(G9259:G9259)</f>
        <v>65.692499999999995</v>
      </c>
      <c r="I9259" s="42"/>
      <c r="J9259" s="32">
        <v>0</v>
      </c>
    </row>
    <row r="9260" spans="1:10" ht="15.75" hidden="1" thickBot="1" x14ac:dyDescent="0.3">
      <c r="A9260" s="252"/>
      <c r="B9260" s="247"/>
      <c r="C9260" s="44"/>
      <c r="D9260" s="44"/>
      <c r="E9260" s="210"/>
      <c r="F9260" s="211"/>
      <c r="G9260" s="47" t="str">
        <f t="shared" si="144"/>
        <v/>
      </c>
      <c r="H9260" s="48"/>
      <c r="I9260" s="42"/>
      <c r="J9260" s="32">
        <v>0</v>
      </c>
    </row>
    <row r="9261" spans="1:10" ht="15.75" hidden="1" thickBot="1" x14ac:dyDescent="0.3">
      <c r="A9261" s="242" t="s">
        <v>2231</v>
      </c>
      <c r="B9261" s="245" t="s">
        <v>9500</v>
      </c>
      <c r="C9261" s="26"/>
      <c r="D9261" s="27" t="s">
        <v>17</v>
      </c>
      <c r="E9261" s="205"/>
      <c r="F9261" s="212" t="s">
        <v>12</v>
      </c>
      <c r="G9261" s="29" t="str">
        <f t="shared" si="144"/>
        <v/>
      </c>
      <c r="H9261" s="30"/>
      <c r="I9261" s="31"/>
      <c r="J9261" s="32">
        <v>0</v>
      </c>
    </row>
    <row r="9262" spans="1:10" ht="15.75" hidden="1" thickBot="1" x14ac:dyDescent="0.3">
      <c r="A9262" s="251"/>
      <c r="B9262" s="246"/>
      <c r="C9262" s="34"/>
      <c r="D9262" s="34"/>
      <c r="E9262" s="207"/>
      <c r="F9262" s="213" t="s">
        <v>12</v>
      </c>
      <c r="G9262" s="36" t="str">
        <f t="shared" si="144"/>
        <v/>
      </c>
      <c r="H9262" s="37"/>
      <c r="I9262" s="33"/>
      <c r="J9262" s="32">
        <v>0</v>
      </c>
    </row>
    <row r="9263" spans="1:10" ht="15.75" hidden="1" thickBot="1" x14ac:dyDescent="0.3">
      <c r="A9263" s="251"/>
      <c r="B9263" s="246"/>
      <c r="C9263" s="38" t="s">
        <v>12363</v>
      </c>
      <c r="D9263" s="38" t="s">
        <v>82</v>
      </c>
      <c r="E9263" s="209">
        <v>1</v>
      </c>
      <c r="F9263" s="208">
        <v>20.6435</v>
      </c>
      <c r="G9263" s="36">
        <f t="shared" si="144"/>
        <v>20.6435</v>
      </c>
      <c r="H9263" s="41">
        <f>SUM(G9263:G9263)</f>
        <v>20.6435</v>
      </c>
      <c r="I9263" s="42"/>
      <c r="J9263" s="32">
        <v>0</v>
      </c>
    </row>
    <row r="9264" spans="1:10" ht="15.75" hidden="1" thickBot="1" x14ac:dyDescent="0.3">
      <c r="A9264" s="252"/>
      <c r="B9264" s="247"/>
      <c r="C9264" s="44"/>
      <c r="D9264" s="44"/>
      <c r="E9264" s="210"/>
      <c r="F9264" s="211"/>
      <c r="G9264" s="47" t="str">
        <f t="shared" si="144"/>
        <v/>
      </c>
      <c r="H9264" s="48"/>
      <c r="I9264" s="42"/>
      <c r="J9264" s="32">
        <v>0</v>
      </c>
    </row>
    <row r="9265" spans="1:10" ht="15.75" hidden="1" thickBot="1" x14ac:dyDescent="0.3">
      <c r="A9265" s="242" t="s">
        <v>2232</v>
      </c>
      <c r="B9265" s="245" t="s">
        <v>9501</v>
      </c>
      <c r="C9265" s="26"/>
      <c r="D9265" s="27" t="s">
        <v>105</v>
      </c>
      <c r="E9265" s="205"/>
      <c r="F9265" s="212" t="s">
        <v>12</v>
      </c>
      <c r="G9265" s="29" t="str">
        <f t="shared" si="144"/>
        <v/>
      </c>
      <c r="H9265" s="30"/>
      <c r="I9265" s="31"/>
      <c r="J9265" s="32">
        <v>0</v>
      </c>
    </row>
    <row r="9266" spans="1:10" ht="15.75" hidden="1" thickBot="1" x14ac:dyDescent="0.3">
      <c r="A9266" s="251"/>
      <c r="B9266" s="246"/>
      <c r="C9266" s="34"/>
      <c r="D9266" s="34"/>
      <c r="E9266" s="207"/>
      <c r="F9266" s="213" t="s">
        <v>12</v>
      </c>
      <c r="G9266" s="36" t="str">
        <f t="shared" si="144"/>
        <v/>
      </c>
      <c r="H9266" s="37"/>
      <c r="I9266" s="33"/>
      <c r="J9266" s="32">
        <v>0</v>
      </c>
    </row>
    <row r="9267" spans="1:10" ht="26.25" hidden="1" thickBot="1" x14ac:dyDescent="0.3">
      <c r="A9267" s="251"/>
      <c r="B9267" s="246"/>
      <c r="C9267" s="38" t="s">
        <v>12001</v>
      </c>
      <c r="D9267" s="38" t="s">
        <v>1303</v>
      </c>
      <c r="E9267" s="209">
        <v>1</v>
      </c>
      <c r="F9267" s="208">
        <v>176.434</v>
      </c>
      <c r="G9267" s="36">
        <f t="shared" si="144"/>
        <v>176.434</v>
      </c>
      <c r="H9267" s="41">
        <f>SUM(G9267:G9267)</f>
        <v>176.434</v>
      </c>
      <c r="I9267" s="42"/>
      <c r="J9267" s="32">
        <v>0</v>
      </c>
    </row>
    <row r="9268" spans="1:10" ht="15.75" hidden="1" thickBot="1" x14ac:dyDescent="0.3">
      <c r="A9268" s="252"/>
      <c r="B9268" s="247"/>
      <c r="C9268" s="44"/>
      <c r="D9268" s="44"/>
      <c r="E9268" s="210"/>
      <c r="F9268" s="211"/>
      <c r="G9268" s="47" t="str">
        <f t="shared" si="144"/>
        <v/>
      </c>
      <c r="H9268" s="48"/>
      <c r="I9268" s="42"/>
      <c r="J9268" s="32">
        <v>0</v>
      </c>
    </row>
    <row r="9269" spans="1:10" ht="15.75" hidden="1" thickBot="1" x14ac:dyDescent="0.3">
      <c r="A9269" s="242" t="s">
        <v>2233</v>
      </c>
      <c r="B9269" s="245" t="s">
        <v>9502</v>
      </c>
      <c r="C9269" s="26"/>
      <c r="D9269" s="27" t="s">
        <v>17</v>
      </c>
      <c r="E9269" s="205"/>
      <c r="F9269" s="212" t="s">
        <v>12</v>
      </c>
      <c r="G9269" s="29" t="str">
        <f t="shared" si="144"/>
        <v/>
      </c>
      <c r="H9269" s="30"/>
      <c r="I9269" s="31"/>
      <c r="J9269" s="32">
        <v>0</v>
      </c>
    </row>
    <row r="9270" spans="1:10" ht="15.75" hidden="1" thickBot="1" x14ac:dyDescent="0.3">
      <c r="A9270" s="251"/>
      <c r="B9270" s="246"/>
      <c r="C9270" s="34"/>
      <c r="D9270" s="34"/>
      <c r="E9270" s="207"/>
      <c r="F9270" s="213" t="s">
        <v>12</v>
      </c>
      <c r="G9270" s="36" t="str">
        <f t="shared" si="144"/>
        <v/>
      </c>
      <c r="H9270" s="37"/>
      <c r="I9270" s="33"/>
      <c r="J9270" s="32">
        <v>0</v>
      </c>
    </row>
    <row r="9271" spans="1:10" ht="26.25" hidden="1" thickBot="1" x14ac:dyDescent="0.3">
      <c r="A9271" s="251"/>
      <c r="B9271" s="246"/>
      <c r="C9271" s="38" t="s">
        <v>12364</v>
      </c>
      <c r="D9271" s="38" t="s">
        <v>82</v>
      </c>
      <c r="E9271" s="209">
        <v>1</v>
      </c>
      <c r="F9271" s="208">
        <v>117.26799999999999</v>
      </c>
      <c r="G9271" s="36">
        <f t="shared" si="144"/>
        <v>117.26799999999999</v>
      </c>
      <c r="H9271" s="41">
        <f>SUM(G9271:G9271)</f>
        <v>117.26799999999999</v>
      </c>
      <c r="I9271" s="42"/>
      <c r="J9271" s="32">
        <v>0</v>
      </c>
    </row>
    <row r="9272" spans="1:10" ht="15.75" hidden="1" thickBot="1" x14ac:dyDescent="0.3">
      <c r="A9272" s="252"/>
      <c r="B9272" s="247"/>
      <c r="C9272" s="44"/>
      <c r="D9272" s="44"/>
      <c r="E9272" s="210"/>
      <c r="F9272" s="211"/>
      <c r="G9272" s="47" t="str">
        <f t="shared" si="144"/>
        <v/>
      </c>
      <c r="H9272" s="48"/>
      <c r="I9272" s="42"/>
      <c r="J9272" s="32">
        <v>0</v>
      </c>
    </row>
    <row r="9273" spans="1:10" ht="15.75" hidden="1" thickBot="1" x14ac:dyDescent="0.3">
      <c r="A9273" s="242" t="s">
        <v>2234</v>
      </c>
      <c r="B9273" s="245" t="s">
        <v>9503</v>
      </c>
      <c r="C9273" s="26"/>
      <c r="D9273" s="27" t="s">
        <v>17</v>
      </c>
      <c r="E9273" s="205"/>
      <c r="F9273" s="212" t="s">
        <v>12</v>
      </c>
      <c r="G9273" s="29" t="str">
        <f t="shared" si="144"/>
        <v/>
      </c>
      <c r="H9273" s="30"/>
      <c r="I9273" s="31"/>
      <c r="J9273" s="32">
        <v>0</v>
      </c>
    </row>
    <row r="9274" spans="1:10" ht="15.75" hidden="1" thickBot="1" x14ac:dyDescent="0.3">
      <c r="A9274" s="251"/>
      <c r="B9274" s="246"/>
      <c r="C9274" s="34"/>
      <c r="D9274" s="34"/>
      <c r="E9274" s="207"/>
      <c r="F9274" s="213" t="s">
        <v>12</v>
      </c>
      <c r="G9274" s="36" t="str">
        <f t="shared" si="144"/>
        <v/>
      </c>
      <c r="H9274" s="37"/>
      <c r="I9274" s="33"/>
      <c r="J9274" s="32">
        <v>0</v>
      </c>
    </row>
    <row r="9275" spans="1:10" ht="26.25" hidden="1" thickBot="1" x14ac:dyDescent="0.3">
      <c r="A9275" s="251"/>
      <c r="B9275" s="246"/>
      <c r="C9275" s="38" t="s">
        <v>12124</v>
      </c>
      <c r="D9275" s="38" t="s">
        <v>82</v>
      </c>
      <c r="E9275" s="209">
        <v>1</v>
      </c>
      <c r="F9275" s="208">
        <v>166.87699999999998</v>
      </c>
      <c r="G9275" s="36">
        <f t="shared" si="144"/>
        <v>166.87699999999998</v>
      </c>
      <c r="H9275" s="41">
        <f>SUM(G9275:G9275)</f>
        <v>166.87699999999998</v>
      </c>
      <c r="I9275" s="42"/>
      <c r="J9275" s="32">
        <v>0</v>
      </c>
    </row>
    <row r="9276" spans="1:10" ht="15.75" hidden="1" thickBot="1" x14ac:dyDescent="0.3">
      <c r="A9276" s="252"/>
      <c r="B9276" s="247"/>
      <c r="C9276" s="44"/>
      <c r="D9276" s="44"/>
      <c r="E9276" s="210"/>
      <c r="F9276" s="211"/>
      <c r="G9276" s="47" t="str">
        <f t="shared" si="144"/>
        <v/>
      </c>
      <c r="H9276" s="48"/>
      <c r="I9276" s="42"/>
      <c r="J9276" s="32">
        <v>0</v>
      </c>
    </row>
    <row r="9277" spans="1:10" ht="15.75" hidden="1" thickBot="1" x14ac:dyDescent="0.3">
      <c r="A9277" s="242" t="s">
        <v>2235</v>
      </c>
      <c r="B9277" s="245" t="s">
        <v>9504</v>
      </c>
      <c r="C9277" s="26"/>
      <c r="D9277" s="27" t="s">
        <v>17</v>
      </c>
      <c r="E9277" s="205"/>
      <c r="F9277" s="212" t="s">
        <v>12</v>
      </c>
      <c r="G9277" s="29" t="str">
        <f t="shared" si="144"/>
        <v/>
      </c>
      <c r="H9277" s="30"/>
      <c r="I9277" s="31"/>
      <c r="J9277" s="32">
        <v>0</v>
      </c>
    </row>
    <row r="9278" spans="1:10" ht="15.75" hidden="1" thickBot="1" x14ac:dyDescent="0.3">
      <c r="A9278" s="251"/>
      <c r="B9278" s="246"/>
      <c r="C9278" s="34"/>
      <c r="D9278" s="34"/>
      <c r="E9278" s="207"/>
      <c r="F9278" s="213" t="s">
        <v>12</v>
      </c>
      <c r="G9278" s="36" t="str">
        <f t="shared" si="144"/>
        <v/>
      </c>
      <c r="H9278" s="37"/>
      <c r="I9278" s="33"/>
      <c r="J9278" s="32">
        <v>0</v>
      </c>
    </row>
    <row r="9279" spans="1:10" ht="15.75" hidden="1" thickBot="1" x14ac:dyDescent="0.3">
      <c r="A9279" s="251"/>
      <c r="B9279" s="246"/>
      <c r="C9279" s="38" t="s">
        <v>12057</v>
      </c>
      <c r="D9279" s="38" t="s">
        <v>82</v>
      </c>
      <c r="E9279" s="209">
        <v>1</v>
      </c>
      <c r="F9279" s="208">
        <v>53.275999999999996</v>
      </c>
      <c r="G9279" s="36">
        <f t="shared" si="144"/>
        <v>53.275999999999996</v>
      </c>
      <c r="H9279" s="41">
        <f>SUM(G9279:G9279)</f>
        <v>53.275999999999996</v>
      </c>
      <c r="I9279" s="42"/>
      <c r="J9279" s="32">
        <v>0</v>
      </c>
    </row>
    <row r="9280" spans="1:10" ht="15.75" hidden="1" thickBot="1" x14ac:dyDescent="0.3">
      <c r="A9280" s="252"/>
      <c r="B9280" s="247"/>
      <c r="C9280" s="44"/>
      <c r="D9280" s="44"/>
      <c r="E9280" s="210"/>
      <c r="F9280" s="211"/>
      <c r="G9280" s="47" t="str">
        <f t="shared" si="144"/>
        <v/>
      </c>
      <c r="H9280" s="48"/>
      <c r="I9280" s="42"/>
      <c r="J9280" s="32">
        <v>0</v>
      </c>
    </row>
    <row r="9281" spans="1:10" ht="15.75" hidden="1" thickBot="1" x14ac:dyDescent="0.3">
      <c r="A9281" s="242" t="s">
        <v>2236</v>
      </c>
      <c r="B9281" s="245" t="s">
        <v>9505</v>
      </c>
      <c r="C9281" s="26"/>
      <c r="D9281" s="27" t="s">
        <v>17</v>
      </c>
      <c r="E9281" s="205"/>
      <c r="F9281" s="212" t="s">
        <v>12</v>
      </c>
      <c r="G9281" s="29" t="str">
        <f t="shared" si="144"/>
        <v/>
      </c>
      <c r="H9281" s="30"/>
      <c r="I9281" s="31"/>
      <c r="J9281" s="32">
        <v>0</v>
      </c>
    </row>
    <row r="9282" spans="1:10" ht="15.75" hidden="1" thickBot="1" x14ac:dyDescent="0.3">
      <c r="A9282" s="251"/>
      <c r="B9282" s="246"/>
      <c r="C9282" s="34"/>
      <c r="D9282" s="34"/>
      <c r="E9282" s="207"/>
      <c r="F9282" s="213" t="s">
        <v>12</v>
      </c>
      <c r="G9282" s="36" t="str">
        <f t="shared" si="144"/>
        <v/>
      </c>
      <c r="H9282" s="37"/>
      <c r="I9282" s="33"/>
      <c r="J9282" s="32">
        <v>0</v>
      </c>
    </row>
    <row r="9283" spans="1:10" ht="15.75" hidden="1" thickBot="1" x14ac:dyDescent="0.3">
      <c r="A9283" s="251"/>
      <c r="B9283" s="246"/>
      <c r="C9283" s="38" t="s">
        <v>12365</v>
      </c>
      <c r="D9283" s="38" t="s">
        <v>82</v>
      </c>
      <c r="E9283" s="209">
        <v>1</v>
      </c>
      <c r="F9283" s="208">
        <v>63.450500000000005</v>
      </c>
      <c r="G9283" s="36">
        <f t="shared" si="144"/>
        <v>63.450500000000005</v>
      </c>
      <c r="H9283" s="41">
        <f>SUM(G9283:G9283)</f>
        <v>63.450500000000005</v>
      </c>
      <c r="I9283" s="42"/>
      <c r="J9283" s="32">
        <v>0</v>
      </c>
    </row>
    <row r="9284" spans="1:10" ht="15.75" hidden="1" thickBot="1" x14ac:dyDescent="0.3">
      <c r="A9284" s="252"/>
      <c r="B9284" s="247"/>
      <c r="C9284" s="44"/>
      <c r="D9284" s="44"/>
      <c r="E9284" s="210"/>
      <c r="F9284" s="211"/>
      <c r="G9284" s="47" t="str">
        <f t="shared" si="144"/>
        <v/>
      </c>
      <c r="H9284" s="48"/>
      <c r="I9284" s="42"/>
      <c r="J9284" s="32">
        <v>0</v>
      </c>
    </row>
    <row r="9285" spans="1:10" ht="15.75" hidden="1" thickBot="1" x14ac:dyDescent="0.3">
      <c r="A9285" s="242" t="s">
        <v>2237</v>
      </c>
      <c r="B9285" s="245" t="s">
        <v>9506</v>
      </c>
      <c r="C9285" s="26"/>
      <c r="D9285" s="27" t="s">
        <v>17</v>
      </c>
      <c r="E9285" s="205"/>
      <c r="F9285" s="212" t="s">
        <v>12</v>
      </c>
      <c r="G9285" s="29" t="str">
        <f t="shared" si="144"/>
        <v/>
      </c>
      <c r="H9285" s="30"/>
      <c r="I9285" s="31"/>
      <c r="J9285" s="32">
        <v>0</v>
      </c>
    </row>
    <row r="9286" spans="1:10" ht="15.75" hidden="1" thickBot="1" x14ac:dyDescent="0.3">
      <c r="A9286" s="251"/>
      <c r="B9286" s="246"/>
      <c r="C9286" s="34"/>
      <c r="D9286" s="34"/>
      <c r="E9286" s="207"/>
      <c r="F9286" s="213" t="s">
        <v>12</v>
      </c>
      <c r="G9286" s="36" t="str">
        <f t="shared" ref="G9286:G9349" si="145">IF(ISNUMBER(F9286),E9286*F9286,"")</f>
        <v/>
      </c>
      <c r="H9286" s="37"/>
      <c r="I9286" s="33"/>
      <c r="J9286" s="32">
        <v>0</v>
      </c>
    </row>
    <row r="9287" spans="1:10" ht="26.25" hidden="1" thickBot="1" x14ac:dyDescent="0.3">
      <c r="A9287" s="251"/>
      <c r="B9287" s="246"/>
      <c r="C9287" s="38" t="s">
        <v>12366</v>
      </c>
      <c r="D9287" s="38" t="s">
        <v>82</v>
      </c>
      <c r="E9287" s="209">
        <v>1</v>
      </c>
      <c r="F9287" s="208">
        <v>49.494999999999997</v>
      </c>
      <c r="G9287" s="36">
        <f t="shared" si="145"/>
        <v>49.494999999999997</v>
      </c>
      <c r="H9287" s="41">
        <f>SUM(G9287:G9287)</f>
        <v>49.494999999999997</v>
      </c>
      <c r="I9287" s="42"/>
      <c r="J9287" s="32">
        <v>0</v>
      </c>
    </row>
    <row r="9288" spans="1:10" ht="15.75" hidden="1" thickBot="1" x14ac:dyDescent="0.3">
      <c r="A9288" s="252"/>
      <c r="B9288" s="247"/>
      <c r="C9288" s="44"/>
      <c r="D9288" s="44"/>
      <c r="E9288" s="210"/>
      <c r="F9288" s="211"/>
      <c r="G9288" s="47" t="str">
        <f t="shared" si="145"/>
        <v/>
      </c>
      <c r="H9288" s="48"/>
      <c r="I9288" s="42"/>
      <c r="J9288" s="32">
        <v>0</v>
      </c>
    </row>
    <row r="9289" spans="1:10" ht="15.75" hidden="1" thickBot="1" x14ac:dyDescent="0.3">
      <c r="A9289" s="242" t="s">
        <v>2238</v>
      </c>
      <c r="B9289" s="245" t="s">
        <v>9507</v>
      </c>
      <c r="C9289" s="26"/>
      <c r="D9289" s="27" t="s">
        <v>17</v>
      </c>
      <c r="E9289" s="205"/>
      <c r="F9289" s="212" t="s">
        <v>12</v>
      </c>
      <c r="G9289" s="29" t="str">
        <f t="shared" si="145"/>
        <v/>
      </c>
      <c r="H9289" s="30"/>
      <c r="I9289" s="31"/>
      <c r="J9289" s="32">
        <v>0</v>
      </c>
    </row>
    <row r="9290" spans="1:10" ht="15.75" hidden="1" thickBot="1" x14ac:dyDescent="0.3">
      <c r="A9290" s="251"/>
      <c r="B9290" s="246"/>
      <c r="C9290" s="34"/>
      <c r="D9290" s="34"/>
      <c r="E9290" s="207"/>
      <c r="F9290" s="213" t="s">
        <v>12</v>
      </c>
      <c r="G9290" s="36" t="str">
        <f t="shared" si="145"/>
        <v/>
      </c>
      <c r="H9290" s="37"/>
      <c r="I9290" s="33"/>
      <c r="J9290" s="32">
        <v>0</v>
      </c>
    </row>
    <row r="9291" spans="1:10" ht="15.75" hidden="1" thickBot="1" x14ac:dyDescent="0.3">
      <c r="A9291" s="251"/>
      <c r="B9291" s="246"/>
      <c r="C9291" s="38" t="s">
        <v>12127</v>
      </c>
      <c r="D9291" s="38" t="s">
        <v>82</v>
      </c>
      <c r="E9291" s="209">
        <v>1</v>
      </c>
      <c r="F9291" s="208">
        <v>124.735</v>
      </c>
      <c r="G9291" s="36">
        <f t="shared" si="145"/>
        <v>124.735</v>
      </c>
      <c r="H9291" s="41">
        <f>SUM(G9291:G9291)</f>
        <v>124.735</v>
      </c>
      <c r="I9291" s="42"/>
      <c r="J9291" s="32">
        <v>0</v>
      </c>
    </row>
    <row r="9292" spans="1:10" ht="15.75" hidden="1" thickBot="1" x14ac:dyDescent="0.3">
      <c r="A9292" s="252"/>
      <c r="B9292" s="247"/>
      <c r="C9292" s="44"/>
      <c r="D9292" s="44"/>
      <c r="E9292" s="210"/>
      <c r="F9292" s="211"/>
      <c r="G9292" s="47" t="str">
        <f t="shared" si="145"/>
        <v/>
      </c>
      <c r="H9292" s="48"/>
      <c r="I9292" s="42"/>
      <c r="J9292" s="32">
        <v>0</v>
      </c>
    </row>
    <row r="9293" spans="1:10" ht="15.75" hidden="1" thickBot="1" x14ac:dyDescent="0.3">
      <c r="A9293" s="242" t="s">
        <v>2239</v>
      </c>
      <c r="B9293" s="245" t="s">
        <v>9508</v>
      </c>
      <c r="C9293" s="26"/>
      <c r="D9293" s="27" t="s">
        <v>17</v>
      </c>
      <c r="E9293" s="205"/>
      <c r="F9293" s="212" t="s">
        <v>12</v>
      </c>
      <c r="G9293" s="29" t="str">
        <f t="shared" si="145"/>
        <v/>
      </c>
      <c r="H9293" s="30"/>
      <c r="I9293" s="31"/>
      <c r="J9293" s="32">
        <v>0</v>
      </c>
    </row>
    <row r="9294" spans="1:10" ht="15.75" hidden="1" thickBot="1" x14ac:dyDescent="0.3">
      <c r="A9294" s="251"/>
      <c r="B9294" s="246"/>
      <c r="C9294" s="34"/>
      <c r="D9294" s="34"/>
      <c r="E9294" s="207"/>
      <c r="F9294" s="213" t="s">
        <v>12</v>
      </c>
      <c r="G9294" s="36" t="str">
        <f t="shared" si="145"/>
        <v/>
      </c>
      <c r="H9294" s="37"/>
      <c r="I9294" s="33"/>
      <c r="J9294" s="32">
        <v>0</v>
      </c>
    </row>
    <row r="9295" spans="1:10" ht="15.75" hidden="1" thickBot="1" x14ac:dyDescent="0.3">
      <c r="A9295" s="251"/>
      <c r="B9295" s="246"/>
      <c r="C9295" s="38" t="s">
        <v>12367</v>
      </c>
      <c r="D9295" s="38" t="s">
        <v>82</v>
      </c>
      <c r="E9295" s="209">
        <v>1</v>
      </c>
      <c r="F9295" s="208">
        <v>41.286999999999999</v>
      </c>
      <c r="G9295" s="36">
        <f t="shared" si="145"/>
        <v>41.286999999999999</v>
      </c>
      <c r="H9295" s="41">
        <f>SUM(G9295:G9295)</f>
        <v>41.286999999999999</v>
      </c>
      <c r="I9295" s="42"/>
      <c r="J9295" s="32">
        <v>0</v>
      </c>
    </row>
    <row r="9296" spans="1:10" ht="15.75" hidden="1" thickBot="1" x14ac:dyDescent="0.3">
      <c r="A9296" s="252"/>
      <c r="B9296" s="247"/>
      <c r="C9296" s="44"/>
      <c r="D9296" s="44"/>
      <c r="E9296" s="210"/>
      <c r="F9296" s="211"/>
      <c r="G9296" s="47" t="str">
        <f t="shared" si="145"/>
        <v/>
      </c>
      <c r="H9296" s="48"/>
      <c r="I9296" s="42"/>
      <c r="J9296" s="32">
        <v>0</v>
      </c>
    </row>
    <row r="9297" spans="1:10" ht="15.75" hidden="1" thickBot="1" x14ac:dyDescent="0.3">
      <c r="A9297" s="242" t="s">
        <v>2240</v>
      </c>
      <c r="B9297" s="245" t="s">
        <v>9509</v>
      </c>
      <c r="C9297" s="26"/>
      <c r="D9297" s="27" t="s">
        <v>105</v>
      </c>
      <c r="E9297" s="205"/>
      <c r="F9297" s="212" t="s">
        <v>12</v>
      </c>
      <c r="G9297" s="29" t="str">
        <f t="shared" si="145"/>
        <v/>
      </c>
      <c r="H9297" s="30"/>
      <c r="I9297" s="31"/>
      <c r="J9297" s="32">
        <v>0</v>
      </c>
    </row>
    <row r="9298" spans="1:10" ht="15.75" hidden="1" thickBot="1" x14ac:dyDescent="0.3">
      <c r="A9298" s="251"/>
      <c r="B9298" s="246"/>
      <c r="C9298" s="34"/>
      <c r="D9298" s="34"/>
      <c r="E9298" s="207"/>
      <c r="F9298" s="213" t="s">
        <v>12</v>
      </c>
      <c r="G9298" s="36" t="str">
        <f t="shared" si="145"/>
        <v/>
      </c>
      <c r="H9298" s="37"/>
      <c r="I9298" s="33"/>
      <c r="J9298" s="32">
        <v>0</v>
      </c>
    </row>
    <row r="9299" spans="1:10" ht="26.25" hidden="1" thickBot="1" x14ac:dyDescent="0.3">
      <c r="A9299" s="251"/>
      <c r="B9299" s="246"/>
      <c r="C9299" s="38" t="s">
        <v>12368</v>
      </c>
      <c r="D9299" s="38" t="s">
        <v>1303</v>
      </c>
      <c r="E9299" s="209">
        <v>1</v>
      </c>
      <c r="F9299" s="208">
        <v>222.13849999999999</v>
      </c>
      <c r="G9299" s="36">
        <f t="shared" si="145"/>
        <v>222.13849999999999</v>
      </c>
      <c r="H9299" s="41">
        <f>SUM(G9299:G9299)</f>
        <v>222.13849999999999</v>
      </c>
      <c r="I9299" s="42"/>
      <c r="J9299" s="32">
        <v>0</v>
      </c>
    </row>
    <row r="9300" spans="1:10" ht="15.75" hidden="1" thickBot="1" x14ac:dyDescent="0.3">
      <c r="A9300" s="252"/>
      <c r="B9300" s="247"/>
      <c r="C9300" s="44"/>
      <c r="D9300" s="44"/>
      <c r="E9300" s="210"/>
      <c r="F9300" s="211"/>
      <c r="G9300" s="47" t="str">
        <f t="shared" si="145"/>
        <v/>
      </c>
      <c r="H9300" s="48"/>
      <c r="I9300" s="42"/>
      <c r="J9300" s="32">
        <v>0</v>
      </c>
    </row>
    <row r="9301" spans="1:10" ht="15.75" hidden="1" thickBot="1" x14ac:dyDescent="0.3">
      <c r="A9301" s="242" t="s">
        <v>2241</v>
      </c>
      <c r="B9301" s="245" t="s">
        <v>9532</v>
      </c>
      <c r="C9301" s="26"/>
      <c r="D9301" s="27" t="s">
        <v>105</v>
      </c>
      <c r="E9301" s="205"/>
      <c r="F9301" s="212" t="s">
        <v>12</v>
      </c>
      <c r="G9301" s="29" t="str">
        <f t="shared" si="145"/>
        <v/>
      </c>
      <c r="H9301" s="30"/>
      <c r="I9301" s="31"/>
      <c r="J9301" s="32">
        <v>0</v>
      </c>
    </row>
    <row r="9302" spans="1:10" ht="15.75" hidden="1" thickBot="1" x14ac:dyDescent="0.3">
      <c r="A9302" s="251"/>
      <c r="B9302" s="246"/>
      <c r="C9302" s="34"/>
      <c r="D9302" s="34"/>
      <c r="E9302" s="207"/>
      <c r="F9302" s="213" t="s">
        <v>12</v>
      </c>
      <c r="G9302" s="36" t="str">
        <f t="shared" si="145"/>
        <v/>
      </c>
      <c r="H9302" s="37"/>
      <c r="I9302" s="33"/>
      <c r="J9302" s="32">
        <v>0</v>
      </c>
    </row>
    <row r="9303" spans="1:10" ht="26.25" hidden="1" thickBot="1" x14ac:dyDescent="0.3">
      <c r="A9303" s="251"/>
      <c r="B9303" s="246"/>
      <c r="C9303" s="38" t="s">
        <v>12369</v>
      </c>
      <c r="D9303" s="38" t="s">
        <v>1303</v>
      </c>
      <c r="E9303" s="209">
        <v>1</v>
      </c>
      <c r="F9303" s="208">
        <v>323.209</v>
      </c>
      <c r="G9303" s="36">
        <f t="shared" si="145"/>
        <v>323.209</v>
      </c>
      <c r="H9303" s="41">
        <f>SUM(G9303:G9303)</f>
        <v>323.209</v>
      </c>
      <c r="I9303" s="42"/>
      <c r="J9303" s="32">
        <v>0</v>
      </c>
    </row>
    <row r="9304" spans="1:10" ht="15.75" hidden="1" thickBot="1" x14ac:dyDescent="0.3">
      <c r="A9304" s="252"/>
      <c r="B9304" s="247"/>
      <c r="C9304" s="44"/>
      <c r="D9304" s="44"/>
      <c r="E9304" s="210"/>
      <c r="F9304" s="211"/>
      <c r="G9304" s="47" t="str">
        <f t="shared" si="145"/>
        <v/>
      </c>
      <c r="H9304" s="48"/>
      <c r="I9304" s="42"/>
      <c r="J9304" s="32">
        <v>0</v>
      </c>
    </row>
    <row r="9305" spans="1:10" ht="15.75" hidden="1" thickBot="1" x14ac:dyDescent="0.3">
      <c r="A9305" s="242" t="s">
        <v>2242</v>
      </c>
      <c r="B9305" s="245" t="s">
        <v>9543</v>
      </c>
      <c r="C9305" s="26"/>
      <c r="D9305" s="27" t="s">
        <v>105</v>
      </c>
      <c r="E9305" s="205"/>
      <c r="F9305" s="212" t="s">
        <v>12</v>
      </c>
      <c r="G9305" s="29" t="str">
        <f t="shared" si="145"/>
        <v/>
      </c>
      <c r="H9305" s="30"/>
      <c r="I9305" s="31"/>
      <c r="J9305" s="32">
        <v>0</v>
      </c>
    </row>
    <row r="9306" spans="1:10" ht="15.75" hidden="1" thickBot="1" x14ac:dyDescent="0.3">
      <c r="A9306" s="251"/>
      <c r="B9306" s="246"/>
      <c r="C9306" s="34"/>
      <c r="D9306" s="34"/>
      <c r="E9306" s="207"/>
      <c r="F9306" s="213" t="s">
        <v>12</v>
      </c>
      <c r="G9306" s="36" t="str">
        <f t="shared" si="145"/>
        <v/>
      </c>
      <c r="H9306" s="37"/>
      <c r="I9306" s="33"/>
      <c r="J9306" s="32">
        <v>0</v>
      </c>
    </row>
    <row r="9307" spans="1:10" ht="26.25" hidden="1" thickBot="1" x14ac:dyDescent="0.3">
      <c r="A9307" s="251"/>
      <c r="B9307" s="246"/>
      <c r="C9307" s="38" t="s">
        <v>11869</v>
      </c>
      <c r="D9307" s="38" t="s">
        <v>1303</v>
      </c>
      <c r="E9307" s="209">
        <v>1</v>
      </c>
      <c r="F9307" s="208">
        <v>506.99599999999992</v>
      </c>
      <c r="G9307" s="36">
        <f t="shared" si="145"/>
        <v>506.99599999999992</v>
      </c>
      <c r="H9307" s="41">
        <f>SUM(G9307:G9307)</f>
        <v>506.99599999999992</v>
      </c>
      <c r="I9307" s="42"/>
      <c r="J9307" s="32">
        <v>0</v>
      </c>
    </row>
    <row r="9308" spans="1:10" ht="15.75" hidden="1" thickBot="1" x14ac:dyDescent="0.3">
      <c r="A9308" s="252"/>
      <c r="B9308" s="247"/>
      <c r="C9308" s="44"/>
      <c r="D9308" s="44"/>
      <c r="E9308" s="210"/>
      <c r="F9308" s="211"/>
      <c r="G9308" s="47" t="str">
        <f t="shared" si="145"/>
        <v/>
      </c>
      <c r="H9308" s="48"/>
      <c r="I9308" s="42"/>
      <c r="J9308" s="32">
        <v>0</v>
      </c>
    </row>
    <row r="9309" spans="1:10" ht="15.75" hidden="1" thickBot="1" x14ac:dyDescent="0.3">
      <c r="A9309" s="242" t="s">
        <v>2243</v>
      </c>
      <c r="B9309" s="245" t="s">
        <v>9556</v>
      </c>
      <c r="C9309" s="26"/>
      <c r="D9309" s="27" t="s">
        <v>105</v>
      </c>
      <c r="E9309" s="205"/>
      <c r="F9309" s="212" t="s">
        <v>12</v>
      </c>
      <c r="G9309" s="29" t="str">
        <f t="shared" si="145"/>
        <v/>
      </c>
      <c r="H9309" s="30"/>
      <c r="I9309" s="31"/>
      <c r="J9309" s="32">
        <v>0</v>
      </c>
    </row>
    <row r="9310" spans="1:10" ht="15.75" hidden="1" thickBot="1" x14ac:dyDescent="0.3">
      <c r="A9310" s="251"/>
      <c r="B9310" s="246"/>
      <c r="C9310" s="34"/>
      <c r="D9310" s="34"/>
      <c r="E9310" s="207"/>
      <c r="F9310" s="213" t="s">
        <v>12</v>
      </c>
      <c r="G9310" s="36" t="str">
        <f t="shared" si="145"/>
        <v/>
      </c>
      <c r="H9310" s="37"/>
      <c r="I9310" s="33"/>
      <c r="J9310" s="32">
        <v>0</v>
      </c>
    </row>
    <row r="9311" spans="1:10" ht="26.25" hidden="1" thickBot="1" x14ac:dyDescent="0.3">
      <c r="A9311" s="251"/>
      <c r="B9311" s="246"/>
      <c r="C9311" s="38" t="s">
        <v>12370</v>
      </c>
      <c r="D9311" s="38" t="s">
        <v>1303</v>
      </c>
      <c r="E9311" s="209">
        <v>1</v>
      </c>
      <c r="F9311" s="208">
        <v>570.71249999999998</v>
      </c>
      <c r="G9311" s="36">
        <f t="shared" si="145"/>
        <v>570.71249999999998</v>
      </c>
      <c r="H9311" s="41">
        <f>SUM(G9311:G9311)</f>
        <v>570.71249999999998</v>
      </c>
      <c r="I9311" s="42"/>
      <c r="J9311" s="32">
        <v>0</v>
      </c>
    </row>
    <row r="9312" spans="1:10" ht="15.75" hidden="1" thickBot="1" x14ac:dyDescent="0.3">
      <c r="A9312" s="252"/>
      <c r="B9312" s="247"/>
      <c r="C9312" s="44"/>
      <c r="D9312" s="44"/>
      <c r="E9312" s="210"/>
      <c r="F9312" s="211"/>
      <c r="G9312" s="47" t="str">
        <f t="shared" si="145"/>
        <v/>
      </c>
      <c r="H9312" s="48"/>
      <c r="I9312" s="42"/>
      <c r="J9312" s="32">
        <v>0</v>
      </c>
    </row>
    <row r="9313" spans="1:10" ht="15.75" hidden="1" thickBot="1" x14ac:dyDescent="0.3">
      <c r="A9313" s="242" t="s">
        <v>2244</v>
      </c>
      <c r="B9313" s="245" t="s">
        <v>9567</v>
      </c>
      <c r="C9313" s="26"/>
      <c r="D9313" s="27" t="s">
        <v>105</v>
      </c>
      <c r="E9313" s="205"/>
      <c r="F9313" s="212" t="s">
        <v>12</v>
      </c>
      <c r="G9313" s="29" t="str">
        <f t="shared" si="145"/>
        <v/>
      </c>
      <c r="H9313" s="30"/>
      <c r="I9313" s="31"/>
      <c r="J9313" s="32">
        <v>0</v>
      </c>
    </row>
    <row r="9314" spans="1:10" ht="15.75" hidden="1" thickBot="1" x14ac:dyDescent="0.3">
      <c r="A9314" s="251"/>
      <c r="B9314" s="246"/>
      <c r="C9314" s="34"/>
      <c r="D9314" s="34"/>
      <c r="E9314" s="207"/>
      <c r="F9314" s="213" t="s">
        <v>12</v>
      </c>
      <c r="G9314" s="36" t="str">
        <f t="shared" si="145"/>
        <v/>
      </c>
      <c r="H9314" s="37"/>
      <c r="I9314" s="33"/>
      <c r="J9314" s="32">
        <v>0</v>
      </c>
    </row>
    <row r="9315" spans="1:10" ht="26.25" hidden="1" thickBot="1" x14ac:dyDescent="0.3">
      <c r="A9315" s="251"/>
      <c r="B9315" s="246"/>
      <c r="C9315" s="38" t="s">
        <v>11870</v>
      </c>
      <c r="D9315" s="38" t="s">
        <v>1303</v>
      </c>
      <c r="E9315" s="209">
        <v>1</v>
      </c>
      <c r="F9315" s="208">
        <v>859.30349999999999</v>
      </c>
      <c r="G9315" s="36">
        <f t="shared" si="145"/>
        <v>859.30349999999999</v>
      </c>
      <c r="H9315" s="41">
        <f>SUM(G9315:G9315)</f>
        <v>859.30349999999999</v>
      </c>
      <c r="I9315" s="42"/>
      <c r="J9315" s="32">
        <v>0</v>
      </c>
    </row>
    <row r="9316" spans="1:10" ht="15.75" hidden="1" thickBot="1" x14ac:dyDescent="0.3">
      <c r="A9316" s="252"/>
      <c r="B9316" s="247"/>
      <c r="C9316" s="44"/>
      <c r="D9316" s="44"/>
      <c r="E9316" s="210"/>
      <c r="F9316" s="211"/>
      <c r="G9316" s="47" t="str">
        <f t="shared" si="145"/>
        <v/>
      </c>
      <c r="H9316" s="48"/>
      <c r="I9316" s="42"/>
      <c r="J9316" s="32">
        <v>0</v>
      </c>
    </row>
    <row r="9317" spans="1:10" ht="15.75" hidden="1" thickBot="1" x14ac:dyDescent="0.3">
      <c r="A9317" s="242" t="s">
        <v>2245</v>
      </c>
      <c r="B9317" s="245" t="s">
        <v>9580</v>
      </c>
      <c r="C9317" s="26"/>
      <c r="D9317" s="27" t="s">
        <v>105</v>
      </c>
      <c r="E9317" s="205"/>
      <c r="F9317" s="212" t="s">
        <v>12</v>
      </c>
      <c r="G9317" s="29" t="str">
        <f t="shared" si="145"/>
        <v/>
      </c>
      <c r="H9317" s="30"/>
      <c r="I9317" s="31"/>
      <c r="J9317" s="32">
        <v>0</v>
      </c>
    </row>
    <row r="9318" spans="1:10" ht="15.75" hidden="1" thickBot="1" x14ac:dyDescent="0.3">
      <c r="A9318" s="251"/>
      <c r="B9318" s="246"/>
      <c r="C9318" s="34"/>
      <c r="D9318" s="34"/>
      <c r="E9318" s="207"/>
      <c r="F9318" s="213" t="s">
        <v>12</v>
      </c>
      <c r="G9318" s="36" t="str">
        <f t="shared" si="145"/>
        <v/>
      </c>
      <c r="H9318" s="37"/>
      <c r="I9318" s="33"/>
      <c r="J9318" s="32">
        <v>0</v>
      </c>
    </row>
    <row r="9319" spans="1:10" ht="15.75" hidden="1" thickBot="1" x14ac:dyDescent="0.3">
      <c r="A9319" s="251"/>
      <c r="B9319" s="246"/>
      <c r="C9319" s="38" t="s">
        <v>12070</v>
      </c>
      <c r="D9319" s="38" t="s">
        <v>1303</v>
      </c>
      <c r="E9319" s="209">
        <v>1</v>
      </c>
      <c r="F9319" s="208">
        <v>4.1040000000000001</v>
      </c>
      <c r="G9319" s="36">
        <f t="shared" si="145"/>
        <v>4.1040000000000001</v>
      </c>
      <c r="H9319" s="41">
        <f>SUM(G9319:G9319)</f>
        <v>4.1040000000000001</v>
      </c>
      <c r="I9319" s="42"/>
      <c r="J9319" s="32">
        <v>0</v>
      </c>
    </row>
    <row r="9320" spans="1:10" ht="15.75" hidden="1" thickBot="1" x14ac:dyDescent="0.3">
      <c r="A9320" s="252"/>
      <c r="B9320" s="247"/>
      <c r="C9320" s="44"/>
      <c r="D9320" s="44"/>
      <c r="E9320" s="210"/>
      <c r="F9320" s="211"/>
      <c r="G9320" s="47" t="str">
        <f t="shared" si="145"/>
        <v/>
      </c>
      <c r="H9320" s="48"/>
      <c r="I9320" s="42"/>
      <c r="J9320" s="32">
        <v>0</v>
      </c>
    </row>
    <row r="9321" spans="1:10" ht="15.75" hidden="1" thickBot="1" x14ac:dyDescent="0.3">
      <c r="A9321" s="242" t="s">
        <v>2246</v>
      </c>
      <c r="B9321" s="245" t="s">
        <v>9581</v>
      </c>
      <c r="C9321" s="26"/>
      <c r="D9321" s="27" t="s">
        <v>17</v>
      </c>
      <c r="E9321" s="205"/>
      <c r="F9321" s="212" t="s">
        <v>12</v>
      </c>
      <c r="G9321" s="29" t="str">
        <f t="shared" si="145"/>
        <v/>
      </c>
      <c r="H9321" s="30"/>
      <c r="I9321" s="31"/>
      <c r="J9321" s="32">
        <v>0</v>
      </c>
    </row>
    <row r="9322" spans="1:10" ht="15.75" hidden="1" thickBot="1" x14ac:dyDescent="0.3">
      <c r="A9322" s="251"/>
      <c r="B9322" s="246"/>
      <c r="C9322" s="34"/>
      <c r="D9322" s="34"/>
      <c r="E9322" s="207"/>
      <c r="F9322" s="213" t="s">
        <v>12</v>
      </c>
      <c r="G9322" s="36" t="str">
        <f t="shared" si="145"/>
        <v/>
      </c>
      <c r="H9322" s="37"/>
      <c r="I9322" s="33"/>
      <c r="J9322" s="32">
        <v>0</v>
      </c>
    </row>
    <row r="9323" spans="1:10" ht="26.25" hidden="1" thickBot="1" x14ac:dyDescent="0.3">
      <c r="A9323" s="251"/>
      <c r="B9323" s="246"/>
      <c r="C9323" s="38" t="s">
        <v>12160</v>
      </c>
      <c r="D9323" s="38" t="s">
        <v>82</v>
      </c>
      <c r="E9323" s="209">
        <v>1</v>
      </c>
      <c r="F9323" s="208">
        <v>2.7075</v>
      </c>
      <c r="G9323" s="36">
        <f t="shared" si="145"/>
        <v>2.7075</v>
      </c>
      <c r="H9323" s="41">
        <f>SUM(G9323:G9323)</f>
        <v>2.7075</v>
      </c>
      <c r="I9323" s="42"/>
      <c r="J9323" s="32">
        <v>0</v>
      </c>
    </row>
    <row r="9324" spans="1:10" ht="15.75" hidden="1" thickBot="1" x14ac:dyDescent="0.3">
      <c r="A9324" s="252"/>
      <c r="B9324" s="247"/>
      <c r="C9324" s="44"/>
      <c r="D9324" s="44"/>
      <c r="E9324" s="210"/>
      <c r="F9324" s="211"/>
      <c r="G9324" s="47" t="str">
        <f t="shared" si="145"/>
        <v/>
      </c>
      <c r="H9324" s="48"/>
      <c r="I9324" s="42"/>
      <c r="J9324" s="32">
        <v>0</v>
      </c>
    </row>
    <row r="9325" spans="1:10" ht="15.75" hidden="1" thickBot="1" x14ac:dyDescent="0.3">
      <c r="A9325" s="242" t="s">
        <v>2247</v>
      </c>
      <c r="B9325" s="245" t="s">
        <v>9582</v>
      </c>
      <c r="C9325" s="26"/>
      <c r="D9325" s="27" t="s">
        <v>17</v>
      </c>
      <c r="E9325" s="205"/>
      <c r="F9325" s="212" t="s">
        <v>12</v>
      </c>
      <c r="G9325" s="29" t="str">
        <f t="shared" si="145"/>
        <v/>
      </c>
      <c r="H9325" s="30"/>
      <c r="I9325" s="31"/>
      <c r="J9325" s="32">
        <v>0</v>
      </c>
    </row>
    <row r="9326" spans="1:10" ht="15.75" hidden="1" thickBot="1" x14ac:dyDescent="0.3">
      <c r="A9326" s="251"/>
      <c r="B9326" s="246"/>
      <c r="C9326" s="34"/>
      <c r="D9326" s="34"/>
      <c r="E9326" s="207"/>
      <c r="F9326" s="213" t="s">
        <v>12</v>
      </c>
      <c r="G9326" s="36" t="str">
        <f t="shared" si="145"/>
        <v/>
      </c>
      <c r="H9326" s="37"/>
      <c r="I9326" s="33"/>
      <c r="J9326" s="32">
        <v>0</v>
      </c>
    </row>
    <row r="9327" spans="1:10" ht="26.25" hidden="1" thickBot="1" x14ac:dyDescent="0.3">
      <c r="A9327" s="251"/>
      <c r="B9327" s="246"/>
      <c r="C9327" s="38" t="s">
        <v>12167</v>
      </c>
      <c r="D9327" s="38" t="s">
        <v>82</v>
      </c>
      <c r="E9327" s="209">
        <v>1</v>
      </c>
      <c r="F9327" s="208">
        <v>2.052</v>
      </c>
      <c r="G9327" s="36">
        <f t="shared" si="145"/>
        <v>2.052</v>
      </c>
      <c r="H9327" s="41">
        <f>SUM(G9327:G9327)</f>
        <v>2.052</v>
      </c>
      <c r="I9327" s="42"/>
      <c r="J9327" s="32">
        <v>0</v>
      </c>
    </row>
    <row r="9328" spans="1:10" ht="15.75" hidden="1" thickBot="1" x14ac:dyDescent="0.3">
      <c r="A9328" s="252"/>
      <c r="B9328" s="247"/>
      <c r="C9328" s="44"/>
      <c r="D9328" s="44"/>
      <c r="E9328" s="210"/>
      <c r="F9328" s="211"/>
      <c r="G9328" s="47" t="str">
        <f t="shared" si="145"/>
        <v/>
      </c>
      <c r="H9328" s="48"/>
      <c r="I9328" s="42"/>
      <c r="J9328" s="32">
        <v>0</v>
      </c>
    </row>
    <row r="9329" spans="1:10" ht="15.75" hidden="1" thickBot="1" x14ac:dyDescent="0.3">
      <c r="A9329" s="242" t="s">
        <v>2248</v>
      </c>
      <c r="B9329" s="245" t="s">
        <v>9583</v>
      </c>
      <c r="C9329" s="26"/>
      <c r="D9329" s="27" t="s">
        <v>17</v>
      </c>
      <c r="E9329" s="205"/>
      <c r="F9329" s="212" t="s">
        <v>12</v>
      </c>
      <c r="G9329" s="29" t="str">
        <f t="shared" si="145"/>
        <v/>
      </c>
      <c r="H9329" s="30"/>
      <c r="I9329" s="31"/>
      <c r="J9329" s="32">
        <v>0</v>
      </c>
    </row>
    <row r="9330" spans="1:10" ht="15.75" hidden="1" thickBot="1" x14ac:dyDescent="0.3">
      <c r="A9330" s="251"/>
      <c r="B9330" s="246"/>
      <c r="C9330" s="34"/>
      <c r="D9330" s="34"/>
      <c r="E9330" s="207"/>
      <c r="F9330" s="213" t="s">
        <v>12</v>
      </c>
      <c r="G9330" s="36" t="str">
        <f t="shared" si="145"/>
        <v/>
      </c>
      <c r="H9330" s="37"/>
      <c r="I9330" s="33"/>
      <c r="J9330" s="32">
        <v>0</v>
      </c>
    </row>
    <row r="9331" spans="1:10" ht="26.25" hidden="1" thickBot="1" x14ac:dyDescent="0.3">
      <c r="A9331" s="251"/>
      <c r="B9331" s="246"/>
      <c r="C9331" s="38" t="s">
        <v>12371</v>
      </c>
      <c r="D9331" s="38" t="s">
        <v>82</v>
      </c>
      <c r="E9331" s="209">
        <v>1</v>
      </c>
      <c r="F9331" s="208">
        <v>12.292999999999999</v>
      </c>
      <c r="G9331" s="36">
        <f t="shared" si="145"/>
        <v>12.292999999999999</v>
      </c>
      <c r="H9331" s="41">
        <f>SUM(G9331:G9331)</f>
        <v>12.292999999999999</v>
      </c>
      <c r="I9331" s="42"/>
      <c r="J9331" s="32">
        <v>0</v>
      </c>
    </row>
    <row r="9332" spans="1:10" ht="15.75" hidden="1" thickBot="1" x14ac:dyDescent="0.3">
      <c r="A9332" s="252"/>
      <c r="B9332" s="247"/>
      <c r="C9332" s="44"/>
      <c r="D9332" s="44"/>
      <c r="E9332" s="210"/>
      <c r="F9332" s="211"/>
      <c r="G9332" s="47" t="str">
        <f t="shared" si="145"/>
        <v/>
      </c>
      <c r="H9332" s="48"/>
      <c r="I9332" s="42"/>
      <c r="J9332" s="32">
        <v>0</v>
      </c>
    </row>
    <row r="9333" spans="1:10" ht="15.75" hidden="1" thickBot="1" x14ac:dyDescent="0.3">
      <c r="A9333" s="242" t="s">
        <v>2249</v>
      </c>
      <c r="B9333" s="245" t="s">
        <v>9584</v>
      </c>
      <c r="C9333" s="26"/>
      <c r="D9333" s="27" t="s">
        <v>105</v>
      </c>
      <c r="E9333" s="205"/>
      <c r="F9333" s="212" t="s">
        <v>12</v>
      </c>
      <c r="G9333" s="29" t="str">
        <f t="shared" si="145"/>
        <v/>
      </c>
      <c r="H9333" s="30"/>
      <c r="I9333" s="31"/>
      <c r="J9333" s="32">
        <v>0</v>
      </c>
    </row>
    <row r="9334" spans="1:10" ht="15.75" hidden="1" thickBot="1" x14ac:dyDescent="0.3">
      <c r="A9334" s="251"/>
      <c r="B9334" s="246"/>
      <c r="C9334" s="34"/>
      <c r="D9334" s="34"/>
      <c r="E9334" s="207"/>
      <c r="F9334" s="213" t="s">
        <v>12</v>
      </c>
      <c r="G9334" s="36" t="str">
        <f t="shared" si="145"/>
        <v/>
      </c>
      <c r="H9334" s="37"/>
      <c r="I9334" s="33"/>
      <c r="J9334" s="32">
        <v>0</v>
      </c>
    </row>
    <row r="9335" spans="1:10" ht="15.75" hidden="1" thickBot="1" x14ac:dyDescent="0.3">
      <c r="A9335" s="251"/>
      <c r="B9335" s="246"/>
      <c r="C9335" s="38" t="s">
        <v>11574</v>
      </c>
      <c r="D9335" s="38" t="s">
        <v>1303</v>
      </c>
      <c r="E9335" s="209">
        <v>1</v>
      </c>
      <c r="F9335" s="208">
        <v>10.003499999999999</v>
      </c>
      <c r="G9335" s="36">
        <f t="shared" si="145"/>
        <v>10.003499999999999</v>
      </c>
      <c r="H9335" s="41">
        <f>SUM(G9335:G9335)</f>
        <v>10.003499999999999</v>
      </c>
      <c r="I9335" s="42"/>
      <c r="J9335" s="32">
        <v>0</v>
      </c>
    </row>
    <row r="9336" spans="1:10" ht="15.75" hidden="1" thickBot="1" x14ac:dyDescent="0.3">
      <c r="A9336" s="252"/>
      <c r="B9336" s="247"/>
      <c r="C9336" s="44"/>
      <c r="D9336" s="44"/>
      <c r="E9336" s="210"/>
      <c r="F9336" s="211"/>
      <c r="G9336" s="47" t="str">
        <f t="shared" si="145"/>
        <v/>
      </c>
      <c r="H9336" s="48"/>
      <c r="I9336" s="42"/>
      <c r="J9336" s="32">
        <v>0</v>
      </c>
    </row>
    <row r="9337" spans="1:10" ht="15.75" hidden="1" thickBot="1" x14ac:dyDescent="0.3">
      <c r="A9337" s="242" t="s">
        <v>2250</v>
      </c>
      <c r="B9337" s="245" t="s">
        <v>9585</v>
      </c>
      <c r="C9337" s="26"/>
      <c r="D9337" s="27" t="s">
        <v>17</v>
      </c>
      <c r="E9337" s="205"/>
      <c r="F9337" s="212" t="s">
        <v>12</v>
      </c>
      <c r="G9337" s="29" t="str">
        <f t="shared" si="145"/>
        <v/>
      </c>
      <c r="H9337" s="30"/>
      <c r="I9337" s="31"/>
      <c r="J9337" s="32">
        <v>0</v>
      </c>
    </row>
    <row r="9338" spans="1:10" ht="15.75" hidden="1" thickBot="1" x14ac:dyDescent="0.3">
      <c r="A9338" s="251"/>
      <c r="B9338" s="246"/>
      <c r="C9338" s="34"/>
      <c r="D9338" s="34"/>
      <c r="E9338" s="207"/>
      <c r="F9338" s="213" t="s">
        <v>12</v>
      </c>
      <c r="G9338" s="36" t="str">
        <f t="shared" si="145"/>
        <v/>
      </c>
      <c r="H9338" s="37"/>
      <c r="I9338" s="33"/>
      <c r="J9338" s="32">
        <v>0</v>
      </c>
    </row>
    <row r="9339" spans="1:10" ht="26.25" hidden="1" thickBot="1" x14ac:dyDescent="0.3">
      <c r="A9339" s="251"/>
      <c r="B9339" s="246"/>
      <c r="C9339" s="38" t="s">
        <v>12372</v>
      </c>
      <c r="D9339" s="38" t="s">
        <v>82</v>
      </c>
      <c r="E9339" s="209">
        <v>1</v>
      </c>
      <c r="F9339" s="208">
        <v>14.259499999999999</v>
      </c>
      <c r="G9339" s="36">
        <f t="shared" si="145"/>
        <v>14.259499999999999</v>
      </c>
      <c r="H9339" s="41">
        <f>SUM(G9339:G9339)</f>
        <v>14.259499999999999</v>
      </c>
      <c r="I9339" s="42"/>
      <c r="J9339" s="32">
        <v>0</v>
      </c>
    </row>
    <row r="9340" spans="1:10" ht="15.75" hidden="1" thickBot="1" x14ac:dyDescent="0.3">
      <c r="A9340" s="252"/>
      <c r="B9340" s="247"/>
      <c r="C9340" s="44"/>
      <c r="D9340" s="44"/>
      <c r="E9340" s="210"/>
      <c r="F9340" s="211"/>
      <c r="G9340" s="47" t="str">
        <f t="shared" si="145"/>
        <v/>
      </c>
      <c r="H9340" s="48"/>
      <c r="I9340" s="42"/>
      <c r="J9340" s="32">
        <v>0</v>
      </c>
    </row>
    <row r="9341" spans="1:10" ht="15.75" hidden="1" thickBot="1" x14ac:dyDescent="0.3">
      <c r="A9341" s="242" t="s">
        <v>2251</v>
      </c>
      <c r="B9341" s="245" t="s">
        <v>9586</v>
      </c>
      <c r="C9341" s="26"/>
      <c r="D9341" s="27" t="s">
        <v>17</v>
      </c>
      <c r="E9341" s="205"/>
      <c r="F9341" s="212" t="s">
        <v>12</v>
      </c>
      <c r="G9341" s="29" t="str">
        <f t="shared" si="145"/>
        <v/>
      </c>
      <c r="H9341" s="30"/>
      <c r="I9341" s="31"/>
      <c r="J9341" s="32">
        <v>0</v>
      </c>
    </row>
    <row r="9342" spans="1:10" ht="15.75" hidden="1" thickBot="1" x14ac:dyDescent="0.3">
      <c r="A9342" s="251"/>
      <c r="B9342" s="246"/>
      <c r="C9342" s="34"/>
      <c r="D9342" s="34"/>
      <c r="E9342" s="207"/>
      <c r="F9342" s="213" t="s">
        <v>12</v>
      </c>
      <c r="G9342" s="36" t="str">
        <f t="shared" si="145"/>
        <v/>
      </c>
      <c r="H9342" s="37"/>
      <c r="I9342" s="33"/>
      <c r="J9342" s="32">
        <v>0</v>
      </c>
    </row>
    <row r="9343" spans="1:10" ht="26.25" hidden="1" thickBot="1" x14ac:dyDescent="0.3">
      <c r="A9343" s="251"/>
      <c r="B9343" s="246"/>
      <c r="C9343" s="38" t="s">
        <v>12373</v>
      </c>
      <c r="D9343" s="38" t="s">
        <v>82</v>
      </c>
      <c r="E9343" s="209">
        <v>1</v>
      </c>
      <c r="F9343" s="208">
        <v>5.0255000000000001</v>
      </c>
      <c r="G9343" s="36">
        <f t="shared" si="145"/>
        <v>5.0255000000000001</v>
      </c>
      <c r="H9343" s="41">
        <f>SUM(G9343:G9343)</f>
        <v>5.0255000000000001</v>
      </c>
      <c r="I9343" s="42"/>
      <c r="J9343" s="32">
        <v>0</v>
      </c>
    </row>
    <row r="9344" spans="1:10" ht="15.75" hidden="1" thickBot="1" x14ac:dyDescent="0.3">
      <c r="A9344" s="252"/>
      <c r="B9344" s="247"/>
      <c r="C9344" s="44"/>
      <c r="D9344" s="44"/>
      <c r="E9344" s="210"/>
      <c r="F9344" s="211"/>
      <c r="G9344" s="47" t="str">
        <f t="shared" si="145"/>
        <v/>
      </c>
      <c r="H9344" s="48"/>
      <c r="I9344" s="42"/>
      <c r="J9344" s="32">
        <v>0</v>
      </c>
    </row>
    <row r="9345" spans="1:10" ht="15.75" hidden="1" thickBot="1" x14ac:dyDescent="0.3">
      <c r="A9345" s="242" t="s">
        <v>2252</v>
      </c>
      <c r="B9345" s="245" t="s">
        <v>9587</v>
      </c>
      <c r="C9345" s="26"/>
      <c r="D9345" s="27" t="s">
        <v>17</v>
      </c>
      <c r="E9345" s="205"/>
      <c r="F9345" s="212" t="s">
        <v>12</v>
      </c>
      <c r="G9345" s="29" t="str">
        <f t="shared" si="145"/>
        <v/>
      </c>
      <c r="H9345" s="30"/>
      <c r="I9345" s="31"/>
      <c r="J9345" s="32">
        <v>0</v>
      </c>
    </row>
    <row r="9346" spans="1:10" ht="15.75" hidden="1" thickBot="1" x14ac:dyDescent="0.3">
      <c r="A9346" s="251"/>
      <c r="B9346" s="246"/>
      <c r="C9346" s="34"/>
      <c r="D9346" s="34"/>
      <c r="E9346" s="207"/>
      <c r="F9346" s="213" t="s">
        <v>12</v>
      </c>
      <c r="G9346" s="36" t="str">
        <f t="shared" si="145"/>
        <v/>
      </c>
      <c r="H9346" s="37"/>
      <c r="I9346" s="33"/>
      <c r="J9346" s="32">
        <v>0</v>
      </c>
    </row>
    <row r="9347" spans="1:10" ht="26.25" hidden="1" thickBot="1" x14ac:dyDescent="0.3">
      <c r="A9347" s="251"/>
      <c r="B9347" s="246"/>
      <c r="C9347" s="38" t="s">
        <v>12374</v>
      </c>
      <c r="D9347" s="38" t="s">
        <v>82</v>
      </c>
      <c r="E9347" s="209">
        <v>1</v>
      </c>
      <c r="F9347" s="208">
        <v>14.297499999999999</v>
      </c>
      <c r="G9347" s="36">
        <f t="shared" si="145"/>
        <v>14.297499999999999</v>
      </c>
      <c r="H9347" s="41">
        <f>SUM(G9347:G9347)</f>
        <v>14.297499999999999</v>
      </c>
      <c r="I9347" s="42"/>
      <c r="J9347" s="32">
        <v>0</v>
      </c>
    </row>
    <row r="9348" spans="1:10" ht="15.75" hidden="1" thickBot="1" x14ac:dyDescent="0.3">
      <c r="A9348" s="252"/>
      <c r="B9348" s="247"/>
      <c r="C9348" s="44"/>
      <c r="D9348" s="44"/>
      <c r="E9348" s="210"/>
      <c r="F9348" s="211"/>
      <c r="G9348" s="47" t="str">
        <f t="shared" si="145"/>
        <v/>
      </c>
      <c r="H9348" s="48"/>
      <c r="I9348" s="42"/>
      <c r="J9348" s="32">
        <v>0</v>
      </c>
    </row>
    <row r="9349" spans="1:10" ht="15.75" hidden="1" thickBot="1" x14ac:dyDescent="0.3">
      <c r="A9349" s="242" t="s">
        <v>2253</v>
      </c>
      <c r="B9349" s="245" t="s">
        <v>9588</v>
      </c>
      <c r="C9349" s="26"/>
      <c r="D9349" s="27" t="s">
        <v>17</v>
      </c>
      <c r="E9349" s="205"/>
      <c r="F9349" s="212" t="s">
        <v>12</v>
      </c>
      <c r="G9349" s="29" t="str">
        <f t="shared" si="145"/>
        <v/>
      </c>
      <c r="H9349" s="30"/>
      <c r="I9349" s="31"/>
      <c r="J9349" s="32">
        <v>0</v>
      </c>
    </row>
    <row r="9350" spans="1:10" ht="15.75" hidden="1" thickBot="1" x14ac:dyDescent="0.3">
      <c r="A9350" s="251"/>
      <c r="B9350" s="246"/>
      <c r="C9350" s="34"/>
      <c r="D9350" s="34"/>
      <c r="E9350" s="207"/>
      <c r="F9350" s="213" t="s">
        <v>12</v>
      </c>
      <c r="G9350" s="36" t="str">
        <f t="shared" ref="G9350:G9413" si="146">IF(ISNUMBER(F9350),E9350*F9350,"")</f>
        <v/>
      </c>
      <c r="H9350" s="37"/>
      <c r="I9350" s="33"/>
      <c r="J9350" s="32">
        <v>0</v>
      </c>
    </row>
    <row r="9351" spans="1:10" ht="26.25" hidden="1" thickBot="1" x14ac:dyDescent="0.3">
      <c r="A9351" s="251"/>
      <c r="B9351" s="246"/>
      <c r="C9351" s="38" t="s">
        <v>12183</v>
      </c>
      <c r="D9351" s="38" t="s">
        <v>82</v>
      </c>
      <c r="E9351" s="209">
        <v>1</v>
      </c>
      <c r="F9351" s="208">
        <v>1.0640000000000001</v>
      </c>
      <c r="G9351" s="36">
        <f t="shared" si="146"/>
        <v>1.0640000000000001</v>
      </c>
      <c r="H9351" s="41">
        <f>SUM(G9351:G9351)</f>
        <v>1.0640000000000001</v>
      </c>
      <c r="I9351" s="42"/>
      <c r="J9351" s="32">
        <v>0</v>
      </c>
    </row>
    <row r="9352" spans="1:10" ht="15.75" hidden="1" thickBot="1" x14ac:dyDescent="0.3">
      <c r="A9352" s="252"/>
      <c r="B9352" s="247"/>
      <c r="C9352" s="44"/>
      <c r="D9352" s="44"/>
      <c r="E9352" s="210"/>
      <c r="F9352" s="211"/>
      <c r="G9352" s="47" t="str">
        <f t="shared" si="146"/>
        <v/>
      </c>
      <c r="H9352" s="48"/>
      <c r="I9352" s="42"/>
      <c r="J9352" s="32">
        <v>0</v>
      </c>
    </row>
    <row r="9353" spans="1:10" ht="15.75" hidden="1" thickBot="1" x14ac:dyDescent="0.3">
      <c r="A9353" s="242" t="s">
        <v>2254</v>
      </c>
      <c r="B9353" s="245" t="s">
        <v>9589</v>
      </c>
      <c r="C9353" s="26"/>
      <c r="D9353" s="27" t="s">
        <v>105</v>
      </c>
      <c r="E9353" s="205"/>
      <c r="F9353" s="212" t="s">
        <v>12</v>
      </c>
      <c r="G9353" s="29" t="str">
        <f t="shared" si="146"/>
        <v/>
      </c>
      <c r="H9353" s="30"/>
      <c r="I9353" s="31"/>
      <c r="J9353" s="32">
        <v>0</v>
      </c>
    </row>
    <row r="9354" spans="1:10" ht="15.75" hidden="1" thickBot="1" x14ac:dyDescent="0.3">
      <c r="A9354" s="251"/>
      <c r="B9354" s="246"/>
      <c r="C9354" s="34"/>
      <c r="D9354" s="34"/>
      <c r="E9354" s="207"/>
      <c r="F9354" s="213" t="s">
        <v>12</v>
      </c>
      <c r="G9354" s="36" t="str">
        <f t="shared" si="146"/>
        <v/>
      </c>
      <c r="H9354" s="37"/>
      <c r="I9354" s="33"/>
      <c r="J9354" s="32">
        <v>0</v>
      </c>
    </row>
    <row r="9355" spans="1:10" ht="26.25" hidden="1" thickBot="1" x14ac:dyDescent="0.3">
      <c r="A9355" s="251"/>
      <c r="B9355" s="246"/>
      <c r="C9355" s="38" t="s">
        <v>11636</v>
      </c>
      <c r="D9355" s="38" t="s">
        <v>1303</v>
      </c>
      <c r="E9355" s="209">
        <v>1</v>
      </c>
      <c r="F9355" s="208">
        <v>31.264499999999995</v>
      </c>
      <c r="G9355" s="36">
        <f t="shared" si="146"/>
        <v>31.264499999999995</v>
      </c>
      <c r="H9355" s="41">
        <f>SUM(G9355:G9355)</f>
        <v>31.264499999999995</v>
      </c>
      <c r="I9355" s="42"/>
      <c r="J9355" s="32">
        <v>0</v>
      </c>
    </row>
    <row r="9356" spans="1:10" ht="15.75" hidden="1" thickBot="1" x14ac:dyDescent="0.3">
      <c r="A9356" s="252"/>
      <c r="B9356" s="247"/>
      <c r="C9356" s="44"/>
      <c r="D9356" s="44"/>
      <c r="E9356" s="210"/>
      <c r="F9356" s="211"/>
      <c r="G9356" s="47" t="str">
        <f t="shared" si="146"/>
        <v/>
      </c>
      <c r="H9356" s="48"/>
      <c r="I9356" s="42"/>
      <c r="J9356" s="32">
        <v>0</v>
      </c>
    </row>
    <row r="9357" spans="1:10" ht="15.75" hidden="1" thickBot="1" x14ac:dyDescent="0.3">
      <c r="A9357" s="242" t="s">
        <v>2255</v>
      </c>
      <c r="B9357" s="245" t="s">
        <v>9594</v>
      </c>
      <c r="C9357" s="26"/>
      <c r="D9357" s="27" t="s">
        <v>105</v>
      </c>
      <c r="E9357" s="205"/>
      <c r="F9357" s="212" t="s">
        <v>12</v>
      </c>
      <c r="G9357" s="29" t="str">
        <f t="shared" si="146"/>
        <v/>
      </c>
      <c r="H9357" s="30"/>
      <c r="I9357" s="31"/>
      <c r="J9357" s="32">
        <v>0</v>
      </c>
    </row>
    <row r="9358" spans="1:10" ht="15.75" hidden="1" thickBot="1" x14ac:dyDescent="0.3">
      <c r="A9358" s="251"/>
      <c r="B9358" s="246"/>
      <c r="C9358" s="34"/>
      <c r="D9358" s="34"/>
      <c r="E9358" s="207"/>
      <c r="F9358" s="213" t="s">
        <v>12</v>
      </c>
      <c r="G9358" s="36" t="str">
        <f t="shared" si="146"/>
        <v/>
      </c>
      <c r="H9358" s="37"/>
      <c r="I9358" s="33"/>
      <c r="J9358" s="32">
        <v>0</v>
      </c>
    </row>
    <row r="9359" spans="1:10" ht="26.25" hidden="1" thickBot="1" x14ac:dyDescent="0.3">
      <c r="A9359" s="251"/>
      <c r="B9359" s="246"/>
      <c r="C9359" s="38" t="s">
        <v>11638</v>
      </c>
      <c r="D9359" s="38" t="s">
        <v>1303</v>
      </c>
      <c r="E9359" s="209">
        <v>1</v>
      </c>
      <c r="F9359" s="208">
        <v>48.098500000000001</v>
      </c>
      <c r="G9359" s="36">
        <f t="shared" si="146"/>
        <v>48.098500000000001</v>
      </c>
      <c r="H9359" s="41">
        <f>SUM(G9359:G9359)</f>
        <v>48.098500000000001</v>
      </c>
      <c r="I9359" s="42"/>
      <c r="J9359" s="32">
        <v>0</v>
      </c>
    </row>
    <row r="9360" spans="1:10" ht="15.75" hidden="1" thickBot="1" x14ac:dyDescent="0.3">
      <c r="A9360" s="252"/>
      <c r="B9360" s="247"/>
      <c r="C9360" s="44"/>
      <c r="D9360" s="44"/>
      <c r="E9360" s="210"/>
      <c r="F9360" s="211"/>
      <c r="G9360" s="47" t="str">
        <f t="shared" si="146"/>
        <v/>
      </c>
      <c r="H9360" s="48"/>
      <c r="I9360" s="42"/>
      <c r="J9360" s="32">
        <v>0</v>
      </c>
    </row>
    <row r="9361" spans="1:10" ht="15.75" hidden="1" thickBot="1" x14ac:dyDescent="0.3">
      <c r="A9361" s="242" t="s">
        <v>2256</v>
      </c>
      <c r="B9361" s="245" t="s">
        <v>9599</v>
      </c>
      <c r="C9361" s="26"/>
      <c r="D9361" s="27" t="s">
        <v>105</v>
      </c>
      <c r="E9361" s="205"/>
      <c r="F9361" s="212" t="s">
        <v>12</v>
      </c>
      <c r="G9361" s="29" t="str">
        <f t="shared" si="146"/>
        <v/>
      </c>
      <c r="H9361" s="30"/>
      <c r="I9361" s="31"/>
      <c r="J9361" s="32">
        <v>0</v>
      </c>
    </row>
    <row r="9362" spans="1:10" ht="15.75" hidden="1" thickBot="1" x14ac:dyDescent="0.3">
      <c r="A9362" s="251"/>
      <c r="B9362" s="246"/>
      <c r="C9362" s="34"/>
      <c r="D9362" s="34"/>
      <c r="E9362" s="207"/>
      <c r="F9362" s="213" t="s">
        <v>12</v>
      </c>
      <c r="G9362" s="36" t="str">
        <f t="shared" si="146"/>
        <v/>
      </c>
      <c r="H9362" s="37"/>
      <c r="I9362" s="33"/>
      <c r="J9362" s="32">
        <v>0</v>
      </c>
    </row>
    <row r="9363" spans="1:10" ht="26.25" hidden="1" thickBot="1" x14ac:dyDescent="0.3">
      <c r="A9363" s="251"/>
      <c r="B9363" s="246"/>
      <c r="C9363" s="38" t="s">
        <v>11635</v>
      </c>
      <c r="D9363" s="38" t="s">
        <v>1303</v>
      </c>
      <c r="E9363" s="209">
        <v>1</v>
      </c>
      <c r="F9363" s="208">
        <v>65.236499999999992</v>
      </c>
      <c r="G9363" s="36">
        <f t="shared" si="146"/>
        <v>65.236499999999992</v>
      </c>
      <c r="H9363" s="41">
        <f>SUM(G9363:G9363)</f>
        <v>65.236499999999992</v>
      </c>
      <c r="I9363" s="42"/>
      <c r="J9363" s="32">
        <v>0</v>
      </c>
    </row>
    <row r="9364" spans="1:10" ht="15.75" hidden="1" thickBot="1" x14ac:dyDescent="0.3">
      <c r="A9364" s="252"/>
      <c r="B9364" s="247"/>
      <c r="C9364" s="44"/>
      <c r="D9364" s="44"/>
      <c r="E9364" s="210"/>
      <c r="F9364" s="211"/>
      <c r="G9364" s="47" t="str">
        <f t="shared" si="146"/>
        <v/>
      </c>
      <c r="H9364" s="48"/>
      <c r="I9364" s="42"/>
      <c r="J9364" s="32">
        <v>0</v>
      </c>
    </row>
    <row r="9365" spans="1:10" ht="15.75" hidden="1" thickBot="1" x14ac:dyDescent="0.3">
      <c r="A9365" s="242" t="s">
        <v>2257</v>
      </c>
      <c r="B9365" s="245" t="s">
        <v>9600</v>
      </c>
      <c r="C9365" s="26"/>
      <c r="D9365" s="27" t="s">
        <v>17</v>
      </c>
      <c r="E9365" s="205"/>
      <c r="F9365" s="212" t="s">
        <v>12</v>
      </c>
      <c r="G9365" s="29" t="str">
        <f t="shared" si="146"/>
        <v/>
      </c>
      <c r="H9365" s="30"/>
      <c r="I9365" s="31"/>
      <c r="J9365" s="32">
        <v>0</v>
      </c>
    </row>
    <row r="9366" spans="1:10" ht="15.75" hidden="1" thickBot="1" x14ac:dyDescent="0.3">
      <c r="A9366" s="251"/>
      <c r="B9366" s="246"/>
      <c r="C9366" s="34"/>
      <c r="D9366" s="34"/>
      <c r="E9366" s="207"/>
      <c r="F9366" s="213" t="s">
        <v>12</v>
      </c>
      <c r="G9366" s="36" t="str">
        <f t="shared" si="146"/>
        <v/>
      </c>
      <c r="H9366" s="37"/>
      <c r="I9366" s="33"/>
      <c r="J9366" s="32">
        <v>0</v>
      </c>
    </row>
    <row r="9367" spans="1:10" ht="26.25" hidden="1" thickBot="1" x14ac:dyDescent="0.3">
      <c r="A9367" s="251"/>
      <c r="B9367" s="246"/>
      <c r="C9367" s="38" t="s">
        <v>12375</v>
      </c>
      <c r="D9367" s="38" t="s">
        <v>82</v>
      </c>
      <c r="E9367" s="209">
        <v>1</v>
      </c>
      <c r="F9367" s="208">
        <v>8.3219999999999992</v>
      </c>
      <c r="G9367" s="36">
        <f t="shared" si="146"/>
        <v>8.3219999999999992</v>
      </c>
      <c r="H9367" s="41">
        <f>SUM(G9367:G9367)</f>
        <v>8.3219999999999992</v>
      </c>
      <c r="I9367" s="42"/>
      <c r="J9367" s="32">
        <v>0</v>
      </c>
    </row>
    <row r="9368" spans="1:10" ht="15.75" hidden="1" thickBot="1" x14ac:dyDescent="0.3">
      <c r="A9368" s="252"/>
      <c r="B9368" s="247"/>
      <c r="C9368" s="44"/>
      <c r="D9368" s="44"/>
      <c r="E9368" s="210"/>
      <c r="F9368" s="211"/>
      <c r="G9368" s="47" t="str">
        <f t="shared" si="146"/>
        <v/>
      </c>
      <c r="H9368" s="48"/>
      <c r="I9368" s="42"/>
      <c r="J9368" s="32">
        <v>0</v>
      </c>
    </row>
    <row r="9369" spans="1:10" ht="15.75" hidden="1" thickBot="1" x14ac:dyDescent="0.3">
      <c r="A9369" s="242" t="s">
        <v>2258</v>
      </c>
      <c r="B9369" s="245" t="s">
        <v>9601</v>
      </c>
      <c r="C9369" s="26"/>
      <c r="D9369" s="27" t="s">
        <v>17</v>
      </c>
      <c r="E9369" s="205"/>
      <c r="F9369" s="212" t="s">
        <v>12</v>
      </c>
      <c r="G9369" s="29" t="str">
        <f t="shared" si="146"/>
        <v/>
      </c>
      <c r="H9369" s="30"/>
      <c r="I9369" s="31"/>
      <c r="J9369" s="32">
        <v>0</v>
      </c>
    </row>
    <row r="9370" spans="1:10" ht="15.75" hidden="1" thickBot="1" x14ac:dyDescent="0.3">
      <c r="A9370" s="251"/>
      <c r="B9370" s="246"/>
      <c r="C9370" s="34"/>
      <c r="D9370" s="34"/>
      <c r="E9370" s="207"/>
      <c r="F9370" s="213" t="s">
        <v>12</v>
      </c>
      <c r="G9370" s="36" t="str">
        <f t="shared" si="146"/>
        <v/>
      </c>
      <c r="H9370" s="37"/>
      <c r="I9370" s="33"/>
      <c r="J9370" s="32">
        <v>0</v>
      </c>
    </row>
    <row r="9371" spans="1:10" ht="15.75" hidden="1" thickBot="1" x14ac:dyDescent="0.3">
      <c r="A9371" s="251"/>
      <c r="B9371" s="246"/>
      <c r="C9371" s="38" t="s">
        <v>12376</v>
      </c>
      <c r="D9371" s="38" t="s">
        <v>82</v>
      </c>
      <c r="E9371" s="209">
        <v>1</v>
      </c>
      <c r="F9371" s="208">
        <v>4.6265000000000001</v>
      </c>
      <c r="G9371" s="36">
        <f t="shared" si="146"/>
        <v>4.6265000000000001</v>
      </c>
      <c r="H9371" s="41">
        <f>SUM(G9371:G9371)</f>
        <v>4.6265000000000001</v>
      </c>
      <c r="I9371" s="42"/>
      <c r="J9371" s="32">
        <v>0</v>
      </c>
    </row>
    <row r="9372" spans="1:10" ht="15.75" hidden="1" thickBot="1" x14ac:dyDescent="0.3">
      <c r="A9372" s="252"/>
      <c r="B9372" s="247"/>
      <c r="C9372" s="44"/>
      <c r="D9372" s="44"/>
      <c r="E9372" s="210"/>
      <c r="F9372" s="211"/>
      <c r="G9372" s="47" t="str">
        <f t="shared" si="146"/>
        <v/>
      </c>
      <c r="H9372" s="48"/>
      <c r="I9372" s="42"/>
      <c r="J9372" s="32">
        <v>0</v>
      </c>
    </row>
    <row r="9373" spans="1:10" ht="15.75" hidden="1" thickBot="1" x14ac:dyDescent="0.3">
      <c r="A9373" s="242" t="s">
        <v>2259</v>
      </c>
      <c r="B9373" s="245" t="s">
        <v>9602</v>
      </c>
      <c r="C9373" s="26"/>
      <c r="D9373" s="27" t="s">
        <v>105</v>
      </c>
      <c r="E9373" s="205"/>
      <c r="F9373" s="212" t="s">
        <v>12</v>
      </c>
      <c r="G9373" s="29" t="str">
        <f t="shared" si="146"/>
        <v/>
      </c>
      <c r="H9373" s="30"/>
      <c r="I9373" s="31"/>
      <c r="J9373" s="32">
        <v>0</v>
      </c>
    </row>
    <row r="9374" spans="1:10" ht="15.75" hidden="1" thickBot="1" x14ac:dyDescent="0.3">
      <c r="A9374" s="251"/>
      <c r="B9374" s="246"/>
      <c r="C9374" s="34"/>
      <c r="D9374" s="34"/>
      <c r="E9374" s="207"/>
      <c r="F9374" s="213" t="s">
        <v>12</v>
      </c>
      <c r="G9374" s="36" t="str">
        <f t="shared" si="146"/>
        <v/>
      </c>
      <c r="H9374" s="37"/>
      <c r="I9374" s="33"/>
      <c r="J9374" s="32">
        <v>0</v>
      </c>
    </row>
    <row r="9375" spans="1:10" ht="26.25" hidden="1" thickBot="1" x14ac:dyDescent="0.3">
      <c r="A9375" s="251"/>
      <c r="B9375" s="246"/>
      <c r="C9375" s="38" t="s">
        <v>11639</v>
      </c>
      <c r="D9375" s="38" t="s">
        <v>1303</v>
      </c>
      <c r="E9375" s="209">
        <v>1</v>
      </c>
      <c r="F9375" s="208">
        <v>81.139499999999998</v>
      </c>
      <c r="G9375" s="36">
        <f t="shared" si="146"/>
        <v>81.139499999999998</v>
      </c>
      <c r="H9375" s="41">
        <f>SUM(G9375:G9375)</f>
        <v>81.139499999999998</v>
      </c>
      <c r="I9375" s="42"/>
      <c r="J9375" s="32">
        <v>0</v>
      </c>
    </row>
    <row r="9376" spans="1:10" ht="15.75" hidden="1" thickBot="1" x14ac:dyDescent="0.3">
      <c r="A9376" s="252"/>
      <c r="B9376" s="247"/>
      <c r="C9376" s="44"/>
      <c r="D9376" s="44"/>
      <c r="E9376" s="210"/>
      <c r="F9376" s="211"/>
      <c r="G9376" s="47" t="str">
        <f t="shared" si="146"/>
        <v/>
      </c>
      <c r="H9376" s="48"/>
      <c r="I9376" s="42"/>
      <c r="J9376" s="32">
        <v>0</v>
      </c>
    </row>
    <row r="9377" spans="1:10" ht="15.75" hidden="1" thickBot="1" x14ac:dyDescent="0.3">
      <c r="A9377" s="242" t="s">
        <v>2260</v>
      </c>
      <c r="B9377" s="245" t="s">
        <v>9607</v>
      </c>
      <c r="C9377" s="26"/>
      <c r="D9377" s="27" t="s">
        <v>105</v>
      </c>
      <c r="E9377" s="205"/>
      <c r="F9377" s="212" t="s">
        <v>12</v>
      </c>
      <c r="G9377" s="29" t="str">
        <f t="shared" si="146"/>
        <v/>
      </c>
      <c r="H9377" s="30"/>
      <c r="I9377" s="31"/>
      <c r="J9377" s="32">
        <v>0</v>
      </c>
    </row>
    <row r="9378" spans="1:10" ht="15.75" hidden="1" thickBot="1" x14ac:dyDescent="0.3">
      <c r="A9378" s="251"/>
      <c r="B9378" s="246"/>
      <c r="C9378" s="34"/>
      <c r="D9378" s="34"/>
      <c r="E9378" s="207"/>
      <c r="F9378" s="213" t="s">
        <v>12</v>
      </c>
      <c r="G9378" s="36" t="str">
        <f t="shared" si="146"/>
        <v/>
      </c>
      <c r="H9378" s="37"/>
      <c r="I9378" s="33"/>
      <c r="J9378" s="32">
        <v>0</v>
      </c>
    </row>
    <row r="9379" spans="1:10" ht="26.25" hidden="1" thickBot="1" x14ac:dyDescent="0.3">
      <c r="A9379" s="251"/>
      <c r="B9379" s="246"/>
      <c r="C9379" s="38" t="s">
        <v>11637</v>
      </c>
      <c r="D9379" s="38" t="s">
        <v>1303</v>
      </c>
      <c r="E9379" s="209">
        <v>1</v>
      </c>
      <c r="F9379" s="208">
        <v>98.134999999999991</v>
      </c>
      <c r="G9379" s="36">
        <f t="shared" si="146"/>
        <v>98.134999999999991</v>
      </c>
      <c r="H9379" s="41">
        <f>SUM(G9379:G9379)</f>
        <v>98.134999999999991</v>
      </c>
      <c r="I9379" s="42"/>
      <c r="J9379" s="32">
        <v>0</v>
      </c>
    </row>
    <row r="9380" spans="1:10" ht="15.75" hidden="1" thickBot="1" x14ac:dyDescent="0.3">
      <c r="A9380" s="252"/>
      <c r="B9380" s="247"/>
      <c r="C9380" s="44"/>
      <c r="D9380" s="44"/>
      <c r="E9380" s="210"/>
      <c r="F9380" s="211"/>
      <c r="G9380" s="47" t="str">
        <f t="shared" si="146"/>
        <v/>
      </c>
      <c r="H9380" s="48"/>
      <c r="I9380" s="42"/>
      <c r="J9380" s="32">
        <v>0</v>
      </c>
    </row>
    <row r="9381" spans="1:10" ht="15.75" hidden="1" thickBot="1" x14ac:dyDescent="0.3">
      <c r="A9381" s="242" t="s">
        <v>2261</v>
      </c>
      <c r="B9381" s="245" t="s">
        <v>9608</v>
      </c>
      <c r="C9381" s="26"/>
      <c r="D9381" s="27" t="s">
        <v>17</v>
      </c>
      <c r="E9381" s="205"/>
      <c r="F9381" s="212" t="s">
        <v>12</v>
      </c>
      <c r="G9381" s="29" t="str">
        <f t="shared" si="146"/>
        <v/>
      </c>
      <c r="H9381" s="30"/>
      <c r="I9381" s="31"/>
      <c r="J9381" s="32">
        <v>0</v>
      </c>
    </row>
    <row r="9382" spans="1:10" ht="15.75" hidden="1" thickBot="1" x14ac:dyDescent="0.3">
      <c r="A9382" s="251"/>
      <c r="B9382" s="246"/>
      <c r="C9382" s="34"/>
      <c r="D9382" s="34"/>
      <c r="E9382" s="207"/>
      <c r="F9382" s="213" t="s">
        <v>12</v>
      </c>
      <c r="G9382" s="36" t="str">
        <f t="shared" si="146"/>
        <v/>
      </c>
      <c r="H9382" s="37"/>
      <c r="I9382" s="33"/>
      <c r="J9382" s="32">
        <v>0</v>
      </c>
    </row>
    <row r="9383" spans="1:10" ht="26.25" hidden="1" thickBot="1" x14ac:dyDescent="0.3">
      <c r="A9383" s="251"/>
      <c r="B9383" s="246"/>
      <c r="C9383" s="38" t="s">
        <v>11777</v>
      </c>
      <c r="D9383" s="38" t="s">
        <v>82</v>
      </c>
      <c r="E9383" s="209">
        <v>1</v>
      </c>
      <c r="F9383" s="208">
        <v>18.772000000000002</v>
      </c>
      <c r="G9383" s="36">
        <f t="shared" si="146"/>
        <v>18.772000000000002</v>
      </c>
      <c r="H9383" s="41">
        <f>SUM(G9383:G9383)</f>
        <v>18.772000000000002</v>
      </c>
      <c r="I9383" s="42"/>
      <c r="J9383" s="32">
        <v>0</v>
      </c>
    </row>
    <row r="9384" spans="1:10" ht="15.75" hidden="1" thickBot="1" x14ac:dyDescent="0.3">
      <c r="A9384" s="252"/>
      <c r="B9384" s="247"/>
      <c r="C9384" s="44"/>
      <c r="D9384" s="44"/>
      <c r="E9384" s="210"/>
      <c r="F9384" s="211"/>
      <c r="G9384" s="47" t="str">
        <f t="shared" si="146"/>
        <v/>
      </c>
      <c r="H9384" s="48"/>
      <c r="I9384" s="42"/>
      <c r="J9384" s="32">
        <v>0</v>
      </c>
    </row>
    <row r="9385" spans="1:10" ht="15.75" hidden="1" thickBot="1" x14ac:dyDescent="0.3">
      <c r="A9385" s="242" t="s">
        <v>2262</v>
      </c>
      <c r="B9385" s="245" t="s">
        <v>9609</v>
      </c>
      <c r="C9385" s="26"/>
      <c r="D9385" s="27" t="s">
        <v>17</v>
      </c>
      <c r="E9385" s="205"/>
      <c r="F9385" s="212" t="s">
        <v>12</v>
      </c>
      <c r="G9385" s="29" t="str">
        <f t="shared" si="146"/>
        <v/>
      </c>
      <c r="H9385" s="30"/>
      <c r="I9385" s="31"/>
      <c r="J9385" s="32">
        <v>0</v>
      </c>
    </row>
    <row r="9386" spans="1:10" ht="15.75" hidden="1" thickBot="1" x14ac:dyDescent="0.3">
      <c r="A9386" s="251"/>
      <c r="B9386" s="246"/>
      <c r="C9386" s="34"/>
      <c r="D9386" s="34"/>
      <c r="E9386" s="207"/>
      <c r="F9386" s="213" t="s">
        <v>12</v>
      </c>
      <c r="G9386" s="36" t="str">
        <f t="shared" si="146"/>
        <v/>
      </c>
      <c r="H9386" s="37"/>
      <c r="I9386" s="33"/>
      <c r="J9386" s="32">
        <v>0</v>
      </c>
    </row>
    <row r="9387" spans="1:10" ht="15.75" hidden="1" thickBot="1" x14ac:dyDescent="0.3">
      <c r="A9387" s="251"/>
      <c r="B9387" s="246"/>
      <c r="C9387" s="38" t="s">
        <v>11780</v>
      </c>
      <c r="D9387" s="38" t="s">
        <v>82</v>
      </c>
      <c r="E9387" s="209">
        <v>1</v>
      </c>
      <c r="F9387" s="208">
        <v>8.8919999999999995</v>
      </c>
      <c r="G9387" s="36">
        <f t="shared" si="146"/>
        <v>8.8919999999999995</v>
      </c>
      <c r="H9387" s="41">
        <f>SUM(G9387:G9387)</f>
        <v>8.8919999999999995</v>
      </c>
      <c r="I9387" s="42"/>
      <c r="J9387" s="32">
        <v>0</v>
      </c>
    </row>
    <row r="9388" spans="1:10" ht="15.75" hidden="1" thickBot="1" x14ac:dyDescent="0.3">
      <c r="A9388" s="252"/>
      <c r="B9388" s="247"/>
      <c r="C9388" s="44"/>
      <c r="D9388" s="44"/>
      <c r="E9388" s="210"/>
      <c r="F9388" s="211"/>
      <c r="G9388" s="47" t="str">
        <f t="shared" si="146"/>
        <v/>
      </c>
      <c r="H9388" s="48"/>
      <c r="I9388" s="42"/>
      <c r="J9388" s="32">
        <v>0</v>
      </c>
    </row>
    <row r="9389" spans="1:10" ht="15.75" hidden="1" thickBot="1" x14ac:dyDescent="0.3">
      <c r="A9389" s="242" t="s">
        <v>2263</v>
      </c>
      <c r="B9389" s="245" t="s">
        <v>9618</v>
      </c>
      <c r="C9389" s="26"/>
      <c r="D9389" s="27" t="s">
        <v>105</v>
      </c>
      <c r="E9389" s="205"/>
      <c r="F9389" s="212" t="s">
        <v>12</v>
      </c>
      <c r="G9389" s="29" t="str">
        <f t="shared" si="146"/>
        <v/>
      </c>
      <c r="H9389" s="30"/>
      <c r="I9389" s="31"/>
      <c r="J9389" s="32">
        <v>0</v>
      </c>
    </row>
    <row r="9390" spans="1:10" ht="15.75" hidden="1" thickBot="1" x14ac:dyDescent="0.3">
      <c r="A9390" s="251"/>
      <c r="B9390" s="246"/>
      <c r="C9390" s="34"/>
      <c r="D9390" s="34"/>
      <c r="E9390" s="207"/>
      <c r="F9390" s="213" t="s">
        <v>12</v>
      </c>
      <c r="G9390" s="36" t="str">
        <f t="shared" si="146"/>
        <v/>
      </c>
      <c r="H9390" s="37"/>
      <c r="I9390" s="33"/>
      <c r="J9390" s="32">
        <v>0</v>
      </c>
    </row>
    <row r="9391" spans="1:10" ht="26.25" hidden="1" thickBot="1" x14ac:dyDescent="0.3">
      <c r="A9391" s="251"/>
      <c r="B9391" s="246"/>
      <c r="C9391" s="38" t="s">
        <v>12377</v>
      </c>
      <c r="D9391" s="38" t="s">
        <v>1303</v>
      </c>
      <c r="E9391" s="209">
        <v>1</v>
      </c>
      <c r="F9391" s="208">
        <v>157.79499999999999</v>
      </c>
      <c r="G9391" s="36">
        <f t="shared" si="146"/>
        <v>157.79499999999999</v>
      </c>
      <c r="H9391" s="41">
        <f>SUM(G9391:G9391)</f>
        <v>157.79499999999999</v>
      </c>
      <c r="I9391" s="42"/>
      <c r="J9391" s="32">
        <v>0</v>
      </c>
    </row>
    <row r="9392" spans="1:10" ht="15.75" hidden="1" thickBot="1" x14ac:dyDescent="0.3">
      <c r="A9392" s="252"/>
      <c r="B9392" s="247"/>
      <c r="C9392" s="44"/>
      <c r="D9392" s="44"/>
      <c r="E9392" s="210"/>
      <c r="F9392" s="211"/>
      <c r="G9392" s="47" t="str">
        <f t="shared" si="146"/>
        <v/>
      </c>
      <c r="H9392" s="48"/>
      <c r="I9392" s="42"/>
      <c r="J9392" s="32">
        <v>0</v>
      </c>
    </row>
    <row r="9393" spans="1:10" ht="15.75" hidden="1" thickBot="1" x14ac:dyDescent="0.3">
      <c r="A9393" s="242" t="s">
        <v>2264</v>
      </c>
      <c r="B9393" s="245" t="s">
        <v>9619</v>
      </c>
      <c r="C9393" s="26"/>
      <c r="D9393" s="27" t="s">
        <v>17</v>
      </c>
      <c r="E9393" s="205"/>
      <c r="F9393" s="212" t="s">
        <v>12</v>
      </c>
      <c r="G9393" s="29" t="str">
        <f t="shared" si="146"/>
        <v/>
      </c>
      <c r="H9393" s="30"/>
      <c r="I9393" s="31"/>
      <c r="J9393" s="32">
        <v>0</v>
      </c>
    </row>
    <row r="9394" spans="1:10" ht="15.75" hidden="1" thickBot="1" x14ac:dyDescent="0.3">
      <c r="A9394" s="251"/>
      <c r="B9394" s="246"/>
      <c r="C9394" s="34"/>
      <c r="D9394" s="34"/>
      <c r="E9394" s="207"/>
      <c r="F9394" s="213" t="s">
        <v>12</v>
      </c>
      <c r="G9394" s="36" t="str">
        <f t="shared" si="146"/>
        <v/>
      </c>
      <c r="H9394" s="37"/>
      <c r="I9394" s="33"/>
      <c r="J9394" s="32">
        <v>0</v>
      </c>
    </row>
    <row r="9395" spans="1:10" ht="26.25" hidden="1" thickBot="1" x14ac:dyDescent="0.3">
      <c r="A9395" s="251"/>
      <c r="B9395" s="246"/>
      <c r="C9395" s="38" t="s">
        <v>12378</v>
      </c>
      <c r="D9395" s="38" t="s">
        <v>82</v>
      </c>
      <c r="E9395" s="209">
        <v>1</v>
      </c>
      <c r="F9395" s="208">
        <v>32.242999999999995</v>
      </c>
      <c r="G9395" s="36">
        <f t="shared" si="146"/>
        <v>32.242999999999995</v>
      </c>
      <c r="H9395" s="41">
        <f>SUM(G9395:G9395)</f>
        <v>32.242999999999995</v>
      </c>
      <c r="I9395" s="42"/>
      <c r="J9395" s="32">
        <v>0</v>
      </c>
    </row>
    <row r="9396" spans="1:10" ht="15.75" hidden="1" thickBot="1" x14ac:dyDescent="0.3">
      <c r="A9396" s="252"/>
      <c r="B9396" s="247"/>
      <c r="C9396" s="44"/>
      <c r="D9396" s="44"/>
      <c r="E9396" s="210"/>
      <c r="F9396" s="211"/>
      <c r="G9396" s="47" t="str">
        <f t="shared" si="146"/>
        <v/>
      </c>
      <c r="H9396" s="48"/>
      <c r="I9396" s="42"/>
      <c r="J9396" s="32">
        <v>0</v>
      </c>
    </row>
    <row r="9397" spans="1:10" ht="15.75" hidden="1" thickBot="1" x14ac:dyDescent="0.3">
      <c r="A9397" s="242" t="s">
        <v>2265</v>
      </c>
      <c r="B9397" s="245" t="s">
        <v>9620</v>
      </c>
      <c r="C9397" s="26"/>
      <c r="D9397" s="27" t="s">
        <v>17</v>
      </c>
      <c r="E9397" s="205"/>
      <c r="F9397" s="212" t="s">
        <v>12</v>
      </c>
      <c r="G9397" s="29" t="str">
        <f t="shared" si="146"/>
        <v/>
      </c>
      <c r="H9397" s="30"/>
      <c r="I9397" s="31"/>
      <c r="J9397" s="32">
        <v>0</v>
      </c>
    </row>
    <row r="9398" spans="1:10" ht="15.75" hidden="1" thickBot="1" x14ac:dyDescent="0.3">
      <c r="A9398" s="251"/>
      <c r="B9398" s="246"/>
      <c r="C9398" s="34"/>
      <c r="D9398" s="34"/>
      <c r="E9398" s="207"/>
      <c r="F9398" s="213" t="s">
        <v>12</v>
      </c>
      <c r="G9398" s="36" t="str">
        <f t="shared" si="146"/>
        <v/>
      </c>
      <c r="H9398" s="37"/>
      <c r="I9398" s="33"/>
      <c r="J9398" s="32">
        <v>0</v>
      </c>
    </row>
    <row r="9399" spans="1:10" ht="15.75" hidden="1" thickBot="1" x14ac:dyDescent="0.3">
      <c r="A9399" s="251"/>
      <c r="B9399" s="246"/>
      <c r="C9399" s="38" t="s">
        <v>12379</v>
      </c>
      <c r="D9399" s="38" t="s">
        <v>82</v>
      </c>
      <c r="E9399" s="209">
        <v>1</v>
      </c>
      <c r="F9399" s="208">
        <v>17.841000000000001</v>
      </c>
      <c r="G9399" s="36">
        <f t="shared" si="146"/>
        <v>17.841000000000001</v>
      </c>
      <c r="H9399" s="41">
        <f>SUM(G9399:G9399)</f>
        <v>17.841000000000001</v>
      </c>
      <c r="I9399" s="42"/>
      <c r="J9399" s="32">
        <v>0</v>
      </c>
    </row>
    <row r="9400" spans="1:10" ht="15.75" hidden="1" thickBot="1" x14ac:dyDescent="0.3">
      <c r="A9400" s="252"/>
      <c r="B9400" s="247"/>
      <c r="C9400" s="44"/>
      <c r="D9400" s="44"/>
      <c r="E9400" s="210"/>
      <c r="F9400" s="211"/>
      <c r="G9400" s="47" t="str">
        <f t="shared" si="146"/>
        <v/>
      </c>
      <c r="H9400" s="48"/>
      <c r="I9400" s="42"/>
      <c r="J9400" s="32">
        <v>0</v>
      </c>
    </row>
    <row r="9401" spans="1:10" ht="15.75" hidden="1" thickBot="1" x14ac:dyDescent="0.3">
      <c r="A9401" s="242" t="s">
        <v>2266</v>
      </c>
      <c r="B9401" s="245" t="s">
        <v>9629</v>
      </c>
      <c r="C9401" s="26"/>
      <c r="D9401" s="27" t="s">
        <v>17</v>
      </c>
      <c r="E9401" s="205"/>
      <c r="F9401" s="212" t="s">
        <v>12</v>
      </c>
      <c r="G9401" s="29" t="str">
        <f t="shared" si="146"/>
        <v/>
      </c>
      <c r="H9401" s="30"/>
      <c r="I9401" s="31"/>
      <c r="J9401" s="32">
        <v>0</v>
      </c>
    </row>
    <row r="9402" spans="1:10" ht="15.75" hidden="1" thickBot="1" x14ac:dyDescent="0.3">
      <c r="A9402" s="251"/>
      <c r="B9402" s="246"/>
      <c r="C9402" s="34"/>
      <c r="D9402" s="34"/>
      <c r="E9402" s="207"/>
      <c r="F9402" s="213" t="s">
        <v>12</v>
      </c>
      <c r="G9402" s="36" t="str">
        <f t="shared" si="146"/>
        <v/>
      </c>
      <c r="H9402" s="37"/>
      <c r="I9402" s="33"/>
      <c r="J9402" s="32">
        <v>0</v>
      </c>
    </row>
    <row r="9403" spans="1:10" ht="26.25" hidden="1" thickBot="1" x14ac:dyDescent="0.3">
      <c r="A9403" s="251"/>
      <c r="B9403" s="246"/>
      <c r="C9403" s="38" t="s">
        <v>11773</v>
      </c>
      <c r="D9403" s="38" t="s">
        <v>82</v>
      </c>
      <c r="E9403" s="209">
        <v>1</v>
      </c>
      <c r="F9403" s="208">
        <v>63.374499999999991</v>
      </c>
      <c r="G9403" s="36">
        <f t="shared" si="146"/>
        <v>63.374499999999991</v>
      </c>
      <c r="H9403" s="41">
        <f>SUM(G9403:G9403)</f>
        <v>63.374499999999991</v>
      </c>
      <c r="I9403" s="42"/>
      <c r="J9403" s="32">
        <v>0</v>
      </c>
    </row>
    <row r="9404" spans="1:10" ht="15.75" hidden="1" thickBot="1" x14ac:dyDescent="0.3">
      <c r="A9404" s="252"/>
      <c r="B9404" s="247"/>
      <c r="C9404" s="44"/>
      <c r="D9404" s="44"/>
      <c r="E9404" s="210"/>
      <c r="F9404" s="211"/>
      <c r="G9404" s="47" t="str">
        <f t="shared" si="146"/>
        <v/>
      </c>
      <c r="H9404" s="48"/>
      <c r="I9404" s="42"/>
      <c r="J9404" s="32">
        <v>0</v>
      </c>
    </row>
    <row r="9405" spans="1:10" ht="15.75" hidden="1" thickBot="1" x14ac:dyDescent="0.3">
      <c r="A9405" s="242" t="s">
        <v>2267</v>
      </c>
      <c r="B9405" s="245" t="s">
        <v>9630</v>
      </c>
      <c r="C9405" s="26"/>
      <c r="D9405" s="27" t="s">
        <v>17</v>
      </c>
      <c r="E9405" s="205"/>
      <c r="F9405" s="212" t="s">
        <v>12</v>
      </c>
      <c r="G9405" s="29" t="str">
        <f t="shared" si="146"/>
        <v/>
      </c>
      <c r="H9405" s="30"/>
      <c r="I9405" s="31"/>
      <c r="J9405" s="32">
        <v>0</v>
      </c>
    </row>
    <row r="9406" spans="1:10" ht="15.75" hidden="1" thickBot="1" x14ac:dyDescent="0.3">
      <c r="A9406" s="251"/>
      <c r="B9406" s="246"/>
      <c r="C9406" s="34"/>
      <c r="D9406" s="34"/>
      <c r="E9406" s="207"/>
      <c r="F9406" s="213" t="s">
        <v>12</v>
      </c>
      <c r="G9406" s="36" t="str">
        <f t="shared" si="146"/>
        <v/>
      </c>
      <c r="H9406" s="37"/>
      <c r="I9406" s="33"/>
      <c r="J9406" s="32">
        <v>0</v>
      </c>
    </row>
    <row r="9407" spans="1:10" ht="15.75" hidden="1" thickBot="1" x14ac:dyDescent="0.3">
      <c r="A9407" s="251"/>
      <c r="B9407" s="246"/>
      <c r="C9407" s="38" t="s">
        <v>11778</v>
      </c>
      <c r="D9407" s="38" t="s">
        <v>82</v>
      </c>
      <c r="E9407" s="209">
        <v>1</v>
      </c>
      <c r="F9407" s="208">
        <v>39.367999999999995</v>
      </c>
      <c r="G9407" s="36">
        <f t="shared" si="146"/>
        <v>39.367999999999995</v>
      </c>
      <c r="H9407" s="41">
        <f>SUM(G9407:G9407)</f>
        <v>39.367999999999995</v>
      </c>
      <c r="I9407" s="42"/>
      <c r="J9407" s="32">
        <v>0</v>
      </c>
    </row>
    <row r="9408" spans="1:10" ht="15.75" hidden="1" thickBot="1" x14ac:dyDescent="0.3">
      <c r="A9408" s="252"/>
      <c r="B9408" s="247"/>
      <c r="C9408" s="44"/>
      <c r="D9408" s="44"/>
      <c r="E9408" s="210"/>
      <c r="F9408" s="211"/>
      <c r="G9408" s="47" t="str">
        <f t="shared" si="146"/>
        <v/>
      </c>
      <c r="H9408" s="48"/>
      <c r="I9408" s="42"/>
      <c r="J9408" s="32">
        <v>0</v>
      </c>
    </row>
    <row r="9409" spans="1:10" ht="15.75" hidden="1" thickBot="1" x14ac:dyDescent="0.3">
      <c r="A9409" s="242" t="s">
        <v>2268</v>
      </c>
      <c r="B9409" s="245" t="s">
        <v>9633</v>
      </c>
      <c r="C9409" s="26"/>
      <c r="D9409" s="27" t="s">
        <v>17</v>
      </c>
      <c r="E9409" s="205"/>
      <c r="F9409" s="212" t="s">
        <v>12</v>
      </c>
      <c r="G9409" s="29" t="str">
        <f t="shared" si="146"/>
        <v/>
      </c>
      <c r="H9409" s="30"/>
      <c r="I9409" s="31"/>
      <c r="J9409" s="32">
        <v>0</v>
      </c>
    </row>
    <row r="9410" spans="1:10" ht="15.75" hidden="1" thickBot="1" x14ac:dyDescent="0.3">
      <c r="A9410" s="251"/>
      <c r="B9410" s="246"/>
      <c r="C9410" s="34"/>
      <c r="D9410" s="34"/>
      <c r="E9410" s="207"/>
      <c r="F9410" s="213" t="s">
        <v>12</v>
      </c>
      <c r="G9410" s="36" t="str">
        <f t="shared" si="146"/>
        <v/>
      </c>
      <c r="H9410" s="37"/>
      <c r="I9410" s="33"/>
      <c r="J9410" s="32">
        <v>0</v>
      </c>
    </row>
    <row r="9411" spans="1:10" ht="26.25" hidden="1" thickBot="1" x14ac:dyDescent="0.3">
      <c r="A9411" s="251"/>
      <c r="B9411" s="246"/>
      <c r="C9411" s="38" t="s">
        <v>11776</v>
      </c>
      <c r="D9411" s="38" t="s">
        <v>82</v>
      </c>
      <c r="E9411" s="209">
        <v>1</v>
      </c>
      <c r="F9411" s="208">
        <v>97.260999999999996</v>
      </c>
      <c r="G9411" s="36">
        <f t="shared" si="146"/>
        <v>97.260999999999996</v>
      </c>
      <c r="H9411" s="41">
        <f>SUM(G9411:G9411)</f>
        <v>97.260999999999996</v>
      </c>
      <c r="I9411" s="42"/>
      <c r="J9411" s="32">
        <v>0</v>
      </c>
    </row>
    <row r="9412" spans="1:10" ht="15.75" hidden="1" thickBot="1" x14ac:dyDescent="0.3">
      <c r="A9412" s="252"/>
      <c r="B9412" s="247"/>
      <c r="C9412" s="44"/>
      <c r="D9412" s="44"/>
      <c r="E9412" s="210"/>
      <c r="F9412" s="211"/>
      <c r="G9412" s="47" t="str">
        <f t="shared" si="146"/>
        <v/>
      </c>
      <c r="H9412" s="48"/>
      <c r="I9412" s="42"/>
      <c r="J9412" s="32">
        <v>0</v>
      </c>
    </row>
    <row r="9413" spans="1:10" ht="15.75" hidden="1" thickBot="1" x14ac:dyDescent="0.3">
      <c r="A9413" s="242" t="s">
        <v>2269</v>
      </c>
      <c r="B9413" s="245" t="s">
        <v>9634</v>
      </c>
      <c r="C9413" s="26"/>
      <c r="D9413" s="27" t="s">
        <v>17</v>
      </c>
      <c r="E9413" s="205"/>
      <c r="F9413" s="212" t="s">
        <v>12</v>
      </c>
      <c r="G9413" s="29" t="str">
        <f t="shared" si="146"/>
        <v/>
      </c>
      <c r="H9413" s="30"/>
      <c r="I9413" s="31"/>
      <c r="J9413" s="32">
        <v>0</v>
      </c>
    </row>
    <row r="9414" spans="1:10" ht="15.75" hidden="1" thickBot="1" x14ac:dyDescent="0.3">
      <c r="A9414" s="251"/>
      <c r="B9414" s="246"/>
      <c r="C9414" s="34"/>
      <c r="D9414" s="34"/>
      <c r="E9414" s="207"/>
      <c r="F9414" s="213" t="s">
        <v>12</v>
      </c>
      <c r="G9414" s="36" t="str">
        <f t="shared" ref="G9414:G9477" si="147">IF(ISNUMBER(F9414),E9414*F9414,"")</f>
        <v/>
      </c>
      <c r="H9414" s="37"/>
      <c r="I9414" s="33"/>
      <c r="J9414" s="32">
        <v>0</v>
      </c>
    </row>
    <row r="9415" spans="1:10" ht="15.75" hidden="1" thickBot="1" x14ac:dyDescent="0.3">
      <c r="A9415" s="251"/>
      <c r="B9415" s="246"/>
      <c r="C9415" s="38" t="s">
        <v>11779</v>
      </c>
      <c r="D9415" s="38" t="s">
        <v>82</v>
      </c>
      <c r="E9415" s="209">
        <v>1</v>
      </c>
      <c r="F9415" s="208">
        <v>49.932000000000002</v>
      </c>
      <c r="G9415" s="36">
        <f t="shared" si="147"/>
        <v>49.932000000000002</v>
      </c>
      <c r="H9415" s="41">
        <f>SUM(G9415:G9415)</f>
        <v>49.932000000000002</v>
      </c>
      <c r="I9415" s="42"/>
      <c r="J9415" s="32">
        <v>0</v>
      </c>
    </row>
    <row r="9416" spans="1:10" ht="15.75" hidden="1" thickBot="1" x14ac:dyDescent="0.3">
      <c r="A9416" s="252"/>
      <c r="B9416" s="247"/>
      <c r="C9416" s="44"/>
      <c r="D9416" s="44"/>
      <c r="E9416" s="210"/>
      <c r="F9416" s="211"/>
      <c r="G9416" s="47" t="str">
        <f t="shared" si="147"/>
        <v/>
      </c>
      <c r="H9416" s="48"/>
      <c r="I9416" s="42"/>
      <c r="J9416" s="32">
        <v>0</v>
      </c>
    </row>
    <row r="9417" spans="1:10" ht="15.75" hidden="1" thickBot="1" x14ac:dyDescent="0.3">
      <c r="A9417" s="242" t="s">
        <v>2270</v>
      </c>
      <c r="B9417" s="245" t="s">
        <v>9677</v>
      </c>
      <c r="C9417" s="26"/>
      <c r="D9417" s="27" t="s">
        <v>71</v>
      </c>
      <c r="E9417" s="205"/>
      <c r="F9417" s="212" t="s">
        <v>12</v>
      </c>
      <c r="G9417" s="29" t="str">
        <f t="shared" si="147"/>
        <v/>
      </c>
      <c r="H9417" s="30"/>
      <c r="I9417" s="31"/>
      <c r="J9417" s="32">
        <v>0</v>
      </c>
    </row>
    <row r="9418" spans="1:10" ht="15.75" hidden="1" thickBot="1" x14ac:dyDescent="0.3">
      <c r="A9418" s="251"/>
      <c r="B9418" s="246"/>
      <c r="C9418" s="34"/>
      <c r="D9418" s="34"/>
      <c r="E9418" s="207"/>
      <c r="F9418" s="213" t="s">
        <v>12</v>
      </c>
      <c r="G9418" s="36" t="str">
        <f t="shared" si="147"/>
        <v/>
      </c>
      <c r="H9418" s="37"/>
      <c r="I9418" s="33"/>
      <c r="J9418" s="32">
        <v>0</v>
      </c>
    </row>
    <row r="9419" spans="1:10" ht="26.25" hidden="1" thickBot="1" x14ac:dyDescent="0.3">
      <c r="A9419" s="251"/>
      <c r="B9419" s="246"/>
      <c r="C9419" s="38" t="s">
        <v>12380</v>
      </c>
      <c r="D9419" s="38" t="s">
        <v>1043</v>
      </c>
      <c r="E9419" s="209">
        <v>1</v>
      </c>
      <c r="F9419" s="208">
        <v>10.459499999999998</v>
      </c>
      <c r="G9419" s="36">
        <f t="shared" si="147"/>
        <v>10.459499999999998</v>
      </c>
      <c r="H9419" s="41">
        <f>SUM(G9419:G9419)</f>
        <v>10.459499999999998</v>
      </c>
      <c r="I9419" s="42"/>
      <c r="J9419" s="32">
        <v>0</v>
      </c>
    </row>
    <row r="9420" spans="1:10" ht="15.75" hidden="1" thickBot="1" x14ac:dyDescent="0.3">
      <c r="A9420" s="252"/>
      <c r="B9420" s="247"/>
      <c r="C9420" s="44"/>
      <c r="D9420" s="44"/>
      <c r="E9420" s="210"/>
      <c r="F9420" s="211"/>
      <c r="G9420" s="47" t="str">
        <f t="shared" si="147"/>
        <v/>
      </c>
      <c r="H9420" s="48"/>
      <c r="I9420" s="42"/>
      <c r="J9420" s="32">
        <v>0</v>
      </c>
    </row>
    <row r="9421" spans="1:10" ht="15.75" hidden="1" thickBot="1" x14ac:dyDescent="0.3">
      <c r="A9421" s="242" t="s">
        <v>2271</v>
      </c>
      <c r="B9421" s="245" t="s">
        <v>9904</v>
      </c>
      <c r="C9421" s="26"/>
      <c r="D9421" s="27" t="s">
        <v>17</v>
      </c>
      <c r="E9421" s="205"/>
      <c r="F9421" s="212" t="s">
        <v>12</v>
      </c>
      <c r="G9421" s="29" t="str">
        <f t="shared" si="147"/>
        <v/>
      </c>
      <c r="H9421" s="30"/>
      <c r="I9421" s="31"/>
      <c r="J9421" s="32">
        <v>0</v>
      </c>
    </row>
    <row r="9422" spans="1:10" ht="15.75" hidden="1" thickBot="1" x14ac:dyDescent="0.3">
      <c r="A9422" s="251"/>
      <c r="B9422" s="246"/>
      <c r="C9422" s="34"/>
      <c r="D9422" s="34"/>
      <c r="E9422" s="207"/>
      <c r="F9422" s="213" t="s">
        <v>12</v>
      </c>
      <c r="G9422" s="36" t="str">
        <f t="shared" si="147"/>
        <v/>
      </c>
      <c r="H9422" s="37"/>
      <c r="I9422" s="33"/>
      <c r="J9422" s="32">
        <v>0</v>
      </c>
    </row>
    <row r="9423" spans="1:10" ht="51.75" hidden="1" thickBot="1" x14ac:dyDescent="0.3">
      <c r="A9423" s="251"/>
      <c r="B9423" s="246"/>
      <c r="C9423" s="38" t="s">
        <v>2272</v>
      </c>
      <c r="D9423" s="38" t="s">
        <v>17</v>
      </c>
      <c r="E9423" s="209">
        <v>1</v>
      </c>
      <c r="F9423" s="208" t="s">
        <v>12</v>
      </c>
      <c r="G9423" s="36" t="str">
        <f t="shared" si="147"/>
        <v/>
      </c>
      <c r="H9423" s="41">
        <f>SUM(G9423:G9430)</f>
        <v>209.43194980000001</v>
      </c>
      <c r="I9423" s="42"/>
      <c r="J9423" s="32">
        <v>0</v>
      </c>
    </row>
    <row r="9424" spans="1:10" ht="39" hidden="1" thickBot="1" x14ac:dyDescent="0.3">
      <c r="A9424" s="251"/>
      <c r="B9424" s="246"/>
      <c r="C9424" s="38" t="s">
        <v>12381</v>
      </c>
      <c r="D9424" s="38" t="s">
        <v>82</v>
      </c>
      <c r="E9424" s="209">
        <v>4</v>
      </c>
      <c r="F9424" s="208">
        <v>1.3584999999999998</v>
      </c>
      <c r="G9424" s="36">
        <f t="shared" si="147"/>
        <v>5.4339999999999993</v>
      </c>
      <c r="H9424" s="37"/>
      <c r="I9424" s="42"/>
      <c r="J9424" s="32">
        <v>0</v>
      </c>
    </row>
    <row r="9425" spans="1:10" ht="15.75" hidden="1" thickBot="1" x14ac:dyDescent="0.3">
      <c r="A9425" s="251"/>
      <c r="B9425" s="246"/>
      <c r="C9425" s="38" t="s">
        <v>12382</v>
      </c>
      <c r="D9425" s="38" t="s">
        <v>1303</v>
      </c>
      <c r="E9425" s="209">
        <v>0.2</v>
      </c>
      <c r="F9425" s="208">
        <v>3.2489999999999997</v>
      </c>
      <c r="G9425" s="36">
        <f t="shared" si="147"/>
        <v>0.64979999999999993</v>
      </c>
      <c r="H9425" s="37"/>
      <c r="I9425" s="42"/>
      <c r="J9425" s="32">
        <v>0</v>
      </c>
    </row>
    <row r="9426" spans="1:10" ht="15.75" hidden="1" thickBot="1" x14ac:dyDescent="0.3">
      <c r="A9426" s="251"/>
      <c r="B9426" s="246"/>
      <c r="C9426" s="38" t="s">
        <v>11603</v>
      </c>
      <c r="D9426" s="38" t="s">
        <v>82</v>
      </c>
      <c r="E9426" s="209">
        <v>4</v>
      </c>
      <c r="F9426" s="208">
        <v>0.26600000000000001</v>
      </c>
      <c r="G9426" s="36">
        <f t="shared" si="147"/>
        <v>1.0640000000000001</v>
      </c>
      <c r="H9426" s="37"/>
      <c r="I9426" s="42"/>
      <c r="J9426" s="32">
        <v>0</v>
      </c>
    </row>
    <row r="9427" spans="1:10" ht="15.75" hidden="1" thickBot="1" x14ac:dyDescent="0.3">
      <c r="A9427" s="251"/>
      <c r="B9427" s="246"/>
      <c r="C9427" s="38" t="s">
        <v>11426</v>
      </c>
      <c r="D9427" s="38" t="s">
        <v>2801</v>
      </c>
      <c r="E9427" s="209">
        <v>0.63300000000000001</v>
      </c>
      <c r="F9427" s="208">
        <v>24.946999999999999</v>
      </c>
      <c r="G9427" s="36">
        <f t="shared" si="147"/>
        <v>15.791451</v>
      </c>
      <c r="H9427" s="37"/>
      <c r="I9427" s="42"/>
      <c r="J9427" s="32">
        <v>0</v>
      </c>
    </row>
    <row r="9428" spans="1:10" ht="26.25" hidden="1" thickBot="1" x14ac:dyDescent="0.3">
      <c r="A9428" s="251"/>
      <c r="B9428" s="246"/>
      <c r="C9428" s="38" t="s">
        <v>11417</v>
      </c>
      <c r="D9428" s="38" t="s">
        <v>2801</v>
      </c>
      <c r="E9428" s="209">
        <v>3.0647000000000002</v>
      </c>
      <c r="F9428" s="208">
        <v>23.997</v>
      </c>
      <c r="G9428" s="36">
        <f t="shared" si="147"/>
        <v>73.543605900000003</v>
      </c>
      <c r="H9428" s="37"/>
      <c r="I9428" s="42"/>
      <c r="J9428" s="32">
        <v>0</v>
      </c>
    </row>
    <row r="9429" spans="1:10" ht="15.75" hidden="1" thickBot="1" x14ac:dyDescent="0.3">
      <c r="A9429" s="251"/>
      <c r="B9429" s="246"/>
      <c r="C9429" s="38" t="s">
        <v>11427</v>
      </c>
      <c r="D9429" s="38" t="s">
        <v>2801</v>
      </c>
      <c r="E9429" s="209">
        <v>0.63300000000000001</v>
      </c>
      <c r="F9429" s="208">
        <v>31.435500000000001</v>
      </c>
      <c r="G9429" s="36">
        <f t="shared" si="147"/>
        <v>19.898671500000003</v>
      </c>
      <c r="H9429" s="37"/>
      <c r="I9429" s="42"/>
      <c r="J9429" s="32">
        <v>0</v>
      </c>
    </row>
    <row r="9430" spans="1:10" ht="26.25" hidden="1" thickBot="1" x14ac:dyDescent="0.3">
      <c r="A9430" s="251"/>
      <c r="B9430" s="246"/>
      <c r="C9430" s="38" t="s">
        <v>11418</v>
      </c>
      <c r="D9430" s="38" t="s">
        <v>2801</v>
      </c>
      <c r="E9430" s="209">
        <v>3.0647000000000002</v>
      </c>
      <c r="F9430" s="208">
        <v>30.361999999999998</v>
      </c>
      <c r="G9430" s="36">
        <f t="shared" si="147"/>
        <v>93.050421400000005</v>
      </c>
      <c r="H9430" s="37"/>
      <c r="I9430" s="42"/>
      <c r="J9430" s="32">
        <v>0</v>
      </c>
    </row>
    <row r="9431" spans="1:10" ht="15.75" hidden="1" thickBot="1" x14ac:dyDescent="0.3">
      <c r="A9431" s="252"/>
      <c r="B9431" s="247"/>
      <c r="C9431" s="44"/>
      <c r="D9431" s="44"/>
      <c r="E9431" s="210"/>
      <c r="F9431" s="211" t="s">
        <v>12</v>
      </c>
      <c r="G9431" s="47" t="str">
        <f t="shared" si="147"/>
        <v/>
      </c>
      <c r="H9431" s="48"/>
      <c r="I9431" s="33"/>
      <c r="J9431" s="32">
        <v>0</v>
      </c>
    </row>
    <row r="9432" spans="1:10" ht="15.75" hidden="1" thickBot="1" x14ac:dyDescent="0.3">
      <c r="A9432" s="242" t="s">
        <v>2273</v>
      </c>
      <c r="B9432" s="245" t="s">
        <v>9905</v>
      </c>
      <c r="C9432" s="26"/>
      <c r="D9432" s="27" t="s">
        <v>17</v>
      </c>
      <c r="E9432" s="205"/>
      <c r="F9432" s="212" t="s">
        <v>12</v>
      </c>
      <c r="G9432" s="29" t="str">
        <f t="shared" si="147"/>
        <v/>
      </c>
      <c r="H9432" s="30"/>
      <c r="I9432" s="31"/>
      <c r="J9432" s="32">
        <v>0</v>
      </c>
    </row>
    <row r="9433" spans="1:10" ht="15.75" hidden="1" thickBot="1" x14ac:dyDescent="0.3">
      <c r="A9433" s="251"/>
      <c r="B9433" s="246"/>
      <c r="C9433" s="34"/>
      <c r="D9433" s="34"/>
      <c r="E9433" s="207"/>
      <c r="F9433" s="213" t="s">
        <v>12</v>
      </c>
      <c r="G9433" s="36" t="str">
        <f t="shared" si="147"/>
        <v/>
      </c>
      <c r="H9433" s="37"/>
      <c r="I9433" s="33"/>
      <c r="J9433" s="32">
        <v>0</v>
      </c>
    </row>
    <row r="9434" spans="1:10" ht="51.75" hidden="1" thickBot="1" x14ac:dyDescent="0.3">
      <c r="A9434" s="251"/>
      <c r="B9434" s="246"/>
      <c r="C9434" s="38" t="s">
        <v>2274</v>
      </c>
      <c r="D9434" s="38" t="s">
        <v>17</v>
      </c>
      <c r="E9434" s="209">
        <v>1</v>
      </c>
      <c r="F9434" s="208" t="s">
        <v>12</v>
      </c>
      <c r="G9434" s="36" t="str">
        <f t="shared" si="147"/>
        <v/>
      </c>
      <c r="H9434" s="41">
        <f>SUM(G9434:G9441)</f>
        <v>209.43194980000001</v>
      </c>
      <c r="I9434" s="42"/>
      <c r="J9434" s="32">
        <v>0</v>
      </c>
    </row>
    <row r="9435" spans="1:10" ht="39" hidden="1" thickBot="1" x14ac:dyDescent="0.3">
      <c r="A9435" s="251"/>
      <c r="B9435" s="246"/>
      <c r="C9435" s="38" t="s">
        <v>12381</v>
      </c>
      <c r="D9435" s="38" t="s">
        <v>82</v>
      </c>
      <c r="E9435" s="209">
        <v>4</v>
      </c>
      <c r="F9435" s="208">
        <v>1.3584999999999998</v>
      </c>
      <c r="G9435" s="36">
        <f t="shared" si="147"/>
        <v>5.4339999999999993</v>
      </c>
      <c r="H9435" s="37"/>
      <c r="I9435" s="42"/>
      <c r="J9435" s="32">
        <v>0</v>
      </c>
    </row>
    <row r="9436" spans="1:10" ht="15.75" hidden="1" thickBot="1" x14ac:dyDescent="0.3">
      <c r="A9436" s="251"/>
      <c r="B9436" s="246"/>
      <c r="C9436" s="38" t="s">
        <v>12382</v>
      </c>
      <c r="D9436" s="38" t="s">
        <v>1303</v>
      </c>
      <c r="E9436" s="209">
        <v>0.2</v>
      </c>
      <c r="F9436" s="208">
        <v>3.2489999999999997</v>
      </c>
      <c r="G9436" s="36">
        <f t="shared" si="147"/>
        <v>0.64979999999999993</v>
      </c>
      <c r="H9436" s="37"/>
      <c r="I9436" s="42"/>
      <c r="J9436" s="32">
        <v>0</v>
      </c>
    </row>
    <row r="9437" spans="1:10" ht="15.75" hidden="1" thickBot="1" x14ac:dyDescent="0.3">
      <c r="A9437" s="251"/>
      <c r="B9437" s="246"/>
      <c r="C9437" s="38" t="s">
        <v>11603</v>
      </c>
      <c r="D9437" s="38" t="s">
        <v>82</v>
      </c>
      <c r="E9437" s="209">
        <v>4</v>
      </c>
      <c r="F9437" s="208">
        <v>0.26600000000000001</v>
      </c>
      <c r="G9437" s="36">
        <f t="shared" si="147"/>
        <v>1.0640000000000001</v>
      </c>
      <c r="H9437" s="37"/>
      <c r="I9437" s="42"/>
      <c r="J9437" s="32">
        <v>0</v>
      </c>
    </row>
    <row r="9438" spans="1:10" ht="15.75" hidden="1" thickBot="1" x14ac:dyDescent="0.3">
      <c r="A9438" s="251"/>
      <c r="B9438" s="246"/>
      <c r="C9438" s="38" t="s">
        <v>11426</v>
      </c>
      <c r="D9438" s="38" t="s">
        <v>2801</v>
      </c>
      <c r="E9438" s="209">
        <v>0.63300000000000001</v>
      </c>
      <c r="F9438" s="208">
        <v>24.946999999999999</v>
      </c>
      <c r="G9438" s="36">
        <f t="shared" si="147"/>
        <v>15.791451</v>
      </c>
      <c r="H9438" s="37"/>
      <c r="I9438" s="42"/>
      <c r="J9438" s="32">
        <v>0</v>
      </c>
    </row>
    <row r="9439" spans="1:10" ht="26.25" hidden="1" thickBot="1" x14ac:dyDescent="0.3">
      <c r="A9439" s="251"/>
      <c r="B9439" s="246"/>
      <c r="C9439" s="38" t="s">
        <v>11417</v>
      </c>
      <c r="D9439" s="38" t="s">
        <v>2801</v>
      </c>
      <c r="E9439" s="209">
        <v>3.0647000000000002</v>
      </c>
      <c r="F9439" s="208">
        <v>23.997</v>
      </c>
      <c r="G9439" s="36">
        <f t="shared" si="147"/>
        <v>73.543605900000003</v>
      </c>
      <c r="H9439" s="37"/>
      <c r="I9439" s="42"/>
      <c r="J9439" s="32">
        <v>0</v>
      </c>
    </row>
    <row r="9440" spans="1:10" ht="15.75" hidden="1" thickBot="1" x14ac:dyDescent="0.3">
      <c r="A9440" s="251"/>
      <c r="B9440" s="246"/>
      <c r="C9440" s="38" t="s">
        <v>11427</v>
      </c>
      <c r="D9440" s="38" t="s">
        <v>2801</v>
      </c>
      <c r="E9440" s="209">
        <v>0.63300000000000001</v>
      </c>
      <c r="F9440" s="208">
        <v>31.435500000000001</v>
      </c>
      <c r="G9440" s="36">
        <f t="shared" si="147"/>
        <v>19.898671500000003</v>
      </c>
      <c r="H9440" s="37"/>
      <c r="I9440" s="42"/>
      <c r="J9440" s="32">
        <v>0</v>
      </c>
    </row>
    <row r="9441" spans="1:10" ht="26.25" hidden="1" thickBot="1" x14ac:dyDescent="0.3">
      <c r="A9441" s="251"/>
      <c r="B9441" s="246"/>
      <c r="C9441" s="38" t="s">
        <v>11418</v>
      </c>
      <c r="D9441" s="38" t="s">
        <v>2801</v>
      </c>
      <c r="E9441" s="209">
        <v>3.0647000000000002</v>
      </c>
      <c r="F9441" s="208">
        <v>30.361999999999998</v>
      </c>
      <c r="G9441" s="36">
        <f t="shared" si="147"/>
        <v>93.050421400000005</v>
      </c>
      <c r="H9441" s="37"/>
      <c r="I9441" s="42"/>
      <c r="J9441" s="32">
        <v>0</v>
      </c>
    </row>
    <row r="9442" spans="1:10" ht="15.75" hidden="1" thickBot="1" x14ac:dyDescent="0.3">
      <c r="A9442" s="252"/>
      <c r="B9442" s="247"/>
      <c r="C9442" s="44"/>
      <c r="D9442" s="44"/>
      <c r="E9442" s="210"/>
      <c r="F9442" s="211" t="s">
        <v>12</v>
      </c>
      <c r="G9442" s="47" t="str">
        <f t="shared" si="147"/>
        <v/>
      </c>
      <c r="H9442" s="48"/>
      <c r="I9442" s="33"/>
      <c r="J9442" s="32">
        <v>0</v>
      </c>
    </row>
    <row r="9443" spans="1:10" ht="15.75" hidden="1" thickBot="1" x14ac:dyDescent="0.3">
      <c r="A9443" s="242" t="s">
        <v>2275</v>
      </c>
      <c r="B9443" s="245" t="s">
        <v>9906</v>
      </c>
      <c r="C9443" s="26"/>
      <c r="D9443" s="27" t="s">
        <v>17</v>
      </c>
      <c r="E9443" s="205"/>
      <c r="F9443" s="212" t="s">
        <v>12</v>
      </c>
      <c r="G9443" s="29" t="str">
        <f t="shared" si="147"/>
        <v/>
      </c>
      <c r="H9443" s="30"/>
      <c r="I9443" s="31"/>
      <c r="J9443" s="32">
        <v>0</v>
      </c>
    </row>
    <row r="9444" spans="1:10" ht="15.75" hidden="1" thickBot="1" x14ac:dyDescent="0.3">
      <c r="A9444" s="251"/>
      <c r="B9444" s="246"/>
      <c r="C9444" s="34"/>
      <c r="D9444" s="34"/>
      <c r="E9444" s="207"/>
      <c r="F9444" s="213" t="s">
        <v>12</v>
      </c>
      <c r="G9444" s="36" t="str">
        <f t="shared" si="147"/>
        <v/>
      </c>
      <c r="H9444" s="37"/>
      <c r="I9444" s="33"/>
      <c r="J9444" s="32">
        <v>0</v>
      </c>
    </row>
    <row r="9445" spans="1:10" ht="39" hidden="1" thickBot="1" x14ac:dyDescent="0.3">
      <c r="A9445" s="251"/>
      <c r="B9445" s="246"/>
      <c r="C9445" s="38" t="s">
        <v>2276</v>
      </c>
      <c r="D9445" s="38" t="s">
        <v>17</v>
      </c>
      <c r="E9445" s="209">
        <v>1</v>
      </c>
      <c r="F9445" s="208" t="s">
        <v>12</v>
      </c>
      <c r="G9445" s="36" t="str">
        <f t="shared" si="147"/>
        <v/>
      </c>
      <c r="H9445" s="41">
        <f>SUM(G9445:G9452)</f>
        <v>209.43194980000001</v>
      </c>
      <c r="I9445" s="42"/>
      <c r="J9445" s="32">
        <v>0</v>
      </c>
    </row>
    <row r="9446" spans="1:10" ht="39" hidden="1" thickBot="1" x14ac:dyDescent="0.3">
      <c r="A9446" s="251"/>
      <c r="B9446" s="246"/>
      <c r="C9446" s="38" t="s">
        <v>12381</v>
      </c>
      <c r="D9446" s="38" t="s">
        <v>82</v>
      </c>
      <c r="E9446" s="209">
        <v>4</v>
      </c>
      <c r="F9446" s="208">
        <v>1.3584999999999998</v>
      </c>
      <c r="G9446" s="36">
        <f t="shared" si="147"/>
        <v>5.4339999999999993</v>
      </c>
      <c r="H9446" s="37"/>
      <c r="I9446" s="42"/>
      <c r="J9446" s="32">
        <v>0</v>
      </c>
    </row>
    <row r="9447" spans="1:10" ht="15.75" hidden="1" thickBot="1" x14ac:dyDescent="0.3">
      <c r="A9447" s="251"/>
      <c r="B9447" s="246"/>
      <c r="C9447" s="38" t="s">
        <v>12382</v>
      </c>
      <c r="D9447" s="38" t="s">
        <v>1303</v>
      </c>
      <c r="E9447" s="209">
        <v>0.2</v>
      </c>
      <c r="F9447" s="208">
        <v>3.2489999999999997</v>
      </c>
      <c r="G9447" s="36">
        <f t="shared" si="147"/>
        <v>0.64979999999999993</v>
      </c>
      <c r="H9447" s="37"/>
      <c r="I9447" s="42"/>
      <c r="J9447" s="32">
        <v>0</v>
      </c>
    </row>
    <row r="9448" spans="1:10" ht="15.75" hidden="1" thickBot="1" x14ac:dyDescent="0.3">
      <c r="A9448" s="251"/>
      <c r="B9448" s="246"/>
      <c r="C9448" s="38" t="s">
        <v>11603</v>
      </c>
      <c r="D9448" s="38" t="s">
        <v>82</v>
      </c>
      <c r="E9448" s="209">
        <v>4</v>
      </c>
      <c r="F9448" s="208">
        <v>0.26600000000000001</v>
      </c>
      <c r="G9448" s="36">
        <f t="shared" si="147"/>
        <v>1.0640000000000001</v>
      </c>
      <c r="H9448" s="37"/>
      <c r="I9448" s="42"/>
      <c r="J9448" s="32">
        <v>0</v>
      </c>
    </row>
    <row r="9449" spans="1:10" ht="15.75" hidden="1" thickBot="1" x14ac:dyDescent="0.3">
      <c r="A9449" s="251"/>
      <c r="B9449" s="246"/>
      <c r="C9449" s="38" t="s">
        <v>11426</v>
      </c>
      <c r="D9449" s="38" t="s">
        <v>2801</v>
      </c>
      <c r="E9449" s="209">
        <v>0.63300000000000001</v>
      </c>
      <c r="F9449" s="208">
        <v>24.946999999999999</v>
      </c>
      <c r="G9449" s="36">
        <f t="shared" si="147"/>
        <v>15.791451</v>
      </c>
      <c r="H9449" s="37"/>
      <c r="I9449" s="42"/>
      <c r="J9449" s="32">
        <v>0</v>
      </c>
    </row>
    <row r="9450" spans="1:10" ht="26.25" hidden="1" thickBot="1" x14ac:dyDescent="0.3">
      <c r="A9450" s="251"/>
      <c r="B9450" s="246"/>
      <c r="C9450" s="38" t="s">
        <v>11417</v>
      </c>
      <c r="D9450" s="38" t="s">
        <v>2801</v>
      </c>
      <c r="E9450" s="209">
        <v>3.0647000000000002</v>
      </c>
      <c r="F9450" s="208">
        <v>23.997</v>
      </c>
      <c r="G9450" s="36">
        <f t="shared" si="147"/>
        <v>73.543605900000003</v>
      </c>
      <c r="H9450" s="37"/>
      <c r="I9450" s="42"/>
      <c r="J9450" s="32">
        <v>0</v>
      </c>
    </row>
    <row r="9451" spans="1:10" ht="15.75" hidden="1" thickBot="1" x14ac:dyDescent="0.3">
      <c r="A9451" s="251"/>
      <c r="B9451" s="246"/>
      <c r="C9451" s="38" t="s">
        <v>11427</v>
      </c>
      <c r="D9451" s="38" t="s">
        <v>2801</v>
      </c>
      <c r="E9451" s="209">
        <v>0.63300000000000001</v>
      </c>
      <c r="F9451" s="208">
        <v>31.435500000000001</v>
      </c>
      <c r="G9451" s="36">
        <f t="shared" si="147"/>
        <v>19.898671500000003</v>
      </c>
      <c r="H9451" s="37"/>
      <c r="I9451" s="42"/>
      <c r="J9451" s="32">
        <v>0</v>
      </c>
    </row>
    <row r="9452" spans="1:10" ht="26.25" hidden="1" thickBot="1" x14ac:dyDescent="0.3">
      <c r="A9452" s="251"/>
      <c r="B9452" s="246"/>
      <c r="C9452" s="38" t="s">
        <v>11418</v>
      </c>
      <c r="D9452" s="38" t="s">
        <v>2801</v>
      </c>
      <c r="E9452" s="209">
        <v>3.0647000000000002</v>
      </c>
      <c r="F9452" s="208">
        <v>30.361999999999998</v>
      </c>
      <c r="G9452" s="36">
        <f t="shared" si="147"/>
        <v>93.050421400000005</v>
      </c>
      <c r="H9452" s="37"/>
      <c r="I9452" s="42"/>
      <c r="J9452" s="32">
        <v>0</v>
      </c>
    </row>
    <row r="9453" spans="1:10" ht="15.75" hidden="1" thickBot="1" x14ac:dyDescent="0.3">
      <c r="A9453" s="252"/>
      <c r="B9453" s="247"/>
      <c r="C9453" s="44"/>
      <c r="D9453" s="44"/>
      <c r="E9453" s="210"/>
      <c r="F9453" s="211" t="s">
        <v>12</v>
      </c>
      <c r="G9453" s="47" t="str">
        <f t="shared" si="147"/>
        <v/>
      </c>
      <c r="H9453" s="48"/>
      <c r="I9453" s="33"/>
      <c r="J9453" s="32">
        <v>0</v>
      </c>
    </row>
    <row r="9454" spans="1:10" ht="15.75" hidden="1" thickBot="1" x14ac:dyDescent="0.3">
      <c r="A9454" s="242" t="s">
        <v>2277</v>
      </c>
      <c r="B9454" s="245" t="s">
        <v>2278</v>
      </c>
      <c r="C9454" s="26"/>
      <c r="D9454" s="27" t="s">
        <v>17</v>
      </c>
      <c r="E9454" s="205"/>
      <c r="F9454" s="212" t="s">
        <v>12</v>
      </c>
      <c r="G9454" s="29" t="str">
        <f t="shared" si="147"/>
        <v/>
      </c>
      <c r="H9454" s="30"/>
      <c r="I9454" s="31"/>
      <c r="J9454" s="32">
        <v>0</v>
      </c>
    </row>
    <row r="9455" spans="1:10" ht="15.75" hidden="1" thickBot="1" x14ac:dyDescent="0.3">
      <c r="A9455" s="243"/>
      <c r="B9455" s="246"/>
      <c r="C9455" s="34"/>
      <c r="D9455" s="34"/>
      <c r="E9455" s="207"/>
      <c r="F9455" s="213" t="s">
        <v>12</v>
      </c>
      <c r="G9455" s="33" t="str">
        <f t="shared" si="147"/>
        <v/>
      </c>
      <c r="H9455" s="37"/>
      <c r="I9455" s="33"/>
      <c r="J9455" s="32">
        <v>0</v>
      </c>
    </row>
    <row r="9456" spans="1:10" ht="39" hidden="1" thickBot="1" x14ac:dyDescent="0.3">
      <c r="A9456" s="243"/>
      <c r="B9456" s="246"/>
      <c r="C9456" s="38" t="s">
        <v>11617</v>
      </c>
      <c r="D9456" s="38" t="s">
        <v>82</v>
      </c>
      <c r="E9456" s="209">
        <v>10</v>
      </c>
      <c r="F9456" s="214">
        <v>1.0734999999999999</v>
      </c>
      <c r="G9456" s="33">
        <f t="shared" si="147"/>
        <v>10.734999999999999</v>
      </c>
      <c r="H9456" s="41">
        <f>SUM(G9456:G9465)</f>
        <v>307.13872399999997</v>
      </c>
      <c r="I9456" s="42"/>
      <c r="J9456" s="32">
        <v>0</v>
      </c>
    </row>
    <row r="9457" spans="1:10" ht="15.75" hidden="1" thickBot="1" x14ac:dyDescent="0.3">
      <c r="A9457" s="243"/>
      <c r="B9457" s="246"/>
      <c r="C9457" s="38" t="s">
        <v>11618</v>
      </c>
      <c r="D9457" s="38" t="s">
        <v>82</v>
      </c>
      <c r="E9457" s="209">
        <v>6</v>
      </c>
      <c r="F9457" s="208">
        <v>0.70299999999999996</v>
      </c>
      <c r="G9457" s="33">
        <f t="shared" si="147"/>
        <v>4.218</v>
      </c>
      <c r="H9457" s="37"/>
      <c r="I9457" s="33"/>
      <c r="J9457" s="32">
        <v>0</v>
      </c>
    </row>
    <row r="9458" spans="1:10" ht="26.25" hidden="1" thickBot="1" x14ac:dyDescent="0.3">
      <c r="A9458" s="243"/>
      <c r="B9458" s="246"/>
      <c r="C9458" s="38" t="s">
        <v>11624</v>
      </c>
      <c r="D9458" s="38" t="s">
        <v>82</v>
      </c>
      <c r="E9458" s="209">
        <v>6</v>
      </c>
      <c r="F9458" s="208">
        <v>1.0545</v>
      </c>
      <c r="G9458" s="33">
        <f t="shared" si="147"/>
        <v>6.327</v>
      </c>
      <c r="H9458" s="37"/>
      <c r="I9458" s="33"/>
      <c r="J9458" s="32">
        <v>0</v>
      </c>
    </row>
    <row r="9459" spans="1:10" ht="39" hidden="1" thickBot="1" x14ac:dyDescent="0.3">
      <c r="A9459" s="243"/>
      <c r="B9459" s="246"/>
      <c r="C9459" s="38" t="s">
        <v>11619</v>
      </c>
      <c r="D9459" s="38" t="s">
        <v>82</v>
      </c>
      <c r="E9459" s="209">
        <v>8</v>
      </c>
      <c r="F9459" s="208">
        <v>0.38949999999999996</v>
      </c>
      <c r="G9459" s="33">
        <f t="shared" si="147"/>
        <v>3.1159999999999997</v>
      </c>
      <c r="H9459" s="37"/>
      <c r="I9459" s="33"/>
      <c r="J9459" s="32">
        <v>0</v>
      </c>
    </row>
    <row r="9460" spans="1:10" ht="26.25" hidden="1" thickBot="1" x14ac:dyDescent="0.3">
      <c r="A9460" s="243"/>
      <c r="B9460" s="246"/>
      <c r="C9460" s="38" t="s">
        <v>11620</v>
      </c>
      <c r="D9460" s="38" t="s">
        <v>82</v>
      </c>
      <c r="E9460" s="209">
        <v>6</v>
      </c>
      <c r="F9460" s="208">
        <v>1.3204999999999998</v>
      </c>
      <c r="G9460" s="33">
        <f t="shared" si="147"/>
        <v>7.9229999999999983</v>
      </c>
      <c r="H9460" s="37"/>
      <c r="I9460" s="33"/>
      <c r="J9460" s="32">
        <v>0</v>
      </c>
    </row>
    <row r="9461" spans="1:10" ht="26.25" hidden="1" thickBot="1" x14ac:dyDescent="0.3">
      <c r="A9461" s="243"/>
      <c r="B9461" s="246"/>
      <c r="C9461" s="38" t="s">
        <v>11621</v>
      </c>
      <c r="D9461" s="38" t="s">
        <v>82</v>
      </c>
      <c r="E9461" s="209">
        <v>6</v>
      </c>
      <c r="F9461" s="208">
        <v>1.5484999999999998</v>
      </c>
      <c r="G9461" s="33">
        <f t="shared" si="147"/>
        <v>9.2909999999999986</v>
      </c>
      <c r="H9461" s="37"/>
      <c r="I9461" s="33"/>
      <c r="J9461" s="32">
        <v>0</v>
      </c>
    </row>
    <row r="9462" spans="1:10" ht="26.25" hidden="1" thickBot="1" x14ac:dyDescent="0.3">
      <c r="A9462" s="243"/>
      <c r="B9462" s="246"/>
      <c r="C9462" s="38" t="s">
        <v>11548</v>
      </c>
      <c r="D9462" s="38" t="s">
        <v>82</v>
      </c>
      <c r="E9462" s="209">
        <v>2</v>
      </c>
      <c r="F9462" s="208">
        <v>19.256499999999999</v>
      </c>
      <c r="G9462" s="33">
        <f t="shared" si="147"/>
        <v>38.512999999999998</v>
      </c>
      <c r="H9462" s="37"/>
      <c r="I9462" s="33"/>
      <c r="J9462" s="32">
        <v>0</v>
      </c>
    </row>
    <row r="9463" spans="1:10" ht="26.25" hidden="1" thickBot="1" x14ac:dyDescent="0.3">
      <c r="A9463" s="243"/>
      <c r="B9463" s="246"/>
      <c r="C9463" s="38" t="s">
        <v>2278</v>
      </c>
      <c r="D9463" s="38" t="s">
        <v>82</v>
      </c>
      <c r="E9463" s="209">
        <v>1</v>
      </c>
      <c r="F9463" s="208" t="s">
        <v>12</v>
      </c>
      <c r="G9463" s="33" t="str">
        <f t="shared" si="147"/>
        <v/>
      </c>
      <c r="H9463" s="37"/>
      <c r="I9463" s="33"/>
      <c r="J9463" s="32">
        <v>0</v>
      </c>
    </row>
    <row r="9464" spans="1:10" ht="15.75" hidden="1" thickBot="1" x14ac:dyDescent="0.3">
      <c r="A9464" s="243"/>
      <c r="B9464" s="246"/>
      <c r="C9464" s="38" t="s">
        <v>11414</v>
      </c>
      <c r="D9464" s="38" t="s">
        <v>2801</v>
      </c>
      <c r="E9464" s="209">
        <v>3.9727999999999999</v>
      </c>
      <c r="F9464" s="208">
        <v>24.358000000000001</v>
      </c>
      <c r="G9464" s="33">
        <f t="shared" si="147"/>
        <v>96.769462399999995</v>
      </c>
      <c r="H9464" s="37"/>
      <c r="I9464" s="33"/>
      <c r="J9464" s="32">
        <v>0</v>
      </c>
    </row>
    <row r="9465" spans="1:10" ht="26.25" hidden="1" thickBot="1" x14ac:dyDescent="0.3">
      <c r="A9465" s="243"/>
      <c r="B9465" s="246"/>
      <c r="C9465" s="38" t="s">
        <v>11415</v>
      </c>
      <c r="D9465" s="38" t="s">
        <v>2801</v>
      </c>
      <c r="E9465" s="209">
        <v>3.9727999999999999</v>
      </c>
      <c r="F9465" s="208">
        <v>32.784499999999994</v>
      </c>
      <c r="G9465" s="33">
        <f t="shared" si="147"/>
        <v>130.24626159999997</v>
      </c>
      <c r="H9465" s="37"/>
      <c r="I9465" s="33"/>
      <c r="J9465" s="32">
        <v>0</v>
      </c>
    </row>
    <row r="9466" spans="1:10" ht="15.75" hidden="1" thickBot="1" x14ac:dyDescent="0.3">
      <c r="A9466" s="244"/>
      <c r="B9466" s="247"/>
      <c r="C9466" s="44"/>
      <c r="D9466" s="44"/>
      <c r="E9466" s="210"/>
      <c r="F9466" s="211" t="s">
        <v>12</v>
      </c>
      <c r="G9466" s="46" t="str">
        <f t="shared" si="147"/>
        <v/>
      </c>
      <c r="H9466" s="48"/>
      <c r="I9466" s="33"/>
      <c r="J9466" s="32">
        <v>0</v>
      </c>
    </row>
    <row r="9467" spans="1:10" ht="15.75" hidden="1" thickBot="1" x14ac:dyDescent="0.3">
      <c r="A9467" s="242" t="s">
        <v>2279</v>
      </c>
      <c r="B9467" s="245" t="s">
        <v>2280</v>
      </c>
      <c r="C9467" s="26"/>
      <c r="D9467" s="27" t="s">
        <v>17</v>
      </c>
      <c r="E9467" s="205"/>
      <c r="F9467" s="212" t="s">
        <v>12</v>
      </c>
      <c r="G9467" s="29" t="str">
        <f t="shared" si="147"/>
        <v/>
      </c>
      <c r="H9467" s="30"/>
      <c r="I9467" s="31"/>
      <c r="J9467" s="32">
        <v>0</v>
      </c>
    </row>
    <row r="9468" spans="1:10" ht="15.75" hidden="1" thickBot="1" x14ac:dyDescent="0.3">
      <c r="A9468" s="243"/>
      <c r="B9468" s="246"/>
      <c r="C9468" s="34"/>
      <c r="D9468" s="34"/>
      <c r="E9468" s="207"/>
      <c r="F9468" s="213" t="s">
        <v>12</v>
      </c>
      <c r="G9468" s="33" t="str">
        <f t="shared" si="147"/>
        <v/>
      </c>
      <c r="H9468" s="37"/>
      <c r="I9468" s="33"/>
      <c r="J9468" s="32">
        <v>0</v>
      </c>
    </row>
    <row r="9469" spans="1:10" ht="39" hidden="1" thickBot="1" x14ac:dyDescent="0.3">
      <c r="A9469" s="243"/>
      <c r="B9469" s="246"/>
      <c r="C9469" s="38" t="s">
        <v>11617</v>
      </c>
      <c r="D9469" s="38" t="s">
        <v>82</v>
      </c>
      <c r="E9469" s="209">
        <v>10</v>
      </c>
      <c r="F9469" s="214">
        <v>1.0734999999999999</v>
      </c>
      <c r="G9469" s="33">
        <f t="shared" si="147"/>
        <v>10.734999999999999</v>
      </c>
      <c r="H9469" s="41">
        <f>SUM(G9469:G9478)</f>
        <v>329.37287074999995</v>
      </c>
      <c r="I9469" s="42"/>
      <c r="J9469" s="32">
        <v>0</v>
      </c>
    </row>
    <row r="9470" spans="1:10" ht="15.75" hidden="1" thickBot="1" x14ac:dyDescent="0.3">
      <c r="A9470" s="243"/>
      <c r="B9470" s="246"/>
      <c r="C9470" s="38" t="s">
        <v>11618</v>
      </c>
      <c r="D9470" s="38" t="s">
        <v>82</v>
      </c>
      <c r="E9470" s="209">
        <v>6</v>
      </c>
      <c r="F9470" s="208">
        <v>0.70299999999999996</v>
      </c>
      <c r="G9470" s="33">
        <f t="shared" si="147"/>
        <v>4.218</v>
      </c>
      <c r="H9470" s="37"/>
      <c r="I9470" s="33"/>
      <c r="J9470" s="32">
        <v>0</v>
      </c>
    </row>
    <row r="9471" spans="1:10" ht="26.25" hidden="1" thickBot="1" x14ac:dyDescent="0.3">
      <c r="A9471" s="243"/>
      <c r="B9471" s="246"/>
      <c r="C9471" s="38" t="s">
        <v>11624</v>
      </c>
      <c r="D9471" s="38" t="s">
        <v>82</v>
      </c>
      <c r="E9471" s="209">
        <v>6</v>
      </c>
      <c r="F9471" s="208">
        <v>1.0545</v>
      </c>
      <c r="G9471" s="33">
        <f t="shared" si="147"/>
        <v>6.327</v>
      </c>
      <c r="H9471" s="37"/>
      <c r="I9471" s="33"/>
      <c r="J9471" s="32">
        <v>0</v>
      </c>
    </row>
    <row r="9472" spans="1:10" ht="39" hidden="1" thickBot="1" x14ac:dyDescent="0.3">
      <c r="A9472" s="243"/>
      <c r="B9472" s="246"/>
      <c r="C9472" s="38" t="s">
        <v>11619</v>
      </c>
      <c r="D9472" s="38" t="s">
        <v>82</v>
      </c>
      <c r="E9472" s="209">
        <v>8</v>
      </c>
      <c r="F9472" s="208">
        <v>0.38949999999999996</v>
      </c>
      <c r="G9472" s="33">
        <f t="shared" si="147"/>
        <v>3.1159999999999997</v>
      </c>
      <c r="H9472" s="37"/>
      <c r="I9472" s="33"/>
      <c r="J9472" s="32">
        <v>0</v>
      </c>
    </row>
    <row r="9473" spans="1:10" ht="26.25" hidden="1" thickBot="1" x14ac:dyDescent="0.3">
      <c r="A9473" s="243"/>
      <c r="B9473" s="246"/>
      <c r="C9473" s="38" t="s">
        <v>11620</v>
      </c>
      <c r="D9473" s="38" t="s">
        <v>82</v>
      </c>
      <c r="E9473" s="209">
        <v>6</v>
      </c>
      <c r="F9473" s="208">
        <v>1.3204999999999998</v>
      </c>
      <c r="G9473" s="33">
        <f t="shared" si="147"/>
        <v>7.9229999999999983</v>
      </c>
      <c r="H9473" s="37"/>
      <c r="I9473" s="33"/>
      <c r="J9473" s="32">
        <v>0</v>
      </c>
    </row>
    <row r="9474" spans="1:10" ht="26.25" hidden="1" thickBot="1" x14ac:dyDescent="0.3">
      <c r="A9474" s="243"/>
      <c r="B9474" s="246"/>
      <c r="C9474" s="38" t="s">
        <v>11621</v>
      </c>
      <c r="D9474" s="38" t="s">
        <v>82</v>
      </c>
      <c r="E9474" s="209">
        <v>6</v>
      </c>
      <c r="F9474" s="208">
        <v>1.5484999999999998</v>
      </c>
      <c r="G9474" s="33">
        <f t="shared" si="147"/>
        <v>9.2909999999999986</v>
      </c>
      <c r="H9474" s="37"/>
      <c r="I9474" s="33"/>
      <c r="J9474" s="32">
        <v>0</v>
      </c>
    </row>
    <row r="9475" spans="1:10" ht="26.25" hidden="1" thickBot="1" x14ac:dyDescent="0.3">
      <c r="A9475" s="243"/>
      <c r="B9475" s="246"/>
      <c r="C9475" s="38" t="s">
        <v>11548</v>
      </c>
      <c r="D9475" s="38" t="s">
        <v>82</v>
      </c>
      <c r="E9475" s="209">
        <v>2</v>
      </c>
      <c r="F9475" s="208">
        <v>19.256499999999999</v>
      </c>
      <c r="G9475" s="33">
        <f t="shared" si="147"/>
        <v>38.512999999999998</v>
      </c>
      <c r="H9475" s="37"/>
      <c r="I9475" s="33"/>
      <c r="J9475" s="32">
        <v>0</v>
      </c>
    </row>
    <row r="9476" spans="1:10" ht="26.25" hidden="1" thickBot="1" x14ac:dyDescent="0.3">
      <c r="A9476" s="243"/>
      <c r="B9476" s="246"/>
      <c r="C9476" s="38" t="s">
        <v>2280</v>
      </c>
      <c r="D9476" s="38" t="s">
        <v>82</v>
      </c>
      <c r="E9476" s="209">
        <v>1</v>
      </c>
      <c r="F9476" s="208" t="s">
        <v>12</v>
      </c>
      <c r="G9476" s="33" t="str">
        <f t="shared" si="147"/>
        <v/>
      </c>
      <c r="H9476" s="37"/>
      <c r="I9476" s="33"/>
      <c r="J9476" s="32">
        <v>0</v>
      </c>
    </row>
    <row r="9477" spans="1:10" ht="15.75" hidden="1" thickBot="1" x14ac:dyDescent="0.3">
      <c r="A9477" s="243"/>
      <c r="B9477" s="246"/>
      <c r="C9477" s="38" t="s">
        <v>11414</v>
      </c>
      <c r="D9477" s="38" t="s">
        <v>2801</v>
      </c>
      <c r="E9477" s="209">
        <v>4.3619000000000003</v>
      </c>
      <c r="F9477" s="208">
        <v>24.358000000000001</v>
      </c>
      <c r="G9477" s="33">
        <f t="shared" si="147"/>
        <v>106.24716020000001</v>
      </c>
      <c r="H9477" s="37"/>
      <c r="I9477" s="33"/>
      <c r="J9477" s="32">
        <v>0</v>
      </c>
    </row>
    <row r="9478" spans="1:10" ht="26.25" hidden="1" thickBot="1" x14ac:dyDescent="0.3">
      <c r="A9478" s="243"/>
      <c r="B9478" s="246"/>
      <c r="C9478" s="38" t="s">
        <v>11415</v>
      </c>
      <c r="D9478" s="38" t="s">
        <v>2801</v>
      </c>
      <c r="E9478" s="209">
        <v>4.3619000000000003</v>
      </c>
      <c r="F9478" s="208">
        <v>32.784499999999994</v>
      </c>
      <c r="G9478" s="33">
        <f t="shared" ref="G9478:G9541" si="148">IF(ISNUMBER(F9478),E9478*F9478,"")</f>
        <v>143.00271054999999</v>
      </c>
      <c r="H9478" s="37"/>
      <c r="I9478" s="33"/>
      <c r="J9478" s="32">
        <v>0</v>
      </c>
    </row>
    <row r="9479" spans="1:10" ht="15.75" hidden="1" thickBot="1" x14ac:dyDescent="0.3">
      <c r="A9479" s="244"/>
      <c r="B9479" s="247"/>
      <c r="C9479" s="44"/>
      <c r="D9479" s="44"/>
      <c r="E9479" s="210"/>
      <c r="F9479" s="211" t="s">
        <v>12</v>
      </c>
      <c r="G9479" s="46" t="str">
        <f t="shared" si="148"/>
        <v/>
      </c>
      <c r="H9479" s="48"/>
      <c r="I9479" s="33"/>
      <c r="J9479" s="32">
        <v>0</v>
      </c>
    </row>
    <row r="9480" spans="1:10" ht="15.75" hidden="1" thickBot="1" x14ac:dyDescent="0.3">
      <c r="A9480" s="242" t="s">
        <v>2281</v>
      </c>
      <c r="B9480" s="245" t="s">
        <v>9909</v>
      </c>
      <c r="C9480" s="26"/>
      <c r="D9480" s="27" t="s">
        <v>17</v>
      </c>
      <c r="E9480" s="205"/>
      <c r="F9480" s="212" t="s">
        <v>12</v>
      </c>
      <c r="G9480" s="29" t="str">
        <f t="shared" si="148"/>
        <v/>
      </c>
      <c r="H9480" s="30"/>
      <c r="I9480" s="31"/>
      <c r="J9480" s="32">
        <v>0</v>
      </c>
    </row>
    <row r="9481" spans="1:10" ht="15.75" hidden="1" thickBot="1" x14ac:dyDescent="0.3">
      <c r="A9481" s="251"/>
      <c r="B9481" s="246"/>
      <c r="C9481" s="34"/>
      <c r="D9481" s="34"/>
      <c r="E9481" s="207"/>
      <c r="F9481" s="213" t="s">
        <v>12</v>
      </c>
      <c r="G9481" s="36" t="str">
        <f t="shared" si="148"/>
        <v/>
      </c>
      <c r="H9481" s="37"/>
      <c r="I9481" s="33"/>
      <c r="J9481" s="32">
        <v>0</v>
      </c>
    </row>
    <row r="9482" spans="1:10" ht="26.25" hidden="1" thickBot="1" x14ac:dyDescent="0.3">
      <c r="A9482" s="251"/>
      <c r="B9482" s="246"/>
      <c r="C9482" s="38" t="s">
        <v>12383</v>
      </c>
      <c r="D9482" s="38" t="s">
        <v>82</v>
      </c>
      <c r="E9482" s="209">
        <v>1</v>
      </c>
      <c r="F9482" s="208">
        <v>120.55500000000001</v>
      </c>
      <c r="G9482" s="36">
        <f t="shared" si="148"/>
        <v>120.55500000000001</v>
      </c>
      <c r="H9482" s="41">
        <f>SUM(G9482:G9482)</f>
        <v>120.55500000000001</v>
      </c>
      <c r="I9482" s="42"/>
      <c r="J9482" s="32">
        <v>0</v>
      </c>
    </row>
    <row r="9483" spans="1:10" ht="15.75" hidden="1" thickBot="1" x14ac:dyDescent="0.3">
      <c r="A9483" s="252"/>
      <c r="B9483" s="247"/>
      <c r="C9483" s="44"/>
      <c r="D9483" s="44"/>
      <c r="E9483" s="210"/>
      <c r="F9483" s="211"/>
      <c r="G9483" s="47" t="str">
        <f t="shared" si="148"/>
        <v/>
      </c>
      <c r="H9483" s="48"/>
      <c r="I9483" s="42"/>
      <c r="J9483" s="32">
        <v>0</v>
      </c>
    </row>
    <row r="9484" spans="1:10" ht="15.75" hidden="1" thickBot="1" x14ac:dyDescent="0.3">
      <c r="A9484" s="242" t="s">
        <v>2282</v>
      </c>
      <c r="B9484" s="245" t="s">
        <v>9912</v>
      </c>
      <c r="C9484" s="26"/>
      <c r="D9484" s="27" t="s">
        <v>17</v>
      </c>
      <c r="E9484" s="205"/>
      <c r="F9484" s="212" t="s">
        <v>12</v>
      </c>
      <c r="G9484" s="29" t="str">
        <f t="shared" si="148"/>
        <v/>
      </c>
      <c r="H9484" s="30"/>
      <c r="I9484" s="31"/>
      <c r="J9484" s="32">
        <v>0</v>
      </c>
    </row>
    <row r="9485" spans="1:10" ht="15.75" hidden="1" thickBot="1" x14ac:dyDescent="0.3">
      <c r="A9485" s="243"/>
      <c r="B9485" s="246"/>
      <c r="C9485" s="34"/>
      <c r="D9485" s="34"/>
      <c r="E9485" s="207"/>
      <c r="F9485" s="213" t="s">
        <v>12</v>
      </c>
      <c r="G9485" s="33" t="str">
        <f t="shared" si="148"/>
        <v/>
      </c>
      <c r="H9485" s="37"/>
      <c r="I9485" s="33"/>
      <c r="J9485" s="32">
        <v>0</v>
      </c>
    </row>
    <row r="9486" spans="1:10" ht="26.25" hidden="1" thickBot="1" x14ac:dyDescent="0.3">
      <c r="A9486" s="243"/>
      <c r="B9486" s="246"/>
      <c r="C9486" s="38" t="s">
        <v>11496</v>
      </c>
      <c r="D9486" s="38" t="s">
        <v>2801</v>
      </c>
      <c r="E9486" s="209">
        <v>2.5</v>
      </c>
      <c r="F9486" s="208">
        <v>24.4435</v>
      </c>
      <c r="G9486" s="33">
        <f t="shared" si="148"/>
        <v>61.108750000000001</v>
      </c>
      <c r="H9486" s="41">
        <f>SUM(G9486:G9488)</f>
        <v>129.38999999999999</v>
      </c>
      <c r="I9486" s="42"/>
      <c r="J9486" s="32">
        <v>0</v>
      </c>
    </row>
    <row r="9487" spans="1:10" ht="26.25" hidden="1" thickBot="1" x14ac:dyDescent="0.3">
      <c r="A9487" s="243"/>
      <c r="B9487" s="246"/>
      <c r="C9487" s="38" t="s">
        <v>11499</v>
      </c>
      <c r="D9487" s="38" t="s">
        <v>2801</v>
      </c>
      <c r="E9487" s="209">
        <v>2.5</v>
      </c>
      <c r="F9487" s="208">
        <v>27.3125</v>
      </c>
      <c r="G9487" s="33">
        <f t="shared" si="148"/>
        <v>68.28125</v>
      </c>
      <c r="H9487" s="37"/>
      <c r="I9487" s="33"/>
      <c r="J9487" s="32">
        <v>0</v>
      </c>
    </row>
    <row r="9488" spans="1:10" ht="39" hidden="1" thickBot="1" x14ac:dyDescent="0.3">
      <c r="A9488" s="243"/>
      <c r="B9488" s="246"/>
      <c r="C9488" s="38" t="s">
        <v>2283</v>
      </c>
      <c r="D9488" s="38" t="s">
        <v>86</v>
      </c>
      <c r="E9488" s="209">
        <v>1</v>
      </c>
      <c r="F9488" s="214" t="s">
        <v>12</v>
      </c>
      <c r="G9488" s="33" t="str">
        <f t="shared" si="148"/>
        <v/>
      </c>
      <c r="H9488" s="37"/>
      <c r="I9488" s="33"/>
      <c r="J9488" s="32">
        <v>0</v>
      </c>
    </row>
    <row r="9489" spans="1:10" ht="15.75" hidden="1" thickBot="1" x14ac:dyDescent="0.3">
      <c r="A9489" s="244"/>
      <c r="B9489" s="247"/>
      <c r="C9489" s="44"/>
      <c r="D9489" s="44"/>
      <c r="E9489" s="210"/>
      <c r="F9489" s="211" t="s">
        <v>12</v>
      </c>
      <c r="G9489" s="46" t="str">
        <f t="shared" si="148"/>
        <v/>
      </c>
      <c r="H9489" s="48"/>
      <c r="I9489" s="33"/>
      <c r="J9489" s="32">
        <v>0</v>
      </c>
    </row>
    <row r="9490" spans="1:10" ht="15.75" hidden="1" thickBot="1" x14ac:dyDescent="0.3">
      <c r="A9490" s="242" t="s">
        <v>2284</v>
      </c>
      <c r="B9490" s="245" t="s">
        <v>9913</v>
      </c>
      <c r="C9490" s="26"/>
      <c r="D9490" s="27" t="s">
        <v>105</v>
      </c>
      <c r="E9490" s="205"/>
      <c r="F9490" s="212" t="s">
        <v>12</v>
      </c>
      <c r="G9490" s="29" t="str">
        <f t="shared" si="148"/>
        <v/>
      </c>
      <c r="H9490" s="30"/>
      <c r="I9490" s="31"/>
      <c r="J9490" s="32">
        <v>0</v>
      </c>
    </row>
    <row r="9491" spans="1:10" ht="15.75" hidden="1" thickBot="1" x14ac:dyDescent="0.3">
      <c r="A9491" s="243"/>
      <c r="B9491" s="246"/>
      <c r="C9491" s="34"/>
      <c r="D9491" s="34"/>
      <c r="E9491" s="207"/>
      <c r="F9491" s="213" t="s">
        <v>12</v>
      </c>
      <c r="G9491" s="33" t="str">
        <f t="shared" si="148"/>
        <v/>
      </c>
      <c r="H9491" s="37"/>
      <c r="I9491" s="33"/>
      <c r="J9491" s="32">
        <v>0</v>
      </c>
    </row>
    <row r="9492" spans="1:10" ht="26.25" hidden="1" thickBot="1" x14ac:dyDescent="0.3">
      <c r="A9492" s="243"/>
      <c r="B9492" s="246"/>
      <c r="C9492" s="38" t="s">
        <v>2285</v>
      </c>
      <c r="D9492" s="38" t="s">
        <v>1303</v>
      </c>
      <c r="E9492" s="209">
        <v>1.0389999999999999</v>
      </c>
      <c r="F9492" s="208" t="s">
        <v>12</v>
      </c>
      <c r="G9492" s="36" t="str">
        <f t="shared" si="148"/>
        <v/>
      </c>
      <c r="H9492" s="41">
        <f>SUM(G9492:G9495)</f>
        <v>4.3044500000000001</v>
      </c>
      <c r="I9492" s="42"/>
      <c r="J9492" s="32">
        <v>0</v>
      </c>
    </row>
    <row r="9493" spans="1:10" ht="26.25" hidden="1" thickBot="1" x14ac:dyDescent="0.3">
      <c r="A9493" s="243"/>
      <c r="B9493" s="246"/>
      <c r="C9493" s="38" t="s">
        <v>11417</v>
      </c>
      <c r="D9493" s="38" t="s">
        <v>2801</v>
      </c>
      <c r="E9493" s="209">
        <v>0.05</v>
      </c>
      <c r="F9493" s="208">
        <v>23.997</v>
      </c>
      <c r="G9493" s="36">
        <f t="shared" si="148"/>
        <v>1.1998500000000001</v>
      </c>
      <c r="H9493" s="37"/>
      <c r="I9493" s="33"/>
      <c r="J9493" s="32">
        <v>0</v>
      </c>
    </row>
    <row r="9494" spans="1:10" ht="26.25" hidden="1" thickBot="1" x14ac:dyDescent="0.3">
      <c r="A9494" s="243"/>
      <c r="B9494" s="246"/>
      <c r="C9494" s="38" t="s">
        <v>11418</v>
      </c>
      <c r="D9494" s="38" t="s">
        <v>2801</v>
      </c>
      <c r="E9494" s="209">
        <v>0.05</v>
      </c>
      <c r="F9494" s="214">
        <v>30.361999999999998</v>
      </c>
      <c r="G9494" s="36">
        <f t="shared" si="148"/>
        <v>1.5181</v>
      </c>
      <c r="H9494" s="37"/>
      <c r="I9494" s="33"/>
      <c r="J9494" s="32">
        <v>0</v>
      </c>
    </row>
    <row r="9495" spans="1:10" ht="15.75" hidden="1" thickBot="1" x14ac:dyDescent="0.3">
      <c r="A9495" s="243"/>
      <c r="B9495" s="246"/>
      <c r="C9495" s="38" t="s">
        <v>11473</v>
      </c>
      <c r="D9495" s="38" t="s">
        <v>2801</v>
      </c>
      <c r="E9495" s="209">
        <v>0.05</v>
      </c>
      <c r="F9495" s="214">
        <v>31.729999999999997</v>
      </c>
      <c r="G9495" s="36">
        <f t="shared" si="148"/>
        <v>1.5865</v>
      </c>
      <c r="H9495" s="37"/>
      <c r="I9495" s="33"/>
      <c r="J9495" s="32">
        <v>0</v>
      </c>
    </row>
    <row r="9496" spans="1:10" ht="15.75" hidden="1" thickBot="1" x14ac:dyDescent="0.3">
      <c r="A9496" s="244"/>
      <c r="B9496" s="247"/>
      <c r="C9496" s="44"/>
      <c r="D9496" s="44"/>
      <c r="E9496" s="210"/>
      <c r="F9496" s="211" t="s">
        <v>12</v>
      </c>
      <c r="G9496" s="46" t="str">
        <f t="shared" si="148"/>
        <v/>
      </c>
      <c r="H9496" s="48"/>
      <c r="I9496" s="33"/>
      <c r="J9496" s="32">
        <v>0</v>
      </c>
    </row>
    <row r="9497" spans="1:10" ht="15.75" hidden="1" thickBot="1" x14ac:dyDescent="0.3">
      <c r="A9497" s="242" t="s">
        <v>2286</v>
      </c>
      <c r="B9497" s="245" t="s">
        <v>9914</v>
      </c>
      <c r="C9497" s="26"/>
      <c r="D9497" s="27" t="s">
        <v>105</v>
      </c>
      <c r="E9497" s="205"/>
      <c r="F9497" s="212" t="s">
        <v>12</v>
      </c>
      <c r="G9497" s="29" t="str">
        <f t="shared" si="148"/>
        <v/>
      </c>
      <c r="H9497" s="30"/>
      <c r="I9497" s="31"/>
      <c r="J9497" s="32">
        <v>0</v>
      </c>
    </row>
    <row r="9498" spans="1:10" ht="15.75" hidden="1" thickBot="1" x14ac:dyDescent="0.3">
      <c r="A9498" s="243"/>
      <c r="B9498" s="246"/>
      <c r="C9498" s="34"/>
      <c r="D9498" s="34"/>
      <c r="E9498" s="207"/>
      <c r="F9498" s="213" t="s">
        <v>12</v>
      </c>
      <c r="G9498" s="33" t="str">
        <f t="shared" si="148"/>
        <v/>
      </c>
      <c r="H9498" s="37"/>
      <c r="I9498" s="33"/>
      <c r="J9498" s="32">
        <v>0</v>
      </c>
    </row>
    <row r="9499" spans="1:10" ht="26.25" hidden="1" thickBot="1" x14ac:dyDescent="0.3">
      <c r="A9499" s="243"/>
      <c r="B9499" s="246"/>
      <c r="C9499" s="38" t="s">
        <v>12317</v>
      </c>
      <c r="D9499" s="38" t="s">
        <v>1303</v>
      </c>
      <c r="E9499" s="209">
        <v>1.0389999999999999</v>
      </c>
      <c r="F9499" s="208">
        <v>39.576999999999998</v>
      </c>
      <c r="G9499" s="36">
        <f t="shared" si="148"/>
        <v>41.120502999999992</v>
      </c>
      <c r="H9499" s="41">
        <f>SUM(G9499:G9502)</f>
        <v>50.934648999999993</v>
      </c>
      <c r="I9499" s="42"/>
      <c r="J9499" s="32">
        <v>0</v>
      </c>
    </row>
    <row r="9500" spans="1:10" ht="26.25" hidden="1" thickBot="1" x14ac:dyDescent="0.3">
      <c r="A9500" s="243"/>
      <c r="B9500" s="246"/>
      <c r="C9500" s="38" t="s">
        <v>11417</v>
      </c>
      <c r="D9500" s="38" t="s">
        <v>2801</v>
      </c>
      <c r="E9500" s="209">
        <v>0.114</v>
      </c>
      <c r="F9500" s="208">
        <v>23.997</v>
      </c>
      <c r="G9500" s="36">
        <f t="shared" si="148"/>
        <v>2.7356579999999999</v>
      </c>
      <c r="H9500" s="37"/>
      <c r="I9500" s="33"/>
      <c r="J9500" s="32">
        <v>0</v>
      </c>
    </row>
    <row r="9501" spans="1:10" ht="26.25" hidden="1" thickBot="1" x14ac:dyDescent="0.3">
      <c r="A9501" s="243"/>
      <c r="B9501" s="246"/>
      <c r="C9501" s="38" t="s">
        <v>11418</v>
      </c>
      <c r="D9501" s="38" t="s">
        <v>2801</v>
      </c>
      <c r="E9501" s="209">
        <v>0.114</v>
      </c>
      <c r="F9501" s="214">
        <v>30.361999999999998</v>
      </c>
      <c r="G9501" s="36">
        <f t="shared" si="148"/>
        <v>3.461268</v>
      </c>
      <c r="H9501" s="37"/>
      <c r="I9501" s="33"/>
      <c r="J9501" s="32">
        <v>0</v>
      </c>
    </row>
    <row r="9502" spans="1:10" ht="15.75" hidden="1" thickBot="1" x14ac:dyDescent="0.3">
      <c r="A9502" s="243"/>
      <c r="B9502" s="246"/>
      <c r="C9502" s="38" t="s">
        <v>11473</v>
      </c>
      <c r="D9502" s="38" t="s">
        <v>2801</v>
      </c>
      <c r="E9502" s="209">
        <v>0.114</v>
      </c>
      <c r="F9502" s="214">
        <v>31.729999999999997</v>
      </c>
      <c r="G9502" s="36">
        <f t="shared" si="148"/>
        <v>3.6172199999999997</v>
      </c>
      <c r="H9502" s="37"/>
      <c r="I9502" s="33"/>
      <c r="J9502" s="32">
        <v>0</v>
      </c>
    </row>
    <row r="9503" spans="1:10" ht="15.75" hidden="1" thickBot="1" x14ac:dyDescent="0.3">
      <c r="A9503" s="244"/>
      <c r="B9503" s="247"/>
      <c r="C9503" s="44"/>
      <c r="D9503" s="44"/>
      <c r="E9503" s="210"/>
      <c r="F9503" s="211" t="s">
        <v>12</v>
      </c>
      <c r="G9503" s="46" t="str">
        <f t="shared" si="148"/>
        <v/>
      </c>
      <c r="H9503" s="48"/>
      <c r="I9503" s="33"/>
      <c r="J9503" s="32">
        <v>0</v>
      </c>
    </row>
    <row r="9504" spans="1:10" ht="15.75" hidden="1" thickBot="1" x14ac:dyDescent="0.3">
      <c r="A9504" s="242" t="s">
        <v>2287</v>
      </c>
      <c r="B9504" s="245" t="s">
        <v>9915</v>
      </c>
      <c r="C9504" s="26"/>
      <c r="D9504" s="27" t="s">
        <v>105</v>
      </c>
      <c r="E9504" s="205"/>
      <c r="F9504" s="212" t="s">
        <v>12</v>
      </c>
      <c r="G9504" s="29" t="str">
        <f t="shared" si="148"/>
        <v/>
      </c>
      <c r="H9504" s="30"/>
      <c r="I9504" s="31"/>
      <c r="J9504" s="32">
        <v>0</v>
      </c>
    </row>
    <row r="9505" spans="1:10" ht="15.75" hidden="1" thickBot="1" x14ac:dyDescent="0.3">
      <c r="A9505" s="243"/>
      <c r="B9505" s="246"/>
      <c r="C9505" s="34"/>
      <c r="D9505" s="34"/>
      <c r="E9505" s="207"/>
      <c r="F9505" s="213" t="s">
        <v>12</v>
      </c>
      <c r="G9505" s="33" t="str">
        <f t="shared" si="148"/>
        <v/>
      </c>
      <c r="H9505" s="37"/>
      <c r="I9505" s="33"/>
      <c r="J9505" s="32">
        <v>0</v>
      </c>
    </row>
    <row r="9506" spans="1:10" ht="26.25" hidden="1" thickBot="1" x14ac:dyDescent="0.3">
      <c r="A9506" s="243"/>
      <c r="B9506" s="246"/>
      <c r="C9506" s="38" t="s">
        <v>12000</v>
      </c>
      <c r="D9506" s="38" t="s">
        <v>1303</v>
      </c>
      <c r="E9506" s="209">
        <v>1.0389999999999999</v>
      </c>
      <c r="F9506" s="208">
        <v>108.89849999999998</v>
      </c>
      <c r="G9506" s="36">
        <f t="shared" si="148"/>
        <v>113.14554149999998</v>
      </c>
      <c r="H9506" s="41">
        <f>SUM(G9506:G9509)</f>
        <v>121.75444149999997</v>
      </c>
      <c r="I9506" s="42"/>
      <c r="J9506" s="32">
        <v>0</v>
      </c>
    </row>
    <row r="9507" spans="1:10" ht="26.25" hidden="1" thickBot="1" x14ac:dyDescent="0.3">
      <c r="A9507" s="243"/>
      <c r="B9507" s="246"/>
      <c r="C9507" s="38" t="s">
        <v>11417</v>
      </c>
      <c r="D9507" s="38" t="s">
        <v>2801</v>
      </c>
      <c r="E9507" s="209">
        <v>0.1</v>
      </c>
      <c r="F9507" s="208">
        <v>23.997</v>
      </c>
      <c r="G9507" s="36">
        <f t="shared" si="148"/>
        <v>2.3997000000000002</v>
      </c>
      <c r="H9507" s="37"/>
      <c r="I9507" s="33"/>
      <c r="J9507" s="32">
        <v>0</v>
      </c>
    </row>
    <row r="9508" spans="1:10" ht="26.25" hidden="1" thickBot="1" x14ac:dyDescent="0.3">
      <c r="A9508" s="243"/>
      <c r="B9508" s="246"/>
      <c r="C9508" s="38" t="s">
        <v>11418</v>
      </c>
      <c r="D9508" s="38" t="s">
        <v>2801</v>
      </c>
      <c r="E9508" s="209">
        <v>0.1</v>
      </c>
      <c r="F9508" s="214">
        <v>30.361999999999998</v>
      </c>
      <c r="G9508" s="36">
        <f t="shared" si="148"/>
        <v>3.0362</v>
      </c>
      <c r="H9508" s="37"/>
      <c r="I9508" s="33"/>
      <c r="J9508" s="32">
        <v>0</v>
      </c>
    </row>
    <row r="9509" spans="1:10" ht="15.75" hidden="1" thickBot="1" x14ac:dyDescent="0.3">
      <c r="A9509" s="243"/>
      <c r="B9509" s="246"/>
      <c r="C9509" s="38" t="s">
        <v>11473</v>
      </c>
      <c r="D9509" s="38" t="s">
        <v>2801</v>
      </c>
      <c r="E9509" s="209">
        <v>0.1</v>
      </c>
      <c r="F9509" s="214">
        <v>31.729999999999997</v>
      </c>
      <c r="G9509" s="36">
        <f t="shared" si="148"/>
        <v>3.173</v>
      </c>
      <c r="H9509" s="37"/>
      <c r="I9509" s="33"/>
      <c r="J9509" s="32">
        <v>0</v>
      </c>
    </row>
    <row r="9510" spans="1:10" ht="15.75" hidden="1" thickBot="1" x14ac:dyDescent="0.3">
      <c r="A9510" s="244"/>
      <c r="B9510" s="247"/>
      <c r="C9510" s="44"/>
      <c r="D9510" s="44"/>
      <c r="E9510" s="210"/>
      <c r="F9510" s="211" t="s">
        <v>12</v>
      </c>
      <c r="G9510" s="46" t="str">
        <f t="shared" si="148"/>
        <v/>
      </c>
      <c r="H9510" s="48"/>
      <c r="I9510" s="33"/>
      <c r="J9510" s="32">
        <v>0</v>
      </c>
    </row>
    <row r="9511" spans="1:10" ht="15.75" hidden="1" thickBot="1" x14ac:dyDescent="0.3">
      <c r="A9511" s="242" t="s">
        <v>2288</v>
      </c>
      <c r="B9511" s="245" t="s">
        <v>9916</v>
      </c>
      <c r="C9511" s="26"/>
      <c r="D9511" s="27" t="s">
        <v>105</v>
      </c>
      <c r="E9511" s="205"/>
      <c r="F9511" s="212" t="s">
        <v>12</v>
      </c>
      <c r="G9511" s="29" t="str">
        <f t="shared" si="148"/>
        <v/>
      </c>
      <c r="H9511" s="30"/>
      <c r="I9511" s="31"/>
      <c r="J9511" s="32">
        <v>0</v>
      </c>
    </row>
    <row r="9512" spans="1:10" ht="15.75" hidden="1" thickBot="1" x14ac:dyDescent="0.3">
      <c r="A9512" s="243"/>
      <c r="B9512" s="246"/>
      <c r="C9512" s="34"/>
      <c r="D9512" s="34"/>
      <c r="E9512" s="207"/>
      <c r="F9512" s="213" t="s">
        <v>12</v>
      </c>
      <c r="G9512" s="33" t="str">
        <f t="shared" si="148"/>
        <v/>
      </c>
      <c r="H9512" s="37"/>
      <c r="I9512" s="33"/>
      <c r="J9512" s="32">
        <v>0</v>
      </c>
    </row>
    <row r="9513" spans="1:10" ht="26.25" hidden="1" thickBot="1" x14ac:dyDescent="0.3">
      <c r="A9513" s="243"/>
      <c r="B9513" s="246"/>
      <c r="C9513" s="38" t="s">
        <v>12368</v>
      </c>
      <c r="D9513" s="38" t="s">
        <v>1303</v>
      </c>
      <c r="E9513" s="209">
        <v>1.0389999999999999</v>
      </c>
      <c r="F9513" s="208">
        <v>222.13849999999999</v>
      </c>
      <c r="G9513" s="36">
        <f t="shared" si="148"/>
        <v>230.80190149999999</v>
      </c>
      <c r="H9513" s="41">
        <f>SUM(G9513:G9516)</f>
        <v>241.99347149999997</v>
      </c>
      <c r="I9513" s="42"/>
      <c r="J9513" s="32">
        <v>0</v>
      </c>
    </row>
    <row r="9514" spans="1:10" ht="26.25" hidden="1" thickBot="1" x14ac:dyDescent="0.3">
      <c r="A9514" s="243"/>
      <c r="B9514" s="246"/>
      <c r="C9514" s="38" t="s">
        <v>11417</v>
      </c>
      <c r="D9514" s="38" t="s">
        <v>2801</v>
      </c>
      <c r="E9514" s="209">
        <v>0.13</v>
      </c>
      <c r="F9514" s="208">
        <v>23.997</v>
      </c>
      <c r="G9514" s="36">
        <f t="shared" si="148"/>
        <v>3.1196100000000002</v>
      </c>
      <c r="H9514" s="37"/>
      <c r="I9514" s="33"/>
      <c r="J9514" s="32">
        <v>0</v>
      </c>
    </row>
    <row r="9515" spans="1:10" ht="26.25" hidden="1" thickBot="1" x14ac:dyDescent="0.3">
      <c r="A9515" s="243"/>
      <c r="B9515" s="246"/>
      <c r="C9515" s="38" t="s">
        <v>11418</v>
      </c>
      <c r="D9515" s="38" t="s">
        <v>2801</v>
      </c>
      <c r="E9515" s="209">
        <v>0.13</v>
      </c>
      <c r="F9515" s="214">
        <v>30.361999999999998</v>
      </c>
      <c r="G9515" s="36">
        <f t="shared" si="148"/>
        <v>3.94706</v>
      </c>
      <c r="H9515" s="37"/>
      <c r="I9515" s="33"/>
      <c r="J9515" s="32">
        <v>0</v>
      </c>
    </row>
    <row r="9516" spans="1:10" ht="15.75" hidden="1" thickBot="1" x14ac:dyDescent="0.3">
      <c r="A9516" s="243"/>
      <c r="B9516" s="246"/>
      <c r="C9516" s="38" t="s">
        <v>11473</v>
      </c>
      <c r="D9516" s="38" t="s">
        <v>2801</v>
      </c>
      <c r="E9516" s="209">
        <v>0.13</v>
      </c>
      <c r="F9516" s="214">
        <v>31.729999999999997</v>
      </c>
      <c r="G9516" s="36">
        <f t="shared" si="148"/>
        <v>4.1248999999999993</v>
      </c>
      <c r="H9516" s="37"/>
      <c r="I9516" s="33"/>
      <c r="J9516" s="32">
        <v>0</v>
      </c>
    </row>
    <row r="9517" spans="1:10" ht="15.75" hidden="1" thickBot="1" x14ac:dyDescent="0.3">
      <c r="A9517" s="244"/>
      <c r="B9517" s="247"/>
      <c r="C9517" s="44"/>
      <c r="D9517" s="44"/>
      <c r="E9517" s="210"/>
      <c r="F9517" s="211" t="s">
        <v>12</v>
      </c>
      <c r="G9517" s="46" t="str">
        <f t="shared" si="148"/>
        <v/>
      </c>
      <c r="H9517" s="48"/>
      <c r="I9517" s="33"/>
      <c r="J9517" s="32">
        <v>0</v>
      </c>
    </row>
    <row r="9518" spans="1:10" ht="15.75" hidden="1" thickBot="1" x14ac:dyDescent="0.3">
      <c r="A9518" s="242" t="s">
        <v>2289</v>
      </c>
      <c r="B9518" s="245" t="s">
        <v>9917</v>
      </c>
      <c r="C9518" s="26"/>
      <c r="D9518" s="27" t="s">
        <v>17</v>
      </c>
      <c r="E9518" s="205"/>
      <c r="F9518" s="212" t="s">
        <v>12</v>
      </c>
      <c r="G9518" s="29" t="str">
        <f t="shared" si="148"/>
        <v/>
      </c>
      <c r="H9518" s="30"/>
      <c r="I9518" s="31"/>
      <c r="J9518" s="32">
        <v>0</v>
      </c>
    </row>
    <row r="9519" spans="1:10" ht="15.75" hidden="1" thickBot="1" x14ac:dyDescent="0.3">
      <c r="A9519" s="243"/>
      <c r="B9519" s="246"/>
      <c r="C9519" s="34"/>
      <c r="D9519" s="34"/>
      <c r="E9519" s="207"/>
      <c r="F9519" s="213" t="s">
        <v>12</v>
      </c>
      <c r="G9519" s="33" t="str">
        <f t="shared" si="148"/>
        <v/>
      </c>
      <c r="H9519" s="37"/>
      <c r="I9519" s="33"/>
      <c r="J9519" s="32">
        <v>0</v>
      </c>
    </row>
    <row r="9520" spans="1:10" ht="15.75" hidden="1" thickBot="1" x14ac:dyDescent="0.3">
      <c r="A9520" s="243"/>
      <c r="B9520" s="246"/>
      <c r="C9520" s="38" t="s">
        <v>2290</v>
      </c>
      <c r="D9520" s="38" t="s">
        <v>2291</v>
      </c>
      <c r="E9520" s="209">
        <v>1</v>
      </c>
      <c r="F9520" s="208" t="s">
        <v>12</v>
      </c>
      <c r="G9520" s="36" t="str">
        <f t="shared" si="148"/>
        <v/>
      </c>
      <c r="H9520" s="41">
        <f>SUM(G9520:G9522)</f>
        <v>10.581574999999999</v>
      </c>
      <c r="I9520" s="42"/>
      <c r="J9520" s="32">
        <v>0</v>
      </c>
    </row>
    <row r="9521" spans="1:10" ht="15.75" hidden="1" thickBot="1" x14ac:dyDescent="0.3">
      <c r="A9521" s="243"/>
      <c r="B9521" s="246"/>
      <c r="C9521" s="38" t="s">
        <v>11421</v>
      </c>
      <c r="D9521" s="38" t="s">
        <v>2801</v>
      </c>
      <c r="E9521" s="209">
        <v>0.15</v>
      </c>
      <c r="F9521" s="208">
        <v>31.055499999999995</v>
      </c>
      <c r="G9521" s="36">
        <f t="shared" si="148"/>
        <v>4.6583249999999987</v>
      </c>
      <c r="H9521" s="37"/>
      <c r="I9521" s="33"/>
      <c r="J9521" s="32">
        <v>0</v>
      </c>
    </row>
    <row r="9522" spans="1:10" ht="15.75" hidden="1" thickBot="1" x14ac:dyDescent="0.3">
      <c r="A9522" s="243"/>
      <c r="B9522" s="246"/>
      <c r="C9522" s="38" t="s">
        <v>11326</v>
      </c>
      <c r="D9522" s="38" t="s">
        <v>2801</v>
      </c>
      <c r="E9522" s="209">
        <v>0.25</v>
      </c>
      <c r="F9522" s="214">
        <v>23.693000000000001</v>
      </c>
      <c r="G9522" s="36">
        <f t="shared" si="148"/>
        <v>5.9232500000000003</v>
      </c>
      <c r="H9522" s="37"/>
      <c r="I9522" s="33"/>
      <c r="J9522" s="32">
        <v>0</v>
      </c>
    </row>
    <row r="9523" spans="1:10" ht="15.75" hidden="1" thickBot="1" x14ac:dyDescent="0.3">
      <c r="A9523" s="244"/>
      <c r="B9523" s="247"/>
      <c r="C9523" s="44"/>
      <c r="D9523" s="44"/>
      <c r="E9523" s="210"/>
      <c r="F9523" s="211" t="s">
        <v>12</v>
      </c>
      <c r="G9523" s="46" t="str">
        <f t="shared" si="148"/>
        <v/>
      </c>
      <c r="H9523" s="48"/>
      <c r="I9523" s="33"/>
      <c r="J9523" s="32">
        <v>0</v>
      </c>
    </row>
    <row r="9524" spans="1:10" ht="15.75" hidden="1" thickBot="1" x14ac:dyDescent="0.3">
      <c r="A9524" s="242" t="s">
        <v>2292</v>
      </c>
      <c r="B9524" s="245" t="s">
        <v>9918</v>
      </c>
      <c r="C9524" s="26"/>
      <c r="D9524" s="27" t="s">
        <v>105</v>
      </c>
      <c r="E9524" s="205"/>
      <c r="F9524" s="212" t="s">
        <v>12</v>
      </c>
      <c r="G9524" s="29" t="str">
        <f t="shared" si="148"/>
        <v/>
      </c>
      <c r="H9524" s="30"/>
      <c r="I9524" s="31"/>
      <c r="J9524" s="32">
        <v>0</v>
      </c>
    </row>
    <row r="9525" spans="1:10" ht="15.75" hidden="1" thickBot="1" x14ac:dyDescent="0.3">
      <c r="A9525" s="243"/>
      <c r="B9525" s="246"/>
      <c r="C9525" s="34"/>
      <c r="D9525" s="34"/>
      <c r="E9525" s="207"/>
      <c r="F9525" s="213" t="s">
        <v>12</v>
      </c>
      <c r="G9525" s="33" t="str">
        <f t="shared" si="148"/>
        <v/>
      </c>
      <c r="H9525" s="37"/>
      <c r="I9525" s="33"/>
      <c r="J9525" s="32">
        <v>0</v>
      </c>
    </row>
    <row r="9526" spans="1:10" ht="39" hidden="1" thickBot="1" x14ac:dyDescent="0.3">
      <c r="A9526" s="243"/>
      <c r="B9526" s="246"/>
      <c r="C9526" s="38" t="s">
        <v>2293</v>
      </c>
      <c r="D9526" s="58" t="s">
        <v>105</v>
      </c>
      <c r="E9526" s="209">
        <v>1.0225</v>
      </c>
      <c r="F9526" s="214" t="s">
        <v>12</v>
      </c>
      <c r="G9526" s="36" t="str">
        <f t="shared" si="148"/>
        <v/>
      </c>
      <c r="H9526" s="41">
        <f>SUM(G9526:G9528)</f>
        <v>2.5766165999999999</v>
      </c>
      <c r="I9526" s="42"/>
      <c r="J9526" s="32">
        <v>0</v>
      </c>
    </row>
    <row r="9527" spans="1:10" ht="26.25" hidden="1" thickBot="1" x14ac:dyDescent="0.3">
      <c r="A9527" s="243"/>
      <c r="B9527" s="246"/>
      <c r="C9527" s="38" t="s">
        <v>11417</v>
      </c>
      <c r="D9527" s="38" t="s">
        <v>2801</v>
      </c>
      <c r="E9527" s="209">
        <v>4.7399999999999998E-2</v>
      </c>
      <c r="F9527" s="208">
        <v>23.997</v>
      </c>
      <c r="G9527" s="36">
        <f t="shared" si="148"/>
        <v>1.1374578</v>
      </c>
      <c r="H9527" s="37"/>
      <c r="I9527" s="33"/>
      <c r="J9527" s="32">
        <v>0</v>
      </c>
    </row>
    <row r="9528" spans="1:10" ht="26.25" hidden="1" thickBot="1" x14ac:dyDescent="0.3">
      <c r="A9528" s="243"/>
      <c r="B9528" s="246"/>
      <c r="C9528" s="38" t="s">
        <v>11418</v>
      </c>
      <c r="D9528" s="38" t="s">
        <v>2801</v>
      </c>
      <c r="E9528" s="209">
        <v>4.7399999999999998E-2</v>
      </c>
      <c r="F9528" s="208">
        <v>30.361999999999998</v>
      </c>
      <c r="G9528" s="36">
        <f t="shared" si="148"/>
        <v>1.4391588</v>
      </c>
      <c r="H9528" s="37"/>
      <c r="I9528" s="33"/>
      <c r="J9528" s="32">
        <v>0</v>
      </c>
    </row>
    <row r="9529" spans="1:10" ht="15.75" hidden="1" thickBot="1" x14ac:dyDescent="0.3">
      <c r="A9529" s="243"/>
      <c r="B9529" s="246"/>
      <c r="C9529" s="38"/>
      <c r="D9529" s="58"/>
      <c r="E9529" s="209"/>
      <c r="F9529" s="214" t="s">
        <v>12</v>
      </c>
      <c r="G9529" s="36" t="str">
        <f t="shared" si="148"/>
        <v/>
      </c>
      <c r="H9529" s="37"/>
      <c r="I9529" s="33"/>
      <c r="J9529" s="32">
        <v>0</v>
      </c>
    </row>
    <row r="9530" spans="1:10" ht="39" hidden="1" thickBot="1" x14ac:dyDescent="0.3">
      <c r="A9530" s="243"/>
      <c r="B9530" s="246"/>
      <c r="C9530" s="61" t="s">
        <v>519</v>
      </c>
      <c r="D9530" s="58"/>
      <c r="E9530" s="209"/>
      <c r="F9530" s="214" t="s">
        <v>12</v>
      </c>
      <c r="G9530" s="36" t="str">
        <f t="shared" si="148"/>
        <v/>
      </c>
      <c r="H9530" s="37"/>
      <c r="I9530" s="33"/>
      <c r="J9530" s="32">
        <v>0</v>
      </c>
    </row>
    <row r="9531" spans="1:10" ht="15.75" hidden="1" thickBot="1" x14ac:dyDescent="0.3">
      <c r="A9531" s="244"/>
      <c r="B9531" s="247"/>
      <c r="C9531" s="44"/>
      <c r="D9531" s="44"/>
      <c r="E9531" s="210"/>
      <c r="F9531" s="211" t="s">
        <v>12</v>
      </c>
      <c r="G9531" s="46" t="str">
        <f t="shared" si="148"/>
        <v/>
      </c>
      <c r="H9531" s="48"/>
      <c r="I9531" s="33"/>
      <c r="J9531" s="32">
        <v>0</v>
      </c>
    </row>
    <row r="9532" spans="1:10" ht="15.75" hidden="1" thickBot="1" x14ac:dyDescent="0.3">
      <c r="A9532" s="242" t="s">
        <v>2294</v>
      </c>
      <c r="B9532" s="245" t="s">
        <v>9919</v>
      </c>
      <c r="C9532" s="26"/>
      <c r="D9532" s="27" t="s">
        <v>105</v>
      </c>
      <c r="E9532" s="205"/>
      <c r="F9532" s="212" t="s">
        <v>12</v>
      </c>
      <c r="G9532" s="29" t="str">
        <f t="shared" si="148"/>
        <v/>
      </c>
      <c r="H9532" s="30"/>
      <c r="I9532" s="31"/>
      <c r="J9532" s="32">
        <v>0</v>
      </c>
    </row>
    <row r="9533" spans="1:10" ht="15.75" hidden="1" thickBot="1" x14ac:dyDescent="0.3">
      <c r="A9533" s="243"/>
      <c r="B9533" s="246"/>
      <c r="C9533" s="34"/>
      <c r="D9533" s="34"/>
      <c r="E9533" s="207"/>
      <c r="F9533" s="213" t="s">
        <v>12</v>
      </c>
      <c r="G9533" s="33" t="str">
        <f t="shared" si="148"/>
        <v/>
      </c>
      <c r="H9533" s="37"/>
      <c r="I9533" s="33"/>
      <c r="J9533" s="32">
        <v>0</v>
      </c>
    </row>
    <row r="9534" spans="1:10" ht="39" hidden="1" thickBot="1" x14ac:dyDescent="0.3">
      <c r="A9534" s="243"/>
      <c r="B9534" s="246"/>
      <c r="C9534" s="38" t="s">
        <v>2295</v>
      </c>
      <c r="D9534" s="58" t="s">
        <v>105</v>
      </c>
      <c r="E9534" s="209">
        <v>1.0225</v>
      </c>
      <c r="F9534" s="214" t="s">
        <v>12</v>
      </c>
      <c r="G9534" s="36" t="str">
        <f t="shared" si="148"/>
        <v/>
      </c>
      <c r="H9534" s="41">
        <f>SUM(G9534:G9536)</f>
        <v>2.5766165999999999</v>
      </c>
      <c r="I9534" s="42"/>
      <c r="J9534" s="32">
        <v>0</v>
      </c>
    </row>
    <row r="9535" spans="1:10" ht="26.25" hidden="1" thickBot="1" x14ac:dyDescent="0.3">
      <c r="A9535" s="243"/>
      <c r="B9535" s="246"/>
      <c r="C9535" s="38" t="s">
        <v>11417</v>
      </c>
      <c r="D9535" s="38" t="s">
        <v>2801</v>
      </c>
      <c r="E9535" s="209">
        <v>4.7399999999999998E-2</v>
      </c>
      <c r="F9535" s="208">
        <v>23.997</v>
      </c>
      <c r="G9535" s="36">
        <f t="shared" si="148"/>
        <v>1.1374578</v>
      </c>
      <c r="H9535" s="37"/>
      <c r="I9535" s="33"/>
      <c r="J9535" s="32">
        <v>0</v>
      </c>
    </row>
    <row r="9536" spans="1:10" ht="26.25" hidden="1" thickBot="1" x14ac:dyDescent="0.3">
      <c r="A9536" s="243"/>
      <c r="B9536" s="246"/>
      <c r="C9536" s="38" t="s">
        <v>11418</v>
      </c>
      <c r="D9536" s="38" t="s">
        <v>2801</v>
      </c>
      <c r="E9536" s="209">
        <v>4.7399999999999998E-2</v>
      </c>
      <c r="F9536" s="208">
        <v>30.361999999999998</v>
      </c>
      <c r="G9536" s="36">
        <f t="shared" si="148"/>
        <v>1.4391588</v>
      </c>
      <c r="H9536" s="37"/>
      <c r="I9536" s="33"/>
      <c r="J9536" s="32">
        <v>0</v>
      </c>
    </row>
    <row r="9537" spans="1:10" ht="15.75" hidden="1" thickBot="1" x14ac:dyDescent="0.3">
      <c r="A9537" s="243"/>
      <c r="B9537" s="246"/>
      <c r="C9537" s="38"/>
      <c r="D9537" s="58"/>
      <c r="E9537" s="209"/>
      <c r="F9537" s="214" t="s">
        <v>12</v>
      </c>
      <c r="G9537" s="36" t="str">
        <f t="shared" si="148"/>
        <v/>
      </c>
      <c r="H9537" s="37"/>
      <c r="I9537" s="33"/>
      <c r="J9537" s="32">
        <v>0</v>
      </c>
    </row>
    <row r="9538" spans="1:10" ht="39" hidden="1" thickBot="1" x14ac:dyDescent="0.3">
      <c r="A9538" s="243"/>
      <c r="B9538" s="246"/>
      <c r="C9538" s="61" t="s">
        <v>519</v>
      </c>
      <c r="D9538" s="58"/>
      <c r="E9538" s="209"/>
      <c r="F9538" s="214" t="s">
        <v>12</v>
      </c>
      <c r="G9538" s="36" t="str">
        <f t="shared" si="148"/>
        <v/>
      </c>
      <c r="H9538" s="37"/>
      <c r="I9538" s="33"/>
      <c r="J9538" s="32">
        <v>0</v>
      </c>
    </row>
    <row r="9539" spans="1:10" ht="15.75" hidden="1" thickBot="1" x14ac:dyDescent="0.3">
      <c r="A9539" s="244"/>
      <c r="B9539" s="247"/>
      <c r="C9539" s="44"/>
      <c r="D9539" s="44"/>
      <c r="E9539" s="210"/>
      <c r="F9539" s="211" t="s">
        <v>12</v>
      </c>
      <c r="G9539" s="46" t="str">
        <f t="shared" si="148"/>
        <v/>
      </c>
      <c r="H9539" s="48"/>
      <c r="I9539" s="33"/>
      <c r="J9539" s="32">
        <v>0</v>
      </c>
    </row>
    <row r="9540" spans="1:10" ht="15.75" hidden="1" thickBot="1" x14ac:dyDescent="0.3">
      <c r="A9540" s="242" t="s">
        <v>2296</v>
      </c>
      <c r="B9540" s="245" t="s">
        <v>9920</v>
      </c>
      <c r="C9540" s="26"/>
      <c r="D9540" s="27" t="s">
        <v>17</v>
      </c>
      <c r="E9540" s="205"/>
      <c r="F9540" s="212" t="s">
        <v>12</v>
      </c>
      <c r="G9540" s="29" t="str">
        <f t="shared" si="148"/>
        <v/>
      </c>
      <c r="H9540" s="30"/>
      <c r="I9540" s="31"/>
      <c r="J9540" s="32">
        <v>0</v>
      </c>
    </row>
    <row r="9541" spans="1:10" ht="15.75" hidden="1" thickBot="1" x14ac:dyDescent="0.3">
      <c r="A9541" s="243"/>
      <c r="B9541" s="246"/>
      <c r="C9541" s="34"/>
      <c r="D9541" s="34"/>
      <c r="E9541" s="207"/>
      <c r="F9541" s="213" t="s">
        <v>12</v>
      </c>
      <c r="G9541" s="33" t="str">
        <f t="shared" si="148"/>
        <v/>
      </c>
      <c r="H9541" s="37"/>
      <c r="I9541" s="33"/>
      <c r="J9541" s="32">
        <v>0</v>
      </c>
    </row>
    <row r="9542" spans="1:10" ht="26.25" hidden="1" thickBot="1" x14ac:dyDescent="0.3">
      <c r="A9542" s="243"/>
      <c r="B9542" s="246"/>
      <c r="C9542" s="38" t="s">
        <v>11417</v>
      </c>
      <c r="D9542" s="38" t="s">
        <v>2801</v>
      </c>
      <c r="E9542" s="209">
        <v>7.1900000000000006E-2</v>
      </c>
      <c r="F9542" s="208">
        <v>23.997</v>
      </c>
      <c r="G9542" s="33">
        <f t="shared" ref="G9542:G9605" si="149">IF(ISNUMBER(F9542),E9542*F9542,"")</f>
        <v>1.7253843000000002</v>
      </c>
      <c r="H9542" s="41">
        <f>SUM(G9542:G9546)</f>
        <v>4.0320223000000004</v>
      </c>
      <c r="I9542" s="42"/>
      <c r="J9542" s="32">
        <v>0</v>
      </c>
    </row>
    <row r="9543" spans="1:10" ht="26.25" hidden="1" thickBot="1" x14ac:dyDescent="0.3">
      <c r="A9543" s="243"/>
      <c r="B9543" s="246"/>
      <c r="C9543" s="38" t="s">
        <v>11418</v>
      </c>
      <c r="D9543" s="38" t="s">
        <v>2801</v>
      </c>
      <c r="E9543" s="209">
        <v>7.1900000000000006E-2</v>
      </c>
      <c r="F9543" s="208">
        <v>30.361999999999998</v>
      </c>
      <c r="G9543" s="33">
        <f t="shared" si="149"/>
        <v>2.1830278000000001</v>
      </c>
      <c r="H9543" s="37"/>
      <c r="I9543" s="33"/>
      <c r="J9543" s="32">
        <v>0</v>
      </c>
    </row>
    <row r="9544" spans="1:10" ht="15.75" hidden="1" thickBot="1" x14ac:dyDescent="0.3">
      <c r="A9544" s="243"/>
      <c r="B9544" s="246"/>
      <c r="C9544" s="38" t="s">
        <v>11577</v>
      </c>
      <c r="D9544" s="38" t="s">
        <v>82</v>
      </c>
      <c r="E9544" s="209">
        <v>8.3999999999999995E-3</v>
      </c>
      <c r="F9544" s="214">
        <v>14.715499999999999</v>
      </c>
      <c r="G9544" s="33">
        <f t="shared" si="149"/>
        <v>0.12361019999999998</v>
      </c>
      <c r="H9544" s="37"/>
      <c r="I9544" s="33"/>
      <c r="J9544" s="32">
        <v>0</v>
      </c>
    </row>
    <row r="9545" spans="1:10" ht="39" hidden="1" thickBot="1" x14ac:dyDescent="0.3">
      <c r="A9545" s="243"/>
      <c r="B9545" s="246"/>
      <c r="C9545" s="38" t="s">
        <v>507</v>
      </c>
      <c r="D9545" s="38" t="s">
        <v>86</v>
      </c>
      <c r="E9545" s="209">
        <v>1</v>
      </c>
      <c r="F9545" s="214" t="s">
        <v>12</v>
      </c>
      <c r="G9545" s="33" t="str">
        <f t="shared" si="149"/>
        <v/>
      </c>
      <c r="H9545" s="37"/>
      <c r="I9545" s="33"/>
      <c r="J9545" s="32">
        <v>0</v>
      </c>
    </row>
    <row r="9546" spans="1:10" ht="39" hidden="1" thickBot="1" x14ac:dyDescent="0.3">
      <c r="A9546" s="243"/>
      <c r="B9546" s="246"/>
      <c r="C9546" s="38" t="s">
        <v>2297</v>
      </c>
      <c r="D9546" s="38" t="s">
        <v>86</v>
      </c>
      <c r="E9546" s="209">
        <v>1</v>
      </c>
      <c r="F9546" s="214" t="s">
        <v>12</v>
      </c>
      <c r="G9546" s="33" t="str">
        <f t="shared" si="149"/>
        <v/>
      </c>
      <c r="H9546" s="37"/>
      <c r="I9546" s="33"/>
      <c r="J9546" s="32">
        <v>0</v>
      </c>
    </row>
    <row r="9547" spans="1:10" ht="15.75" hidden="1" thickBot="1" x14ac:dyDescent="0.3">
      <c r="A9547" s="244"/>
      <c r="B9547" s="247"/>
      <c r="C9547" s="44"/>
      <c r="D9547" s="44"/>
      <c r="E9547" s="210"/>
      <c r="F9547" s="211" t="s">
        <v>12</v>
      </c>
      <c r="G9547" s="46" t="str">
        <f t="shared" si="149"/>
        <v/>
      </c>
      <c r="H9547" s="48"/>
      <c r="I9547" s="33"/>
      <c r="J9547" s="32">
        <v>0</v>
      </c>
    </row>
    <row r="9548" spans="1:10" ht="15.75" hidden="1" thickBot="1" x14ac:dyDescent="0.3">
      <c r="A9548" s="242" t="s">
        <v>2298</v>
      </c>
      <c r="B9548" s="245" t="s">
        <v>9921</v>
      </c>
      <c r="C9548" s="26"/>
      <c r="D9548" s="27" t="s">
        <v>17</v>
      </c>
      <c r="E9548" s="205"/>
      <c r="F9548" s="212" t="s">
        <v>12</v>
      </c>
      <c r="G9548" s="29" t="str">
        <f t="shared" si="149"/>
        <v/>
      </c>
      <c r="H9548" s="30"/>
      <c r="I9548" s="31"/>
      <c r="J9548" s="32">
        <v>0</v>
      </c>
    </row>
    <row r="9549" spans="1:10" ht="15.75" hidden="1" thickBot="1" x14ac:dyDescent="0.3">
      <c r="A9549" s="243"/>
      <c r="B9549" s="246"/>
      <c r="C9549" s="34"/>
      <c r="D9549" s="34"/>
      <c r="E9549" s="207"/>
      <c r="F9549" s="213" t="s">
        <v>12</v>
      </c>
      <c r="G9549" s="33" t="str">
        <f t="shared" si="149"/>
        <v/>
      </c>
      <c r="H9549" s="37"/>
      <c r="I9549" s="33"/>
      <c r="J9549" s="32">
        <v>0</v>
      </c>
    </row>
    <row r="9550" spans="1:10" ht="26.25" hidden="1" thickBot="1" x14ac:dyDescent="0.3">
      <c r="A9550" s="243"/>
      <c r="B9550" s="246"/>
      <c r="C9550" s="38" t="s">
        <v>11417</v>
      </c>
      <c r="D9550" s="38" t="s">
        <v>2801</v>
      </c>
      <c r="E9550" s="209">
        <v>7.1900000000000006E-2</v>
      </c>
      <c r="F9550" s="208">
        <v>23.997</v>
      </c>
      <c r="G9550" s="33">
        <f t="shared" si="149"/>
        <v>1.7253843000000002</v>
      </c>
      <c r="H9550" s="41">
        <f>SUM(G9550:G9554)</f>
        <v>4.0320223000000004</v>
      </c>
      <c r="I9550" s="42"/>
      <c r="J9550" s="32">
        <v>0</v>
      </c>
    </row>
    <row r="9551" spans="1:10" ht="26.25" hidden="1" thickBot="1" x14ac:dyDescent="0.3">
      <c r="A9551" s="243"/>
      <c r="B9551" s="246"/>
      <c r="C9551" s="38" t="s">
        <v>11418</v>
      </c>
      <c r="D9551" s="38" t="s">
        <v>2801</v>
      </c>
      <c r="E9551" s="209">
        <v>7.1900000000000006E-2</v>
      </c>
      <c r="F9551" s="208">
        <v>30.361999999999998</v>
      </c>
      <c r="G9551" s="33">
        <f t="shared" si="149"/>
        <v>2.1830278000000001</v>
      </c>
      <c r="H9551" s="37"/>
      <c r="I9551" s="33"/>
      <c r="J9551" s="32">
        <v>0</v>
      </c>
    </row>
    <row r="9552" spans="1:10" ht="15.75" hidden="1" thickBot="1" x14ac:dyDescent="0.3">
      <c r="A9552" s="243"/>
      <c r="B9552" s="246"/>
      <c r="C9552" s="38" t="s">
        <v>11577</v>
      </c>
      <c r="D9552" s="38" t="s">
        <v>82</v>
      </c>
      <c r="E9552" s="209">
        <v>8.3999999999999995E-3</v>
      </c>
      <c r="F9552" s="214">
        <v>14.715499999999999</v>
      </c>
      <c r="G9552" s="33">
        <f t="shared" si="149"/>
        <v>0.12361019999999998</v>
      </c>
      <c r="H9552" s="37"/>
      <c r="I9552" s="33"/>
      <c r="J9552" s="32">
        <v>0</v>
      </c>
    </row>
    <row r="9553" spans="1:10" ht="39" hidden="1" thickBot="1" x14ac:dyDescent="0.3">
      <c r="A9553" s="243"/>
      <c r="B9553" s="246"/>
      <c r="C9553" s="38" t="s">
        <v>507</v>
      </c>
      <c r="D9553" s="38" t="s">
        <v>86</v>
      </c>
      <c r="E9553" s="209">
        <v>1</v>
      </c>
      <c r="F9553" s="214" t="s">
        <v>12</v>
      </c>
      <c r="G9553" s="33" t="str">
        <f t="shared" si="149"/>
        <v/>
      </c>
      <c r="H9553" s="37"/>
      <c r="I9553" s="33"/>
      <c r="J9553" s="32">
        <v>0</v>
      </c>
    </row>
    <row r="9554" spans="1:10" ht="39" hidden="1" thickBot="1" x14ac:dyDescent="0.3">
      <c r="A9554" s="243"/>
      <c r="B9554" s="246"/>
      <c r="C9554" s="38" t="s">
        <v>2299</v>
      </c>
      <c r="D9554" s="38" t="s">
        <v>86</v>
      </c>
      <c r="E9554" s="209">
        <v>1</v>
      </c>
      <c r="F9554" s="214" t="s">
        <v>12</v>
      </c>
      <c r="G9554" s="33" t="str">
        <f t="shared" si="149"/>
        <v/>
      </c>
      <c r="H9554" s="37"/>
      <c r="I9554" s="33"/>
      <c r="J9554" s="32">
        <v>0</v>
      </c>
    </row>
    <row r="9555" spans="1:10" ht="15.75" hidden="1" thickBot="1" x14ac:dyDescent="0.3">
      <c r="A9555" s="244"/>
      <c r="B9555" s="247"/>
      <c r="C9555" s="44"/>
      <c r="D9555" s="44"/>
      <c r="E9555" s="210"/>
      <c r="F9555" s="211" t="s">
        <v>12</v>
      </c>
      <c r="G9555" s="46" t="str">
        <f t="shared" si="149"/>
        <v/>
      </c>
      <c r="H9555" s="48"/>
      <c r="I9555" s="33"/>
      <c r="J9555" s="32">
        <v>0</v>
      </c>
    </row>
    <row r="9556" spans="1:10" ht="15.75" hidden="1" thickBot="1" x14ac:dyDescent="0.3">
      <c r="A9556" s="242" t="s">
        <v>2300</v>
      </c>
      <c r="B9556" s="245" t="s">
        <v>9922</v>
      </c>
      <c r="C9556" s="26"/>
      <c r="D9556" s="27" t="s">
        <v>17</v>
      </c>
      <c r="E9556" s="205"/>
      <c r="F9556" s="212" t="s">
        <v>12</v>
      </c>
      <c r="G9556" s="29" t="str">
        <f t="shared" si="149"/>
        <v/>
      </c>
      <c r="H9556" s="30"/>
      <c r="I9556" s="31"/>
      <c r="J9556" s="32">
        <v>0</v>
      </c>
    </row>
    <row r="9557" spans="1:10" ht="15.75" hidden="1" thickBot="1" x14ac:dyDescent="0.3">
      <c r="A9557" s="243"/>
      <c r="B9557" s="246"/>
      <c r="C9557" s="34"/>
      <c r="D9557" s="34"/>
      <c r="E9557" s="207"/>
      <c r="F9557" s="213" t="s">
        <v>12</v>
      </c>
      <c r="G9557" s="33" t="str">
        <f t="shared" si="149"/>
        <v/>
      </c>
      <c r="H9557" s="37"/>
      <c r="I9557" s="33"/>
      <c r="J9557" s="32">
        <v>0</v>
      </c>
    </row>
    <row r="9558" spans="1:10" ht="26.25" hidden="1" thickBot="1" x14ac:dyDescent="0.3">
      <c r="A9558" s="243"/>
      <c r="B9558" s="246"/>
      <c r="C9558" s="38" t="s">
        <v>11417</v>
      </c>
      <c r="D9558" s="38" t="s">
        <v>2801</v>
      </c>
      <c r="E9558" s="209">
        <v>0.33979999999999999</v>
      </c>
      <c r="F9558" s="208">
        <v>23.997</v>
      </c>
      <c r="G9558" s="33">
        <f t="shared" si="149"/>
        <v>8.1541806000000001</v>
      </c>
      <c r="H9558" s="41">
        <f>SUM(G9558:G9562)</f>
        <v>18.824360200000001</v>
      </c>
      <c r="I9558" s="42"/>
      <c r="J9558" s="32">
        <v>0</v>
      </c>
    </row>
    <row r="9559" spans="1:10" ht="26.25" hidden="1" thickBot="1" x14ac:dyDescent="0.3">
      <c r="A9559" s="243"/>
      <c r="B9559" s="246"/>
      <c r="C9559" s="38" t="s">
        <v>11418</v>
      </c>
      <c r="D9559" s="38" t="s">
        <v>2801</v>
      </c>
      <c r="E9559" s="209">
        <v>0.33979999999999999</v>
      </c>
      <c r="F9559" s="208">
        <v>30.361999999999998</v>
      </c>
      <c r="G9559" s="33">
        <f t="shared" si="149"/>
        <v>10.317007599999998</v>
      </c>
      <c r="H9559" s="37"/>
      <c r="I9559" s="33"/>
      <c r="J9559" s="32">
        <v>0</v>
      </c>
    </row>
    <row r="9560" spans="1:10" ht="15.75" hidden="1" thickBot="1" x14ac:dyDescent="0.3">
      <c r="A9560" s="243"/>
      <c r="B9560" s="246"/>
      <c r="C9560" s="38" t="s">
        <v>11577</v>
      </c>
      <c r="D9560" s="38" t="s">
        <v>82</v>
      </c>
      <c r="E9560" s="209">
        <v>2.4E-2</v>
      </c>
      <c r="F9560" s="214">
        <v>14.715499999999999</v>
      </c>
      <c r="G9560" s="33">
        <f t="shared" si="149"/>
        <v>0.35317199999999999</v>
      </c>
      <c r="H9560" s="37"/>
      <c r="I9560" s="33"/>
      <c r="J9560" s="32">
        <v>0</v>
      </c>
    </row>
    <row r="9561" spans="1:10" ht="39" hidden="1" thickBot="1" x14ac:dyDescent="0.3">
      <c r="A9561" s="243"/>
      <c r="B9561" s="246"/>
      <c r="C9561" s="38" t="s">
        <v>507</v>
      </c>
      <c r="D9561" s="38" t="s">
        <v>86</v>
      </c>
      <c r="E9561" s="209">
        <v>1</v>
      </c>
      <c r="F9561" s="214" t="s">
        <v>12</v>
      </c>
      <c r="G9561" s="33" t="str">
        <f t="shared" si="149"/>
        <v/>
      </c>
      <c r="H9561" s="37"/>
      <c r="I9561" s="33"/>
      <c r="J9561" s="32">
        <v>0</v>
      </c>
    </row>
    <row r="9562" spans="1:10" ht="39" hidden="1" thickBot="1" x14ac:dyDescent="0.3">
      <c r="A9562" s="243"/>
      <c r="B9562" s="246"/>
      <c r="C9562" s="38" t="s">
        <v>508</v>
      </c>
      <c r="D9562" s="38" t="s">
        <v>86</v>
      </c>
      <c r="E9562" s="209">
        <v>1</v>
      </c>
      <c r="F9562" s="214" t="s">
        <v>12</v>
      </c>
      <c r="G9562" s="33" t="str">
        <f t="shared" si="149"/>
        <v/>
      </c>
      <c r="H9562" s="37"/>
      <c r="I9562" s="33"/>
      <c r="J9562" s="32">
        <v>0</v>
      </c>
    </row>
    <row r="9563" spans="1:10" ht="15.75" hidden="1" thickBot="1" x14ac:dyDescent="0.3">
      <c r="A9563" s="244"/>
      <c r="B9563" s="247"/>
      <c r="C9563" s="44"/>
      <c r="D9563" s="44"/>
      <c r="E9563" s="210"/>
      <c r="F9563" s="211" t="s">
        <v>12</v>
      </c>
      <c r="G9563" s="46" t="str">
        <f t="shared" si="149"/>
        <v/>
      </c>
      <c r="H9563" s="48"/>
      <c r="I9563" s="33"/>
      <c r="J9563" s="32">
        <v>0</v>
      </c>
    </row>
    <row r="9564" spans="1:10" ht="15.75" hidden="1" thickBot="1" x14ac:dyDescent="0.3">
      <c r="A9564" s="242" t="s">
        <v>2301</v>
      </c>
      <c r="B9564" s="245" t="s">
        <v>9923</v>
      </c>
      <c r="C9564" s="26"/>
      <c r="D9564" s="27" t="s">
        <v>17</v>
      </c>
      <c r="E9564" s="205"/>
      <c r="F9564" s="212" t="s">
        <v>12</v>
      </c>
      <c r="G9564" s="29" t="str">
        <f t="shared" si="149"/>
        <v/>
      </c>
      <c r="H9564" s="30"/>
      <c r="I9564" s="31"/>
      <c r="J9564" s="32">
        <v>0</v>
      </c>
    </row>
    <row r="9565" spans="1:10" ht="15.75" hidden="1" thickBot="1" x14ac:dyDescent="0.3">
      <c r="A9565" s="243"/>
      <c r="B9565" s="246"/>
      <c r="C9565" s="34"/>
      <c r="D9565" s="34"/>
      <c r="E9565" s="207"/>
      <c r="F9565" s="213" t="s">
        <v>12</v>
      </c>
      <c r="G9565" s="33" t="str">
        <f t="shared" si="149"/>
        <v/>
      </c>
      <c r="H9565" s="37"/>
      <c r="I9565" s="33"/>
      <c r="J9565" s="32">
        <v>0</v>
      </c>
    </row>
    <row r="9566" spans="1:10" ht="26.25" hidden="1" thickBot="1" x14ac:dyDescent="0.3">
      <c r="A9566" s="243"/>
      <c r="B9566" s="246"/>
      <c r="C9566" s="38" t="s">
        <v>11417</v>
      </c>
      <c r="D9566" s="38" t="s">
        <v>2801</v>
      </c>
      <c r="E9566" s="209">
        <v>7.1900000000000006E-2</v>
      </c>
      <c r="F9566" s="208">
        <v>23.997</v>
      </c>
      <c r="G9566" s="33">
        <f t="shared" si="149"/>
        <v>1.7253843000000002</v>
      </c>
      <c r="H9566" s="41">
        <f>SUM(G9566:G9569)</f>
        <v>4.0320223000000004</v>
      </c>
      <c r="I9566" s="42"/>
      <c r="J9566" s="32">
        <v>0</v>
      </c>
    </row>
    <row r="9567" spans="1:10" ht="26.25" hidden="1" thickBot="1" x14ac:dyDescent="0.3">
      <c r="A9567" s="243"/>
      <c r="B9567" s="246"/>
      <c r="C9567" s="38" t="s">
        <v>11418</v>
      </c>
      <c r="D9567" s="38" t="s">
        <v>2801</v>
      </c>
      <c r="E9567" s="209">
        <v>7.1900000000000006E-2</v>
      </c>
      <c r="F9567" s="208">
        <v>30.361999999999998</v>
      </c>
      <c r="G9567" s="33">
        <f t="shared" si="149"/>
        <v>2.1830278000000001</v>
      </c>
      <c r="H9567" s="37"/>
      <c r="I9567" s="33"/>
      <c r="J9567" s="32">
        <v>0</v>
      </c>
    </row>
    <row r="9568" spans="1:10" ht="26.25" hidden="1" thickBot="1" x14ac:dyDescent="0.3">
      <c r="A9568" s="243"/>
      <c r="B9568" s="246"/>
      <c r="C9568" s="38" t="s">
        <v>2302</v>
      </c>
      <c r="D9568" s="38" t="s">
        <v>86</v>
      </c>
      <c r="E9568" s="209">
        <v>1</v>
      </c>
      <c r="F9568" s="214" t="s">
        <v>12</v>
      </c>
      <c r="G9568" s="33" t="str">
        <f t="shared" si="149"/>
        <v/>
      </c>
      <c r="H9568" s="37"/>
      <c r="I9568" s="33"/>
      <c r="J9568" s="32">
        <v>0</v>
      </c>
    </row>
    <row r="9569" spans="1:10" ht="15.75" hidden="1" thickBot="1" x14ac:dyDescent="0.3">
      <c r="A9569" s="243"/>
      <c r="B9569" s="246"/>
      <c r="C9569" s="38" t="s">
        <v>11577</v>
      </c>
      <c r="D9569" s="38" t="s">
        <v>82</v>
      </c>
      <c r="E9569" s="209">
        <v>8.3999999999999995E-3</v>
      </c>
      <c r="F9569" s="214">
        <v>14.715499999999999</v>
      </c>
      <c r="G9569" s="33">
        <f t="shared" si="149"/>
        <v>0.12361019999999998</v>
      </c>
      <c r="H9569" s="37"/>
      <c r="I9569" s="33"/>
      <c r="J9569" s="32">
        <v>0</v>
      </c>
    </row>
    <row r="9570" spans="1:10" ht="15.75" hidden="1" thickBot="1" x14ac:dyDescent="0.3">
      <c r="A9570" s="244"/>
      <c r="B9570" s="247"/>
      <c r="C9570" s="44"/>
      <c r="D9570" s="44"/>
      <c r="E9570" s="210"/>
      <c r="F9570" s="211" t="s">
        <v>12</v>
      </c>
      <c r="G9570" s="46" t="str">
        <f t="shared" si="149"/>
        <v/>
      </c>
      <c r="H9570" s="48"/>
      <c r="I9570" s="33"/>
      <c r="J9570" s="32">
        <v>0</v>
      </c>
    </row>
    <row r="9571" spans="1:10" ht="15.75" hidden="1" thickBot="1" x14ac:dyDescent="0.3">
      <c r="A9571" s="242" t="s">
        <v>2303</v>
      </c>
      <c r="B9571" s="245" t="s">
        <v>9924</v>
      </c>
      <c r="C9571" s="26"/>
      <c r="D9571" s="27" t="s">
        <v>17</v>
      </c>
      <c r="E9571" s="205"/>
      <c r="F9571" s="212" t="s">
        <v>12</v>
      </c>
      <c r="G9571" s="29" t="str">
        <f t="shared" si="149"/>
        <v/>
      </c>
      <c r="H9571" s="30"/>
      <c r="I9571" s="31"/>
      <c r="J9571" s="32">
        <v>0</v>
      </c>
    </row>
    <row r="9572" spans="1:10" ht="15.75" hidden="1" thickBot="1" x14ac:dyDescent="0.3">
      <c r="A9572" s="243"/>
      <c r="B9572" s="246"/>
      <c r="C9572" s="34"/>
      <c r="D9572" s="34"/>
      <c r="E9572" s="207"/>
      <c r="F9572" s="213" t="s">
        <v>12</v>
      </c>
      <c r="G9572" s="33" t="str">
        <f t="shared" si="149"/>
        <v/>
      </c>
      <c r="H9572" s="37"/>
      <c r="I9572" s="33"/>
      <c r="J9572" s="32">
        <v>0</v>
      </c>
    </row>
    <row r="9573" spans="1:10" ht="26.25" hidden="1" thickBot="1" x14ac:dyDescent="0.3">
      <c r="A9573" s="243"/>
      <c r="B9573" s="246"/>
      <c r="C9573" s="38" t="s">
        <v>11417</v>
      </c>
      <c r="D9573" s="38" t="s">
        <v>2801</v>
      </c>
      <c r="E9573" s="209">
        <v>7.1900000000000006E-2</v>
      </c>
      <c r="F9573" s="208">
        <v>23.997</v>
      </c>
      <c r="G9573" s="33">
        <f t="shared" si="149"/>
        <v>1.7253843000000002</v>
      </c>
      <c r="H9573" s="41">
        <f>SUM(G9573:G9576)</f>
        <v>4.0320223000000004</v>
      </c>
      <c r="I9573" s="42"/>
      <c r="J9573" s="32">
        <v>0</v>
      </c>
    </row>
    <row r="9574" spans="1:10" ht="26.25" hidden="1" thickBot="1" x14ac:dyDescent="0.3">
      <c r="A9574" s="243"/>
      <c r="B9574" s="246"/>
      <c r="C9574" s="38" t="s">
        <v>11418</v>
      </c>
      <c r="D9574" s="38" t="s">
        <v>2801</v>
      </c>
      <c r="E9574" s="209">
        <v>7.1900000000000006E-2</v>
      </c>
      <c r="F9574" s="208">
        <v>30.361999999999998</v>
      </c>
      <c r="G9574" s="33">
        <f t="shared" si="149"/>
        <v>2.1830278000000001</v>
      </c>
      <c r="H9574" s="37"/>
      <c r="I9574" s="33"/>
      <c r="J9574" s="32">
        <v>0</v>
      </c>
    </row>
    <row r="9575" spans="1:10" ht="26.25" hidden="1" thickBot="1" x14ac:dyDescent="0.3">
      <c r="A9575" s="243"/>
      <c r="B9575" s="246"/>
      <c r="C9575" s="38" t="s">
        <v>2304</v>
      </c>
      <c r="D9575" s="38" t="s">
        <v>86</v>
      </c>
      <c r="E9575" s="209">
        <v>1</v>
      </c>
      <c r="F9575" s="214" t="s">
        <v>12</v>
      </c>
      <c r="G9575" s="33" t="str">
        <f t="shared" si="149"/>
        <v/>
      </c>
      <c r="H9575" s="37"/>
      <c r="I9575" s="33"/>
      <c r="J9575" s="32">
        <v>0</v>
      </c>
    </row>
    <row r="9576" spans="1:10" ht="15.75" hidden="1" thickBot="1" x14ac:dyDescent="0.3">
      <c r="A9576" s="243"/>
      <c r="B9576" s="246"/>
      <c r="C9576" s="38" t="s">
        <v>11577</v>
      </c>
      <c r="D9576" s="38" t="s">
        <v>82</v>
      </c>
      <c r="E9576" s="209">
        <v>8.3999999999999995E-3</v>
      </c>
      <c r="F9576" s="214">
        <v>14.715499999999999</v>
      </c>
      <c r="G9576" s="33">
        <f t="shared" si="149"/>
        <v>0.12361019999999998</v>
      </c>
      <c r="H9576" s="37"/>
      <c r="I9576" s="33"/>
      <c r="J9576" s="32">
        <v>0</v>
      </c>
    </row>
    <row r="9577" spans="1:10" ht="15.75" hidden="1" thickBot="1" x14ac:dyDescent="0.3">
      <c r="A9577" s="244"/>
      <c r="B9577" s="247"/>
      <c r="C9577" s="44"/>
      <c r="D9577" s="44"/>
      <c r="E9577" s="210"/>
      <c r="F9577" s="211" t="s">
        <v>12</v>
      </c>
      <c r="G9577" s="46" t="str">
        <f t="shared" si="149"/>
        <v/>
      </c>
      <c r="H9577" s="48"/>
      <c r="I9577" s="33"/>
      <c r="J9577" s="32">
        <v>0</v>
      </c>
    </row>
    <row r="9578" spans="1:10" ht="15.75" hidden="1" thickBot="1" x14ac:dyDescent="0.3">
      <c r="A9578" s="242" t="s">
        <v>2305</v>
      </c>
      <c r="B9578" s="245" t="s">
        <v>9925</v>
      </c>
      <c r="C9578" s="26"/>
      <c r="D9578" s="27" t="s">
        <v>17</v>
      </c>
      <c r="E9578" s="205"/>
      <c r="F9578" s="212" t="s">
        <v>12</v>
      </c>
      <c r="G9578" s="29" t="str">
        <f t="shared" si="149"/>
        <v/>
      </c>
      <c r="H9578" s="30"/>
      <c r="I9578" s="31"/>
      <c r="J9578" s="32">
        <v>0</v>
      </c>
    </row>
    <row r="9579" spans="1:10" ht="15.75" hidden="1" thickBot="1" x14ac:dyDescent="0.3">
      <c r="A9579" s="243"/>
      <c r="B9579" s="246"/>
      <c r="C9579" s="34"/>
      <c r="D9579" s="34"/>
      <c r="E9579" s="207"/>
      <c r="F9579" s="213" t="s">
        <v>12</v>
      </c>
      <c r="G9579" s="33" t="str">
        <f t="shared" si="149"/>
        <v/>
      </c>
      <c r="H9579" s="37"/>
      <c r="I9579" s="33"/>
      <c r="J9579" s="32">
        <v>0</v>
      </c>
    </row>
    <row r="9580" spans="1:10" ht="26.25" hidden="1" thickBot="1" x14ac:dyDescent="0.3">
      <c r="A9580" s="243"/>
      <c r="B9580" s="246"/>
      <c r="C9580" s="38" t="s">
        <v>11417</v>
      </c>
      <c r="D9580" s="38" t="s">
        <v>2801</v>
      </c>
      <c r="E9580" s="209">
        <v>0.33979999999999999</v>
      </c>
      <c r="F9580" s="208">
        <v>23.997</v>
      </c>
      <c r="G9580" s="33">
        <f t="shared" si="149"/>
        <v>8.1541806000000001</v>
      </c>
      <c r="H9580" s="41">
        <f>SUM(G9580:G9583)</f>
        <v>18.824360200000001</v>
      </c>
      <c r="I9580" s="42"/>
      <c r="J9580" s="32">
        <v>0</v>
      </c>
    </row>
    <row r="9581" spans="1:10" ht="26.25" hidden="1" thickBot="1" x14ac:dyDescent="0.3">
      <c r="A9581" s="243"/>
      <c r="B9581" s="246"/>
      <c r="C9581" s="38" t="s">
        <v>11418</v>
      </c>
      <c r="D9581" s="38" t="s">
        <v>2801</v>
      </c>
      <c r="E9581" s="209">
        <v>0.33979999999999999</v>
      </c>
      <c r="F9581" s="208">
        <v>30.361999999999998</v>
      </c>
      <c r="G9581" s="33">
        <f t="shared" si="149"/>
        <v>10.317007599999998</v>
      </c>
      <c r="H9581" s="37"/>
      <c r="I9581" s="33"/>
      <c r="J9581" s="32">
        <v>0</v>
      </c>
    </row>
    <row r="9582" spans="1:10" ht="26.25" hidden="1" thickBot="1" x14ac:dyDescent="0.3">
      <c r="A9582" s="243"/>
      <c r="B9582" s="246"/>
      <c r="C9582" s="38" t="s">
        <v>2306</v>
      </c>
      <c r="D9582" s="38" t="s">
        <v>86</v>
      </c>
      <c r="E9582" s="209">
        <v>1</v>
      </c>
      <c r="F9582" s="214" t="s">
        <v>12</v>
      </c>
      <c r="G9582" s="33" t="str">
        <f t="shared" si="149"/>
        <v/>
      </c>
      <c r="H9582" s="37"/>
      <c r="I9582" s="33"/>
      <c r="J9582" s="32">
        <v>0</v>
      </c>
    </row>
    <row r="9583" spans="1:10" ht="15.75" hidden="1" thickBot="1" x14ac:dyDescent="0.3">
      <c r="A9583" s="243"/>
      <c r="B9583" s="246"/>
      <c r="C9583" s="38" t="s">
        <v>11577</v>
      </c>
      <c r="D9583" s="38" t="s">
        <v>82</v>
      </c>
      <c r="E9583" s="209">
        <v>2.4E-2</v>
      </c>
      <c r="F9583" s="214">
        <v>14.715499999999999</v>
      </c>
      <c r="G9583" s="33">
        <f t="shared" si="149"/>
        <v>0.35317199999999999</v>
      </c>
      <c r="H9583" s="37"/>
      <c r="I9583" s="33"/>
      <c r="J9583" s="32">
        <v>0</v>
      </c>
    </row>
    <row r="9584" spans="1:10" ht="15.75" hidden="1" thickBot="1" x14ac:dyDescent="0.3">
      <c r="A9584" s="244"/>
      <c r="B9584" s="247"/>
      <c r="C9584" s="44"/>
      <c r="D9584" s="44"/>
      <c r="E9584" s="210"/>
      <c r="F9584" s="211" t="s">
        <v>12</v>
      </c>
      <c r="G9584" s="46" t="str">
        <f t="shared" si="149"/>
        <v/>
      </c>
      <c r="H9584" s="48"/>
      <c r="I9584" s="33"/>
      <c r="J9584" s="32">
        <v>0</v>
      </c>
    </row>
    <row r="9585" spans="1:10" ht="15.75" hidden="1" thickBot="1" x14ac:dyDescent="0.3">
      <c r="A9585" s="242" t="s">
        <v>2307</v>
      </c>
      <c r="B9585" s="245" t="s">
        <v>9926</v>
      </c>
      <c r="C9585" s="26"/>
      <c r="D9585" s="27" t="s">
        <v>17</v>
      </c>
      <c r="E9585" s="205"/>
      <c r="F9585" s="212" t="s">
        <v>12</v>
      </c>
      <c r="G9585" s="29" t="str">
        <f t="shared" si="149"/>
        <v/>
      </c>
      <c r="H9585" s="30"/>
      <c r="I9585" s="31"/>
      <c r="J9585" s="32">
        <v>0</v>
      </c>
    </row>
    <row r="9586" spans="1:10" ht="15.75" hidden="1" thickBot="1" x14ac:dyDescent="0.3">
      <c r="A9586" s="243"/>
      <c r="B9586" s="246"/>
      <c r="C9586" s="34"/>
      <c r="D9586" s="34"/>
      <c r="E9586" s="207"/>
      <c r="F9586" s="213" t="s">
        <v>12</v>
      </c>
      <c r="G9586" s="33" t="str">
        <f t="shared" si="149"/>
        <v/>
      </c>
      <c r="H9586" s="37"/>
      <c r="I9586" s="33"/>
      <c r="J9586" s="32">
        <v>0</v>
      </c>
    </row>
    <row r="9587" spans="1:10" ht="15.75" hidden="1" thickBot="1" x14ac:dyDescent="0.3">
      <c r="A9587" s="243"/>
      <c r="B9587" s="246"/>
      <c r="C9587" s="38" t="s">
        <v>11577</v>
      </c>
      <c r="D9587" s="38" t="s">
        <v>82</v>
      </c>
      <c r="E9587" s="209">
        <v>8.3999999999999995E-3</v>
      </c>
      <c r="F9587" s="208">
        <v>14.715499999999999</v>
      </c>
      <c r="G9587" s="33">
        <f t="shared" si="149"/>
        <v>0.12361019999999998</v>
      </c>
      <c r="H9587" s="41">
        <f>SUM(G9587:G9590)</f>
        <v>4.0320223000000004</v>
      </c>
      <c r="I9587" s="42"/>
      <c r="J9587" s="32">
        <v>0</v>
      </c>
    </row>
    <row r="9588" spans="1:10" ht="15.75" hidden="1" thickBot="1" x14ac:dyDescent="0.3">
      <c r="A9588" s="243"/>
      <c r="B9588" s="246"/>
      <c r="C9588" s="38" t="s">
        <v>2308</v>
      </c>
      <c r="D9588" s="38" t="s">
        <v>82</v>
      </c>
      <c r="E9588" s="209">
        <v>1</v>
      </c>
      <c r="F9588" s="208" t="s">
        <v>12</v>
      </c>
      <c r="G9588" s="33" t="str">
        <f t="shared" si="149"/>
        <v/>
      </c>
      <c r="H9588" s="37"/>
      <c r="I9588" s="33"/>
      <c r="J9588" s="32">
        <v>0</v>
      </c>
    </row>
    <row r="9589" spans="1:10" ht="26.25" hidden="1" thickBot="1" x14ac:dyDescent="0.3">
      <c r="A9589" s="243"/>
      <c r="B9589" s="246"/>
      <c r="C9589" s="38" t="s">
        <v>11417</v>
      </c>
      <c r="D9589" s="38" t="s">
        <v>2801</v>
      </c>
      <c r="E9589" s="209">
        <v>7.1900000000000006E-2</v>
      </c>
      <c r="F9589" s="214">
        <v>23.997</v>
      </c>
      <c r="G9589" s="33">
        <f t="shared" si="149"/>
        <v>1.7253843000000002</v>
      </c>
      <c r="H9589" s="37"/>
      <c r="I9589" s="33"/>
      <c r="J9589" s="32">
        <v>0</v>
      </c>
    </row>
    <row r="9590" spans="1:10" ht="26.25" hidden="1" thickBot="1" x14ac:dyDescent="0.3">
      <c r="A9590" s="243"/>
      <c r="B9590" s="246"/>
      <c r="C9590" s="38" t="s">
        <v>11418</v>
      </c>
      <c r="D9590" s="38" t="s">
        <v>2801</v>
      </c>
      <c r="E9590" s="209">
        <v>7.1900000000000006E-2</v>
      </c>
      <c r="F9590" s="214">
        <v>30.361999999999998</v>
      </c>
      <c r="G9590" s="33">
        <f t="shared" si="149"/>
        <v>2.1830278000000001</v>
      </c>
      <c r="H9590" s="37"/>
      <c r="I9590" s="33"/>
      <c r="J9590" s="32">
        <v>0</v>
      </c>
    </row>
    <row r="9591" spans="1:10" ht="15.75" hidden="1" thickBot="1" x14ac:dyDescent="0.3">
      <c r="A9591" s="244"/>
      <c r="B9591" s="247"/>
      <c r="C9591" s="44"/>
      <c r="D9591" s="44"/>
      <c r="E9591" s="210"/>
      <c r="F9591" s="211" t="s">
        <v>12</v>
      </c>
      <c r="G9591" s="46" t="str">
        <f t="shared" si="149"/>
        <v/>
      </c>
      <c r="H9591" s="48"/>
      <c r="I9591" s="33"/>
      <c r="J9591" s="32">
        <v>0</v>
      </c>
    </row>
    <row r="9592" spans="1:10" ht="15.75" hidden="1" thickBot="1" x14ac:dyDescent="0.3">
      <c r="A9592" s="242" t="s">
        <v>2309</v>
      </c>
      <c r="B9592" s="245" t="s">
        <v>9927</v>
      </c>
      <c r="C9592" s="26"/>
      <c r="D9592" s="27" t="s">
        <v>17</v>
      </c>
      <c r="E9592" s="205"/>
      <c r="F9592" s="212" t="s">
        <v>12</v>
      </c>
      <c r="G9592" s="29" t="str">
        <f t="shared" si="149"/>
        <v/>
      </c>
      <c r="H9592" s="30"/>
      <c r="I9592" s="31"/>
      <c r="J9592" s="32">
        <v>0</v>
      </c>
    </row>
    <row r="9593" spans="1:10" ht="15.75" hidden="1" thickBot="1" x14ac:dyDescent="0.3">
      <c r="A9593" s="243"/>
      <c r="B9593" s="246"/>
      <c r="C9593" s="34"/>
      <c r="D9593" s="34"/>
      <c r="E9593" s="207"/>
      <c r="F9593" s="213" t="s">
        <v>12</v>
      </c>
      <c r="G9593" s="33" t="str">
        <f t="shared" si="149"/>
        <v/>
      </c>
      <c r="H9593" s="37"/>
      <c r="I9593" s="33"/>
      <c r="J9593" s="32">
        <v>0</v>
      </c>
    </row>
    <row r="9594" spans="1:10" ht="26.25" hidden="1" thickBot="1" x14ac:dyDescent="0.3">
      <c r="A9594" s="243"/>
      <c r="B9594" s="246"/>
      <c r="C9594" s="38" t="s">
        <v>11489</v>
      </c>
      <c r="D9594" s="38" t="s">
        <v>2801</v>
      </c>
      <c r="E9594" s="209">
        <v>40</v>
      </c>
      <c r="F9594" s="219">
        <v>120.95399999999999</v>
      </c>
      <c r="G9594" s="66">
        <f t="shared" si="149"/>
        <v>4838.16</v>
      </c>
      <c r="H9594" s="41">
        <f>SUM(G9594:G9596)</f>
        <v>5843.41</v>
      </c>
      <c r="I9594" s="42"/>
      <c r="J9594" s="32">
        <v>0</v>
      </c>
    </row>
    <row r="9595" spans="1:10" ht="15.75" hidden="1" thickBot="1" x14ac:dyDescent="0.3">
      <c r="A9595" s="243"/>
      <c r="B9595" s="246"/>
      <c r="C9595" s="38" t="s">
        <v>11872</v>
      </c>
      <c r="D9595" s="38" t="s">
        <v>2801</v>
      </c>
      <c r="E9595" s="209">
        <v>40</v>
      </c>
      <c r="F9595" s="208">
        <v>18.344499999999996</v>
      </c>
      <c r="G9595" s="36">
        <f t="shared" si="149"/>
        <v>733.77999999999986</v>
      </c>
      <c r="H9595" s="67"/>
      <c r="I9595" s="33"/>
      <c r="J9595" s="32">
        <v>0</v>
      </c>
    </row>
    <row r="9596" spans="1:10" ht="15.75" hidden="1" thickBot="1" x14ac:dyDescent="0.3">
      <c r="A9596" s="243"/>
      <c r="B9596" s="246"/>
      <c r="C9596" s="38" t="s">
        <v>16</v>
      </c>
      <c r="D9596" s="38" t="s">
        <v>86</v>
      </c>
      <c r="E9596" s="209">
        <v>1</v>
      </c>
      <c r="F9596" s="214">
        <v>271.47000000000003</v>
      </c>
      <c r="G9596" s="33">
        <f t="shared" si="149"/>
        <v>271.47000000000003</v>
      </c>
      <c r="H9596" s="67"/>
      <c r="I9596" s="33"/>
      <c r="J9596" s="32">
        <v>0</v>
      </c>
    </row>
    <row r="9597" spans="1:10" ht="15.75" hidden="1" thickBot="1" x14ac:dyDescent="0.3">
      <c r="A9597" s="244"/>
      <c r="B9597" s="247"/>
      <c r="C9597" s="44"/>
      <c r="D9597" s="44"/>
      <c r="E9597" s="210"/>
      <c r="F9597" s="211" t="s">
        <v>12</v>
      </c>
      <c r="G9597" s="46" t="str">
        <f t="shared" si="149"/>
        <v/>
      </c>
      <c r="H9597" s="48"/>
      <c r="I9597" s="33"/>
      <c r="J9597" s="32">
        <v>0</v>
      </c>
    </row>
    <row r="9598" spans="1:10" ht="15.75" hidden="1" thickBot="1" x14ac:dyDescent="0.3">
      <c r="A9598" s="242" t="s">
        <v>2310</v>
      </c>
      <c r="B9598" s="245" t="s">
        <v>9928</v>
      </c>
      <c r="C9598" s="26"/>
      <c r="D9598" s="27" t="s">
        <v>17</v>
      </c>
      <c r="E9598" s="205"/>
      <c r="F9598" s="212" t="s">
        <v>12</v>
      </c>
      <c r="G9598" s="29" t="str">
        <f t="shared" si="149"/>
        <v/>
      </c>
      <c r="H9598" s="30"/>
      <c r="I9598" s="31"/>
      <c r="J9598" s="32">
        <v>0</v>
      </c>
    </row>
    <row r="9599" spans="1:10" ht="15.75" hidden="1" thickBot="1" x14ac:dyDescent="0.3">
      <c r="A9599" s="243"/>
      <c r="B9599" s="246"/>
      <c r="C9599" s="34"/>
      <c r="D9599" s="34"/>
      <c r="E9599" s="207"/>
      <c r="F9599" s="213" t="s">
        <v>12</v>
      </c>
      <c r="G9599" s="33" t="str">
        <f t="shared" si="149"/>
        <v/>
      </c>
      <c r="H9599" s="37"/>
      <c r="I9599" s="33"/>
      <c r="J9599" s="32">
        <v>0</v>
      </c>
    </row>
    <row r="9600" spans="1:10" ht="15.75" hidden="1" thickBot="1" x14ac:dyDescent="0.3">
      <c r="A9600" s="243"/>
      <c r="B9600" s="246"/>
      <c r="C9600" s="38" t="s">
        <v>11577</v>
      </c>
      <c r="D9600" s="38" t="s">
        <v>82</v>
      </c>
      <c r="E9600" s="209">
        <v>2.4E-2</v>
      </c>
      <c r="F9600" s="208">
        <v>14.715499999999999</v>
      </c>
      <c r="G9600" s="33">
        <f t="shared" si="149"/>
        <v>0.35317199999999999</v>
      </c>
      <c r="H9600" s="41">
        <f>SUM(G9600:G9603)</f>
        <v>221.5923602</v>
      </c>
      <c r="I9600" s="42"/>
      <c r="J9600" s="32">
        <v>0</v>
      </c>
    </row>
    <row r="9601" spans="1:10" ht="15.75" hidden="1" thickBot="1" x14ac:dyDescent="0.3">
      <c r="A9601" s="243"/>
      <c r="B9601" s="246"/>
      <c r="C9601" s="38" t="s">
        <v>12020</v>
      </c>
      <c r="D9601" s="38" t="s">
        <v>82</v>
      </c>
      <c r="E9601" s="209">
        <v>1</v>
      </c>
      <c r="F9601" s="208">
        <v>202.768</v>
      </c>
      <c r="G9601" s="33">
        <f t="shared" si="149"/>
        <v>202.768</v>
      </c>
      <c r="H9601" s="37"/>
      <c r="I9601" s="33"/>
      <c r="J9601" s="32">
        <v>0</v>
      </c>
    </row>
    <row r="9602" spans="1:10" ht="26.25" hidden="1" thickBot="1" x14ac:dyDescent="0.3">
      <c r="A9602" s="243"/>
      <c r="B9602" s="246"/>
      <c r="C9602" s="38" t="s">
        <v>11417</v>
      </c>
      <c r="D9602" s="38" t="s">
        <v>2801</v>
      </c>
      <c r="E9602" s="209">
        <v>0.33979999999999999</v>
      </c>
      <c r="F9602" s="214">
        <v>23.997</v>
      </c>
      <c r="G9602" s="33">
        <f t="shared" si="149"/>
        <v>8.1541806000000001</v>
      </c>
      <c r="H9602" s="37"/>
      <c r="I9602" s="33"/>
      <c r="J9602" s="32">
        <v>0</v>
      </c>
    </row>
    <row r="9603" spans="1:10" ht="26.25" hidden="1" thickBot="1" x14ac:dyDescent="0.3">
      <c r="A9603" s="243"/>
      <c r="B9603" s="246"/>
      <c r="C9603" s="38" t="s">
        <v>11418</v>
      </c>
      <c r="D9603" s="38" t="s">
        <v>2801</v>
      </c>
      <c r="E9603" s="209">
        <v>0.33979999999999999</v>
      </c>
      <c r="F9603" s="214">
        <v>30.361999999999998</v>
      </c>
      <c r="G9603" s="33">
        <f t="shared" si="149"/>
        <v>10.317007599999998</v>
      </c>
      <c r="H9603" s="37"/>
      <c r="I9603" s="33"/>
      <c r="J9603" s="32">
        <v>0</v>
      </c>
    </row>
    <row r="9604" spans="1:10" ht="15.75" hidden="1" thickBot="1" x14ac:dyDescent="0.3">
      <c r="A9604" s="244"/>
      <c r="B9604" s="247"/>
      <c r="C9604" s="44"/>
      <c r="D9604" s="44"/>
      <c r="E9604" s="210"/>
      <c r="F9604" s="211" t="s">
        <v>12</v>
      </c>
      <c r="G9604" s="46" t="str">
        <f t="shared" si="149"/>
        <v/>
      </c>
      <c r="H9604" s="48"/>
      <c r="I9604" s="33"/>
      <c r="J9604" s="32">
        <v>0</v>
      </c>
    </row>
    <row r="9605" spans="1:10" ht="15.75" hidden="1" thickBot="1" x14ac:dyDescent="0.3">
      <c r="A9605" s="242" t="s">
        <v>2311</v>
      </c>
      <c r="B9605" s="245" t="s">
        <v>9929</v>
      </c>
      <c r="C9605" s="26"/>
      <c r="D9605" s="27" t="s">
        <v>17</v>
      </c>
      <c r="E9605" s="205"/>
      <c r="F9605" s="212" t="s">
        <v>12</v>
      </c>
      <c r="G9605" s="29" t="str">
        <f t="shared" si="149"/>
        <v/>
      </c>
      <c r="H9605" s="30"/>
      <c r="I9605" s="31"/>
      <c r="J9605" s="32">
        <v>0</v>
      </c>
    </row>
    <row r="9606" spans="1:10" ht="15.75" hidden="1" thickBot="1" x14ac:dyDescent="0.3">
      <c r="A9606" s="243"/>
      <c r="B9606" s="246"/>
      <c r="C9606" s="34"/>
      <c r="D9606" s="34"/>
      <c r="E9606" s="207"/>
      <c r="F9606" s="213" t="s">
        <v>12</v>
      </c>
      <c r="G9606" s="33" t="str">
        <f t="shared" ref="G9606:G9669" si="150">IF(ISNUMBER(F9606),E9606*F9606,"")</f>
        <v/>
      </c>
      <c r="H9606" s="37"/>
      <c r="I9606" s="33"/>
      <c r="J9606" s="32">
        <v>0</v>
      </c>
    </row>
    <row r="9607" spans="1:10" ht="15.75" hidden="1" thickBot="1" x14ac:dyDescent="0.3">
      <c r="A9607" s="243"/>
      <c r="B9607" s="246"/>
      <c r="C9607" s="38" t="s">
        <v>11577</v>
      </c>
      <c r="D9607" s="38" t="s">
        <v>82</v>
      </c>
      <c r="E9607" s="209">
        <v>2.4E-2</v>
      </c>
      <c r="F9607" s="208">
        <v>14.715499999999999</v>
      </c>
      <c r="G9607" s="33">
        <f t="shared" si="150"/>
        <v>0.35317199999999999</v>
      </c>
      <c r="H9607" s="41">
        <f>SUM(G9607:G9610)</f>
        <v>18.824360200000001</v>
      </c>
      <c r="I9607" s="42"/>
      <c r="J9607" s="32">
        <v>0</v>
      </c>
    </row>
    <row r="9608" spans="1:10" ht="26.25" hidden="1" thickBot="1" x14ac:dyDescent="0.3">
      <c r="A9608" s="243"/>
      <c r="B9608" s="246"/>
      <c r="C9608" s="38" t="s">
        <v>2312</v>
      </c>
      <c r="D9608" s="38" t="s">
        <v>82</v>
      </c>
      <c r="E9608" s="209">
        <v>1</v>
      </c>
      <c r="F9608" s="208" t="s">
        <v>12</v>
      </c>
      <c r="G9608" s="33" t="str">
        <f t="shared" si="150"/>
        <v/>
      </c>
      <c r="H9608" s="37"/>
      <c r="I9608" s="33"/>
      <c r="J9608" s="32">
        <v>0</v>
      </c>
    </row>
    <row r="9609" spans="1:10" ht="26.25" hidden="1" thickBot="1" x14ac:dyDescent="0.3">
      <c r="A9609" s="243"/>
      <c r="B9609" s="246"/>
      <c r="C9609" s="38" t="s">
        <v>11417</v>
      </c>
      <c r="D9609" s="38" t="s">
        <v>2801</v>
      </c>
      <c r="E9609" s="209">
        <v>0.33979999999999999</v>
      </c>
      <c r="F9609" s="214">
        <v>23.997</v>
      </c>
      <c r="G9609" s="33">
        <f t="shared" si="150"/>
        <v>8.1541806000000001</v>
      </c>
      <c r="H9609" s="37"/>
      <c r="I9609" s="33"/>
      <c r="J9609" s="32">
        <v>0</v>
      </c>
    </row>
    <row r="9610" spans="1:10" ht="26.25" hidden="1" thickBot="1" x14ac:dyDescent="0.3">
      <c r="A9610" s="243"/>
      <c r="B9610" s="246"/>
      <c r="C9610" s="38" t="s">
        <v>11418</v>
      </c>
      <c r="D9610" s="38" t="s">
        <v>2801</v>
      </c>
      <c r="E9610" s="209">
        <v>0.33979999999999999</v>
      </c>
      <c r="F9610" s="214">
        <v>30.361999999999998</v>
      </c>
      <c r="G9610" s="33">
        <f t="shared" si="150"/>
        <v>10.317007599999998</v>
      </c>
      <c r="H9610" s="37"/>
      <c r="I9610" s="33"/>
      <c r="J9610" s="32">
        <v>0</v>
      </c>
    </row>
    <row r="9611" spans="1:10" ht="15.75" hidden="1" thickBot="1" x14ac:dyDescent="0.3">
      <c r="A9611" s="244"/>
      <c r="B9611" s="247"/>
      <c r="C9611" s="44"/>
      <c r="D9611" s="44"/>
      <c r="E9611" s="210"/>
      <c r="F9611" s="211" t="s">
        <v>12</v>
      </c>
      <c r="G9611" s="46" t="str">
        <f t="shared" si="150"/>
        <v/>
      </c>
      <c r="H9611" s="48"/>
      <c r="I9611" s="33"/>
      <c r="J9611" s="32">
        <v>0</v>
      </c>
    </row>
    <row r="9612" spans="1:10" ht="15.75" hidden="1" thickBot="1" x14ac:dyDescent="0.3">
      <c r="A9612" s="242" t="s">
        <v>2313</v>
      </c>
      <c r="B9612" s="245" t="s">
        <v>9930</v>
      </c>
      <c r="C9612" s="26"/>
      <c r="D9612" s="27" t="s">
        <v>17</v>
      </c>
      <c r="E9612" s="205"/>
      <c r="F9612" s="212" t="s">
        <v>12</v>
      </c>
      <c r="G9612" s="29" t="str">
        <f t="shared" si="150"/>
        <v/>
      </c>
      <c r="H9612" s="30"/>
      <c r="I9612" s="31"/>
      <c r="J9612" s="32">
        <v>0</v>
      </c>
    </row>
    <row r="9613" spans="1:10" ht="15.75" hidden="1" thickBot="1" x14ac:dyDescent="0.3">
      <c r="A9613" s="243"/>
      <c r="B9613" s="246"/>
      <c r="C9613" s="34"/>
      <c r="D9613" s="34"/>
      <c r="E9613" s="207"/>
      <c r="F9613" s="213" t="s">
        <v>12</v>
      </c>
      <c r="G9613" s="33" t="str">
        <f t="shared" si="150"/>
        <v/>
      </c>
      <c r="H9613" s="37"/>
      <c r="I9613" s="33"/>
      <c r="J9613" s="32">
        <v>0</v>
      </c>
    </row>
    <row r="9614" spans="1:10" ht="15.75" hidden="1" thickBot="1" x14ac:dyDescent="0.3">
      <c r="A9614" s="243"/>
      <c r="B9614" s="246"/>
      <c r="C9614" s="38" t="s">
        <v>11577</v>
      </c>
      <c r="D9614" s="38" t="s">
        <v>82</v>
      </c>
      <c r="E9614" s="209">
        <v>2.4E-2</v>
      </c>
      <c r="F9614" s="208">
        <v>14.715499999999999</v>
      </c>
      <c r="G9614" s="33">
        <f t="shared" si="150"/>
        <v>0.35317199999999999</v>
      </c>
      <c r="H9614" s="41">
        <f>SUM(G9614:G9617)</f>
        <v>18.824360200000001</v>
      </c>
      <c r="I9614" s="42"/>
      <c r="J9614" s="32">
        <v>0</v>
      </c>
    </row>
    <row r="9615" spans="1:10" ht="15.75" hidden="1" thickBot="1" x14ac:dyDescent="0.3">
      <c r="A9615" s="243"/>
      <c r="B9615" s="246"/>
      <c r="C9615" s="38" t="s">
        <v>2314</v>
      </c>
      <c r="D9615" s="38" t="s">
        <v>82</v>
      </c>
      <c r="E9615" s="209">
        <v>1</v>
      </c>
      <c r="F9615" s="208" t="s">
        <v>12</v>
      </c>
      <c r="G9615" s="33" t="str">
        <f t="shared" si="150"/>
        <v/>
      </c>
      <c r="H9615" s="37"/>
      <c r="I9615" s="33"/>
      <c r="J9615" s="32">
        <v>0</v>
      </c>
    </row>
    <row r="9616" spans="1:10" ht="26.25" hidden="1" thickBot="1" x14ac:dyDescent="0.3">
      <c r="A9616" s="243"/>
      <c r="B9616" s="246"/>
      <c r="C9616" s="38" t="s">
        <v>11417</v>
      </c>
      <c r="D9616" s="38" t="s">
        <v>2801</v>
      </c>
      <c r="E9616" s="209">
        <v>0.33979999999999999</v>
      </c>
      <c r="F9616" s="214">
        <v>23.997</v>
      </c>
      <c r="G9616" s="33">
        <f t="shared" si="150"/>
        <v>8.1541806000000001</v>
      </c>
      <c r="H9616" s="37"/>
      <c r="I9616" s="33"/>
      <c r="J9616" s="32">
        <v>0</v>
      </c>
    </row>
    <row r="9617" spans="1:10" ht="26.25" hidden="1" thickBot="1" x14ac:dyDescent="0.3">
      <c r="A9617" s="243"/>
      <c r="B9617" s="246"/>
      <c r="C9617" s="38" t="s">
        <v>11418</v>
      </c>
      <c r="D9617" s="38" t="s">
        <v>2801</v>
      </c>
      <c r="E9617" s="209">
        <v>0.33979999999999999</v>
      </c>
      <c r="F9617" s="214">
        <v>30.361999999999998</v>
      </c>
      <c r="G9617" s="33">
        <f t="shared" si="150"/>
        <v>10.317007599999998</v>
      </c>
      <c r="H9617" s="37"/>
      <c r="I9617" s="33"/>
      <c r="J9617" s="32">
        <v>0</v>
      </c>
    </row>
    <row r="9618" spans="1:10" ht="15.75" hidden="1" thickBot="1" x14ac:dyDescent="0.3">
      <c r="A9618" s="244"/>
      <c r="B9618" s="247"/>
      <c r="C9618" s="44"/>
      <c r="D9618" s="44"/>
      <c r="E9618" s="210"/>
      <c r="F9618" s="211" t="s">
        <v>12</v>
      </c>
      <c r="G9618" s="46" t="str">
        <f t="shared" si="150"/>
        <v/>
      </c>
      <c r="H9618" s="48"/>
      <c r="I9618" s="33"/>
      <c r="J9618" s="32">
        <v>0</v>
      </c>
    </row>
    <row r="9619" spans="1:10" ht="15.75" hidden="1" thickBot="1" x14ac:dyDescent="0.3">
      <c r="A9619" s="242" t="s">
        <v>2315</v>
      </c>
      <c r="B9619" s="245" t="s">
        <v>9931</v>
      </c>
      <c r="C9619" s="26"/>
      <c r="D9619" s="27" t="s">
        <v>17</v>
      </c>
      <c r="E9619" s="205"/>
      <c r="F9619" s="212" t="s">
        <v>12</v>
      </c>
      <c r="G9619" s="29" t="str">
        <f t="shared" si="150"/>
        <v/>
      </c>
      <c r="H9619" s="30"/>
      <c r="I9619" s="31"/>
      <c r="J9619" s="32">
        <v>0</v>
      </c>
    </row>
    <row r="9620" spans="1:10" ht="15.75" hidden="1" thickBot="1" x14ac:dyDescent="0.3">
      <c r="A9620" s="251"/>
      <c r="B9620" s="246"/>
      <c r="C9620" s="34"/>
      <c r="D9620" s="34"/>
      <c r="E9620" s="207"/>
      <c r="F9620" s="213" t="s">
        <v>12</v>
      </c>
      <c r="G9620" s="36" t="str">
        <f t="shared" si="150"/>
        <v/>
      </c>
      <c r="H9620" s="37"/>
      <c r="I9620" s="33"/>
      <c r="J9620" s="32">
        <v>0</v>
      </c>
    </row>
    <row r="9621" spans="1:10" ht="26.25" hidden="1" thickBot="1" x14ac:dyDescent="0.3">
      <c r="A9621" s="251"/>
      <c r="B9621" s="246"/>
      <c r="C9621" s="38" t="s">
        <v>12384</v>
      </c>
      <c r="D9621" s="38" t="s">
        <v>82</v>
      </c>
      <c r="E9621" s="209">
        <v>1</v>
      </c>
      <c r="F9621" s="208">
        <v>44.592999999999996</v>
      </c>
      <c r="G9621" s="36">
        <f t="shared" si="150"/>
        <v>44.592999999999996</v>
      </c>
      <c r="H9621" s="41">
        <f>SUM(G9621:G9621)</f>
        <v>44.592999999999996</v>
      </c>
      <c r="I9621" s="42"/>
      <c r="J9621" s="32">
        <v>0</v>
      </c>
    </row>
    <row r="9622" spans="1:10" ht="15.75" hidden="1" thickBot="1" x14ac:dyDescent="0.3">
      <c r="A9622" s="252"/>
      <c r="B9622" s="247"/>
      <c r="C9622" s="44"/>
      <c r="D9622" s="44"/>
      <c r="E9622" s="210"/>
      <c r="F9622" s="211"/>
      <c r="G9622" s="47" t="str">
        <f t="shared" si="150"/>
        <v/>
      </c>
      <c r="H9622" s="48"/>
      <c r="I9622" s="42"/>
      <c r="J9622" s="32">
        <v>0</v>
      </c>
    </row>
    <row r="9623" spans="1:10" ht="15.75" hidden="1" thickBot="1" x14ac:dyDescent="0.3">
      <c r="A9623" s="242" t="s">
        <v>2316</v>
      </c>
      <c r="B9623" s="245" t="s">
        <v>9932</v>
      </c>
      <c r="C9623" s="26"/>
      <c r="D9623" s="27" t="s">
        <v>17</v>
      </c>
      <c r="E9623" s="205"/>
      <c r="F9623" s="212" t="s">
        <v>12</v>
      </c>
      <c r="G9623" s="29" t="str">
        <f t="shared" si="150"/>
        <v/>
      </c>
      <c r="H9623" s="30"/>
      <c r="I9623" s="31"/>
      <c r="J9623" s="32">
        <v>0</v>
      </c>
    </row>
    <row r="9624" spans="1:10" ht="15.75" hidden="1" thickBot="1" x14ac:dyDescent="0.3">
      <c r="A9624" s="251"/>
      <c r="B9624" s="246"/>
      <c r="C9624" s="34"/>
      <c r="D9624" s="34"/>
      <c r="E9624" s="207"/>
      <c r="F9624" s="213" t="s">
        <v>12</v>
      </c>
      <c r="G9624" s="36" t="str">
        <f t="shared" si="150"/>
        <v/>
      </c>
      <c r="H9624" s="37"/>
      <c r="I9624" s="33"/>
      <c r="J9624" s="32">
        <v>0</v>
      </c>
    </row>
    <row r="9625" spans="1:10" ht="26.25" hidden="1" thickBot="1" x14ac:dyDescent="0.3">
      <c r="A9625" s="251"/>
      <c r="B9625" s="246"/>
      <c r="C9625" s="38" t="s">
        <v>12385</v>
      </c>
      <c r="D9625" s="38" t="s">
        <v>82</v>
      </c>
      <c r="E9625" s="209">
        <v>1</v>
      </c>
      <c r="F9625" s="208">
        <v>73.796000000000006</v>
      </c>
      <c r="G9625" s="36">
        <f t="shared" si="150"/>
        <v>73.796000000000006</v>
      </c>
      <c r="H9625" s="41">
        <f>SUM(G9625:G9625)</f>
        <v>73.796000000000006</v>
      </c>
      <c r="I9625" s="42"/>
      <c r="J9625" s="32">
        <v>0</v>
      </c>
    </row>
    <row r="9626" spans="1:10" ht="15.75" hidden="1" thickBot="1" x14ac:dyDescent="0.3">
      <c r="A9626" s="252"/>
      <c r="B9626" s="247"/>
      <c r="C9626" s="44"/>
      <c r="D9626" s="44"/>
      <c r="E9626" s="210"/>
      <c r="F9626" s="211"/>
      <c r="G9626" s="47" t="str">
        <f t="shared" si="150"/>
        <v/>
      </c>
      <c r="H9626" s="48"/>
      <c r="I9626" s="42"/>
      <c r="J9626" s="32">
        <v>0</v>
      </c>
    </row>
    <row r="9627" spans="1:10" ht="15.75" hidden="1" thickBot="1" x14ac:dyDescent="0.3">
      <c r="A9627" s="242" t="s">
        <v>2317</v>
      </c>
      <c r="B9627" s="245" t="s">
        <v>9945</v>
      </c>
      <c r="C9627" s="26"/>
      <c r="D9627" s="27" t="s">
        <v>67</v>
      </c>
      <c r="E9627" s="205"/>
      <c r="F9627" s="212" t="s">
        <v>12</v>
      </c>
      <c r="G9627" s="29" t="str">
        <f t="shared" si="150"/>
        <v/>
      </c>
      <c r="H9627" s="30"/>
      <c r="I9627" s="31"/>
      <c r="J9627" s="32">
        <v>0</v>
      </c>
    </row>
    <row r="9628" spans="1:10" ht="15.75" hidden="1" thickBot="1" x14ac:dyDescent="0.3">
      <c r="A9628" s="243"/>
      <c r="B9628" s="246"/>
      <c r="C9628" s="34"/>
      <c r="D9628" s="34"/>
      <c r="E9628" s="207"/>
      <c r="F9628" s="213" t="s">
        <v>12</v>
      </c>
      <c r="G9628" s="33" t="str">
        <f t="shared" si="150"/>
        <v/>
      </c>
      <c r="H9628" s="37"/>
      <c r="I9628" s="33"/>
      <c r="J9628" s="32">
        <v>0</v>
      </c>
    </row>
    <row r="9629" spans="1:10" ht="26.25" hidden="1" thickBot="1" x14ac:dyDescent="0.3">
      <c r="A9629" s="243"/>
      <c r="B9629" s="246"/>
      <c r="C9629" s="38" t="s">
        <v>11836</v>
      </c>
      <c r="D9629" s="38" t="s">
        <v>1043</v>
      </c>
      <c r="E9629" s="209">
        <v>1.5000000000000002</v>
      </c>
      <c r="F9629" s="214">
        <v>7.3339999999999996</v>
      </c>
      <c r="G9629" s="36">
        <f t="shared" si="150"/>
        <v>11.001000000000001</v>
      </c>
      <c r="H9629" s="41">
        <f>SUM(G9629:G9641)</f>
        <v>263.73225500000001</v>
      </c>
      <c r="I9629" s="42"/>
      <c r="J9629" s="32">
        <v>0</v>
      </c>
    </row>
    <row r="9630" spans="1:10" ht="15.75" hidden="1" thickBot="1" x14ac:dyDescent="0.3">
      <c r="A9630" s="243"/>
      <c r="B9630" s="246"/>
      <c r="C9630" s="38" t="s">
        <v>11326</v>
      </c>
      <c r="D9630" s="38" t="s">
        <v>2801</v>
      </c>
      <c r="E9630" s="209">
        <v>3</v>
      </c>
      <c r="F9630" s="214">
        <v>23.693000000000001</v>
      </c>
      <c r="G9630" s="36">
        <f t="shared" si="150"/>
        <v>71.079000000000008</v>
      </c>
      <c r="H9630" s="37"/>
      <c r="I9630" s="33"/>
      <c r="J9630" s="32">
        <v>0</v>
      </c>
    </row>
    <row r="9631" spans="1:10" ht="15.75" hidden="1" thickBot="1" x14ac:dyDescent="0.3">
      <c r="A9631" s="243"/>
      <c r="B9631" s="246"/>
      <c r="C9631" s="38" t="s">
        <v>2318</v>
      </c>
      <c r="D9631" s="38" t="s">
        <v>1043</v>
      </c>
      <c r="E9631" s="209">
        <v>0.39</v>
      </c>
      <c r="F9631" s="214" t="s">
        <v>12</v>
      </c>
      <c r="G9631" s="36" t="str">
        <f t="shared" si="150"/>
        <v/>
      </c>
      <c r="H9631" s="37"/>
      <c r="I9631" s="33"/>
      <c r="J9631" s="32">
        <v>0</v>
      </c>
    </row>
    <row r="9632" spans="1:10" ht="26.25" hidden="1" thickBot="1" x14ac:dyDescent="0.3">
      <c r="A9632" s="243"/>
      <c r="B9632" s="246"/>
      <c r="C9632" s="38" t="s">
        <v>2319</v>
      </c>
      <c r="D9632" s="38" t="s">
        <v>1043</v>
      </c>
      <c r="E9632" s="209">
        <v>13.53</v>
      </c>
      <c r="F9632" s="214" t="s">
        <v>12</v>
      </c>
      <c r="G9632" s="36" t="str">
        <f t="shared" si="150"/>
        <v/>
      </c>
      <c r="H9632" s="37"/>
      <c r="I9632" s="33"/>
      <c r="J9632" s="32">
        <v>0</v>
      </c>
    </row>
    <row r="9633" spans="1:10" ht="15.75" hidden="1" thickBot="1" x14ac:dyDescent="0.3">
      <c r="A9633" s="243"/>
      <c r="B9633" s="246"/>
      <c r="C9633" s="38" t="s">
        <v>11516</v>
      </c>
      <c r="D9633" s="38" t="s">
        <v>1043</v>
      </c>
      <c r="E9633" s="209">
        <v>0.2</v>
      </c>
      <c r="F9633" s="214">
        <v>41.8</v>
      </c>
      <c r="G9633" s="36">
        <f t="shared" si="150"/>
        <v>8.36</v>
      </c>
      <c r="H9633" s="37"/>
      <c r="I9633" s="33"/>
      <c r="J9633" s="32">
        <v>0</v>
      </c>
    </row>
    <row r="9634" spans="1:10" ht="26.25" hidden="1" thickBot="1" x14ac:dyDescent="0.3">
      <c r="A9634" s="243"/>
      <c r="B9634" s="246"/>
      <c r="C9634" s="38" t="s">
        <v>11492</v>
      </c>
      <c r="D9634" s="38" t="s">
        <v>2801</v>
      </c>
      <c r="E9634" s="209">
        <v>3.29</v>
      </c>
      <c r="F9634" s="214">
        <v>25.383999999999997</v>
      </c>
      <c r="G9634" s="36">
        <f t="shared" si="150"/>
        <v>83.513359999999992</v>
      </c>
      <c r="H9634" s="37"/>
      <c r="I9634" s="33"/>
      <c r="J9634" s="32">
        <v>0</v>
      </c>
    </row>
    <row r="9635" spans="1:10" ht="15.75" hidden="1" thickBot="1" x14ac:dyDescent="0.3">
      <c r="A9635" s="243"/>
      <c r="B9635" s="246"/>
      <c r="C9635" s="38" t="s">
        <v>2320</v>
      </c>
      <c r="D9635" s="38" t="s">
        <v>82</v>
      </c>
      <c r="E9635" s="209">
        <v>0.125</v>
      </c>
      <c r="F9635" s="214" t="s">
        <v>12</v>
      </c>
      <c r="G9635" s="36" t="str">
        <f t="shared" si="150"/>
        <v/>
      </c>
      <c r="H9635" s="37"/>
      <c r="I9635" s="33"/>
      <c r="J9635" s="32">
        <v>0</v>
      </c>
    </row>
    <row r="9636" spans="1:10" ht="15.75" hidden="1" thickBot="1" x14ac:dyDescent="0.3">
      <c r="A9636" s="243"/>
      <c r="B9636" s="246"/>
      <c r="C9636" s="38" t="s">
        <v>11510</v>
      </c>
      <c r="D9636" s="38" t="s">
        <v>1043</v>
      </c>
      <c r="E9636" s="209">
        <v>7.53</v>
      </c>
      <c r="F9636" s="214">
        <v>9.5</v>
      </c>
      <c r="G9636" s="36">
        <f t="shared" si="150"/>
        <v>71.534999999999997</v>
      </c>
      <c r="H9636" s="37"/>
      <c r="I9636" s="33"/>
      <c r="J9636" s="32">
        <v>0</v>
      </c>
    </row>
    <row r="9637" spans="1:10" ht="15.75" hidden="1" thickBot="1" x14ac:dyDescent="0.3">
      <c r="A9637" s="243"/>
      <c r="B9637" s="246"/>
      <c r="C9637" s="38" t="s">
        <v>2321</v>
      </c>
      <c r="D9637" s="38" t="s">
        <v>82</v>
      </c>
      <c r="E9637" s="209">
        <v>0.44</v>
      </c>
      <c r="F9637" s="214" t="s">
        <v>12</v>
      </c>
      <c r="G9637" s="36" t="str">
        <f t="shared" si="150"/>
        <v/>
      </c>
      <c r="H9637" s="37"/>
      <c r="I9637" s="33"/>
      <c r="J9637" s="32">
        <v>0</v>
      </c>
    </row>
    <row r="9638" spans="1:10" ht="15.75" hidden="1" thickBot="1" x14ac:dyDescent="0.3">
      <c r="A9638" s="243"/>
      <c r="B9638" s="246"/>
      <c r="C9638" s="38" t="s">
        <v>12386</v>
      </c>
      <c r="D9638" s="38" t="s">
        <v>2801</v>
      </c>
      <c r="E9638" s="209">
        <v>0.25</v>
      </c>
      <c r="F9638" s="214">
        <v>10.468999999999999</v>
      </c>
      <c r="G9638" s="36">
        <f t="shared" si="150"/>
        <v>2.6172499999999999</v>
      </c>
      <c r="H9638" s="37"/>
      <c r="I9638" s="33"/>
      <c r="J9638" s="32">
        <v>0</v>
      </c>
    </row>
    <row r="9639" spans="1:10" ht="26.25" hidden="1" thickBot="1" x14ac:dyDescent="0.3">
      <c r="A9639" s="243"/>
      <c r="B9639" s="246"/>
      <c r="C9639" s="38" t="s">
        <v>2322</v>
      </c>
      <c r="D9639" s="38" t="s">
        <v>1043</v>
      </c>
      <c r="E9639" s="209">
        <v>8</v>
      </c>
      <c r="F9639" s="214" t="s">
        <v>12</v>
      </c>
      <c r="G9639" s="36" t="str">
        <f t="shared" si="150"/>
        <v/>
      </c>
      <c r="H9639" s="37"/>
      <c r="I9639" s="33"/>
      <c r="J9639" s="32">
        <v>0</v>
      </c>
    </row>
    <row r="9640" spans="1:10" ht="15.75" hidden="1" thickBot="1" x14ac:dyDescent="0.3">
      <c r="A9640" s="243"/>
      <c r="B9640" s="246"/>
      <c r="C9640" s="38" t="s">
        <v>11464</v>
      </c>
      <c r="D9640" s="38" t="s">
        <v>2801</v>
      </c>
      <c r="E9640" s="209">
        <v>0.51500000000000001</v>
      </c>
      <c r="F9640" s="214">
        <v>30.343</v>
      </c>
      <c r="G9640" s="36">
        <f t="shared" si="150"/>
        <v>15.626645</v>
      </c>
      <c r="H9640" s="37"/>
      <c r="I9640" s="33"/>
      <c r="J9640" s="32">
        <v>0</v>
      </c>
    </row>
    <row r="9641" spans="1:10" ht="26.25" hidden="1" thickBot="1" x14ac:dyDescent="0.3">
      <c r="A9641" s="243"/>
      <c r="B9641" s="246"/>
      <c r="C9641" s="38" t="s">
        <v>2323</v>
      </c>
      <c r="D9641" s="38" t="s">
        <v>161</v>
      </c>
      <c r="E9641" s="209">
        <v>1</v>
      </c>
      <c r="F9641" s="214" t="s">
        <v>12</v>
      </c>
      <c r="G9641" s="36" t="str">
        <f t="shared" si="150"/>
        <v/>
      </c>
      <c r="H9641" s="37"/>
      <c r="I9641" s="33"/>
      <c r="J9641" s="32">
        <v>0</v>
      </c>
    </row>
    <row r="9642" spans="1:10" ht="15.75" hidden="1" thickBot="1" x14ac:dyDescent="0.3">
      <c r="A9642" s="244"/>
      <c r="B9642" s="247"/>
      <c r="C9642" s="44"/>
      <c r="D9642" s="44"/>
      <c r="E9642" s="210"/>
      <c r="F9642" s="211" t="s">
        <v>12</v>
      </c>
      <c r="G9642" s="46" t="str">
        <f t="shared" si="150"/>
        <v/>
      </c>
      <c r="H9642" s="48"/>
      <c r="I9642" s="33"/>
      <c r="J9642" s="32">
        <v>0</v>
      </c>
    </row>
    <row r="9643" spans="1:10" ht="15.75" hidden="1" thickBot="1" x14ac:dyDescent="0.3">
      <c r="A9643" s="242" t="s">
        <v>2324</v>
      </c>
      <c r="B9643" s="245" t="s">
        <v>9946</v>
      </c>
      <c r="C9643" s="26"/>
      <c r="D9643" s="27" t="s">
        <v>67</v>
      </c>
      <c r="E9643" s="205"/>
      <c r="F9643" s="212" t="s">
        <v>12</v>
      </c>
      <c r="G9643" s="29" t="str">
        <f t="shared" si="150"/>
        <v/>
      </c>
      <c r="H9643" s="30"/>
      <c r="I9643" s="31"/>
      <c r="J9643" s="32">
        <v>0</v>
      </c>
    </row>
    <row r="9644" spans="1:10" ht="15.75" hidden="1" thickBot="1" x14ac:dyDescent="0.3">
      <c r="A9644" s="243"/>
      <c r="B9644" s="246"/>
      <c r="C9644" s="34"/>
      <c r="D9644" s="34"/>
      <c r="E9644" s="207"/>
      <c r="F9644" s="213" t="s">
        <v>12</v>
      </c>
      <c r="G9644" s="33" t="str">
        <f t="shared" si="150"/>
        <v/>
      </c>
      <c r="H9644" s="37"/>
      <c r="I9644" s="33"/>
      <c r="J9644" s="32">
        <v>0</v>
      </c>
    </row>
    <row r="9645" spans="1:10" ht="26.25" hidden="1" thickBot="1" x14ac:dyDescent="0.3">
      <c r="A9645" s="243"/>
      <c r="B9645" s="246"/>
      <c r="C9645" s="38" t="s">
        <v>11836</v>
      </c>
      <c r="D9645" s="38" t="s">
        <v>1043</v>
      </c>
      <c r="E9645" s="209">
        <v>1.5000000000000002</v>
      </c>
      <c r="F9645" s="214">
        <v>7.3339999999999996</v>
      </c>
      <c r="G9645" s="36">
        <f t="shared" si="150"/>
        <v>11.001000000000001</v>
      </c>
      <c r="H9645" s="41">
        <f>SUM(G9645:G9657)</f>
        <v>339.59030392149504</v>
      </c>
      <c r="I9645" s="42"/>
      <c r="J9645" s="32">
        <v>0</v>
      </c>
    </row>
    <row r="9646" spans="1:10" ht="15.75" hidden="1" thickBot="1" x14ac:dyDescent="0.3">
      <c r="A9646" s="243"/>
      <c r="B9646" s="246"/>
      <c r="C9646" s="38" t="s">
        <v>11326</v>
      </c>
      <c r="D9646" s="38" t="s">
        <v>2801</v>
      </c>
      <c r="E9646" s="209">
        <v>3</v>
      </c>
      <c r="F9646" s="214">
        <v>23.693000000000001</v>
      </c>
      <c r="G9646" s="36">
        <f t="shared" si="150"/>
        <v>71.079000000000008</v>
      </c>
      <c r="H9646" s="37"/>
      <c r="I9646" s="33"/>
      <c r="J9646" s="32">
        <v>0</v>
      </c>
    </row>
    <row r="9647" spans="1:10" ht="15.75" hidden="1" thickBot="1" x14ac:dyDescent="0.3">
      <c r="A9647" s="243"/>
      <c r="B9647" s="246"/>
      <c r="C9647" s="38" t="s">
        <v>2318</v>
      </c>
      <c r="D9647" s="38" t="s">
        <v>1043</v>
      </c>
      <c r="E9647" s="209">
        <v>0.39</v>
      </c>
      <c r="F9647" s="214" t="s">
        <v>12</v>
      </c>
      <c r="G9647" s="36" t="str">
        <f t="shared" si="150"/>
        <v/>
      </c>
      <c r="H9647" s="37"/>
      <c r="I9647" s="33"/>
      <c r="J9647" s="32">
        <v>0</v>
      </c>
    </row>
    <row r="9648" spans="1:10" ht="26.25" hidden="1" thickBot="1" x14ac:dyDescent="0.3">
      <c r="A9648" s="243"/>
      <c r="B9648" s="246"/>
      <c r="C9648" s="38" t="s">
        <v>2319</v>
      </c>
      <c r="D9648" s="38" t="s">
        <v>1043</v>
      </c>
      <c r="E9648" s="209">
        <v>13.53</v>
      </c>
      <c r="F9648" s="214" t="s">
        <v>12</v>
      </c>
      <c r="G9648" s="36" t="str">
        <f t="shared" si="150"/>
        <v/>
      </c>
      <c r="H9648" s="37"/>
      <c r="I9648" s="33"/>
      <c r="J9648" s="32">
        <v>0</v>
      </c>
    </row>
    <row r="9649" spans="1:10" ht="15.75" hidden="1" thickBot="1" x14ac:dyDescent="0.3">
      <c r="A9649" s="243"/>
      <c r="B9649" s="246"/>
      <c r="C9649" s="38" t="s">
        <v>11516</v>
      </c>
      <c r="D9649" s="38" t="s">
        <v>1043</v>
      </c>
      <c r="E9649" s="209">
        <v>0.2</v>
      </c>
      <c r="F9649" s="214">
        <v>41.8</v>
      </c>
      <c r="G9649" s="36">
        <f t="shared" si="150"/>
        <v>8.36</v>
      </c>
      <c r="H9649" s="37"/>
      <c r="I9649" s="33"/>
      <c r="J9649" s="32">
        <v>0</v>
      </c>
    </row>
    <row r="9650" spans="1:10" ht="26.25" hidden="1" thickBot="1" x14ac:dyDescent="0.3">
      <c r="A9650" s="243"/>
      <c r="B9650" s="246"/>
      <c r="C9650" s="38" t="s">
        <v>11492</v>
      </c>
      <c r="D9650" s="38" t="s">
        <v>2801</v>
      </c>
      <c r="E9650" s="209">
        <v>3.29</v>
      </c>
      <c r="F9650" s="214">
        <v>25.383999999999997</v>
      </c>
      <c r="G9650" s="36">
        <f t="shared" si="150"/>
        <v>83.513359999999992</v>
      </c>
      <c r="H9650" s="37"/>
      <c r="I9650" s="33"/>
      <c r="J9650" s="32">
        <v>0</v>
      </c>
    </row>
    <row r="9651" spans="1:10" ht="15.75" hidden="1" thickBot="1" x14ac:dyDescent="0.3">
      <c r="A9651" s="243"/>
      <c r="B9651" s="246"/>
      <c r="C9651" s="38" t="s">
        <v>2320</v>
      </c>
      <c r="D9651" s="38" t="s">
        <v>82</v>
      </c>
      <c r="E9651" s="209">
        <v>0.125</v>
      </c>
      <c r="F9651" s="214" t="s">
        <v>12</v>
      </c>
      <c r="G9651" s="36" t="str">
        <f t="shared" si="150"/>
        <v/>
      </c>
      <c r="H9651" s="37"/>
      <c r="I9651" s="33"/>
      <c r="J9651" s="32">
        <v>0</v>
      </c>
    </row>
    <row r="9652" spans="1:10" ht="15.75" hidden="1" thickBot="1" x14ac:dyDescent="0.3">
      <c r="A9652" s="243"/>
      <c r="B9652" s="246"/>
      <c r="C9652" s="38" t="s">
        <v>11510</v>
      </c>
      <c r="D9652" s="38" t="s">
        <v>1043</v>
      </c>
      <c r="E9652" s="209">
        <v>7.53</v>
      </c>
      <c r="F9652" s="214">
        <v>9.5</v>
      </c>
      <c r="G9652" s="36">
        <f t="shared" si="150"/>
        <v>71.534999999999997</v>
      </c>
      <c r="H9652" s="37"/>
      <c r="I9652" s="33"/>
      <c r="J9652" s="32">
        <v>0</v>
      </c>
    </row>
    <row r="9653" spans="1:10" ht="15.75" hidden="1" thickBot="1" x14ac:dyDescent="0.3">
      <c r="A9653" s="243"/>
      <c r="B9653" s="246"/>
      <c r="C9653" s="38" t="s">
        <v>2321</v>
      </c>
      <c r="D9653" s="38" t="s">
        <v>82</v>
      </c>
      <c r="E9653" s="209">
        <v>0.44</v>
      </c>
      <c r="F9653" s="214" t="s">
        <v>12</v>
      </c>
      <c r="G9653" s="36" t="str">
        <f t="shared" si="150"/>
        <v/>
      </c>
      <c r="H9653" s="37"/>
      <c r="I9653" s="33"/>
      <c r="J9653" s="32">
        <v>0</v>
      </c>
    </row>
    <row r="9654" spans="1:10" ht="15.75" hidden="1" thickBot="1" x14ac:dyDescent="0.3">
      <c r="A9654" s="243"/>
      <c r="B9654" s="246"/>
      <c r="C9654" s="38" t="s">
        <v>12386</v>
      </c>
      <c r="D9654" s="38" t="s">
        <v>2801</v>
      </c>
      <c r="E9654" s="209">
        <v>0.25</v>
      </c>
      <c r="F9654" s="214">
        <v>10.468999999999999</v>
      </c>
      <c r="G9654" s="36">
        <f t="shared" si="150"/>
        <v>2.6172499999999999</v>
      </c>
      <c r="H9654" s="37"/>
      <c r="I9654" s="33"/>
      <c r="J9654" s="32">
        <v>0</v>
      </c>
    </row>
    <row r="9655" spans="1:10" ht="51.75" hidden="1" thickBot="1" x14ac:dyDescent="0.3">
      <c r="A9655" s="243"/>
      <c r="B9655" s="246"/>
      <c r="C9655" s="38" t="s">
        <v>11406</v>
      </c>
      <c r="D9655" s="38" t="s">
        <v>161</v>
      </c>
      <c r="E9655" s="209">
        <v>0.9073</v>
      </c>
      <c r="F9655" s="219">
        <v>38.9755094</v>
      </c>
      <c r="G9655" s="66">
        <f t="shared" si="150"/>
        <v>35.362479678619998</v>
      </c>
      <c r="H9655" s="37"/>
      <c r="I9655" s="42"/>
      <c r="J9655" s="32">
        <v>0</v>
      </c>
    </row>
    <row r="9656" spans="1:10" ht="39" hidden="1" thickBot="1" x14ac:dyDescent="0.3">
      <c r="A9656" s="243"/>
      <c r="B9656" s="246"/>
      <c r="C9656" s="38" t="s">
        <v>11407</v>
      </c>
      <c r="D9656" s="38" t="s">
        <v>1303</v>
      </c>
      <c r="E9656" s="209">
        <v>0.34150000000000003</v>
      </c>
      <c r="F9656" s="219">
        <v>164.34030525000006</v>
      </c>
      <c r="G9656" s="66">
        <f t="shared" si="150"/>
        <v>56.122214242875025</v>
      </c>
      <c r="H9656" s="37"/>
      <c r="I9656" s="68"/>
      <c r="J9656" s="32">
        <v>0</v>
      </c>
    </row>
    <row r="9657" spans="1:10" ht="15.75" hidden="1" thickBot="1" x14ac:dyDescent="0.3">
      <c r="A9657" s="244"/>
      <c r="B9657" s="247"/>
      <c r="C9657" s="44"/>
      <c r="D9657" s="44"/>
      <c r="E9657" s="210"/>
      <c r="F9657" s="211" t="s">
        <v>12</v>
      </c>
      <c r="G9657" s="46" t="str">
        <f t="shared" si="150"/>
        <v/>
      </c>
      <c r="H9657" s="48"/>
      <c r="I9657" s="33"/>
      <c r="J9657" s="32">
        <v>0</v>
      </c>
    </row>
    <row r="9658" spans="1:10" ht="15.75" hidden="1" thickBot="1" x14ac:dyDescent="0.3">
      <c r="A9658" s="242" t="s">
        <v>2325</v>
      </c>
      <c r="B9658" s="245" t="s">
        <v>9947</v>
      </c>
      <c r="C9658" s="26"/>
      <c r="D9658" s="27" t="s">
        <v>67</v>
      </c>
      <c r="E9658" s="205"/>
      <c r="F9658" s="212" t="s">
        <v>12</v>
      </c>
      <c r="G9658" s="29" t="str">
        <f t="shared" si="150"/>
        <v/>
      </c>
      <c r="H9658" s="30"/>
      <c r="I9658" s="31"/>
      <c r="J9658" s="32">
        <v>0</v>
      </c>
    </row>
    <row r="9659" spans="1:10" ht="15.75" hidden="1" thickBot="1" x14ac:dyDescent="0.3">
      <c r="A9659" s="243"/>
      <c r="B9659" s="246"/>
      <c r="C9659" s="34"/>
      <c r="D9659" s="34"/>
      <c r="E9659" s="207"/>
      <c r="F9659" s="213" t="s">
        <v>12</v>
      </c>
      <c r="G9659" s="33" t="str">
        <f t="shared" si="150"/>
        <v/>
      </c>
      <c r="H9659" s="37"/>
      <c r="I9659" s="33"/>
      <c r="J9659" s="32">
        <v>0</v>
      </c>
    </row>
    <row r="9660" spans="1:10" ht="15.75" hidden="1" thickBot="1" x14ac:dyDescent="0.3">
      <c r="A9660" s="243"/>
      <c r="B9660" s="246"/>
      <c r="C9660" s="38" t="s">
        <v>11542</v>
      </c>
      <c r="D9660" s="38" t="s">
        <v>1043</v>
      </c>
      <c r="E9660" s="209">
        <v>8.6199999999999992</v>
      </c>
      <c r="F9660" s="214">
        <v>1.7765</v>
      </c>
      <c r="G9660" s="36">
        <f t="shared" si="150"/>
        <v>15.313429999999999</v>
      </c>
      <c r="H9660" s="41">
        <f>SUM(G9660:G9664)</f>
        <v>66.587856000000002</v>
      </c>
      <c r="I9660" s="42"/>
      <c r="J9660" s="32">
        <v>0</v>
      </c>
    </row>
    <row r="9661" spans="1:10" ht="15.75" hidden="1" thickBot="1" x14ac:dyDescent="0.3">
      <c r="A9661" s="243"/>
      <c r="B9661" s="246"/>
      <c r="C9661" s="38" t="s">
        <v>11497</v>
      </c>
      <c r="D9661" s="38" t="s">
        <v>2801</v>
      </c>
      <c r="E9661" s="209">
        <v>1.1879999999999999</v>
      </c>
      <c r="F9661" s="208">
        <v>30.912999999999997</v>
      </c>
      <c r="G9661" s="36">
        <f t="shared" si="150"/>
        <v>36.724643999999998</v>
      </c>
      <c r="H9661" s="37"/>
      <c r="I9661" s="33"/>
      <c r="J9661" s="32">
        <v>0</v>
      </c>
    </row>
    <row r="9662" spans="1:10" ht="15.75" hidden="1" thickBot="1" x14ac:dyDescent="0.3">
      <c r="A9662" s="243"/>
      <c r="B9662" s="246"/>
      <c r="C9662" s="38" t="s">
        <v>11326</v>
      </c>
      <c r="D9662" s="38" t="s">
        <v>2801</v>
      </c>
      <c r="E9662" s="209">
        <v>0.59399999999999997</v>
      </c>
      <c r="F9662" s="208">
        <v>23.693000000000001</v>
      </c>
      <c r="G9662" s="36">
        <f t="shared" si="150"/>
        <v>14.073642</v>
      </c>
      <c r="H9662" s="37"/>
      <c r="I9662" s="33"/>
      <c r="J9662" s="32">
        <v>0</v>
      </c>
    </row>
    <row r="9663" spans="1:10" ht="15.75" hidden="1" thickBot="1" x14ac:dyDescent="0.3">
      <c r="A9663" s="243"/>
      <c r="B9663" s="246"/>
      <c r="C9663" s="38" t="s">
        <v>11541</v>
      </c>
      <c r="D9663" s="38" t="s">
        <v>1043</v>
      </c>
      <c r="E9663" s="209">
        <v>0.14000000000000001</v>
      </c>
      <c r="F9663" s="214">
        <v>3.4009999999999998</v>
      </c>
      <c r="G9663" s="36">
        <f t="shared" si="150"/>
        <v>0.47614000000000001</v>
      </c>
      <c r="H9663" s="37"/>
      <c r="I9663" s="33"/>
      <c r="J9663" s="32">
        <v>0</v>
      </c>
    </row>
    <row r="9664" spans="1:10" ht="26.25" hidden="1" thickBot="1" x14ac:dyDescent="0.3">
      <c r="A9664" s="243"/>
      <c r="B9664" s="246"/>
      <c r="C9664" s="38" t="s">
        <v>2326</v>
      </c>
      <c r="D9664" s="38" t="s">
        <v>67</v>
      </c>
      <c r="E9664" s="209">
        <v>1.1599999999999999</v>
      </c>
      <c r="F9664" s="214" t="s">
        <v>12</v>
      </c>
      <c r="G9664" s="66" t="str">
        <f t="shared" si="150"/>
        <v/>
      </c>
      <c r="H9664" s="37"/>
      <c r="I9664" s="33"/>
      <c r="J9664" s="32">
        <v>0</v>
      </c>
    </row>
    <row r="9665" spans="1:10" ht="15.75" hidden="1" thickBot="1" x14ac:dyDescent="0.3">
      <c r="A9665" s="244"/>
      <c r="B9665" s="247"/>
      <c r="C9665" s="44"/>
      <c r="D9665" s="44"/>
      <c r="E9665" s="210"/>
      <c r="F9665" s="211" t="s">
        <v>12</v>
      </c>
      <c r="G9665" s="46" t="str">
        <f t="shared" si="150"/>
        <v/>
      </c>
      <c r="H9665" s="48"/>
      <c r="I9665" s="33"/>
      <c r="J9665" s="32">
        <v>0</v>
      </c>
    </row>
    <row r="9666" spans="1:10" ht="15.75" hidden="1" thickBot="1" x14ac:dyDescent="0.3">
      <c r="A9666" s="242" t="s">
        <v>2327</v>
      </c>
      <c r="B9666" s="245" t="s">
        <v>9948</v>
      </c>
      <c r="C9666" s="26"/>
      <c r="D9666" s="27" t="s">
        <v>71</v>
      </c>
      <c r="E9666" s="205"/>
      <c r="F9666" s="212" t="s">
        <v>12</v>
      </c>
      <c r="G9666" s="29" t="str">
        <f t="shared" si="150"/>
        <v/>
      </c>
      <c r="H9666" s="30"/>
      <c r="I9666" s="31"/>
      <c r="J9666" s="32">
        <v>0</v>
      </c>
    </row>
    <row r="9667" spans="1:10" ht="15.75" hidden="1" thickBot="1" x14ac:dyDescent="0.3">
      <c r="A9667" s="243"/>
      <c r="B9667" s="246"/>
      <c r="C9667" s="34"/>
      <c r="D9667" s="34"/>
      <c r="E9667" s="207"/>
      <c r="F9667" s="213" t="s">
        <v>12</v>
      </c>
      <c r="G9667" s="33" t="str">
        <f t="shared" si="150"/>
        <v/>
      </c>
      <c r="H9667" s="37"/>
      <c r="I9667" s="33"/>
      <c r="J9667" s="32">
        <v>0</v>
      </c>
    </row>
    <row r="9668" spans="1:10" ht="26.25" hidden="1" thickBot="1" x14ac:dyDescent="0.3">
      <c r="A9668" s="243"/>
      <c r="B9668" s="246"/>
      <c r="C9668" s="38" t="s">
        <v>11509</v>
      </c>
      <c r="D9668" s="38" t="s">
        <v>1049</v>
      </c>
      <c r="E9668" s="209">
        <v>0.5</v>
      </c>
      <c r="F9668" s="214">
        <v>5.6999999999999995E-2</v>
      </c>
      <c r="G9668" s="36">
        <f t="shared" si="150"/>
        <v>2.8499999999999998E-2</v>
      </c>
      <c r="H9668" s="41">
        <f>SUM(G9668:G9680)</f>
        <v>24.713608956309013</v>
      </c>
      <c r="I9668" s="42"/>
      <c r="J9668" s="32">
        <v>0</v>
      </c>
    </row>
    <row r="9669" spans="1:10" ht="15.75" hidden="1" thickBot="1" x14ac:dyDescent="0.3">
      <c r="A9669" s="243"/>
      <c r="B9669" s="246"/>
      <c r="C9669" s="38" t="s">
        <v>11510</v>
      </c>
      <c r="D9669" s="38" t="s">
        <v>1043</v>
      </c>
      <c r="E9669" s="209">
        <v>0.4</v>
      </c>
      <c r="F9669" s="214">
        <v>9.5</v>
      </c>
      <c r="G9669" s="36">
        <f t="shared" si="150"/>
        <v>3.8000000000000003</v>
      </c>
      <c r="H9669" s="37"/>
      <c r="I9669" s="42"/>
      <c r="J9669" s="32">
        <v>0</v>
      </c>
    </row>
    <row r="9670" spans="1:10" ht="26.25" hidden="1" thickBot="1" x14ac:dyDescent="0.3">
      <c r="A9670" s="243"/>
      <c r="B9670" s="246"/>
      <c r="C9670" s="38" t="s">
        <v>11511</v>
      </c>
      <c r="D9670" s="38" t="s">
        <v>2881</v>
      </c>
      <c r="E9670" s="209">
        <v>0.05</v>
      </c>
      <c r="F9670" s="214">
        <v>21.754999999999999</v>
      </c>
      <c r="G9670" s="36">
        <f t="shared" ref="G9670:G9733" si="151">IF(ISNUMBER(F9670),E9670*F9670,"")</f>
        <v>1.08775</v>
      </c>
      <c r="H9670" s="37"/>
      <c r="I9670" s="42"/>
      <c r="J9670" s="32">
        <v>0</v>
      </c>
    </row>
    <row r="9671" spans="1:10" ht="26.25" hidden="1" thickBot="1" x14ac:dyDescent="0.3">
      <c r="A9671" s="243"/>
      <c r="B9671" s="246"/>
      <c r="C9671" s="38" t="s">
        <v>11512</v>
      </c>
      <c r="D9671" s="38" t="s">
        <v>1043</v>
      </c>
      <c r="E9671" s="209">
        <v>0.01</v>
      </c>
      <c r="F9671" s="214">
        <v>99.274999999999991</v>
      </c>
      <c r="G9671" s="36">
        <f t="shared" si="151"/>
        <v>0.99274999999999991</v>
      </c>
      <c r="H9671" s="37"/>
      <c r="I9671" s="42"/>
      <c r="J9671" s="32">
        <v>0</v>
      </c>
    </row>
    <row r="9672" spans="1:10" ht="15.75" hidden="1" thickBot="1" x14ac:dyDescent="0.3">
      <c r="A9672" s="243"/>
      <c r="B9672" s="246"/>
      <c r="C9672" s="38" t="s">
        <v>11473</v>
      </c>
      <c r="D9672" s="38" t="s">
        <v>2801</v>
      </c>
      <c r="E9672" s="209">
        <v>0.02</v>
      </c>
      <c r="F9672" s="214">
        <v>31.729999999999997</v>
      </c>
      <c r="G9672" s="36">
        <f t="shared" si="151"/>
        <v>0.63459999999999994</v>
      </c>
      <c r="H9672" s="37"/>
      <c r="I9672" s="42"/>
      <c r="J9672" s="32">
        <v>0</v>
      </c>
    </row>
    <row r="9673" spans="1:10" ht="26.25" hidden="1" thickBot="1" x14ac:dyDescent="0.3">
      <c r="A9673" s="243"/>
      <c r="B9673" s="246"/>
      <c r="C9673" s="38" t="s">
        <v>11513</v>
      </c>
      <c r="D9673" s="38" t="s">
        <v>2801</v>
      </c>
      <c r="E9673" s="209">
        <v>0.1</v>
      </c>
      <c r="F9673" s="214">
        <v>23.388999999999999</v>
      </c>
      <c r="G9673" s="36">
        <f t="shared" si="151"/>
        <v>2.3389000000000002</v>
      </c>
      <c r="H9673" s="37"/>
      <c r="I9673" s="42"/>
      <c r="J9673" s="32">
        <v>0</v>
      </c>
    </row>
    <row r="9674" spans="1:10" ht="26.25" hidden="1" thickBot="1" x14ac:dyDescent="0.3">
      <c r="A9674" s="243"/>
      <c r="B9674" s="246"/>
      <c r="C9674" s="38" t="s">
        <v>11492</v>
      </c>
      <c r="D9674" s="38" t="s">
        <v>2801</v>
      </c>
      <c r="E9674" s="209">
        <v>0.3</v>
      </c>
      <c r="F9674" s="214">
        <v>25.383999999999997</v>
      </c>
      <c r="G9674" s="36">
        <f t="shared" si="151"/>
        <v>7.6151999999999989</v>
      </c>
      <c r="H9674" s="37"/>
      <c r="I9674" s="42"/>
      <c r="J9674" s="32">
        <v>0</v>
      </c>
    </row>
    <row r="9675" spans="1:10" ht="15.75" hidden="1" thickBot="1" x14ac:dyDescent="0.3">
      <c r="A9675" s="243"/>
      <c r="B9675" s="246"/>
      <c r="C9675" s="38" t="s">
        <v>11337</v>
      </c>
      <c r="D9675" s="38" t="s">
        <v>69</v>
      </c>
      <c r="E9675" s="209">
        <v>2.232E-2</v>
      </c>
      <c r="F9675" s="214">
        <v>48.221999999999994</v>
      </c>
      <c r="G9675" s="36">
        <f t="shared" si="151"/>
        <v>1.0763150399999999</v>
      </c>
      <c r="H9675" s="37"/>
      <c r="I9675" s="42"/>
      <c r="J9675" s="32">
        <v>0</v>
      </c>
    </row>
    <row r="9676" spans="1:10" ht="15.75" hidden="1" thickBot="1" x14ac:dyDescent="0.3">
      <c r="A9676" s="243"/>
      <c r="B9676" s="246"/>
      <c r="C9676" s="38" t="s">
        <v>11514</v>
      </c>
      <c r="D9676" s="38" t="s">
        <v>2801</v>
      </c>
      <c r="E9676" s="209">
        <v>2.5000000000000001E-2</v>
      </c>
      <c r="F9676" s="214">
        <v>25.1845</v>
      </c>
      <c r="G9676" s="36">
        <f t="shared" si="151"/>
        <v>0.62961250000000002</v>
      </c>
      <c r="H9676" s="37"/>
      <c r="I9676" s="42"/>
      <c r="J9676" s="32">
        <v>0</v>
      </c>
    </row>
    <row r="9677" spans="1:10" ht="15.75" hidden="1" thickBot="1" x14ac:dyDescent="0.3">
      <c r="A9677" s="243"/>
      <c r="B9677" s="246"/>
      <c r="C9677" s="38" t="s">
        <v>11515</v>
      </c>
      <c r="D9677" s="38" t="s">
        <v>1043</v>
      </c>
      <c r="E9677" s="209">
        <v>0.33</v>
      </c>
      <c r="F9677" s="214">
        <v>8.302999999999999</v>
      </c>
      <c r="G9677" s="36">
        <f t="shared" si="151"/>
        <v>2.7399899999999997</v>
      </c>
      <c r="H9677" s="37"/>
      <c r="I9677" s="33"/>
      <c r="J9677" s="32">
        <v>0</v>
      </c>
    </row>
    <row r="9678" spans="1:10" ht="15.75" hidden="1" thickBot="1" x14ac:dyDescent="0.3">
      <c r="A9678" s="243"/>
      <c r="B9678" s="246"/>
      <c r="C9678" s="38" t="s">
        <v>11516</v>
      </c>
      <c r="D9678" s="38" t="s">
        <v>1043</v>
      </c>
      <c r="E9678" s="209">
        <v>2.5000000000000001E-2</v>
      </c>
      <c r="F9678" s="214">
        <v>41.8</v>
      </c>
      <c r="G9678" s="36">
        <f t="shared" si="151"/>
        <v>1.0449999999999999</v>
      </c>
      <c r="H9678" s="37"/>
      <c r="I9678" s="33"/>
      <c r="J9678" s="32">
        <v>0</v>
      </c>
    </row>
    <row r="9679" spans="1:10" ht="26.25" hidden="1" thickBot="1" x14ac:dyDescent="0.3">
      <c r="A9679" s="243"/>
      <c r="B9679" s="246"/>
      <c r="C9679" s="38" t="s">
        <v>81</v>
      </c>
      <c r="D9679" s="38" t="s">
        <v>82</v>
      </c>
      <c r="E9679" s="209">
        <v>1E-4</v>
      </c>
      <c r="F9679" s="214" t="s">
        <v>12</v>
      </c>
      <c r="G9679" s="36" t="str">
        <f t="shared" si="151"/>
        <v/>
      </c>
      <c r="H9679" s="37"/>
      <c r="I9679" s="33"/>
      <c r="J9679" s="32">
        <v>0</v>
      </c>
    </row>
    <row r="9680" spans="1:10" ht="26.25" hidden="1" thickBot="1" x14ac:dyDescent="0.3">
      <c r="A9680" s="243"/>
      <c r="B9680" s="246"/>
      <c r="C9680" s="38" t="s">
        <v>11517</v>
      </c>
      <c r="D9680" s="38" t="s">
        <v>1303</v>
      </c>
      <c r="E9680" s="209">
        <v>3.8626609442060089E-2</v>
      </c>
      <c r="F9680" s="214">
        <v>70.546999999999997</v>
      </c>
      <c r="G9680" s="36">
        <f t="shared" si="151"/>
        <v>2.7249914163090132</v>
      </c>
      <c r="H9680" s="37"/>
      <c r="I9680" s="33"/>
      <c r="J9680" s="32">
        <v>0</v>
      </c>
    </row>
    <row r="9681" spans="1:10" ht="15.75" hidden="1" thickBot="1" x14ac:dyDescent="0.3">
      <c r="A9681" s="244"/>
      <c r="B9681" s="247"/>
      <c r="C9681" s="44"/>
      <c r="D9681" s="44"/>
      <c r="E9681" s="210"/>
      <c r="F9681" s="211" t="s">
        <v>12</v>
      </c>
      <c r="G9681" s="46" t="str">
        <f t="shared" si="151"/>
        <v/>
      </c>
      <c r="H9681" s="48"/>
      <c r="I9681" s="33"/>
      <c r="J9681" s="32">
        <v>0</v>
      </c>
    </row>
    <row r="9682" spans="1:10" ht="15.75" hidden="1" thickBot="1" x14ac:dyDescent="0.3">
      <c r="A9682" s="242" t="s">
        <v>2328</v>
      </c>
      <c r="B9682" s="245" t="s">
        <v>9949</v>
      </c>
      <c r="C9682" s="26"/>
      <c r="D9682" s="27" t="s">
        <v>17</v>
      </c>
      <c r="E9682" s="205"/>
      <c r="F9682" s="212" t="s">
        <v>12</v>
      </c>
      <c r="G9682" s="29" t="str">
        <f t="shared" si="151"/>
        <v/>
      </c>
      <c r="H9682" s="30"/>
      <c r="I9682" s="31"/>
      <c r="J9682" s="32">
        <v>0</v>
      </c>
    </row>
    <row r="9683" spans="1:10" ht="15.75" hidden="1" thickBot="1" x14ac:dyDescent="0.3">
      <c r="A9683" s="243"/>
      <c r="B9683" s="246"/>
      <c r="C9683" s="34"/>
      <c r="D9683" s="34"/>
      <c r="E9683" s="207"/>
      <c r="F9683" s="213" t="s">
        <v>12</v>
      </c>
      <c r="G9683" s="33" t="str">
        <f t="shared" si="151"/>
        <v/>
      </c>
      <c r="H9683" s="37"/>
      <c r="I9683" s="33"/>
      <c r="J9683" s="32">
        <v>0</v>
      </c>
    </row>
    <row r="9684" spans="1:10" ht="39" hidden="1" thickBot="1" x14ac:dyDescent="0.3">
      <c r="A9684" s="243"/>
      <c r="B9684" s="246"/>
      <c r="C9684" s="38" t="s">
        <v>11597</v>
      </c>
      <c r="D9684" s="38" t="s">
        <v>82</v>
      </c>
      <c r="E9684" s="209">
        <v>4</v>
      </c>
      <c r="F9684" s="208">
        <v>0.5605</v>
      </c>
      <c r="G9684" s="33">
        <f t="shared" si="151"/>
        <v>2.242</v>
      </c>
      <c r="H9684" s="41">
        <f>SUM(G9684:G9692)</f>
        <v>1454.0197830000002</v>
      </c>
      <c r="I9684" s="42"/>
      <c r="J9684" s="32">
        <v>0</v>
      </c>
    </row>
    <row r="9685" spans="1:10" ht="26.25" hidden="1" thickBot="1" x14ac:dyDescent="0.3">
      <c r="A9685" s="243"/>
      <c r="B9685" s="246"/>
      <c r="C9685" s="38" t="s">
        <v>12387</v>
      </c>
      <c r="D9685" s="38" t="s">
        <v>82</v>
      </c>
      <c r="E9685" s="209">
        <v>1</v>
      </c>
      <c r="F9685" s="208">
        <v>61.882999999999996</v>
      </c>
      <c r="G9685" s="33">
        <f t="shared" si="151"/>
        <v>61.882999999999996</v>
      </c>
      <c r="H9685" s="37"/>
      <c r="I9685" s="33"/>
      <c r="J9685" s="32">
        <v>0</v>
      </c>
    </row>
    <row r="9686" spans="1:10" ht="51.75" hidden="1" thickBot="1" x14ac:dyDescent="0.3">
      <c r="A9686" s="243"/>
      <c r="B9686" s="246"/>
      <c r="C9686" s="38" t="s">
        <v>12035</v>
      </c>
      <c r="D9686" s="38" t="s">
        <v>82</v>
      </c>
      <c r="E9686" s="209">
        <v>1</v>
      </c>
      <c r="F9686" s="214">
        <v>180.5</v>
      </c>
      <c r="G9686" s="33">
        <f t="shared" si="151"/>
        <v>180.5</v>
      </c>
      <c r="H9686" s="37"/>
      <c r="I9686" s="33"/>
      <c r="J9686" s="32">
        <v>0</v>
      </c>
    </row>
    <row r="9687" spans="1:10" ht="64.5" hidden="1" thickBot="1" x14ac:dyDescent="0.3">
      <c r="A9687" s="243"/>
      <c r="B9687" s="246"/>
      <c r="C9687" s="38" t="s">
        <v>12388</v>
      </c>
      <c r="D9687" s="38" t="s">
        <v>82</v>
      </c>
      <c r="E9687" s="209">
        <v>1</v>
      </c>
      <c r="F9687" s="214">
        <v>348.1465</v>
      </c>
      <c r="G9687" s="33">
        <f t="shared" si="151"/>
        <v>348.1465</v>
      </c>
      <c r="H9687" s="37"/>
      <c r="I9687" s="33"/>
      <c r="J9687" s="32">
        <v>0</v>
      </c>
    </row>
    <row r="9688" spans="1:10" ht="39" hidden="1" thickBot="1" x14ac:dyDescent="0.3">
      <c r="A9688" s="243"/>
      <c r="B9688" s="246"/>
      <c r="C9688" s="38" t="s">
        <v>12389</v>
      </c>
      <c r="D9688" s="38" t="s">
        <v>82</v>
      </c>
      <c r="E9688" s="209">
        <v>1</v>
      </c>
      <c r="F9688" s="214">
        <v>17.185499999999998</v>
      </c>
      <c r="G9688" s="33">
        <f t="shared" si="151"/>
        <v>17.185499999999998</v>
      </c>
      <c r="H9688" s="37"/>
      <c r="I9688" s="33"/>
      <c r="J9688" s="32">
        <v>0</v>
      </c>
    </row>
    <row r="9689" spans="1:10" ht="39" hidden="1" thickBot="1" x14ac:dyDescent="0.3">
      <c r="A9689" s="243"/>
      <c r="B9689" s="246"/>
      <c r="C9689" s="38" t="s">
        <v>12390</v>
      </c>
      <c r="D9689" s="38" t="s">
        <v>82</v>
      </c>
      <c r="E9689" s="209">
        <v>1</v>
      </c>
      <c r="F9689" s="214">
        <v>467.00099999999998</v>
      </c>
      <c r="G9689" s="33">
        <f t="shared" si="151"/>
        <v>467.00099999999998</v>
      </c>
      <c r="H9689" s="37"/>
      <c r="I9689" s="33"/>
      <c r="J9689" s="32">
        <v>0</v>
      </c>
    </row>
    <row r="9690" spans="1:10" ht="26.25" hidden="1" thickBot="1" x14ac:dyDescent="0.3">
      <c r="A9690" s="243"/>
      <c r="B9690" s="246"/>
      <c r="C9690" s="38" t="s">
        <v>12391</v>
      </c>
      <c r="D9690" s="38" t="s">
        <v>82</v>
      </c>
      <c r="E9690" s="209">
        <v>1</v>
      </c>
      <c r="F9690" s="214">
        <v>211.97349999999997</v>
      </c>
      <c r="G9690" s="33">
        <f t="shared" si="151"/>
        <v>211.97349999999997</v>
      </c>
      <c r="H9690" s="37"/>
      <c r="I9690" s="33"/>
      <c r="J9690" s="32">
        <v>0</v>
      </c>
    </row>
    <row r="9691" spans="1:10" ht="26.25" hidden="1" thickBot="1" x14ac:dyDescent="0.3">
      <c r="A9691" s="243"/>
      <c r="B9691" s="246"/>
      <c r="C9691" s="38" t="s">
        <v>11417</v>
      </c>
      <c r="D9691" s="38" t="s">
        <v>2801</v>
      </c>
      <c r="E9691" s="209">
        <v>3.0369999999999999</v>
      </c>
      <c r="F9691" s="214">
        <v>23.997</v>
      </c>
      <c r="G9691" s="33">
        <f t="shared" si="151"/>
        <v>72.878889000000001</v>
      </c>
      <c r="H9691" s="37"/>
      <c r="I9691" s="33"/>
      <c r="J9691" s="32">
        <v>0</v>
      </c>
    </row>
    <row r="9692" spans="1:10" ht="26.25" hidden="1" thickBot="1" x14ac:dyDescent="0.3">
      <c r="A9692" s="243"/>
      <c r="B9692" s="246"/>
      <c r="C9692" s="38" t="s">
        <v>11418</v>
      </c>
      <c r="D9692" s="38" t="s">
        <v>2801</v>
      </c>
      <c r="E9692" s="209">
        <v>3.0369999999999999</v>
      </c>
      <c r="F9692" s="214">
        <v>30.361999999999998</v>
      </c>
      <c r="G9692" s="33">
        <f t="shared" si="151"/>
        <v>92.209393999999989</v>
      </c>
      <c r="H9692" s="37"/>
      <c r="I9692" s="33"/>
      <c r="J9692" s="32">
        <v>0</v>
      </c>
    </row>
    <row r="9693" spans="1:10" ht="15.75" hidden="1" thickBot="1" x14ac:dyDescent="0.3">
      <c r="A9693" s="244"/>
      <c r="B9693" s="247"/>
      <c r="C9693" s="44"/>
      <c r="D9693" s="44"/>
      <c r="E9693" s="210"/>
      <c r="F9693" s="211" t="s">
        <v>12</v>
      </c>
      <c r="G9693" s="46" t="str">
        <f t="shared" si="151"/>
        <v/>
      </c>
      <c r="H9693" s="48"/>
      <c r="I9693" s="33"/>
      <c r="J9693" s="32">
        <v>0</v>
      </c>
    </row>
    <row r="9694" spans="1:10" ht="15.75" hidden="1" thickBot="1" x14ac:dyDescent="0.3">
      <c r="A9694" s="242" t="s">
        <v>2329</v>
      </c>
      <c r="B9694" s="245" t="s">
        <v>9950</v>
      </c>
      <c r="C9694" s="26"/>
      <c r="D9694" s="27" t="s">
        <v>17</v>
      </c>
      <c r="E9694" s="205"/>
      <c r="F9694" s="212" t="s">
        <v>12</v>
      </c>
      <c r="G9694" s="29" t="str">
        <f t="shared" si="151"/>
        <v/>
      </c>
      <c r="H9694" s="30"/>
      <c r="I9694" s="31"/>
      <c r="J9694" s="32">
        <v>0</v>
      </c>
    </row>
    <row r="9695" spans="1:10" ht="15.75" hidden="1" thickBot="1" x14ac:dyDescent="0.3">
      <c r="A9695" s="243"/>
      <c r="B9695" s="246"/>
      <c r="C9695" s="34"/>
      <c r="D9695" s="34"/>
      <c r="E9695" s="207"/>
      <c r="F9695" s="213" t="s">
        <v>12</v>
      </c>
      <c r="G9695" s="33" t="str">
        <f t="shared" si="151"/>
        <v/>
      </c>
      <c r="H9695" s="37"/>
      <c r="I9695" s="33"/>
      <c r="J9695" s="32">
        <v>0</v>
      </c>
    </row>
    <row r="9696" spans="1:10" ht="26.25" hidden="1" thickBot="1" x14ac:dyDescent="0.3">
      <c r="A9696" s="243"/>
      <c r="B9696" s="246"/>
      <c r="C9696" s="38" t="s">
        <v>11418</v>
      </c>
      <c r="D9696" s="38" t="s">
        <v>2801</v>
      </c>
      <c r="E9696" s="209">
        <v>1.1499999999999999</v>
      </c>
      <c r="F9696" s="208">
        <v>30.361999999999998</v>
      </c>
      <c r="G9696" s="33">
        <f t="shared" si="151"/>
        <v>34.916299999999993</v>
      </c>
      <c r="H9696" s="41">
        <f>SUM(G9696:G9709)</f>
        <v>1013.47158905</v>
      </c>
      <c r="I9696" s="42"/>
      <c r="J9696" s="32">
        <v>0</v>
      </c>
    </row>
    <row r="9697" spans="1:10" ht="15.75" hidden="1" thickBot="1" x14ac:dyDescent="0.3">
      <c r="A9697" s="243"/>
      <c r="B9697" s="246"/>
      <c r="C9697" s="38" t="s">
        <v>11421</v>
      </c>
      <c r="D9697" s="38" t="s">
        <v>2801</v>
      </c>
      <c r="E9697" s="209">
        <v>3</v>
      </c>
      <c r="F9697" s="208">
        <v>31.055499999999995</v>
      </c>
      <c r="G9697" s="33">
        <f t="shared" si="151"/>
        <v>93.166499999999985</v>
      </c>
      <c r="H9697" s="37"/>
      <c r="I9697" s="33"/>
      <c r="J9697" s="32">
        <v>0</v>
      </c>
    </row>
    <row r="9698" spans="1:10" ht="15.75" hidden="1" thickBot="1" x14ac:dyDescent="0.3">
      <c r="A9698" s="243"/>
      <c r="B9698" s="246"/>
      <c r="C9698" s="38" t="s">
        <v>11326</v>
      </c>
      <c r="D9698" s="38" t="s">
        <v>2801</v>
      </c>
      <c r="E9698" s="209">
        <v>5.2</v>
      </c>
      <c r="F9698" s="214">
        <v>23.693000000000001</v>
      </c>
      <c r="G9698" s="33">
        <f t="shared" si="151"/>
        <v>123.20360000000001</v>
      </c>
      <c r="H9698" s="37"/>
      <c r="I9698" s="33"/>
      <c r="J9698" s="32">
        <v>0</v>
      </c>
    </row>
    <row r="9699" spans="1:10" ht="26.25" hidden="1" thickBot="1" x14ac:dyDescent="0.3">
      <c r="A9699" s="243"/>
      <c r="B9699" s="246"/>
      <c r="C9699" s="38" t="s">
        <v>11417</v>
      </c>
      <c r="D9699" s="38" t="s">
        <v>2801</v>
      </c>
      <c r="E9699" s="209">
        <v>1.1499999999999999</v>
      </c>
      <c r="F9699" s="214">
        <v>23.997</v>
      </c>
      <c r="G9699" s="33">
        <f t="shared" si="151"/>
        <v>27.596549999999997</v>
      </c>
      <c r="H9699" s="37"/>
      <c r="I9699" s="33"/>
      <c r="J9699" s="32">
        <v>0</v>
      </c>
    </row>
    <row r="9700" spans="1:10" ht="26.25" hidden="1" thickBot="1" x14ac:dyDescent="0.3">
      <c r="A9700" s="243"/>
      <c r="B9700" s="246"/>
      <c r="C9700" s="38" t="s">
        <v>11309</v>
      </c>
      <c r="D9700" s="38" t="s">
        <v>2881</v>
      </c>
      <c r="E9700" s="209">
        <v>0.08</v>
      </c>
      <c r="F9700" s="214">
        <v>199.71849999999998</v>
      </c>
      <c r="G9700" s="33">
        <f t="shared" si="151"/>
        <v>15.977479999999998</v>
      </c>
      <c r="H9700" s="37"/>
      <c r="I9700" s="33"/>
      <c r="J9700" s="32">
        <v>0</v>
      </c>
    </row>
    <row r="9701" spans="1:10" ht="26.25" hidden="1" thickBot="1" x14ac:dyDescent="0.3">
      <c r="A9701" s="243"/>
      <c r="B9701" s="246"/>
      <c r="C9701" s="38" t="s">
        <v>11325</v>
      </c>
      <c r="D9701" s="38" t="s">
        <v>2881</v>
      </c>
      <c r="E9701" s="209">
        <v>2.1100000000000001E-2</v>
      </c>
      <c r="F9701" s="214">
        <v>194.8355</v>
      </c>
      <c r="G9701" s="33">
        <f t="shared" si="151"/>
        <v>4.11102905</v>
      </c>
      <c r="H9701" s="37"/>
      <c r="I9701" s="33"/>
      <c r="J9701" s="32">
        <v>0</v>
      </c>
    </row>
    <row r="9702" spans="1:10" ht="15.75" hidden="1" thickBot="1" x14ac:dyDescent="0.3">
      <c r="A9702" s="243"/>
      <c r="B9702" s="246"/>
      <c r="C9702" s="38" t="s">
        <v>11310</v>
      </c>
      <c r="D9702" s="38" t="s">
        <v>1043</v>
      </c>
      <c r="E9702" s="209">
        <v>22.3</v>
      </c>
      <c r="F9702" s="214">
        <v>0.64600000000000002</v>
      </c>
      <c r="G9702" s="33">
        <f t="shared" si="151"/>
        <v>14.405800000000001</v>
      </c>
      <c r="H9702" s="37"/>
      <c r="I9702" s="33"/>
      <c r="J9702" s="32">
        <v>0</v>
      </c>
    </row>
    <row r="9703" spans="1:10" ht="15.75" hidden="1" thickBot="1" x14ac:dyDescent="0.3">
      <c r="A9703" s="243"/>
      <c r="B9703" s="246"/>
      <c r="C9703" s="38" t="s">
        <v>11322</v>
      </c>
      <c r="D9703" s="38" t="s">
        <v>1043</v>
      </c>
      <c r="E9703" s="209">
        <v>4.91</v>
      </c>
      <c r="F9703" s="214">
        <v>1.4724999999999999</v>
      </c>
      <c r="G9703" s="33">
        <f t="shared" si="151"/>
        <v>7.2299749999999996</v>
      </c>
      <c r="H9703" s="37"/>
      <c r="I9703" s="33"/>
      <c r="J9703" s="32">
        <v>0</v>
      </c>
    </row>
    <row r="9704" spans="1:10" ht="15.75" hidden="1" thickBot="1" x14ac:dyDescent="0.3">
      <c r="A9704" s="243"/>
      <c r="B9704" s="246"/>
      <c r="C9704" s="38" t="s">
        <v>11531</v>
      </c>
      <c r="D9704" s="38" t="s">
        <v>82</v>
      </c>
      <c r="E9704" s="209">
        <v>90</v>
      </c>
      <c r="F9704" s="214">
        <v>0.71249999999999991</v>
      </c>
      <c r="G9704" s="33">
        <f t="shared" si="151"/>
        <v>64.124999999999986</v>
      </c>
      <c r="H9704" s="37"/>
      <c r="I9704" s="33"/>
      <c r="J9704" s="32">
        <v>0</v>
      </c>
    </row>
    <row r="9705" spans="1:10" ht="51.75" hidden="1" thickBot="1" x14ac:dyDescent="0.3">
      <c r="A9705" s="243"/>
      <c r="B9705" s="246"/>
      <c r="C9705" s="38" t="s">
        <v>12035</v>
      </c>
      <c r="D9705" s="38" t="s">
        <v>82</v>
      </c>
      <c r="E9705" s="209">
        <v>1</v>
      </c>
      <c r="F9705" s="214">
        <v>180.5</v>
      </c>
      <c r="G9705" s="33">
        <f t="shared" si="151"/>
        <v>180.5</v>
      </c>
      <c r="H9705" s="37"/>
      <c r="I9705" s="33"/>
      <c r="J9705" s="32">
        <v>0</v>
      </c>
    </row>
    <row r="9706" spans="1:10" ht="15.75" hidden="1" thickBot="1" x14ac:dyDescent="0.3">
      <c r="A9706" s="243"/>
      <c r="B9706" s="246"/>
      <c r="C9706" s="38" t="s">
        <v>11577</v>
      </c>
      <c r="D9706" s="38" t="s">
        <v>82</v>
      </c>
      <c r="E9706" s="209">
        <v>1.41</v>
      </c>
      <c r="F9706" s="214">
        <v>14.715499999999999</v>
      </c>
      <c r="G9706" s="33">
        <f t="shared" si="151"/>
        <v>20.748854999999995</v>
      </c>
      <c r="H9706" s="37"/>
      <c r="I9706" s="33"/>
      <c r="J9706" s="32">
        <v>0</v>
      </c>
    </row>
    <row r="9707" spans="1:10" ht="39" hidden="1" thickBot="1" x14ac:dyDescent="0.3">
      <c r="A9707" s="243"/>
      <c r="B9707" s="246"/>
      <c r="C9707" s="38" t="s">
        <v>11980</v>
      </c>
      <c r="D9707" s="38" t="s">
        <v>82</v>
      </c>
      <c r="E9707" s="209">
        <v>1</v>
      </c>
      <c r="F9707" s="214">
        <v>271.06349999999998</v>
      </c>
      <c r="G9707" s="33">
        <f t="shared" si="151"/>
        <v>271.06349999999998</v>
      </c>
      <c r="H9707" s="37"/>
      <c r="I9707" s="33"/>
      <c r="J9707" s="32">
        <v>0</v>
      </c>
    </row>
    <row r="9708" spans="1:10" ht="26.25" hidden="1" thickBot="1" x14ac:dyDescent="0.3">
      <c r="A9708" s="243"/>
      <c r="B9708" s="246"/>
      <c r="C9708" s="38" t="s">
        <v>12392</v>
      </c>
      <c r="D9708" s="38" t="s">
        <v>82</v>
      </c>
      <c r="E9708" s="209">
        <v>1</v>
      </c>
      <c r="F9708" s="214">
        <v>94.543999999999997</v>
      </c>
      <c r="G9708" s="33">
        <f t="shared" si="151"/>
        <v>94.543999999999997</v>
      </c>
      <c r="H9708" s="37"/>
      <c r="I9708" s="33"/>
      <c r="J9708" s="32">
        <v>0</v>
      </c>
    </row>
    <row r="9709" spans="1:10" ht="26.25" hidden="1" thickBot="1" x14ac:dyDescent="0.3">
      <c r="A9709" s="243"/>
      <c r="B9709" s="246"/>
      <c r="C9709" s="38" t="s">
        <v>12387</v>
      </c>
      <c r="D9709" s="38" t="s">
        <v>82</v>
      </c>
      <c r="E9709" s="209">
        <v>1</v>
      </c>
      <c r="F9709" s="214">
        <v>61.882999999999996</v>
      </c>
      <c r="G9709" s="33">
        <f t="shared" si="151"/>
        <v>61.882999999999996</v>
      </c>
      <c r="H9709" s="37"/>
      <c r="I9709" s="33"/>
      <c r="J9709" s="32">
        <v>0</v>
      </c>
    </row>
    <row r="9710" spans="1:10" ht="15.75" hidden="1" thickBot="1" x14ac:dyDescent="0.3">
      <c r="A9710" s="244"/>
      <c r="B9710" s="247"/>
      <c r="C9710" s="44"/>
      <c r="D9710" s="44"/>
      <c r="E9710" s="210"/>
      <c r="F9710" s="211" t="s">
        <v>12</v>
      </c>
      <c r="G9710" s="46" t="str">
        <f t="shared" si="151"/>
        <v/>
      </c>
      <c r="H9710" s="48"/>
      <c r="I9710" s="33"/>
      <c r="J9710" s="32">
        <v>0</v>
      </c>
    </row>
    <row r="9711" spans="1:10" ht="15.75" hidden="1" thickBot="1" x14ac:dyDescent="0.3">
      <c r="A9711" s="242" t="s">
        <v>2330</v>
      </c>
      <c r="B9711" s="245" t="s">
        <v>9951</v>
      </c>
      <c r="C9711" s="26"/>
      <c r="D9711" s="27" t="s">
        <v>17</v>
      </c>
      <c r="E9711" s="205"/>
      <c r="F9711" s="212" t="s">
        <v>12</v>
      </c>
      <c r="G9711" s="29" t="str">
        <f t="shared" si="151"/>
        <v/>
      </c>
      <c r="H9711" s="30"/>
      <c r="I9711" s="31"/>
      <c r="J9711" s="32">
        <v>0</v>
      </c>
    </row>
    <row r="9712" spans="1:10" ht="15.75" hidden="1" thickBot="1" x14ac:dyDescent="0.3">
      <c r="A9712" s="243"/>
      <c r="B9712" s="246"/>
      <c r="C9712" s="34"/>
      <c r="D9712" s="34"/>
      <c r="E9712" s="207"/>
      <c r="F9712" s="213" t="s">
        <v>12</v>
      </c>
      <c r="G9712" s="33" t="str">
        <f t="shared" si="151"/>
        <v/>
      </c>
      <c r="H9712" s="37"/>
      <c r="I9712" s="33"/>
      <c r="J9712" s="32">
        <v>0</v>
      </c>
    </row>
    <row r="9713" spans="1:10" ht="15.75" hidden="1" thickBot="1" x14ac:dyDescent="0.3">
      <c r="A9713" s="243"/>
      <c r="B9713" s="246"/>
      <c r="C9713" s="38" t="s">
        <v>11421</v>
      </c>
      <c r="D9713" s="38" t="s">
        <v>2801</v>
      </c>
      <c r="E9713" s="209">
        <v>6</v>
      </c>
      <c r="F9713" s="214">
        <v>31.055499999999995</v>
      </c>
      <c r="G9713" s="36">
        <f t="shared" si="151"/>
        <v>186.33299999999997</v>
      </c>
      <c r="H9713" s="41">
        <f>SUM(G9713:G9720)</f>
        <v>436.78354724999997</v>
      </c>
      <c r="I9713" s="42"/>
      <c r="J9713" s="32">
        <v>0</v>
      </c>
    </row>
    <row r="9714" spans="1:10" ht="15.75" hidden="1" thickBot="1" x14ac:dyDescent="0.3">
      <c r="A9714" s="243"/>
      <c r="B9714" s="246"/>
      <c r="C9714" s="38" t="s">
        <v>11326</v>
      </c>
      <c r="D9714" s="38" t="s">
        <v>2801</v>
      </c>
      <c r="E9714" s="209">
        <v>6</v>
      </c>
      <c r="F9714" s="208">
        <v>23.693000000000001</v>
      </c>
      <c r="G9714" s="36">
        <f t="shared" si="151"/>
        <v>142.15800000000002</v>
      </c>
      <c r="H9714" s="37"/>
      <c r="I9714" s="33"/>
      <c r="J9714" s="32">
        <v>0</v>
      </c>
    </row>
    <row r="9715" spans="1:10" ht="26.25" hidden="1" thickBot="1" x14ac:dyDescent="0.3">
      <c r="A9715" s="243"/>
      <c r="B9715" s="246"/>
      <c r="C9715" s="38" t="s">
        <v>11309</v>
      </c>
      <c r="D9715" s="38" t="s">
        <v>2881</v>
      </c>
      <c r="E9715" s="209">
        <v>2.8899999999999999E-2</v>
      </c>
      <c r="F9715" s="208">
        <v>199.71849999999998</v>
      </c>
      <c r="G9715" s="36">
        <f t="shared" si="151"/>
        <v>5.7718646499999995</v>
      </c>
      <c r="H9715" s="37"/>
      <c r="I9715" s="33"/>
      <c r="J9715" s="32">
        <v>0</v>
      </c>
    </row>
    <row r="9716" spans="1:10" ht="26.25" hidden="1" thickBot="1" x14ac:dyDescent="0.3">
      <c r="A9716" s="243"/>
      <c r="B9716" s="246"/>
      <c r="C9716" s="38" t="s">
        <v>11325</v>
      </c>
      <c r="D9716" s="38" t="s">
        <v>2881</v>
      </c>
      <c r="E9716" s="209">
        <v>3.1699999999999999E-2</v>
      </c>
      <c r="F9716" s="214">
        <v>194.8355</v>
      </c>
      <c r="G9716" s="36">
        <f t="shared" si="151"/>
        <v>6.1762853499999997</v>
      </c>
      <c r="H9716" s="37"/>
      <c r="I9716" s="33"/>
      <c r="J9716" s="32">
        <v>0</v>
      </c>
    </row>
    <row r="9717" spans="1:10" ht="15.75" hidden="1" thickBot="1" x14ac:dyDescent="0.3">
      <c r="A9717" s="243"/>
      <c r="B9717" s="246"/>
      <c r="C9717" s="38" t="s">
        <v>11310</v>
      </c>
      <c r="D9717" s="38" t="s">
        <v>1043</v>
      </c>
      <c r="E9717" s="209">
        <v>14.2</v>
      </c>
      <c r="F9717" s="214">
        <v>0.64600000000000002</v>
      </c>
      <c r="G9717" s="36">
        <f t="shared" si="151"/>
        <v>9.1731999999999996</v>
      </c>
      <c r="H9717" s="37"/>
      <c r="I9717" s="33"/>
      <c r="J9717" s="32">
        <v>0</v>
      </c>
    </row>
    <row r="9718" spans="1:10" ht="26.25" hidden="1" thickBot="1" x14ac:dyDescent="0.3">
      <c r="A9718" s="243"/>
      <c r="B9718" s="246"/>
      <c r="C9718" s="38" t="s">
        <v>2331</v>
      </c>
      <c r="D9718" s="38" t="s">
        <v>82</v>
      </c>
      <c r="E9718" s="209">
        <v>1.3928571428571428</v>
      </c>
      <c r="F9718" s="214" t="s">
        <v>12</v>
      </c>
      <c r="G9718" s="66" t="str">
        <f t="shared" si="151"/>
        <v/>
      </c>
      <c r="H9718" s="37"/>
      <c r="I9718" s="33"/>
      <c r="J9718" s="32">
        <v>0</v>
      </c>
    </row>
    <row r="9719" spans="1:10" ht="15.75" hidden="1" thickBot="1" x14ac:dyDescent="0.3">
      <c r="A9719" s="243"/>
      <c r="B9719" s="246"/>
      <c r="C9719" s="38" t="s">
        <v>11338</v>
      </c>
      <c r="D9719" s="38" t="s">
        <v>2801</v>
      </c>
      <c r="E9719" s="209">
        <v>2.6713</v>
      </c>
      <c r="F9719" s="214">
        <v>32.6325</v>
      </c>
      <c r="G9719" s="36">
        <f t="shared" si="151"/>
        <v>87.171197250000006</v>
      </c>
      <c r="H9719" s="37"/>
      <c r="I9719" s="42"/>
      <c r="J9719" s="32">
        <v>0</v>
      </c>
    </row>
    <row r="9720" spans="1:10" ht="15.75" hidden="1" thickBot="1" x14ac:dyDescent="0.3">
      <c r="A9720" s="243"/>
      <c r="B9720" s="246"/>
      <c r="C9720" s="38" t="s">
        <v>125</v>
      </c>
      <c r="D9720" s="64" t="s">
        <v>69</v>
      </c>
      <c r="E9720" s="209">
        <v>0.67392000000000007</v>
      </c>
      <c r="F9720" s="214" t="s">
        <v>12</v>
      </c>
      <c r="G9720" s="36" t="str">
        <f t="shared" si="151"/>
        <v/>
      </c>
      <c r="H9720" s="37"/>
      <c r="I9720" s="33"/>
      <c r="J9720" s="32">
        <v>0</v>
      </c>
    </row>
    <row r="9721" spans="1:10" ht="15.75" hidden="1" thickBot="1" x14ac:dyDescent="0.3">
      <c r="A9721" s="244"/>
      <c r="B9721" s="247"/>
      <c r="C9721" s="44"/>
      <c r="D9721" s="44"/>
      <c r="E9721" s="210"/>
      <c r="F9721" s="211" t="s">
        <v>12</v>
      </c>
      <c r="G9721" s="46" t="str">
        <f t="shared" si="151"/>
        <v/>
      </c>
      <c r="H9721" s="48"/>
      <c r="I9721" s="33"/>
      <c r="J9721" s="32">
        <v>0</v>
      </c>
    </row>
    <row r="9722" spans="1:10" ht="15.75" hidden="1" thickBot="1" x14ac:dyDescent="0.3">
      <c r="A9722" s="242" t="s">
        <v>2332</v>
      </c>
      <c r="B9722" s="245" t="s">
        <v>9952</v>
      </c>
      <c r="C9722" s="26"/>
      <c r="D9722" s="27" t="s">
        <v>67</v>
      </c>
      <c r="E9722" s="205"/>
      <c r="F9722" s="212" t="s">
        <v>12</v>
      </c>
      <c r="G9722" s="29" t="str">
        <f t="shared" si="151"/>
        <v/>
      </c>
      <c r="H9722" s="30"/>
      <c r="I9722" s="31"/>
      <c r="J9722" s="32">
        <v>0</v>
      </c>
    </row>
    <row r="9723" spans="1:10" ht="15.75" hidden="1" thickBot="1" x14ac:dyDescent="0.3">
      <c r="A9723" s="243"/>
      <c r="B9723" s="246"/>
      <c r="C9723" s="34"/>
      <c r="D9723" s="34"/>
      <c r="E9723" s="207"/>
      <c r="F9723" s="213" t="s">
        <v>12</v>
      </c>
      <c r="G9723" s="33" t="str">
        <f t="shared" si="151"/>
        <v/>
      </c>
      <c r="H9723" s="37"/>
      <c r="I9723" s="33"/>
      <c r="J9723" s="32">
        <v>0</v>
      </c>
    </row>
    <row r="9724" spans="1:10" ht="15.75" hidden="1" thickBot="1" x14ac:dyDescent="0.3">
      <c r="A9724" s="243"/>
      <c r="B9724" s="246"/>
      <c r="C9724" s="38" t="s">
        <v>11702</v>
      </c>
      <c r="D9724" s="38" t="s">
        <v>161</v>
      </c>
      <c r="E9724" s="209">
        <v>1</v>
      </c>
      <c r="F9724" s="208">
        <v>290.71899999999999</v>
      </c>
      <c r="G9724" s="33">
        <f t="shared" si="151"/>
        <v>290.71899999999999</v>
      </c>
      <c r="H9724" s="41">
        <f>SUM(G9724:G9730)</f>
        <v>422.80934966666661</v>
      </c>
      <c r="I9724" s="42"/>
      <c r="J9724" s="32">
        <v>0</v>
      </c>
    </row>
    <row r="9725" spans="1:10" ht="39" hidden="1" thickBot="1" x14ac:dyDescent="0.3">
      <c r="A9725" s="243"/>
      <c r="B9725" s="246"/>
      <c r="C9725" s="38" t="s">
        <v>11601</v>
      </c>
      <c r="D9725" s="38" t="s">
        <v>82</v>
      </c>
      <c r="E9725" s="209">
        <v>1.7050000000000001</v>
      </c>
      <c r="F9725" s="208">
        <v>0.38949999999999996</v>
      </c>
      <c r="G9725" s="33">
        <f t="shared" si="151"/>
        <v>0.66409750000000001</v>
      </c>
      <c r="H9725" s="37"/>
      <c r="I9725" s="33"/>
      <c r="J9725" s="32">
        <v>0</v>
      </c>
    </row>
    <row r="9726" spans="1:10" ht="26.25" hidden="1" thickBot="1" x14ac:dyDescent="0.3">
      <c r="A9726" s="243"/>
      <c r="B9726" s="246"/>
      <c r="C9726" s="38" t="s">
        <v>12393</v>
      </c>
      <c r="D9726" s="38" t="s">
        <v>1043</v>
      </c>
      <c r="E9726" s="209">
        <v>5.3066666666666666</v>
      </c>
      <c r="F9726" s="214">
        <v>8.2270000000000003</v>
      </c>
      <c r="G9726" s="33">
        <f t="shared" si="151"/>
        <v>43.657946666666668</v>
      </c>
      <c r="H9726" s="37"/>
      <c r="I9726" s="33"/>
      <c r="J9726" s="32">
        <v>0</v>
      </c>
    </row>
    <row r="9727" spans="1:10" ht="26.25" hidden="1" thickBot="1" x14ac:dyDescent="0.3">
      <c r="A9727" s="243"/>
      <c r="B9727" s="246"/>
      <c r="C9727" s="38" t="s">
        <v>11527</v>
      </c>
      <c r="D9727" s="38" t="s">
        <v>1303</v>
      </c>
      <c r="E9727" s="209">
        <v>2.3220000000000001</v>
      </c>
      <c r="F9727" s="214">
        <v>2.4889999999999999</v>
      </c>
      <c r="G9727" s="33">
        <f t="shared" si="151"/>
        <v>5.779458</v>
      </c>
      <c r="H9727" s="37"/>
      <c r="I9727" s="33"/>
      <c r="J9727" s="32">
        <v>0</v>
      </c>
    </row>
    <row r="9728" spans="1:10" ht="15.75" hidden="1" thickBot="1" x14ac:dyDescent="0.3">
      <c r="A9728" s="243"/>
      <c r="B9728" s="246"/>
      <c r="C9728" s="38" t="s">
        <v>11563</v>
      </c>
      <c r="D9728" s="38" t="s">
        <v>82</v>
      </c>
      <c r="E9728" s="209">
        <v>0.309</v>
      </c>
      <c r="F9728" s="214">
        <v>28.148499999999999</v>
      </c>
      <c r="G9728" s="33">
        <f t="shared" si="151"/>
        <v>8.6978864999999992</v>
      </c>
      <c r="H9728" s="37"/>
      <c r="I9728" s="33"/>
      <c r="J9728" s="32">
        <v>0</v>
      </c>
    </row>
    <row r="9729" spans="1:10" ht="15.75" hidden="1" thickBot="1" x14ac:dyDescent="0.3">
      <c r="A9729" s="243"/>
      <c r="B9729" s="246"/>
      <c r="C9729" s="38" t="s">
        <v>11326</v>
      </c>
      <c r="D9729" s="38" t="s">
        <v>2801</v>
      </c>
      <c r="E9729" s="209">
        <v>1.3779999999999999</v>
      </c>
      <c r="F9729" s="214">
        <v>23.693000000000001</v>
      </c>
      <c r="G9729" s="33">
        <f t="shared" si="151"/>
        <v>32.648953999999996</v>
      </c>
      <c r="H9729" s="37"/>
      <c r="I9729" s="33"/>
      <c r="J9729" s="32">
        <v>0</v>
      </c>
    </row>
    <row r="9730" spans="1:10" ht="15.75" hidden="1" thickBot="1" x14ac:dyDescent="0.3">
      <c r="A9730" s="243"/>
      <c r="B9730" s="246"/>
      <c r="C9730" s="38" t="s">
        <v>11498</v>
      </c>
      <c r="D9730" s="38" t="s">
        <v>2801</v>
      </c>
      <c r="E9730" s="209">
        <v>1.4179999999999999</v>
      </c>
      <c r="F9730" s="214">
        <v>28.6615</v>
      </c>
      <c r="G9730" s="33">
        <f t="shared" si="151"/>
        <v>40.642007</v>
      </c>
      <c r="H9730" s="37"/>
      <c r="I9730" s="33"/>
      <c r="J9730" s="32">
        <v>0</v>
      </c>
    </row>
    <row r="9731" spans="1:10" ht="15.75" hidden="1" thickBot="1" x14ac:dyDescent="0.3">
      <c r="A9731" s="244"/>
      <c r="B9731" s="247"/>
      <c r="C9731" s="44"/>
      <c r="D9731" s="44"/>
      <c r="E9731" s="210"/>
      <c r="F9731" s="211" t="s">
        <v>12</v>
      </c>
      <c r="G9731" s="46" t="str">
        <f t="shared" si="151"/>
        <v/>
      </c>
      <c r="H9731" s="48"/>
      <c r="I9731" s="33"/>
      <c r="J9731" s="32">
        <v>0</v>
      </c>
    </row>
    <row r="9732" spans="1:10" ht="15.75" hidden="1" thickBot="1" x14ac:dyDescent="0.3">
      <c r="A9732" s="242" t="s">
        <v>2333</v>
      </c>
      <c r="B9732" s="245" t="s">
        <v>9953</v>
      </c>
      <c r="C9732" s="26"/>
      <c r="D9732" s="27" t="s">
        <v>67</v>
      </c>
      <c r="E9732" s="205"/>
      <c r="F9732" s="212" t="s">
        <v>12</v>
      </c>
      <c r="G9732" s="29" t="str">
        <f t="shared" si="151"/>
        <v/>
      </c>
      <c r="H9732" s="30"/>
      <c r="I9732" s="31"/>
      <c r="J9732" s="32">
        <v>0</v>
      </c>
    </row>
    <row r="9733" spans="1:10" ht="15.75" hidden="1" thickBot="1" x14ac:dyDescent="0.3">
      <c r="A9733" s="243"/>
      <c r="B9733" s="246"/>
      <c r="C9733" s="34"/>
      <c r="D9733" s="34"/>
      <c r="E9733" s="207"/>
      <c r="F9733" s="213" t="s">
        <v>12</v>
      </c>
      <c r="G9733" s="33" t="str">
        <f t="shared" si="151"/>
        <v/>
      </c>
      <c r="H9733" s="37"/>
      <c r="I9733" s="33"/>
      <c r="J9733" s="32">
        <v>0</v>
      </c>
    </row>
    <row r="9734" spans="1:10" ht="15.75" hidden="1" thickBot="1" x14ac:dyDescent="0.3">
      <c r="A9734" s="243"/>
      <c r="B9734" s="246"/>
      <c r="C9734" s="38" t="s">
        <v>11702</v>
      </c>
      <c r="D9734" s="38" t="s">
        <v>161</v>
      </c>
      <c r="E9734" s="209">
        <v>0.98699999999999999</v>
      </c>
      <c r="F9734" s="208">
        <v>290.71899999999999</v>
      </c>
      <c r="G9734" s="33">
        <f t="shared" ref="G9734:G9797" si="152">IF(ISNUMBER(F9734),E9734*F9734,"")</f>
        <v>286.93965299999996</v>
      </c>
      <c r="H9734" s="41">
        <f>SUM(G9734:G9742)</f>
        <v>381.9922545</v>
      </c>
      <c r="I9734" s="42"/>
      <c r="J9734" s="32">
        <v>0</v>
      </c>
    </row>
    <row r="9735" spans="1:10" ht="39" hidden="1" thickBot="1" x14ac:dyDescent="0.3">
      <c r="A9735" s="243"/>
      <c r="B9735" s="246"/>
      <c r="C9735" s="38" t="s">
        <v>11601</v>
      </c>
      <c r="D9735" s="38" t="s">
        <v>82</v>
      </c>
      <c r="E9735" s="209">
        <v>2.37</v>
      </c>
      <c r="F9735" s="208">
        <v>0.38949999999999996</v>
      </c>
      <c r="G9735" s="33">
        <f t="shared" si="152"/>
        <v>0.92311499999999991</v>
      </c>
      <c r="H9735" s="37"/>
      <c r="I9735" s="33"/>
      <c r="J9735" s="32">
        <v>0</v>
      </c>
    </row>
    <row r="9736" spans="1:10" ht="15.75" hidden="1" thickBot="1" x14ac:dyDescent="0.3">
      <c r="A9736" s="243"/>
      <c r="B9736" s="246"/>
      <c r="C9736" s="38" t="s">
        <v>11700</v>
      </c>
      <c r="D9736" s="38" t="s">
        <v>1043</v>
      </c>
      <c r="E9736" s="209">
        <v>0.28399999999999997</v>
      </c>
      <c r="F9736" s="214">
        <v>41.001999999999995</v>
      </c>
      <c r="G9736" s="33">
        <f t="shared" si="152"/>
        <v>11.644567999999998</v>
      </c>
      <c r="H9736" s="37"/>
      <c r="I9736" s="33"/>
      <c r="J9736" s="32">
        <v>0</v>
      </c>
    </row>
    <row r="9737" spans="1:10" ht="26.25" hidden="1" thickBot="1" x14ac:dyDescent="0.3">
      <c r="A9737" s="243"/>
      <c r="B9737" s="246"/>
      <c r="C9737" s="38" t="s">
        <v>11527</v>
      </c>
      <c r="D9737" s="38" t="s">
        <v>1303</v>
      </c>
      <c r="E9737" s="209">
        <v>1.47</v>
      </c>
      <c r="F9737" s="214">
        <v>2.4889999999999999</v>
      </c>
      <c r="G9737" s="33">
        <f t="shared" si="152"/>
        <v>3.6588299999999996</v>
      </c>
      <c r="H9737" s="37"/>
      <c r="I9737" s="33"/>
      <c r="J9737" s="32">
        <v>0</v>
      </c>
    </row>
    <row r="9738" spans="1:10" ht="15.75" hidden="1" thickBot="1" x14ac:dyDescent="0.3">
      <c r="A9738" s="243"/>
      <c r="B9738" s="246"/>
      <c r="C9738" s="38" t="s">
        <v>11563</v>
      </c>
      <c r="D9738" s="38" t="s">
        <v>82</v>
      </c>
      <c r="E9738" s="209">
        <v>0.23</v>
      </c>
      <c r="F9738" s="214">
        <v>28.148499999999999</v>
      </c>
      <c r="G9738" s="33">
        <f t="shared" si="152"/>
        <v>6.4741549999999997</v>
      </c>
      <c r="H9738" s="37"/>
      <c r="I9738" s="33"/>
      <c r="J9738" s="32">
        <v>0</v>
      </c>
    </row>
    <row r="9739" spans="1:10" ht="15.75" hidden="1" thickBot="1" x14ac:dyDescent="0.3">
      <c r="A9739" s="243"/>
      <c r="B9739" s="246"/>
      <c r="C9739" s="38" t="s">
        <v>11326</v>
      </c>
      <c r="D9739" s="38" t="s">
        <v>2801</v>
      </c>
      <c r="E9739" s="209">
        <v>0.54400000000000004</v>
      </c>
      <c r="F9739" s="214">
        <v>23.693000000000001</v>
      </c>
      <c r="G9739" s="33">
        <f t="shared" si="152"/>
        <v>12.888992000000002</v>
      </c>
      <c r="H9739" s="37"/>
      <c r="I9739" s="33"/>
      <c r="J9739" s="32">
        <v>0</v>
      </c>
    </row>
    <row r="9740" spans="1:10" ht="15.75" hidden="1" thickBot="1" x14ac:dyDescent="0.3">
      <c r="A9740" s="243"/>
      <c r="B9740" s="246"/>
      <c r="C9740" s="38" t="s">
        <v>11498</v>
      </c>
      <c r="D9740" s="38" t="s">
        <v>2801</v>
      </c>
      <c r="E9740" s="209">
        <v>1.0880000000000001</v>
      </c>
      <c r="F9740" s="214">
        <v>28.6615</v>
      </c>
      <c r="G9740" s="33">
        <f t="shared" si="152"/>
        <v>31.183712000000003</v>
      </c>
      <c r="H9740" s="37"/>
      <c r="I9740" s="33"/>
      <c r="J9740" s="32">
        <v>0</v>
      </c>
    </row>
    <row r="9741" spans="1:10" ht="26.25" hidden="1" thickBot="1" x14ac:dyDescent="0.3">
      <c r="A9741" s="243"/>
      <c r="B9741" s="246"/>
      <c r="C9741" s="38" t="s">
        <v>11319</v>
      </c>
      <c r="D9741" s="38" t="s">
        <v>1049</v>
      </c>
      <c r="E9741" s="209">
        <v>9.5000000000000001E-2</v>
      </c>
      <c r="F9741" s="214">
        <v>26.884999999999998</v>
      </c>
      <c r="G9741" s="33">
        <f t="shared" si="152"/>
        <v>2.5540749999999997</v>
      </c>
      <c r="H9741" s="37"/>
      <c r="I9741" s="33"/>
      <c r="J9741" s="32">
        <v>0</v>
      </c>
    </row>
    <row r="9742" spans="1:10" ht="26.25" hidden="1" thickBot="1" x14ac:dyDescent="0.3">
      <c r="A9742" s="243"/>
      <c r="B9742" s="246"/>
      <c r="C9742" s="38" t="s">
        <v>11320</v>
      </c>
      <c r="D9742" s="38" t="s">
        <v>1060</v>
      </c>
      <c r="E9742" s="209">
        <v>0.99299999999999999</v>
      </c>
      <c r="F9742" s="214">
        <v>25.906499999999998</v>
      </c>
      <c r="G9742" s="33">
        <f t="shared" si="152"/>
        <v>25.725154499999999</v>
      </c>
      <c r="H9742" s="37"/>
      <c r="I9742" s="33"/>
      <c r="J9742" s="32">
        <v>0</v>
      </c>
    </row>
    <row r="9743" spans="1:10" ht="15.75" hidden="1" thickBot="1" x14ac:dyDescent="0.3">
      <c r="A9743" s="244"/>
      <c r="B9743" s="247"/>
      <c r="C9743" s="44"/>
      <c r="D9743" s="44"/>
      <c r="E9743" s="210"/>
      <c r="F9743" s="211" t="s">
        <v>12</v>
      </c>
      <c r="G9743" s="46" t="str">
        <f t="shared" si="152"/>
        <v/>
      </c>
      <c r="H9743" s="48"/>
      <c r="I9743" s="33"/>
      <c r="J9743" s="32">
        <v>0</v>
      </c>
    </row>
    <row r="9744" spans="1:10" ht="15.75" hidden="1" thickBot="1" x14ac:dyDescent="0.3">
      <c r="A9744" s="242" t="s">
        <v>2334</v>
      </c>
      <c r="B9744" s="245" t="s">
        <v>9954</v>
      </c>
      <c r="C9744" s="26"/>
      <c r="D9744" s="27" t="s">
        <v>67</v>
      </c>
      <c r="E9744" s="205"/>
      <c r="F9744" s="212" t="s">
        <v>12</v>
      </c>
      <c r="G9744" s="29" t="str">
        <f t="shared" si="152"/>
        <v/>
      </c>
      <c r="H9744" s="30"/>
      <c r="I9744" s="31"/>
      <c r="J9744" s="32">
        <v>0</v>
      </c>
    </row>
    <row r="9745" spans="1:10" ht="15.75" hidden="1" thickBot="1" x14ac:dyDescent="0.3">
      <c r="A9745" s="243"/>
      <c r="B9745" s="246"/>
      <c r="C9745" s="34"/>
      <c r="D9745" s="34"/>
      <c r="E9745" s="207"/>
      <c r="F9745" s="213" t="s">
        <v>12</v>
      </c>
      <c r="G9745" s="33" t="str">
        <f t="shared" si="152"/>
        <v/>
      </c>
      <c r="H9745" s="37"/>
      <c r="I9745" s="33"/>
      <c r="J9745" s="32">
        <v>0</v>
      </c>
    </row>
    <row r="9746" spans="1:10" ht="15.75" hidden="1" thickBot="1" x14ac:dyDescent="0.3">
      <c r="A9746" s="243"/>
      <c r="B9746" s="246"/>
      <c r="C9746" s="38" t="s">
        <v>11702</v>
      </c>
      <c r="D9746" s="38" t="s">
        <v>161</v>
      </c>
      <c r="E9746" s="209">
        <v>1</v>
      </c>
      <c r="F9746" s="208">
        <v>290.71899999999999</v>
      </c>
      <c r="G9746" s="33">
        <f t="shared" si="152"/>
        <v>290.71899999999999</v>
      </c>
      <c r="H9746" s="41">
        <f>SUM(G9746:G9752)</f>
        <v>409.82089899999994</v>
      </c>
      <c r="I9746" s="42"/>
      <c r="J9746" s="32">
        <v>0</v>
      </c>
    </row>
    <row r="9747" spans="1:10" ht="39" hidden="1" thickBot="1" x14ac:dyDescent="0.3">
      <c r="A9747" s="243"/>
      <c r="B9747" s="246"/>
      <c r="C9747" s="38" t="s">
        <v>11601</v>
      </c>
      <c r="D9747" s="38" t="s">
        <v>82</v>
      </c>
      <c r="E9747" s="209">
        <v>1.7050000000000001</v>
      </c>
      <c r="F9747" s="214">
        <v>0.38949999999999996</v>
      </c>
      <c r="G9747" s="33">
        <f t="shared" si="152"/>
        <v>0.66409750000000001</v>
      </c>
      <c r="H9747" s="37"/>
      <c r="I9747" s="33"/>
      <c r="J9747" s="32">
        <v>0</v>
      </c>
    </row>
    <row r="9748" spans="1:10" ht="15.75" hidden="1" thickBot="1" x14ac:dyDescent="0.3">
      <c r="A9748" s="243"/>
      <c r="B9748" s="246"/>
      <c r="C9748" s="38" t="s">
        <v>11700</v>
      </c>
      <c r="D9748" s="38" t="s">
        <v>1043</v>
      </c>
      <c r="E9748" s="209">
        <v>0.748</v>
      </c>
      <c r="F9748" s="214">
        <v>41.001999999999995</v>
      </c>
      <c r="G9748" s="33">
        <f t="shared" si="152"/>
        <v>30.669495999999995</v>
      </c>
      <c r="H9748" s="37"/>
      <c r="I9748" s="33"/>
      <c r="J9748" s="32">
        <v>0</v>
      </c>
    </row>
    <row r="9749" spans="1:10" ht="26.25" hidden="1" thickBot="1" x14ac:dyDescent="0.3">
      <c r="A9749" s="243"/>
      <c r="B9749" s="246"/>
      <c r="C9749" s="38" t="s">
        <v>11527</v>
      </c>
      <c r="D9749" s="38" t="s">
        <v>1303</v>
      </c>
      <c r="E9749" s="209">
        <v>2.3220000000000001</v>
      </c>
      <c r="F9749" s="214">
        <v>2.4889999999999999</v>
      </c>
      <c r="G9749" s="33">
        <f t="shared" si="152"/>
        <v>5.779458</v>
      </c>
      <c r="H9749" s="37"/>
      <c r="I9749" s="33"/>
      <c r="J9749" s="32">
        <v>0</v>
      </c>
    </row>
    <row r="9750" spans="1:10" ht="15.75" hidden="1" thickBot="1" x14ac:dyDescent="0.3">
      <c r="A9750" s="243"/>
      <c r="B9750" s="246"/>
      <c r="C9750" s="38" t="s">
        <v>11563</v>
      </c>
      <c r="D9750" s="38" t="s">
        <v>82</v>
      </c>
      <c r="E9750" s="209">
        <v>0.309</v>
      </c>
      <c r="F9750" s="214">
        <v>28.148499999999999</v>
      </c>
      <c r="G9750" s="33">
        <f t="shared" si="152"/>
        <v>8.6978864999999992</v>
      </c>
      <c r="H9750" s="37"/>
      <c r="I9750" s="33"/>
      <c r="J9750" s="32">
        <v>0</v>
      </c>
    </row>
    <row r="9751" spans="1:10" ht="15.75" hidden="1" thickBot="1" x14ac:dyDescent="0.3">
      <c r="A9751" s="243"/>
      <c r="B9751" s="246"/>
      <c r="C9751" s="38" t="s">
        <v>11326</v>
      </c>
      <c r="D9751" s="38" t="s">
        <v>2801</v>
      </c>
      <c r="E9751" s="209">
        <v>1.3779999999999999</v>
      </c>
      <c r="F9751" s="214">
        <v>23.693000000000001</v>
      </c>
      <c r="G9751" s="33">
        <f t="shared" si="152"/>
        <v>32.648953999999996</v>
      </c>
      <c r="H9751" s="37"/>
      <c r="I9751" s="33"/>
      <c r="J9751" s="32">
        <v>0</v>
      </c>
    </row>
    <row r="9752" spans="1:10" ht="15.75" hidden="1" thickBot="1" x14ac:dyDescent="0.3">
      <c r="A9752" s="243"/>
      <c r="B9752" s="246"/>
      <c r="C9752" s="38" t="s">
        <v>11498</v>
      </c>
      <c r="D9752" s="38" t="s">
        <v>2801</v>
      </c>
      <c r="E9752" s="209">
        <v>1.4179999999999999</v>
      </c>
      <c r="F9752" s="214">
        <v>28.6615</v>
      </c>
      <c r="G9752" s="33">
        <f t="shared" si="152"/>
        <v>40.642007</v>
      </c>
      <c r="H9752" s="37"/>
      <c r="I9752" s="33"/>
      <c r="J9752" s="32">
        <v>0</v>
      </c>
    </row>
    <row r="9753" spans="1:10" ht="15.75" hidden="1" thickBot="1" x14ac:dyDescent="0.3">
      <c r="A9753" s="244"/>
      <c r="B9753" s="247"/>
      <c r="C9753" s="44"/>
      <c r="D9753" s="44"/>
      <c r="E9753" s="210"/>
      <c r="F9753" s="211" t="s">
        <v>12</v>
      </c>
      <c r="G9753" s="46" t="str">
        <f t="shared" si="152"/>
        <v/>
      </c>
      <c r="H9753" s="48"/>
      <c r="I9753" s="33"/>
      <c r="J9753" s="32">
        <v>0</v>
      </c>
    </row>
    <row r="9754" spans="1:10" ht="15.75" hidden="1" thickBot="1" x14ac:dyDescent="0.3">
      <c r="A9754" s="242" t="s">
        <v>2335</v>
      </c>
      <c r="B9754" s="245" t="s">
        <v>9955</v>
      </c>
      <c r="C9754" s="26"/>
      <c r="D9754" s="27" t="s">
        <v>67</v>
      </c>
      <c r="E9754" s="205"/>
      <c r="F9754" s="212" t="s">
        <v>12</v>
      </c>
      <c r="G9754" s="29" t="str">
        <f t="shared" si="152"/>
        <v/>
      </c>
      <c r="H9754" s="30"/>
      <c r="I9754" s="31"/>
      <c r="J9754" s="32">
        <v>0</v>
      </c>
    </row>
    <row r="9755" spans="1:10" ht="15.75" hidden="1" thickBot="1" x14ac:dyDescent="0.3">
      <c r="A9755" s="243"/>
      <c r="B9755" s="246"/>
      <c r="C9755" s="34"/>
      <c r="D9755" s="34"/>
      <c r="E9755" s="207"/>
      <c r="F9755" s="213" t="s">
        <v>12</v>
      </c>
      <c r="G9755" s="33" t="str">
        <f t="shared" si="152"/>
        <v/>
      </c>
      <c r="H9755" s="37"/>
      <c r="I9755" s="33"/>
      <c r="J9755" s="32">
        <v>0</v>
      </c>
    </row>
    <row r="9756" spans="1:10" ht="15.75" hidden="1" thickBot="1" x14ac:dyDescent="0.3">
      <c r="A9756" s="243"/>
      <c r="B9756" s="246"/>
      <c r="C9756" s="38" t="s">
        <v>11702</v>
      </c>
      <c r="D9756" s="38" t="s">
        <v>161</v>
      </c>
      <c r="E9756" s="209">
        <v>1</v>
      </c>
      <c r="F9756" s="208">
        <v>290.71899999999999</v>
      </c>
      <c r="G9756" s="33">
        <f t="shared" si="152"/>
        <v>290.71899999999999</v>
      </c>
      <c r="H9756" s="41">
        <f>SUM(G9756:G9762)</f>
        <v>409.82089899999994</v>
      </c>
      <c r="I9756" s="42"/>
      <c r="J9756" s="32">
        <v>0</v>
      </c>
    </row>
    <row r="9757" spans="1:10" ht="39" hidden="1" thickBot="1" x14ac:dyDescent="0.3">
      <c r="A9757" s="243"/>
      <c r="B9757" s="246"/>
      <c r="C9757" s="38" t="s">
        <v>11601</v>
      </c>
      <c r="D9757" s="38" t="s">
        <v>82</v>
      </c>
      <c r="E9757" s="209">
        <v>1.7050000000000001</v>
      </c>
      <c r="F9757" s="214">
        <v>0.38949999999999996</v>
      </c>
      <c r="G9757" s="33">
        <f t="shared" si="152"/>
        <v>0.66409750000000001</v>
      </c>
      <c r="H9757" s="37"/>
      <c r="I9757" s="33"/>
      <c r="J9757" s="32">
        <v>0</v>
      </c>
    </row>
    <row r="9758" spans="1:10" ht="15.75" hidden="1" thickBot="1" x14ac:dyDescent="0.3">
      <c r="A9758" s="243"/>
      <c r="B9758" s="246"/>
      <c r="C9758" s="38" t="s">
        <v>11700</v>
      </c>
      <c r="D9758" s="38" t="s">
        <v>1043</v>
      </c>
      <c r="E9758" s="209">
        <v>0.748</v>
      </c>
      <c r="F9758" s="214">
        <v>41.001999999999995</v>
      </c>
      <c r="G9758" s="33">
        <f t="shared" si="152"/>
        <v>30.669495999999995</v>
      </c>
      <c r="H9758" s="37"/>
      <c r="I9758" s="33"/>
      <c r="J9758" s="32">
        <v>0</v>
      </c>
    </row>
    <row r="9759" spans="1:10" ht="26.25" hidden="1" thickBot="1" x14ac:dyDescent="0.3">
      <c r="A9759" s="243"/>
      <c r="B9759" s="246"/>
      <c r="C9759" s="38" t="s">
        <v>11527</v>
      </c>
      <c r="D9759" s="38" t="s">
        <v>1303</v>
      </c>
      <c r="E9759" s="209">
        <v>2.3220000000000001</v>
      </c>
      <c r="F9759" s="214">
        <v>2.4889999999999999</v>
      </c>
      <c r="G9759" s="33">
        <f t="shared" si="152"/>
        <v>5.779458</v>
      </c>
      <c r="H9759" s="37"/>
      <c r="I9759" s="33"/>
      <c r="J9759" s="32">
        <v>0</v>
      </c>
    </row>
    <row r="9760" spans="1:10" ht="15.75" hidden="1" thickBot="1" x14ac:dyDescent="0.3">
      <c r="A9760" s="243"/>
      <c r="B9760" s="246"/>
      <c r="C9760" s="38" t="s">
        <v>11563</v>
      </c>
      <c r="D9760" s="38" t="s">
        <v>82</v>
      </c>
      <c r="E9760" s="209">
        <v>0.309</v>
      </c>
      <c r="F9760" s="214">
        <v>28.148499999999999</v>
      </c>
      <c r="G9760" s="33">
        <f t="shared" si="152"/>
        <v>8.6978864999999992</v>
      </c>
      <c r="H9760" s="37"/>
      <c r="I9760" s="33"/>
      <c r="J9760" s="32">
        <v>0</v>
      </c>
    </row>
    <row r="9761" spans="1:10" ht="15.75" hidden="1" thickBot="1" x14ac:dyDescent="0.3">
      <c r="A9761" s="243"/>
      <c r="B9761" s="246"/>
      <c r="C9761" s="38" t="s">
        <v>11326</v>
      </c>
      <c r="D9761" s="38" t="s">
        <v>2801</v>
      </c>
      <c r="E9761" s="209">
        <v>1.3779999999999999</v>
      </c>
      <c r="F9761" s="214">
        <v>23.693000000000001</v>
      </c>
      <c r="G9761" s="33">
        <f t="shared" si="152"/>
        <v>32.648953999999996</v>
      </c>
      <c r="H9761" s="37"/>
      <c r="I9761" s="33"/>
      <c r="J9761" s="32">
        <v>0</v>
      </c>
    </row>
    <row r="9762" spans="1:10" ht="15.75" hidden="1" thickBot="1" x14ac:dyDescent="0.3">
      <c r="A9762" s="243"/>
      <c r="B9762" s="246"/>
      <c r="C9762" s="38" t="s">
        <v>11498</v>
      </c>
      <c r="D9762" s="38" t="s">
        <v>2801</v>
      </c>
      <c r="E9762" s="209">
        <v>1.4179999999999999</v>
      </c>
      <c r="F9762" s="214">
        <v>28.6615</v>
      </c>
      <c r="G9762" s="33">
        <f t="shared" si="152"/>
        <v>40.642007</v>
      </c>
      <c r="H9762" s="37"/>
      <c r="I9762" s="33"/>
      <c r="J9762" s="32">
        <v>0</v>
      </c>
    </row>
    <row r="9763" spans="1:10" ht="15.75" hidden="1" thickBot="1" x14ac:dyDescent="0.3">
      <c r="A9763" s="244"/>
      <c r="B9763" s="247"/>
      <c r="C9763" s="44"/>
      <c r="D9763" s="44"/>
      <c r="E9763" s="210"/>
      <c r="F9763" s="211" t="s">
        <v>12</v>
      </c>
      <c r="G9763" s="46" t="str">
        <f t="shared" si="152"/>
        <v/>
      </c>
      <c r="H9763" s="48"/>
      <c r="I9763" s="33"/>
      <c r="J9763" s="32">
        <v>0</v>
      </c>
    </row>
    <row r="9764" spans="1:10" ht="15.75" hidden="1" thickBot="1" x14ac:dyDescent="0.3">
      <c r="A9764" s="242" t="s">
        <v>2336</v>
      </c>
      <c r="B9764" s="245" t="s">
        <v>9956</v>
      </c>
      <c r="C9764" s="26"/>
      <c r="D9764" s="27" t="s">
        <v>67</v>
      </c>
      <c r="E9764" s="205"/>
      <c r="F9764" s="212" t="s">
        <v>12</v>
      </c>
      <c r="G9764" s="29" t="str">
        <f t="shared" si="152"/>
        <v/>
      </c>
      <c r="H9764" s="30"/>
      <c r="I9764" s="31"/>
      <c r="J9764" s="32">
        <v>0</v>
      </c>
    </row>
    <row r="9765" spans="1:10" ht="15.75" hidden="1" thickBot="1" x14ac:dyDescent="0.3">
      <c r="A9765" s="243"/>
      <c r="B9765" s="246"/>
      <c r="C9765" s="34"/>
      <c r="D9765" s="34"/>
      <c r="E9765" s="207"/>
      <c r="F9765" s="213" t="s">
        <v>12</v>
      </c>
      <c r="G9765" s="33" t="str">
        <f t="shared" si="152"/>
        <v/>
      </c>
      <c r="H9765" s="37"/>
      <c r="I9765" s="33"/>
      <c r="J9765" s="32">
        <v>0</v>
      </c>
    </row>
    <row r="9766" spans="1:10" ht="15.75" hidden="1" thickBot="1" x14ac:dyDescent="0.3">
      <c r="A9766" s="243"/>
      <c r="B9766" s="246"/>
      <c r="C9766" s="38" t="s">
        <v>11702</v>
      </c>
      <c r="D9766" s="38" t="s">
        <v>161</v>
      </c>
      <c r="E9766" s="209">
        <v>1</v>
      </c>
      <c r="F9766" s="208">
        <v>290.71899999999999</v>
      </c>
      <c r="G9766" s="33">
        <f t="shared" si="152"/>
        <v>290.71899999999999</v>
      </c>
      <c r="H9766" s="41">
        <f>SUM(G9766:G9772)</f>
        <v>409.82089899999994</v>
      </c>
      <c r="I9766" s="42"/>
      <c r="J9766" s="32">
        <v>0</v>
      </c>
    </row>
    <row r="9767" spans="1:10" ht="39" hidden="1" thickBot="1" x14ac:dyDescent="0.3">
      <c r="A9767" s="243"/>
      <c r="B9767" s="246"/>
      <c r="C9767" s="38" t="s">
        <v>11601</v>
      </c>
      <c r="D9767" s="38" t="s">
        <v>82</v>
      </c>
      <c r="E9767" s="209">
        <v>1.7050000000000001</v>
      </c>
      <c r="F9767" s="214">
        <v>0.38949999999999996</v>
      </c>
      <c r="G9767" s="33">
        <f t="shared" si="152"/>
        <v>0.66409750000000001</v>
      </c>
      <c r="H9767" s="37"/>
      <c r="I9767" s="33"/>
      <c r="J9767" s="32">
        <v>0</v>
      </c>
    </row>
    <row r="9768" spans="1:10" ht="15.75" hidden="1" thickBot="1" x14ac:dyDescent="0.3">
      <c r="A9768" s="243"/>
      <c r="B9768" s="246"/>
      <c r="C9768" s="38" t="s">
        <v>11700</v>
      </c>
      <c r="D9768" s="38" t="s">
        <v>1043</v>
      </c>
      <c r="E9768" s="209">
        <v>0.748</v>
      </c>
      <c r="F9768" s="214">
        <v>41.001999999999995</v>
      </c>
      <c r="G9768" s="33">
        <f t="shared" si="152"/>
        <v>30.669495999999995</v>
      </c>
      <c r="H9768" s="37"/>
      <c r="I9768" s="33"/>
      <c r="J9768" s="32">
        <v>0</v>
      </c>
    </row>
    <row r="9769" spans="1:10" ht="26.25" hidden="1" thickBot="1" x14ac:dyDescent="0.3">
      <c r="A9769" s="243"/>
      <c r="B9769" s="246"/>
      <c r="C9769" s="38" t="s">
        <v>11527</v>
      </c>
      <c r="D9769" s="38" t="s">
        <v>1303</v>
      </c>
      <c r="E9769" s="209">
        <v>2.3220000000000001</v>
      </c>
      <c r="F9769" s="214">
        <v>2.4889999999999999</v>
      </c>
      <c r="G9769" s="33">
        <f t="shared" si="152"/>
        <v>5.779458</v>
      </c>
      <c r="H9769" s="37"/>
      <c r="I9769" s="33"/>
      <c r="J9769" s="32">
        <v>0</v>
      </c>
    </row>
    <row r="9770" spans="1:10" ht="15.75" hidden="1" thickBot="1" x14ac:dyDescent="0.3">
      <c r="A9770" s="243"/>
      <c r="B9770" s="246"/>
      <c r="C9770" s="38" t="s">
        <v>11563</v>
      </c>
      <c r="D9770" s="38" t="s">
        <v>82</v>
      </c>
      <c r="E9770" s="209">
        <v>0.309</v>
      </c>
      <c r="F9770" s="214">
        <v>28.148499999999999</v>
      </c>
      <c r="G9770" s="33">
        <f t="shared" si="152"/>
        <v>8.6978864999999992</v>
      </c>
      <c r="H9770" s="37"/>
      <c r="I9770" s="33"/>
      <c r="J9770" s="32">
        <v>0</v>
      </c>
    </row>
    <row r="9771" spans="1:10" ht="15.75" hidden="1" thickBot="1" x14ac:dyDescent="0.3">
      <c r="A9771" s="243"/>
      <c r="B9771" s="246"/>
      <c r="C9771" s="38" t="s">
        <v>11326</v>
      </c>
      <c r="D9771" s="38" t="s">
        <v>2801</v>
      </c>
      <c r="E9771" s="209">
        <v>1.3779999999999999</v>
      </c>
      <c r="F9771" s="214">
        <v>23.693000000000001</v>
      </c>
      <c r="G9771" s="33">
        <f t="shared" si="152"/>
        <v>32.648953999999996</v>
      </c>
      <c r="H9771" s="37"/>
      <c r="I9771" s="33"/>
      <c r="J9771" s="32">
        <v>0</v>
      </c>
    </row>
    <row r="9772" spans="1:10" ht="15.75" hidden="1" thickBot="1" x14ac:dyDescent="0.3">
      <c r="A9772" s="243"/>
      <c r="B9772" s="246"/>
      <c r="C9772" s="38" t="s">
        <v>11498</v>
      </c>
      <c r="D9772" s="38" t="s">
        <v>2801</v>
      </c>
      <c r="E9772" s="209">
        <v>1.4179999999999999</v>
      </c>
      <c r="F9772" s="214">
        <v>28.6615</v>
      </c>
      <c r="G9772" s="33">
        <f t="shared" si="152"/>
        <v>40.642007</v>
      </c>
      <c r="H9772" s="37"/>
      <c r="I9772" s="33"/>
      <c r="J9772" s="32">
        <v>0</v>
      </c>
    </row>
    <row r="9773" spans="1:10" ht="15.75" hidden="1" thickBot="1" x14ac:dyDescent="0.3">
      <c r="A9773" s="244"/>
      <c r="B9773" s="247"/>
      <c r="C9773" s="44"/>
      <c r="D9773" s="44"/>
      <c r="E9773" s="210"/>
      <c r="F9773" s="211" t="s">
        <v>12</v>
      </c>
      <c r="G9773" s="46" t="str">
        <f t="shared" si="152"/>
        <v/>
      </c>
      <c r="H9773" s="48"/>
      <c r="I9773" s="33"/>
      <c r="J9773" s="32">
        <v>0</v>
      </c>
    </row>
    <row r="9774" spans="1:10" ht="15.75" hidden="1" thickBot="1" x14ac:dyDescent="0.3">
      <c r="A9774" s="242" t="s">
        <v>2337</v>
      </c>
      <c r="B9774" s="245" t="s">
        <v>9961</v>
      </c>
      <c r="C9774" s="26"/>
      <c r="D9774" s="27" t="s">
        <v>17</v>
      </c>
      <c r="E9774" s="205"/>
      <c r="F9774" s="212" t="s">
        <v>12</v>
      </c>
      <c r="G9774" s="29" t="str">
        <f t="shared" si="152"/>
        <v/>
      </c>
      <c r="H9774" s="30"/>
      <c r="I9774" s="31"/>
      <c r="J9774" s="32">
        <v>0</v>
      </c>
    </row>
    <row r="9775" spans="1:10" ht="15.75" hidden="1" thickBot="1" x14ac:dyDescent="0.3">
      <c r="A9775" s="243"/>
      <c r="B9775" s="246"/>
      <c r="C9775" s="34"/>
      <c r="D9775" s="34"/>
      <c r="E9775" s="207"/>
      <c r="F9775" s="213" t="s">
        <v>12</v>
      </c>
      <c r="G9775" s="33" t="str">
        <f t="shared" si="152"/>
        <v/>
      </c>
      <c r="H9775" s="37"/>
      <c r="I9775" s="33"/>
      <c r="J9775" s="32">
        <v>0</v>
      </c>
    </row>
    <row r="9776" spans="1:10" ht="26.25" hidden="1" thickBot="1" x14ac:dyDescent="0.3">
      <c r="A9776" s="243"/>
      <c r="B9776" s="246"/>
      <c r="C9776" s="38" t="s">
        <v>11325</v>
      </c>
      <c r="D9776" s="38" t="s">
        <v>2881</v>
      </c>
      <c r="E9776" s="209">
        <v>1.1999999999999999E-3</v>
      </c>
      <c r="F9776" s="208">
        <v>194.8355</v>
      </c>
      <c r="G9776" s="33">
        <f t="shared" si="152"/>
        <v>0.23380259999999997</v>
      </c>
      <c r="H9776" s="41">
        <f>SUM(G9776:G9783)</f>
        <v>1292.6119738127156</v>
      </c>
      <c r="I9776" s="42"/>
      <c r="J9776" s="32">
        <v>0</v>
      </c>
    </row>
    <row r="9777" spans="1:10" ht="26.25" hidden="1" thickBot="1" x14ac:dyDescent="0.3">
      <c r="A9777" s="243"/>
      <c r="B9777" s="246"/>
      <c r="C9777" s="38" t="s">
        <v>12394</v>
      </c>
      <c r="D9777" s="38" t="s">
        <v>1049</v>
      </c>
      <c r="E9777" s="209">
        <v>7.6799999999999993E-2</v>
      </c>
      <c r="F9777" s="208">
        <v>26.685499999999998</v>
      </c>
      <c r="G9777" s="33">
        <f t="shared" si="152"/>
        <v>2.0494463999999994</v>
      </c>
      <c r="H9777" s="37"/>
      <c r="I9777" s="33"/>
      <c r="J9777" s="32">
        <v>0</v>
      </c>
    </row>
    <row r="9778" spans="1:10" ht="26.25" hidden="1" thickBot="1" x14ac:dyDescent="0.3">
      <c r="A9778" s="243"/>
      <c r="B9778" s="246"/>
      <c r="C9778" s="38" t="s">
        <v>12395</v>
      </c>
      <c r="D9778" s="38" t="s">
        <v>1060</v>
      </c>
      <c r="E9778" s="209">
        <v>0.25850000000000001</v>
      </c>
      <c r="F9778" s="214">
        <v>26.2105</v>
      </c>
      <c r="G9778" s="33">
        <f t="shared" si="152"/>
        <v>6.7754142499999999</v>
      </c>
      <c r="H9778" s="37"/>
      <c r="I9778" s="33"/>
      <c r="J9778" s="32">
        <v>0</v>
      </c>
    </row>
    <row r="9779" spans="1:10" ht="51.75" hidden="1" thickBot="1" x14ac:dyDescent="0.3">
      <c r="A9779" s="243"/>
      <c r="B9779" s="246"/>
      <c r="C9779" s="38" t="s">
        <v>12396</v>
      </c>
      <c r="D9779" s="38" t="s">
        <v>82</v>
      </c>
      <c r="E9779" s="209">
        <v>1</v>
      </c>
      <c r="F9779" s="214">
        <v>1174.1145000000001</v>
      </c>
      <c r="G9779" s="33">
        <f t="shared" si="152"/>
        <v>1174.1145000000001</v>
      </c>
      <c r="H9779" s="37"/>
      <c r="I9779" s="33"/>
      <c r="J9779" s="32">
        <v>0</v>
      </c>
    </row>
    <row r="9780" spans="1:10" ht="39" hidden="1" thickBot="1" x14ac:dyDescent="0.3">
      <c r="A9780" s="243"/>
      <c r="B9780" s="246"/>
      <c r="C9780" s="38" t="s">
        <v>11375</v>
      </c>
      <c r="D9780" s="38" t="s">
        <v>2881</v>
      </c>
      <c r="E9780" s="209">
        <v>1.6000000000000001E-3</v>
      </c>
      <c r="F9780" s="214">
        <v>826.11055771249994</v>
      </c>
      <c r="G9780" s="33">
        <f t="shared" si="152"/>
        <v>1.32177689234</v>
      </c>
      <c r="H9780" s="37"/>
      <c r="I9780" s="33"/>
      <c r="J9780" s="32">
        <v>0</v>
      </c>
    </row>
    <row r="9781" spans="1:10" ht="15.75" hidden="1" thickBot="1" x14ac:dyDescent="0.3">
      <c r="A9781" s="243"/>
      <c r="B9781" s="246"/>
      <c r="C9781" s="38" t="s">
        <v>11421</v>
      </c>
      <c r="D9781" s="38" t="s">
        <v>2801</v>
      </c>
      <c r="E9781" s="209">
        <v>1.8461000000000001</v>
      </c>
      <c r="F9781" s="214">
        <v>31.055499999999995</v>
      </c>
      <c r="G9781" s="33">
        <f t="shared" si="152"/>
        <v>57.33155854999999</v>
      </c>
      <c r="H9781" s="37"/>
      <c r="I9781" s="33"/>
      <c r="J9781" s="32">
        <v>0</v>
      </c>
    </row>
    <row r="9782" spans="1:10" ht="15.75" hidden="1" thickBot="1" x14ac:dyDescent="0.3">
      <c r="A9782" s="243"/>
      <c r="B9782" s="246"/>
      <c r="C9782" s="38" t="s">
        <v>11326</v>
      </c>
      <c r="D9782" s="38" t="s">
        <v>2801</v>
      </c>
      <c r="E9782" s="209">
        <v>1.2307999999999999</v>
      </c>
      <c r="F9782" s="214">
        <v>23.693000000000001</v>
      </c>
      <c r="G9782" s="33">
        <f t="shared" si="152"/>
        <v>29.161344400000001</v>
      </c>
      <c r="H9782" s="37"/>
      <c r="I9782" s="33"/>
      <c r="J9782" s="32">
        <v>0</v>
      </c>
    </row>
    <row r="9783" spans="1:10" ht="39" hidden="1" thickBot="1" x14ac:dyDescent="0.3">
      <c r="A9783" s="243"/>
      <c r="B9783" s="246"/>
      <c r="C9783" s="38" t="s">
        <v>11404</v>
      </c>
      <c r="D9783" s="38" t="s">
        <v>2881</v>
      </c>
      <c r="E9783" s="209">
        <v>2.2200000000000001E-2</v>
      </c>
      <c r="F9783" s="214">
        <v>974.05994235925004</v>
      </c>
      <c r="G9783" s="33">
        <f t="shared" si="152"/>
        <v>21.624130720375351</v>
      </c>
      <c r="H9783" s="37"/>
      <c r="I9783" s="33"/>
      <c r="J9783" s="32">
        <v>0</v>
      </c>
    </row>
    <row r="9784" spans="1:10" ht="15.75" hidden="1" thickBot="1" x14ac:dyDescent="0.3">
      <c r="A9784" s="244"/>
      <c r="B9784" s="247"/>
      <c r="C9784" s="44"/>
      <c r="D9784" s="44"/>
      <c r="E9784" s="210"/>
      <c r="F9784" s="211" t="s">
        <v>12</v>
      </c>
      <c r="G9784" s="46" t="str">
        <f t="shared" si="152"/>
        <v/>
      </c>
      <c r="H9784" s="48"/>
      <c r="I9784" s="33"/>
      <c r="J9784" s="32">
        <v>0</v>
      </c>
    </row>
    <row r="9785" spans="1:10" ht="15.75" hidden="1" thickBot="1" x14ac:dyDescent="0.3">
      <c r="A9785" s="242" t="s">
        <v>2338</v>
      </c>
      <c r="B9785" s="245" t="s">
        <v>9962</v>
      </c>
      <c r="C9785" s="26"/>
      <c r="D9785" s="27" t="s">
        <v>105</v>
      </c>
      <c r="E9785" s="205"/>
      <c r="F9785" s="212" t="s">
        <v>12</v>
      </c>
      <c r="G9785" s="29" t="str">
        <f t="shared" si="152"/>
        <v/>
      </c>
      <c r="H9785" s="30"/>
      <c r="I9785" s="31"/>
      <c r="J9785" s="32">
        <v>0</v>
      </c>
    </row>
    <row r="9786" spans="1:10" ht="15.75" hidden="1" thickBot="1" x14ac:dyDescent="0.3">
      <c r="A9786" s="243"/>
      <c r="B9786" s="246"/>
      <c r="C9786" s="34"/>
      <c r="D9786" s="34"/>
      <c r="E9786" s="207"/>
      <c r="F9786" s="213" t="s">
        <v>12</v>
      </c>
      <c r="G9786" s="33" t="str">
        <f t="shared" si="152"/>
        <v/>
      </c>
      <c r="H9786" s="37"/>
      <c r="I9786" s="33"/>
      <c r="J9786" s="32">
        <v>0</v>
      </c>
    </row>
    <row r="9787" spans="1:10" ht="15.75" hidden="1" thickBot="1" x14ac:dyDescent="0.3">
      <c r="A9787" s="243"/>
      <c r="B9787" s="246"/>
      <c r="C9787" s="38" t="s">
        <v>12072</v>
      </c>
      <c r="D9787" s="38" t="s">
        <v>1303</v>
      </c>
      <c r="E9787" s="209">
        <v>1.0492999999999999</v>
      </c>
      <c r="F9787" s="208">
        <v>46.977499999999999</v>
      </c>
      <c r="G9787" s="33">
        <f t="shared" si="152"/>
        <v>49.293490749999997</v>
      </c>
      <c r="H9787" s="41">
        <f>SUM(G9787:G9790)</f>
        <v>52.00417135</v>
      </c>
      <c r="I9787" s="42"/>
      <c r="J9787" s="32">
        <v>0</v>
      </c>
    </row>
    <row r="9788" spans="1:10" ht="15.75" hidden="1" thickBot="1" x14ac:dyDescent="0.3">
      <c r="A9788" s="243"/>
      <c r="B9788" s="246"/>
      <c r="C9788" s="38" t="s">
        <v>11569</v>
      </c>
      <c r="D9788" s="38" t="s">
        <v>82</v>
      </c>
      <c r="E9788" s="209">
        <v>1.15E-2</v>
      </c>
      <c r="F9788" s="208">
        <v>2.2039999999999997</v>
      </c>
      <c r="G9788" s="33">
        <f t="shared" si="152"/>
        <v>2.5345999999999997E-2</v>
      </c>
      <c r="H9788" s="37"/>
      <c r="I9788" s="33"/>
      <c r="J9788" s="32">
        <v>0</v>
      </c>
    </row>
    <row r="9789" spans="1:10" ht="26.25" hidden="1" thickBot="1" x14ac:dyDescent="0.3">
      <c r="A9789" s="243"/>
      <c r="B9789" s="246"/>
      <c r="C9789" s="38" t="s">
        <v>11417</v>
      </c>
      <c r="D9789" s="38" t="s">
        <v>2801</v>
      </c>
      <c r="E9789" s="209">
        <v>4.9399999999999999E-2</v>
      </c>
      <c r="F9789" s="214">
        <v>23.997</v>
      </c>
      <c r="G9789" s="33">
        <f t="shared" si="152"/>
        <v>1.1854518000000001</v>
      </c>
      <c r="H9789" s="37"/>
      <c r="I9789" s="33"/>
      <c r="J9789" s="32">
        <v>0</v>
      </c>
    </row>
    <row r="9790" spans="1:10" ht="26.25" hidden="1" thickBot="1" x14ac:dyDescent="0.3">
      <c r="A9790" s="243"/>
      <c r="B9790" s="246"/>
      <c r="C9790" s="38" t="s">
        <v>11418</v>
      </c>
      <c r="D9790" s="38" t="s">
        <v>2801</v>
      </c>
      <c r="E9790" s="209">
        <v>4.9399999999999999E-2</v>
      </c>
      <c r="F9790" s="214">
        <v>30.361999999999998</v>
      </c>
      <c r="G9790" s="33">
        <f t="shared" si="152"/>
        <v>1.4998828</v>
      </c>
      <c r="H9790" s="37"/>
      <c r="I9790" s="33"/>
      <c r="J9790" s="32">
        <v>0</v>
      </c>
    </row>
    <row r="9791" spans="1:10" ht="15.75" hidden="1" thickBot="1" x14ac:dyDescent="0.3">
      <c r="A9791" s="244"/>
      <c r="B9791" s="247"/>
      <c r="C9791" s="44"/>
      <c r="D9791" s="44"/>
      <c r="E9791" s="210"/>
      <c r="F9791" s="211" t="s">
        <v>12</v>
      </c>
      <c r="G9791" s="46" t="str">
        <f t="shared" si="152"/>
        <v/>
      </c>
      <c r="H9791" s="48"/>
      <c r="I9791" s="33"/>
      <c r="J9791" s="32">
        <v>0</v>
      </c>
    </row>
    <row r="9792" spans="1:10" ht="15.75" hidden="1" thickBot="1" x14ac:dyDescent="0.3">
      <c r="A9792" s="242" t="s">
        <v>2339</v>
      </c>
      <c r="B9792" s="245" t="s">
        <v>9963</v>
      </c>
      <c r="C9792" s="26"/>
      <c r="D9792" s="27" t="s">
        <v>105</v>
      </c>
      <c r="E9792" s="205"/>
      <c r="F9792" s="212" t="s">
        <v>12</v>
      </c>
      <c r="G9792" s="29" t="str">
        <f t="shared" si="152"/>
        <v/>
      </c>
      <c r="H9792" s="30"/>
      <c r="I9792" s="31"/>
      <c r="J9792" s="32">
        <v>0</v>
      </c>
    </row>
    <row r="9793" spans="1:10" ht="15.75" hidden="1" thickBot="1" x14ac:dyDescent="0.3">
      <c r="A9793" s="243"/>
      <c r="B9793" s="246"/>
      <c r="C9793" s="34"/>
      <c r="D9793" s="34"/>
      <c r="E9793" s="207"/>
      <c r="F9793" s="213" t="s">
        <v>12</v>
      </c>
      <c r="G9793" s="33" t="str">
        <f t="shared" si="152"/>
        <v/>
      </c>
      <c r="H9793" s="37"/>
      <c r="I9793" s="33"/>
      <c r="J9793" s="32">
        <v>0</v>
      </c>
    </row>
    <row r="9794" spans="1:10" ht="15.75" hidden="1" thickBot="1" x14ac:dyDescent="0.3">
      <c r="A9794" s="243"/>
      <c r="B9794" s="246"/>
      <c r="C9794" s="38" t="s">
        <v>12074</v>
      </c>
      <c r="D9794" s="38" t="s">
        <v>1303</v>
      </c>
      <c r="E9794" s="209">
        <v>1.0492999999999999</v>
      </c>
      <c r="F9794" s="208">
        <v>102.27699999999999</v>
      </c>
      <c r="G9794" s="33">
        <f t="shared" si="152"/>
        <v>107.31925609999998</v>
      </c>
      <c r="H9794" s="41">
        <f>SUM(G9794:G9797)</f>
        <v>110.35374039999999</v>
      </c>
      <c r="I9794" s="42"/>
      <c r="J9794" s="32">
        <v>0</v>
      </c>
    </row>
    <row r="9795" spans="1:10" ht="15.75" hidden="1" thickBot="1" x14ac:dyDescent="0.3">
      <c r="A9795" s="243"/>
      <c r="B9795" s="246"/>
      <c r="C9795" s="38" t="s">
        <v>11569</v>
      </c>
      <c r="D9795" s="38" t="s">
        <v>82</v>
      </c>
      <c r="E9795" s="209">
        <v>1.29E-2</v>
      </c>
      <c r="F9795" s="208">
        <v>2.2039999999999997</v>
      </c>
      <c r="G9795" s="33">
        <f t="shared" si="152"/>
        <v>2.8431599999999998E-2</v>
      </c>
      <c r="H9795" s="37"/>
      <c r="I9795" s="33"/>
      <c r="J9795" s="32">
        <v>0</v>
      </c>
    </row>
    <row r="9796" spans="1:10" ht="26.25" hidden="1" thickBot="1" x14ac:dyDescent="0.3">
      <c r="A9796" s="243"/>
      <c r="B9796" s="246"/>
      <c r="C9796" s="38" t="s">
        <v>11417</v>
      </c>
      <c r="D9796" s="38" t="s">
        <v>2801</v>
      </c>
      <c r="E9796" s="209">
        <v>5.5300000000000002E-2</v>
      </c>
      <c r="F9796" s="214">
        <v>23.997</v>
      </c>
      <c r="G9796" s="33">
        <f t="shared" si="152"/>
        <v>1.3270341000000001</v>
      </c>
      <c r="H9796" s="37"/>
      <c r="I9796" s="33"/>
      <c r="J9796" s="32">
        <v>0</v>
      </c>
    </row>
    <row r="9797" spans="1:10" ht="26.25" hidden="1" thickBot="1" x14ac:dyDescent="0.3">
      <c r="A9797" s="243"/>
      <c r="B9797" s="246"/>
      <c r="C9797" s="38" t="s">
        <v>11418</v>
      </c>
      <c r="D9797" s="38" t="s">
        <v>2801</v>
      </c>
      <c r="E9797" s="209">
        <v>5.5300000000000002E-2</v>
      </c>
      <c r="F9797" s="214">
        <v>30.361999999999998</v>
      </c>
      <c r="G9797" s="33">
        <f t="shared" si="152"/>
        <v>1.6790186</v>
      </c>
      <c r="H9797" s="37"/>
      <c r="I9797" s="33"/>
      <c r="J9797" s="32">
        <v>0</v>
      </c>
    </row>
    <row r="9798" spans="1:10" ht="15.75" hidden="1" thickBot="1" x14ac:dyDescent="0.3">
      <c r="A9798" s="244"/>
      <c r="B9798" s="247"/>
      <c r="C9798" s="44"/>
      <c r="D9798" s="44"/>
      <c r="E9798" s="210"/>
      <c r="F9798" s="211" t="s">
        <v>12</v>
      </c>
      <c r="G9798" s="46" t="str">
        <f t="shared" ref="G9798:G9861" si="153">IF(ISNUMBER(F9798),E9798*F9798,"")</f>
        <v/>
      </c>
      <c r="H9798" s="48"/>
      <c r="I9798" s="33"/>
      <c r="J9798" s="32">
        <v>0</v>
      </c>
    </row>
    <row r="9799" spans="1:10" ht="15.75" hidden="1" thickBot="1" x14ac:dyDescent="0.3">
      <c r="A9799" s="242" t="s">
        <v>2340</v>
      </c>
      <c r="B9799" s="245" t="s">
        <v>9964</v>
      </c>
      <c r="C9799" s="26"/>
      <c r="D9799" s="27" t="s">
        <v>17</v>
      </c>
      <c r="E9799" s="205"/>
      <c r="F9799" s="212" t="s">
        <v>12</v>
      </c>
      <c r="G9799" s="29" t="str">
        <f t="shared" si="153"/>
        <v/>
      </c>
      <c r="H9799" s="30"/>
      <c r="I9799" s="31"/>
      <c r="J9799" s="32">
        <v>0</v>
      </c>
    </row>
    <row r="9800" spans="1:10" ht="15.75" hidden="1" thickBot="1" x14ac:dyDescent="0.3">
      <c r="A9800" s="243"/>
      <c r="B9800" s="246"/>
      <c r="C9800" s="34"/>
      <c r="D9800" s="34"/>
      <c r="E9800" s="207"/>
      <c r="F9800" s="213" t="s">
        <v>12</v>
      </c>
      <c r="G9800" s="33" t="str">
        <f t="shared" si="153"/>
        <v/>
      </c>
      <c r="H9800" s="37"/>
      <c r="I9800" s="33"/>
      <c r="J9800" s="32">
        <v>0</v>
      </c>
    </row>
    <row r="9801" spans="1:10" ht="15.75" hidden="1" thickBot="1" x14ac:dyDescent="0.3">
      <c r="A9801" s="243"/>
      <c r="B9801" s="246"/>
      <c r="C9801" s="38" t="s">
        <v>11577</v>
      </c>
      <c r="D9801" s="38" t="s">
        <v>82</v>
      </c>
      <c r="E9801" s="209">
        <v>4.5199999999999997E-2</v>
      </c>
      <c r="F9801" s="208">
        <v>14.715499999999999</v>
      </c>
      <c r="G9801" s="33">
        <f t="shared" si="153"/>
        <v>0.66514059999999986</v>
      </c>
      <c r="H9801" s="41">
        <f>SUM(G9801:G9804)</f>
        <v>694.24251809999998</v>
      </c>
      <c r="I9801" s="42"/>
      <c r="J9801" s="32">
        <v>0</v>
      </c>
    </row>
    <row r="9802" spans="1:10" ht="15.75" hidden="1" thickBot="1" x14ac:dyDescent="0.3">
      <c r="A9802" s="243"/>
      <c r="B9802" s="246"/>
      <c r="C9802" s="38" t="s">
        <v>12029</v>
      </c>
      <c r="D9802" s="38" t="s">
        <v>82</v>
      </c>
      <c r="E9802" s="209">
        <v>1</v>
      </c>
      <c r="F9802" s="208">
        <v>654.303</v>
      </c>
      <c r="G9802" s="33">
        <f t="shared" si="153"/>
        <v>654.303</v>
      </c>
      <c r="H9802" s="37"/>
      <c r="I9802" s="33"/>
      <c r="J9802" s="32">
        <v>0</v>
      </c>
    </row>
    <row r="9803" spans="1:10" ht="26.25" hidden="1" thickBot="1" x14ac:dyDescent="0.3">
      <c r="A9803" s="243"/>
      <c r="B9803" s="246"/>
      <c r="C9803" s="38" t="s">
        <v>11417</v>
      </c>
      <c r="D9803" s="38" t="s">
        <v>2801</v>
      </c>
      <c r="E9803" s="209">
        <v>0.72250000000000003</v>
      </c>
      <c r="F9803" s="214">
        <v>23.997</v>
      </c>
      <c r="G9803" s="33">
        <f t="shared" si="153"/>
        <v>17.337832500000001</v>
      </c>
      <c r="H9803" s="37"/>
      <c r="I9803" s="33"/>
      <c r="J9803" s="32">
        <v>0</v>
      </c>
    </row>
    <row r="9804" spans="1:10" ht="26.25" hidden="1" thickBot="1" x14ac:dyDescent="0.3">
      <c r="A9804" s="243"/>
      <c r="B9804" s="246"/>
      <c r="C9804" s="38" t="s">
        <v>11418</v>
      </c>
      <c r="D9804" s="38" t="s">
        <v>2801</v>
      </c>
      <c r="E9804" s="209">
        <v>0.72250000000000003</v>
      </c>
      <c r="F9804" s="214">
        <v>30.361999999999998</v>
      </c>
      <c r="G9804" s="33">
        <f t="shared" si="153"/>
        <v>21.936544999999999</v>
      </c>
      <c r="H9804" s="37"/>
      <c r="I9804" s="33"/>
      <c r="J9804" s="32">
        <v>0</v>
      </c>
    </row>
    <row r="9805" spans="1:10" ht="15.75" hidden="1" thickBot="1" x14ac:dyDescent="0.3">
      <c r="A9805" s="244"/>
      <c r="B9805" s="247"/>
      <c r="C9805" s="44"/>
      <c r="D9805" s="44"/>
      <c r="E9805" s="210"/>
      <c r="F9805" s="211" t="s">
        <v>12</v>
      </c>
      <c r="G9805" s="46" t="str">
        <f t="shared" si="153"/>
        <v/>
      </c>
      <c r="H9805" s="48"/>
      <c r="I9805" s="33"/>
      <c r="J9805" s="32">
        <v>0</v>
      </c>
    </row>
    <row r="9806" spans="1:10" ht="15.75" hidden="1" thickBot="1" x14ac:dyDescent="0.3">
      <c r="A9806" s="242" t="s">
        <v>2341</v>
      </c>
      <c r="B9806" s="245" t="s">
        <v>9965</v>
      </c>
      <c r="C9806" s="26"/>
      <c r="D9806" s="27" t="s">
        <v>17</v>
      </c>
      <c r="E9806" s="205"/>
      <c r="F9806" s="212" t="s">
        <v>12</v>
      </c>
      <c r="G9806" s="29" t="str">
        <f t="shared" si="153"/>
        <v/>
      </c>
      <c r="H9806" s="30"/>
      <c r="I9806" s="31"/>
      <c r="J9806" s="32">
        <v>0</v>
      </c>
    </row>
    <row r="9807" spans="1:10" ht="15.75" hidden="1" thickBot="1" x14ac:dyDescent="0.3">
      <c r="A9807" s="243"/>
      <c r="B9807" s="246"/>
      <c r="C9807" s="34"/>
      <c r="D9807" s="34"/>
      <c r="E9807" s="207"/>
      <c r="F9807" s="213" t="s">
        <v>12</v>
      </c>
      <c r="G9807" s="33" t="str">
        <f t="shared" si="153"/>
        <v/>
      </c>
      <c r="H9807" s="37"/>
      <c r="I9807" s="33"/>
      <c r="J9807" s="32">
        <v>0</v>
      </c>
    </row>
    <row r="9808" spans="1:10" ht="15.75" hidden="1" thickBot="1" x14ac:dyDescent="0.3">
      <c r="A9808" s="243"/>
      <c r="B9808" s="246"/>
      <c r="C9808" s="38" t="s">
        <v>11577</v>
      </c>
      <c r="D9808" s="38" t="s">
        <v>82</v>
      </c>
      <c r="E9808" s="209">
        <v>3.0200000000000001E-2</v>
      </c>
      <c r="F9808" s="208">
        <v>14.715499999999999</v>
      </c>
      <c r="G9808" s="33">
        <f t="shared" si="153"/>
        <v>0.44440809999999997</v>
      </c>
      <c r="H9808" s="41">
        <f>SUM(G9808:G9811)</f>
        <v>284.53450949999996</v>
      </c>
      <c r="I9808" s="42"/>
      <c r="J9808" s="32">
        <v>0</v>
      </c>
    </row>
    <row r="9809" spans="1:10" ht="15.75" hidden="1" thickBot="1" x14ac:dyDescent="0.3">
      <c r="A9809" s="243"/>
      <c r="B9809" s="246"/>
      <c r="C9809" s="38" t="s">
        <v>12025</v>
      </c>
      <c r="D9809" s="38" t="s">
        <v>82</v>
      </c>
      <c r="E9809" s="209">
        <v>1</v>
      </c>
      <c r="F9809" s="208">
        <v>259.37849999999997</v>
      </c>
      <c r="G9809" s="33">
        <f t="shared" si="153"/>
        <v>259.37849999999997</v>
      </c>
      <c r="H9809" s="37"/>
      <c r="I9809" s="33"/>
      <c r="J9809" s="32">
        <v>0</v>
      </c>
    </row>
    <row r="9810" spans="1:10" ht="26.25" hidden="1" thickBot="1" x14ac:dyDescent="0.3">
      <c r="A9810" s="243"/>
      <c r="B9810" s="246"/>
      <c r="C9810" s="38" t="s">
        <v>11417</v>
      </c>
      <c r="D9810" s="38" t="s">
        <v>2801</v>
      </c>
      <c r="E9810" s="209">
        <v>0.4546</v>
      </c>
      <c r="F9810" s="214">
        <v>23.997</v>
      </c>
      <c r="G9810" s="33">
        <f t="shared" si="153"/>
        <v>10.909036199999999</v>
      </c>
      <c r="H9810" s="37"/>
      <c r="I9810" s="33"/>
      <c r="J9810" s="32">
        <v>0</v>
      </c>
    </row>
    <row r="9811" spans="1:10" ht="26.25" hidden="1" thickBot="1" x14ac:dyDescent="0.3">
      <c r="A9811" s="243"/>
      <c r="B9811" s="246"/>
      <c r="C9811" s="38" t="s">
        <v>11418</v>
      </c>
      <c r="D9811" s="38" t="s">
        <v>2801</v>
      </c>
      <c r="E9811" s="209">
        <v>0.4546</v>
      </c>
      <c r="F9811" s="214">
        <v>30.361999999999998</v>
      </c>
      <c r="G9811" s="33">
        <f t="shared" si="153"/>
        <v>13.8025652</v>
      </c>
      <c r="H9811" s="37"/>
      <c r="I9811" s="33"/>
      <c r="J9811" s="32">
        <v>0</v>
      </c>
    </row>
    <row r="9812" spans="1:10" ht="15.75" hidden="1" thickBot="1" x14ac:dyDescent="0.3">
      <c r="A9812" s="244"/>
      <c r="B9812" s="247"/>
      <c r="C9812" s="44"/>
      <c r="D9812" s="44"/>
      <c r="E9812" s="210"/>
      <c r="F9812" s="211" t="s">
        <v>12</v>
      </c>
      <c r="G9812" s="46" t="str">
        <f t="shared" si="153"/>
        <v/>
      </c>
      <c r="H9812" s="48"/>
      <c r="I9812" s="33"/>
      <c r="J9812" s="32">
        <v>0</v>
      </c>
    </row>
    <row r="9813" spans="1:10" ht="15.75" hidden="1" thickBot="1" x14ac:dyDescent="0.3">
      <c r="A9813" s="242" t="s">
        <v>2342</v>
      </c>
      <c r="B9813" s="245" t="s">
        <v>9966</v>
      </c>
      <c r="C9813" s="26"/>
      <c r="D9813" s="27" t="s">
        <v>105</v>
      </c>
      <c r="E9813" s="205"/>
      <c r="F9813" s="212" t="s">
        <v>12</v>
      </c>
      <c r="G9813" s="29" t="str">
        <f t="shared" si="153"/>
        <v/>
      </c>
      <c r="H9813" s="30"/>
      <c r="I9813" s="31"/>
      <c r="J9813" s="32">
        <v>0</v>
      </c>
    </row>
    <row r="9814" spans="1:10" ht="15.75" hidden="1" thickBot="1" x14ac:dyDescent="0.3">
      <c r="A9814" s="243"/>
      <c r="B9814" s="246"/>
      <c r="C9814" s="34"/>
      <c r="D9814" s="34"/>
      <c r="E9814" s="207"/>
      <c r="F9814" s="213" t="s">
        <v>12</v>
      </c>
      <c r="G9814" s="33" t="str">
        <f t="shared" si="153"/>
        <v/>
      </c>
      <c r="H9814" s="37"/>
      <c r="I9814" s="33"/>
      <c r="J9814" s="32">
        <v>0</v>
      </c>
    </row>
    <row r="9815" spans="1:10" ht="26.25" hidden="1" thickBot="1" x14ac:dyDescent="0.3">
      <c r="A9815" s="243"/>
      <c r="B9815" s="246"/>
      <c r="C9815" s="38" t="s">
        <v>11669</v>
      </c>
      <c r="D9815" s="38" t="s">
        <v>1043</v>
      </c>
      <c r="E9815" s="209">
        <v>0.17300000000000001</v>
      </c>
      <c r="F9815" s="208">
        <v>7.6189999999999989</v>
      </c>
      <c r="G9815" s="33">
        <f t="shared" si="153"/>
        <v>1.318087</v>
      </c>
      <c r="H9815" s="41">
        <f>SUM(G9815:G9823)</f>
        <v>39.429268464000003</v>
      </c>
      <c r="I9815" s="42"/>
      <c r="J9815" s="32">
        <v>0</v>
      </c>
    </row>
    <row r="9816" spans="1:10" ht="15.75" hidden="1" thickBot="1" x14ac:dyDescent="0.3">
      <c r="A9816" s="243"/>
      <c r="B9816" s="246"/>
      <c r="C9816" s="38" t="s">
        <v>2343</v>
      </c>
      <c r="D9816" s="38" t="s">
        <v>161</v>
      </c>
      <c r="E9816" s="209">
        <v>0.02</v>
      </c>
      <c r="F9816" s="208" t="s">
        <v>12</v>
      </c>
      <c r="G9816" s="33" t="str">
        <f t="shared" si="153"/>
        <v/>
      </c>
      <c r="H9816" s="37"/>
      <c r="I9816" s="33"/>
      <c r="J9816" s="32">
        <v>0</v>
      </c>
    </row>
    <row r="9817" spans="1:10" ht="15.75" hidden="1" thickBot="1" x14ac:dyDescent="0.3">
      <c r="A9817" s="243"/>
      <c r="B9817" s="246"/>
      <c r="C9817" s="38" t="s">
        <v>11545</v>
      </c>
      <c r="D9817" s="38" t="s">
        <v>1043</v>
      </c>
      <c r="E9817" s="209">
        <v>0.20338800000000001</v>
      </c>
      <c r="F9817" s="214">
        <v>27.777999999999999</v>
      </c>
      <c r="G9817" s="33">
        <f t="shared" si="153"/>
        <v>5.6497118640000004</v>
      </c>
      <c r="H9817" s="37"/>
      <c r="I9817" s="33"/>
      <c r="J9817" s="32">
        <v>0</v>
      </c>
    </row>
    <row r="9818" spans="1:10" ht="15.75" hidden="1" thickBot="1" x14ac:dyDescent="0.3">
      <c r="A9818" s="243"/>
      <c r="B9818" s="246"/>
      <c r="C9818" s="38" t="s">
        <v>11338</v>
      </c>
      <c r="D9818" s="38" t="s">
        <v>2801</v>
      </c>
      <c r="E9818" s="209">
        <v>0.17192000000000002</v>
      </c>
      <c r="F9818" s="208">
        <v>32.6325</v>
      </c>
      <c r="G9818" s="36">
        <f t="shared" si="153"/>
        <v>5.6101794000000007</v>
      </c>
      <c r="H9818" s="37"/>
      <c r="I9818" s="42"/>
      <c r="J9818" s="32">
        <v>0</v>
      </c>
    </row>
    <row r="9819" spans="1:10" ht="15.75" hidden="1" thickBot="1" x14ac:dyDescent="0.3">
      <c r="A9819" s="243"/>
      <c r="B9819" s="246"/>
      <c r="C9819" s="38" t="s">
        <v>114</v>
      </c>
      <c r="D9819" s="64" t="s">
        <v>69</v>
      </c>
      <c r="E9819" s="209">
        <v>6.4000000000000001E-2</v>
      </c>
      <c r="F9819" s="214" t="s">
        <v>12</v>
      </c>
      <c r="G9819" s="36" t="str">
        <f t="shared" si="153"/>
        <v/>
      </c>
      <c r="H9819" s="37"/>
      <c r="I9819" s="33"/>
      <c r="J9819" s="32">
        <v>0</v>
      </c>
    </row>
    <row r="9820" spans="1:10" ht="26.25" hidden="1" thickBot="1" x14ac:dyDescent="0.3">
      <c r="A9820" s="243"/>
      <c r="B9820" s="246"/>
      <c r="C9820" s="38" t="s">
        <v>11408</v>
      </c>
      <c r="D9820" s="38" t="s">
        <v>1303</v>
      </c>
      <c r="E9820" s="209">
        <v>0.2</v>
      </c>
      <c r="F9820" s="214">
        <v>75.349059999999994</v>
      </c>
      <c r="G9820" s="33">
        <f t="shared" si="153"/>
        <v>15.069811999999999</v>
      </c>
      <c r="H9820" s="37"/>
      <c r="I9820" s="33"/>
      <c r="J9820" s="32">
        <v>0</v>
      </c>
    </row>
    <row r="9821" spans="1:10" ht="26.25" hidden="1" thickBot="1" x14ac:dyDescent="0.3">
      <c r="A9821" s="243"/>
      <c r="B9821" s="246"/>
      <c r="C9821" s="38" t="s">
        <v>11409</v>
      </c>
      <c r="D9821" s="38" t="s">
        <v>161</v>
      </c>
      <c r="E9821" s="209">
        <v>0.4</v>
      </c>
      <c r="F9821" s="214">
        <v>10.827064499999999</v>
      </c>
      <c r="G9821" s="33">
        <f t="shared" si="153"/>
        <v>4.3308257999999995</v>
      </c>
      <c r="H9821" s="37"/>
      <c r="I9821" s="33"/>
      <c r="J9821" s="32">
        <v>0</v>
      </c>
    </row>
    <row r="9822" spans="1:10" ht="15.75" hidden="1" thickBot="1" x14ac:dyDescent="0.3">
      <c r="A9822" s="243"/>
      <c r="B9822" s="246"/>
      <c r="C9822" s="38" t="s">
        <v>11338</v>
      </c>
      <c r="D9822" s="38" t="s">
        <v>2801</v>
      </c>
      <c r="E9822" s="209">
        <v>0.22832</v>
      </c>
      <c r="F9822" s="208">
        <v>32.6325</v>
      </c>
      <c r="G9822" s="36">
        <f t="shared" si="153"/>
        <v>7.4506524000000001</v>
      </c>
      <c r="H9822" s="37"/>
      <c r="I9822" s="42"/>
      <c r="J9822" s="32">
        <v>0</v>
      </c>
    </row>
    <row r="9823" spans="1:10" ht="15.75" hidden="1" thickBot="1" x14ac:dyDescent="0.3">
      <c r="A9823" s="243"/>
      <c r="B9823" s="246"/>
      <c r="C9823" s="38" t="s">
        <v>125</v>
      </c>
      <c r="D9823" s="64" t="s">
        <v>69</v>
      </c>
      <c r="E9823" s="209">
        <v>5.7599999999999998E-2</v>
      </c>
      <c r="F9823" s="214" t="s">
        <v>12</v>
      </c>
      <c r="G9823" s="36" t="str">
        <f t="shared" si="153"/>
        <v/>
      </c>
      <c r="H9823" s="37"/>
      <c r="I9823" s="33"/>
      <c r="J9823" s="32">
        <v>0</v>
      </c>
    </row>
    <row r="9824" spans="1:10" ht="15.75" hidden="1" thickBot="1" x14ac:dyDescent="0.3">
      <c r="A9824" s="244"/>
      <c r="B9824" s="247"/>
      <c r="C9824" s="44"/>
      <c r="D9824" s="44"/>
      <c r="E9824" s="210"/>
      <c r="F9824" s="211" t="s">
        <v>12</v>
      </c>
      <c r="G9824" s="46" t="str">
        <f t="shared" si="153"/>
        <v/>
      </c>
      <c r="H9824" s="48"/>
      <c r="I9824" s="33"/>
      <c r="J9824" s="32">
        <v>0</v>
      </c>
    </row>
    <row r="9825" spans="1:10" ht="15.75" hidden="1" thickBot="1" x14ac:dyDescent="0.3">
      <c r="A9825" s="242" t="s">
        <v>2344</v>
      </c>
      <c r="B9825" s="245" t="s">
        <v>2345</v>
      </c>
      <c r="C9825" s="26"/>
      <c r="D9825" s="27" t="s">
        <v>17</v>
      </c>
      <c r="E9825" s="205"/>
      <c r="F9825" s="216" t="s">
        <v>12</v>
      </c>
      <c r="G9825" s="29" t="str">
        <f t="shared" si="153"/>
        <v/>
      </c>
      <c r="H9825" s="30"/>
      <c r="I9825" s="31"/>
      <c r="J9825" s="32">
        <v>0</v>
      </c>
    </row>
    <row r="9826" spans="1:10" ht="15.75" hidden="1" thickBot="1" x14ac:dyDescent="0.3">
      <c r="A9826" s="251"/>
      <c r="B9826" s="246"/>
      <c r="C9826" s="34"/>
      <c r="D9826" s="34"/>
      <c r="E9826" s="207"/>
      <c r="F9826" s="219" t="s">
        <v>12</v>
      </c>
      <c r="G9826" s="66" t="str">
        <f t="shared" si="153"/>
        <v/>
      </c>
      <c r="H9826" s="67"/>
      <c r="I9826" s="68"/>
      <c r="J9826" s="32">
        <v>0</v>
      </c>
    </row>
    <row r="9827" spans="1:10" ht="15.75" hidden="1" thickBot="1" x14ac:dyDescent="0.3">
      <c r="A9827" s="251"/>
      <c r="B9827" s="246"/>
      <c r="C9827" s="38" t="s">
        <v>2345</v>
      </c>
      <c r="D9827" s="38" t="s">
        <v>82</v>
      </c>
      <c r="E9827" s="209">
        <v>1</v>
      </c>
      <c r="F9827" s="219" t="s">
        <v>12</v>
      </c>
      <c r="G9827" s="66" t="str">
        <f t="shared" si="153"/>
        <v/>
      </c>
      <c r="H9827" s="41">
        <f>SUM(G9827:G9827)</f>
        <v>0</v>
      </c>
      <c r="I9827" s="42"/>
      <c r="J9827" s="32">
        <v>0</v>
      </c>
    </row>
    <row r="9828" spans="1:10" ht="15.75" hidden="1" thickBot="1" x14ac:dyDescent="0.3">
      <c r="A9828" s="252"/>
      <c r="B9828" s="247"/>
      <c r="C9828" s="44"/>
      <c r="D9828" s="44"/>
      <c r="E9828" s="210"/>
      <c r="F9828" s="225" t="s">
        <v>12</v>
      </c>
      <c r="G9828" s="75" t="str">
        <f t="shared" si="153"/>
        <v/>
      </c>
      <c r="H9828" s="76"/>
      <c r="I9828" s="68"/>
      <c r="J9828" s="32">
        <v>0</v>
      </c>
    </row>
    <row r="9829" spans="1:10" ht="15.75" hidden="1" thickBot="1" x14ac:dyDescent="0.3">
      <c r="A9829" s="242" t="s">
        <v>2346</v>
      </c>
      <c r="B9829" s="245" t="s">
        <v>2347</v>
      </c>
      <c r="C9829" s="26"/>
      <c r="D9829" s="27" t="s">
        <v>17</v>
      </c>
      <c r="E9829" s="205"/>
      <c r="F9829" s="216" t="s">
        <v>12</v>
      </c>
      <c r="G9829" s="29" t="str">
        <f t="shared" si="153"/>
        <v/>
      </c>
      <c r="H9829" s="30"/>
      <c r="I9829" s="31"/>
      <c r="J9829" s="32">
        <v>0</v>
      </c>
    </row>
    <row r="9830" spans="1:10" ht="15.75" hidden="1" thickBot="1" x14ac:dyDescent="0.3">
      <c r="A9830" s="251"/>
      <c r="B9830" s="246"/>
      <c r="C9830" s="34"/>
      <c r="D9830" s="34"/>
      <c r="E9830" s="207"/>
      <c r="F9830" s="219" t="s">
        <v>12</v>
      </c>
      <c r="G9830" s="66" t="str">
        <f t="shared" si="153"/>
        <v/>
      </c>
      <c r="H9830" s="67"/>
      <c r="I9830" s="68"/>
      <c r="J9830" s="32">
        <v>0</v>
      </c>
    </row>
    <row r="9831" spans="1:10" ht="26.25" hidden="1" thickBot="1" x14ac:dyDescent="0.3">
      <c r="A9831" s="251"/>
      <c r="B9831" s="246"/>
      <c r="C9831" s="38" t="s">
        <v>2347</v>
      </c>
      <c r="D9831" s="38" t="s">
        <v>82</v>
      </c>
      <c r="E9831" s="209">
        <v>1</v>
      </c>
      <c r="F9831" s="219" t="s">
        <v>12</v>
      </c>
      <c r="G9831" s="66" t="str">
        <f t="shared" si="153"/>
        <v/>
      </c>
      <c r="H9831" s="41">
        <f>SUM(G9831:G9831)</f>
        <v>0</v>
      </c>
      <c r="I9831" s="42"/>
      <c r="J9831" s="32">
        <v>0</v>
      </c>
    </row>
    <row r="9832" spans="1:10" ht="15.75" hidden="1" thickBot="1" x14ac:dyDescent="0.3">
      <c r="A9832" s="252"/>
      <c r="B9832" s="247"/>
      <c r="C9832" s="44"/>
      <c r="D9832" s="44"/>
      <c r="E9832" s="210"/>
      <c r="F9832" s="225" t="s">
        <v>12</v>
      </c>
      <c r="G9832" s="75" t="str">
        <f t="shared" si="153"/>
        <v/>
      </c>
      <c r="H9832" s="76"/>
      <c r="I9832" s="68"/>
      <c r="J9832" s="32">
        <v>0</v>
      </c>
    </row>
    <row r="9833" spans="1:10" ht="15.75" hidden="1" thickBot="1" x14ac:dyDescent="0.3">
      <c r="A9833" s="242" t="s">
        <v>2348</v>
      </c>
      <c r="B9833" s="245" t="s">
        <v>9971</v>
      </c>
      <c r="C9833" s="26"/>
      <c r="D9833" s="27" t="s">
        <v>17</v>
      </c>
      <c r="E9833" s="205"/>
      <c r="F9833" s="216" t="s">
        <v>12</v>
      </c>
      <c r="G9833" s="29" t="str">
        <f t="shared" si="153"/>
        <v/>
      </c>
      <c r="H9833" s="30"/>
      <c r="I9833" s="31"/>
      <c r="J9833" s="32">
        <v>0</v>
      </c>
    </row>
    <row r="9834" spans="1:10" ht="15.75" hidden="1" thickBot="1" x14ac:dyDescent="0.3">
      <c r="A9834" s="251"/>
      <c r="B9834" s="246"/>
      <c r="C9834" s="34"/>
      <c r="D9834" s="34"/>
      <c r="E9834" s="207"/>
      <c r="F9834" s="219" t="s">
        <v>12</v>
      </c>
      <c r="G9834" s="66" t="str">
        <f t="shared" si="153"/>
        <v/>
      </c>
      <c r="H9834" s="67"/>
      <c r="I9834" s="68"/>
      <c r="J9834" s="32">
        <v>0</v>
      </c>
    </row>
    <row r="9835" spans="1:10" ht="26.25" hidden="1" thickBot="1" x14ac:dyDescent="0.3">
      <c r="A9835" s="251"/>
      <c r="B9835" s="246"/>
      <c r="C9835" s="38" t="s">
        <v>12220</v>
      </c>
      <c r="D9835" s="38" t="s">
        <v>82</v>
      </c>
      <c r="E9835" s="209">
        <v>1</v>
      </c>
      <c r="F9835" s="219">
        <v>238.393</v>
      </c>
      <c r="G9835" s="66">
        <f t="shared" si="153"/>
        <v>238.393</v>
      </c>
      <c r="H9835" s="41">
        <f>SUM(G9835:G9835)</f>
        <v>238.393</v>
      </c>
      <c r="I9835" s="42"/>
      <c r="J9835" s="32">
        <v>0</v>
      </c>
    </row>
    <row r="9836" spans="1:10" ht="15.75" hidden="1" thickBot="1" x14ac:dyDescent="0.3">
      <c r="A9836" s="252"/>
      <c r="B9836" s="247"/>
      <c r="C9836" s="44"/>
      <c r="D9836" s="44"/>
      <c r="E9836" s="210"/>
      <c r="F9836" s="225" t="s">
        <v>12</v>
      </c>
      <c r="G9836" s="75" t="str">
        <f t="shared" si="153"/>
        <v/>
      </c>
      <c r="H9836" s="76"/>
      <c r="I9836" s="68"/>
      <c r="J9836" s="32">
        <v>0</v>
      </c>
    </row>
    <row r="9837" spans="1:10" ht="15.75" hidden="1" thickBot="1" x14ac:dyDescent="0.3">
      <c r="A9837" s="242" t="s">
        <v>2349</v>
      </c>
      <c r="B9837" s="245" t="s">
        <v>9976</v>
      </c>
      <c r="C9837" s="26"/>
      <c r="D9837" s="27" t="s">
        <v>17</v>
      </c>
      <c r="E9837" s="205"/>
      <c r="F9837" s="216" t="s">
        <v>12</v>
      </c>
      <c r="G9837" s="29" t="str">
        <f t="shared" si="153"/>
        <v/>
      </c>
      <c r="H9837" s="30"/>
      <c r="I9837" s="31"/>
      <c r="J9837" s="32">
        <v>0</v>
      </c>
    </row>
    <row r="9838" spans="1:10" ht="15.75" hidden="1" thickBot="1" x14ac:dyDescent="0.3">
      <c r="A9838" s="251"/>
      <c r="B9838" s="246"/>
      <c r="C9838" s="34"/>
      <c r="D9838" s="34"/>
      <c r="E9838" s="207"/>
      <c r="F9838" s="219" t="s">
        <v>12</v>
      </c>
      <c r="G9838" s="66" t="str">
        <f t="shared" si="153"/>
        <v/>
      </c>
      <c r="H9838" s="67"/>
      <c r="I9838" s="68"/>
      <c r="J9838" s="32">
        <v>0</v>
      </c>
    </row>
    <row r="9839" spans="1:10" ht="26.25" hidden="1" thickBot="1" x14ac:dyDescent="0.3">
      <c r="A9839" s="251"/>
      <c r="B9839" s="246"/>
      <c r="C9839" s="38" t="s">
        <v>12207</v>
      </c>
      <c r="D9839" s="38" t="s">
        <v>82</v>
      </c>
      <c r="E9839" s="209">
        <v>1</v>
      </c>
      <c r="F9839" s="219">
        <v>29.269499999999997</v>
      </c>
      <c r="G9839" s="66">
        <f t="shared" si="153"/>
        <v>29.269499999999997</v>
      </c>
      <c r="H9839" s="41">
        <f>SUM(G9839:G9839)</f>
        <v>29.269499999999997</v>
      </c>
      <c r="I9839" s="42"/>
      <c r="J9839" s="32">
        <v>0</v>
      </c>
    </row>
    <row r="9840" spans="1:10" ht="15.75" hidden="1" thickBot="1" x14ac:dyDescent="0.3">
      <c r="A9840" s="252"/>
      <c r="B9840" s="247"/>
      <c r="C9840" s="44"/>
      <c r="D9840" s="44"/>
      <c r="E9840" s="210"/>
      <c r="F9840" s="225" t="s">
        <v>12</v>
      </c>
      <c r="G9840" s="75" t="str">
        <f t="shared" si="153"/>
        <v/>
      </c>
      <c r="H9840" s="76"/>
      <c r="I9840" s="68"/>
      <c r="J9840" s="32">
        <v>0</v>
      </c>
    </row>
    <row r="9841" spans="1:10" ht="15.75" hidden="1" thickBot="1" x14ac:dyDescent="0.3">
      <c r="A9841" s="242" t="s">
        <v>2350</v>
      </c>
      <c r="B9841" s="245" t="s">
        <v>9977</v>
      </c>
      <c r="C9841" s="26"/>
      <c r="D9841" s="27" t="s">
        <v>17</v>
      </c>
      <c r="E9841" s="205"/>
      <c r="F9841" s="216" t="s">
        <v>12</v>
      </c>
      <c r="G9841" s="29" t="str">
        <f t="shared" si="153"/>
        <v/>
      </c>
      <c r="H9841" s="30"/>
      <c r="I9841" s="31"/>
      <c r="J9841" s="32">
        <v>0</v>
      </c>
    </row>
    <row r="9842" spans="1:10" ht="15.75" hidden="1" thickBot="1" x14ac:dyDescent="0.3">
      <c r="A9842" s="251"/>
      <c r="B9842" s="246"/>
      <c r="C9842" s="34"/>
      <c r="D9842" s="34"/>
      <c r="E9842" s="207"/>
      <c r="F9842" s="219" t="s">
        <v>12</v>
      </c>
      <c r="G9842" s="66" t="str">
        <f t="shared" si="153"/>
        <v/>
      </c>
      <c r="H9842" s="67"/>
      <c r="I9842" s="68"/>
      <c r="J9842" s="32">
        <v>0</v>
      </c>
    </row>
    <row r="9843" spans="1:10" ht="26.25" hidden="1" thickBot="1" x14ac:dyDescent="0.3">
      <c r="A9843" s="251"/>
      <c r="B9843" s="246"/>
      <c r="C9843" s="38" t="s">
        <v>12397</v>
      </c>
      <c r="D9843" s="38" t="s">
        <v>82</v>
      </c>
      <c r="E9843" s="209">
        <v>1</v>
      </c>
      <c r="F9843" s="219">
        <v>17.366</v>
      </c>
      <c r="G9843" s="66">
        <f t="shared" si="153"/>
        <v>17.366</v>
      </c>
      <c r="H9843" s="41">
        <f>SUM(G9843:G9843)</f>
        <v>17.366</v>
      </c>
      <c r="I9843" s="42"/>
      <c r="J9843" s="32">
        <v>0</v>
      </c>
    </row>
    <row r="9844" spans="1:10" ht="15.75" hidden="1" thickBot="1" x14ac:dyDescent="0.3">
      <c r="A9844" s="252"/>
      <c r="B9844" s="247"/>
      <c r="C9844" s="44"/>
      <c r="D9844" s="44"/>
      <c r="E9844" s="210"/>
      <c r="F9844" s="225" t="s">
        <v>12</v>
      </c>
      <c r="G9844" s="75" t="str">
        <f t="shared" si="153"/>
        <v/>
      </c>
      <c r="H9844" s="76"/>
      <c r="I9844" s="68"/>
      <c r="J9844" s="32">
        <v>0</v>
      </c>
    </row>
    <row r="9845" spans="1:10" ht="15.75" hidden="1" thickBot="1" x14ac:dyDescent="0.3">
      <c r="A9845" s="242" t="s">
        <v>2351</v>
      </c>
      <c r="B9845" s="245" t="s">
        <v>9978</v>
      </c>
      <c r="C9845" s="26"/>
      <c r="D9845" s="27" t="s">
        <v>17</v>
      </c>
      <c r="E9845" s="205"/>
      <c r="F9845" s="216" t="s">
        <v>12</v>
      </c>
      <c r="G9845" s="29" t="str">
        <f t="shared" si="153"/>
        <v/>
      </c>
      <c r="H9845" s="30"/>
      <c r="I9845" s="31"/>
      <c r="J9845" s="32">
        <v>0</v>
      </c>
    </row>
    <row r="9846" spans="1:10" ht="15.75" hidden="1" thickBot="1" x14ac:dyDescent="0.3">
      <c r="A9846" s="251"/>
      <c r="B9846" s="246"/>
      <c r="C9846" s="34"/>
      <c r="D9846" s="34"/>
      <c r="E9846" s="207"/>
      <c r="F9846" s="219" t="s">
        <v>12</v>
      </c>
      <c r="G9846" s="66" t="str">
        <f t="shared" si="153"/>
        <v/>
      </c>
      <c r="H9846" s="67"/>
      <c r="I9846" s="68"/>
      <c r="J9846" s="32">
        <v>0</v>
      </c>
    </row>
    <row r="9847" spans="1:10" ht="26.25" hidden="1" thickBot="1" x14ac:dyDescent="0.3">
      <c r="A9847" s="251"/>
      <c r="B9847" s="246"/>
      <c r="C9847" s="38" t="s">
        <v>12398</v>
      </c>
      <c r="D9847" s="38" t="s">
        <v>82</v>
      </c>
      <c r="E9847" s="209">
        <v>1</v>
      </c>
      <c r="F9847" s="219">
        <v>56.144999999999996</v>
      </c>
      <c r="G9847" s="66">
        <f t="shared" si="153"/>
        <v>56.144999999999996</v>
      </c>
      <c r="H9847" s="41">
        <f>SUM(G9847:G9847)</f>
        <v>56.144999999999996</v>
      </c>
      <c r="I9847" s="42"/>
      <c r="J9847" s="32">
        <v>0</v>
      </c>
    </row>
    <row r="9848" spans="1:10" ht="15.75" hidden="1" thickBot="1" x14ac:dyDescent="0.3">
      <c r="A9848" s="252"/>
      <c r="B9848" s="247"/>
      <c r="C9848" s="44"/>
      <c r="D9848" s="44"/>
      <c r="E9848" s="210"/>
      <c r="F9848" s="225" t="s">
        <v>12</v>
      </c>
      <c r="G9848" s="75" t="str">
        <f t="shared" si="153"/>
        <v/>
      </c>
      <c r="H9848" s="76"/>
      <c r="I9848" s="68"/>
      <c r="J9848" s="32">
        <v>0</v>
      </c>
    </row>
    <row r="9849" spans="1:10" ht="15.75" hidden="1" thickBot="1" x14ac:dyDescent="0.3">
      <c r="A9849" s="242" t="s">
        <v>2352</v>
      </c>
      <c r="B9849" s="245" t="s">
        <v>9979</v>
      </c>
      <c r="C9849" s="26"/>
      <c r="D9849" s="27" t="s">
        <v>17</v>
      </c>
      <c r="E9849" s="205"/>
      <c r="F9849" s="216" t="s">
        <v>12</v>
      </c>
      <c r="G9849" s="29" t="str">
        <f t="shared" si="153"/>
        <v/>
      </c>
      <c r="H9849" s="30"/>
      <c r="I9849" s="31"/>
      <c r="J9849" s="32">
        <v>0</v>
      </c>
    </row>
    <row r="9850" spans="1:10" ht="15.75" hidden="1" thickBot="1" x14ac:dyDescent="0.3">
      <c r="A9850" s="251"/>
      <c r="B9850" s="246"/>
      <c r="C9850" s="34"/>
      <c r="D9850" s="34"/>
      <c r="E9850" s="207"/>
      <c r="F9850" s="219" t="s">
        <v>12</v>
      </c>
      <c r="G9850" s="66" t="str">
        <f t="shared" si="153"/>
        <v/>
      </c>
      <c r="H9850" s="67"/>
      <c r="I9850" s="68"/>
      <c r="J9850" s="32">
        <v>0</v>
      </c>
    </row>
    <row r="9851" spans="1:10" ht="26.25" hidden="1" thickBot="1" x14ac:dyDescent="0.3">
      <c r="A9851" s="251"/>
      <c r="B9851" s="246"/>
      <c r="C9851" s="38" t="s">
        <v>12399</v>
      </c>
      <c r="D9851" s="38" t="s">
        <v>82</v>
      </c>
      <c r="E9851" s="209">
        <v>1</v>
      </c>
      <c r="F9851" s="219">
        <v>0.90249999999999997</v>
      </c>
      <c r="G9851" s="66">
        <f t="shared" si="153"/>
        <v>0.90249999999999997</v>
      </c>
      <c r="H9851" s="41">
        <f>SUM(G9851:G9851)</f>
        <v>0.90249999999999997</v>
      </c>
      <c r="I9851" s="42"/>
      <c r="J9851" s="32">
        <v>0</v>
      </c>
    </row>
    <row r="9852" spans="1:10" ht="15.75" hidden="1" thickBot="1" x14ac:dyDescent="0.3">
      <c r="A9852" s="252"/>
      <c r="B9852" s="247"/>
      <c r="C9852" s="44"/>
      <c r="D9852" s="44"/>
      <c r="E9852" s="210"/>
      <c r="F9852" s="225" t="s">
        <v>12</v>
      </c>
      <c r="G9852" s="75" t="str">
        <f t="shared" si="153"/>
        <v/>
      </c>
      <c r="H9852" s="76"/>
      <c r="I9852" s="68"/>
      <c r="J9852" s="32">
        <v>0</v>
      </c>
    </row>
    <row r="9853" spans="1:10" ht="15.75" hidden="1" thickBot="1" x14ac:dyDescent="0.3">
      <c r="A9853" s="242" t="s">
        <v>2353</v>
      </c>
      <c r="B9853" s="245" t="s">
        <v>9980</v>
      </c>
      <c r="C9853" s="26"/>
      <c r="D9853" s="27" t="s">
        <v>17</v>
      </c>
      <c r="E9853" s="205"/>
      <c r="F9853" s="216" t="s">
        <v>12</v>
      </c>
      <c r="G9853" s="29" t="str">
        <f t="shared" si="153"/>
        <v/>
      </c>
      <c r="H9853" s="30"/>
      <c r="I9853" s="31"/>
      <c r="J9853" s="32">
        <v>0</v>
      </c>
    </row>
    <row r="9854" spans="1:10" ht="15.75" hidden="1" thickBot="1" x14ac:dyDescent="0.3">
      <c r="A9854" s="251"/>
      <c r="B9854" s="246"/>
      <c r="C9854" s="34"/>
      <c r="D9854" s="34"/>
      <c r="E9854" s="207"/>
      <c r="F9854" s="219" t="s">
        <v>12</v>
      </c>
      <c r="G9854" s="66" t="str">
        <f t="shared" si="153"/>
        <v/>
      </c>
      <c r="H9854" s="67"/>
      <c r="I9854" s="68"/>
      <c r="J9854" s="32">
        <v>0</v>
      </c>
    </row>
    <row r="9855" spans="1:10" ht="26.25" hidden="1" thickBot="1" x14ac:dyDescent="0.3">
      <c r="A9855" s="251"/>
      <c r="B9855" s="246"/>
      <c r="C9855" s="38" t="s">
        <v>12400</v>
      </c>
      <c r="D9855" s="38" t="s">
        <v>82</v>
      </c>
      <c r="E9855" s="209">
        <v>1</v>
      </c>
      <c r="F9855" s="219">
        <v>6.9444999999999997</v>
      </c>
      <c r="G9855" s="66">
        <f t="shared" si="153"/>
        <v>6.9444999999999997</v>
      </c>
      <c r="H9855" s="41">
        <f>SUM(G9855:G9855)</f>
        <v>6.9444999999999997</v>
      </c>
      <c r="I9855" s="42"/>
      <c r="J9855" s="32">
        <v>0</v>
      </c>
    </row>
    <row r="9856" spans="1:10" ht="15.75" hidden="1" thickBot="1" x14ac:dyDescent="0.3">
      <c r="A9856" s="252"/>
      <c r="B9856" s="247"/>
      <c r="C9856" s="44"/>
      <c r="D9856" s="44"/>
      <c r="E9856" s="210"/>
      <c r="F9856" s="225" t="s">
        <v>12</v>
      </c>
      <c r="G9856" s="75" t="str">
        <f t="shared" si="153"/>
        <v/>
      </c>
      <c r="H9856" s="76"/>
      <c r="I9856" s="68"/>
      <c r="J9856" s="32">
        <v>0</v>
      </c>
    </row>
    <row r="9857" spans="1:10" ht="15.75" hidden="1" thickBot="1" x14ac:dyDescent="0.3">
      <c r="A9857" s="242" t="s">
        <v>2354</v>
      </c>
      <c r="B9857" s="245" t="s">
        <v>9981</v>
      </c>
      <c r="C9857" s="26"/>
      <c r="D9857" s="27" t="s">
        <v>17</v>
      </c>
      <c r="E9857" s="205"/>
      <c r="F9857" s="216" t="s">
        <v>12</v>
      </c>
      <c r="G9857" s="29" t="str">
        <f t="shared" si="153"/>
        <v/>
      </c>
      <c r="H9857" s="30"/>
      <c r="I9857" s="31"/>
      <c r="J9857" s="32">
        <v>0</v>
      </c>
    </row>
    <row r="9858" spans="1:10" ht="15.75" hidden="1" thickBot="1" x14ac:dyDescent="0.3">
      <c r="A9858" s="251"/>
      <c r="B9858" s="246"/>
      <c r="C9858" s="34"/>
      <c r="D9858" s="34"/>
      <c r="E9858" s="207"/>
      <c r="F9858" s="219" t="s">
        <v>12</v>
      </c>
      <c r="G9858" s="66" t="str">
        <f t="shared" si="153"/>
        <v/>
      </c>
      <c r="H9858" s="67"/>
      <c r="I9858" s="68"/>
      <c r="J9858" s="32">
        <v>0</v>
      </c>
    </row>
    <row r="9859" spans="1:10" ht="26.25" hidden="1" thickBot="1" x14ac:dyDescent="0.3">
      <c r="A9859" s="251"/>
      <c r="B9859" s="246"/>
      <c r="C9859" s="38" t="s">
        <v>12401</v>
      </c>
      <c r="D9859" s="38" t="s">
        <v>82</v>
      </c>
      <c r="E9859" s="209">
        <v>1</v>
      </c>
      <c r="F9859" s="219">
        <v>4.0659999999999998</v>
      </c>
      <c r="G9859" s="66">
        <f t="shared" si="153"/>
        <v>4.0659999999999998</v>
      </c>
      <c r="H9859" s="41">
        <f>SUM(G9859:G9859)</f>
        <v>4.0659999999999998</v>
      </c>
      <c r="I9859" s="42"/>
      <c r="J9859" s="32">
        <v>0</v>
      </c>
    </row>
    <row r="9860" spans="1:10" ht="15.75" hidden="1" thickBot="1" x14ac:dyDescent="0.3">
      <c r="A9860" s="252"/>
      <c r="B9860" s="247"/>
      <c r="C9860" s="44"/>
      <c r="D9860" s="44"/>
      <c r="E9860" s="210"/>
      <c r="F9860" s="225" t="s">
        <v>12</v>
      </c>
      <c r="G9860" s="75" t="str">
        <f t="shared" si="153"/>
        <v/>
      </c>
      <c r="H9860" s="76"/>
      <c r="I9860" s="68"/>
      <c r="J9860" s="32">
        <v>0</v>
      </c>
    </row>
    <row r="9861" spans="1:10" ht="15.75" hidden="1" thickBot="1" x14ac:dyDescent="0.3">
      <c r="A9861" s="242" t="s">
        <v>2355</v>
      </c>
      <c r="B9861" s="245" t="s">
        <v>9982</v>
      </c>
      <c r="C9861" s="26"/>
      <c r="D9861" s="27" t="s">
        <v>17</v>
      </c>
      <c r="E9861" s="205"/>
      <c r="F9861" s="216" t="s">
        <v>12</v>
      </c>
      <c r="G9861" s="29" t="str">
        <f t="shared" si="153"/>
        <v/>
      </c>
      <c r="H9861" s="30"/>
      <c r="I9861" s="31"/>
      <c r="J9861" s="32">
        <v>0</v>
      </c>
    </row>
    <row r="9862" spans="1:10" ht="15.75" hidden="1" thickBot="1" x14ac:dyDescent="0.3">
      <c r="A9862" s="251"/>
      <c r="B9862" s="246"/>
      <c r="C9862" s="34"/>
      <c r="D9862" s="34"/>
      <c r="E9862" s="207"/>
      <c r="F9862" s="219" t="s">
        <v>12</v>
      </c>
      <c r="G9862" s="66" t="str">
        <f t="shared" ref="G9862:G9925" si="154">IF(ISNUMBER(F9862),E9862*F9862,"")</f>
        <v/>
      </c>
      <c r="H9862" s="67"/>
      <c r="I9862" s="68"/>
      <c r="J9862" s="32">
        <v>0</v>
      </c>
    </row>
    <row r="9863" spans="1:10" ht="26.25" hidden="1" thickBot="1" x14ac:dyDescent="0.3">
      <c r="A9863" s="251"/>
      <c r="B9863" s="246"/>
      <c r="C9863" s="38" t="s">
        <v>12402</v>
      </c>
      <c r="D9863" s="38" t="s">
        <v>82</v>
      </c>
      <c r="E9863" s="209">
        <v>1</v>
      </c>
      <c r="F9863" s="219">
        <v>11.362</v>
      </c>
      <c r="G9863" s="66">
        <f t="shared" si="154"/>
        <v>11.362</v>
      </c>
      <c r="H9863" s="41">
        <f>SUM(G9863:G9863)</f>
        <v>11.362</v>
      </c>
      <c r="I9863" s="42"/>
      <c r="J9863" s="32">
        <v>0</v>
      </c>
    </row>
    <row r="9864" spans="1:10" ht="15.75" hidden="1" thickBot="1" x14ac:dyDescent="0.3">
      <c r="A9864" s="252"/>
      <c r="B9864" s="247"/>
      <c r="C9864" s="44"/>
      <c r="D9864" s="44"/>
      <c r="E9864" s="210"/>
      <c r="F9864" s="225" t="s">
        <v>12</v>
      </c>
      <c r="G9864" s="75" t="str">
        <f t="shared" si="154"/>
        <v/>
      </c>
      <c r="H9864" s="76"/>
      <c r="I9864" s="68"/>
      <c r="J9864" s="32">
        <v>0</v>
      </c>
    </row>
    <row r="9865" spans="1:10" ht="15.75" hidden="1" thickBot="1" x14ac:dyDescent="0.3">
      <c r="A9865" s="242" t="s">
        <v>2356</v>
      </c>
      <c r="B9865" s="245" t="s">
        <v>9983</v>
      </c>
      <c r="C9865" s="26"/>
      <c r="D9865" s="27" t="s">
        <v>17</v>
      </c>
      <c r="E9865" s="205"/>
      <c r="F9865" s="216" t="s">
        <v>12</v>
      </c>
      <c r="G9865" s="29" t="str">
        <f t="shared" si="154"/>
        <v/>
      </c>
      <c r="H9865" s="30"/>
      <c r="I9865" s="31"/>
      <c r="J9865" s="32">
        <v>0</v>
      </c>
    </row>
    <row r="9866" spans="1:10" ht="15.75" hidden="1" thickBot="1" x14ac:dyDescent="0.3">
      <c r="A9866" s="251"/>
      <c r="B9866" s="246"/>
      <c r="C9866" s="34"/>
      <c r="D9866" s="34"/>
      <c r="E9866" s="207"/>
      <c r="F9866" s="219" t="s">
        <v>12</v>
      </c>
      <c r="G9866" s="66" t="str">
        <f t="shared" si="154"/>
        <v/>
      </c>
      <c r="H9866" s="67"/>
      <c r="I9866" s="68"/>
      <c r="J9866" s="32">
        <v>0</v>
      </c>
    </row>
    <row r="9867" spans="1:10" ht="26.25" hidden="1" thickBot="1" x14ac:dyDescent="0.3">
      <c r="A9867" s="251"/>
      <c r="B9867" s="246"/>
      <c r="C9867" s="38" t="s">
        <v>12403</v>
      </c>
      <c r="D9867" s="38" t="s">
        <v>82</v>
      </c>
      <c r="E9867" s="209">
        <v>1</v>
      </c>
      <c r="F9867" s="219">
        <v>21.070999999999998</v>
      </c>
      <c r="G9867" s="66">
        <f t="shared" si="154"/>
        <v>21.070999999999998</v>
      </c>
      <c r="H9867" s="41">
        <f>SUM(G9867:G9867)</f>
        <v>21.070999999999998</v>
      </c>
      <c r="I9867" s="42"/>
      <c r="J9867" s="32">
        <v>0</v>
      </c>
    </row>
    <row r="9868" spans="1:10" ht="15.75" hidden="1" thickBot="1" x14ac:dyDescent="0.3">
      <c r="A9868" s="252"/>
      <c r="B9868" s="247"/>
      <c r="C9868" s="44"/>
      <c r="D9868" s="44"/>
      <c r="E9868" s="210"/>
      <c r="F9868" s="225" t="s">
        <v>12</v>
      </c>
      <c r="G9868" s="75" t="str">
        <f t="shared" si="154"/>
        <v/>
      </c>
      <c r="H9868" s="76"/>
      <c r="I9868" s="68"/>
      <c r="J9868" s="32">
        <v>0</v>
      </c>
    </row>
    <row r="9869" spans="1:10" ht="15.75" hidden="1" thickBot="1" x14ac:dyDescent="0.3">
      <c r="A9869" s="242" t="s">
        <v>2357</v>
      </c>
      <c r="B9869" s="245" t="s">
        <v>2358</v>
      </c>
      <c r="C9869" s="26"/>
      <c r="D9869" s="27" t="s">
        <v>17</v>
      </c>
      <c r="E9869" s="205"/>
      <c r="F9869" s="216" t="s">
        <v>12</v>
      </c>
      <c r="G9869" s="29" t="str">
        <f t="shared" si="154"/>
        <v/>
      </c>
      <c r="H9869" s="30"/>
      <c r="I9869" s="31"/>
      <c r="J9869" s="32">
        <v>0</v>
      </c>
    </row>
    <row r="9870" spans="1:10" ht="15.75" hidden="1" thickBot="1" x14ac:dyDescent="0.3">
      <c r="A9870" s="251"/>
      <c r="B9870" s="246"/>
      <c r="C9870" s="34"/>
      <c r="D9870" s="34"/>
      <c r="E9870" s="207"/>
      <c r="F9870" s="219" t="s">
        <v>12</v>
      </c>
      <c r="G9870" s="66" t="str">
        <f t="shared" si="154"/>
        <v/>
      </c>
      <c r="H9870" s="67"/>
      <c r="I9870" s="68"/>
      <c r="J9870" s="32">
        <v>0</v>
      </c>
    </row>
    <row r="9871" spans="1:10" ht="15.75" hidden="1" thickBot="1" x14ac:dyDescent="0.3">
      <c r="A9871" s="251"/>
      <c r="B9871" s="246"/>
      <c r="C9871" s="38" t="s">
        <v>2358</v>
      </c>
      <c r="D9871" s="38" t="s">
        <v>82</v>
      </c>
      <c r="E9871" s="209">
        <v>1</v>
      </c>
      <c r="F9871" s="219" t="s">
        <v>12</v>
      </c>
      <c r="G9871" s="66" t="str">
        <f t="shared" si="154"/>
        <v/>
      </c>
      <c r="H9871" s="41">
        <f>SUM(G9871:G9871)</f>
        <v>0</v>
      </c>
      <c r="I9871" s="42"/>
      <c r="J9871" s="32">
        <v>0</v>
      </c>
    </row>
    <row r="9872" spans="1:10" ht="15.75" hidden="1" thickBot="1" x14ac:dyDescent="0.3">
      <c r="A9872" s="252"/>
      <c r="B9872" s="247"/>
      <c r="C9872" s="44"/>
      <c r="D9872" s="44"/>
      <c r="E9872" s="210"/>
      <c r="F9872" s="225" t="s">
        <v>12</v>
      </c>
      <c r="G9872" s="75" t="str">
        <f t="shared" si="154"/>
        <v/>
      </c>
      <c r="H9872" s="76"/>
      <c r="I9872" s="68"/>
      <c r="J9872" s="32">
        <v>0</v>
      </c>
    </row>
    <row r="9873" spans="1:10" ht="15.75" hidden="1" thickBot="1" x14ac:dyDescent="0.3">
      <c r="A9873" s="242" t="s">
        <v>2359</v>
      </c>
      <c r="B9873" s="245" t="s">
        <v>2360</v>
      </c>
      <c r="C9873" s="26"/>
      <c r="D9873" s="27" t="s">
        <v>17</v>
      </c>
      <c r="E9873" s="205"/>
      <c r="F9873" s="216" t="s">
        <v>12</v>
      </c>
      <c r="G9873" s="29" t="str">
        <f t="shared" si="154"/>
        <v/>
      </c>
      <c r="H9873" s="30"/>
      <c r="I9873" s="31"/>
      <c r="J9873" s="32">
        <v>0</v>
      </c>
    </row>
    <row r="9874" spans="1:10" ht="15.75" hidden="1" thickBot="1" x14ac:dyDescent="0.3">
      <c r="A9874" s="251"/>
      <c r="B9874" s="246"/>
      <c r="C9874" s="34"/>
      <c r="D9874" s="34"/>
      <c r="E9874" s="207"/>
      <c r="F9874" s="219" t="s">
        <v>12</v>
      </c>
      <c r="G9874" s="66" t="str">
        <f t="shared" si="154"/>
        <v/>
      </c>
      <c r="H9874" s="67"/>
      <c r="I9874" s="68"/>
      <c r="J9874" s="32">
        <v>0</v>
      </c>
    </row>
    <row r="9875" spans="1:10" ht="15.75" hidden="1" thickBot="1" x14ac:dyDescent="0.3">
      <c r="A9875" s="251"/>
      <c r="B9875" s="246"/>
      <c r="C9875" s="38" t="s">
        <v>2360</v>
      </c>
      <c r="D9875" s="38" t="s">
        <v>82</v>
      </c>
      <c r="E9875" s="209">
        <v>1</v>
      </c>
      <c r="F9875" s="219" t="s">
        <v>12</v>
      </c>
      <c r="G9875" s="66" t="str">
        <f t="shared" si="154"/>
        <v/>
      </c>
      <c r="H9875" s="41">
        <f>SUM(G9875:G9875)</f>
        <v>0</v>
      </c>
      <c r="I9875" s="42"/>
      <c r="J9875" s="32">
        <v>0</v>
      </c>
    </row>
    <row r="9876" spans="1:10" ht="15.75" hidden="1" thickBot="1" x14ac:dyDescent="0.3">
      <c r="A9876" s="252"/>
      <c r="B9876" s="247"/>
      <c r="C9876" s="44"/>
      <c r="D9876" s="44"/>
      <c r="E9876" s="210"/>
      <c r="F9876" s="225" t="s">
        <v>12</v>
      </c>
      <c r="G9876" s="75" t="str">
        <f t="shared" si="154"/>
        <v/>
      </c>
      <c r="H9876" s="76"/>
      <c r="I9876" s="68"/>
      <c r="J9876" s="32">
        <v>0</v>
      </c>
    </row>
    <row r="9877" spans="1:10" ht="15.75" hidden="1" thickBot="1" x14ac:dyDescent="0.3">
      <c r="A9877" s="242" t="s">
        <v>2361</v>
      </c>
      <c r="B9877" s="245" t="s">
        <v>9984</v>
      </c>
      <c r="C9877" s="26"/>
      <c r="D9877" s="27" t="s">
        <v>17</v>
      </c>
      <c r="E9877" s="205"/>
      <c r="F9877" s="216" t="s">
        <v>12</v>
      </c>
      <c r="G9877" s="29" t="str">
        <f t="shared" si="154"/>
        <v/>
      </c>
      <c r="H9877" s="30"/>
      <c r="I9877" s="31"/>
      <c r="J9877" s="32">
        <v>0</v>
      </c>
    </row>
    <row r="9878" spans="1:10" ht="15.75" hidden="1" thickBot="1" x14ac:dyDescent="0.3">
      <c r="A9878" s="251"/>
      <c r="B9878" s="246"/>
      <c r="C9878" s="34"/>
      <c r="D9878" s="34"/>
      <c r="E9878" s="207"/>
      <c r="F9878" s="219" t="s">
        <v>12</v>
      </c>
      <c r="G9878" s="66" t="str">
        <f t="shared" si="154"/>
        <v/>
      </c>
      <c r="H9878" s="67"/>
      <c r="I9878" s="68"/>
      <c r="J9878" s="32">
        <v>0</v>
      </c>
    </row>
    <row r="9879" spans="1:10" ht="15.75" hidden="1" thickBot="1" x14ac:dyDescent="0.3">
      <c r="A9879" s="251"/>
      <c r="B9879" s="246"/>
      <c r="C9879" s="38" t="s">
        <v>2362</v>
      </c>
      <c r="D9879" s="38" t="s">
        <v>82</v>
      </c>
      <c r="E9879" s="209">
        <v>1</v>
      </c>
      <c r="F9879" s="219" t="s">
        <v>12</v>
      </c>
      <c r="G9879" s="66" t="str">
        <f t="shared" si="154"/>
        <v/>
      </c>
      <c r="H9879" s="41">
        <f>SUM(G9879:G9879)</f>
        <v>0</v>
      </c>
      <c r="I9879" s="42"/>
      <c r="J9879" s="32">
        <v>0</v>
      </c>
    </row>
    <row r="9880" spans="1:10" ht="15.75" hidden="1" thickBot="1" x14ac:dyDescent="0.3">
      <c r="A9880" s="252"/>
      <c r="B9880" s="247"/>
      <c r="C9880" s="44"/>
      <c r="D9880" s="44"/>
      <c r="E9880" s="210"/>
      <c r="F9880" s="225" t="s">
        <v>12</v>
      </c>
      <c r="G9880" s="75" t="str">
        <f t="shared" si="154"/>
        <v/>
      </c>
      <c r="H9880" s="76"/>
      <c r="I9880" s="68"/>
      <c r="J9880" s="32">
        <v>0</v>
      </c>
    </row>
    <row r="9881" spans="1:10" ht="15.75" hidden="1" thickBot="1" x14ac:dyDescent="0.3">
      <c r="A9881" s="242" t="s">
        <v>2363</v>
      </c>
      <c r="B9881" s="245" t="s">
        <v>9985</v>
      </c>
      <c r="C9881" s="26"/>
      <c r="D9881" s="27" t="s">
        <v>17</v>
      </c>
      <c r="E9881" s="205"/>
      <c r="F9881" s="216" t="s">
        <v>12</v>
      </c>
      <c r="G9881" s="29" t="str">
        <f t="shared" si="154"/>
        <v/>
      </c>
      <c r="H9881" s="30"/>
      <c r="I9881" s="31"/>
      <c r="J9881" s="32">
        <v>0</v>
      </c>
    </row>
    <row r="9882" spans="1:10" ht="15.75" hidden="1" thickBot="1" x14ac:dyDescent="0.3">
      <c r="A9882" s="251"/>
      <c r="B9882" s="246"/>
      <c r="C9882" s="34"/>
      <c r="D9882" s="34"/>
      <c r="E9882" s="207"/>
      <c r="F9882" s="219" t="s">
        <v>12</v>
      </c>
      <c r="G9882" s="66" t="str">
        <f t="shared" si="154"/>
        <v/>
      </c>
      <c r="H9882" s="67"/>
      <c r="I9882" s="68"/>
      <c r="J9882" s="32">
        <v>0</v>
      </c>
    </row>
    <row r="9883" spans="1:10" ht="26.25" hidden="1" thickBot="1" x14ac:dyDescent="0.3">
      <c r="A9883" s="251"/>
      <c r="B9883" s="246"/>
      <c r="C9883" s="38" t="s">
        <v>12404</v>
      </c>
      <c r="D9883" s="38" t="s">
        <v>82</v>
      </c>
      <c r="E9883" s="209">
        <v>1</v>
      </c>
      <c r="F9883" s="219">
        <v>34.551499999999997</v>
      </c>
      <c r="G9883" s="66">
        <f t="shared" si="154"/>
        <v>34.551499999999997</v>
      </c>
      <c r="H9883" s="41">
        <f>SUM(G9883:G9883)</f>
        <v>34.551499999999997</v>
      </c>
      <c r="I9883" s="42"/>
      <c r="J9883" s="32">
        <v>0</v>
      </c>
    </row>
    <row r="9884" spans="1:10" ht="15.75" hidden="1" thickBot="1" x14ac:dyDescent="0.3">
      <c r="A9884" s="252"/>
      <c r="B9884" s="247"/>
      <c r="C9884" s="44"/>
      <c r="D9884" s="44"/>
      <c r="E9884" s="210"/>
      <c r="F9884" s="225" t="s">
        <v>12</v>
      </c>
      <c r="G9884" s="75" t="str">
        <f t="shared" si="154"/>
        <v/>
      </c>
      <c r="H9884" s="76"/>
      <c r="I9884" s="68"/>
      <c r="J9884" s="32">
        <v>0</v>
      </c>
    </row>
    <row r="9885" spans="1:10" ht="15.75" hidden="1" thickBot="1" x14ac:dyDescent="0.3">
      <c r="A9885" s="242" t="s">
        <v>2364</v>
      </c>
      <c r="B9885" s="245" t="s">
        <v>9986</v>
      </c>
      <c r="C9885" s="26"/>
      <c r="D9885" s="27" t="s">
        <v>17</v>
      </c>
      <c r="E9885" s="205"/>
      <c r="F9885" s="216" t="s">
        <v>12</v>
      </c>
      <c r="G9885" s="29" t="str">
        <f t="shared" si="154"/>
        <v/>
      </c>
      <c r="H9885" s="30"/>
      <c r="I9885" s="31"/>
      <c r="J9885" s="32">
        <v>0</v>
      </c>
    </row>
    <row r="9886" spans="1:10" ht="15.75" hidden="1" thickBot="1" x14ac:dyDescent="0.3">
      <c r="A9886" s="251"/>
      <c r="B9886" s="246"/>
      <c r="C9886" s="34"/>
      <c r="D9886" s="34"/>
      <c r="E9886" s="207"/>
      <c r="F9886" s="219" t="s">
        <v>12</v>
      </c>
      <c r="G9886" s="66" t="str">
        <f t="shared" si="154"/>
        <v/>
      </c>
      <c r="H9886" s="67"/>
      <c r="I9886" s="68"/>
      <c r="J9886" s="32">
        <v>0</v>
      </c>
    </row>
    <row r="9887" spans="1:10" ht="26.25" hidden="1" thickBot="1" x14ac:dyDescent="0.3">
      <c r="A9887" s="251"/>
      <c r="B9887" s="246"/>
      <c r="C9887" s="38" t="s">
        <v>12405</v>
      </c>
      <c r="D9887" s="38" t="s">
        <v>82</v>
      </c>
      <c r="E9887" s="209">
        <v>1</v>
      </c>
      <c r="F9887" s="219">
        <v>16.7105</v>
      </c>
      <c r="G9887" s="66">
        <f t="shared" si="154"/>
        <v>16.7105</v>
      </c>
      <c r="H9887" s="41">
        <f>SUM(G9887:G9887)</f>
        <v>16.7105</v>
      </c>
      <c r="I9887" s="42"/>
      <c r="J9887" s="32">
        <v>0</v>
      </c>
    </row>
    <row r="9888" spans="1:10" ht="15.75" hidden="1" thickBot="1" x14ac:dyDescent="0.3">
      <c r="A9888" s="252"/>
      <c r="B9888" s="247"/>
      <c r="C9888" s="44"/>
      <c r="D9888" s="44"/>
      <c r="E9888" s="210"/>
      <c r="F9888" s="225" t="s">
        <v>12</v>
      </c>
      <c r="G9888" s="75" t="str">
        <f t="shared" si="154"/>
        <v/>
      </c>
      <c r="H9888" s="76"/>
      <c r="I9888" s="68"/>
      <c r="J9888" s="32">
        <v>0</v>
      </c>
    </row>
    <row r="9889" spans="1:10" ht="15.75" hidden="1" thickBot="1" x14ac:dyDescent="0.3">
      <c r="A9889" s="242" t="s">
        <v>2365</v>
      </c>
      <c r="B9889" s="245" t="s">
        <v>9987</v>
      </c>
      <c r="C9889" s="26"/>
      <c r="D9889" s="27" t="s">
        <v>17</v>
      </c>
      <c r="E9889" s="205"/>
      <c r="F9889" s="216" t="s">
        <v>12</v>
      </c>
      <c r="G9889" s="29" t="str">
        <f t="shared" si="154"/>
        <v/>
      </c>
      <c r="H9889" s="30"/>
      <c r="I9889" s="31"/>
      <c r="J9889" s="32">
        <v>0</v>
      </c>
    </row>
    <row r="9890" spans="1:10" ht="15.75" hidden="1" thickBot="1" x14ac:dyDescent="0.3">
      <c r="A9890" s="251"/>
      <c r="B9890" s="246"/>
      <c r="C9890" s="34"/>
      <c r="D9890" s="34"/>
      <c r="E9890" s="207"/>
      <c r="F9890" s="219" t="s">
        <v>12</v>
      </c>
      <c r="G9890" s="66" t="str">
        <f t="shared" si="154"/>
        <v/>
      </c>
      <c r="H9890" s="67"/>
      <c r="I9890" s="68"/>
      <c r="J9890" s="32">
        <v>0</v>
      </c>
    </row>
    <row r="9891" spans="1:10" ht="26.25" hidden="1" thickBot="1" x14ac:dyDescent="0.3">
      <c r="A9891" s="251"/>
      <c r="B9891" s="246"/>
      <c r="C9891" s="38" t="s">
        <v>12406</v>
      </c>
      <c r="D9891" s="38" t="s">
        <v>82</v>
      </c>
      <c r="E9891" s="209">
        <v>1</v>
      </c>
      <c r="F9891" s="219">
        <v>6.0514999999999999</v>
      </c>
      <c r="G9891" s="66">
        <f t="shared" si="154"/>
        <v>6.0514999999999999</v>
      </c>
      <c r="H9891" s="41">
        <f>SUM(G9891:G9891)</f>
        <v>6.0514999999999999</v>
      </c>
      <c r="I9891" s="42"/>
      <c r="J9891" s="32">
        <v>0</v>
      </c>
    </row>
    <row r="9892" spans="1:10" ht="15.75" hidden="1" thickBot="1" x14ac:dyDescent="0.3">
      <c r="A9892" s="252"/>
      <c r="B9892" s="247"/>
      <c r="C9892" s="44"/>
      <c r="D9892" s="44"/>
      <c r="E9892" s="210"/>
      <c r="F9892" s="225" t="s">
        <v>12</v>
      </c>
      <c r="G9892" s="75" t="str">
        <f t="shared" si="154"/>
        <v/>
      </c>
      <c r="H9892" s="76"/>
      <c r="I9892" s="68"/>
      <c r="J9892" s="32">
        <v>0</v>
      </c>
    </row>
    <row r="9893" spans="1:10" ht="15.75" hidden="1" thickBot="1" x14ac:dyDescent="0.3">
      <c r="A9893" s="242" t="s">
        <v>2366</v>
      </c>
      <c r="B9893" s="245" t="s">
        <v>9988</v>
      </c>
      <c r="C9893" s="26"/>
      <c r="D9893" s="27" t="s">
        <v>17</v>
      </c>
      <c r="E9893" s="205"/>
      <c r="F9893" s="216" t="s">
        <v>12</v>
      </c>
      <c r="G9893" s="29" t="str">
        <f t="shared" si="154"/>
        <v/>
      </c>
      <c r="H9893" s="30"/>
      <c r="I9893" s="31"/>
      <c r="J9893" s="32">
        <v>0</v>
      </c>
    </row>
    <row r="9894" spans="1:10" ht="15.75" hidden="1" thickBot="1" x14ac:dyDescent="0.3">
      <c r="A9894" s="251"/>
      <c r="B9894" s="246"/>
      <c r="C9894" s="34"/>
      <c r="D9894" s="34"/>
      <c r="E9894" s="207"/>
      <c r="F9894" s="219" t="s">
        <v>12</v>
      </c>
      <c r="G9894" s="66" t="str">
        <f t="shared" si="154"/>
        <v/>
      </c>
      <c r="H9894" s="67"/>
      <c r="I9894" s="68"/>
      <c r="J9894" s="32">
        <v>0</v>
      </c>
    </row>
    <row r="9895" spans="1:10" ht="26.25" hidden="1" thickBot="1" x14ac:dyDescent="0.3">
      <c r="A9895" s="251"/>
      <c r="B9895" s="246"/>
      <c r="C9895" s="38" t="s">
        <v>12407</v>
      </c>
      <c r="D9895" s="38" t="s">
        <v>82</v>
      </c>
      <c r="E9895" s="209">
        <v>1</v>
      </c>
      <c r="F9895" s="219">
        <v>10.355</v>
      </c>
      <c r="G9895" s="66">
        <f t="shared" si="154"/>
        <v>10.355</v>
      </c>
      <c r="H9895" s="41">
        <f>SUM(G9895:G9895)</f>
        <v>10.355</v>
      </c>
      <c r="I9895" s="42"/>
      <c r="J9895" s="32">
        <v>0</v>
      </c>
    </row>
    <row r="9896" spans="1:10" ht="15.75" hidden="1" thickBot="1" x14ac:dyDescent="0.3">
      <c r="A9896" s="252"/>
      <c r="B9896" s="247"/>
      <c r="C9896" s="44"/>
      <c r="D9896" s="44"/>
      <c r="E9896" s="210"/>
      <c r="F9896" s="225" t="s">
        <v>12</v>
      </c>
      <c r="G9896" s="75" t="str">
        <f t="shared" si="154"/>
        <v/>
      </c>
      <c r="H9896" s="76"/>
      <c r="I9896" s="68"/>
      <c r="J9896" s="32">
        <v>0</v>
      </c>
    </row>
    <row r="9897" spans="1:10" ht="15.75" hidden="1" thickBot="1" x14ac:dyDescent="0.3">
      <c r="A9897" s="242" t="s">
        <v>2367</v>
      </c>
      <c r="B9897" s="245" t="s">
        <v>9989</v>
      </c>
      <c r="C9897" s="26"/>
      <c r="D9897" s="27" t="s">
        <v>17</v>
      </c>
      <c r="E9897" s="205"/>
      <c r="F9897" s="216" t="s">
        <v>12</v>
      </c>
      <c r="G9897" s="29" t="str">
        <f t="shared" si="154"/>
        <v/>
      </c>
      <c r="H9897" s="30"/>
      <c r="I9897" s="31"/>
      <c r="J9897" s="32">
        <v>0</v>
      </c>
    </row>
    <row r="9898" spans="1:10" ht="15.75" hidden="1" thickBot="1" x14ac:dyDescent="0.3">
      <c r="A9898" s="251"/>
      <c r="B9898" s="246"/>
      <c r="C9898" s="34"/>
      <c r="D9898" s="34"/>
      <c r="E9898" s="207"/>
      <c r="F9898" s="219" t="s">
        <v>12</v>
      </c>
      <c r="G9898" s="66" t="str">
        <f t="shared" si="154"/>
        <v/>
      </c>
      <c r="H9898" s="67"/>
      <c r="I9898" s="68"/>
      <c r="J9898" s="32">
        <v>0</v>
      </c>
    </row>
    <row r="9899" spans="1:10" ht="26.25" hidden="1" thickBot="1" x14ac:dyDescent="0.3">
      <c r="A9899" s="251"/>
      <c r="B9899" s="246"/>
      <c r="C9899" s="38" t="s">
        <v>12408</v>
      </c>
      <c r="D9899" s="38" t="s">
        <v>82</v>
      </c>
      <c r="E9899" s="209">
        <v>1</v>
      </c>
      <c r="F9899" s="219">
        <v>4.9874999999999998</v>
      </c>
      <c r="G9899" s="66">
        <f t="shared" si="154"/>
        <v>4.9874999999999998</v>
      </c>
      <c r="H9899" s="41">
        <f>SUM(G9899:G9899)</f>
        <v>4.9874999999999998</v>
      </c>
      <c r="I9899" s="42"/>
      <c r="J9899" s="32">
        <v>0</v>
      </c>
    </row>
    <row r="9900" spans="1:10" ht="15.75" hidden="1" thickBot="1" x14ac:dyDescent="0.3">
      <c r="A9900" s="252"/>
      <c r="B9900" s="247"/>
      <c r="C9900" s="44"/>
      <c r="D9900" s="44"/>
      <c r="E9900" s="210"/>
      <c r="F9900" s="225" t="s">
        <v>12</v>
      </c>
      <c r="G9900" s="75" t="str">
        <f t="shared" si="154"/>
        <v/>
      </c>
      <c r="H9900" s="76"/>
      <c r="I9900" s="68"/>
      <c r="J9900" s="32">
        <v>0</v>
      </c>
    </row>
    <row r="9901" spans="1:10" ht="15.75" hidden="1" thickBot="1" x14ac:dyDescent="0.3">
      <c r="A9901" s="242" t="s">
        <v>2368</v>
      </c>
      <c r="B9901" s="245" t="s">
        <v>9990</v>
      </c>
      <c r="C9901" s="26"/>
      <c r="D9901" s="27" t="s">
        <v>17</v>
      </c>
      <c r="E9901" s="205"/>
      <c r="F9901" s="216" t="s">
        <v>12</v>
      </c>
      <c r="G9901" s="29" t="str">
        <f t="shared" si="154"/>
        <v/>
      </c>
      <c r="H9901" s="30"/>
      <c r="I9901" s="31"/>
      <c r="J9901" s="32">
        <v>0</v>
      </c>
    </row>
    <row r="9902" spans="1:10" ht="15.75" hidden="1" thickBot="1" x14ac:dyDescent="0.3">
      <c r="A9902" s="251"/>
      <c r="B9902" s="246"/>
      <c r="C9902" s="34"/>
      <c r="D9902" s="34"/>
      <c r="E9902" s="207"/>
      <c r="F9902" s="219" t="s">
        <v>12</v>
      </c>
      <c r="G9902" s="66" t="str">
        <f t="shared" si="154"/>
        <v/>
      </c>
      <c r="H9902" s="67"/>
      <c r="I9902" s="68"/>
      <c r="J9902" s="32">
        <v>0</v>
      </c>
    </row>
    <row r="9903" spans="1:10" ht="26.25" hidden="1" thickBot="1" x14ac:dyDescent="0.3">
      <c r="A9903" s="251"/>
      <c r="B9903" s="246"/>
      <c r="C9903" s="38" t="s">
        <v>12409</v>
      </c>
      <c r="D9903" s="38" t="s">
        <v>82</v>
      </c>
      <c r="E9903" s="209">
        <v>1</v>
      </c>
      <c r="F9903" s="219">
        <v>2.7359999999999998</v>
      </c>
      <c r="G9903" s="66">
        <f t="shared" si="154"/>
        <v>2.7359999999999998</v>
      </c>
      <c r="H9903" s="41">
        <f>SUM(G9903:G9903)</f>
        <v>2.7359999999999998</v>
      </c>
      <c r="I9903" s="42"/>
      <c r="J9903" s="32">
        <v>0</v>
      </c>
    </row>
    <row r="9904" spans="1:10" ht="15.75" hidden="1" thickBot="1" x14ac:dyDescent="0.3">
      <c r="A9904" s="252"/>
      <c r="B9904" s="247"/>
      <c r="C9904" s="44"/>
      <c r="D9904" s="44"/>
      <c r="E9904" s="210"/>
      <c r="F9904" s="225" t="s">
        <v>12</v>
      </c>
      <c r="G9904" s="75" t="str">
        <f t="shared" si="154"/>
        <v/>
      </c>
      <c r="H9904" s="76"/>
      <c r="I9904" s="68"/>
      <c r="J9904" s="32">
        <v>0</v>
      </c>
    </row>
    <row r="9905" spans="1:10" ht="15.75" hidden="1" thickBot="1" x14ac:dyDescent="0.3">
      <c r="A9905" s="242" t="s">
        <v>2369</v>
      </c>
      <c r="B9905" s="245" t="s">
        <v>9991</v>
      </c>
      <c r="C9905" s="26"/>
      <c r="D9905" s="27" t="s">
        <v>17</v>
      </c>
      <c r="E9905" s="205"/>
      <c r="F9905" s="216" t="s">
        <v>12</v>
      </c>
      <c r="G9905" s="29" t="str">
        <f t="shared" si="154"/>
        <v/>
      </c>
      <c r="H9905" s="30"/>
      <c r="I9905" s="31"/>
      <c r="J9905" s="32">
        <v>0</v>
      </c>
    </row>
    <row r="9906" spans="1:10" ht="15.75" hidden="1" thickBot="1" x14ac:dyDescent="0.3">
      <c r="A9906" s="251"/>
      <c r="B9906" s="246"/>
      <c r="C9906" s="34"/>
      <c r="D9906" s="34"/>
      <c r="E9906" s="207"/>
      <c r="F9906" s="219" t="s">
        <v>12</v>
      </c>
      <c r="G9906" s="66" t="str">
        <f t="shared" si="154"/>
        <v/>
      </c>
      <c r="H9906" s="67"/>
      <c r="I9906" s="68"/>
      <c r="J9906" s="32">
        <v>0</v>
      </c>
    </row>
    <row r="9907" spans="1:10" ht="26.25" hidden="1" thickBot="1" x14ac:dyDescent="0.3">
      <c r="A9907" s="251"/>
      <c r="B9907" s="246"/>
      <c r="C9907" s="38" t="s">
        <v>12410</v>
      </c>
      <c r="D9907" s="38" t="s">
        <v>82</v>
      </c>
      <c r="E9907" s="209">
        <v>1</v>
      </c>
      <c r="F9907" s="219">
        <v>7.2675000000000001</v>
      </c>
      <c r="G9907" s="66">
        <f t="shared" si="154"/>
        <v>7.2675000000000001</v>
      </c>
      <c r="H9907" s="41">
        <f>SUM(G9907:G9907)</f>
        <v>7.2675000000000001</v>
      </c>
      <c r="I9907" s="42"/>
      <c r="J9907" s="32">
        <v>0</v>
      </c>
    </row>
    <row r="9908" spans="1:10" ht="15.75" hidden="1" thickBot="1" x14ac:dyDescent="0.3">
      <c r="A9908" s="252"/>
      <c r="B9908" s="247"/>
      <c r="C9908" s="44"/>
      <c r="D9908" s="44"/>
      <c r="E9908" s="210"/>
      <c r="F9908" s="225" t="s">
        <v>12</v>
      </c>
      <c r="G9908" s="75" t="str">
        <f t="shared" si="154"/>
        <v/>
      </c>
      <c r="H9908" s="76"/>
      <c r="I9908" s="68"/>
      <c r="J9908" s="32">
        <v>0</v>
      </c>
    </row>
    <row r="9909" spans="1:10" ht="15.75" hidden="1" thickBot="1" x14ac:dyDescent="0.3">
      <c r="A9909" s="242" t="s">
        <v>2370</v>
      </c>
      <c r="B9909" s="245" t="s">
        <v>9992</v>
      </c>
      <c r="C9909" s="26"/>
      <c r="D9909" s="27" t="s">
        <v>17</v>
      </c>
      <c r="E9909" s="205"/>
      <c r="F9909" s="216" t="s">
        <v>12</v>
      </c>
      <c r="G9909" s="29" t="str">
        <f t="shared" si="154"/>
        <v/>
      </c>
      <c r="H9909" s="30"/>
      <c r="I9909" s="31"/>
      <c r="J9909" s="32">
        <v>0</v>
      </c>
    </row>
    <row r="9910" spans="1:10" ht="15.75" hidden="1" thickBot="1" x14ac:dyDescent="0.3">
      <c r="A9910" s="251"/>
      <c r="B9910" s="246"/>
      <c r="C9910" s="34"/>
      <c r="D9910" s="34"/>
      <c r="E9910" s="207"/>
      <c r="F9910" s="219" t="s">
        <v>12</v>
      </c>
      <c r="G9910" s="66" t="str">
        <f t="shared" si="154"/>
        <v/>
      </c>
      <c r="H9910" s="67"/>
      <c r="I9910" s="68"/>
      <c r="J9910" s="32">
        <v>0</v>
      </c>
    </row>
    <row r="9911" spans="1:10" ht="15.75" hidden="1" thickBot="1" x14ac:dyDescent="0.3">
      <c r="A9911" s="251"/>
      <c r="B9911" s="246"/>
      <c r="C9911" s="38" t="s">
        <v>12411</v>
      </c>
      <c r="D9911" s="38" t="s">
        <v>82</v>
      </c>
      <c r="E9911" s="209">
        <v>1</v>
      </c>
      <c r="F9911" s="219">
        <v>0.85499999999999998</v>
      </c>
      <c r="G9911" s="66">
        <f t="shared" si="154"/>
        <v>0.85499999999999998</v>
      </c>
      <c r="H9911" s="41">
        <f>SUM(G9911:G9911)</f>
        <v>0.85499999999999998</v>
      </c>
      <c r="I9911" s="42"/>
      <c r="J9911" s="32">
        <v>0</v>
      </c>
    </row>
    <row r="9912" spans="1:10" ht="15.75" hidden="1" thickBot="1" x14ac:dyDescent="0.3">
      <c r="A9912" s="252"/>
      <c r="B9912" s="247"/>
      <c r="C9912" s="44"/>
      <c r="D9912" s="44"/>
      <c r="E9912" s="210"/>
      <c r="F9912" s="225" t="s">
        <v>12</v>
      </c>
      <c r="G9912" s="75" t="str">
        <f t="shared" si="154"/>
        <v/>
      </c>
      <c r="H9912" s="76"/>
      <c r="I9912" s="68"/>
      <c r="J9912" s="32">
        <v>0</v>
      </c>
    </row>
    <row r="9913" spans="1:10" ht="15.75" hidden="1" thickBot="1" x14ac:dyDescent="0.3">
      <c r="A9913" s="242" t="s">
        <v>2371</v>
      </c>
      <c r="B9913" s="245" t="s">
        <v>9993</v>
      </c>
      <c r="C9913" s="26"/>
      <c r="D9913" s="27" t="s">
        <v>17</v>
      </c>
      <c r="E9913" s="205"/>
      <c r="F9913" s="216" t="s">
        <v>12</v>
      </c>
      <c r="G9913" s="29" t="str">
        <f t="shared" si="154"/>
        <v/>
      </c>
      <c r="H9913" s="30"/>
      <c r="I9913" s="31"/>
      <c r="J9913" s="32">
        <v>0</v>
      </c>
    </row>
    <row r="9914" spans="1:10" ht="15.75" hidden="1" thickBot="1" x14ac:dyDescent="0.3">
      <c r="A9914" s="251"/>
      <c r="B9914" s="246"/>
      <c r="C9914" s="34"/>
      <c r="D9914" s="34"/>
      <c r="E9914" s="207"/>
      <c r="F9914" s="219" t="s">
        <v>12</v>
      </c>
      <c r="G9914" s="66" t="str">
        <f t="shared" si="154"/>
        <v/>
      </c>
      <c r="H9914" s="67"/>
      <c r="I9914" s="68"/>
      <c r="J9914" s="32">
        <v>0</v>
      </c>
    </row>
    <row r="9915" spans="1:10" ht="26.25" hidden="1" thickBot="1" x14ac:dyDescent="0.3">
      <c r="A9915" s="251"/>
      <c r="B9915" s="246"/>
      <c r="C9915" s="38" t="s">
        <v>12412</v>
      </c>
      <c r="D9915" s="38" t="s">
        <v>82</v>
      </c>
      <c r="E9915" s="209">
        <v>1</v>
      </c>
      <c r="F9915" s="219">
        <v>1.1875</v>
      </c>
      <c r="G9915" s="66">
        <f t="shared" si="154"/>
        <v>1.1875</v>
      </c>
      <c r="H9915" s="41">
        <f>SUM(G9915:G9915)</f>
        <v>1.1875</v>
      </c>
      <c r="I9915" s="42"/>
      <c r="J9915" s="32">
        <v>0</v>
      </c>
    </row>
    <row r="9916" spans="1:10" ht="15.75" hidden="1" thickBot="1" x14ac:dyDescent="0.3">
      <c r="A9916" s="252"/>
      <c r="B9916" s="247"/>
      <c r="C9916" s="44"/>
      <c r="D9916" s="44"/>
      <c r="E9916" s="210"/>
      <c r="F9916" s="225" t="s">
        <v>12</v>
      </c>
      <c r="G9916" s="75" t="str">
        <f t="shared" si="154"/>
        <v/>
      </c>
      <c r="H9916" s="76"/>
      <c r="I9916" s="68"/>
      <c r="J9916" s="32">
        <v>0</v>
      </c>
    </row>
    <row r="9917" spans="1:10" ht="15.75" hidden="1" thickBot="1" x14ac:dyDescent="0.3">
      <c r="A9917" s="242" t="s">
        <v>2372</v>
      </c>
      <c r="B9917" s="245" t="s">
        <v>9994</v>
      </c>
      <c r="C9917" s="26"/>
      <c r="D9917" s="27" t="s">
        <v>17</v>
      </c>
      <c r="E9917" s="205"/>
      <c r="F9917" s="216" t="s">
        <v>12</v>
      </c>
      <c r="G9917" s="29" t="str">
        <f t="shared" si="154"/>
        <v/>
      </c>
      <c r="H9917" s="30"/>
      <c r="I9917" s="31"/>
      <c r="J9917" s="32">
        <v>0</v>
      </c>
    </row>
    <row r="9918" spans="1:10" ht="15.75" hidden="1" thickBot="1" x14ac:dyDescent="0.3">
      <c r="A9918" s="251"/>
      <c r="B9918" s="246"/>
      <c r="C9918" s="34"/>
      <c r="D9918" s="34"/>
      <c r="E9918" s="207"/>
      <c r="F9918" s="219" t="s">
        <v>12</v>
      </c>
      <c r="G9918" s="66" t="str">
        <f t="shared" si="154"/>
        <v/>
      </c>
      <c r="H9918" s="67"/>
      <c r="I9918" s="68"/>
      <c r="J9918" s="32">
        <v>0</v>
      </c>
    </row>
    <row r="9919" spans="1:10" ht="26.25" hidden="1" thickBot="1" x14ac:dyDescent="0.3">
      <c r="A9919" s="251"/>
      <c r="B9919" s="246"/>
      <c r="C9919" s="38" t="s">
        <v>12413</v>
      </c>
      <c r="D9919" s="38" t="s">
        <v>82</v>
      </c>
      <c r="E9919" s="209">
        <v>1</v>
      </c>
      <c r="F9919" s="219">
        <v>2.2039999999999997</v>
      </c>
      <c r="G9919" s="66">
        <f t="shared" si="154"/>
        <v>2.2039999999999997</v>
      </c>
      <c r="H9919" s="41">
        <f>SUM(G9919:G9919)</f>
        <v>2.2039999999999997</v>
      </c>
      <c r="I9919" s="42"/>
      <c r="J9919" s="32">
        <v>0</v>
      </c>
    </row>
    <row r="9920" spans="1:10" ht="15.75" hidden="1" thickBot="1" x14ac:dyDescent="0.3">
      <c r="A9920" s="252"/>
      <c r="B9920" s="247"/>
      <c r="C9920" s="44"/>
      <c r="D9920" s="44"/>
      <c r="E9920" s="210"/>
      <c r="F9920" s="225" t="s">
        <v>12</v>
      </c>
      <c r="G9920" s="75" t="str">
        <f t="shared" si="154"/>
        <v/>
      </c>
      <c r="H9920" s="76"/>
      <c r="I9920" s="68"/>
      <c r="J9920" s="32">
        <v>0</v>
      </c>
    </row>
    <row r="9921" spans="1:10" ht="15.75" hidden="1" thickBot="1" x14ac:dyDescent="0.3">
      <c r="A9921" s="242" t="s">
        <v>2373</v>
      </c>
      <c r="B9921" s="245" t="s">
        <v>9995</v>
      </c>
      <c r="C9921" s="26"/>
      <c r="D9921" s="27" t="s">
        <v>17</v>
      </c>
      <c r="E9921" s="205"/>
      <c r="F9921" s="216" t="s">
        <v>12</v>
      </c>
      <c r="G9921" s="29" t="str">
        <f t="shared" si="154"/>
        <v/>
      </c>
      <c r="H9921" s="30"/>
      <c r="I9921" s="31"/>
      <c r="J9921" s="32">
        <v>0</v>
      </c>
    </row>
    <row r="9922" spans="1:10" ht="15.75" hidden="1" thickBot="1" x14ac:dyDescent="0.3">
      <c r="A9922" s="251"/>
      <c r="B9922" s="246"/>
      <c r="C9922" s="34"/>
      <c r="D9922" s="34"/>
      <c r="E9922" s="207"/>
      <c r="F9922" s="219" t="s">
        <v>12</v>
      </c>
      <c r="G9922" s="66" t="str">
        <f t="shared" si="154"/>
        <v/>
      </c>
      <c r="H9922" s="67"/>
      <c r="I9922" s="68"/>
      <c r="J9922" s="32">
        <v>0</v>
      </c>
    </row>
    <row r="9923" spans="1:10" ht="26.25" hidden="1" thickBot="1" x14ac:dyDescent="0.3">
      <c r="A9923" s="251"/>
      <c r="B9923" s="246"/>
      <c r="C9923" s="38" t="s">
        <v>12372</v>
      </c>
      <c r="D9923" s="38" t="s">
        <v>82</v>
      </c>
      <c r="E9923" s="209">
        <v>1</v>
      </c>
      <c r="F9923" s="219">
        <v>14.259499999999999</v>
      </c>
      <c r="G9923" s="66">
        <f t="shared" si="154"/>
        <v>14.259499999999999</v>
      </c>
      <c r="H9923" s="41">
        <f>SUM(G9923:G9923)</f>
        <v>14.259499999999999</v>
      </c>
      <c r="I9923" s="42"/>
      <c r="J9923" s="32">
        <v>0</v>
      </c>
    </row>
    <row r="9924" spans="1:10" ht="15.75" hidden="1" thickBot="1" x14ac:dyDescent="0.3">
      <c r="A9924" s="252"/>
      <c r="B9924" s="247"/>
      <c r="C9924" s="44"/>
      <c r="D9924" s="44"/>
      <c r="E9924" s="210"/>
      <c r="F9924" s="225" t="s">
        <v>12</v>
      </c>
      <c r="G9924" s="75" t="str">
        <f t="shared" si="154"/>
        <v/>
      </c>
      <c r="H9924" s="76"/>
      <c r="I9924" s="68"/>
      <c r="J9924" s="32">
        <v>0</v>
      </c>
    </row>
    <row r="9925" spans="1:10" ht="15.75" hidden="1" thickBot="1" x14ac:dyDescent="0.3">
      <c r="A9925" s="242" t="s">
        <v>2374</v>
      </c>
      <c r="B9925" s="245" t="s">
        <v>9996</v>
      </c>
      <c r="C9925" s="26"/>
      <c r="D9925" s="27" t="s">
        <v>17</v>
      </c>
      <c r="E9925" s="205"/>
      <c r="F9925" s="216" t="s">
        <v>12</v>
      </c>
      <c r="G9925" s="29" t="str">
        <f t="shared" si="154"/>
        <v/>
      </c>
      <c r="H9925" s="30"/>
      <c r="I9925" s="31"/>
      <c r="J9925" s="32">
        <v>0</v>
      </c>
    </row>
    <row r="9926" spans="1:10" ht="15.75" hidden="1" thickBot="1" x14ac:dyDescent="0.3">
      <c r="A9926" s="251"/>
      <c r="B9926" s="246"/>
      <c r="C9926" s="34"/>
      <c r="D9926" s="34"/>
      <c r="E9926" s="207"/>
      <c r="F9926" s="219" t="s">
        <v>12</v>
      </c>
      <c r="G9926" s="66" t="str">
        <f t="shared" ref="G9926:G9989" si="155">IF(ISNUMBER(F9926),E9926*F9926,"")</f>
        <v/>
      </c>
      <c r="H9926" s="67"/>
      <c r="I9926" s="68"/>
      <c r="J9926" s="32">
        <v>0</v>
      </c>
    </row>
    <row r="9927" spans="1:10" ht="15.75" hidden="1" thickBot="1" x14ac:dyDescent="0.3">
      <c r="A9927" s="251"/>
      <c r="B9927" s="246"/>
      <c r="C9927" s="38" t="s">
        <v>12414</v>
      </c>
      <c r="D9927" s="38" t="s">
        <v>82</v>
      </c>
      <c r="E9927" s="209">
        <v>1</v>
      </c>
      <c r="F9927" s="219">
        <v>5.7664999999999997</v>
      </c>
      <c r="G9927" s="66">
        <f t="shared" si="155"/>
        <v>5.7664999999999997</v>
      </c>
      <c r="H9927" s="41">
        <f>SUM(G9927:G9927)</f>
        <v>5.7664999999999997</v>
      </c>
      <c r="I9927" s="42"/>
      <c r="J9927" s="32">
        <v>0</v>
      </c>
    </row>
    <row r="9928" spans="1:10" ht="15.75" hidden="1" thickBot="1" x14ac:dyDescent="0.3">
      <c r="A9928" s="252"/>
      <c r="B9928" s="247"/>
      <c r="C9928" s="44"/>
      <c r="D9928" s="44"/>
      <c r="E9928" s="210"/>
      <c r="F9928" s="225" t="s">
        <v>12</v>
      </c>
      <c r="G9928" s="75" t="str">
        <f t="shared" si="155"/>
        <v/>
      </c>
      <c r="H9928" s="76"/>
      <c r="I9928" s="68"/>
      <c r="J9928" s="32">
        <v>0</v>
      </c>
    </row>
    <row r="9929" spans="1:10" ht="15.75" hidden="1" thickBot="1" x14ac:dyDescent="0.3">
      <c r="A9929" s="242" t="s">
        <v>2375</v>
      </c>
      <c r="B9929" s="245" t="s">
        <v>9997</v>
      </c>
      <c r="C9929" s="26"/>
      <c r="D9929" s="27" t="s">
        <v>17</v>
      </c>
      <c r="E9929" s="205"/>
      <c r="F9929" s="216" t="s">
        <v>12</v>
      </c>
      <c r="G9929" s="29" t="str">
        <f t="shared" si="155"/>
        <v/>
      </c>
      <c r="H9929" s="30"/>
      <c r="I9929" s="31"/>
      <c r="J9929" s="32">
        <v>0</v>
      </c>
    </row>
    <row r="9930" spans="1:10" ht="15.75" hidden="1" thickBot="1" x14ac:dyDescent="0.3">
      <c r="A9930" s="251"/>
      <c r="B9930" s="246"/>
      <c r="C9930" s="34"/>
      <c r="D9930" s="34"/>
      <c r="E9930" s="207"/>
      <c r="F9930" s="219" t="s">
        <v>12</v>
      </c>
      <c r="G9930" s="66" t="str">
        <f t="shared" si="155"/>
        <v/>
      </c>
      <c r="H9930" s="67"/>
      <c r="I9930" s="68"/>
      <c r="J9930" s="32">
        <v>0</v>
      </c>
    </row>
    <row r="9931" spans="1:10" ht="26.25" hidden="1" thickBot="1" x14ac:dyDescent="0.3">
      <c r="A9931" s="251"/>
      <c r="B9931" s="246"/>
      <c r="C9931" s="38" t="s">
        <v>12415</v>
      </c>
      <c r="D9931" s="38" t="s">
        <v>82</v>
      </c>
      <c r="E9931" s="209">
        <v>1</v>
      </c>
      <c r="F9931" s="219">
        <v>3.4674999999999998</v>
      </c>
      <c r="G9931" s="66">
        <f t="shared" si="155"/>
        <v>3.4674999999999998</v>
      </c>
      <c r="H9931" s="41">
        <f>SUM(G9931:G9931)</f>
        <v>3.4674999999999998</v>
      </c>
      <c r="I9931" s="42"/>
      <c r="J9931" s="32">
        <v>0</v>
      </c>
    </row>
    <row r="9932" spans="1:10" ht="15.75" hidden="1" thickBot="1" x14ac:dyDescent="0.3">
      <c r="A9932" s="252"/>
      <c r="B9932" s="247"/>
      <c r="C9932" s="44"/>
      <c r="D9932" s="44"/>
      <c r="E9932" s="210"/>
      <c r="F9932" s="225" t="s">
        <v>12</v>
      </c>
      <c r="G9932" s="75" t="str">
        <f t="shared" si="155"/>
        <v/>
      </c>
      <c r="H9932" s="76"/>
      <c r="I9932" s="68"/>
      <c r="J9932" s="32">
        <v>0</v>
      </c>
    </row>
    <row r="9933" spans="1:10" ht="15.75" hidden="1" thickBot="1" x14ac:dyDescent="0.3">
      <c r="A9933" s="242" t="s">
        <v>2376</v>
      </c>
      <c r="B9933" s="245" t="s">
        <v>9998</v>
      </c>
      <c r="C9933" s="26"/>
      <c r="D9933" s="27" t="s">
        <v>17</v>
      </c>
      <c r="E9933" s="205"/>
      <c r="F9933" s="216" t="s">
        <v>12</v>
      </c>
      <c r="G9933" s="29" t="str">
        <f t="shared" si="155"/>
        <v/>
      </c>
      <c r="H9933" s="30"/>
      <c r="I9933" s="31"/>
      <c r="J9933" s="32">
        <v>0</v>
      </c>
    </row>
    <row r="9934" spans="1:10" ht="15.75" hidden="1" thickBot="1" x14ac:dyDescent="0.3">
      <c r="A9934" s="251"/>
      <c r="B9934" s="246"/>
      <c r="C9934" s="34"/>
      <c r="D9934" s="34"/>
      <c r="E9934" s="207"/>
      <c r="F9934" s="219" t="s">
        <v>12</v>
      </c>
      <c r="G9934" s="66" t="str">
        <f t="shared" si="155"/>
        <v/>
      </c>
      <c r="H9934" s="67"/>
      <c r="I9934" s="68"/>
      <c r="J9934" s="32">
        <v>0</v>
      </c>
    </row>
    <row r="9935" spans="1:10" ht="26.25" hidden="1" thickBot="1" x14ac:dyDescent="0.3">
      <c r="A9935" s="251"/>
      <c r="B9935" s="246"/>
      <c r="C9935" s="38" t="s">
        <v>12416</v>
      </c>
      <c r="D9935" s="38" t="s">
        <v>82</v>
      </c>
      <c r="E9935" s="209">
        <v>1</v>
      </c>
      <c r="F9935" s="219">
        <v>6.9444999999999997</v>
      </c>
      <c r="G9935" s="66">
        <f t="shared" si="155"/>
        <v>6.9444999999999997</v>
      </c>
      <c r="H9935" s="41">
        <f>SUM(G9935:G9935)</f>
        <v>6.9444999999999997</v>
      </c>
      <c r="I9935" s="42"/>
      <c r="J9935" s="32">
        <v>0</v>
      </c>
    </row>
    <row r="9936" spans="1:10" ht="15.75" hidden="1" thickBot="1" x14ac:dyDescent="0.3">
      <c r="A9936" s="252"/>
      <c r="B9936" s="247"/>
      <c r="C9936" s="44"/>
      <c r="D9936" s="44"/>
      <c r="E9936" s="210"/>
      <c r="F9936" s="225" t="s">
        <v>12</v>
      </c>
      <c r="G9936" s="75" t="str">
        <f t="shared" si="155"/>
        <v/>
      </c>
      <c r="H9936" s="76"/>
      <c r="I9936" s="68"/>
      <c r="J9936" s="32">
        <v>0</v>
      </c>
    </row>
    <row r="9937" spans="1:10" ht="15.75" hidden="1" thickBot="1" x14ac:dyDescent="0.3">
      <c r="A9937" s="242" t="s">
        <v>2377</v>
      </c>
      <c r="B9937" s="245" t="s">
        <v>9999</v>
      </c>
      <c r="C9937" s="26"/>
      <c r="D9937" s="27" t="s">
        <v>17</v>
      </c>
      <c r="E9937" s="205"/>
      <c r="F9937" s="216" t="s">
        <v>12</v>
      </c>
      <c r="G9937" s="29" t="str">
        <f t="shared" si="155"/>
        <v/>
      </c>
      <c r="H9937" s="30"/>
      <c r="I9937" s="31"/>
      <c r="J9937" s="32">
        <v>0</v>
      </c>
    </row>
    <row r="9938" spans="1:10" ht="15.75" hidden="1" thickBot="1" x14ac:dyDescent="0.3">
      <c r="A9938" s="251"/>
      <c r="B9938" s="246"/>
      <c r="C9938" s="34"/>
      <c r="D9938" s="34"/>
      <c r="E9938" s="207"/>
      <c r="F9938" s="219" t="s">
        <v>12</v>
      </c>
      <c r="G9938" s="66" t="str">
        <f t="shared" si="155"/>
        <v/>
      </c>
      <c r="H9938" s="67"/>
      <c r="I9938" s="68"/>
      <c r="J9938" s="32">
        <v>0</v>
      </c>
    </row>
    <row r="9939" spans="1:10" ht="26.25" hidden="1" thickBot="1" x14ac:dyDescent="0.3">
      <c r="A9939" s="251"/>
      <c r="B9939" s="246"/>
      <c r="C9939" s="38" t="s">
        <v>12417</v>
      </c>
      <c r="D9939" s="38" t="s">
        <v>82</v>
      </c>
      <c r="E9939" s="209">
        <v>1</v>
      </c>
      <c r="F9939" s="219">
        <v>13.651499999999999</v>
      </c>
      <c r="G9939" s="66">
        <f t="shared" si="155"/>
        <v>13.651499999999999</v>
      </c>
      <c r="H9939" s="41">
        <f>SUM(G9939:G9939)</f>
        <v>13.651499999999999</v>
      </c>
      <c r="I9939" s="42"/>
      <c r="J9939" s="32">
        <v>0</v>
      </c>
    </row>
    <row r="9940" spans="1:10" ht="15.75" hidden="1" thickBot="1" x14ac:dyDescent="0.3">
      <c r="A9940" s="252"/>
      <c r="B9940" s="247"/>
      <c r="C9940" s="44"/>
      <c r="D9940" s="44"/>
      <c r="E9940" s="210"/>
      <c r="F9940" s="225" t="s">
        <v>12</v>
      </c>
      <c r="G9940" s="75" t="str">
        <f t="shared" si="155"/>
        <v/>
      </c>
      <c r="H9940" s="76"/>
      <c r="I9940" s="68"/>
      <c r="J9940" s="32">
        <v>0</v>
      </c>
    </row>
    <row r="9941" spans="1:10" ht="15.75" hidden="1" thickBot="1" x14ac:dyDescent="0.3">
      <c r="A9941" s="242" t="s">
        <v>2378</v>
      </c>
      <c r="B9941" s="245" t="s">
        <v>10000</v>
      </c>
      <c r="C9941" s="26"/>
      <c r="D9941" s="27" t="s">
        <v>17</v>
      </c>
      <c r="E9941" s="205"/>
      <c r="F9941" s="216" t="s">
        <v>12</v>
      </c>
      <c r="G9941" s="29" t="str">
        <f t="shared" si="155"/>
        <v/>
      </c>
      <c r="H9941" s="30"/>
      <c r="I9941" s="31"/>
      <c r="J9941" s="32">
        <v>0</v>
      </c>
    </row>
    <row r="9942" spans="1:10" ht="15.75" hidden="1" thickBot="1" x14ac:dyDescent="0.3">
      <c r="A9942" s="251"/>
      <c r="B9942" s="246"/>
      <c r="C9942" s="34"/>
      <c r="D9942" s="34"/>
      <c r="E9942" s="207"/>
      <c r="F9942" s="219" t="s">
        <v>12</v>
      </c>
      <c r="G9942" s="66" t="str">
        <f t="shared" si="155"/>
        <v/>
      </c>
      <c r="H9942" s="67"/>
      <c r="I9942" s="68"/>
      <c r="J9942" s="32">
        <v>0</v>
      </c>
    </row>
    <row r="9943" spans="1:10" ht="26.25" hidden="1" thickBot="1" x14ac:dyDescent="0.3">
      <c r="A9943" s="251"/>
      <c r="B9943" s="246"/>
      <c r="C9943" s="38" t="s">
        <v>12418</v>
      </c>
      <c r="D9943" s="38" t="s">
        <v>82</v>
      </c>
      <c r="E9943" s="209">
        <v>1</v>
      </c>
      <c r="F9943" s="219">
        <v>4.2844999999999995</v>
      </c>
      <c r="G9943" s="66">
        <f t="shared" si="155"/>
        <v>4.2844999999999995</v>
      </c>
      <c r="H9943" s="41">
        <f>SUM(G9943:G9943)</f>
        <v>4.2844999999999995</v>
      </c>
      <c r="I9943" s="42"/>
      <c r="J9943" s="32">
        <v>0</v>
      </c>
    </row>
    <row r="9944" spans="1:10" ht="15.75" hidden="1" thickBot="1" x14ac:dyDescent="0.3">
      <c r="A9944" s="252"/>
      <c r="B9944" s="247"/>
      <c r="C9944" s="44"/>
      <c r="D9944" s="44"/>
      <c r="E9944" s="210"/>
      <c r="F9944" s="225" t="s">
        <v>12</v>
      </c>
      <c r="G9944" s="75" t="str">
        <f t="shared" si="155"/>
        <v/>
      </c>
      <c r="H9944" s="76"/>
      <c r="I9944" s="68"/>
      <c r="J9944" s="32">
        <v>0</v>
      </c>
    </row>
    <row r="9945" spans="1:10" ht="15.75" hidden="1" thickBot="1" x14ac:dyDescent="0.3">
      <c r="A9945" s="242" t="s">
        <v>2379</v>
      </c>
      <c r="B9945" s="245" t="s">
        <v>10001</v>
      </c>
      <c r="C9945" s="26"/>
      <c r="D9945" s="27" t="s">
        <v>17</v>
      </c>
      <c r="E9945" s="205"/>
      <c r="F9945" s="216" t="s">
        <v>12</v>
      </c>
      <c r="G9945" s="29" t="str">
        <f t="shared" si="155"/>
        <v/>
      </c>
      <c r="H9945" s="30"/>
      <c r="I9945" s="31"/>
      <c r="J9945" s="32">
        <v>0</v>
      </c>
    </row>
    <row r="9946" spans="1:10" ht="15.75" hidden="1" thickBot="1" x14ac:dyDescent="0.3">
      <c r="A9946" s="251"/>
      <c r="B9946" s="246"/>
      <c r="C9946" s="34"/>
      <c r="D9946" s="34"/>
      <c r="E9946" s="207"/>
      <c r="F9946" s="219" t="s">
        <v>12</v>
      </c>
      <c r="G9946" s="66" t="str">
        <f t="shared" si="155"/>
        <v/>
      </c>
      <c r="H9946" s="67"/>
      <c r="I9946" s="68"/>
      <c r="J9946" s="32">
        <v>0</v>
      </c>
    </row>
    <row r="9947" spans="1:10" ht="26.25" hidden="1" thickBot="1" x14ac:dyDescent="0.3">
      <c r="A9947" s="251"/>
      <c r="B9947" s="246"/>
      <c r="C9947" s="38" t="s">
        <v>12419</v>
      </c>
      <c r="D9947" s="38" t="s">
        <v>82</v>
      </c>
      <c r="E9947" s="209">
        <v>1</v>
      </c>
      <c r="F9947" s="219">
        <v>7.4574999999999996</v>
      </c>
      <c r="G9947" s="66">
        <f t="shared" si="155"/>
        <v>7.4574999999999996</v>
      </c>
      <c r="H9947" s="41">
        <f>SUM(G9947:G9947)</f>
        <v>7.4574999999999996</v>
      </c>
      <c r="I9947" s="42"/>
      <c r="J9947" s="32">
        <v>0</v>
      </c>
    </row>
    <row r="9948" spans="1:10" ht="15.75" hidden="1" thickBot="1" x14ac:dyDescent="0.3">
      <c r="A9948" s="252"/>
      <c r="B9948" s="247"/>
      <c r="C9948" s="44"/>
      <c r="D9948" s="44"/>
      <c r="E9948" s="210"/>
      <c r="F9948" s="225" t="s">
        <v>12</v>
      </c>
      <c r="G9948" s="75" t="str">
        <f t="shared" si="155"/>
        <v/>
      </c>
      <c r="H9948" s="76"/>
      <c r="I9948" s="68"/>
      <c r="J9948" s="32">
        <v>0</v>
      </c>
    </row>
    <row r="9949" spans="1:10" ht="15.75" hidden="1" thickBot="1" x14ac:dyDescent="0.3">
      <c r="A9949" s="242" t="s">
        <v>2380</v>
      </c>
      <c r="B9949" s="245" t="s">
        <v>10002</v>
      </c>
      <c r="C9949" s="26"/>
      <c r="D9949" s="27" t="s">
        <v>17</v>
      </c>
      <c r="E9949" s="205"/>
      <c r="F9949" s="216" t="s">
        <v>12</v>
      </c>
      <c r="G9949" s="29" t="str">
        <f t="shared" si="155"/>
        <v/>
      </c>
      <c r="H9949" s="30"/>
      <c r="I9949" s="31"/>
      <c r="J9949" s="32">
        <v>0</v>
      </c>
    </row>
    <row r="9950" spans="1:10" ht="15.75" hidden="1" thickBot="1" x14ac:dyDescent="0.3">
      <c r="A9950" s="251"/>
      <c r="B9950" s="246"/>
      <c r="C9950" s="34"/>
      <c r="D9950" s="34"/>
      <c r="E9950" s="207"/>
      <c r="F9950" s="219" t="s">
        <v>12</v>
      </c>
      <c r="G9950" s="66" t="str">
        <f t="shared" si="155"/>
        <v/>
      </c>
      <c r="H9950" s="67"/>
      <c r="I9950" s="68"/>
      <c r="J9950" s="32">
        <v>0</v>
      </c>
    </row>
    <row r="9951" spans="1:10" ht="26.25" hidden="1" thickBot="1" x14ac:dyDescent="0.3">
      <c r="A9951" s="251"/>
      <c r="B9951" s="246"/>
      <c r="C9951" s="38" t="s">
        <v>12420</v>
      </c>
      <c r="D9951" s="38" t="s">
        <v>82</v>
      </c>
      <c r="E9951" s="209">
        <v>1</v>
      </c>
      <c r="F9951" s="219">
        <v>16.510999999999999</v>
      </c>
      <c r="G9951" s="66">
        <f t="shared" si="155"/>
        <v>16.510999999999999</v>
      </c>
      <c r="H9951" s="41">
        <f>SUM(G9951:G9951)</f>
        <v>16.510999999999999</v>
      </c>
      <c r="I9951" s="42"/>
      <c r="J9951" s="32">
        <v>0</v>
      </c>
    </row>
    <row r="9952" spans="1:10" ht="15.75" hidden="1" thickBot="1" x14ac:dyDescent="0.3">
      <c r="A9952" s="252"/>
      <c r="B9952" s="247"/>
      <c r="C9952" s="44"/>
      <c r="D9952" s="44"/>
      <c r="E9952" s="210"/>
      <c r="F9952" s="225" t="s">
        <v>12</v>
      </c>
      <c r="G9952" s="75" t="str">
        <f t="shared" si="155"/>
        <v/>
      </c>
      <c r="H9952" s="76"/>
      <c r="I9952" s="68"/>
      <c r="J9952" s="32">
        <v>0</v>
      </c>
    </row>
    <row r="9953" spans="1:10" ht="15.75" hidden="1" thickBot="1" x14ac:dyDescent="0.3">
      <c r="A9953" s="242" t="s">
        <v>2381</v>
      </c>
      <c r="B9953" s="245" t="s">
        <v>10003</v>
      </c>
      <c r="C9953" s="26"/>
      <c r="D9953" s="27" t="s">
        <v>17</v>
      </c>
      <c r="E9953" s="205"/>
      <c r="F9953" s="216" t="s">
        <v>12</v>
      </c>
      <c r="G9953" s="29" t="str">
        <f t="shared" si="155"/>
        <v/>
      </c>
      <c r="H9953" s="30"/>
      <c r="I9953" s="31"/>
      <c r="J9953" s="32">
        <v>0</v>
      </c>
    </row>
    <row r="9954" spans="1:10" ht="15.75" hidden="1" thickBot="1" x14ac:dyDescent="0.3">
      <c r="A9954" s="251"/>
      <c r="B9954" s="246"/>
      <c r="C9954" s="34"/>
      <c r="D9954" s="34"/>
      <c r="E9954" s="207"/>
      <c r="F9954" s="219" t="s">
        <v>12</v>
      </c>
      <c r="G9954" s="66" t="str">
        <f t="shared" si="155"/>
        <v/>
      </c>
      <c r="H9954" s="67"/>
      <c r="I9954" s="68"/>
      <c r="J9954" s="32">
        <v>0</v>
      </c>
    </row>
    <row r="9955" spans="1:10" ht="26.25" hidden="1" thickBot="1" x14ac:dyDescent="0.3">
      <c r="A9955" s="251"/>
      <c r="B9955" s="246"/>
      <c r="C9955" s="38" t="s">
        <v>12421</v>
      </c>
      <c r="D9955" s="38" t="s">
        <v>82</v>
      </c>
      <c r="E9955" s="209">
        <v>1</v>
      </c>
      <c r="F9955" s="219">
        <v>158.94450000000001</v>
      </c>
      <c r="G9955" s="66">
        <f t="shared" si="155"/>
        <v>158.94450000000001</v>
      </c>
      <c r="H9955" s="41">
        <f>SUM(G9955:G9955)</f>
        <v>158.94450000000001</v>
      </c>
      <c r="I9955" s="42"/>
      <c r="J9955" s="32">
        <v>0</v>
      </c>
    </row>
    <row r="9956" spans="1:10" ht="15.75" hidden="1" thickBot="1" x14ac:dyDescent="0.3">
      <c r="A9956" s="252"/>
      <c r="B9956" s="247"/>
      <c r="C9956" s="44"/>
      <c r="D9956" s="44"/>
      <c r="E9956" s="210"/>
      <c r="F9956" s="225" t="s">
        <v>12</v>
      </c>
      <c r="G9956" s="75" t="str">
        <f t="shared" si="155"/>
        <v/>
      </c>
      <c r="H9956" s="76"/>
      <c r="I9956" s="68"/>
      <c r="J9956" s="32">
        <v>0</v>
      </c>
    </row>
    <row r="9957" spans="1:10" ht="15.75" hidden="1" thickBot="1" x14ac:dyDescent="0.3">
      <c r="A9957" s="242" t="s">
        <v>2382</v>
      </c>
      <c r="B9957" s="245" t="s">
        <v>10004</v>
      </c>
      <c r="C9957" s="26"/>
      <c r="D9957" s="27" t="s">
        <v>17</v>
      </c>
      <c r="E9957" s="205"/>
      <c r="F9957" s="216" t="s">
        <v>12</v>
      </c>
      <c r="G9957" s="29" t="str">
        <f t="shared" si="155"/>
        <v/>
      </c>
      <c r="H9957" s="30"/>
      <c r="I9957" s="31"/>
      <c r="J9957" s="32">
        <v>0</v>
      </c>
    </row>
    <row r="9958" spans="1:10" ht="15.75" hidden="1" thickBot="1" x14ac:dyDescent="0.3">
      <c r="A9958" s="251"/>
      <c r="B9958" s="246"/>
      <c r="C9958" s="34"/>
      <c r="D9958" s="34"/>
      <c r="E9958" s="207"/>
      <c r="F9958" s="219" t="s">
        <v>12</v>
      </c>
      <c r="G9958" s="66" t="str">
        <f t="shared" si="155"/>
        <v/>
      </c>
      <c r="H9958" s="67"/>
      <c r="I9958" s="68"/>
      <c r="J9958" s="32">
        <v>0</v>
      </c>
    </row>
    <row r="9959" spans="1:10" ht="15.75" hidden="1" thickBot="1" x14ac:dyDescent="0.3">
      <c r="A9959" s="251"/>
      <c r="B9959" s="246"/>
      <c r="C9959" s="38" t="s">
        <v>2383</v>
      </c>
      <c r="D9959" s="38" t="s">
        <v>82</v>
      </c>
      <c r="E9959" s="209">
        <v>1</v>
      </c>
      <c r="F9959" s="219" t="s">
        <v>12</v>
      </c>
      <c r="G9959" s="66" t="str">
        <f t="shared" si="155"/>
        <v/>
      </c>
      <c r="H9959" s="41">
        <f>SUM(G9959:G9959)</f>
        <v>0</v>
      </c>
      <c r="I9959" s="42"/>
      <c r="J9959" s="32">
        <v>0</v>
      </c>
    </row>
    <row r="9960" spans="1:10" ht="15.75" hidden="1" thickBot="1" x14ac:dyDescent="0.3">
      <c r="A9960" s="252"/>
      <c r="B9960" s="247"/>
      <c r="C9960" s="44"/>
      <c r="D9960" s="44"/>
      <c r="E9960" s="210"/>
      <c r="F9960" s="225" t="s">
        <v>12</v>
      </c>
      <c r="G9960" s="75" t="str">
        <f t="shared" si="155"/>
        <v/>
      </c>
      <c r="H9960" s="76"/>
      <c r="I9960" s="68"/>
      <c r="J9960" s="32">
        <v>0</v>
      </c>
    </row>
    <row r="9961" spans="1:10" ht="15.75" hidden="1" thickBot="1" x14ac:dyDescent="0.3">
      <c r="A9961" s="242" t="s">
        <v>2384</v>
      </c>
      <c r="B9961" s="245" t="s">
        <v>10005</v>
      </c>
      <c r="C9961" s="26"/>
      <c r="D9961" s="27" t="s">
        <v>17</v>
      </c>
      <c r="E9961" s="205"/>
      <c r="F9961" s="216" t="s">
        <v>12</v>
      </c>
      <c r="G9961" s="29" t="str">
        <f t="shared" si="155"/>
        <v/>
      </c>
      <c r="H9961" s="30"/>
      <c r="I9961" s="31"/>
      <c r="J9961" s="32">
        <v>0</v>
      </c>
    </row>
    <row r="9962" spans="1:10" ht="15.75" hidden="1" thickBot="1" x14ac:dyDescent="0.3">
      <c r="A9962" s="251"/>
      <c r="B9962" s="246"/>
      <c r="C9962" s="34"/>
      <c r="D9962" s="34"/>
      <c r="E9962" s="207"/>
      <c r="F9962" s="219" t="s">
        <v>12</v>
      </c>
      <c r="G9962" s="66" t="str">
        <f t="shared" si="155"/>
        <v/>
      </c>
      <c r="H9962" s="67"/>
      <c r="I9962" s="68"/>
      <c r="J9962" s="32">
        <v>0</v>
      </c>
    </row>
    <row r="9963" spans="1:10" ht="26.25" hidden="1" thickBot="1" x14ac:dyDescent="0.3">
      <c r="A9963" s="251"/>
      <c r="B9963" s="246"/>
      <c r="C9963" s="38" t="s">
        <v>12422</v>
      </c>
      <c r="D9963" s="38" t="s">
        <v>82</v>
      </c>
      <c r="E9963" s="209">
        <v>1</v>
      </c>
      <c r="F9963" s="219">
        <v>2.831</v>
      </c>
      <c r="G9963" s="66">
        <f t="shared" si="155"/>
        <v>2.831</v>
      </c>
      <c r="H9963" s="41">
        <f>SUM(G9963:G9963)</f>
        <v>2.831</v>
      </c>
      <c r="I9963" s="42"/>
      <c r="J9963" s="32">
        <v>0</v>
      </c>
    </row>
    <row r="9964" spans="1:10" ht="15.75" hidden="1" thickBot="1" x14ac:dyDescent="0.3">
      <c r="A9964" s="252"/>
      <c r="B9964" s="247"/>
      <c r="C9964" s="44"/>
      <c r="D9964" s="44"/>
      <c r="E9964" s="210"/>
      <c r="F9964" s="225" t="s">
        <v>12</v>
      </c>
      <c r="G9964" s="75" t="str">
        <f t="shared" si="155"/>
        <v/>
      </c>
      <c r="H9964" s="76"/>
      <c r="I9964" s="68"/>
      <c r="J9964" s="32">
        <v>0</v>
      </c>
    </row>
    <row r="9965" spans="1:10" ht="15.75" hidden="1" thickBot="1" x14ac:dyDescent="0.3">
      <c r="A9965" s="242" t="s">
        <v>2385</v>
      </c>
      <c r="B9965" s="245" t="s">
        <v>10006</v>
      </c>
      <c r="C9965" s="26"/>
      <c r="D9965" s="27" t="s">
        <v>17</v>
      </c>
      <c r="E9965" s="205"/>
      <c r="F9965" s="216" t="s">
        <v>12</v>
      </c>
      <c r="G9965" s="29" t="str">
        <f t="shared" si="155"/>
        <v/>
      </c>
      <c r="H9965" s="30"/>
      <c r="I9965" s="31"/>
      <c r="J9965" s="32">
        <v>0</v>
      </c>
    </row>
    <row r="9966" spans="1:10" ht="15.75" hidden="1" thickBot="1" x14ac:dyDescent="0.3">
      <c r="A9966" s="251"/>
      <c r="B9966" s="246"/>
      <c r="C9966" s="34"/>
      <c r="D9966" s="34"/>
      <c r="E9966" s="207"/>
      <c r="F9966" s="219" t="s">
        <v>12</v>
      </c>
      <c r="G9966" s="66" t="str">
        <f t="shared" si="155"/>
        <v/>
      </c>
      <c r="H9966" s="67"/>
      <c r="I9966" s="68"/>
      <c r="J9966" s="32">
        <v>0</v>
      </c>
    </row>
    <row r="9967" spans="1:10" ht="26.25" hidden="1" thickBot="1" x14ac:dyDescent="0.3">
      <c r="A9967" s="251"/>
      <c r="B9967" s="246"/>
      <c r="C9967" s="38" t="s">
        <v>12374</v>
      </c>
      <c r="D9967" s="38" t="s">
        <v>82</v>
      </c>
      <c r="E9967" s="209">
        <v>1</v>
      </c>
      <c r="F9967" s="219">
        <v>14.297499999999999</v>
      </c>
      <c r="G9967" s="66">
        <f t="shared" si="155"/>
        <v>14.297499999999999</v>
      </c>
      <c r="H9967" s="41">
        <f>SUM(G9967:G9967)</f>
        <v>14.297499999999999</v>
      </c>
      <c r="I9967" s="42"/>
      <c r="J9967" s="32">
        <v>0</v>
      </c>
    </row>
    <row r="9968" spans="1:10" ht="15.75" hidden="1" thickBot="1" x14ac:dyDescent="0.3">
      <c r="A9968" s="252"/>
      <c r="B9968" s="247"/>
      <c r="C9968" s="44"/>
      <c r="D9968" s="44"/>
      <c r="E9968" s="210"/>
      <c r="F9968" s="225" t="s">
        <v>12</v>
      </c>
      <c r="G9968" s="75" t="str">
        <f t="shared" si="155"/>
        <v/>
      </c>
      <c r="H9968" s="76"/>
      <c r="I9968" s="68"/>
      <c r="J9968" s="32">
        <v>0</v>
      </c>
    </row>
    <row r="9969" spans="1:10" ht="15.75" hidden="1" thickBot="1" x14ac:dyDescent="0.3">
      <c r="A9969" s="242" t="s">
        <v>2386</v>
      </c>
      <c r="B9969" s="245" t="s">
        <v>10007</v>
      </c>
      <c r="C9969" s="26"/>
      <c r="D9969" s="27" t="s">
        <v>17</v>
      </c>
      <c r="E9969" s="205"/>
      <c r="F9969" s="216" t="s">
        <v>12</v>
      </c>
      <c r="G9969" s="29" t="str">
        <f t="shared" si="155"/>
        <v/>
      </c>
      <c r="H9969" s="30"/>
      <c r="I9969" s="31"/>
      <c r="J9969" s="32">
        <v>0</v>
      </c>
    </row>
    <row r="9970" spans="1:10" ht="15.75" hidden="1" thickBot="1" x14ac:dyDescent="0.3">
      <c r="A9970" s="251"/>
      <c r="B9970" s="246"/>
      <c r="C9970" s="34"/>
      <c r="D9970" s="34"/>
      <c r="E9970" s="207"/>
      <c r="F9970" s="219" t="s">
        <v>12</v>
      </c>
      <c r="G9970" s="66" t="str">
        <f t="shared" si="155"/>
        <v/>
      </c>
      <c r="H9970" s="67"/>
      <c r="I9970" s="68"/>
      <c r="J9970" s="32">
        <v>0</v>
      </c>
    </row>
    <row r="9971" spans="1:10" ht="15.75" hidden="1" thickBot="1" x14ac:dyDescent="0.3">
      <c r="A9971" s="251"/>
      <c r="B9971" s="246"/>
      <c r="C9971" s="38" t="s">
        <v>12423</v>
      </c>
      <c r="D9971" s="38" t="s">
        <v>82</v>
      </c>
      <c r="E9971" s="209">
        <v>1</v>
      </c>
      <c r="F9971" s="219">
        <v>7.4005000000000001</v>
      </c>
      <c r="G9971" s="66">
        <f t="shared" si="155"/>
        <v>7.4005000000000001</v>
      </c>
      <c r="H9971" s="41">
        <f>SUM(G9971:G9971)</f>
        <v>7.4005000000000001</v>
      </c>
      <c r="I9971" s="42"/>
      <c r="J9971" s="32">
        <v>0</v>
      </c>
    </row>
    <row r="9972" spans="1:10" ht="15.75" hidden="1" thickBot="1" x14ac:dyDescent="0.3">
      <c r="A9972" s="252"/>
      <c r="B9972" s="247"/>
      <c r="C9972" s="44"/>
      <c r="D9972" s="44"/>
      <c r="E9972" s="210"/>
      <c r="F9972" s="225" t="s">
        <v>12</v>
      </c>
      <c r="G9972" s="75" t="str">
        <f t="shared" si="155"/>
        <v/>
      </c>
      <c r="H9972" s="76"/>
      <c r="I9972" s="68"/>
      <c r="J9972" s="32">
        <v>0</v>
      </c>
    </row>
    <row r="9973" spans="1:10" ht="15.75" hidden="1" thickBot="1" x14ac:dyDescent="0.3">
      <c r="A9973" s="242" t="s">
        <v>2387</v>
      </c>
      <c r="B9973" s="245" t="s">
        <v>2388</v>
      </c>
      <c r="C9973" s="26"/>
      <c r="D9973" s="27" t="s">
        <v>17</v>
      </c>
      <c r="E9973" s="205"/>
      <c r="F9973" s="216" t="s">
        <v>12</v>
      </c>
      <c r="G9973" s="29" t="str">
        <f t="shared" si="155"/>
        <v/>
      </c>
      <c r="H9973" s="30"/>
      <c r="I9973" s="31"/>
      <c r="J9973" s="32">
        <v>0</v>
      </c>
    </row>
    <row r="9974" spans="1:10" ht="15.75" hidden="1" thickBot="1" x14ac:dyDescent="0.3">
      <c r="A9974" s="251"/>
      <c r="B9974" s="246"/>
      <c r="C9974" s="34"/>
      <c r="D9974" s="34"/>
      <c r="E9974" s="207"/>
      <c r="F9974" s="219" t="s">
        <v>12</v>
      </c>
      <c r="G9974" s="66" t="str">
        <f t="shared" si="155"/>
        <v/>
      </c>
      <c r="H9974" s="67"/>
      <c r="I9974" s="68"/>
      <c r="J9974" s="32">
        <v>0</v>
      </c>
    </row>
    <row r="9975" spans="1:10" ht="15.75" hidden="1" thickBot="1" x14ac:dyDescent="0.3">
      <c r="A9975" s="251"/>
      <c r="B9975" s="246"/>
      <c r="C9975" s="38" t="s">
        <v>2388</v>
      </c>
      <c r="D9975" s="38" t="s">
        <v>82</v>
      </c>
      <c r="E9975" s="209">
        <v>1</v>
      </c>
      <c r="F9975" s="219" t="s">
        <v>12</v>
      </c>
      <c r="G9975" s="66" t="str">
        <f t="shared" si="155"/>
        <v/>
      </c>
      <c r="H9975" s="41">
        <f>SUM(G9975:G9975)</f>
        <v>0</v>
      </c>
      <c r="I9975" s="42"/>
      <c r="J9975" s="32">
        <v>0</v>
      </c>
    </row>
    <row r="9976" spans="1:10" ht="15.75" hidden="1" thickBot="1" x14ac:dyDescent="0.3">
      <c r="A9976" s="252"/>
      <c r="B9976" s="247"/>
      <c r="C9976" s="44"/>
      <c r="D9976" s="44"/>
      <c r="E9976" s="210"/>
      <c r="F9976" s="225" t="s">
        <v>12</v>
      </c>
      <c r="G9976" s="75" t="str">
        <f t="shared" si="155"/>
        <v/>
      </c>
      <c r="H9976" s="76"/>
      <c r="I9976" s="68"/>
      <c r="J9976" s="32">
        <v>0</v>
      </c>
    </row>
    <row r="9977" spans="1:10" ht="15.75" hidden="1" thickBot="1" x14ac:dyDescent="0.3">
      <c r="A9977" s="242" t="s">
        <v>2389</v>
      </c>
      <c r="B9977" s="245" t="s">
        <v>2390</v>
      </c>
      <c r="C9977" s="26"/>
      <c r="D9977" s="27" t="s">
        <v>17</v>
      </c>
      <c r="E9977" s="205"/>
      <c r="F9977" s="216" t="s">
        <v>12</v>
      </c>
      <c r="G9977" s="29" t="str">
        <f t="shared" si="155"/>
        <v/>
      </c>
      <c r="H9977" s="30"/>
      <c r="I9977" s="31"/>
      <c r="J9977" s="32">
        <v>0</v>
      </c>
    </row>
    <row r="9978" spans="1:10" ht="15.75" hidden="1" thickBot="1" x14ac:dyDescent="0.3">
      <c r="A9978" s="251"/>
      <c r="B9978" s="246"/>
      <c r="C9978" s="34"/>
      <c r="D9978" s="34"/>
      <c r="E9978" s="207"/>
      <c r="F9978" s="219" t="s">
        <v>12</v>
      </c>
      <c r="G9978" s="66" t="str">
        <f t="shared" si="155"/>
        <v/>
      </c>
      <c r="H9978" s="67"/>
      <c r="I9978" s="68"/>
      <c r="J9978" s="32">
        <v>0</v>
      </c>
    </row>
    <row r="9979" spans="1:10" ht="15.75" hidden="1" thickBot="1" x14ac:dyDescent="0.3">
      <c r="A9979" s="251"/>
      <c r="B9979" s="246"/>
      <c r="C9979" s="38" t="s">
        <v>2390</v>
      </c>
      <c r="D9979" s="38" t="s">
        <v>82</v>
      </c>
      <c r="E9979" s="209">
        <v>1</v>
      </c>
      <c r="F9979" s="219" t="s">
        <v>12</v>
      </c>
      <c r="G9979" s="66" t="str">
        <f t="shared" si="155"/>
        <v/>
      </c>
      <c r="H9979" s="41">
        <f>SUM(G9979:G9979)</f>
        <v>0</v>
      </c>
      <c r="I9979" s="42"/>
      <c r="J9979" s="32">
        <v>0</v>
      </c>
    </row>
    <row r="9980" spans="1:10" ht="15.75" hidden="1" thickBot="1" x14ac:dyDescent="0.3">
      <c r="A9980" s="252"/>
      <c r="B9980" s="247"/>
      <c r="C9980" s="44"/>
      <c r="D9980" s="44"/>
      <c r="E9980" s="210"/>
      <c r="F9980" s="225" t="s">
        <v>12</v>
      </c>
      <c r="G9980" s="75" t="str">
        <f t="shared" si="155"/>
        <v/>
      </c>
      <c r="H9980" s="76"/>
      <c r="I9980" s="68"/>
      <c r="J9980" s="32">
        <v>0</v>
      </c>
    </row>
    <row r="9981" spans="1:10" ht="15.75" hidden="1" thickBot="1" x14ac:dyDescent="0.3">
      <c r="A9981" s="242" t="s">
        <v>2391</v>
      </c>
      <c r="B9981" s="245" t="s">
        <v>2392</v>
      </c>
      <c r="C9981" s="26"/>
      <c r="D9981" s="27" t="s">
        <v>17</v>
      </c>
      <c r="E9981" s="205"/>
      <c r="F9981" s="216" t="s">
        <v>12</v>
      </c>
      <c r="G9981" s="29" t="str">
        <f t="shared" si="155"/>
        <v/>
      </c>
      <c r="H9981" s="30"/>
      <c r="I9981" s="31"/>
      <c r="J9981" s="32">
        <v>0</v>
      </c>
    </row>
    <row r="9982" spans="1:10" ht="15.75" hidden="1" thickBot="1" x14ac:dyDescent="0.3">
      <c r="A9982" s="251"/>
      <c r="B9982" s="246"/>
      <c r="C9982" s="34"/>
      <c r="D9982" s="34"/>
      <c r="E9982" s="207"/>
      <c r="F9982" s="219" t="s">
        <v>12</v>
      </c>
      <c r="G9982" s="66" t="str">
        <f t="shared" si="155"/>
        <v/>
      </c>
      <c r="H9982" s="67"/>
      <c r="I9982" s="68"/>
      <c r="J9982" s="32">
        <v>0</v>
      </c>
    </row>
    <row r="9983" spans="1:10" ht="15.75" hidden="1" thickBot="1" x14ac:dyDescent="0.3">
      <c r="A9983" s="251"/>
      <c r="B9983" s="246"/>
      <c r="C9983" s="38" t="s">
        <v>2392</v>
      </c>
      <c r="D9983" s="38" t="s">
        <v>82</v>
      </c>
      <c r="E9983" s="209">
        <v>1</v>
      </c>
      <c r="F9983" s="219" t="s">
        <v>12</v>
      </c>
      <c r="G9983" s="66" t="str">
        <f t="shared" si="155"/>
        <v/>
      </c>
      <c r="H9983" s="41">
        <f>SUM(G9983:G9983)</f>
        <v>0</v>
      </c>
      <c r="I9983" s="42"/>
      <c r="J9983" s="32">
        <v>0</v>
      </c>
    </row>
    <row r="9984" spans="1:10" ht="15.75" hidden="1" thickBot="1" x14ac:dyDescent="0.3">
      <c r="A9984" s="252"/>
      <c r="B9984" s="247"/>
      <c r="C9984" s="44"/>
      <c r="D9984" s="44"/>
      <c r="E9984" s="210"/>
      <c r="F9984" s="225" t="s">
        <v>12</v>
      </c>
      <c r="G9984" s="75" t="str">
        <f t="shared" si="155"/>
        <v/>
      </c>
      <c r="H9984" s="76"/>
      <c r="I9984" s="68"/>
      <c r="J9984" s="32">
        <v>0</v>
      </c>
    </row>
    <row r="9985" spans="1:10" ht="15.75" hidden="1" thickBot="1" x14ac:dyDescent="0.3">
      <c r="A9985" s="242" t="s">
        <v>2393</v>
      </c>
      <c r="B9985" s="245" t="s">
        <v>2394</v>
      </c>
      <c r="C9985" s="26"/>
      <c r="D9985" s="27" t="s">
        <v>17</v>
      </c>
      <c r="E9985" s="205"/>
      <c r="F9985" s="216" t="s">
        <v>12</v>
      </c>
      <c r="G9985" s="29" t="str">
        <f t="shared" si="155"/>
        <v/>
      </c>
      <c r="H9985" s="30"/>
      <c r="I9985" s="31"/>
      <c r="J9985" s="32">
        <v>0</v>
      </c>
    </row>
    <row r="9986" spans="1:10" ht="15.75" hidden="1" thickBot="1" x14ac:dyDescent="0.3">
      <c r="A9986" s="251"/>
      <c r="B9986" s="246"/>
      <c r="C9986" s="34"/>
      <c r="D9986" s="34"/>
      <c r="E9986" s="207"/>
      <c r="F9986" s="219" t="s">
        <v>12</v>
      </c>
      <c r="G9986" s="66" t="str">
        <f t="shared" si="155"/>
        <v/>
      </c>
      <c r="H9986" s="67"/>
      <c r="I9986" s="68"/>
      <c r="J9986" s="32">
        <v>0</v>
      </c>
    </row>
    <row r="9987" spans="1:10" ht="15.75" hidden="1" thickBot="1" x14ac:dyDescent="0.3">
      <c r="A9987" s="251"/>
      <c r="B9987" s="246"/>
      <c r="C9987" s="38" t="s">
        <v>2394</v>
      </c>
      <c r="D9987" s="38" t="s">
        <v>82</v>
      </c>
      <c r="E9987" s="209">
        <v>1</v>
      </c>
      <c r="F9987" s="219" t="s">
        <v>12</v>
      </c>
      <c r="G9987" s="66" t="str">
        <f t="shared" si="155"/>
        <v/>
      </c>
      <c r="H9987" s="41">
        <f>SUM(G9987:G9987)</f>
        <v>0</v>
      </c>
      <c r="I9987" s="42"/>
      <c r="J9987" s="32">
        <v>0</v>
      </c>
    </row>
    <row r="9988" spans="1:10" ht="15.75" hidden="1" thickBot="1" x14ac:dyDescent="0.3">
      <c r="A9988" s="252"/>
      <c r="B9988" s="247"/>
      <c r="C9988" s="44"/>
      <c r="D9988" s="44"/>
      <c r="E9988" s="210"/>
      <c r="F9988" s="225" t="s">
        <v>12</v>
      </c>
      <c r="G9988" s="75" t="str">
        <f t="shared" si="155"/>
        <v/>
      </c>
      <c r="H9988" s="76"/>
      <c r="I9988" s="68"/>
      <c r="J9988" s="32">
        <v>0</v>
      </c>
    </row>
    <row r="9989" spans="1:10" ht="15.75" hidden="1" thickBot="1" x14ac:dyDescent="0.3">
      <c r="A9989" s="242" t="s">
        <v>2395</v>
      </c>
      <c r="B9989" s="245" t="s">
        <v>10008</v>
      </c>
      <c r="C9989" s="26"/>
      <c r="D9989" s="27" t="s">
        <v>17</v>
      </c>
      <c r="E9989" s="205"/>
      <c r="F9989" s="216" t="s">
        <v>12</v>
      </c>
      <c r="G9989" s="29" t="str">
        <f t="shared" si="155"/>
        <v/>
      </c>
      <c r="H9989" s="30"/>
      <c r="I9989" s="31"/>
      <c r="J9989" s="32">
        <v>0</v>
      </c>
    </row>
    <row r="9990" spans="1:10" ht="15.75" hidden="1" thickBot="1" x14ac:dyDescent="0.3">
      <c r="A9990" s="251"/>
      <c r="B9990" s="246"/>
      <c r="C9990" s="34"/>
      <c r="D9990" s="34"/>
      <c r="E9990" s="207"/>
      <c r="F9990" s="219" t="s">
        <v>12</v>
      </c>
      <c r="G9990" s="66" t="str">
        <f t="shared" ref="G9990:G10053" si="156">IF(ISNUMBER(F9990),E9990*F9990,"")</f>
        <v/>
      </c>
      <c r="H9990" s="67"/>
      <c r="I9990" s="68"/>
      <c r="J9990" s="32">
        <v>0</v>
      </c>
    </row>
    <row r="9991" spans="1:10" ht="26.25" hidden="1" thickBot="1" x14ac:dyDescent="0.3">
      <c r="A9991" s="251"/>
      <c r="B9991" s="246"/>
      <c r="C9991" s="38" t="s">
        <v>12424</v>
      </c>
      <c r="D9991" s="38" t="s">
        <v>82</v>
      </c>
      <c r="E9991" s="209">
        <v>1</v>
      </c>
      <c r="F9991" s="219">
        <v>8.4834999999999994</v>
      </c>
      <c r="G9991" s="66">
        <f t="shared" si="156"/>
        <v>8.4834999999999994</v>
      </c>
      <c r="H9991" s="41">
        <f>SUM(G9991:G9991)</f>
        <v>8.4834999999999994</v>
      </c>
      <c r="I9991" s="42"/>
      <c r="J9991" s="32">
        <v>0</v>
      </c>
    </row>
    <row r="9992" spans="1:10" ht="15.75" hidden="1" thickBot="1" x14ac:dyDescent="0.3">
      <c r="A9992" s="252"/>
      <c r="B9992" s="247"/>
      <c r="C9992" s="44"/>
      <c r="D9992" s="44"/>
      <c r="E9992" s="210"/>
      <c r="F9992" s="225" t="s">
        <v>12</v>
      </c>
      <c r="G9992" s="75" t="str">
        <f t="shared" si="156"/>
        <v/>
      </c>
      <c r="H9992" s="76"/>
      <c r="I9992" s="68"/>
      <c r="J9992" s="32">
        <v>0</v>
      </c>
    </row>
    <row r="9993" spans="1:10" ht="15.75" hidden="1" thickBot="1" x14ac:dyDescent="0.3">
      <c r="A9993" s="242" t="s">
        <v>2396</v>
      </c>
      <c r="B9993" s="245" t="s">
        <v>10009</v>
      </c>
      <c r="C9993" s="26"/>
      <c r="D9993" s="27" t="s">
        <v>17</v>
      </c>
      <c r="E9993" s="205"/>
      <c r="F9993" s="216" t="s">
        <v>12</v>
      </c>
      <c r="G9993" s="29" t="str">
        <f t="shared" si="156"/>
        <v/>
      </c>
      <c r="H9993" s="30"/>
      <c r="I9993" s="31"/>
      <c r="J9993" s="32">
        <v>0</v>
      </c>
    </row>
    <row r="9994" spans="1:10" ht="15.75" hidden="1" thickBot="1" x14ac:dyDescent="0.3">
      <c r="A9994" s="251"/>
      <c r="B9994" s="246"/>
      <c r="C9994" s="34"/>
      <c r="D9994" s="34"/>
      <c r="E9994" s="207"/>
      <c r="F9994" s="219" t="s">
        <v>12</v>
      </c>
      <c r="G9994" s="66" t="str">
        <f t="shared" si="156"/>
        <v/>
      </c>
      <c r="H9994" s="67"/>
      <c r="I9994" s="68"/>
      <c r="J9994" s="32">
        <v>0</v>
      </c>
    </row>
    <row r="9995" spans="1:10" ht="15.75" hidden="1" thickBot="1" x14ac:dyDescent="0.3">
      <c r="A9995" s="251"/>
      <c r="B9995" s="246"/>
      <c r="C9995" s="38" t="s">
        <v>2397</v>
      </c>
      <c r="D9995" s="38" t="s">
        <v>17</v>
      </c>
      <c r="E9995" s="209">
        <v>1</v>
      </c>
      <c r="F9995" s="219" t="s">
        <v>12</v>
      </c>
      <c r="G9995" s="66" t="str">
        <f t="shared" si="156"/>
        <v/>
      </c>
      <c r="H9995" s="41">
        <f>SUM(G9995:G9995)</f>
        <v>0</v>
      </c>
      <c r="I9995" s="42"/>
      <c r="J9995" s="32">
        <v>0</v>
      </c>
    </row>
    <row r="9996" spans="1:10" ht="15.75" hidden="1" thickBot="1" x14ac:dyDescent="0.3">
      <c r="A9996" s="252"/>
      <c r="B9996" s="247"/>
      <c r="C9996" s="44"/>
      <c r="D9996" s="44"/>
      <c r="E9996" s="210"/>
      <c r="F9996" s="225" t="s">
        <v>12</v>
      </c>
      <c r="G9996" s="75" t="str">
        <f t="shared" si="156"/>
        <v/>
      </c>
      <c r="H9996" s="76"/>
      <c r="I9996" s="68"/>
      <c r="J9996" s="32">
        <v>0</v>
      </c>
    </row>
    <row r="9997" spans="1:10" ht="15.75" hidden="1" thickBot="1" x14ac:dyDescent="0.3">
      <c r="A9997" s="242" t="s">
        <v>2398</v>
      </c>
      <c r="B9997" s="245" t="s">
        <v>10010</v>
      </c>
      <c r="C9997" s="26"/>
      <c r="D9997" s="27" t="s">
        <v>17</v>
      </c>
      <c r="E9997" s="205"/>
      <c r="F9997" s="216" t="s">
        <v>12</v>
      </c>
      <c r="G9997" s="29" t="str">
        <f t="shared" si="156"/>
        <v/>
      </c>
      <c r="H9997" s="30"/>
      <c r="I9997" s="31"/>
      <c r="J9997" s="32">
        <v>0</v>
      </c>
    </row>
    <row r="9998" spans="1:10" ht="15.75" hidden="1" thickBot="1" x14ac:dyDescent="0.3">
      <c r="A9998" s="251"/>
      <c r="B9998" s="246"/>
      <c r="C9998" s="34"/>
      <c r="D9998" s="34"/>
      <c r="E9998" s="207"/>
      <c r="F9998" s="219" t="s">
        <v>12</v>
      </c>
      <c r="G9998" s="66" t="str">
        <f t="shared" si="156"/>
        <v/>
      </c>
      <c r="H9998" s="67"/>
      <c r="I9998" s="68"/>
      <c r="J9998" s="32">
        <v>0</v>
      </c>
    </row>
    <row r="9999" spans="1:10" ht="15.75" hidden="1" thickBot="1" x14ac:dyDescent="0.3">
      <c r="A9999" s="251"/>
      <c r="B9999" s="246"/>
      <c r="C9999" s="38" t="s">
        <v>2399</v>
      </c>
      <c r="D9999" s="38" t="s">
        <v>17</v>
      </c>
      <c r="E9999" s="209">
        <v>1</v>
      </c>
      <c r="F9999" s="219" t="s">
        <v>12</v>
      </c>
      <c r="G9999" s="66" t="str">
        <f t="shared" si="156"/>
        <v/>
      </c>
      <c r="H9999" s="41">
        <f>SUM(G9999:G9999)</f>
        <v>0</v>
      </c>
      <c r="I9999" s="42"/>
      <c r="J9999" s="32">
        <v>0</v>
      </c>
    </row>
    <row r="10000" spans="1:10" ht="15.75" hidden="1" thickBot="1" x14ac:dyDescent="0.3">
      <c r="A10000" s="252"/>
      <c r="B10000" s="247"/>
      <c r="C10000" s="44"/>
      <c r="D10000" s="44"/>
      <c r="E10000" s="210"/>
      <c r="F10000" s="225" t="s">
        <v>12</v>
      </c>
      <c r="G10000" s="75" t="str">
        <f t="shared" si="156"/>
        <v/>
      </c>
      <c r="H10000" s="76"/>
      <c r="I10000" s="68"/>
      <c r="J10000" s="32">
        <v>0</v>
      </c>
    </row>
    <row r="10001" spans="1:10" ht="15.75" hidden="1" thickBot="1" x14ac:dyDescent="0.3">
      <c r="A10001" s="242" t="s">
        <v>2400</v>
      </c>
      <c r="B10001" s="245" t="s">
        <v>10011</v>
      </c>
      <c r="C10001" s="26"/>
      <c r="D10001" s="27" t="s">
        <v>17</v>
      </c>
      <c r="E10001" s="205"/>
      <c r="F10001" s="216" t="s">
        <v>12</v>
      </c>
      <c r="G10001" s="29" t="str">
        <f t="shared" si="156"/>
        <v/>
      </c>
      <c r="H10001" s="30"/>
      <c r="I10001" s="31"/>
      <c r="J10001" s="32">
        <v>0</v>
      </c>
    </row>
    <row r="10002" spans="1:10" ht="15.75" hidden="1" thickBot="1" x14ac:dyDescent="0.3">
      <c r="A10002" s="251"/>
      <c r="B10002" s="246"/>
      <c r="C10002" s="34"/>
      <c r="D10002" s="34"/>
      <c r="E10002" s="207"/>
      <c r="F10002" s="219" t="s">
        <v>12</v>
      </c>
      <c r="G10002" s="66" t="str">
        <f t="shared" si="156"/>
        <v/>
      </c>
      <c r="H10002" s="67"/>
      <c r="I10002" s="68"/>
      <c r="J10002" s="32">
        <v>0</v>
      </c>
    </row>
    <row r="10003" spans="1:10" ht="15.75" hidden="1" thickBot="1" x14ac:dyDescent="0.3">
      <c r="A10003" s="251"/>
      <c r="B10003" s="246"/>
      <c r="C10003" s="38" t="s">
        <v>12425</v>
      </c>
      <c r="D10003" s="38" t="s">
        <v>1303</v>
      </c>
      <c r="E10003" s="209">
        <v>6</v>
      </c>
      <c r="F10003" s="219">
        <v>8.8635000000000002</v>
      </c>
      <c r="G10003" s="66">
        <f t="shared" si="156"/>
        <v>53.180999999999997</v>
      </c>
      <c r="H10003" s="41">
        <f>SUM(G10003:G10003)</f>
        <v>53.180999999999997</v>
      </c>
      <c r="I10003" s="42"/>
      <c r="J10003" s="32">
        <v>0</v>
      </c>
    </row>
    <row r="10004" spans="1:10" ht="15.75" hidden="1" thickBot="1" x14ac:dyDescent="0.3">
      <c r="A10004" s="252"/>
      <c r="B10004" s="247"/>
      <c r="C10004" s="44"/>
      <c r="D10004" s="44"/>
      <c r="E10004" s="210"/>
      <c r="F10004" s="225" t="s">
        <v>12</v>
      </c>
      <c r="G10004" s="75" t="str">
        <f t="shared" si="156"/>
        <v/>
      </c>
      <c r="H10004" s="76"/>
      <c r="I10004" s="68"/>
      <c r="J10004" s="32">
        <v>0</v>
      </c>
    </row>
    <row r="10005" spans="1:10" ht="15.75" hidden="1" thickBot="1" x14ac:dyDescent="0.3">
      <c r="A10005" s="242" t="s">
        <v>2401</v>
      </c>
      <c r="B10005" s="245" t="s">
        <v>10012</v>
      </c>
      <c r="C10005" s="26"/>
      <c r="D10005" s="27" t="s">
        <v>17</v>
      </c>
      <c r="E10005" s="205"/>
      <c r="F10005" s="216" t="s">
        <v>12</v>
      </c>
      <c r="G10005" s="29" t="str">
        <f t="shared" si="156"/>
        <v/>
      </c>
      <c r="H10005" s="30"/>
      <c r="I10005" s="31"/>
      <c r="J10005" s="32">
        <v>0</v>
      </c>
    </row>
    <row r="10006" spans="1:10" ht="15.75" hidden="1" thickBot="1" x14ac:dyDescent="0.3">
      <c r="A10006" s="251"/>
      <c r="B10006" s="246"/>
      <c r="C10006" s="34"/>
      <c r="D10006" s="34"/>
      <c r="E10006" s="207"/>
      <c r="F10006" s="219" t="s">
        <v>12</v>
      </c>
      <c r="G10006" s="66" t="str">
        <f t="shared" si="156"/>
        <v/>
      </c>
      <c r="H10006" s="67"/>
      <c r="I10006" s="68"/>
      <c r="J10006" s="32">
        <v>0</v>
      </c>
    </row>
    <row r="10007" spans="1:10" ht="26.25" hidden="1" thickBot="1" x14ac:dyDescent="0.3">
      <c r="A10007" s="251"/>
      <c r="B10007" s="246"/>
      <c r="C10007" s="38" t="s">
        <v>12426</v>
      </c>
      <c r="D10007" s="38" t="s">
        <v>82</v>
      </c>
      <c r="E10007" s="209">
        <v>1</v>
      </c>
      <c r="F10007" s="219">
        <v>2.9259999999999997</v>
      </c>
      <c r="G10007" s="66">
        <f t="shared" si="156"/>
        <v>2.9259999999999997</v>
      </c>
      <c r="H10007" s="41">
        <f>SUM(G10007:G10007)</f>
        <v>2.9259999999999997</v>
      </c>
      <c r="I10007" s="42"/>
      <c r="J10007" s="32">
        <v>0</v>
      </c>
    </row>
    <row r="10008" spans="1:10" ht="15.75" hidden="1" thickBot="1" x14ac:dyDescent="0.3">
      <c r="A10008" s="252"/>
      <c r="B10008" s="247"/>
      <c r="C10008" s="44"/>
      <c r="D10008" s="44"/>
      <c r="E10008" s="210"/>
      <c r="F10008" s="225" t="s">
        <v>12</v>
      </c>
      <c r="G10008" s="75" t="str">
        <f t="shared" si="156"/>
        <v/>
      </c>
      <c r="H10008" s="76"/>
      <c r="I10008" s="68"/>
      <c r="J10008" s="32">
        <v>0</v>
      </c>
    </row>
    <row r="10009" spans="1:10" ht="15.75" hidden="1" thickBot="1" x14ac:dyDescent="0.3">
      <c r="A10009" s="242" t="s">
        <v>2402</v>
      </c>
      <c r="B10009" s="245" t="s">
        <v>10013</v>
      </c>
      <c r="C10009" s="26"/>
      <c r="D10009" s="27" t="s">
        <v>17</v>
      </c>
      <c r="E10009" s="205"/>
      <c r="F10009" s="216" t="s">
        <v>12</v>
      </c>
      <c r="G10009" s="29" t="str">
        <f t="shared" si="156"/>
        <v/>
      </c>
      <c r="H10009" s="30"/>
      <c r="I10009" s="31"/>
      <c r="J10009" s="32">
        <v>0</v>
      </c>
    </row>
    <row r="10010" spans="1:10" ht="15.75" hidden="1" thickBot="1" x14ac:dyDescent="0.3">
      <c r="A10010" s="251"/>
      <c r="B10010" s="246"/>
      <c r="C10010" s="34"/>
      <c r="D10010" s="34"/>
      <c r="E10010" s="207"/>
      <c r="F10010" s="219" t="s">
        <v>12</v>
      </c>
      <c r="G10010" s="66" t="str">
        <f t="shared" si="156"/>
        <v/>
      </c>
      <c r="H10010" s="67"/>
      <c r="I10010" s="68"/>
      <c r="J10010" s="32">
        <v>0</v>
      </c>
    </row>
    <row r="10011" spans="1:10" ht="15.75" hidden="1" thickBot="1" x14ac:dyDescent="0.3">
      <c r="A10011" s="251"/>
      <c r="B10011" s="246"/>
      <c r="C10011" s="38" t="s">
        <v>2403</v>
      </c>
      <c r="D10011" s="38" t="s">
        <v>17</v>
      </c>
      <c r="E10011" s="209">
        <v>1</v>
      </c>
      <c r="F10011" s="219" t="s">
        <v>12</v>
      </c>
      <c r="G10011" s="66" t="str">
        <f t="shared" si="156"/>
        <v/>
      </c>
      <c r="H10011" s="41">
        <f>SUM(G10011:G10011)</f>
        <v>0</v>
      </c>
      <c r="I10011" s="42"/>
      <c r="J10011" s="32">
        <v>0</v>
      </c>
    </row>
    <row r="10012" spans="1:10" ht="15.75" hidden="1" thickBot="1" x14ac:dyDescent="0.3">
      <c r="A10012" s="252"/>
      <c r="B10012" s="247"/>
      <c r="C10012" s="44"/>
      <c r="D10012" s="44"/>
      <c r="E10012" s="210"/>
      <c r="F10012" s="225" t="s">
        <v>12</v>
      </c>
      <c r="G10012" s="75" t="str">
        <f t="shared" si="156"/>
        <v/>
      </c>
      <c r="H10012" s="76"/>
      <c r="I10012" s="68"/>
      <c r="J10012" s="32">
        <v>0</v>
      </c>
    </row>
    <row r="10013" spans="1:10" ht="15.75" hidden="1" thickBot="1" x14ac:dyDescent="0.3">
      <c r="A10013" s="242" t="s">
        <v>2404</v>
      </c>
      <c r="B10013" s="245" t="s">
        <v>10014</v>
      </c>
      <c r="C10013" s="26"/>
      <c r="D10013" s="27" t="s">
        <v>17</v>
      </c>
      <c r="E10013" s="205"/>
      <c r="F10013" s="216" t="s">
        <v>12</v>
      </c>
      <c r="G10013" s="29" t="str">
        <f t="shared" si="156"/>
        <v/>
      </c>
      <c r="H10013" s="30"/>
      <c r="I10013" s="31"/>
      <c r="J10013" s="32">
        <v>0</v>
      </c>
    </row>
    <row r="10014" spans="1:10" ht="15.75" hidden="1" thickBot="1" x14ac:dyDescent="0.3">
      <c r="A10014" s="251"/>
      <c r="B10014" s="246"/>
      <c r="C10014" s="34"/>
      <c r="D10014" s="34"/>
      <c r="E10014" s="207"/>
      <c r="F10014" s="219" t="s">
        <v>12</v>
      </c>
      <c r="G10014" s="66" t="str">
        <f t="shared" si="156"/>
        <v/>
      </c>
      <c r="H10014" s="67"/>
      <c r="I10014" s="68"/>
      <c r="J10014" s="32">
        <v>0</v>
      </c>
    </row>
    <row r="10015" spans="1:10" ht="15.75" hidden="1" thickBot="1" x14ac:dyDescent="0.3">
      <c r="A10015" s="251"/>
      <c r="B10015" s="246"/>
      <c r="C10015" s="38" t="s">
        <v>2405</v>
      </c>
      <c r="D10015" s="38" t="s">
        <v>17</v>
      </c>
      <c r="E10015" s="209">
        <v>1</v>
      </c>
      <c r="F10015" s="219" t="s">
        <v>12</v>
      </c>
      <c r="G10015" s="66" t="str">
        <f t="shared" si="156"/>
        <v/>
      </c>
      <c r="H10015" s="41">
        <f t="shared" ref="H10015" si="157">SUM(G10015:G10015)</f>
        <v>0</v>
      </c>
      <c r="I10015" s="42"/>
      <c r="J10015" s="32">
        <v>0</v>
      </c>
    </row>
    <row r="10016" spans="1:10" ht="15.75" hidden="1" thickBot="1" x14ac:dyDescent="0.3">
      <c r="A10016" s="252"/>
      <c r="B10016" s="247"/>
      <c r="C10016" s="44"/>
      <c r="D10016" s="44"/>
      <c r="E10016" s="210"/>
      <c r="F10016" s="225" t="s">
        <v>12</v>
      </c>
      <c r="G10016" s="75" t="str">
        <f t="shared" si="156"/>
        <v/>
      </c>
      <c r="H10016" s="76"/>
      <c r="I10016" s="68"/>
      <c r="J10016" s="32">
        <v>0</v>
      </c>
    </row>
    <row r="10017" spans="1:10" ht="15.75" hidden="1" thickBot="1" x14ac:dyDescent="0.3">
      <c r="A10017" s="242" t="s">
        <v>2406</v>
      </c>
      <c r="B10017" s="245" t="s">
        <v>10015</v>
      </c>
      <c r="C10017" s="26"/>
      <c r="D10017" s="27" t="s">
        <v>17</v>
      </c>
      <c r="E10017" s="205"/>
      <c r="F10017" s="216" t="s">
        <v>12</v>
      </c>
      <c r="G10017" s="29" t="str">
        <f t="shared" si="156"/>
        <v/>
      </c>
      <c r="H10017" s="30"/>
      <c r="I10017" s="31"/>
      <c r="J10017" s="32">
        <v>0</v>
      </c>
    </row>
    <row r="10018" spans="1:10" ht="15.75" hidden="1" thickBot="1" x14ac:dyDescent="0.3">
      <c r="A10018" s="251"/>
      <c r="B10018" s="246"/>
      <c r="C10018" s="34"/>
      <c r="D10018" s="34"/>
      <c r="E10018" s="207"/>
      <c r="F10018" s="219" t="s">
        <v>12</v>
      </c>
      <c r="G10018" s="66" t="str">
        <f t="shared" si="156"/>
        <v/>
      </c>
      <c r="H10018" s="67"/>
      <c r="I10018" s="68"/>
      <c r="J10018" s="32">
        <v>0</v>
      </c>
    </row>
    <row r="10019" spans="1:10" ht="15.75" hidden="1" thickBot="1" x14ac:dyDescent="0.3">
      <c r="A10019" s="251"/>
      <c r="B10019" s="246"/>
      <c r="C10019" s="38" t="s">
        <v>2407</v>
      </c>
      <c r="D10019" s="38" t="s">
        <v>17</v>
      </c>
      <c r="E10019" s="209">
        <v>1</v>
      </c>
      <c r="F10019" s="219" t="s">
        <v>12</v>
      </c>
      <c r="G10019" s="66" t="str">
        <f t="shared" si="156"/>
        <v/>
      </c>
      <c r="H10019" s="41">
        <f t="shared" ref="H10019" si="158">SUM(G10019:G10019)</f>
        <v>0</v>
      </c>
      <c r="I10019" s="42"/>
      <c r="J10019" s="32">
        <v>0</v>
      </c>
    </row>
    <row r="10020" spans="1:10" ht="15.75" hidden="1" thickBot="1" x14ac:dyDescent="0.3">
      <c r="A10020" s="252"/>
      <c r="B10020" s="247"/>
      <c r="C10020" s="44"/>
      <c r="D10020" s="44"/>
      <c r="E10020" s="210"/>
      <c r="F10020" s="225" t="s">
        <v>12</v>
      </c>
      <c r="G10020" s="75" t="str">
        <f t="shared" si="156"/>
        <v/>
      </c>
      <c r="H10020" s="76"/>
      <c r="I10020" s="68"/>
      <c r="J10020" s="32">
        <v>0</v>
      </c>
    </row>
    <row r="10021" spans="1:10" ht="15.75" hidden="1" thickBot="1" x14ac:dyDescent="0.3">
      <c r="A10021" s="242" t="s">
        <v>2408</v>
      </c>
      <c r="B10021" s="245" t="s">
        <v>10016</v>
      </c>
      <c r="C10021" s="26"/>
      <c r="D10021" s="27" t="s">
        <v>17</v>
      </c>
      <c r="E10021" s="205"/>
      <c r="F10021" s="216" t="s">
        <v>12</v>
      </c>
      <c r="G10021" s="29" t="str">
        <f t="shared" si="156"/>
        <v/>
      </c>
      <c r="H10021" s="30"/>
      <c r="I10021" s="31"/>
      <c r="J10021" s="32">
        <v>0</v>
      </c>
    </row>
    <row r="10022" spans="1:10" ht="15.75" hidden="1" thickBot="1" x14ac:dyDescent="0.3">
      <c r="A10022" s="251"/>
      <c r="B10022" s="246"/>
      <c r="C10022" s="34"/>
      <c r="D10022" s="34"/>
      <c r="E10022" s="207"/>
      <c r="F10022" s="219" t="s">
        <v>12</v>
      </c>
      <c r="G10022" s="66" t="str">
        <f t="shared" si="156"/>
        <v/>
      </c>
      <c r="H10022" s="67"/>
      <c r="I10022" s="68"/>
      <c r="J10022" s="32">
        <v>0</v>
      </c>
    </row>
    <row r="10023" spans="1:10" ht="15.75" hidden="1" thickBot="1" x14ac:dyDescent="0.3">
      <c r="A10023" s="251"/>
      <c r="B10023" s="246"/>
      <c r="C10023" s="38" t="s">
        <v>2409</v>
      </c>
      <c r="D10023" s="38" t="s">
        <v>17</v>
      </c>
      <c r="E10023" s="209">
        <v>1</v>
      </c>
      <c r="F10023" s="219" t="s">
        <v>12</v>
      </c>
      <c r="G10023" s="66" t="str">
        <f t="shared" si="156"/>
        <v/>
      </c>
      <c r="H10023" s="41">
        <f t="shared" ref="H10023" si="159">SUM(G10023:G10023)</f>
        <v>0</v>
      </c>
      <c r="I10023" s="42"/>
      <c r="J10023" s="32">
        <v>0</v>
      </c>
    </row>
    <row r="10024" spans="1:10" ht="15.75" hidden="1" thickBot="1" x14ac:dyDescent="0.3">
      <c r="A10024" s="252"/>
      <c r="B10024" s="247"/>
      <c r="C10024" s="44"/>
      <c r="D10024" s="44"/>
      <c r="E10024" s="210"/>
      <c r="F10024" s="225" t="s">
        <v>12</v>
      </c>
      <c r="G10024" s="75" t="str">
        <f t="shared" si="156"/>
        <v/>
      </c>
      <c r="H10024" s="76"/>
      <c r="I10024" s="68"/>
      <c r="J10024" s="32">
        <v>0</v>
      </c>
    </row>
    <row r="10025" spans="1:10" ht="15.75" hidden="1" thickBot="1" x14ac:dyDescent="0.3">
      <c r="A10025" s="242" t="s">
        <v>2410</v>
      </c>
      <c r="B10025" s="245" t="s">
        <v>10017</v>
      </c>
      <c r="C10025" s="26"/>
      <c r="D10025" s="27" t="s">
        <v>17</v>
      </c>
      <c r="E10025" s="205"/>
      <c r="F10025" s="216" t="s">
        <v>12</v>
      </c>
      <c r="G10025" s="29" t="str">
        <f t="shared" si="156"/>
        <v/>
      </c>
      <c r="H10025" s="30"/>
      <c r="I10025" s="31"/>
      <c r="J10025" s="32">
        <v>0</v>
      </c>
    </row>
    <row r="10026" spans="1:10" ht="15.75" hidden="1" thickBot="1" x14ac:dyDescent="0.3">
      <c r="A10026" s="251"/>
      <c r="B10026" s="246"/>
      <c r="C10026" s="34"/>
      <c r="D10026" s="34"/>
      <c r="E10026" s="207"/>
      <c r="F10026" s="219" t="s">
        <v>12</v>
      </c>
      <c r="G10026" s="66" t="str">
        <f t="shared" si="156"/>
        <v/>
      </c>
      <c r="H10026" s="67"/>
      <c r="I10026" s="68"/>
      <c r="J10026" s="32">
        <v>0</v>
      </c>
    </row>
    <row r="10027" spans="1:10" ht="15.75" hidden="1" thickBot="1" x14ac:dyDescent="0.3">
      <c r="A10027" s="251"/>
      <c r="B10027" s="246"/>
      <c r="C10027" s="38" t="s">
        <v>2411</v>
      </c>
      <c r="D10027" s="38" t="s">
        <v>17</v>
      </c>
      <c r="E10027" s="209">
        <v>1</v>
      </c>
      <c r="F10027" s="219" t="s">
        <v>12</v>
      </c>
      <c r="G10027" s="66" t="str">
        <f t="shared" si="156"/>
        <v/>
      </c>
      <c r="H10027" s="41">
        <f t="shared" ref="H10027" si="160">SUM(G10027:G10027)</f>
        <v>0</v>
      </c>
      <c r="I10027" s="42"/>
      <c r="J10027" s="32">
        <v>0</v>
      </c>
    </row>
    <row r="10028" spans="1:10" ht="15.75" hidden="1" thickBot="1" x14ac:dyDescent="0.3">
      <c r="A10028" s="252"/>
      <c r="B10028" s="247"/>
      <c r="C10028" s="44"/>
      <c r="D10028" s="44"/>
      <c r="E10028" s="210"/>
      <c r="F10028" s="225" t="s">
        <v>12</v>
      </c>
      <c r="G10028" s="75" t="str">
        <f t="shared" si="156"/>
        <v/>
      </c>
      <c r="H10028" s="76"/>
      <c r="I10028" s="68"/>
      <c r="J10028" s="32">
        <v>0</v>
      </c>
    </row>
    <row r="10029" spans="1:10" ht="15.75" hidden="1" thickBot="1" x14ac:dyDescent="0.3">
      <c r="A10029" s="242" t="s">
        <v>2412</v>
      </c>
      <c r="B10029" s="245" t="s">
        <v>10018</v>
      </c>
      <c r="C10029" s="26"/>
      <c r="D10029" s="27" t="s">
        <v>17</v>
      </c>
      <c r="E10029" s="205"/>
      <c r="F10029" s="216" t="s">
        <v>12</v>
      </c>
      <c r="G10029" s="29" t="str">
        <f t="shared" si="156"/>
        <v/>
      </c>
      <c r="H10029" s="30"/>
      <c r="I10029" s="31"/>
      <c r="J10029" s="32">
        <v>0</v>
      </c>
    </row>
    <row r="10030" spans="1:10" ht="15.75" hidden="1" thickBot="1" x14ac:dyDescent="0.3">
      <c r="A10030" s="251"/>
      <c r="B10030" s="246"/>
      <c r="C10030" s="34"/>
      <c r="D10030" s="34"/>
      <c r="E10030" s="207"/>
      <c r="F10030" s="219" t="s">
        <v>12</v>
      </c>
      <c r="G10030" s="66" t="str">
        <f t="shared" si="156"/>
        <v/>
      </c>
      <c r="H10030" s="67"/>
      <c r="I10030" s="68"/>
      <c r="J10030" s="32">
        <v>0</v>
      </c>
    </row>
    <row r="10031" spans="1:10" ht="15.75" hidden="1" thickBot="1" x14ac:dyDescent="0.3">
      <c r="A10031" s="251"/>
      <c r="B10031" s="246"/>
      <c r="C10031" s="38" t="s">
        <v>2413</v>
      </c>
      <c r="D10031" s="38" t="s">
        <v>17</v>
      </c>
      <c r="E10031" s="209">
        <v>1</v>
      </c>
      <c r="F10031" s="219" t="s">
        <v>12</v>
      </c>
      <c r="G10031" s="66" t="str">
        <f t="shared" si="156"/>
        <v/>
      </c>
      <c r="H10031" s="41">
        <f t="shared" ref="H10031" si="161">SUM(G10031:G10031)</f>
        <v>0</v>
      </c>
      <c r="I10031" s="42"/>
      <c r="J10031" s="32">
        <v>0</v>
      </c>
    </row>
    <row r="10032" spans="1:10" ht="15.75" hidden="1" thickBot="1" x14ac:dyDescent="0.3">
      <c r="A10032" s="252"/>
      <c r="B10032" s="247"/>
      <c r="C10032" s="44"/>
      <c r="D10032" s="44"/>
      <c r="E10032" s="210"/>
      <c r="F10032" s="225" t="s">
        <v>12</v>
      </c>
      <c r="G10032" s="75" t="str">
        <f t="shared" si="156"/>
        <v/>
      </c>
      <c r="H10032" s="76"/>
      <c r="I10032" s="68"/>
      <c r="J10032" s="32">
        <v>0</v>
      </c>
    </row>
    <row r="10033" spans="1:10" ht="15.75" hidden="1" thickBot="1" x14ac:dyDescent="0.3">
      <c r="A10033" s="242" t="s">
        <v>2414</v>
      </c>
      <c r="B10033" s="245" t="s">
        <v>2415</v>
      </c>
      <c r="C10033" s="26"/>
      <c r="D10033" s="27" t="s">
        <v>17</v>
      </c>
      <c r="E10033" s="205"/>
      <c r="F10033" s="216" t="s">
        <v>12</v>
      </c>
      <c r="G10033" s="29" t="str">
        <f t="shared" si="156"/>
        <v/>
      </c>
      <c r="H10033" s="30"/>
      <c r="I10033" s="31"/>
      <c r="J10033" s="32">
        <v>0</v>
      </c>
    </row>
    <row r="10034" spans="1:10" ht="15.75" hidden="1" thickBot="1" x14ac:dyDescent="0.3">
      <c r="A10034" s="251"/>
      <c r="B10034" s="246"/>
      <c r="C10034" s="34"/>
      <c r="D10034" s="34"/>
      <c r="E10034" s="207"/>
      <c r="F10034" s="219" t="s">
        <v>12</v>
      </c>
      <c r="G10034" s="66" t="str">
        <f t="shared" si="156"/>
        <v/>
      </c>
      <c r="H10034" s="67"/>
      <c r="I10034" s="68"/>
      <c r="J10034" s="32">
        <v>0</v>
      </c>
    </row>
    <row r="10035" spans="1:10" ht="15.75" hidden="1" thickBot="1" x14ac:dyDescent="0.3">
      <c r="A10035" s="251"/>
      <c r="B10035" s="246"/>
      <c r="C10035" s="38" t="s">
        <v>2415</v>
      </c>
      <c r="D10035" s="38" t="s">
        <v>82</v>
      </c>
      <c r="E10035" s="209">
        <v>1</v>
      </c>
      <c r="F10035" s="219" t="s">
        <v>12</v>
      </c>
      <c r="G10035" s="66" t="str">
        <f t="shared" si="156"/>
        <v/>
      </c>
      <c r="H10035" s="41">
        <f>SUM(G10035:G10035)</f>
        <v>0</v>
      </c>
      <c r="I10035" s="42"/>
      <c r="J10035" s="32">
        <v>0</v>
      </c>
    </row>
    <row r="10036" spans="1:10" ht="15.75" hidden="1" thickBot="1" x14ac:dyDescent="0.3">
      <c r="A10036" s="252"/>
      <c r="B10036" s="247"/>
      <c r="C10036" s="44"/>
      <c r="D10036" s="44"/>
      <c r="E10036" s="210"/>
      <c r="F10036" s="225" t="s">
        <v>12</v>
      </c>
      <c r="G10036" s="75" t="str">
        <f t="shared" si="156"/>
        <v/>
      </c>
      <c r="H10036" s="76"/>
      <c r="I10036" s="68"/>
      <c r="J10036" s="32">
        <v>0</v>
      </c>
    </row>
    <row r="10037" spans="1:10" ht="15.75" hidden="1" thickBot="1" x14ac:dyDescent="0.3">
      <c r="A10037" s="242" t="s">
        <v>2416</v>
      </c>
      <c r="B10037" s="245" t="s">
        <v>10019</v>
      </c>
      <c r="C10037" s="26"/>
      <c r="D10037" s="27" t="s">
        <v>17</v>
      </c>
      <c r="E10037" s="205"/>
      <c r="F10037" s="216" t="s">
        <v>12</v>
      </c>
      <c r="G10037" s="29" t="str">
        <f t="shared" si="156"/>
        <v/>
      </c>
      <c r="H10037" s="30"/>
      <c r="I10037" s="31"/>
      <c r="J10037" s="32">
        <v>0</v>
      </c>
    </row>
    <row r="10038" spans="1:10" ht="15.75" hidden="1" thickBot="1" x14ac:dyDescent="0.3">
      <c r="A10038" s="251"/>
      <c r="B10038" s="246"/>
      <c r="C10038" s="34"/>
      <c r="D10038" s="34"/>
      <c r="E10038" s="207"/>
      <c r="F10038" s="219" t="s">
        <v>12</v>
      </c>
      <c r="G10038" s="66" t="str">
        <f t="shared" si="156"/>
        <v/>
      </c>
      <c r="H10038" s="67"/>
      <c r="I10038" s="68"/>
      <c r="J10038" s="32">
        <v>0</v>
      </c>
    </row>
    <row r="10039" spans="1:10" ht="15.75" hidden="1" thickBot="1" x14ac:dyDescent="0.3">
      <c r="A10039" s="251"/>
      <c r="B10039" s="246"/>
      <c r="C10039" s="38" t="s">
        <v>2417</v>
      </c>
      <c r="D10039" s="38" t="s">
        <v>17</v>
      </c>
      <c r="E10039" s="209">
        <v>1</v>
      </c>
      <c r="F10039" s="219" t="s">
        <v>12</v>
      </c>
      <c r="G10039" s="66" t="str">
        <f t="shared" si="156"/>
        <v/>
      </c>
      <c r="H10039" s="41">
        <f t="shared" ref="H10039" si="162">SUM(G10039:G10039)</f>
        <v>0</v>
      </c>
      <c r="I10039" s="42"/>
      <c r="J10039" s="32">
        <v>0</v>
      </c>
    </row>
    <row r="10040" spans="1:10" ht="15.75" hidden="1" thickBot="1" x14ac:dyDescent="0.3">
      <c r="A10040" s="252"/>
      <c r="B10040" s="247"/>
      <c r="C10040" s="44"/>
      <c r="D10040" s="44"/>
      <c r="E10040" s="210"/>
      <c r="F10040" s="225" t="s">
        <v>12</v>
      </c>
      <c r="G10040" s="75" t="str">
        <f t="shared" si="156"/>
        <v/>
      </c>
      <c r="H10040" s="76"/>
      <c r="I10040" s="68"/>
      <c r="J10040" s="32">
        <v>0</v>
      </c>
    </row>
    <row r="10041" spans="1:10" ht="15.75" hidden="1" thickBot="1" x14ac:dyDescent="0.3">
      <c r="A10041" s="242" t="s">
        <v>2418</v>
      </c>
      <c r="B10041" s="245" t="s">
        <v>10020</v>
      </c>
      <c r="C10041" s="26"/>
      <c r="D10041" s="27" t="s">
        <v>17</v>
      </c>
      <c r="E10041" s="205"/>
      <c r="F10041" s="216" t="s">
        <v>12</v>
      </c>
      <c r="G10041" s="29" t="str">
        <f t="shared" si="156"/>
        <v/>
      </c>
      <c r="H10041" s="30"/>
      <c r="I10041" s="31"/>
      <c r="J10041" s="32">
        <v>0</v>
      </c>
    </row>
    <row r="10042" spans="1:10" ht="15.75" hidden="1" thickBot="1" x14ac:dyDescent="0.3">
      <c r="A10042" s="251"/>
      <c r="B10042" s="246"/>
      <c r="C10042" s="34"/>
      <c r="D10042" s="34"/>
      <c r="E10042" s="207"/>
      <c r="F10042" s="219" t="s">
        <v>12</v>
      </c>
      <c r="G10042" s="66" t="str">
        <f t="shared" si="156"/>
        <v/>
      </c>
      <c r="H10042" s="67"/>
      <c r="I10042" s="68"/>
      <c r="J10042" s="32">
        <v>0</v>
      </c>
    </row>
    <row r="10043" spans="1:10" ht="26.25" hidden="1" thickBot="1" x14ac:dyDescent="0.3">
      <c r="A10043" s="251"/>
      <c r="B10043" s="246"/>
      <c r="C10043" s="38" t="s">
        <v>12427</v>
      </c>
      <c r="D10043" s="38" t="s">
        <v>82</v>
      </c>
      <c r="E10043" s="209">
        <v>1</v>
      </c>
      <c r="F10043" s="219">
        <v>3.7524999999999999</v>
      </c>
      <c r="G10043" s="66">
        <f t="shared" si="156"/>
        <v>3.7524999999999999</v>
      </c>
      <c r="H10043" s="41">
        <f>SUM(G10043:G10043)</f>
        <v>3.7524999999999999</v>
      </c>
      <c r="I10043" s="42"/>
      <c r="J10043" s="32">
        <v>0</v>
      </c>
    </row>
    <row r="10044" spans="1:10" ht="15.75" hidden="1" thickBot="1" x14ac:dyDescent="0.3">
      <c r="A10044" s="252"/>
      <c r="B10044" s="247"/>
      <c r="C10044" s="44"/>
      <c r="D10044" s="44"/>
      <c r="E10044" s="210"/>
      <c r="F10044" s="225" t="s">
        <v>12</v>
      </c>
      <c r="G10044" s="75" t="str">
        <f t="shared" si="156"/>
        <v/>
      </c>
      <c r="H10044" s="76"/>
      <c r="I10044" s="68"/>
      <c r="J10044" s="32">
        <v>0</v>
      </c>
    </row>
    <row r="10045" spans="1:10" ht="15.75" hidden="1" thickBot="1" x14ac:dyDescent="0.3">
      <c r="A10045" s="242" t="s">
        <v>2419</v>
      </c>
      <c r="B10045" s="245" t="s">
        <v>10021</v>
      </c>
      <c r="C10045" s="26"/>
      <c r="D10045" s="27" t="s">
        <v>17</v>
      </c>
      <c r="E10045" s="205"/>
      <c r="F10045" s="216" t="s">
        <v>12</v>
      </c>
      <c r="G10045" s="29" t="str">
        <f t="shared" si="156"/>
        <v/>
      </c>
      <c r="H10045" s="30"/>
      <c r="I10045" s="31"/>
      <c r="J10045" s="32">
        <v>0</v>
      </c>
    </row>
    <row r="10046" spans="1:10" ht="15.75" hidden="1" thickBot="1" x14ac:dyDescent="0.3">
      <c r="A10046" s="251"/>
      <c r="B10046" s="246"/>
      <c r="C10046" s="34"/>
      <c r="D10046" s="34"/>
      <c r="E10046" s="207"/>
      <c r="F10046" s="219" t="s">
        <v>12</v>
      </c>
      <c r="G10046" s="66" t="str">
        <f t="shared" si="156"/>
        <v/>
      </c>
      <c r="H10046" s="67"/>
      <c r="I10046" s="68"/>
      <c r="J10046" s="32">
        <v>0</v>
      </c>
    </row>
    <row r="10047" spans="1:10" ht="26.25" hidden="1" thickBot="1" x14ac:dyDescent="0.3">
      <c r="A10047" s="251"/>
      <c r="B10047" s="246"/>
      <c r="C10047" s="38" t="s">
        <v>12428</v>
      </c>
      <c r="D10047" s="38" t="s">
        <v>82</v>
      </c>
      <c r="E10047" s="209">
        <v>1</v>
      </c>
      <c r="F10047" s="219">
        <v>15.637</v>
      </c>
      <c r="G10047" s="66">
        <f t="shared" si="156"/>
        <v>15.637</v>
      </c>
      <c r="H10047" s="41">
        <f>SUM(G10047:G10047)</f>
        <v>15.637</v>
      </c>
      <c r="I10047" s="42"/>
      <c r="J10047" s="32">
        <v>0</v>
      </c>
    </row>
    <row r="10048" spans="1:10" ht="15.75" hidden="1" thickBot="1" x14ac:dyDescent="0.3">
      <c r="A10048" s="252"/>
      <c r="B10048" s="247"/>
      <c r="C10048" s="44"/>
      <c r="D10048" s="44"/>
      <c r="E10048" s="210"/>
      <c r="F10048" s="225" t="s">
        <v>12</v>
      </c>
      <c r="G10048" s="75" t="str">
        <f t="shared" si="156"/>
        <v/>
      </c>
      <c r="H10048" s="76"/>
      <c r="I10048" s="68"/>
      <c r="J10048" s="32">
        <v>0</v>
      </c>
    </row>
    <row r="10049" spans="1:10" ht="15.75" hidden="1" thickBot="1" x14ac:dyDescent="0.3">
      <c r="A10049" s="242" t="s">
        <v>2420</v>
      </c>
      <c r="B10049" s="245" t="s">
        <v>10022</v>
      </c>
      <c r="C10049" s="26"/>
      <c r="D10049" s="27" t="s">
        <v>17</v>
      </c>
      <c r="E10049" s="205"/>
      <c r="F10049" s="216" t="s">
        <v>12</v>
      </c>
      <c r="G10049" s="29" t="str">
        <f t="shared" si="156"/>
        <v/>
      </c>
      <c r="H10049" s="30"/>
      <c r="I10049" s="31"/>
      <c r="J10049" s="32">
        <v>0</v>
      </c>
    </row>
    <row r="10050" spans="1:10" ht="15.75" hidden="1" thickBot="1" x14ac:dyDescent="0.3">
      <c r="A10050" s="251"/>
      <c r="B10050" s="246"/>
      <c r="C10050" s="34"/>
      <c r="D10050" s="34"/>
      <c r="E10050" s="207"/>
      <c r="F10050" s="219" t="s">
        <v>12</v>
      </c>
      <c r="G10050" s="66" t="str">
        <f t="shared" si="156"/>
        <v/>
      </c>
      <c r="H10050" s="67"/>
      <c r="I10050" s="68"/>
      <c r="J10050" s="32">
        <v>0</v>
      </c>
    </row>
    <row r="10051" spans="1:10" ht="15.75" hidden="1" thickBot="1" x14ac:dyDescent="0.3">
      <c r="A10051" s="251"/>
      <c r="B10051" s="246"/>
      <c r="C10051" s="38" t="s">
        <v>2421</v>
      </c>
      <c r="D10051" s="38" t="s">
        <v>17</v>
      </c>
      <c r="E10051" s="209">
        <v>1</v>
      </c>
      <c r="F10051" s="219" t="s">
        <v>12</v>
      </c>
      <c r="G10051" s="66" t="str">
        <f t="shared" si="156"/>
        <v/>
      </c>
      <c r="H10051" s="41">
        <f t="shared" ref="H10051" si="163">SUM(G10051:G10051)</f>
        <v>0</v>
      </c>
      <c r="I10051" s="42"/>
      <c r="J10051" s="32">
        <v>0</v>
      </c>
    </row>
    <row r="10052" spans="1:10" ht="15.75" hidden="1" thickBot="1" x14ac:dyDescent="0.3">
      <c r="A10052" s="252"/>
      <c r="B10052" s="247"/>
      <c r="C10052" s="44"/>
      <c r="D10052" s="44"/>
      <c r="E10052" s="210"/>
      <c r="F10052" s="225" t="s">
        <v>12</v>
      </c>
      <c r="G10052" s="75" t="str">
        <f t="shared" si="156"/>
        <v/>
      </c>
      <c r="H10052" s="76"/>
      <c r="I10052" s="68"/>
      <c r="J10052" s="32">
        <v>0</v>
      </c>
    </row>
    <row r="10053" spans="1:10" ht="15.75" hidden="1" thickBot="1" x14ac:dyDescent="0.3">
      <c r="A10053" s="242" t="s">
        <v>2422</v>
      </c>
      <c r="B10053" s="245" t="s">
        <v>10023</v>
      </c>
      <c r="C10053" s="26"/>
      <c r="D10053" s="27" t="s">
        <v>17</v>
      </c>
      <c r="E10053" s="205"/>
      <c r="F10053" s="216" t="s">
        <v>12</v>
      </c>
      <c r="G10053" s="29" t="str">
        <f t="shared" si="156"/>
        <v/>
      </c>
      <c r="H10053" s="30"/>
      <c r="I10053" s="31"/>
      <c r="J10053" s="32">
        <v>0</v>
      </c>
    </row>
    <row r="10054" spans="1:10" ht="15.75" hidden="1" thickBot="1" x14ac:dyDescent="0.3">
      <c r="A10054" s="251"/>
      <c r="B10054" s="246"/>
      <c r="C10054" s="34"/>
      <c r="D10054" s="34"/>
      <c r="E10054" s="207"/>
      <c r="F10054" s="219" t="s">
        <v>12</v>
      </c>
      <c r="G10054" s="66" t="str">
        <f t="shared" ref="G10054:G10117" si="164">IF(ISNUMBER(F10054),E10054*F10054,"")</f>
        <v/>
      </c>
      <c r="H10054" s="67"/>
      <c r="I10054" s="68"/>
      <c r="J10054" s="32">
        <v>0</v>
      </c>
    </row>
    <row r="10055" spans="1:10" ht="15.75" hidden="1" thickBot="1" x14ac:dyDescent="0.3">
      <c r="A10055" s="251"/>
      <c r="B10055" s="246"/>
      <c r="C10055" s="38" t="s">
        <v>2423</v>
      </c>
      <c r="D10055" s="38" t="s">
        <v>17</v>
      </c>
      <c r="E10055" s="209">
        <v>1</v>
      </c>
      <c r="F10055" s="219" t="s">
        <v>12</v>
      </c>
      <c r="G10055" s="66" t="str">
        <f t="shared" si="164"/>
        <v/>
      </c>
      <c r="H10055" s="41">
        <f t="shared" ref="H10055" si="165">SUM(G10055:G10055)</f>
        <v>0</v>
      </c>
      <c r="I10055" s="42"/>
      <c r="J10055" s="32">
        <v>0</v>
      </c>
    </row>
    <row r="10056" spans="1:10" ht="15.75" hidden="1" thickBot="1" x14ac:dyDescent="0.3">
      <c r="A10056" s="252"/>
      <c r="B10056" s="247"/>
      <c r="C10056" s="44"/>
      <c r="D10056" s="44"/>
      <c r="E10056" s="210"/>
      <c r="F10056" s="225" t="s">
        <v>12</v>
      </c>
      <c r="G10056" s="75" t="str">
        <f t="shared" si="164"/>
        <v/>
      </c>
      <c r="H10056" s="76"/>
      <c r="I10056" s="68"/>
      <c r="J10056" s="32">
        <v>0</v>
      </c>
    </row>
    <row r="10057" spans="1:10" ht="15.75" hidden="1" thickBot="1" x14ac:dyDescent="0.3">
      <c r="A10057" s="242" t="s">
        <v>2424</v>
      </c>
      <c r="B10057" s="245" t="s">
        <v>10024</v>
      </c>
      <c r="C10057" s="26"/>
      <c r="D10057" s="27" t="s">
        <v>17</v>
      </c>
      <c r="E10057" s="205"/>
      <c r="F10057" s="216" t="s">
        <v>12</v>
      </c>
      <c r="G10057" s="29" t="str">
        <f t="shared" si="164"/>
        <v/>
      </c>
      <c r="H10057" s="30"/>
      <c r="I10057" s="31"/>
      <c r="J10057" s="32">
        <v>0</v>
      </c>
    </row>
    <row r="10058" spans="1:10" ht="15.75" hidden="1" thickBot="1" x14ac:dyDescent="0.3">
      <c r="A10058" s="251"/>
      <c r="B10058" s="246"/>
      <c r="C10058" s="34"/>
      <c r="D10058" s="34"/>
      <c r="E10058" s="207"/>
      <c r="F10058" s="219" t="s">
        <v>12</v>
      </c>
      <c r="G10058" s="66" t="str">
        <f t="shared" si="164"/>
        <v/>
      </c>
      <c r="H10058" s="67"/>
      <c r="I10058" s="68"/>
      <c r="J10058" s="32">
        <v>0</v>
      </c>
    </row>
    <row r="10059" spans="1:10" ht="26.25" hidden="1" thickBot="1" x14ac:dyDescent="0.3">
      <c r="A10059" s="251"/>
      <c r="B10059" s="246"/>
      <c r="C10059" s="38" t="s">
        <v>12429</v>
      </c>
      <c r="D10059" s="38" t="s">
        <v>82</v>
      </c>
      <c r="E10059" s="209">
        <v>1</v>
      </c>
      <c r="F10059" s="219">
        <v>4.2655000000000003</v>
      </c>
      <c r="G10059" s="66">
        <f t="shared" si="164"/>
        <v>4.2655000000000003</v>
      </c>
      <c r="H10059" s="41">
        <f>SUM(G10059:G10059)</f>
        <v>4.2655000000000003</v>
      </c>
      <c r="I10059" s="42"/>
      <c r="J10059" s="32">
        <v>0</v>
      </c>
    </row>
    <row r="10060" spans="1:10" ht="15.75" hidden="1" thickBot="1" x14ac:dyDescent="0.3">
      <c r="A10060" s="252"/>
      <c r="B10060" s="247"/>
      <c r="C10060" s="44"/>
      <c r="D10060" s="44"/>
      <c r="E10060" s="210"/>
      <c r="F10060" s="225" t="s">
        <v>12</v>
      </c>
      <c r="G10060" s="75" t="str">
        <f t="shared" si="164"/>
        <v/>
      </c>
      <c r="H10060" s="76"/>
      <c r="I10060" s="68"/>
      <c r="J10060" s="32">
        <v>0</v>
      </c>
    </row>
    <row r="10061" spans="1:10" ht="15.75" hidden="1" thickBot="1" x14ac:dyDescent="0.3">
      <c r="A10061" s="242" t="s">
        <v>2425</v>
      </c>
      <c r="B10061" s="245" t="s">
        <v>10025</v>
      </c>
      <c r="C10061" s="26"/>
      <c r="D10061" s="27" t="s">
        <v>17</v>
      </c>
      <c r="E10061" s="205"/>
      <c r="F10061" s="216" t="s">
        <v>12</v>
      </c>
      <c r="G10061" s="29" t="str">
        <f t="shared" si="164"/>
        <v/>
      </c>
      <c r="H10061" s="30"/>
      <c r="I10061" s="31"/>
      <c r="J10061" s="32">
        <v>0</v>
      </c>
    </row>
    <row r="10062" spans="1:10" ht="15.75" hidden="1" thickBot="1" x14ac:dyDescent="0.3">
      <c r="A10062" s="251"/>
      <c r="B10062" s="246"/>
      <c r="C10062" s="34"/>
      <c r="D10062" s="34"/>
      <c r="E10062" s="207"/>
      <c r="F10062" s="219" t="s">
        <v>12</v>
      </c>
      <c r="G10062" s="66" t="str">
        <f t="shared" si="164"/>
        <v/>
      </c>
      <c r="H10062" s="67"/>
      <c r="I10062" s="68"/>
      <c r="J10062" s="32">
        <v>0</v>
      </c>
    </row>
    <row r="10063" spans="1:10" ht="15.75" hidden="1" thickBot="1" x14ac:dyDescent="0.3">
      <c r="A10063" s="251"/>
      <c r="B10063" s="246"/>
      <c r="C10063" s="38" t="s">
        <v>12430</v>
      </c>
      <c r="D10063" s="38" t="s">
        <v>82</v>
      </c>
      <c r="E10063" s="209">
        <v>1</v>
      </c>
      <c r="F10063" s="219">
        <v>1.71</v>
      </c>
      <c r="G10063" s="66">
        <f t="shared" si="164"/>
        <v>1.71</v>
      </c>
      <c r="H10063" s="41">
        <f>SUM(G10063:G10063)</f>
        <v>1.71</v>
      </c>
      <c r="I10063" s="42"/>
      <c r="J10063" s="32">
        <v>0</v>
      </c>
    </row>
    <row r="10064" spans="1:10" ht="15.75" hidden="1" thickBot="1" x14ac:dyDescent="0.3">
      <c r="A10064" s="252"/>
      <c r="B10064" s="247"/>
      <c r="C10064" s="44"/>
      <c r="D10064" s="44"/>
      <c r="E10064" s="210"/>
      <c r="F10064" s="225" t="s">
        <v>12</v>
      </c>
      <c r="G10064" s="75" t="str">
        <f t="shared" si="164"/>
        <v/>
      </c>
      <c r="H10064" s="76"/>
      <c r="I10064" s="68"/>
      <c r="J10064" s="32">
        <v>0</v>
      </c>
    </row>
    <row r="10065" spans="1:10" ht="15.75" hidden="1" thickBot="1" x14ac:dyDescent="0.3">
      <c r="A10065" s="242" t="s">
        <v>2426</v>
      </c>
      <c r="B10065" s="245" t="s">
        <v>10026</v>
      </c>
      <c r="C10065" s="26"/>
      <c r="D10065" s="27" t="s">
        <v>17</v>
      </c>
      <c r="E10065" s="205"/>
      <c r="F10065" s="216" t="s">
        <v>12</v>
      </c>
      <c r="G10065" s="29" t="str">
        <f t="shared" si="164"/>
        <v/>
      </c>
      <c r="H10065" s="30"/>
      <c r="I10065" s="31"/>
      <c r="J10065" s="32">
        <v>0</v>
      </c>
    </row>
    <row r="10066" spans="1:10" ht="15.75" hidden="1" thickBot="1" x14ac:dyDescent="0.3">
      <c r="A10066" s="251"/>
      <c r="B10066" s="246"/>
      <c r="C10066" s="34"/>
      <c r="D10066" s="34"/>
      <c r="E10066" s="207"/>
      <c r="F10066" s="219" t="s">
        <v>12</v>
      </c>
      <c r="G10066" s="66" t="str">
        <f t="shared" si="164"/>
        <v/>
      </c>
      <c r="H10066" s="67"/>
      <c r="I10066" s="68"/>
      <c r="J10066" s="32">
        <v>0</v>
      </c>
    </row>
    <row r="10067" spans="1:10" ht="15.75" hidden="1" thickBot="1" x14ac:dyDescent="0.3">
      <c r="A10067" s="251"/>
      <c r="B10067" s="246"/>
      <c r="C10067" s="38" t="s">
        <v>12431</v>
      </c>
      <c r="D10067" s="38" t="s">
        <v>82</v>
      </c>
      <c r="E10067" s="209">
        <v>1</v>
      </c>
      <c r="F10067" s="219">
        <v>2.698</v>
      </c>
      <c r="G10067" s="66">
        <f t="shared" si="164"/>
        <v>2.698</v>
      </c>
      <c r="H10067" s="41">
        <f>SUM(G10067:G10067)</f>
        <v>2.698</v>
      </c>
      <c r="I10067" s="42"/>
      <c r="J10067" s="32">
        <v>0</v>
      </c>
    </row>
    <row r="10068" spans="1:10" ht="15.75" hidden="1" thickBot="1" x14ac:dyDescent="0.3">
      <c r="A10068" s="252"/>
      <c r="B10068" s="247"/>
      <c r="C10068" s="44"/>
      <c r="D10068" s="44"/>
      <c r="E10068" s="210"/>
      <c r="F10068" s="225" t="s">
        <v>12</v>
      </c>
      <c r="G10068" s="75" t="str">
        <f t="shared" si="164"/>
        <v/>
      </c>
      <c r="H10068" s="76"/>
      <c r="I10068" s="68"/>
      <c r="J10068" s="32">
        <v>0</v>
      </c>
    </row>
    <row r="10069" spans="1:10" ht="15.75" hidden="1" thickBot="1" x14ac:dyDescent="0.3">
      <c r="A10069" s="242" t="s">
        <v>2427</v>
      </c>
      <c r="B10069" s="245" t="s">
        <v>10027</v>
      </c>
      <c r="C10069" s="26"/>
      <c r="D10069" s="27" t="s">
        <v>17</v>
      </c>
      <c r="E10069" s="205"/>
      <c r="F10069" s="216" t="s">
        <v>12</v>
      </c>
      <c r="G10069" s="29" t="str">
        <f t="shared" si="164"/>
        <v/>
      </c>
      <c r="H10069" s="30"/>
      <c r="I10069" s="31"/>
      <c r="J10069" s="32">
        <v>0</v>
      </c>
    </row>
    <row r="10070" spans="1:10" ht="15.75" hidden="1" thickBot="1" x14ac:dyDescent="0.3">
      <c r="A10070" s="251"/>
      <c r="B10070" s="246"/>
      <c r="C10070" s="34"/>
      <c r="D10070" s="34"/>
      <c r="E10070" s="207"/>
      <c r="F10070" s="219" t="s">
        <v>12</v>
      </c>
      <c r="G10070" s="66" t="str">
        <f t="shared" si="164"/>
        <v/>
      </c>
      <c r="H10070" s="67"/>
      <c r="I10070" s="68"/>
      <c r="J10070" s="32">
        <v>0</v>
      </c>
    </row>
    <row r="10071" spans="1:10" ht="15.75" hidden="1" thickBot="1" x14ac:dyDescent="0.3">
      <c r="A10071" s="251"/>
      <c r="B10071" s="246"/>
      <c r="C10071" s="38" t="s">
        <v>2428</v>
      </c>
      <c r="D10071" s="38" t="s">
        <v>17</v>
      </c>
      <c r="E10071" s="209">
        <v>1</v>
      </c>
      <c r="F10071" s="219" t="s">
        <v>12</v>
      </c>
      <c r="G10071" s="66" t="str">
        <f t="shared" si="164"/>
        <v/>
      </c>
      <c r="H10071" s="41">
        <f>SUM(G10071:G10071)</f>
        <v>0</v>
      </c>
      <c r="I10071" s="42"/>
      <c r="J10071" s="32">
        <v>0</v>
      </c>
    </row>
    <row r="10072" spans="1:10" ht="15.75" hidden="1" thickBot="1" x14ac:dyDescent="0.3">
      <c r="A10072" s="252"/>
      <c r="B10072" s="247"/>
      <c r="C10072" s="44"/>
      <c r="D10072" s="44"/>
      <c r="E10072" s="210"/>
      <c r="F10072" s="225" t="s">
        <v>12</v>
      </c>
      <c r="G10072" s="75" t="str">
        <f t="shared" si="164"/>
        <v/>
      </c>
      <c r="H10072" s="76"/>
      <c r="I10072" s="68"/>
      <c r="J10072" s="32">
        <v>0</v>
      </c>
    </row>
    <row r="10073" spans="1:10" ht="15.75" hidden="1" thickBot="1" x14ac:dyDescent="0.3">
      <c r="A10073" s="242" t="s">
        <v>2429</v>
      </c>
      <c r="B10073" s="245" t="s">
        <v>10028</v>
      </c>
      <c r="C10073" s="26"/>
      <c r="D10073" s="27" t="s">
        <v>17</v>
      </c>
      <c r="E10073" s="205"/>
      <c r="F10073" s="216" t="s">
        <v>12</v>
      </c>
      <c r="G10073" s="29" t="str">
        <f t="shared" si="164"/>
        <v/>
      </c>
      <c r="H10073" s="30"/>
      <c r="I10073" s="31"/>
      <c r="J10073" s="32">
        <v>0</v>
      </c>
    </row>
    <row r="10074" spans="1:10" ht="15.75" hidden="1" thickBot="1" x14ac:dyDescent="0.3">
      <c r="A10074" s="251"/>
      <c r="B10074" s="246"/>
      <c r="C10074" s="34"/>
      <c r="D10074" s="34"/>
      <c r="E10074" s="207"/>
      <c r="F10074" s="219" t="s">
        <v>12</v>
      </c>
      <c r="G10074" s="66" t="str">
        <f t="shared" si="164"/>
        <v/>
      </c>
      <c r="H10074" s="67"/>
      <c r="I10074" s="68"/>
      <c r="J10074" s="32">
        <v>0</v>
      </c>
    </row>
    <row r="10075" spans="1:10" ht="15.75" hidden="1" thickBot="1" x14ac:dyDescent="0.3">
      <c r="A10075" s="251"/>
      <c r="B10075" s="246"/>
      <c r="C10075" s="38" t="s">
        <v>2430</v>
      </c>
      <c r="D10075" s="38" t="s">
        <v>17</v>
      </c>
      <c r="E10075" s="209">
        <v>1</v>
      </c>
      <c r="F10075" s="219" t="s">
        <v>12</v>
      </c>
      <c r="G10075" s="66" t="str">
        <f t="shared" si="164"/>
        <v/>
      </c>
      <c r="H10075" s="41">
        <f t="shared" ref="H10075" si="166">SUM(G10075:G10075)</f>
        <v>0</v>
      </c>
      <c r="I10075" s="42"/>
      <c r="J10075" s="32">
        <v>0</v>
      </c>
    </row>
    <row r="10076" spans="1:10" ht="15.75" hidden="1" thickBot="1" x14ac:dyDescent="0.3">
      <c r="A10076" s="252"/>
      <c r="B10076" s="247"/>
      <c r="C10076" s="44"/>
      <c r="D10076" s="44"/>
      <c r="E10076" s="210"/>
      <c r="F10076" s="225" t="s">
        <v>12</v>
      </c>
      <c r="G10076" s="75" t="str">
        <f t="shared" si="164"/>
        <v/>
      </c>
      <c r="H10076" s="76"/>
      <c r="I10076" s="68"/>
      <c r="J10076" s="32">
        <v>0</v>
      </c>
    </row>
    <row r="10077" spans="1:10" ht="15.75" hidden="1" thickBot="1" x14ac:dyDescent="0.3">
      <c r="A10077" s="242" t="s">
        <v>2431</v>
      </c>
      <c r="B10077" s="245" t="s">
        <v>10029</v>
      </c>
      <c r="C10077" s="26"/>
      <c r="D10077" s="27" t="s">
        <v>17</v>
      </c>
      <c r="E10077" s="205"/>
      <c r="F10077" s="216" t="s">
        <v>12</v>
      </c>
      <c r="G10077" s="29" t="str">
        <f t="shared" si="164"/>
        <v/>
      </c>
      <c r="H10077" s="30"/>
      <c r="I10077" s="31"/>
      <c r="J10077" s="32">
        <v>0</v>
      </c>
    </row>
    <row r="10078" spans="1:10" ht="15.75" hidden="1" thickBot="1" x14ac:dyDescent="0.3">
      <c r="A10078" s="251"/>
      <c r="B10078" s="246"/>
      <c r="C10078" s="34"/>
      <c r="D10078" s="34"/>
      <c r="E10078" s="207"/>
      <c r="F10078" s="219" t="s">
        <v>12</v>
      </c>
      <c r="G10078" s="66" t="str">
        <f t="shared" si="164"/>
        <v/>
      </c>
      <c r="H10078" s="67"/>
      <c r="I10078" s="68"/>
      <c r="J10078" s="32">
        <v>0</v>
      </c>
    </row>
    <row r="10079" spans="1:10" ht="15.75" hidden="1" thickBot="1" x14ac:dyDescent="0.3">
      <c r="A10079" s="251"/>
      <c r="B10079" s="246"/>
      <c r="C10079" s="38" t="s">
        <v>2432</v>
      </c>
      <c r="D10079" s="38" t="s">
        <v>17</v>
      </c>
      <c r="E10079" s="209">
        <v>1</v>
      </c>
      <c r="F10079" s="219" t="s">
        <v>12</v>
      </c>
      <c r="G10079" s="66" t="str">
        <f t="shared" si="164"/>
        <v/>
      </c>
      <c r="H10079" s="41">
        <f t="shared" ref="H10079" si="167">SUM(G10079:G10079)</f>
        <v>0</v>
      </c>
      <c r="I10079" s="42"/>
      <c r="J10079" s="32">
        <v>0</v>
      </c>
    </row>
    <row r="10080" spans="1:10" ht="15.75" hidden="1" thickBot="1" x14ac:dyDescent="0.3">
      <c r="A10080" s="252"/>
      <c r="B10080" s="247"/>
      <c r="C10080" s="44"/>
      <c r="D10080" s="44"/>
      <c r="E10080" s="210"/>
      <c r="F10080" s="225" t="s">
        <v>12</v>
      </c>
      <c r="G10080" s="75" t="str">
        <f t="shared" si="164"/>
        <v/>
      </c>
      <c r="H10080" s="76"/>
      <c r="I10080" s="68"/>
      <c r="J10080" s="32">
        <v>0</v>
      </c>
    </row>
    <row r="10081" spans="1:10" ht="15.75" hidden="1" thickBot="1" x14ac:dyDescent="0.3">
      <c r="A10081" s="242" t="s">
        <v>2433</v>
      </c>
      <c r="B10081" s="245" t="s">
        <v>10030</v>
      </c>
      <c r="C10081" s="26"/>
      <c r="D10081" s="27" t="s">
        <v>17</v>
      </c>
      <c r="E10081" s="205"/>
      <c r="F10081" s="216" t="s">
        <v>12</v>
      </c>
      <c r="G10081" s="29" t="str">
        <f t="shared" si="164"/>
        <v/>
      </c>
      <c r="H10081" s="30"/>
      <c r="I10081" s="31"/>
      <c r="J10081" s="32">
        <v>0</v>
      </c>
    </row>
    <row r="10082" spans="1:10" ht="15.75" hidden="1" thickBot="1" x14ac:dyDescent="0.3">
      <c r="A10082" s="251"/>
      <c r="B10082" s="246"/>
      <c r="C10082" s="34"/>
      <c r="D10082" s="34"/>
      <c r="E10082" s="207"/>
      <c r="F10082" s="219" t="s">
        <v>12</v>
      </c>
      <c r="G10082" s="66" t="str">
        <f t="shared" si="164"/>
        <v/>
      </c>
      <c r="H10082" s="67"/>
      <c r="I10082" s="68"/>
      <c r="J10082" s="32">
        <v>0</v>
      </c>
    </row>
    <row r="10083" spans="1:10" ht="15.75" hidden="1" thickBot="1" x14ac:dyDescent="0.3">
      <c r="A10083" s="251"/>
      <c r="B10083" s="246"/>
      <c r="C10083" s="38" t="s">
        <v>2434</v>
      </c>
      <c r="D10083" s="38" t="s">
        <v>17</v>
      </c>
      <c r="E10083" s="209">
        <v>1</v>
      </c>
      <c r="F10083" s="219" t="s">
        <v>12</v>
      </c>
      <c r="G10083" s="66" t="str">
        <f t="shared" si="164"/>
        <v/>
      </c>
      <c r="H10083" s="41">
        <f t="shared" ref="H10083" si="168">SUM(G10083:G10083)</f>
        <v>0</v>
      </c>
      <c r="I10083" s="42"/>
      <c r="J10083" s="32">
        <v>0</v>
      </c>
    </row>
    <row r="10084" spans="1:10" ht="15.75" hidden="1" thickBot="1" x14ac:dyDescent="0.3">
      <c r="A10084" s="252"/>
      <c r="B10084" s="247"/>
      <c r="C10084" s="44"/>
      <c r="D10084" s="44"/>
      <c r="E10084" s="210"/>
      <c r="F10084" s="225" t="s">
        <v>12</v>
      </c>
      <c r="G10084" s="75" t="str">
        <f t="shared" si="164"/>
        <v/>
      </c>
      <c r="H10084" s="76"/>
      <c r="I10084" s="68"/>
      <c r="J10084" s="32">
        <v>0</v>
      </c>
    </row>
    <row r="10085" spans="1:10" ht="15.75" hidden="1" thickBot="1" x14ac:dyDescent="0.3">
      <c r="A10085" s="242" t="s">
        <v>2435</v>
      </c>
      <c r="B10085" s="245" t="s">
        <v>10031</v>
      </c>
      <c r="C10085" s="26"/>
      <c r="D10085" s="27" t="s">
        <v>17</v>
      </c>
      <c r="E10085" s="205"/>
      <c r="F10085" s="216" t="s">
        <v>12</v>
      </c>
      <c r="G10085" s="29" t="str">
        <f t="shared" si="164"/>
        <v/>
      </c>
      <c r="H10085" s="30"/>
      <c r="I10085" s="31"/>
      <c r="J10085" s="32">
        <v>0</v>
      </c>
    </row>
    <row r="10086" spans="1:10" ht="15.75" hidden="1" thickBot="1" x14ac:dyDescent="0.3">
      <c r="A10086" s="251"/>
      <c r="B10086" s="246"/>
      <c r="C10086" s="34"/>
      <c r="D10086" s="34"/>
      <c r="E10086" s="207"/>
      <c r="F10086" s="219" t="s">
        <v>12</v>
      </c>
      <c r="G10086" s="66" t="str">
        <f t="shared" si="164"/>
        <v/>
      </c>
      <c r="H10086" s="67"/>
      <c r="I10086" s="68"/>
      <c r="J10086" s="32">
        <v>0</v>
      </c>
    </row>
    <row r="10087" spans="1:10" ht="15.75" hidden="1" thickBot="1" x14ac:dyDescent="0.3">
      <c r="A10087" s="251"/>
      <c r="B10087" s="246"/>
      <c r="C10087" s="38" t="s">
        <v>2436</v>
      </c>
      <c r="D10087" s="38" t="s">
        <v>17</v>
      </c>
      <c r="E10087" s="209">
        <v>1</v>
      </c>
      <c r="F10087" s="219" t="s">
        <v>12</v>
      </c>
      <c r="G10087" s="66" t="str">
        <f t="shared" si="164"/>
        <v/>
      </c>
      <c r="H10087" s="41">
        <f t="shared" ref="H10087" si="169">SUM(G10087:G10087)</f>
        <v>0</v>
      </c>
      <c r="I10087" s="42"/>
      <c r="J10087" s="32">
        <v>0</v>
      </c>
    </row>
    <row r="10088" spans="1:10" ht="15.75" hidden="1" thickBot="1" x14ac:dyDescent="0.3">
      <c r="A10088" s="252"/>
      <c r="B10088" s="247"/>
      <c r="C10088" s="44"/>
      <c r="D10088" s="44"/>
      <c r="E10088" s="210"/>
      <c r="F10088" s="225" t="s">
        <v>12</v>
      </c>
      <c r="G10088" s="75" t="str">
        <f t="shared" si="164"/>
        <v/>
      </c>
      <c r="H10088" s="76"/>
      <c r="I10088" s="68"/>
      <c r="J10088" s="32">
        <v>0</v>
      </c>
    </row>
    <row r="10089" spans="1:10" ht="15.75" hidden="1" thickBot="1" x14ac:dyDescent="0.3">
      <c r="A10089" s="242" t="s">
        <v>2437</v>
      </c>
      <c r="B10089" s="245" t="s">
        <v>10032</v>
      </c>
      <c r="C10089" s="26"/>
      <c r="D10089" s="27" t="s">
        <v>17</v>
      </c>
      <c r="E10089" s="205"/>
      <c r="F10089" s="216" t="s">
        <v>12</v>
      </c>
      <c r="G10089" s="29" t="str">
        <f t="shared" si="164"/>
        <v/>
      </c>
      <c r="H10089" s="30"/>
      <c r="I10089" s="31"/>
      <c r="J10089" s="32">
        <v>0</v>
      </c>
    </row>
    <row r="10090" spans="1:10" ht="15.75" hidden="1" thickBot="1" x14ac:dyDescent="0.3">
      <c r="A10090" s="251"/>
      <c r="B10090" s="246"/>
      <c r="C10090" s="34"/>
      <c r="D10090" s="34"/>
      <c r="E10090" s="207"/>
      <c r="F10090" s="219" t="s">
        <v>12</v>
      </c>
      <c r="G10090" s="66" t="str">
        <f t="shared" si="164"/>
        <v/>
      </c>
      <c r="H10090" s="67"/>
      <c r="I10090" s="68"/>
      <c r="J10090" s="32">
        <v>0</v>
      </c>
    </row>
    <row r="10091" spans="1:10" ht="15.75" hidden="1" thickBot="1" x14ac:dyDescent="0.3">
      <c r="A10091" s="251"/>
      <c r="B10091" s="246"/>
      <c r="C10091" s="38" t="s">
        <v>2438</v>
      </c>
      <c r="D10091" s="38" t="s">
        <v>17</v>
      </c>
      <c r="E10091" s="209">
        <v>1</v>
      </c>
      <c r="F10091" s="219" t="s">
        <v>12</v>
      </c>
      <c r="G10091" s="66" t="str">
        <f t="shared" si="164"/>
        <v/>
      </c>
      <c r="H10091" s="41">
        <f t="shared" ref="H10091" si="170">SUM(G10091:G10091)</f>
        <v>0</v>
      </c>
      <c r="I10091" s="42"/>
      <c r="J10091" s="32">
        <v>0</v>
      </c>
    </row>
    <row r="10092" spans="1:10" ht="15.75" hidden="1" thickBot="1" x14ac:dyDescent="0.3">
      <c r="A10092" s="252"/>
      <c r="B10092" s="247"/>
      <c r="C10092" s="44"/>
      <c r="D10092" s="44"/>
      <c r="E10092" s="210"/>
      <c r="F10092" s="225" t="s">
        <v>12</v>
      </c>
      <c r="G10092" s="75" t="str">
        <f t="shared" si="164"/>
        <v/>
      </c>
      <c r="H10092" s="76"/>
      <c r="I10092" s="68"/>
      <c r="J10092" s="32">
        <v>0</v>
      </c>
    </row>
    <row r="10093" spans="1:10" ht="15.75" hidden="1" thickBot="1" x14ac:dyDescent="0.3">
      <c r="A10093" s="242" t="s">
        <v>2439</v>
      </c>
      <c r="B10093" s="245" t="s">
        <v>10033</v>
      </c>
      <c r="C10093" s="26"/>
      <c r="D10093" s="27" t="s">
        <v>17</v>
      </c>
      <c r="E10093" s="205"/>
      <c r="F10093" s="216" t="s">
        <v>12</v>
      </c>
      <c r="G10093" s="29" t="str">
        <f t="shared" si="164"/>
        <v/>
      </c>
      <c r="H10093" s="30"/>
      <c r="I10093" s="31"/>
      <c r="J10093" s="32">
        <v>0</v>
      </c>
    </row>
    <row r="10094" spans="1:10" ht="15.75" hidden="1" thickBot="1" x14ac:dyDescent="0.3">
      <c r="A10094" s="251"/>
      <c r="B10094" s="246"/>
      <c r="C10094" s="34"/>
      <c r="D10094" s="34"/>
      <c r="E10094" s="207"/>
      <c r="F10094" s="219" t="s">
        <v>12</v>
      </c>
      <c r="G10094" s="66" t="str">
        <f t="shared" si="164"/>
        <v/>
      </c>
      <c r="H10094" s="67"/>
      <c r="I10094" s="68"/>
      <c r="J10094" s="32">
        <v>0</v>
      </c>
    </row>
    <row r="10095" spans="1:10" ht="15.75" hidden="1" thickBot="1" x14ac:dyDescent="0.3">
      <c r="A10095" s="251"/>
      <c r="B10095" s="246"/>
      <c r="C10095" s="38" t="s">
        <v>2440</v>
      </c>
      <c r="D10095" s="38" t="s">
        <v>17</v>
      </c>
      <c r="E10095" s="209">
        <v>1</v>
      </c>
      <c r="F10095" s="219" t="s">
        <v>12</v>
      </c>
      <c r="G10095" s="66" t="str">
        <f t="shared" si="164"/>
        <v/>
      </c>
      <c r="H10095" s="41">
        <f t="shared" ref="H10095" si="171">SUM(G10095:G10095)</f>
        <v>0</v>
      </c>
      <c r="I10095" s="42"/>
      <c r="J10095" s="32">
        <v>0</v>
      </c>
    </row>
    <row r="10096" spans="1:10" ht="15.75" hidden="1" thickBot="1" x14ac:dyDescent="0.3">
      <c r="A10096" s="252"/>
      <c r="B10096" s="247"/>
      <c r="C10096" s="44"/>
      <c r="D10096" s="44"/>
      <c r="E10096" s="210"/>
      <c r="F10096" s="225" t="s">
        <v>12</v>
      </c>
      <c r="G10096" s="75" t="str">
        <f t="shared" si="164"/>
        <v/>
      </c>
      <c r="H10096" s="76"/>
      <c r="I10096" s="68"/>
      <c r="J10096" s="32">
        <v>0</v>
      </c>
    </row>
    <row r="10097" spans="1:10" ht="15.75" hidden="1" thickBot="1" x14ac:dyDescent="0.3">
      <c r="A10097" s="242" t="s">
        <v>2441</v>
      </c>
      <c r="B10097" s="245" t="s">
        <v>10034</v>
      </c>
      <c r="C10097" s="26"/>
      <c r="D10097" s="27" t="s">
        <v>17</v>
      </c>
      <c r="E10097" s="205"/>
      <c r="F10097" s="216" t="s">
        <v>12</v>
      </c>
      <c r="G10097" s="29" t="str">
        <f t="shared" si="164"/>
        <v/>
      </c>
      <c r="H10097" s="30"/>
      <c r="I10097" s="31"/>
      <c r="J10097" s="32">
        <v>0</v>
      </c>
    </row>
    <row r="10098" spans="1:10" ht="15.75" hidden="1" thickBot="1" x14ac:dyDescent="0.3">
      <c r="A10098" s="251"/>
      <c r="B10098" s="246"/>
      <c r="C10098" s="34"/>
      <c r="D10098" s="34"/>
      <c r="E10098" s="207"/>
      <c r="F10098" s="219" t="s">
        <v>12</v>
      </c>
      <c r="G10098" s="66" t="str">
        <f t="shared" si="164"/>
        <v/>
      </c>
      <c r="H10098" s="67"/>
      <c r="I10098" s="68"/>
      <c r="J10098" s="32">
        <v>0</v>
      </c>
    </row>
    <row r="10099" spans="1:10" ht="15.75" hidden="1" thickBot="1" x14ac:dyDescent="0.3">
      <c r="A10099" s="251"/>
      <c r="B10099" s="246"/>
      <c r="C10099" s="38" t="s">
        <v>2442</v>
      </c>
      <c r="D10099" s="38" t="s">
        <v>17</v>
      </c>
      <c r="E10099" s="209">
        <v>1</v>
      </c>
      <c r="F10099" s="219" t="s">
        <v>12</v>
      </c>
      <c r="G10099" s="66" t="str">
        <f t="shared" si="164"/>
        <v/>
      </c>
      <c r="H10099" s="41">
        <f t="shared" ref="H10099" si="172">SUM(G10099:G10099)</f>
        <v>0</v>
      </c>
      <c r="I10099" s="42"/>
      <c r="J10099" s="32">
        <v>0</v>
      </c>
    </row>
    <row r="10100" spans="1:10" ht="15.75" hidden="1" thickBot="1" x14ac:dyDescent="0.3">
      <c r="A10100" s="252"/>
      <c r="B10100" s="247"/>
      <c r="C10100" s="44"/>
      <c r="D10100" s="44"/>
      <c r="E10100" s="210"/>
      <c r="F10100" s="225" t="s">
        <v>12</v>
      </c>
      <c r="G10100" s="75" t="str">
        <f t="shared" si="164"/>
        <v/>
      </c>
      <c r="H10100" s="76"/>
      <c r="I10100" s="68"/>
      <c r="J10100" s="32">
        <v>0</v>
      </c>
    </row>
    <row r="10101" spans="1:10" ht="15.75" hidden="1" thickBot="1" x14ac:dyDescent="0.3">
      <c r="A10101" s="242" t="s">
        <v>2443</v>
      </c>
      <c r="B10101" s="245" t="s">
        <v>10035</v>
      </c>
      <c r="C10101" s="26"/>
      <c r="D10101" s="27" t="s">
        <v>17</v>
      </c>
      <c r="E10101" s="205"/>
      <c r="F10101" s="216" t="s">
        <v>12</v>
      </c>
      <c r="G10101" s="29" t="str">
        <f t="shared" si="164"/>
        <v/>
      </c>
      <c r="H10101" s="30"/>
      <c r="I10101" s="31"/>
      <c r="J10101" s="32">
        <v>0</v>
      </c>
    </row>
    <row r="10102" spans="1:10" ht="15.75" hidden="1" thickBot="1" x14ac:dyDescent="0.3">
      <c r="A10102" s="251"/>
      <c r="B10102" s="246"/>
      <c r="C10102" s="34"/>
      <c r="D10102" s="34"/>
      <c r="E10102" s="207"/>
      <c r="F10102" s="219" t="s">
        <v>12</v>
      </c>
      <c r="G10102" s="66" t="str">
        <f t="shared" si="164"/>
        <v/>
      </c>
      <c r="H10102" s="67"/>
      <c r="I10102" s="68"/>
      <c r="J10102" s="32">
        <v>0</v>
      </c>
    </row>
    <row r="10103" spans="1:10" ht="15.75" hidden="1" thickBot="1" x14ac:dyDescent="0.3">
      <c r="A10103" s="251"/>
      <c r="B10103" s="246"/>
      <c r="C10103" s="38" t="s">
        <v>2444</v>
      </c>
      <c r="D10103" s="38" t="s">
        <v>17</v>
      </c>
      <c r="E10103" s="209">
        <v>1</v>
      </c>
      <c r="F10103" s="219" t="s">
        <v>12</v>
      </c>
      <c r="G10103" s="66" t="str">
        <f t="shared" si="164"/>
        <v/>
      </c>
      <c r="H10103" s="41">
        <f t="shared" ref="H10103" si="173">SUM(G10103:G10103)</f>
        <v>0</v>
      </c>
      <c r="I10103" s="42"/>
      <c r="J10103" s="32">
        <v>0</v>
      </c>
    </row>
    <row r="10104" spans="1:10" ht="15.75" hidden="1" thickBot="1" x14ac:dyDescent="0.3">
      <c r="A10104" s="252"/>
      <c r="B10104" s="247"/>
      <c r="C10104" s="44"/>
      <c r="D10104" s="44"/>
      <c r="E10104" s="210"/>
      <c r="F10104" s="225" t="s">
        <v>12</v>
      </c>
      <c r="G10104" s="75" t="str">
        <f t="shared" si="164"/>
        <v/>
      </c>
      <c r="H10104" s="76"/>
      <c r="I10104" s="68"/>
      <c r="J10104" s="32">
        <v>0</v>
      </c>
    </row>
    <row r="10105" spans="1:10" ht="15.75" hidden="1" thickBot="1" x14ac:dyDescent="0.3">
      <c r="A10105" s="242" t="s">
        <v>2445</v>
      </c>
      <c r="B10105" s="245" t="s">
        <v>10036</v>
      </c>
      <c r="C10105" s="26"/>
      <c r="D10105" s="27" t="s">
        <v>17</v>
      </c>
      <c r="E10105" s="205"/>
      <c r="F10105" s="216" t="s">
        <v>12</v>
      </c>
      <c r="G10105" s="29" t="str">
        <f t="shared" si="164"/>
        <v/>
      </c>
      <c r="H10105" s="30"/>
      <c r="I10105" s="31"/>
      <c r="J10105" s="32">
        <v>0</v>
      </c>
    </row>
    <row r="10106" spans="1:10" ht="15.75" hidden="1" thickBot="1" x14ac:dyDescent="0.3">
      <c r="A10106" s="251"/>
      <c r="B10106" s="246"/>
      <c r="C10106" s="34"/>
      <c r="D10106" s="34"/>
      <c r="E10106" s="207"/>
      <c r="F10106" s="219" t="s">
        <v>12</v>
      </c>
      <c r="G10106" s="66" t="str">
        <f t="shared" si="164"/>
        <v/>
      </c>
      <c r="H10106" s="67"/>
      <c r="I10106" s="68"/>
      <c r="J10106" s="32">
        <v>0</v>
      </c>
    </row>
    <row r="10107" spans="1:10" ht="26.25" hidden="1" thickBot="1" x14ac:dyDescent="0.3">
      <c r="A10107" s="251"/>
      <c r="B10107" s="246"/>
      <c r="C10107" s="38" t="s">
        <v>12432</v>
      </c>
      <c r="D10107" s="38" t="s">
        <v>82</v>
      </c>
      <c r="E10107" s="209">
        <v>1</v>
      </c>
      <c r="F10107" s="219">
        <v>9.6519999999999992</v>
      </c>
      <c r="G10107" s="66">
        <f t="shared" si="164"/>
        <v>9.6519999999999992</v>
      </c>
      <c r="H10107" s="41">
        <f>SUM(G10107:G10107)</f>
        <v>9.6519999999999992</v>
      </c>
      <c r="I10107" s="42"/>
      <c r="J10107" s="32">
        <v>0</v>
      </c>
    </row>
    <row r="10108" spans="1:10" ht="15.75" hidden="1" thickBot="1" x14ac:dyDescent="0.3">
      <c r="A10108" s="252"/>
      <c r="B10108" s="247"/>
      <c r="C10108" s="44"/>
      <c r="D10108" s="44"/>
      <c r="E10108" s="210"/>
      <c r="F10108" s="225" t="s">
        <v>12</v>
      </c>
      <c r="G10108" s="75" t="str">
        <f t="shared" si="164"/>
        <v/>
      </c>
      <c r="H10108" s="76"/>
      <c r="I10108" s="68"/>
      <c r="J10108" s="32">
        <v>0</v>
      </c>
    </row>
    <row r="10109" spans="1:10" ht="15.75" hidden="1" thickBot="1" x14ac:dyDescent="0.3">
      <c r="A10109" s="242" t="s">
        <v>2446</v>
      </c>
      <c r="B10109" s="245" t="s">
        <v>10037</v>
      </c>
      <c r="C10109" s="26"/>
      <c r="D10109" s="27" t="s">
        <v>17</v>
      </c>
      <c r="E10109" s="205"/>
      <c r="F10109" s="216" t="s">
        <v>12</v>
      </c>
      <c r="G10109" s="29" t="str">
        <f t="shared" si="164"/>
        <v/>
      </c>
      <c r="H10109" s="30"/>
      <c r="I10109" s="31"/>
      <c r="J10109" s="32">
        <v>0</v>
      </c>
    </row>
    <row r="10110" spans="1:10" ht="15.75" hidden="1" thickBot="1" x14ac:dyDescent="0.3">
      <c r="A10110" s="251"/>
      <c r="B10110" s="246"/>
      <c r="C10110" s="34"/>
      <c r="D10110" s="34"/>
      <c r="E10110" s="207"/>
      <c r="F10110" s="219" t="s">
        <v>12</v>
      </c>
      <c r="G10110" s="66" t="str">
        <f t="shared" si="164"/>
        <v/>
      </c>
      <c r="H10110" s="67"/>
      <c r="I10110" s="68"/>
      <c r="J10110" s="32">
        <v>0</v>
      </c>
    </row>
    <row r="10111" spans="1:10" ht="26.25" hidden="1" thickBot="1" x14ac:dyDescent="0.3">
      <c r="A10111" s="251"/>
      <c r="B10111" s="246"/>
      <c r="C10111" s="38" t="s">
        <v>12433</v>
      </c>
      <c r="D10111" s="38" t="s">
        <v>82</v>
      </c>
      <c r="E10111" s="209">
        <v>1</v>
      </c>
      <c r="F10111" s="219">
        <v>25.687999999999999</v>
      </c>
      <c r="G10111" s="66">
        <f t="shared" si="164"/>
        <v>25.687999999999999</v>
      </c>
      <c r="H10111" s="41">
        <f>SUM(G10111:G10111)</f>
        <v>25.687999999999999</v>
      </c>
      <c r="I10111" s="42"/>
      <c r="J10111" s="32">
        <v>0</v>
      </c>
    </row>
    <row r="10112" spans="1:10" ht="15.75" hidden="1" thickBot="1" x14ac:dyDescent="0.3">
      <c r="A10112" s="252"/>
      <c r="B10112" s="247"/>
      <c r="C10112" s="44"/>
      <c r="D10112" s="44"/>
      <c r="E10112" s="210"/>
      <c r="F10112" s="225" t="s">
        <v>12</v>
      </c>
      <c r="G10112" s="75" t="str">
        <f t="shared" si="164"/>
        <v/>
      </c>
      <c r="H10112" s="76"/>
      <c r="I10112" s="68"/>
      <c r="J10112" s="32">
        <v>0</v>
      </c>
    </row>
    <row r="10113" spans="1:10" ht="15.75" hidden="1" thickBot="1" x14ac:dyDescent="0.3">
      <c r="A10113" s="242" t="s">
        <v>2447</v>
      </c>
      <c r="B10113" s="245" t="s">
        <v>10038</v>
      </c>
      <c r="C10113" s="26"/>
      <c r="D10113" s="27" t="s">
        <v>17</v>
      </c>
      <c r="E10113" s="205"/>
      <c r="F10113" s="216" t="s">
        <v>12</v>
      </c>
      <c r="G10113" s="29" t="str">
        <f t="shared" si="164"/>
        <v/>
      </c>
      <c r="H10113" s="30"/>
      <c r="I10113" s="31"/>
      <c r="J10113" s="32">
        <v>0</v>
      </c>
    </row>
    <row r="10114" spans="1:10" ht="15.75" hidden="1" thickBot="1" x14ac:dyDescent="0.3">
      <c r="A10114" s="251"/>
      <c r="B10114" s="246"/>
      <c r="C10114" s="34"/>
      <c r="D10114" s="34"/>
      <c r="E10114" s="207"/>
      <c r="F10114" s="219" t="s">
        <v>12</v>
      </c>
      <c r="G10114" s="66" t="str">
        <f t="shared" si="164"/>
        <v/>
      </c>
      <c r="H10114" s="67"/>
      <c r="I10114" s="68"/>
      <c r="J10114" s="32">
        <v>0</v>
      </c>
    </row>
    <row r="10115" spans="1:10" ht="26.25" hidden="1" thickBot="1" x14ac:dyDescent="0.3">
      <c r="A10115" s="251"/>
      <c r="B10115" s="246"/>
      <c r="C10115" s="38" t="s">
        <v>12434</v>
      </c>
      <c r="D10115" s="38" t="s">
        <v>82</v>
      </c>
      <c r="E10115" s="209">
        <v>1</v>
      </c>
      <c r="F10115" s="219">
        <v>12.587499999999999</v>
      </c>
      <c r="G10115" s="66">
        <f t="shared" si="164"/>
        <v>12.587499999999999</v>
      </c>
      <c r="H10115" s="41">
        <f>SUM(G10115:G10115)</f>
        <v>12.587499999999999</v>
      </c>
      <c r="I10115" s="42"/>
      <c r="J10115" s="32">
        <v>0</v>
      </c>
    </row>
    <row r="10116" spans="1:10" ht="15.75" hidden="1" thickBot="1" x14ac:dyDescent="0.3">
      <c r="A10116" s="252"/>
      <c r="B10116" s="247"/>
      <c r="C10116" s="44"/>
      <c r="D10116" s="44"/>
      <c r="E10116" s="210"/>
      <c r="F10116" s="225" t="s">
        <v>12</v>
      </c>
      <c r="G10116" s="75" t="str">
        <f t="shared" si="164"/>
        <v/>
      </c>
      <c r="H10116" s="76"/>
      <c r="I10116" s="68"/>
      <c r="J10116" s="32">
        <v>0</v>
      </c>
    </row>
    <row r="10117" spans="1:10" ht="15.75" hidden="1" thickBot="1" x14ac:dyDescent="0.3">
      <c r="A10117" s="242" t="s">
        <v>2448</v>
      </c>
      <c r="B10117" s="245" t="s">
        <v>10039</v>
      </c>
      <c r="C10117" s="26"/>
      <c r="D10117" s="27" t="s">
        <v>17</v>
      </c>
      <c r="E10117" s="205"/>
      <c r="F10117" s="216" t="s">
        <v>12</v>
      </c>
      <c r="G10117" s="29" t="str">
        <f t="shared" si="164"/>
        <v/>
      </c>
      <c r="H10117" s="30"/>
      <c r="I10117" s="31"/>
      <c r="J10117" s="32">
        <v>0</v>
      </c>
    </row>
    <row r="10118" spans="1:10" ht="15.75" hidden="1" thickBot="1" x14ac:dyDescent="0.3">
      <c r="A10118" s="251"/>
      <c r="B10118" s="246"/>
      <c r="C10118" s="34"/>
      <c r="D10118" s="34"/>
      <c r="E10118" s="207"/>
      <c r="F10118" s="219" t="s">
        <v>12</v>
      </c>
      <c r="G10118" s="66" t="str">
        <f t="shared" ref="G10118:G10181" si="174">IF(ISNUMBER(F10118),E10118*F10118,"")</f>
        <v/>
      </c>
      <c r="H10118" s="67"/>
      <c r="I10118" s="68"/>
      <c r="J10118" s="32">
        <v>0</v>
      </c>
    </row>
    <row r="10119" spans="1:10" ht="26.25" hidden="1" thickBot="1" x14ac:dyDescent="0.3">
      <c r="A10119" s="251"/>
      <c r="B10119" s="246"/>
      <c r="C10119" s="38" t="s">
        <v>12435</v>
      </c>
      <c r="D10119" s="38" t="s">
        <v>1303</v>
      </c>
      <c r="E10119" s="209">
        <v>3</v>
      </c>
      <c r="F10119" s="219">
        <v>79.533999999999992</v>
      </c>
      <c r="G10119" s="66">
        <f t="shared" si="174"/>
        <v>238.60199999999998</v>
      </c>
      <c r="H10119" s="41">
        <f>SUM(G10119:G10119)</f>
        <v>238.60199999999998</v>
      </c>
      <c r="I10119" s="42"/>
      <c r="J10119" s="32">
        <v>0</v>
      </c>
    </row>
    <row r="10120" spans="1:10" ht="15.75" hidden="1" thickBot="1" x14ac:dyDescent="0.3">
      <c r="A10120" s="252"/>
      <c r="B10120" s="247"/>
      <c r="C10120" s="44"/>
      <c r="D10120" s="44"/>
      <c r="E10120" s="210"/>
      <c r="F10120" s="225" t="s">
        <v>12</v>
      </c>
      <c r="G10120" s="75" t="str">
        <f t="shared" si="174"/>
        <v/>
      </c>
      <c r="H10120" s="76"/>
      <c r="I10120" s="68"/>
      <c r="J10120" s="32">
        <v>0</v>
      </c>
    </row>
    <row r="10121" spans="1:10" ht="15.75" hidden="1" thickBot="1" x14ac:dyDescent="0.3">
      <c r="A10121" s="242" t="s">
        <v>2449</v>
      </c>
      <c r="B10121" s="245" t="s">
        <v>10040</v>
      </c>
      <c r="C10121" s="26"/>
      <c r="D10121" s="27" t="s">
        <v>17</v>
      </c>
      <c r="E10121" s="205"/>
      <c r="F10121" s="216" t="s">
        <v>12</v>
      </c>
      <c r="G10121" s="29" t="str">
        <f t="shared" si="174"/>
        <v/>
      </c>
      <c r="H10121" s="30"/>
      <c r="I10121" s="31"/>
      <c r="J10121" s="32">
        <v>0</v>
      </c>
    </row>
    <row r="10122" spans="1:10" ht="15.75" hidden="1" thickBot="1" x14ac:dyDescent="0.3">
      <c r="A10122" s="251"/>
      <c r="B10122" s="246"/>
      <c r="C10122" s="34"/>
      <c r="D10122" s="34"/>
      <c r="E10122" s="207"/>
      <c r="F10122" s="219" t="s">
        <v>12</v>
      </c>
      <c r="G10122" s="66" t="str">
        <f t="shared" si="174"/>
        <v/>
      </c>
      <c r="H10122" s="67"/>
      <c r="I10122" s="68"/>
      <c r="J10122" s="32">
        <v>0</v>
      </c>
    </row>
    <row r="10123" spans="1:10" ht="26.25" hidden="1" thickBot="1" x14ac:dyDescent="0.3">
      <c r="A10123" s="251"/>
      <c r="B10123" s="246"/>
      <c r="C10123" s="38" t="s">
        <v>12436</v>
      </c>
      <c r="D10123" s="38" t="s">
        <v>1303</v>
      </c>
      <c r="E10123" s="209">
        <v>3</v>
      </c>
      <c r="F10123" s="219">
        <v>128.60149999999999</v>
      </c>
      <c r="G10123" s="66">
        <f t="shared" si="174"/>
        <v>385.80449999999996</v>
      </c>
      <c r="H10123" s="41">
        <f>SUM(G10123:G10123)</f>
        <v>385.80449999999996</v>
      </c>
      <c r="I10123" s="42"/>
      <c r="J10123" s="32">
        <v>0</v>
      </c>
    </row>
    <row r="10124" spans="1:10" ht="15.75" hidden="1" thickBot="1" x14ac:dyDescent="0.3">
      <c r="A10124" s="252"/>
      <c r="B10124" s="247"/>
      <c r="C10124" s="44"/>
      <c r="D10124" s="44"/>
      <c r="E10124" s="210"/>
      <c r="F10124" s="225" t="s">
        <v>12</v>
      </c>
      <c r="G10124" s="75" t="str">
        <f t="shared" si="174"/>
        <v/>
      </c>
      <c r="H10124" s="76"/>
      <c r="I10124" s="68"/>
      <c r="J10124" s="32">
        <v>0</v>
      </c>
    </row>
    <row r="10125" spans="1:10" ht="15.75" hidden="1" thickBot="1" x14ac:dyDescent="0.3">
      <c r="A10125" s="242" t="s">
        <v>2450</v>
      </c>
      <c r="B10125" s="245" t="s">
        <v>10041</v>
      </c>
      <c r="C10125" s="26"/>
      <c r="D10125" s="27" t="s">
        <v>17</v>
      </c>
      <c r="E10125" s="205"/>
      <c r="F10125" s="216" t="s">
        <v>12</v>
      </c>
      <c r="G10125" s="29" t="str">
        <f t="shared" si="174"/>
        <v/>
      </c>
      <c r="H10125" s="30"/>
      <c r="I10125" s="31"/>
      <c r="J10125" s="32">
        <v>0</v>
      </c>
    </row>
    <row r="10126" spans="1:10" ht="15.75" hidden="1" thickBot="1" x14ac:dyDescent="0.3">
      <c r="A10126" s="251"/>
      <c r="B10126" s="246"/>
      <c r="C10126" s="34"/>
      <c r="D10126" s="34"/>
      <c r="E10126" s="207"/>
      <c r="F10126" s="219" t="s">
        <v>12</v>
      </c>
      <c r="G10126" s="66" t="str">
        <f t="shared" si="174"/>
        <v/>
      </c>
      <c r="H10126" s="67"/>
      <c r="I10126" s="68"/>
      <c r="J10126" s="32">
        <v>0</v>
      </c>
    </row>
    <row r="10127" spans="1:10" ht="15.75" hidden="1" thickBot="1" x14ac:dyDescent="0.3">
      <c r="A10127" s="251"/>
      <c r="B10127" s="246"/>
      <c r="C10127" s="38" t="s">
        <v>12437</v>
      </c>
      <c r="D10127" s="38" t="s">
        <v>82</v>
      </c>
      <c r="E10127" s="209">
        <v>1</v>
      </c>
      <c r="F10127" s="219">
        <v>53.541999999999994</v>
      </c>
      <c r="G10127" s="66">
        <f t="shared" si="174"/>
        <v>53.541999999999994</v>
      </c>
      <c r="H10127" s="41">
        <f>SUM(G10127:G10127)</f>
        <v>53.541999999999994</v>
      </c>
      <c r="I10127" s="42"/>
      <c r="J10127" s="32">
        <v>0</v>
      </c>
    </row>
    <row r="10128" spans="1:10" ht="15.75" hidden="1" thickBot="1" x14ac:dyDescent="0.3">
      <c r="A10128" s="252"/>
      <c r="B10128" s="247"/>
      <c r="C10128" s="44"/>
      <c r="D10128" s="44"/>
      <c r="E10128" s="210"/>
      <c r="F10128" s="225" t="s">
        <v>12</v>
      </c>
      <c r="G10128" s="75" t="str">
        <f t="shared" si="174"/>
        <v/>
      </c>
      <c r="H10128" s="76"/>
      <c r="I10128" s="68"/>
      <c r="J10128" s="32">
        <v>0</v>
      </c>
    </row>
    <row r="10129" spans="1:10" ht="15.75" hidden="1" thickBot="1" x14ac:dyDescent="0.3">
      <c r="A10129" s="242" t="s">
        <v>2451</v>
      </c>
      <c r="B10129" s="245" t="s">
        <v>10042</v>
      </c>
      <c r="C10129" s="26"/>
      <c r="D10129" s="27" t="s">
        <v>17</v>
      </c>
      <c r="E10129" s="205"/>
      <c r="F10129" s="216" t="s">
        <v>12</v>
      </c>
      <c r="G10129" s="29" t="str">
        <f t="shared" si="174"/>
        <v/>
      </c>
      <c r="H10129" s="30"/>
      <c r="I10129" s="31"/>
      <c r="J10129" s="32">
        <v>0</v>
      </c>
    </row>
    <row r="10130" spans="1:10" ht="15.75" hidden="1" thickBot="1" x14ac:dyDescent="0.3">
      <c r="A10130" s="251"/>
      <c r="B10130" s="246"/>
      <c r="C10130" s="34"/>
      <c r="D10130" s="34"/>
      <c r="E10130" s="207"/>
      <c r="F10130" s="219" t="s">
        <v>12</v>
      </c>
      <c r="G10130" s="66" t="str">
        <f t="shared" si="174"/>
        <v/>
      </c>
      <c r="H10130" s="67"/>
      <c r="I10130" s="68"/>
      <c r="J10130" s="32">
        <v>0</v>
      </c>
    </row>
    <row r="10131" spans="1:10" ht="15.75" hidden="1" thickBot="1" x14ac:dyDescent="0.3">
      <c r="A10131" s="251"/>
      <c r="B10131" s="246"/>
      <c r="C10131" s="38" t="s">
        <v>12438</v>
      </c>
      <c r="D10131" s="38" t="s">
        <v>82</v>
      </c>
      <c r="E10131" s="209">
        <v>1</v>
      </c>
      <c r="F10131" s="219">
        <v>87.266999999999996</v>
      </c>
      <c r="G10131" s="66">
        <f t="shared" si="174"/>
        <v>87.266999999999996</v>
      </c>
      <c r="H10131" s="41">
        <f>SUM(G10131:G10131)</f>
        <v>87.266999999999996</v>
      </c>
      <c r="I10131" s="42"/>
      <c r="J10131" s="32">
        <v>0</v>
      </c>
    </row>
    <row r="10132" spans="1:10" ht="15.75" hidden="1" thickBot="1" x14ac:dyDescent="0.3">
      <c r="A10132" s="252"/>
      <c r="B10132" s="247"/>
      <c r="C10132" s="44"/>
      <c r="D10132" s="44"/>
      <c r="E10132" s="210"/>
      <c r="F10132" s="225" t="s">
        <v>12</v>
      </c>
      <c r="G10132" s="75" t="str">
        <f t="shared" si="174"/>
        <v/>
      </c>
      <c r="H10132" s="76"/>
      <c r="I10132" s="68"/>
      <c r="J10132" s="32">
        <v>0</v>
      </c>
    </row>
    <row r="10133" spans="1:10" ht="15.75" hidden="1" thickBot="1" x14ac:dyDescent="0.3">
      <c r="A10133" s="242" t="s">
        <v>2452</v>
      </c>
      <c r="B10133" s="245" t="s">
        <v>10043</v>
      </c>
      <c r="C10133" s="26"/>
      <c r="D10133" s="27" t="s">
        <v>17</v>
      </c>
      <c r="E10133" s="205"/>
      <c r="F10133" s="216" t="s">
        <v>12</v>
      </c>
      <c r="G10133" s="29" t="str">
        <f t="shared" si="174"/>
        <v/>
      </c>
      <c r="H10133" s="30"/>
      <c r="I10133" s="31"/>
      <c r="J10133" s="32">
        <v>0</v>
      </c>
    </row>
    <row r="10134" spans="1:10" ht="15.75" hidden="1" thickBot="1" x14ac:dyDescent="0.3">
      <c r="A10134" s="251"/>
      <c r="B10134" s="246"/>
      <c r="C10134" s="34"/>
      <c r="D10134" s="34"/>
      <c r="E10134" s="207"/>
      <c r="F10134" s="219" t="s">
        <v>12</v>
      </c>
      <c r="G10134" s="66" t="str">
        <f t="shared" si="174"/>
        <v/>
      </c>
      <c r="H10134" s="67"/>
      <c r="I10134" s="68"/>
      <c r="J10134" s="32">
        <v>0</v>
      </c>
    </row>
    <row r="10135" spans="1:10" ht="15.75" hidden="1" thickBot="1" x14ac:dyDescent="0.3">
      <c r="A10135" s="251"/>
      <c r="B10135" s="246"/>
      <c r="C10135" s="38" t="s">
        <v>12439</v>
      </c>
      <c r="D10135" s="38" t="s">
        <v>82</v>
      </c>
      <c r="E10135" s="209">
        <v>1</v>
      </c>
      <c r="F10135" s="219">
        <v>488.96500000000003</v>
      </c>
      <c r="G10135" s="66">
        <f t="shared" si="174"/>
        <v>488.96500000000003</v>
      </c>
      <c r="H10135" s="41">
        <f>SUM(G10135:G10135)</f>
        <v>488.96500000000003</v>
      </c>
      <c r="I10135" s="42"/>
      <c r="J10135" s="32">
        <v>0</v>
      </c>
    </row>
    <row r="10136" spans="1:10" ht="15.75" hidden="1" thickBot="1" x14ac:dyDescent="0.3">
      <c r="A10136" s="252"/>
      <c r="B10136" s="247"/>
      <c r="C10136" s="44"/>
      <c r="D10136" s="44"/>
      <c r="E10136" s="210"/>
      <c r="F10136" s="225" t="s">
        <v>12</v>
      </c>
      <c r="G10136" s="75" t="str">
        <f t="shared" si="174"/>
        <v/>
      </c>
      <c r="H10136" s="76"/>
      <c r="I10136" s="68"/>
      <c r="J10136" s="32">
        <v>0</v>
      </c>
    </row>
    <row r="10137" spans="1:10" ht="15.75" hidden="1" thickBot="1" x14ac:dyDescent="0.3">
      <c r="A10137" s="242" t="s">
        <v>2453</v>
      </c>
      <c r="B10137" s="245" t="s">
        <v>10044</v>
      </c>
      <c r="C10137" s="26"/>
      <c r="D10137" s="27" t="s">
        <v>17</v>
      </c>
      <c r="E10137" s="205"/>
      <c r="F10137" s="216" t="s">
        <v>12</v>
      </c>
      <c r="G10137" s="29" t="str">
        <f t="shared" si="174"/>
        <v/>
      </c>
      <c r="H10137" s="30"/>
      <c r="I10137" s="31"/>
      <c r="J10137" s="32">
        <v>0</v>
      </c>
    </row>
    <row r="10138" spans="1:10" ht="15.75" hidden="1" thickBot="1" x14ac:dyDescent="0.3">
      <c r="A10138" s="251"/>
      <c r="B10138" s="246"/>
      <c r="C10138" s="34"/>
      <c r="D10138" s="34"/>
      <c r="E10138" s="207"/>
      <c r="F10138" s="219" t="s">
        <v>12</v>
      </c>
      <c r="G10138" s="66" t="str">
        <f t="shared" si="174"/>
        <v/>
      </c>
      <c r="H10138" s="67"/>
      <c r="I10138" s="68"/>
      <c r="J10138" s="32">
        <v>0</v>
      </c>
    </row>
    <row r="10139" spans="1:10" ht="15.75" hidden="1" thickBot="1" x14ac:dyDescent="0.3">
      <c r="A10139" s="251"/>
      <c r="B10139" s="246"/>
      <c r="C10139" s="38" t="s">
        <v>12440</v>
      </c>
      <c r="D10139" s="38" t="s">
        <v>82</v>
      </c>
      <c r="E10139" s="209">
        <v>1</v>
      </c>
      <c r="F10139" s="219">
        <v>6.8685</v>
      </c>
      <c r="G10139" s="66">
        <f t="shared" si="174"/>
        <v>6.8685</v>
      </c>
      <c r="H10139" s="41">
        <f>SUM(G10139:G10139)</f>
        <v>6.8685</v>
      </c>
      <c r="I10139" s="42"/>
      <c r="J10139" s="32">
        <v>0</v>
      </c>
    </row>
    <row r="10140" spans="1:10" ht="15.75" hidden="1" thickBot="1" x14ac:dyDescent="0.3">
      <c r="A10140" s="252"/>
      <c r="B10140" s="247"/>
      <c r="C10140" s="44"/>
      <c r="D10140" s="44"/>
      <c r="E10140" s="210"/>
      <c r="F10140" s="225" t="s">
        <v>12</v>
      </c>
      <c r="G10140" s="75" t="str">
        <f t="shared" si="174"/>
        <v/>
      </c>
      <c r="H10140" s="76"/>
      <c r="I10140" s="68"/>
      <c r="J10140" s="32">
        <v>0</v>
      </c>
    </row>
    <row r="10141" spans="1:10" ht="15.75" hidden="1" thickBot="1" x14ac:dyDescent="0.3">
      <c r="A10141" s="242" t="s">
        <v>2454</v>
      </c>
      <c r="B10141" s="245" t="s">
        <v>10045</v>
      </c>
      <c r="C10141" s="26"/>
      <c r="D10141" s="27" t="s">
        <v>17</v>
      </c>
      <c r="E10141" s="205"/>
      <c r="F10141" s="216" t="s">
        <v>12</v>
      </c>
      <c r="G10141" s="29" t="str">
        <f t="shared" si="174"/>
        <v/>
      </c>
      <c r="H10141" s="30"/>
      <c r="I10141" s="31"/>
      <c r="J10141" s="32">
        <v>0</v>
      </c>
    </row>
    <row r="10142" spans="1:10" ht="15.75" hidden="1" thickBot="1" x14ac:dyDescent="0.3">
      <c r="A10142" s="251"/>
      <c r="B10142" s="246"/>
      <c r="C10142" s="34"/>
      <c r="D10142" s="34"/>
      <c r="E10142" s="207"/>
      <c r="F10142" s="219" t="s">
        <v>12</v>
      </c>
      <c r="G10142" s="66" t="str">
        <f t="shared" si="174"/>
        <v/>
      </c>
      <c r="H10142" s="67"/>
      <c r="I10142" s="68"/>
      <c r="J10142" s="32">
        <v>0</v>
      </c>
    </row>
    <row r="10143" spans="1:10" ht="15.75" hidden="1" thickBot="1" x14ac:dyDescent="0.3">
      <c r="A10143" s="251"/>
      <c r="B10143" s="246"/>
      <c r="C10143" s="38" t="s">
        <v>12441</v>
      </c>
      <c r="D10143" s="38" t="s">
        <v>82</v>
      </c>
      <c r="E10143" s="209">
        <v>1</v>
      </c>
      <c r="F10143" s="219">
        <v>12.910499999999999</v>
      </c>
      <c r="G10143" s="66">
        <f t="shared" si="174"/>
        <v>12.910499999999999</v>
      </c>
      <c r="H10143" s="41">
        <f>SUM(G10143:G10143)</f>
        <v>12.910499999999999</v>
      </c>
      <c r="I10143" s="42"/>
      <c r="J10143" s="32">
        <v>0</v>
      </c>
    </row>
    <row r="10144" spans="1:10" ht="15.75" hidden="1" thickBot="1" x14ac:dyDescent="0.3">
      <c r="A10144" s="252"/>
      <c r="B10144" s="247"/>
      <c r="C10144" s="44"/>
      <c r="D10144" s="44"/>
      <c r="E10144" s="210"/>
      <c r="F10144" s="225" t="s">
        <v>12</v>
      </c>
      <c r="G10144" s="75" t="str">
        <f t="shared" si="174"/>
        <v/>
      </c>
      <c r="H10144" s="76"/>
      <c r="I10144" s="68"/>
      <c r="J10144" s="32">
        <v>0</v>
      </c>
    </row>
    <row r="10145" spans="1:10" ht="15.75" hidden="1" thickBot="1" x14ac:dyDescent="0.3">
      <c r="A10145" s="242" t="s">
        <v>2455</v>
      </c>
      <c r="B10145" s="245" t="s">
        <v>10046</v>
      </c>
      <c r="C10145" s="26"/>
      <c r="D10145" s="27" t="s">
        <v>17</v>
      </c>
      <c r="E10145" s="205"/>
      <c r="F10145" s="216" t="s">
        <v>12</v>
      </c>
      <c r="G10145" s="29" t="str">
        <f t="shared" si="174"/>
        <v/>
      </c>
      <c r="H10145" s="30"/>
      <c r="I10145" s="31"/>
      <c r="J10145" s="32">
        <v>0</v>
      </c>
    </row>
    <row r="10146" spans="1:10" ht="15.75" hidden="1" thickBot="1" x14ac:dyDescent="0.3">
      <c r="A10146" s="251"/>
      <c r="B10146" s="246"/>
      <c r="C10146" s="34"/>
      <c r="D10146" s="34"/>
      <c r="E10146" s="207"/>
      <c r="F10146" s="219" t="s">
        <v>12</v>
      </c>
      <c r="G10146" s="66" t="str">
        <f t="shared" si="174"/>
        <v/>
      </c>
      <c r="H10146" s="67"/>
      <c r="I10146" s="68"/>
      <c r="J10146" s="32">
        <v>0</v>
      </c>
    </row>
    <row r="10147" spans="1:10" ht="26.25" hidden="1" thickBot="1" x14ac:dyDescent="0.3">
      <c r="A10147" s="251"/>
      <c r="B10147" s="246"/>
      <c r="C10147" s="38" t="s">
        <v>12442</v>
      </c>
      <c r="D10147" s="38" t="s">
        <v>82</v>
      </c>
      <c r="E10147" s="209">
        <v>1</v>
      </c>
      <c r="F10147" s="219">
        <v>14.344999999999999</v>
      </c>
      <c r="G10147" s="66">
        <f t="shared" si="174"/>
        <v>14.344999999999999</v>
      </c>
      <c r="H10147" s="41">
        <f>SUM(G10147:G10147)</f>
        <v>14.344999999999999</v>
      </c>
      <c r="I10147" s="42"/>
      <c r="J10147" s="32">
        <v>0</v>
      </c>
    </row>
    <row r="10148" spans="1:10" ht="15.75" hidden="1" thickBot="1" x14ac:dyDescent="0.3">
      <c r="A10148" s="252"/>
      <c r="B10148" s="247"/>
      <c r="C10148" s="44"/>
      <c r="D10148" s="44"/>
      <c r="E10148" s="210"/>
      <c r="F10148" s="225" t="s">
        <v>12</v>
      </c>
      <c r="G10148" s="75" t="str">
        <f t="shared" si="174"/>
        <v/>
      </c>
      <c r="H10148" s="76"/>
      <c r="I10148" s="68"/>
      <c r="J10148" s="32">
        <v>0</v>
      </c>
    </row>
    <row r="10149" spans="1:10" ht="15.75" hidden="1" thickBot="1" x14ac:dyDescent="0.3">
      <c r="A10149" s="242" t="s">
        <v>2456</v>
      </c>
      <c r="B10149" s="245" t="s">
        <v>10047</v>
      </c>
      <c r="C10149" s="26"/>
      <c r="D10149" s="27" t="s">
        <v>17</v>
      </c>
      <c r="E10149" s="205"/>
      <c r="F10149" s="216" t="s">
        <v>12</v>
      </c>
      <c r="G10149" s="29" t="str">
        <f t="shared" si="174"/>
        <v/>
      </c>
      <c r="H10149" s="30"/>
      <c r="I10149" s="31"/>
      <c r="J10149" s="32">
        <v>0</v>
      </c>
    </row>
    <row r="10150" spans="1:10" ht="15.75" hidden="1" thickBot="1" x14ac:dyDescent="0.3">
      <c r="A10150" s="251"/>
      <c r="B10150" s="246"/>
      <c r="C10150" s="34"/>
      <c r="D10150" s="34"/>
      <c r="E10150" s="207"/>
      <c r="F10150" s="219" t="s">
        <v>12</v>
      </c>
      <c r="G10150" s="66" t="str">
        <f t="shared" si="174"/>
        <v/>
      </c>
      <c r="H10150" s="67"/>
      <c r="I10150" s="68"/>
      <c r="J10150" s="32">
        <v>0</v>
      </c>
    </row>
    <row r="10151" spans="1:10" ht="26.25" hidden="1" thickBot="1" x14ac:dyDescent="0.3">
      <c r="A10151" s="251"/>
      <c r="B10151" s="246"/>
      <c r="C10151" s="38" t="s">
        <v>12443</v>
      </c>
      <c r="D10151" s="38" t="s">
        <v>82</v>
      </c>
      <c r="E10151" s="209">
        <v>1</v>
      </c>
      <c r="F10151" s="219">
        <v>22.2395</v>
      </c>
      <c r="G10151" s="66">
        <f t="shared" si="174"/>
        <v>22.2395</v>
      </c>
      <c r="H10151" s="41">
        <f>SUM(G10151:G10151)</f>
        <v>22.2395</v>
      </c>
      <c r="I10151" s="42"/>
      <c r="J10151" s="32">
        <v>0</v>
      </c>
    </row>
    <row r="10152" spans="1:10" ht="15.75" hidden="1" thickBot="1" x14ac:dyDescent="0.3">
      <c r="A10152" s="252"/>
      <c r="B10152" s="247"/>
      <c r="C10152" s="44"/>
      <c r="D10152" s="44"/>
      <c r="E10152" s="210"/>
      <c r="F10152" s="225" t="s">
        <v>12</v>
      </c>
      <c r="G10152" s="75" t="str">
        <f t="shared" si="174"/>
        <v/>
      </c>
      <c r="H10152" s="76"/>
      <c r="I10152" s="68"/>
      <c r="J10152" s="32">
        <v>0</v>
      </c>
    </row>
    <row r="10153" spans="1:10" ht="15.75" hidden="1" thickBot="1" x14ac:dyDescent="0.3">
      <c r="A10153" s="242" t="s">
        <v>2457</v>
      </c>
      <c r="B10153" s="245" t="s">
        <v>10048</v>
      </c>
      <c r="C10153" s="26"/>
      <c r="D10153" s="27" t="s">
        <v>17</v>
      </c>
      <c r="E10153" s="205"/>
      <c r="F10153" s="216" t="s">
        <v>12</v>
      </c>
      <c r="G10153" s="29" t="str">
        <f t="shared" si="174"/>
        <v/>
      </c>
      <c r="H10153" s="30"/>
      <c r="I10153" s="31"/>
      <c r="J10153" s="32">
        <v>0</v>
      </c>
    </row>
    <row r="10154" spans="1:10" ht="15.75" hidden="1" thickBot="1" x14ac:dyDescent="0.3">
      <c r="A10154" s="251"/>
      <c r="B10154" s="246"/>
      <c r="C10154" s="34"/>
      <c r="D10154" s="34"/>
      <c r="E10154" s="207"/>
      <c r="F10154" s="219" t="s">
        <v>12</v>
      </c>
      <c r="G10154" s="66" t="str">
        <f t="shared" si="174"/>
        <v/>
      </c>
      <c r="H10154" s="67"/>
      <c r="I10154" s="68"/>
      <c r="J10154" s="32">
        <v>0</v>
      </c>
    </row>
    <row r="10155" spans="1:10" ht="26.25" hidden="1" thickBot="1" x14ac:dyDescent="0.3">
      <c r="A10155" s="251"/>
      <c r="B10155" s="246"/>
      <c r="C10155" s="38" t="s">
        <v>12444</v>
      </c>
      <c r="D10155" s="38" t="s">
        <v>82</v>
      </c>
      <c r="E10155" s="209">
        <v>1</v>
      </c>
      <c r="F10155" s="219">
        <v>54.871999999999993</v>
      </c>
      <c r="G10155" s="66">
        <f t="shared" si="174"/>
        <v>54.871999999999993</v>
      </c>
      <c r="H10155" s="41">
        <f>SUM(G10155:G10155)</f>
        <v>54.871999999999993</v>
      </c>
      <c r="I10155" s="42"/>
      <c r="J10155" s="32">
        <v>0</v>
      </c>
    </row>
    <row r="10156" spans="1:10" ht="15.75" hidden="1" thickBot="1" x14ac:dyDescent="0.3">
      <c r="A10156" s="252"/>
      <c r="B10156" s="247"/>
      <c r="C10156" s="44"/>
      <c r="D10156" s="44"/>
      <c r="E10156" s="210"/>
      <c r="F10156" s="225" t="s">
        <v>12</v>
      </c>
      <c r="G10156" s="75" t="str">
        <f t="shared" si="174"/>
        <v/>
      </c>
      <c r="H10156" s="76"/>
      <c r="I10156" s="68"/>
      <c r="J10156" s="32">
        <v>0</v>
      </c>
    </row>
    <row r="10157" spans="1:10" ht="15.75" hidden="1" thickBot="1" x14ac:dyDescent="0.3">
      <c r="A10157" s="242" t="s">
        <v>2458</v>
      </c>
      <c r="B10157" s="245" t="s">
        <v>10049</v>
      </c>
      <c r="C10157" s="26"/>
      <c r="D10157" s="27" t="s">
        <v>17</v>
      </c>
      <c r="E10157" s="205"/>
      <c r="F10157" s="216" t="s">
        <v>12</v>
      </c>
      <c r="G10157" s="29" t="str">
        <f t="shared" si="174"/>
        <v/>
      </c>
      <c r="H10157" s="30"/>
      <c r="I10157" s="31"/>
      <c r="J10157" s="32">
        <v>0</v>
      </c>
    </row>
    <row r="10158" spans="1:10" ht="15.75" hidden="1" thickBot="1" x14ac:dyDescent="0.3">
      <c r="A10158" s="251"/>
      <c r="B10158" s="246"/>
      <c r="C10158" s="34"/>
      <c r="D10158" s="34"/>
      <c r="E10158" s="207"/>
      <c r="F10158" s="219" t="s">
        <v>12</v>
      </c>
      <c r="G10158" s="66" t="str">
        <f t="shared" si="174"/>
        <v/>
      </c>
      <c r="H10158" s="67"/>
      <c r="I10158" s="68"/>
      <c r="J10158" s="32">
        <v>0</v>
      </c>
    </row>
    <row r="10159" spans="1:10" ht="15.75" hidden="1" thickBot="1" x14ac:dyDescent="0.3">
      <c r="A10159" s="251"/>
      <c r="B10159" s="246"/>
      <c r="C10159" s="38" t="s">
        <v>2459</v>
      </c>
      <c r="D10159" s="38" t="s">
        <v>17</v>
      </c>
      <c r="E10159" s="209">
        <v>1</v>
      </c>
      <c r="F10159" s="219" t="s">
        <v>12</v>
      </c>
      <c r="G10159" s="66" t="str">
        <f t="shared" si="174"/>
        <v/>
      </c>
      <c r="H10159" s="41">
        <f t="shared" ref="H10159" si="175">SUM(G10159:G10159)</f>
        <v>0</v>
      </c>
      <c r="I10159" s="42"/>
      <c r="J10159" s="32">
        <v>0</v>
      </c>
    </row>
    <row r="10160" spans="1:10" ht="15.75" hidden="1" thickBot="1" x14ac:dyDescent="0.3">
      <c r="A10160" s="252"/>
      <c r="B10160" s="247"/>
      <c r="C10160" s="44"/>
      <c r="D10160" s="44"/>
      <c r="E10160" s="210"/>
      <c r="F10160" s="225" t="s">
        <v>12</v>
      </c>
      <c r="G10160" s="75" t="str">
        <f t="shared" si="174"/>
        <v/>
      </c>
      <c r="H10160" s="76"/>
      <c r="I10160" s="68"/>
      <c r="J10160" s="32">
        <v>0</v>
      </c>
    </row>
    <row r="10161" spans="1:10" ht="15.75" hidden="1" thickBot="1" x14ac:dyDescent="0.3">
      <c r="A10161" s="242" t="s">
        <v>2460</v>
      </c>
      <c r="B10161" s="245" t="s">
        <v>10050</v>
      </c>
      <c r="C10161" s="26"/>
      <c r="D10161" s="27" t="s">
        <v>17</v>
      </c>
      <c r="E10161" s="205"/>
      <c r="F10161" s="216" t="s">
        <v>12</v>
      </c>
      <c r="G10161" s="29" t="str">
        <f t="shared" si="174"/>
        <v/>
      </c>
      <c r="H10161" s="30"/>
      <c r="I10161" s="31"/>
      <c r="J10161" s="32">
        <v>0</v>
      </c>
    </row>
    <row r="10162" spans="1:10" ht="15.75" hidden="1" thickBot="1" x14ac:dyDescent="0.3">
      <c r="A10162" s="251"/>
      <c r="B10162" s="246"/>
      <c r="C10162" s="34"/>
      <c r="D10162" s="34"/>
      <c r="E10162" s="207"/>
      <c r="F10162" s="219" t="s">
        <v>12</v>
      </c>
      <c r="G10162" s="66" t="str">
        <f t="shared" si="174"/>
        <v/>
      </c>
      <c r="H10162" s="67"/>
      <c r="I10162" s="68"/>
      <c r="J10162" s="32">
        <v>0</v>
      </c>
    </row>
    <row r="10163" spans="1:10" ht="15.75" hidden="1" thickBot="1" x14ac:dyDescent="0.3">
      <c r="A10163" s="251"/>
      <c r="B10163" s="246"/>
      <c r="C10163" s="38" t="s">
        <v>2461</v>
      </c>
      <c r="D10163" s="38" t="s">
        <v>17</v>
      </c>
      <c r="E10163" s="209">
        <v>1</v>
      </c>
      <c r="F10163" s="219" t="s">
        <v>12</v>
      </c>
      <c r="G10163" s="66" t="str">
        <f t="shared" si="174"/>
        <v/>
      </c>
      <c r="H10163" s="41">
        <f t="shared" ref="H10163" si="176">SUM(G10163:G10163)</f>
        <v>0</v>
      </c>
      <c r="I10163" s="42"/>
      <c r="J10163" s="32">
        <v>0</v>
      </c>
    </row>
    <row r="10164" spans="1:10" ht="15.75" hidden="1" thickBot="1" x14ac:dyDescent="0.3">
      <c r="A10164" s="252"/>
      <c r="B10164" s="247"/>
      <c r="C10164" s="44"/>
      <c r="D10164" s="44"/>
      <c r="E10164" s="210"/>
      <c r="F10164" s="225" t="s">
        <v>12</v>
      </c>
      <c r="G10164" s="75" t="str">
        <f t="shared" si="174"/>
        <v/>
      </c>
      <c r="H10164" s="76"/>
      <c r="I10164" s="68"/>
      <c r="J10164" s="32">
        <v>0</v>
      </c>
    </row>
    <row r="10165" spans="1:10" ht="15.75" hidden="1" thickBot="1" x14ac:dyDescent="0.3">
      <c r="A10165" s="242" t="s">
        <v>2462</v>
      </c>
      <c r="B10165" s="245" t="s">
        <v>10051</v>
      </c>
      <c r="C10165" s="26"/>
      <c r="D10165" s="27" t="s">
        <v>17</v>
      </c>
      <c r="E10165" s="205"/>
      <c r="F10165" s="216" t="s">
        <v>12</v>
      </c>
      <c r="G10165" s="29" t="str">
        <f t="shared" si="174"/>
        <v/>
      </c>
      <c r="H10165" s="30"/>
      <c r="I10165" s="31"/>
      <c r="J10165" s="32">
        <v>0</v>
      </c>
    </row>
    <row r="10166" spans="1:10" ht="15.75" hidden="1" thickBot="1" x14ac:dyDescent="0.3">
      <c r="A10166" s="251"/>
      <c r="B10166" s="246"/>
      <c r="C10166" s="34"/>
      <c r="D10166" s="34"/>
      <c r="E10166" s="207"/>
      <c r="F10166" s="219" t="s">
        <v>12</v>
      </c>
      <c r="G10166" s="66" t="str">
        <f t="shared" si="174"/>
        <v/>
      </c>
      <c r="H10166" s="67"/>
      <c r="I10166" s="68"/>
      <c r="J10166" s="32">
        <v>0</v>
      </c>
    </row>
    <row r="10167" spans="1:10" ht="15.75" hidden="1" thickBot="1" x14ac:dyDescent="0.3">
      <c r="A10167" s="251"/>
      <c r="B10167" s="246"/>
      <c r="C10167" s="38" t="s">
        <v>2463</v>
      </c>
      <c r="D10167" s="38" t="s">
        <v>17</v>
      </c>
      <c r="E10167" s="209">
        <v>1</v>
      </c>
      <c r="F10167" s="219" t="s">
        <v>12</v>
      </c>
      <c r="G10167" s="66" t="str">
        <f t="shared" si="174"/>
        <v/>
      </c>
      <c r="H10167" s="41">
        <f t="shared" ref="H10167" si="177">SUM(G10167:G10167)</f>
        <v>0</v>
      </c>
      <c r="I10167" s="42"/>
      <c r="J10167" s="32">
        <v>0</v>
      </c>
    </row>
    <row r="10168" spans="1:10" ht="15.75" hidden="1" thickBot="1" x14ac:dyDescent="0.3">
      <c r="A10168" s="252"/>
      <c r="B10168" s="247"/>
      <c r="C10168" s="44"/>
      <c r="D10168" s="44"/>
      <c r="E10168" s="210"/>
      <c r="F10168" s="225" t="s">
        <v>12</v>
      </c>
      <c r="G10168" s="75" t="str">
        <f t="shared" si="174"/>
        <v/>
      </c>
      <c r="H10168" s="76"/>
      <c r="I10168" s="68"/>
      <c r="J10168" s="32">
        <v>0</v>
      </c>
    </row>
    <row r="10169" spans="1:10" ht="15.75" hidden="1" thickBot="1" x14ac:dyDescent="0.3">
      <c r="A10169" s="242" t="s">
        <v>2464</v>
      </c>
      <c r="B10169" s="245" t="s">
        <v>10052</v>
      </c>
      <c r="C10169" s="26"/>
      <c r="D10169" s="27" t="s">
        <v>17</v>
      </c>
      <c r="E10169" s="205"/>
      <c r="F10169" s="216" t="s">
        <v>12</v>
      </c>
      <c r="G10169" s="29" t="str">
        <f t="shared" si="174"/>
        <v/>
      </c>
      <c r="H10169" s="30"/>
      <c r="I10169" s="31"/>
      <c r="J10169" s="32">
        <v>0</v>
      </c>
    </row>
    <row r="10170" spans="1:10" ht="15.75" hidden="1" thickBot="1" x14ac:dyDescent="0.3">
      <c r="A10170" s="251"/>
      <c r="B10170" s="246"/>
      <c r="C10170" s="34"/>
      <c r="D10170" s="34"/>
      <c r="E10170" s="207"/>
      <c r="F10170" s="219" t="s">
        <v>12</v>
      </c>
      <c r="G10170" s="66" t="str">
        <f t="shared" si="174"/>
        <v/>
      </c>
      <c r="H10170" s="67"/>
      <c r="I10170" s="68"/>
      <c r="J10170" s="32">
        <v>0</v>
      </c>
    </row>
    <row r="10171" spans="1:10" ht="15.75" hidden="1" thickBot="1" x14ac:dyDescent="0.3">
      <c r="A10171" s="251"/>
      <c r="B10171" s="246"/>
      <c r="C10171" s="38" t="s">
        <v>12445</v>
      </c>
      <c r="D10171" s="38" t="s">
        <v>82</v>
      </c>
      <c r="E10171" s="209">
        <v>1</v>
      </c>
      <c r="F10171" s="219">
        <v>9.5379999999999985</v>
      </c>
      <c r="G10171" s="66">
        <f t="shared" si="174"/>
        <v>9.5379999999999985</v>
      </c>
      <c r="H10171" s="41">
        <f>SUM(G10171:G10171)</f>
        <v>9.5379999999999985</v>
      </c>
      <c r="I10171" s="42"/>
      <c r="J10171" s="32">
        <v>0</v>
      </c>
    </row>
    <row r="10172" spans="1:10" ht="15.75" hidden="1" thickBot="1" x14ac:dyDescent="0.3">
      <c r="A10172" s="252"/>
      <c r="B10172" s="247"/>
      <c r="C10172" s="44"/>
      <c r="D10172" s="44"/>
      <c r="E10172" s="210"/>
      <c r="F10172" s="225" t="s">
        <v>12</v>
      </c>
      <c r="G10172" s="75" t="str">
        <f t="shared" si="174"/>
        <v/>
      </c>
      <c r="H10172" s="76"/>
      <c r="I10172" s="68"/>
      <c r="J10172" s="32">
        <v>0</v>
      </c>
    </row>
    <row r="10173" spans="1:10" ht="15.75" hidden="1" thickBot="1" x14ac:dyDescent="0.3">
      <c r="A10173" s="242" t="s">
        <v>2465</v>
      </c>
      <c r="B10173" s="245" t="s">
        <v>10053</v>
      </c>
      <c r="C10173" s="26"/>
      <c r="D10173" s="27" t="s">
        <v>17</v>
      </c>
      <c r="E10173" s="205"/>
      <c r="F10173" s="216" t="s">
        <v>12</v>
      </c>
      <c r="G10173" s="29" t="str">
        <f t="shared" si="174"/>
        <v/>
      </c>
      <c r="H10173" s="30"/>
      <c r="I10173" s="31"/>
      <c r="J10173" s="32">
        <v>0</v>
      </c>
    </row>
    <row r="10174" spans="1:10" ht="15.75" hidden="1" thickBot="1" x14ac:dyDescent="0.3">
      <c r="A10174" s="251"/>
      <c r="B10174" s="246"/>
      <c r="C10174" s="34"/>
      <c r="D10174" s="34"/>
      <c r="E10174" s="207"/>
      <c r="F10174" s="219" t="s">
        <v>12</v>
      </c>
      <c r="G10174" s="66" t="str">
        <f t="shared" si="174"/>
        <v/>
      </c>
      <c r="H10174" s="67"/>
      <c r="I10174" s="68"/>
      <c r="J10174" s="32">
        <v>0</v>
      </c>
    </row>
    <row r="10175" spans="1:10" ht="15.75" hidden="1" thickBot="1" x14ac:dyDescent="0.3">
      <c r="A10175" s="251"/>
      <c r="B10175" s="246"/>
      <c r="C10175" s="38" t="s">
        <v>12446</v>
      </c>
      <c r="D10175" s="38" t="s">
        <v>82</v>
      </c>
      <c r="E10175" s="209">
        <v>1</v>
      </c>
      <c r="F10175" s="219">
        <v>51.109999999999992</v>
      </c>
      <c r="G10175" s="66">
        <f t="shared" si="174"/>
        <v>51.109999999999992</v>
      </c>
      <c r="H10175" s="41">
        <f>SUM(G10175:G10175)</f>
        <v>51.109999999999992</v>
      </c>
      <c r="I10175" s="42"/>
      <c r="J10175" s="32">
        <v>0</v>
      </c>
    </row>
    <row r="10176" spans="1:10" ht="15.75" hidden="1" thickBot="1" x14ac:dyDescent="0.3">
      <c r="A10176" s="252"/>
      <c r="B10176" s="247"/>
      <c r="C10176" s="44"/>
      <c r="D10176" s="44"/>
      <c r="E10176" s="210"/>
      <c r="F10176" s="225" t="s">
        <v>12</v>
      </c>
      <c r="G10176" s="75" t="str">
        <f t="shared" si="174"/>
        <v/>
      </c>
      <c r="H10176" s="76"/>
      <c r="I10176" s="68"/>
      <c r="J10176" s="32">
        <v>0</v>
      </c>
    </row>
    <row r="10177" spans="1:10" ht="15.75" hidden="1" thickBot="1" x14ac:dyDescent="0.3">
      <c r="A10177" s="242" t="s">
        <v>2466</v>
      </c>
      <c r="B10177" s="245" t="s">
        <v>10054</v>
      </c>
      <c r="C10177" s="26"/>
      <c r="D10177" s="27" t="s">
        <v>17</v>
      </c>
      <c r="E10177" s="205"/>
      <c r="F10177" s="216" t="s">
        <v>12</v>
      </c>
      <c r="G10177" s="29" t="str">
        <f t="shared" si="174"/>
        <v/>
      </c>
      <c r="H10177" s="30"/>
      <c r="I10177" s="31"/>
      <c r="J10177" s="32">
        <v>0</v>
      </c>
    </row>
    <row r="10178" spans="1:10" ht="15.75" hidden="1" thickBot="1" x14ac:dyDescent="0.3">
      <c r="A10178" s="251"/>
      <c r="B10178" s="246"/>
      <c r="C10178" s="34"/>
      <c r="D10178" s="34"/>
      <c r="E10178" s="207"/>
      <c r="F10178" s="219" t="s">
        <v>12</v>
      </c>
      <c r="G10178" s="66" t="str">
        <f t="shared" si="174"/>
        <v/>
      </c>
      <c r="H10178" s="67"/>
      <c r="I10178" s="68"/>
      <c r="J10178" s="32">
        <v>0</v>
      </c>
    </row>
    <row r="10179" spans="1:10" ht="15.75" hidden="1" thickBot="1" x14ac:dyDescent="0.3">
      <c r="A10179" s="251"/>
      <c r="B10179" s="246"/>
      <c r="C10179" s="38" t="s">
        <v>12447</v>
      </c>
      <c r="D10179" s="38" t="s">
        <v>82</v>
      </c>
      <c r="E10179" s="209">
        <v>1</v>
      </c>
      <c r="F10179" s="219">
        <v>62.491</v>
      </c>
      <c r="G10179" s="66">
        <f t="shared" si="174"/>
        <v>62.491</v>
      </c>
      <c r="H10179" s="41">
        <f>SUM(G10179:G10179)</f>
        <v>62.491</v>
      </c>
      <c r="I10179" s="42"/>
      <c r="J10179" s="32">
        <v>0</v>
      </c>
    </row>
    <row r="10180" spans="1:10" ht="15.75" hidden="1" thickBot="1" x14ac:dyDescent="0.3">
      <c r="A10180" s="252"/>
      <c r="B10180" s="247"/>
      <c r="C10180" s="44"/>
      <c r="D10180" s="44"/>
      <c r="E10180" s="210"/>
      <c r="F10180" s="225" t="s">
        <v>12</v>
      </c>
      <c r="G10180" s="75" t="str">
        <f t="shared" si="174"/>
        <v/>
      </c>
      <c r="H10180" s="76"/>
      <c r="I10180" s="68"/>
      <c r="J10180" s="32">
        <v>0</v>
      </c>
    </row>
    <row r="10181" spans="1:10" ht="15.75" hidden="1" thickBot="1" x14ac:dyDescent="0.3">
      <c r="A10181" s="242" t="s">
        <v>2467</v>
      </c>
      <c r="B10181" s="245" t="s">
        <v>10055</v>
      </c>
      <c r="C10181" s="26"/>
      <c r="D10181" s="27" t="s">
        <v>17</v>
      </c>
      <c r="E10181" s="205"/>
      <c r="F10181" s="216" t="s">
        <v>12</v>
      </c>
      <c r="G10181" s="29" t="str">
        <f t="shared" si="174"/>
        <v/>
      </c>
      <c r="H10181" s="30"/>
      <c r="I10181" s="31"/>
      <c r="J10181" s="32">
        <v>0</v>
      </c>
    </row>
    <row r="10182" spans="1:10" ht="15.75" hidden="1" thickBot="1" x14ac:dyDescent="0.3">
      <c r="A10182" s="251"/>
      <c r="B10182" s="246"/>
      <c r="C10182" s="34"/>
      <c r="D10182" s="34"/>
      <c r="E10182" s="207"/>
      <c r="F10182" s="219" t="s">
        <v>12</v>
      </c>
      <c r="G10182" s="66" t="str">
        <f t="shared" ref="G10182:G10245" si="178">IF(ISNUMBER(F10182),E10182*F10182,"")</f>
        <v/>
      </c>
      <c r="H10182" s="67"/>
      <c r="I10182" s="68"/>
      <c r="J10182" s="32">
        <v>0</v>
      </c>
    </row>
    <row r="10183" spans="1:10" ht="15.75" hidden="1" thickBot="1" x14ac:dyDescent="0.3">
      <c r="A10183" s="251"/>
      <c r="B10183" s="246"/>
      <c r="C10183" s="38" t="s">
        <v>12448</v>
      </c>
      <c r="D10183" s="38" t="s">
        <v>82</v>
      </c>
      <c r="E10183" s="209">
        <v>1</v>
      </c>
      <c r="F10183" s="219">
        <v>31.159999999999997</v>
      </c>
      <c r="G10183" s="66">
        <f t="shared" si="178"/>
        <v>31.159999999999997</v>
      </c>
      <c r="H10183" s="41">
        <f>SUM(G10183:G10183)</f>
        <v>31.159999999999997</v>
      </c>
      <c r="I10183" s="42"/>
      <c r="J10183" s="32">
        <v>0</v>
      </c>
    </row>
    <row r="10184" spans="1:10" ht="15.75" hidden="1" thickBot="1" x14ac:dyDescent="0.3">
      <c r="A10184" s="252"/>
      <c r="B10184" s="247"/>
      <c r="C10184" s="44"/>
      <c r="D10184" s="44"/>
      <c r="E10184" s="210"/>
      <c r="F10184" s="225" t="s">
        <v>12</v>
      </c>
      <c r="G10184" s="75" t="str">
        <f t="shared" si="178"/>
        <v/>
      </c>
      <c r="H10184" s="76"/>
      <c r="I10184" s="68"/>
      <c r="J10184" s="32">
        <v>0</v>
      </c>
    </row>
    <row r="10185" spans="1:10" ht="15.75" hidden="1" thickBot="1" x14ac:dyDescent="0.3">
      <c r="A10185" s="242" t="s">
        <v>2468</v>
      </c>
      <c r="B10185" s="245" t="s">
        <v>10056</v>
      </c>
      <c r="C10185" s="26"/>
      <c r="D10185" s="27" t="s">
        <v>17</v>
      </c>
      <c r="E10185" s="205"/>
      <c r="F10185" s="216" t="s">
        <v>12</v>
      </c>
      <c r="G10185" s="29" t="str">
        <f t="shared" si="178"/>
        <v/>
      </c>
      <c r="H10185" s="30"/>
      <c r="I10185" s="31"/>
      <c r="J10185" s="32">
        <v>0</v>
      </c>
    </row>
    <row r="10186" spans="1:10" ht="15.75" hidden="1" thickBot="1" x14ac:dyDescent="0.3">
      <c r="A10186" s="251"/>
      <c r="B10186" s="246"/>
      <c r="C10186" s="34"/>
      <c r="D10186" s="34"/>
      <c r="E10186" s="207"/>
      <c r="F10186" s="219" t="s">
        <v>12</v>
      </c>
      <c r="G10186" s="66" t="str">
        <f t="shared" si="178"/>
        <v/>
      </c>
      <c r="H10186" s="67"/>
      <c r="I10186" s="68"/>
      <c r="J10186" s="32">
        <v>0</v>
      </c>
    </row>
    <row r="10187" spans="1:10" ht="26.25" hidden="1" thickBot="1" x14ac:dyDescent="0.3">
      <c r="A10187" s="251"/>
      <c r="B10187" s="246"/>
      <c r="C10187" s="38" t="s">
        <v>12449</v>
      </c>
      <c r="D10187" s="38" t="s">
        <v>82</v>
      </c>
      <c r="E10187" s="209">
        <v>1</v>
      </c>
      <c r="F10187" s="219">
        <v>179.04649999999998</v>
      </c>
      <c r="G10187" s="66">
        <f t="shared" si="178"/>
        <v>179.04649999999998</v>
      </c>
      <c r="H10187" s="41">
        <f>SUM(G10187:G10187)</f>
        <v>179.04649999999998</v>
      </c>
      <c r="I10187" s="42"/>
      <c r="J10187" s="32">
        <v>0</v>
      </c>
    </row>
    <row r="10188" spans="1:10" ht="15.75" hidden="1" thickBot="1" x14ac:dyDescent="0.3">
      <c r="A10188" s="252"/>
      <c r="B10188" s="247"/>
      <c r="C10188" s="44"/>
      <c r="D10188" s="44"/>
      <c r="E10188" s="210"/>
      <c r="F10188" s="225" t="s">
        <v>12</v>
      </c>
      <c r="G10188" s="75" t="str">
        <f t="shared" si="178"/>
        <v/>
      </c>
      <c r="H10188" s="76"/>
      <c r="I10188" s="68"/>
      <c r="J10188" s="32">
        <v>0</v>
      </c>
    </row>
    <row r="10189" spans="1:10" ht="15.75" hidden="1" thickBot="1" x14ac:dyDescent="0.3">
      <c r="A10189" s="242" t="s">
        <v>2469</v>
      </c>
      <c r="B10189" s="245" t="s">
        <v>10061</v>
      </c>
      <c r="C10189" s="26"/>
      <c r="D10189" s="27" t="s">
        <v>17</v>
      </c>
      <c r="E10189" s="205"/>
      <c r="F10189" s="216" t="s">
        <v>12</v>
      </c>
      <c r="G10189" s="29" t="str">
        <f t="shared" si="178"/>
        <v/>
      </c>
      <c r="H10189" s="30"/>
      <c r="I10189" s="31"/>
      <c r="J10189" s="32">
        <v>0</v>
      </c>
    </row>
    <row r="10190" spans="1:10" ht="15.75" hidden="1" thickBot="1" x14ac:dyDescent="0.3">
      <c r="A10190" s="251"/>
      <c r="B10190" s="246"/>
      <c r="C10190" s="34"/>
      <c r="D10190" s="34"/>
      <c r="E10190" s="207"/>
      <c r="F10190" s="219" t="s">
        <v>12</v>
      </c>
      <c r="G10190" s="66" t="str">
        <f t="shared" si="178"/>
        <v/>
      </c>
      <c r="H10190" s="67"/>
      <c r="I10190" s="68"/>
      <c r="J10190" s="32">
        <v>0</v>
      </c>
    </row>
    <row r="10191" spans="1:10" ht="15.75" hidden="1" thickBot="1" x14ac:dyDescent="0.3">
      <c r="A10191" s="251"/>
      <c r="B10191" s="246"/>
      <c r="C10191" s="38" t="s">
        <v>12450</v>
      </c>
      <c r="D10191" s="38" t="s">
        <v>82</v>
      </c>
      <c r="E10191" s="209">
        <v>1</v>
      </c>
      <c r="F10191" s="219">
        <v>116.42249999999999</v>
      </c>
      <c r="G10191" s="66">
        <f t="shared" si="178"/>
        <v>116.42249999999999</v>
      </c>
      <c r="H10191" s="41">
        <f>SUM(G10191:G10191)</f>
        <v>116.42249999999999</v>
      </c>
      <c r="I10191" s="42"/>
      <c r="J10191" s="32">
        <v>0</v>
      </c>
    </row>
    <row r="10192" spans="1:10" ht="15.75" hidden="1" thickBot="1" x14ac:dyDescent="0.3">
      <c r="A10192" s="252"/>
      <c r="B10192" s="247"/>
      <c r="C10192" s="44"/>
      <c r="D10192" s="44"/>
      <c r="E10192" s="210"/>
      <c r="F10192" s="225" t="s">
        <v>12</v>
      </c>
      <c r="G10192" s="75" t="str">
        <f t="shared" si="178"/>
        <v/>
      </c>
      <c r="H10192" s="76"/>
      <c r="I10192" s="68"/>
      <c r="J10192" s="32">
        <v>0</v>
      </c>
    </row>
    <row r="10193" spans="1:10" ht="15.75" hidden="1" thickBot="1" x14ac:dyDescent="0.3">
      <c r="A10193" s="242" t="s">
        <v>2470</v>
      </c>
      <c r="B10193" s="245" t="s">
        <v>10062</v>
      </c>
      <c r="C10193" s="26"/>
      <c r="D10193" s="27" t="s">
        <v>17</v>
      </c>
      <c r="E10193" s="205"/>
      <c r="F10193" s="216" t="s">
        <v>12</v>
      </c>
      <c r="G10193" s="29" t="str">
        <f t="shared" si="178"/>
        <v/>
      </c>
      <c r="H10193" s="30"/>
      <c r="I10193" s="31"/>
      <c r="J10193" s="32">
        <v>0</v>
      </c>
    </row>
    <row r="10194" spans="1:10" ht="15.75" hidden="1" thickBot="1" x14ac:dyDescent="0.3">
      <c r="A10194" s="251"/>
      <c r="B10194" s="246"/>
      <c r="C10194" s="34"/>
      <c r="D10194" s="34"/>
      <c r="E10194" s="207"/>
      <c r="F10194" s="219" t="s">
        <v>12</v>
      </c>
      <c r="G10194" s="66" t="str">
        <f t="shared" si="178"/>
        <v/>
      </c>
      <c r="H10194" s="67"/>
      <c r="I10194" s="68"/>
      <c r="J10194" s="32">
        <v>0</v>
      </c>
    </row>
    <row r="10195" spans="1:10" ht="15.75" hidden="1" thickBot="1" x14ac:dyDescent="0.3">
      <c r="A10195" s="251"/>
      <c r="B10195" s="246"/>
      <c r="C10195" s="38" t="s">
        <v>12451</v>
      </c>
      <c r="D10195" s="38" t="s">
        <v>82</v>
      </c>
      <c r="E10195" s="209">
        <v>1</v>
      </c>
      <c r="F10195" s="219">
        <v>151.75300000000001</v>
      </c>
      <c r="G10195" s="66">
        <f t="shared" si="178"/>
        <v>151.75300000000001</v>
      </c>
      <c r="H10195" s="41">
        <f>SUM(G10195:G10195)</f>
        <v>151.75300000000001</v>
      </c>
      <c r="I10195" s="42"/>
      <c r="J10195" s="32">
        <v>0</v>
      </c>
    </row>
    <row r="10196" spans="1:10" ht="15.75" hidden="1" thickBot="1" x14ac:dyDescent="0.3">
      <c r="A10196" s="252"/>
      <c r="B10196" s="247"/>
      <c r="C10196" s="44"/>
      <c r="D10196" s="44"/>
      <c r="E10196" s="210"/>
      <c r="F10196" s="225" t="s">
        <v>12</v>
      </c>
      <c r="G10196" s="75" t="str">
        <f t="shared" si="178"/>
        <v/>
      </c>
      <c r="H10196" s="76"/>
      <c r="I10196" s="68"/>
      <c r="J10196" s="32">
        <v>0</v>
      </c>
    </row>
    <row r="10197" spans="1:10" ht="15.75" hidden="1" thickBot="1" x14ac:dyDescent="0.3">
      <c r="A10197" s="242" t="s">
        <v>2471</v>
      </c>
      <c r="B10197" s="245" t="s">
        <v>10066</v>
      </c>
      <c r="C10197" s="26"/>
      <c r="D10197" s="27" t="s">
        <v>17</v>
      </c>
      <c r="E10197" s="205"/>
      <c r="F10197" s="216" t="s">
        <v>12</v>
      </c>
      <c r="G10197" s="29" t="str">
        <f t="shared" si="178"/>
        <v/>
      </c>
      <c r="H10197" s="30"/>
      <c r="I10197" s="31"/>
      <c r="J10197" s="32">
        <v>0</v>
      </c>
    </row>
    <row r="10198" spans="1:10" ht="15.75" hidden="1" thickBot="1" x14ac:dyDescent="0.3">
      <c r="A10198" s="251"/>
      <c r="B10198" s="246"/>
      <c r="C10198" s="34"/>
      <c r="D10198" s="34"/>
      <c r="E10198" s="207"/>
      <c r="F10198" s="219" t="s">
        <v>12</v>
      </c>
      <c r="G10198" s="66" t="str">
        <f t="shared" si="178"/>
        <v/>
      </c>
      <c r="H10198" s="67"/>
      <c r="I10198" s="68"/>
      <c r="J10198" s="32">
        <v>0</v>
      </c>
    </row>
    <row r="10199" spans="1:10" ht="26.25" hidden="1" thickBot="1" x14ac:dyDescent="0.3">
      <c r="A10199" s="251"/>
      <c r="B10199" s="246"/>
      <c r="C10199" s="38" t="s">
        <v>12452</v>
      </c>
      <c r="D10199" s="38" t="s">
        <v>82</v>
      </c>
      <c r="E10199" s="209">
        <v>1</v>
      </c>
      <c r="F10199" s="219">
        <v>14.078999999999999</v>
      </c>
      <c r="G10199" s="66">
        <f t="shared" si="178"/>
        <v>14.078999999999999</v>
      </c>
      <c r="H10199" s="41">
        <f>SUM(G10199:G10199)</f>
        <v>14.078999999999999</v>
      </c>
      <c r="I10199" s="42"/>
      <c r="J10199" s="32">
        <v>0</v>
      </c>
    </row>
    <row r="10200" spans="1:10" ht="15.75" hidden="1" thickBot="1" x14ac:dyDescent="0.3">
      <c r="A10200" s="252"/>
      <c r="B10200" s="247"/>
      <c r="C10200" s="44"/>
      <c r="D10200" s="44"/>
      <c r="E10200" s="210"/>
      <c r="F10200" s="225" t="s">
        <v>12</v>
      </c>
      <c r="G10200" s="75" t="str">
        <f t="shared" si="178"/>
        <v/>
      </c>
      <c r="H10200" s="76"/>
      <c r="I10200" s="68"/>
      <c r="J10200" s="32">
        <v>0</v>
      </c>
    </row>
    <row r="10201" spans="1:10" ht="15.75" hidden="1" thickBot="1" x14ac:dyDescent="0.3">
      <c r="A10201" s="242" t="s">
        <v>2472</v>
      </c>
      <c r="B10201" s="245" t="s">
        <v>10065</v>
      </c>
      <c r="C10201" s="26"/>
      <c r="D10201" s="27" t="s">
        <v>17</v>
      </c>
      <c r="E10201" s="205"/>
      <c r="F10201" s="216" t="s">
        <v>12</v>
      </c>
      <c r="G10201" s="29" t="str">
        <f t="shared" si="178"/>
        <v/>
      </c>
      <c r="H10201" s="30"/>
      <c r="I10201" s="31"/>
      <c r="J10201" s="32">
        <v>0</v>
      </c>
    </row>
    <row r="10202" spans="1:10" ht="15.75" hidden="1" thickBot="1" x14ac:dyDescent="0.3">
      <c r="A10202" s="251"/>
      <c r="B10202" s="246"/>
      <c r="C10202" s="34"/>
      <c r="D10202" s="34"/>
      <c r="E10202" s="207"/>
      <c r="F10202" s="219" t="s">
        <v>12</v>
      </c>
      <c r="G10202" s="66" t="str">
        <f t="shared" si="178"/>
        <v/>
      </c>
      <c r="H10202" s="67"/>
      <c r="I10202" s="68"/>
      <c r="J10202" s="32">
        <v>0</v>
      </c>
    </row>
    <row r="10203" spans="1:10" ht="15.75" hidden="1" thickBot="1" x14ac:dyDescent="0.3">
      <c r="A10203" s="251"/>
      <c r="B10203" s="246"/>
      <c r="C10203" s="38" t="s">
        <v>2473</v>
      </c>
      <c r="D10203" s="38" t="s">
        <v>17</v>
      </c>
      <c r="E10203" s="209">
        <v>1</v>
      </c>
      <c r="F10203" s="219" t="s">
        <v>12</v>
      </c>
      <c r="G10203" s="66" t="str">
        <f t="shared" si="178"/>
        <v/>
      </c>
      <c r="H10203" s="41">
        <f>SUM(G10203:G10203)</f>
        <v>0</v>
      </c>
      <c r="I10203" s="42"/>
      <c r="J10203" s="32">
        <v>0</v>
      </c>
    </row>
    <row r="10204" spans="1:10" ht="15.75" hidden="1" thickBot="1" x14ac:dyDescent="0.3">
      <c r="A10204" s="252"/>
      <c r="B10204" s="247"/>
      <c r="C10204" s="44"/>
      <c r="D10204" s="44"/>
      <c r="E10204" s="210"/>
      <c r="F10204" s="225" t="s">
        <v>12</v>
      </c>
      <c r="G10204" s="75" t="str">
        <f t="shared" si="178"/>
        <v/>
      </c>
      <c r="H10204" s="76"/>
      <c r="I10204" s="68"/>
      <c r="J10204" s="32">
        <v>0</v>
      </c>
    </row>
    <row r="10205" spans="1:10" ht="15.75" hidden="1" thickBot="1" x14ac:dyDescent="0.3">
      <c r="A10205" s="242" t="s">
        <v>2474</v>
      </c>
      <c r="B10205" s="245" t="s">
        <v>10067</v>
      </c>
      <c r="C10205" s="26"/>
      <c r="D10205" s="27" t="s">
        <v>17</v>
      </c>
      <c r="E10205" s="205"/>
      <c r="F10205" s="216" t="s">
        <v>12</v>
      </c>
      <c r="G10205" s="29" t="str">
        <f t="shared" si="178"/>
        <v/>
      </c>
      <c r="H10205" s="30"/>
      <c r="I10205" s="31"/>
      <c r="J10205" s="32">
        <v>0</v>
      </c>
    </row>
    <row r="10206" spans="1:10" ht="15.75" hidden="1" thickBot="1" x14ac:dyDescent="0.3">
      <c r="A10206" s="251"/>
      <c r="B10206" s="246"/>
      <c r="C10206" s="34"/>
      <c r="D10206" s="34"/>
      <c r="E10206" s="207"/>
      <c r="F10206" s="219" t="s">
        <v>12</v>
      </c>
      <c r="G10206" s="66" t="str">
        <f t="shared" si="178"/>
        <v/>
      </c>
      <c r="H10206" s="67"/>
      <c r="I10206" s="68"/>
      <c r="J10206" s="32">
        <v>0</v>
      </c>
    </row>
    <row r="10207" spans="1:10" ht="26.25" hidden="1" thickBot="1" x14ac:dyDescent="0.3">
      <c r="A10207" s="251"/>
      <c r="B10207" s="246"/>
      <c r="C10207" s="38" t="s">
        <v>12453</v>
      </c>
      <c r="D10207" s="38" t="s">
        <v>82</v>
      </c>
      <c r="E10207" s="209">
        <v>1</v>
      </c>
      <c r="F10207" s="219">
        <v>18.962</v>
      </c>
      <c r="G10207" s="66">
        <f t="shared" si="178"/>
        <v>18.962</v>
      </c>
      <c r="H10207" s="41">
        <f>SUM(G10207:G10207)</f>
        <v>18.962</v>
      </c>
      <c r="I10207" s="42"/>
      <c r="J10207" s="32">
        <v>0</v>
      </c>
    </row>
    <row r="10208" spans="1:10" ht="15.75" hidden="1" thickBot="1" x14ac:dyDescent="0.3">
      <c r="A10208" s="252"/>
      <c r="B10208" s="247"/>
      <c r="C10208" s="44"/>
      <c r="D10208" s="44"/>
      <c r="E10208" s="210"/>
      <c r="F10208" s="225" t="s">
        <v>12</v>
      </c>
      <c r="G10208" s="75" t="str">
        <f t="shared" si="178"/>
        <v/>
      </c>
      <c r="H10208" s="76"/>
      <c r="I10208" s="68"/>
      <c r="J10208" s="32">
        <v>0</v>
      </c>
    </row>
    <row r="10209" spans="1:10" ht="15.75" hidden="1" thickBot="1" x14ac:dyDescent="0.3">
      <c r="A10209" s="242" t="s">
        <v>2475</v>
      </c>
      <c r="B10209" s="245" t="s">
        <v>2476</v>
      </c>
      <c r="C10209" s="26"/>
      <c r="D10209" s="27" t="s">
        <v>17</v>
      </c>
      <c r="E10209" s="205"/>
      <c r="F10209" s="216" t="s">
        <v>12</v>
      </c>
      <c r="G10209" s="29" t="str">
        <f t="shared" si="178"/>
        <v/>
      </c>
      <c r="H10209" s="30"/>
      <c r="I10209" s="31"/>
      <c r="J10209" s="32">
        <v>0</v>
      </c>
    </row>
    <row r="10210" spans="1:10" ht="15.75" hidden="1" thickBot="1" x14ac:dyDescent="0.3">
      <c r="A10210" s="251"/>
      <c r="B10210" s="246"/>
      <c r="C10210" s="34"/>
      <c r="D10210" s="34"/>
      <c r="E10210" s="207"/>
      <c r="F10210" s="219" t="s">
        <v>12</v>
      </c>
      <c r="G10210" s="66" t="str">
        <f t="shared" si="178"/>
        <v/>
      </c>
      <c r="H10210" s="67"/>
      <c r="I10210" s="68"/>
      <c r="J10210" s="32">
        <v>0</v>
      </c>
    </row>
    <row r="10211" spans="1:10" ht="15.75" hidden="1" thickBot="1" x14ac:dyDescent="0.3">
      <c r="A10211" s="251"/>
      <c r="B10211" s="246"/>
      <c r="C10211" s="38" t="s">
        <v>2476</v>
      </c>
      <c r="D10211" s="38" t="s">
        <v>82</v>
      </c>
      <c r="E10211" s="209">
        <v>1</v>
      </c>
      <c r="F10211" s="219" t="s">
        <v>12</v>
      </c>
      <c r="G10211" s="66" t="str">
        <f t="shared" si="178"/>
        <v/>
      </c>
      <c r="H10211" s="41">
        <f>SUM(G10211:G10211)</f>
        <v>0</v>
      </c>
      <c r="I10211" s="42"/>
      <c r="J10211" s="32">
        <v>0</v>
      </c>
    </row>
    <row r="10212" spans="1:10" ht="15.75" hidden="1" thickBot="1" x14ac:dyDescent="0.3">
      <c r="A10212" s="252"/>
      <c r="B10212" s="247"/>
      <c r="C10212" s="44"/>
      <c r="D10212" s="44"/>
      <c r="E10212" s="210"/>
      <c r="F10212" s="225" t="s">
        <v>12</v>
      </c>
      <c r="G10212" s="75" t="str">
        <f t="shared" si="178"/>
        <v/>
      </c>
      <c r="H10212" s="76"/>
      <c r="I10212" s="68"/>
      <c r="J10212" s="32">
        <v>0</v>
      </c>
    </row>
    <row r="10213" spans="1:10" ht="15.75" hidden="1" thickBot="1" x14ac:dyDescent="0.3">
      <c r="A10213" s="242" t="s">
        <v>2477</v>
      </c>
      <c r="B10213" s="245" t="s">
        <v>2478</v>
      </c>
      <c r="C10213" s="26"/>
      <c r="D10213" s="27" t="s">
        <v>17</v>
      </c>
      <c r="E10213" s="205"/>
      <c r="F10213" s="216" t="s">
        <v>12</v>
      </c>
      <c r="G10213" s="29" t="str">
        <f t="shared" si="178"/>
        <v/>
      </c>
      <c r="H10213" s="30"/>
      <c r="I10213" s="31"/>
      <c r="J10213" s="32">
        <v>0</v>
      </c>
    </row>
    <row r="10214" spans="1:10" ht="15.75" hidden="1" thickBot="1" x14ac:dyDescent="0.3">
      <c r="A10214" s="251"/>
      <c r="B10214" s="246"/>
      <c r="C10214" s="34"/>
      <c r="D10214" s="34"/>
      <c r="E10214" s="207"/>
      <c r="F10214" s="219" t="s">
        <v>12</v>
      </c>
      <c r="G10214" s="66" t="str">
        <f t="shared" si="178"/>
        <v/>
      </c>
      <c r="H10214" s="67"/>
      <c r="I10214" s="68"/>
      <c r="J10214" s="32">
        <v>0</v>
      </c>
    </row>
    <row r="10215" spans="1:10" ht="15.75" hidden="1" thickBot="1" x14ac:dyDescent="0.3">
      <c r="A10215" s="251"/>
      <c r="B10215" s="246"/>
      <c r="C10215" s="38" t="s">
        <v>2478</v>
      </c>
      <c r="D10215" s="38" t="s">
        <v>82</v>
      </c>
      <c r="E10215" s="209">
        <v>1</v>
      </c>
      <c r="F10215" s="219" t="s">
        <v>12</v>
      </c>
      <c r="G10215" s="66" t="str">
        <f t="shared" si="178"/>
        <v/>
      </c>
      <c r="H10215" s="41">
        <f>SUM(G10215:G10215)</f>
        <v>0</v>
      </c>
      <c r="I10215" s="42"/>
      <c r="J10215" s="32">
        <v>0</v>
      </c>
    </row>
    <row r="10216" spans="1:10" ht="15.75" hidden="1" thickBot="1" x14ac:dyDescent="0.3">
      <c r="A10216" s="252"/>
      <c r="B10216" s="247"/>
      <c r="C10216" s="44"/>
      <c r="D10216" s="44"/>
      <c r="E10216" s="210"/>
      <c r="F10216" s="225" t="s">
        <v>12</v>
      </c>
      <c r="G10216" s="75" t="str">
        <f t="shared" si="178"/>
        <v/>
      </c>
      <c r="H10216" s="76"/>
      <c r="I10216" s="68"/>
      <c r="J10216" s="32">
        <v>0</v>
      </c>
    </row>
    <row r="10217" spans="1:10" ht="15.75" hidden="1" thickBot="1" x14ac:dyDescent="0.3">
      <c r="A10217" s="242" t="s">
        <v>2479</v>
      </c>
      <c r="B10217" s="245" t="s">
        <v>10068</v>
      </c>
      <c r="C10217" s="26"/>
      <c r="D10217" s="27" t="s">
        <v>17</v>
      </c>
      <c r="E10217" s="205"/>
      <c r="F10217" s="216" t="s">
        <v>12</v>
      </c>
      <c r="G10217" s="29" t="str">
        <f t="shared" si="178"/>
        <v/>
      </c>
      <c r="H10217" s="30"/>
      <c r="I10217" s="31"/>
      <c r="J10217" s="32">
        <v>0</v>
      </c>
    </row>
    <row r="10218" spans="1:10" ht="15.75" hidden="1" thickBot="1" x14ac:dyDescent="0.3">
      <c r="A10218" s="251"/>
      <c r="B10218" s="246"/>
      <c r="C10218" s="34"/>
      <c r="D10218" s="34"/>
      <c r="E10218" s="207"/>
      <c r="F10218" s="219" t="s">
        <v>12</v>
      </c>
      <c r="G10218" s="66" t="str">
        <f t="shared" si="178"/>
        <v/>
      </c>
      <c r="H10218" s="67"/>
      <c r="I10218" s="68"/>
      <c r="J10218" s="32">
        <v>0</v>
      </c>
    </row>
    <row r="10219" spans="1:10" ht="26.25" hidden="1" thickBot="1" x14ac:dyDescent="0.3">
      <c r="A10219" s="251"/>
      <c r="B10219" s="246"/>
      <c r="C10219" s="38" t="s">
        <v>12454</v>
      </c>
      <c r="D10219" s="38" t="s">
        <v>82</v>
      </c>
      <c r="E10219" s="209">
        <v>1</v>
      </c>
      <c r="F10219" s="219">
        <v>129.95049999999998</v>
      </c>
      <c r="G10219" s="66">
        <f t="shared" si="178"/>
        <v>129.95049999999998</v>
      </c>
      <c r="H10219" s="41">
        <f>SUM(G10219:G10219)</f>
        <v>129.95049999999998</v>
      </c>
      <c r="I10219" s="42"/>
      <c r="J10219" s="32">
        <v>0</v>
      </c>
    </row>
    <row r="10220" spans="1:10" ht="15.75" hidden="1" thickBot="1" x14ac:dyDescent="0.3">
      <c r="A10220" s="252"/>
      <c r="B10220" s="247"/>
      <c r="C10220" s="44"/>
      <c r="D10220" s="44"/>
      <c r="E10220" s="210"/>
      <c r="F10220" s="225" t="s">
        <v>12</v>
      </c>
      <c r="G10220" s="75" t="str">
        <f t="shared" si="178"/>
        <v/>
      </c>
      <c r="H10220" s="76"/>
      <c r="I10220" s="68"/>
      <c r="J10220" s="32">
        <v>0</v>
      </c>
    </row>
    <row r="10221" spans="1:10" ht="15.75" hidden="1" thickBot="1" x14ac:dyDescent="0.3">
      <c r="A10221" s="242" t="s">
        <v>2480</v>
      </c>
      <c r="B10221" s="245" t="s">
        <v>2481</v>
      </c>
      <c r="C10221" s="26"/>
      <c r="D10221" s="27" t="s">
        <v>17</v>
      </c>
      <c r="E10221" s="205"/>
      <c r="F10221" s="216" t="s">
        <v>12</v>
      </c>
      <c r="G10221" s="29" t="str">
        <f t="shared" si="178"/>
        <v/>
      </c>
      <c r="H10221" s="30"/>
      <c r="I10221" s="31"/>
      <c r="J10221" s="32">
        <v>0</v>
      </c>
    </row>
    <row r="10222" spans="1:10" ht="15.75" hidden="1" thickBot="1" x14ac:dyDescent="0.3">
      <c r="A10222" s="251"/>
      <c r="B10222" s="246"/>
      <c r="C10222" s="34"/>
      <c r="D10222" s="34"/>
      <c r="E10222" s="207"/>
      <c r="F10222" s="219" t="s">
        <v>12</v>
      </c>
      <c r="G10222" s="66" t="str">
        <f t="shared" si="178"/>
        <v/>
      </c>
      <c r="H10222" s="67"/>
      <c r="I10222" s="68"/>
      <c r="J10222" s="32">
        <v>0</v>
      </c>
    </row>
    <row r="10223" spans="1:10" ht="15.75" hidden="1" thickBot="1" x14ac:dyDescent="0.3">
      <c r="A10223" s="251"/>
      <c r="B10223" s="246"/>
      <c r="C10223" s="38" t="s">
        <v>2481</v>
      </c>
      <c r="D10223" s="38" t="s">
        <v>82</v>
      </c>
      <c r="E10223" s="209">
        <v>1</v>
      </c>
      <c r="F10223" s="219" t="s">
        <v>12</v>
      </c>
      <c r="G10223" s="66" t="str">
        <f t="shared" si="178"/>
        <v/>
      </c>
      <c r="H10223" s="41">
        <f>SUM(G10223:G10223)</f>
        <v>0</v>
      </c>
      <c r="I10223" s="42"/>
      <c r="J10223" s="32">
        <v>0</v>
      </c>
    </row>
    <row r="10224" spans="1:10" ht="15.75" hidden="1" thickBot="1" x14ac:dyDescent="0.3">
      <c r="A10224" s="252"/>
      <c r="B10224" s="247"/>
      <c r="C10224" s="44"/>
      <c r="D10224" s="44"/>
      <c r="E10224" s="210"/>
      <c r="F10224" s="225" t="s">
        <v>12</v>
      </c>
      <c r="G10224" s="75" t="str">
        <f t="shared" si="178"/>
        <v/>
      </c>
      <c r="H10224" s="76"/>
      <c r="I10224" s="68"/>
      <c r="J10224" s="32">
        <v>0</v>
      </c>
    </row>
    <row r="10225" spans="1:10" ht="15.75" hidden="1" thickBot="1" x14ac:dyDescent="0.3">
      <c r="A10225" s="242" t="s">
        <v>2482</v>
      </c>
      <c r="B10225" s="245" t="s">
        <v>10069</v>
      </c>
      <c r="C10225" s="26"/>
      <c r="D10225" s="27" t="s">
        <v>17</v>
      </c>
      <c r="E10225" s="205"/>
      <c r="F10225" s="216" t="s">
        <v>12</v>
      </c>
      <c r="G10225" s="29" t="str">
        <f t="shared" si="178"/>
        <v/>
      </c>
      <c r="H10225" s="30"/>
      <c r="I10225" s="31"/>
      <c r="J10225" s="32">
        <v>0</v>
      </c>
    </row>
    <row r="10226" spans="1:10" ht="15.75" hidden="1" thickBot="1" x14ac:dyDescent="0.3">
      <c r="A10226" s="251"/>
      <c r="B10226" s="246"/>
      <c r="C10226" s="34"/>
      <c r="D10226" s="34"/>
      <c r="E10226" s="207"/>
      <c r="F10226" s="219" t="s">
        <v>12</v>
      </c>
      <c r="G10226" s="66" t="str">
        <f t="shared" si="178"/>
        <v/>
      </c>
      <c r="H10226" s="67"/>
      <c r="I10226" s="68"/>
      <c r="J10226" s="32">
        <v>0</v>
      </c>
    </row>
    <row r="10227" spans="1:10" ht="26.25" hidden="1" thickBot="1" x14ac:dyDescent="0.3">
      <c r="A10227" s="251"/>
      <c r="B10227" s="246"/>
      <c r="C10227" s="38" t="s">
        <v>12455</v>
      </c>
      <c r="D10227" s="38" t="s">
        <v>82</v>
      </c>
      <c r="E10227" s="209">
        <v>1</v>
      </c>
      <c r="F10227" s="219">
        <v>71.572999999999993</v>
      </c>
      <c r="G10227" s="66">
        <f t="shared" si="178"/>
        <v>71.572999999999993</v>
      </c>
      <c r="H10227" s="41">
        <f>SUM(G10227:G10227)</f>
        <v>71.572999999999993</v>
      </c>
      <c r="I10227" s="42"/>
      <c r="J10227" s="32">
        <v>0</v>
      </c>
    </row>
    <row r="10228" spans="1:10" ht="15.75" hidden="1" thickBot="1" x14ac:dyDescent="0.3">
      <c r="A10228" s="252"/>
      <c r="B10228" s="247"/>
      <c r="C10228" s="44"/>
      <c r="D10228" s="44"/>
      <c r="E10228" s="210"/>
      <c r="F10228" s="225" t="s">
        <v>12</v>
      </c>
      <c r="G10228" s="75" t="str">
        <f t="shared" si="178"/>
        <v/>
      </c>
      <c r="H10228" s="76"/>
      <c r="I10228" s="68"/>
      <c r="J10228" s="32">
        <v>0</v>
      </c>
    </row>
    <row r="10229" spans="1:10" ht="15.75" hidden="1" thickBot="1" x14ac:dyDescent="0.3">
      <c r="A10229" s="242" t="s">
        <v>2483</v>
      </c>
      <c r="B10229" s="245" t="s">
        <v>10070</v>
      </c>
      <c r="C10229" s="26"/>
      <c r="D10229" s="27" t="s">
        <v>17</v>
      </c>
      <c r="E10229" s="205"/>
      <c r="F10229" s="216" t="s">
        <v>12</v>
      </c>
      <c r="G10229" s="29" t="str">
        <f t="shared" si="178"/>
        <v/>
      </c>
      <c r="H10229" s="30"/>
      <c r="I10229" s="31"/>
      <c r="J10229" s="32">
        <v>0</v>
      </c>
    </row>
    <row r="10230" spans="1:10" ht="15.75" hidden="1" thickBot="1" x14ac:dyDescent="0.3">
      <c r="A10230" s="251"/>
      <c r="B10230" s="246"/>
      <c r="C10230" s="34"/>
      <c r="D10230" s="34"/>
      <c r="E10230" s="207"/>
      <c r="F10230" s="219" t="s">
        <v>12</v>
      </c>
      <c r="G10230" s="66" t="str">
        <f t="shared" si="178"/>
        <v/>
      </c>
      <c r="H10230" s="67"/>
      <c r="I10230" s="68"/>
      <c r="J10230" s="32">
        <v>0</v>
      </c>
    </row>
    <row r="10231" spans="1:10" ht="26.25" hidden="1" thickBot="1" x14ac:dyDescent="0.3">
      <c r="A10231" s="251"/>
      <c r="B10231" s="246"/>
      <c r="C10231" s="38" t="s">
        <v>12456</v>
      </c>
      <c r="D10231" s="38" t="s">
        <v>82</v>
      </c>
      <c r="E10231" s="209">
        <v>1</v>
      </c>
      <c r="F10231" s="219">
        <v>19.323</v>
      </c>
      <c r="G10231" s="66">
        <f t="shared" si="178"/>
        <v>19.323</v>
      </c>
      <c r="H10231" s="41">
        <f>SUM(G10231:G10231)</f>
        <v>19.323</v>
      </c>
      <c r="I10231" s="42"/>
      <c r="J10231" s="32">
        <v>0</v>
      </c>
    </row>
    <row r="10232" spans="1:10" ht="15.75" hidden="1" thickBot="1" x14ac:dyDescent="0.3">
      <c r="A10232" s="252"/>
      <c r="B10232" s="247"/>
      <c r="C10232" s="44"/>
      <c r="D10232" s="44"/>
      <c r="E10232" s="210"/>
      <c r="F10232" s="225" t="s">
        <v>12</v>
      </c>
      <c r="G10232" s="75" t="str">
        <f t="shared" si="178"/>
        <v/>
      </c>
      <c r="H10232" s="76"/>
      <c r="I10232" s="68"/>
      <c r="J10232" s="32">
        <v>0</v>
      </c>
    </row>
    <row r="10233" spans="1:10" ht="15.75" hidden="1" thickBot="1" x14ac:dyDescent="0.3">
      <c r="A10233" s="242" t="s">
        <v>2484</v>
      </c>
      <c r="B10233" s="245" t="s">
        <v>10071</v>
      </c>
      <c r="C10233" s="26"/>
      <c r="D10233" s="27" t="s">
        <v>17</v>
      </c>
      <c r="E10233" s="205"/>
      <c r="F10233" s="216" t="s">
        <v>12</v>
      </c>
      <c r="G10233" s="29" t="str">
        <f t="shared" si="178"/>
        <v/>
      </c>
      <c r="H10233" s="30"/>
      <c r="I10233" s="31"/>
      <c r="J10233" s="32">
        <v>0</v>
      </c>
    </row>
    <row r="10234" spans="1:10" ht="15.75" hidden="1" thickBot="1" x14ac:dyDescent="0.3">
      <c r="A10234" s="251"/>
      <c r="B10234" s="246"/>
      <c r="C10234" s="34"/>
      <c r="D10234" s="34"/>
      <c r="E10234" s="207"/>
      <c r="F10234" s="219" t="s">
        <v>12</v>
      </c>
      <c r="G10234" s="66" t="str">
        <f t="shared" si="178"/>
        <v/>
      </c>
      <c r="H10234" s="67"/>
      <c r="I10234" s="68"/>
      <c r="J10234" s="32">
        <v>0</v>
      </c>
    </row>
    <row r="10235" spans="1:10" ht="15.75" hidden="1" thickBot="1" x14ac:dyDescent="0.3">
      <c r="A10235" s="251"/>
      <c r="B10235" s="246"/>
      <c r="C10235" s="38" t="s">
        <v>12457</v>
      </c>
      <c r="D10235" s="38" t="s">
        <v>82</v>
      </c>
      <c r="E10235" s="209">
        <v>1</v>
      </c>
      <c r="F10235" s="219">
        <v>5.1869999999999994</v>
      </c>
      <c r="G10235" s="66">
        <f t="shared" si="178"/>
        <v>5.1869999999999994</v>
      </c>
      <c r="H10235" s="41">
        <f>SUM(G10235:G10235)</f>
        <v>5.1869999999999994</v>
      </c>
      <c r="I10235" s="42"/>
      <c r="J10235" s="32">
        <v>0</v>
      </c>
    </row>
    <row r="10236" spans="1:10" ht="15.75" hidden="1" thickBot="1" x14ac:dyDescent="0.3">
      <c r="A10236" s="252"/>
      <c r="B10236" s="247"/>
      <c r="C10236" s="44"/>
      <c r="D10236" s="44"/>
      <c r="E10236" s="210"/>
      <c r="F10236" s="225" t="s">
        <v>12</v>
      </c>
      <c r="G10236" s="75" t="str">
        <f t="shared" si="178"/>
        <v/>
      </c>
      <c r="H10236" s="76"/>
      <c r="I10236" s="68"/>
      <c r="J10236" s="32">
        <v>0</v>
      </c>
    </row>
    <row r="10237" spans="1:10" ht="15.75" hidden="1" thickBot="1" x14ac:dyDescent="0.3">
      <c r="A10237" s="242" t="s">
        <v>2485</v>
      </c>
      <c r="B10237" s="245" t="s">
        <v>10072</v>
      </c>
      <c r="C10237" s="26"/>
      <c r="D10237" s="27" t="s">
        <v>17</v>
      </c>
      <c r="E10237" s="205"/>
      <c r="F10237" s="216" t="s">
        <v>12</v>
      </c>
      <c r="G10237" s="29" t="str">
        <f t="shared" si="178"/>
        <v/>
      </c>
      <c r="H10237" s="30"/>
      <c r="I10237" s="31"/>
      <c r="J10237" s="32">
        <v>0</v>
      </c>
    </row>
    <row r="10238" spans="1:10" ht="15.75" hidden="1" thickBot="1" x14ac:dyDescent="0.3">
      <c r="A10238" s="251"/>
      <c r="B10238" s="246"/>
      <c r="C10238" s="34"/>
      <c r="D10238" s="34"/>
      <c r="E10238" s="207"/>
      <c r="F10238" s="219" t="s">
        <v>12</v>
      </c>
      <c r="G10238" s="66" t="str">
        <f t="shared" si="178"/>
        <v/>
      </c>
      <c r="H10238" s="67"/>
      <c r="I10238" s="68"/>
      <c r="J10238" s="32">
        <v>0</v>
      </c>
    </row>
    <row r="10239" spans="1:10" ht="15.75" hidden="1" thickBot="1" x14ac:dyDescent="0.3">
      <c r="A10239" s="251"/>
      <c r="B10239" s="246"/>
      <c r="C10239" s="38" t="s">
        <v>12458</v>
      </c>
      <c r="D10239" s="38" t="s">
        <v>82</v>
      </c>
      <c r="E10239" s="209">
        <v>1</v>
      </c>
      <c r="F10239" s="219">
        <v>11.875</v>
      </c>
      <c r="G10239" s="66">
        <f t="shared" si="178"/>
        <v>11.875</v>
      </c>
      <c r="H10239" s="41">
        <f>SUM(G10239:G10239)</f>
        <v>11.875</v>
      </c>
      <c r="I10239" s="42"/>
      <c r="J10239" s="32">
        <v>0</v>
      </c>
    </row>
    <row r="10240" spans="1:10" ht="15.75" hidden="1" thickBot="1" x14ac:dyDescent="0.3">
      <c r="A10240" s="252"/>
      <c r="B10240" s="247"/>
      <c r="C10240" s="44"/>
      <c r="D10240" s="44"/>
      <c r="E10240" s="210"/>
      <c r="F10240" s="225" t="s">
        <v>12</v>
      </c>
      <c r="G10240" s="75" t="str">
        <f t="shared" si="178"/>
        <v/>
      </c>
      <c r="H10240" s="76"/>
      <c r="I10240" s="68"/>
      <c r="J10240" s="32">
        <v>0</v>
      </c>
    </row>
    <row r="10241" spans="1:10" ht="15.75" hidden="1" thickBot="1" x14ac:dyDescent="0.3">
      <c r="A10241" s="242" t="s">
        <v>2486</v>
      </c>
      <c r="B10241" s="245" t="s">
        <v>10073</v>
      </c>
      <c r="C10241" s="26"/>
      <c r="D10241" s="27" t="s">
        <v>17</v>
      </c>
      <c r="E10241" s="205"/>
      <c r="F10241" s="216" t="s">
        <v>12</v>
      </c>
      <c r="G10241" s="29" t="str">
        <f t="shared" si="178"/>
        <v/>
      </c>
      <c r="H10241" s="30"/>
      <c r="I10241" s="31"/>
      <c r="J10241" s="32">
        <v>0</v>
      </c>
    </row>
    <row r="10242" spans="1:10" ht="15.75" hidden="1" thickBot="1" x14ac:dyDescent="0.3">
      <c r="A10242" s="251"/>
      <c r="B10242" s="246"/>
      <c r="C10242" s="34"/>
      <c r="D10242" s="34"/>
      <c r="E10242" s="207"/>
      <c r="F10242" s="219" t="s">
        <v>12</v>
      </c>
      <c r="G10242" s="66" t="str">
        <f t="shared" si="178"/>
        <v/>
      </c>
      <c r="H10242" s="67"/>
      <c r="I10242" s="68"/>
      <c r="J10242" s="32">
        <v>0</v>
      </c>
    </row>
    <row r="10243" spans="1:10" ht="15.75" hidden="1" thickBot="1" x14ac:dyDescent="0.3">
      <c r="A10243" s="251"/>
      <c r="B10243" s="246"/>
      <c r="C10243" s="38" t="s">
        <v>12459</v>
      </c>
      <c r="D10243" s="38" t="s">
        <v>82</v>
      </c>
      <c r="E10243" s="209">
        <v>1</v>
      </c>
      <c r="F10243" s="219">
        <v>24.775999999999996</v>
      </c>
      <c r="G10243" s="66">
        <f t="shared" si="178"/>
        <v>24.775999999999996</v>
      </c>
      <c r="H10243" s="41">
        <f>SUM(G10243:G10243)</f>
        <v>24.775999999999996</v>
      </c>
      <c r="I10243" s="42"/>
      <c r="J10243" s="32">
        <v>0</v>
      </c>
    </row>
    <row r="10244" spans="1:10" ht="15.75" hidden="1" thickBot="1" x14ac:dyDescent="0.3">
      <c r="A10244" s="252"/>
      <c r="B10244" s="247"/>
      <c r="C10244" s="44"/>
      <c r="D10244" s="44"/>
      <c r="E10244" s="210"/>
      <c r="F10244" s="225" t="s">
        <v>12</v>
      </c>
      <c r="G10244" s="75" t="str">
        <f t="shared" si="178"/>
        <v/>
      </c>
      <c r="H10244" s="76"/>
      <c r="I10244" s="68"/>
      <c r="J10244" s="32">
        <v>0</v>
      </c>
    </row>
    <row r="10245" spans="1:10" ht="15.75" hidden="1" thickBot="1" x14ac:dyDescent="0.3">
      <c r="A10245" s="242" t="s">
        <v>2487</v>
      </c>
      <c r="B10245" s="245" t="s">
        <v>10074</v>
      </c>
      <c r="C10245" s="26"/>
      <c r="D10245" s="27" t="s">
        <v>17</v>
      </c>
      <c r="E10245" s="205"/>
      <c r="F10245" s="216" t="s">
        <v>12</v>
      </c>
      <c r="G10245" s="29" t="str">
        <f t="shared" si="178"/>
        <v/>
      </c>
      <c r="H10245" s="30"/>
      <c r="I10245" s="31"/>
      <c r="J10245" s="32">
        <v>0</v>
      </c>
    </row>
    <row r="10246" spans="1:10" ht="15.75" hidden="1" thickBot="1" x14ac:dyDescent="0.3">
      <c r="A10246" s="251"/>
      <c r="B10246" s="246"/>
      <c r="C10246" s="34"/>
      <c r="D10246" s="34"/>
      <c r="E10246" s="207"/>
      <c r="F10246" s="219" t="s">
        <v>12</v>
      </c>
      <c r="G10246" s="66" t="str">
        <f t="shared" ref="G10246:G10309" si="179">IF(ISNUMBER(F10246),E10246*F10246,"")</f>
        <v/>
      </c>
      <c r="H10246" s="67"/>
      <c r="I10246" s="68"/>
      <c r="J10246" s="32">
        <v>0</v>
      </c>
    </row>
    <row r="10247" spans="1:10" ht="15.75" hidden="1" thickBot="1" x14ac:dyDescent="0.3">
      <c r="A10247" s="251"/>
      <c r="B10247" s="246"/>
      <c r="C10247" s="38" t="s">
        <v>12460</v>
      </c>
      <c r="D10247" s="38" t="s">
        <v>82</v>
      </c>
      <c r="E10247" s="209">
        <v>1</v>
      </c>
      <c r="F10247" s="219">
        <v>24.0825</v>
      </c>
      <c r="G10247" s="66">
        <f t="shared" si="179"/>
        <v>24.0825</v>
      </c>
      <c r="H10247" s="41">
        <f>SUM(G10247:G10247)</f>
        <v>24.0825</v>
      </c>
      <c r="I10247" s="42"/>
      <c r="J10247" s="32">
        <v>0</v>
      </c>
    </row>
    <row r="10248" spans="1:10" ht="15.75" hidden="1" thickBot="1" x14ac:dyDescent="0.3">
      <c r="A10248" s="252"/>
      <c r="B10248" s="247"/>
      <c r="C10248" s="44"/>
      <c r="D10248" s="44"/>
      <c r="E10248" s="210"/>
      <c r="F10248" s="225" t="s">
        <v>12</v>
      </c>
      <c r="G10248" s="75" t="str">
        <f t="shared" si="179"/>
        <v/>
      </c>
      <c r="H10248" s="76"/>
      <c r="I10248" s="68"/>
      <c r="J10248" s="32">
        <v>0</v>
      </c>
    </row>
    <row r="10249" spans="1:10" ht="15.75" hidden="1" thickBot="1" x14ac:dyDescent="0.3">
      <c r="A10249" s="242" t="s">
        <v>2488</v>
      </c>
      <c r="B10249" s="245" t="s">
        <v>2489</v>
      </c>
      <c r="C10249" s="26"/>
      <c r="D10249" s="27" t="s">
        <v>17</v>
      </c>
      <c r="E10249" s="205"/>
      <c r="F10249" s="212" t="s">
        <v>12</v>
      </c>
      <c r="G10249" s="29" t="str">
        <f t="shared" si="179"/>
        <v/>
      </c>
      <c r="H10249" s="30"/>
      <c r="I10249" s="31"/>
      <c r="J10249" s="32">
        <v>0</v>
      </c>
    </row>
    <row r="10250" spans="1:10" ht="15.75" hidden="1" thickBot="1" x14ac:dyDescent="0.3">
      <c r="A10250" s="243"/>
      <c r="B10250" s="246"/>
      <c r="C10250" s="34"/>
      <c r="D10250" s="34"/>
      <c r="E10250" s="207"/>
      <c r="F10250" s="213" t="s">
        <v>12</v>
      </c>
      <c r="G10250" s="33" t="str">
        <f t="shared" si="179"/>
        <v/>
      </c>
      <c r="H10250" s="37"/>
      <c r="I10250" s="33"/>
      <c r="J10250" s="32">
        <v>0</v>
      </c>
    </row>
    <row r="10251" spans="1:10" ht="15.75" hidden="1" thickBot="1" x14ac:dyDescent="0.3">
      <c r="A10251" s="243"/>
      <c r="B10251" s="246"/>
      <c r="C10251" s="38" t="s">
        <v>11577</v>
      </c>
      <c r="D10251" s="38" t="s">
        <v>82</v>
      </c>
      <c r="E10251" s="209">
        <v>4.5199999999999997E-2</v>
      </c>
      <c r="F10251" s="208">
        <v>14.715499999999999</v>
      </c>
      <c r="G10251" s="36">
        <f t="shared" si="179"/>
        <v>0.66514059999999986</v>
      </c>
      <c r="H10251" s="41">
        <f>SUM(G10251:G10254)</f>
        <v>39.939518100000001</v>
      </c>
      <c r="I10251" s="42"/>
      <c r="J10251" s="32">
        <v>0</v>
      </c>
    </row>
    <row r="10252" spans="1:10" ht="15.75" hidden="1" thickBot="1" x14ac:dyDescent="0.3">
      <c r="A10252" s="243"/>
      <c r="B10252" s="246"/>
      <c r="C10252" s="38" t="s">
        <v>2489</v>
      </c>
      <c r="D10252" s="38" t="s">
        <v>17</v>
      </c>
      <c r="E10252" s="209">
        <v>1</v>
      </c>
      <c r="F10252" s="208" t="s">
        <v>12</v>
      </c>
      <c r="G10252" s="36" t="str">
        <f t="shared" si="179"/>
        <v/>
      </c>
      <c r="H10252" s="37"/>
      <c r="I10252" s="33"/>
      <c r="J10252" s="32">
        <v>0</v>
      </c>
    </row>
    <row r="10253" spans="1:10" ht="26.25" hidden="1" thickBot="1" x14ac:dyDescent="0.3">
      <c r="A10253" s="243"/>
      <c r="B10253" s="246"/>
      <c r="C10253" s="38" t="s">
        <v>11417</v>
      </c>
      <c r="D10253" s="38" t="s">
        <v>2801</v>
      </c>
      <c r="E10253" s="209">
        <v>0.72250000000000003</v>
      </c>
      <c r="F10253" s="214">
        <v>23.997</v>
      </c>
      <c r="G10253" s="36">
        <f t="shared" si="179"/>
        <v>17.337832500000001</v>
      </c>
      <c r="H10253" s="37"/>
      <c r="I10253" s="33"/>
      <c r="J10253" s="32">
        <v>0</v>
      </c>
    </row>
    <row r="10254" spans="1:10" ht="26.25" hidden="1" thickBot="1" x14ac:dyDescent="0.3">
      <c r="A10254" s="243"/>
      <c r="B10254" s="246"/>
      <c r="C10254" s="38" t="s">
        <v>11418</v>
      </c>
      <c r="D10254" s="38" t="s">
        <v>2801</v>
      </c>
      <c r="E10254" s="209">
        <v>0.72250000000000003</v>
      </c>
      <c r="F10254" s="214">
        <v>30.361999999999998</v>
      </c>
      <c r="G10254" s="36">
        <f t="shared" si="179"/>
        <v>21.936544999999999</v>
      </c>
      <c r="H10254" s="37"/>
      <c r="I10254" s="33"/>
      <c r="J10254" s="32">
        <v>0</v>
      </c>
    </row>
    <row r="10255" spans="1:10" ht="15.75" hidden="1" thickBot="1" x14ac:dyDescent="0.3">
      <c r="A10255" s="244"/>
      <c r="B10255" s="247"/>
      <c r="C10255" s="44"/>
      <c r="D10255" s="44"/>
      <c r="E10255" s="210"/>
      <c r="F10255" s="211" t="s">
        <v>12</v>
      </c>
      <c r="G10255" s="46" t="str">
        <f t="shared" si="179"/>
        <v/>
      </c>
      <c r="H10255" s="48"/>
      <c r="I10255" s="33"/>
      <c r="J10255" s="32">
        <v>0</v>
      </c>
    </row>
    <row r="10256" spans="1:10" ht="15.75" hidden="1" thickBot="1" x14ac:dyDescent="0.3">
      <c r="A10256" s="242" t="s">
        <v>2490</v>
      </c>
      <c r="B10256" s="245" t="s">
        <v>10075</v>
      </c>
      <c r="C10256" s="26"/>
      <c r="D10256" s="27" t="s">
        <v>17</v>
      </c>
      <c r="E10256" s="205"/>
      <c r="F10256" s="216" t="s">
        <v>12</v>
      </c>
      <c r="G10256" s="29" t="str">
        <f t="shared" si="179"/>
        <v/>
      </c>
      <c r="H10256" s="30"/>
      <c r="I10256" s="31"/>
      <c r="J10256" s="32">
        <v>0</v>
      </c>
    </row>
    <row r="10257" spans="1:10" ht="15.75" hidden="1" thickBot="1" x14ac:dyDescent="0.3">
      <c r="A10257" s="251"/>
      <c r="B10257" s="246"/>
      <c r="C10257" s="34"/>
      <c r="D10257" s="34"/>
      <c r="E10257" s="207"/>
      <c r="F10257" s="219" t="s">
        <v>12</v>
      </c>
      <c r="G10257" s="66" t="str">
        <f t="shared" si="179"/>
        <v/>
      </c>
      <c r="H10257" s="67"/>
      <c r="I10257" s="68"/>
      <c r="J10257" s="32">
        <v>0</v>
      </c>
    </row>
    <row r="10258" spans="1:10" ht="26.25" hidden="1" thickBot="1" x14ac:dyDescent="0.3">
      <c r="A10258" s="251"/>
      <c r="B10258" s="246"/>
      <c r="C10258" s="38" t="s">
        <v>12461</v>
      </c>
      <c r="D10258" s="38" t="s">
        <v>82</v>
      </c>
      <c r="E10258" s="209">
        <v>1</v>
      </c>
      <c r="F10258" s="219">
        <v>9.2624999999999993</v>
      </c>
      <c r="G10258" s="66">
        <f t="shared" si="179"/>
        <v>9.2624999999999993</v>
      </c>
      <c r="H10258" s="41">
        <f>SUM(G10258:G10258)</f>
        <v>9.2624999999999993</v>
      </c>
      <c r="I10258" s="42"/>
      <c r="J10258" s="32">
        <v>0</v>
      </c>
    </row>
    <row r="10259" spans="1:10" ht="15.75" hidden="1" thickBot="1" x14ac:dyDescent="0.3">
      <c r="A10259" s="252"/>
      <c r="B10259" s="247"/>
      <c r="C10259" s="44"/>
      <c r="D10259" s="44"/>
      <c r="E10259" s="210"/>
      <c r="F10259" s="225" t="s">
        <v>12</v>
      </c>
      <c r="G10259" s="75" t="str">
        <f t="shared" si="179"/>
        <v/>
      </c>
      <c r="H10259" s="76"/>
      <c r="I10259" s="68"/>
      <c r="J10259" s="32">
        <v>0</v>
      </c>
    </row>
    <row r="10260" spans="1:10" ht="15.75" hidden="1" thickBot="1" x14ac:dyDescent="0.3">
      <c r="A10260" s="242" t="s">
        <v>2491</v>
      </c>
      <c r="B10260" s="245" t="s">
        <v>2492</v>
      </c>
      <c r="C10260" s="26"/>
      <c r="D10260" s="27" t="s">
        <v>17</v>
      </c>
      <c r="E10260" s="205"/>
      <c r="F10260" s="216" t="s">
        <v>12</v>
      </c>
      <c r="G10260" s="29" t="str">
        <f t="shared" si="179"/>
        <v/>
      </c>
      <c r="H10260" s="30"/>
      <c r="I10260" s="31"/>
      <c r="J10260" s="32">
        <v>0</v>
      </c>
    </row>
    <row r="10261" spans="1:10" ht="15.75" hidden="1" thickBot="1" x14ac:dyDescent="0.3">
      <c r="A10261" s="251"/>
      <c r="B10261" s="246"/>
      <c r="C10261" s="34"/>
      <c r="D10261" s="34"/>
      <c r="E10261" s="207"/>
      <c r="F10261" s="219" t="s">
        <v>12</v>
      </c>
      <c r="G10261" s="66" t="str">
        <f t="shared" si="179"/>
        <v/>
      </c>
      <c r="H10261" s="67"/>
      <c r="I10261" s="68"/>
      <c r="J10261" s="32">
        <v>0</v>
      </c>
    </row>
    <row r="10262" spans="1:10" ht="15.75" hidden="1" thickBot="1" x14ac:dyDescent="0.3">
      <c r="A10262" s="251"/>
      <c r="B10262" s="246"/>
      <c r="C10262" s="38" t="s">
        <v>2492</v>
      </c>
      <c r="D10262" s="38" t="s">
        <v>82</v>
      </c>
      <c r="E10262" s="209">
        <v>1</v>
      </c>
      <c r="F10262" s="219" t="s">
        <v>12</v>
      </c>
      <c r="G10262" s="66" t="str">
        <f t="shared" si="179"/>
        <v/>
      </c>
      <c r="H10262" s="41">
        <f>SUM(G10262:G10262)</f>
        <v>0</v>
      </c>
      <c r="I10262" s="42"/>
      <c r="J10262" s="32">
        <v>0</v>
      </c>
    </row>
    <row r="10263" spans="1:10" ht="15.75" hidden="1" thickBot="1" x14ac:dyDescent="0.3">
      <c r="A10263" s="252"/>
      <c r="B10263" s="247"/>
      <c r="C10263" s="44"/>
      <c r="D10263" s="44"/>
      <c r="E10263" s="210"/>
      <c r="F10263" s="225" t="s">
        <v>12</v>
      </c>
      <c r="G10263" s="75" t="str">
        <f t="shared" si="179"/>
        <v/>
      </c>
      <c r="H10263" s="76"/>
      <c r="I10263" s="68"/>
      <c r="J10263" s="32">
        <v>0</v>
      </c>
    </row>
    <row r="10264" spans="1:10" ht="15.75" hidden="1" thickBot="1" x14ac:dyDescent="0.3">
      <c r="A10264" s="242" t="s">
        <v>2493</v>
      </c>
      <c r="B10264" s="245" t="s">
        <v>10082</v>
      </c>
      <c r="C10264" s="26"/>
      <c r="D10264" s="27" t="s">
        <v>17</v>
      </c>
      <c r="E10264" s="205"/>
      <c r="F10264" s="216" t="s">
        <v>12</v>
      </c>
      <c r="G10264" s="29" t="str">
        <f t="shared" si="179"/>
        <v/>
      </c>
      <c r="H10264" s="30"/>
      <c r="I10264" s="31"/>
      <c r="J10264" s="32">
        <v>0</v>
      </c>
    </row>
    <row r="10265" spans="1:10" ht="15.75" hidden="1" thickBot="1" x14ac:dyDescent="0.3">
      <c r="A10265" s="251"/>
      <c r="B10265" s="246"/>
      <c r="C10265" s="34"/>
      <c r="D10265" s="34"/>
      <c r="E10265" s="207"/>
      <c r="F10265" s="219" t="s">
        <v>12</v>
      </c>
      <c r="G10265" s="66" t="str">
        <f t="shared" si="179"/>
        <v/>
      </c>
      <c r="H10265" s="67"/>
      <c r="I10265" s="68"/>
      <c r="J10265" s="32">
        <v>0</v>
      </c>
    </row>
    <row r="10266" spans="1:10" ht="26.25" hidden="1" thickBot="1" x14ac:dyDescent="0.3">
      <c r="A10266" s="251"/>
      <c r="B10266" s="246"/>
      <c r="C10266" s="38" t="s">
        <v>12462</v>
      </c>
      <c r="D10266" s="38" t="s">
        <v>82</v>
      </c>
      <c r="E10266" s="209">
        <v>1</v>
      </c>
      <c r="F10266" s="219">
        <v>156.33199999999999</v>
      </c>
      <c r="G10266" s="66">
        <f t="shared" si="179"/>
        <v>156.33199999999999</v>
      </c>
      <c r="H10266" s="41">
        <f>SUM(G10266:G10266)</f>
        <v>156.33199999999999</v>
      </c>
      <c r="I10266" s="42"/>
      <c r="J10266" s="32">
        <v>0</v>
      </c>
    </row>
    <row r="10267" spans="1:10" ht="15.75" hidden="1" thickBot="1" x14ac:dyDescent="0.3">
      <c r="A10267" s="252"/>
      <c r="B10267" s="247"/>
      <c r="C10267" s="44"/>
      <c r="D10267" s="44"/>
      <c r="E10267" s="210"/>
      <c r="F10267" s="225" t="s">
        <v>12</v>
      </c>
      <c r="G10267" s="75" t="str">
        <f t="shared" si="179"/>
        <v/>
      </c>
      <c r="H10267" s="76"/>
      <c r="I10267" s="68"/>
      <c r="J10267" s="32">
        <v>0</v>
      </c>
    </row>
    <row r="10268" spans="1:10" ht="15.75" hidden="1" thickBot="1" x14ac:dyDescent="0.3">
      <c r="A10268" s="242" t="s">
        <v>2494</v>
      </c>
      <c r="B10268" s="245" t="s">
        <v>10083</v>
      </c>
      <c r="C10268" s="26"/>
      <c r="D10268" s="27" t="s">
        <v>17</v>
      </c>
      <c r="E10268" s="205"/>
      <c r="F10268" s="216" t="s">
        <v>12</v>
      </c>
      <c r="G10268" s="29" t="str">
        <f t="shared" si="179"/>
        <v/>
      </c>
      <c r="H10268" s="30"/>
      <c r="I10268" s="31"/>
      <c r="J10268" s="32">
        <v>0</v>
      </c>
    </row>
    <row r="10269" spans="1:10" ht="15.75" hidden="1" thickBot="1" x14ac:dyDescent="0.3">
      <c r="A10269" s="251"/>
      <c r="B10269" s="246"/>
      <c r="C10269" s="34"/>
      <c r="D10269" s="34"/>
      <c r="E10269" s="207"/>
      <c r="F10269" s="219" t="s">
        <v>12</v>
      </c>
      <c r="G10269" s="66" t="str">
        <f t="shared" si="179"/>
        <v/>
      </c>
      <c r="H10269" s="67"/>
      <c r="I10269" s="68"/>
      <c r="J10269" s="32">
        <v>0</v>
      </c>
    </row>
    <row r="10270" spans="1:10" ht="26.25" hidden="1" thickBot="1" x14ac:dyDescent="0.3">
      <c r="A10270" s="251"/>
      <c r="B10270" s="246"/>
      <c r="C10270" s="38" t="s">
        <v>12463</v>
      </c>
      <c r="D10270" s="38" t="s">
        <v>82</v>
      </c>
      <c r="E10270" s="209">
        <v>1</v>
      </c>
      <c r="F10270" s="219">
        <v>146.49950000000001</v>
      </c>
      <c r="G10270" s="66">
        <f t="shared" si="179"/>
        <v>146.49950000000001</v>
      </c>
      <c r="H10270" s="41">
        <f>SUM(G10270:G10270)</f>
        <v>146.49950000000001</v>
      </c>
      <c r="I10270" s="42"/>
      <c r="J10270" s="32">
        <v>0</v>
      </c>
    </row>
    <row r="10271" spans="1:10" ht="15.75" hidden="1" thickBot="1" x14ac:dyDescent="0.3">
      <c r="A10271" s="252"/>
      <c r="B10271" s="247"/>
      <c r="C10271" s="44"/>
      <c r="D10271" s="44"/>
      <c r="E10271" s="210"/>
      <c r="F10271" s="225" t="s">
        <v>12</v>
      </c>
      <c r="G10271" s="75" t="str">
        <f t="shared" si="179"/>
        <v/>
      </c>
      <c r="H10271" s="76"/>
      <c r="I10271" s="68"/>
      <c r="J10271" s="32">
        <v>0</v>
      </c>
    </row>
    <row r="10272" spans="1:10" ht="15.75" hidden="1" thickBot="1" x14ac:dyDescent="0.3">
      <c r="A10272" s="242" t="s">
        <v>2495</v>
      </c>
      <c r="B10272" s="245" t="s">
        <v>10084</v>
      </c>
      <c r="C10272" s="26"/>
      <c r="D10272" s="27" t="s">
        <v>17</v>
      </c>
      <c r="E10272" s="205"/>
      <c r="F10272" s="216" t="s">
        <v>12</v>
      </c>
      <c r="G10272" s="29" t="str">
        <f t="shared" si="179"/>
        <v/>
      </c>
      <c r="H10272" s="30"/>
      <c r="I10272" s="31"/>
      <c r="J10272" s="32">
        <v>0</v>
      </c>
    </row>
    <row r="10273" spans="1:10" ht="15.75" hidden="1" thickBot="1" x14ac:dyDescent="0.3">
      <c r="A10273" s="251"/>
      <c r="B10273" s="246"/>
      <c r="C10273" s="34"/>
      <c r="D10273" s="34"/>
      <c r="E10273" s="207"/>
      <c r="F10273" s="219" t="s">
        <v>12</v>
      </c>
      <c r="G10273" s="66" t="str">
        <f t="shared" si="179"/>
        <v/>
      </c>
      <c r="H10273" s="67"/>
      <c r="I10273" s="68"/>
      <c r="J10273" s="32">
        <v>0</v>
      </c>
    </row>
    <row r="10274" spans="1:10" ht="26.25" hidden="1" thickBot="1" x14ac:dyDescent="0.3">
      <c r="A10274" s="251"/>
      <c r="B10274" s="246"/>
      <c r="C10274" s="38" t="s">
        <v>12464</v>
      </c>
      <c r="D10274" s="38" t="s">
        <v>82</v>
      </c>
      <c r="E10274" s="209">
        <v>1</v>
      </c>
      <c r="F10274" s="219">
        <v>423.17749999999995</v>
      </c>
      <c r="G10274" s="66">
        <f t="shared" si="179"/>
        <v>423.17749999999995</v>
      </c>
      <c r="H10274" s="41">
        <f>SUM(G10274:G10274)</f>
        <v>423.17749999999995</v>
      </c>
      <c r="I10274" s="42"/>
      <c r="J10274" s="32">
        <v>0</v>
      </c>
    </row>
    <row r="10275" spans="1:10" ht="15.75" hidden="1" thickBot="1" x14ac:dyDescent="0.3">
      <c r="A10275" s="252"/>
      <c r="B10275" s="247"/>
      <c r="C10275" s="44"/>
      <c r="D10275" s="44"/>
      <c r="E10275" s="210"/>
      <c r="F10275" s="225" t="s">
        <v>12</v>
      </c>
      <c r="G10275" s="75" t="str">
        <f t="shared" si="179"/>
        <v/>
      </c>
      <c r="H10275" s="76"/>
      <c r="I10275" s="68"/>
      <c r="J10275" s="32">
        <v>0</v>
      </c>
    </row>
    <row r="10276" spans="1:10" ht="15.75" hidden="1" thickBot="1" x14ac:dyDescent="0.3">
      <c r="A10276" s="242" t="s">
        <v>2496</v>
      </c>
      <c r="B10276" s="245" t="s">
        <v>10085</v>
      </c>
      <c r="C10276" s="26"/>
      <c r="D10276" s="27" t="s">
        <v>17</v>
      </c>
      <c r="E10276" s="205"/>
      <c r="F10276" s="216" t="s">
        <v>12</v>
      </c>
      <c r="G10276" s="29" t="str">
        <f t="shared" si="179"/>
        <v/>
      </c>
      <c r="H10276" s="30"/>
      <c r="I10276" s="31"/>
      <c r="J10276" s="32">
        <v>0</v>
      </c>
    </row>
    <row r="10277" spans="1:10" ht="15.75" hidden="1" thickBot="1" x14ac:dyDescent="0.3">
      <c r="A10277" s="251"/>
      <c r="B10277" s="246"/>
      <c r="C10277" s="34"/>
      <c r="D10277" s="34"/>
      <c r="E10277" s="207"/>
      <c r="F10277" s="219" t="s">
        <v>12</v>
      </c>
      <c r="G10277" s="66" t="str">
        <f t="shared" si="179"/>
        <v/>
      </c>
      <c r="H10277" s="67"/>
      <c r="I10277" s="68"/>
      <c r="J10277" s="32">
        <v>0</v>
      </c>
    </row>
    <row r="10278" spans="1:10" ht="26.25" hidden="1" thickBot="1" x14ac:dyDescent="0.3">
      <c r="A10278" s="251"/>
      <c r="B10278" s="246"/>
      <c r="C10278" s="38" t="s">
        <v>12465</v>
      </c>
      <c r="D10278" s="38" t="s">
        <v>82</v>
      </c>
      <c r="E10278" s="209">
        <v>1</v>
      </c>
      <c r="F10278" s="219">
        <v>83.457499999999996</v>
      </c>
      <c r="G10278" s="66">
        <f t="shared" si="179"/>
        <v>83.457499999999996</v>
      </c>
      <c r="H10278" s="41">
        <f>SUM(G10278:G10278)</f>
        <v>83.457499999999996</v>
      </c>
      <c r="I10278" s="42"/>
      <c r="J10278" s="32">
        <v>0</v>
      </c>
    </row>
    <row r="10279" spans="1:10" ht="15.75" hidden="1" thickBot="1" x14ac:dyDescent="0.3">
      <c r="A10279" s="252"/>
      <c r="B10279" s="247"/>
      <c r="C10279" s="44"/>
      <c r="D10279" s="44"/>
      <c r="E10279" s="210"/>
      <c r="F10279" s="225" t="s">
        <v>12</v>
      </c>
      <c r="G10279" s="75" t="str">
        <f t="shared" si="179"/>
        <v/>
      </c>
      <c r="H10279" s="76"/>
      <c r="I10279" s="68"/>
      <c r="J10279" s="32">
        <v>0</v>
      </c>
    </row>
    <row r="10280" spans="1:10" ht="15.75" hidden="1" thickBot="1" x14ac:dyDescent="0.3">
      <c r="A10280" s="242" t="s">
        <v>2497</v>
      </c>
      <c r="B10280" s="245" t="s">
        <v>10086</v>
      </c>
      <c r="C10280" s="26"/>
      <c r="D10280" s="27" t="s">
        <v>17</v>
      </c>
      <c r="E10280" s="205"/>
      <c r="F10280" s="216" t="s">
        <v>12</v>
      </c>
      <c r="G10280" s="29" t="str">
        <f t="shared" si="179"/>
        <v/>
      </c>
      <c r="H10280" s="30"/>
      <c r="I10280" s="31"/>
      <c r="J10280" s="32">
        <v>0</v>
      </c>
    </row>
    <row r="10281" spans="1:10" ht="15.75" hidden="1" thickBot="1" x14ac:dyDescent="0.3">
      <c r="A10281" s="251"/>
      <c r="B10281" s="246"/>
      <c r="C10281" s="34"/>
      <c r="D10281" s="34"/>
      <c r="E10281" s="207"/>
      <c r="F10281" s="219" t="s">
        <v>12</v>
      </c>
      <c r="G10281" s="66" t="str">
        <f t="shared" si="179"/>
        <v/>
      </c>
      <c r="H10281" s="67"/>
      <c r="I10281" s="68"/>
      <c r="J10281" s="32">
        <v>0</v>
      </c>
    </row>
    <row r="10282" spans="1:10" ht="26.25" hidden="1" thickBot="1" x14ac:dyDescent="0.3">
      <c r="A10282" s="251"/>
      <c r="B10282" s="246"/>
      <c r="C10282" s="38" t="s">
        <v>12466</v>
      </c>
      <c r="D10282" s="38" t="s">
        <v>82</v>
      </c>
      <c r="E10282" s="209">
        <v>1</v>
      </c>
      <c r="F10282" s="219">
        <v>580.12699999999995</v>
      </c>
      <c r="G10282" s="66">
        <f t="shared" si="179"/>
        <v>580.12699999999995</v>
      </c>
      <c r="H10282" s="41">
        <f>SUM(G10282:G10282)</f>
        <v>580.12699999999995</v>
      </c>
      <c r="I10282" s="42"/>
      <c r="J10282" s="32">
        <v>0</v>
      </c>
    </row>
    <row r="10283" spans="1:10" ht="15.75" hidden="1" thickBot="1" x14ac:dyDescent="0.3">
      <c r="A10283" s="252"/>
      <c r="B10283" s="247"/>
      <c r="C10283" s="44"/>
      <c r="D10283" s="44"/>
      <c r="E10283" s="210"/>
      <c r="F10283" s="225" t="s">
        <v>12</v>
      </c>
      <c r="G10283" s="75" t="str">
        <f t="shared" si="179"/>
        <v/>
      </c>
      <c r="H10283" s="76"/>
      <c r="I10283" s="68"/>
      <c r="J10283" s="32">
        <v>0</v>
      </c>
    </row>
    <row r="10284" spans="1:10" ht="15.75" hidden="1" thickBot="1" x14ac:dyDescent="0.3">
      <c r="A10284" s="242" t="s">
        <v>2498</v>
      </c>
      <c r="B10284" s="245" t="s">
        <v>10087</v>
      </c>
      <c r="C10284" s="26"/>
      <c r="D10284" s="27" t="s">
        <v>17</v>
      </c>
      <c r="E10284" s="205"/>
      <c r="F10284" s="216" t="s">
        <v>12</v>
      </c>
      <c r="G10284" s="29" t="str">
        <f t="shared" si="179"/>
        <v/>
      </c>
      <c r="H10284" s="30"/>
      <c r="I10284" s="31"/>
      <c r="J10284" s="32">
        <v>0</v>
      </c>
    </row>
    <row r="10285" spans="1:10" ht="15.75" hidden="1" thickBot="1" x14ac:dyDescent="0.3">
      <c r="A10285" s="251"/>
      <c r="B10285" s="246"/>
      <c r="C10285" s="34"/>
      <c r="D10285" s="34"/>
      <c r="E10285" s="207"/>
      <c r="F10285" s="219" t="s">
        <v>12</v>
      </c>
      <c r="G10285" s="66" t="str">
        <f t="shared" si="179"/>
        <v/>
      </c>
      <c r="H10285" s="67"/>
      <c r="I10285" s="68"/>
      <c r="J10285" s="32">
        <v>0</v>
      </c>
    </row>
    <row r="10286" spans="1:10" ht="26.25" hidden="1" thickBot="1" x14ac:dyDescent="0.3">
      <c r="A10286" s="251"/>
      <c r="B10286" s="246"/>
      <c r="C10286" s="38" t="s">
        <v>12467</v>
      </c>
      <c r="D10286" s="38" t="s">
        <v>82</v>
      </c>
      <c r="E10286" s="209">
        <v>1</v>
      </c>
      <c r="F10286" s="219">
        <v>303.31599999999997</v>
      </c>
      <c r="G10286" s="66">
        <f t="shared" si="179"/>
        <v>303.31599999999997</v>
      </c>
      <c r="H10286" s="41">
        <f>SUM(G10286:G10286)</f>
        <v>303.31599999999997</v>
      </c>
      <c r="I10286" s="42"/>
      <c r="J10286" s="32">
        <v>0</v>
      </c>
    </row>
    <row r="10287" spans="1:10" ht="15.75" hidden="1" thickBot="1" x14ac:dyDescent="0.3">
      <c r="A10287" s="252"/>
      <c r="B10287" s="247"/>
      <c r="C10287" s="44"/>
      <c r="D10287" s="44"/>
      <c r="E10287" s="210"/>
      <c r="F10287" s="225" t="s">
        <v>12</v>
      </c>
      <c r="G10287" s="75" t="str">
        <f t="shared" si="179"/>
        <v/>
      </c>
      <c r="H10287" s="76"/>
      <c r="I10287" s="68"/>
      <c r="J10287" s="32">
        <v>0</v>
      </c>
    </row>
    <row r="10288" spans="1:10" ht="15.75" hidden="1" thickBot="1" x14ac:dyDescent="0.3">
      <c r="A10288" s="242" t="s">
        <v>2499</v>
      </c>
      <c r="B10288" s="245" t="s">
        <v>10088</v>
      </c>
      <c r="C10288" s="26"/>
      <c r="D10288" s="27" t="s">
        <v>17</v>
      </c>
      <c r="E10288" s="205"/>
      <c r="F10288" s="216" t="s">
        <v>12</v>
      </c>
      <c r="G10288" s="29" t="str">
        <f t="shared" si="179"/>
        <v/>
      </c>
      <c r="H10288" s="30"/>
      <c r="I10288" s="31"/>
      <c r="J10288" s="32">
        <v>0</v>
      </c>
    </row>
    <row r="10289" spans="1:10" ht="15.75" hidden="1" thickBot="1" x14ac:dyDescent="0.3">
      <c r="A10289" s="251"/>
      <c r="B10289" s="246"/>
      <c r="C10289" s="34"/>
      <c r="D10289" s="34"/>
      <c r="E10289" s="207"/>
      <c r="F10289" s="219" t="s">
        <v>12</v>
      </c>
      <c r="G10289" s="66" t="str">
        <f t="shared" si="179"/>
        <v/>
      </c>
      <c r="H10289" s="67"/>
      <c r="I10289" s="68"/>
      <c r="J10289" s="32">
        <v>0</v>
      </c>
    </row>
    <row r="10290" spans="1:10" ht="26.25" hidden="1" thickBot="1" x14ac:dyDescent="0.3">
      <c r="A10290" s="251"/>
      <c r="B10290" s="246"/>
      <c r="C10290" s="38" t="s">
        <v>12468</v>
      </c>
      <c r="D10290" s="38" t="s">
        <v>82</v>
      </c>
      <c r="E10290" s="209">
        <v>1</v>
      </c>
      <c r="F10290" s="219">
        <v>271.41499999999996</v>
      </c>
      <c r="G10290" s="66">
        <f t="shared" si="179"/>
        <v>271.41499999999996</v>
      </c>
      <c r="H10290" s="41">
        <f>SUM(G10290:G10290)</f>
        <v>271.41499999999996</v>
      </c>
      <c r="I10290" s="42"/>
      <c r="J10290" s="32">
        <v>0</v>
      </c>
    </row>
    <row r="10291" spans="1:10" ht="15.75" hidden="1" thickBot="1" x14ac:dyDescent="0.3">
      <c r="A10291" s="252"/>
      <c r="B10291" s="247"/>
      <c r="C10291" s="44"/>
      <c r="D10291" s="44"/>
      <c r="E10291" s="210"/>
      <c r="F10291" s="225" t="s">
        <v>12</v>
      </c>
      <c r="G10291" s="75" t="str">
        <f t="shared" si="179"/>
        <v/>
      </c>
      <c r="H10291" s="76"/>
      <c r="I10291" s="68"/>
      <c r="J10291" s="32">
        <v>0</v>
      </c>
    </row>
    <row r="10292" spans="1:10" ht="15.75" hidden="1" thickBot="1" x14ac:dyDescent="0.3">
      <c r="A10292" s="242" t="s">
        <v>2500</v>
      </c>
      <c r="B10292" s="245" t="s">
        <v>10089</v>
      </c>
      <c r="C10292" s="26"/>
      <c r="D10292" s="27" t="s">
        <v>17</v>
      </c>
      <c r="E10292" s="205"/>
      <c r="F10292" s="216" t="s">
        <v>12</v>
      </c>
      <c r="G10292" s="29" t="str">
        <f t="shared" si="179"/>
        <v/>
      </c>
      <c r="H10292" s="30"/>
      <c r="I10292" s="31"/>
      <c r="J10292" s="32">
        <v>0</v>
      </c>
    </row>
    <row r="10293" spans="1:10" ht="15.75" hidden="1" thickBot="1" x14ac:dyDescent="0.3">
      <c r="A10293" s="251"/>
      <c r="B10293" s="246"/>
      <c r="C10293" s="34"/>
      <c r="D10293" s="34"/>
      <c r="E10293" s="207"/>
      <c r="F10293" s="219" t="s">
        <v>12</v>
      </c>
      <c r="G10293" s="66" t="str">
        <f t="shared" si="179"/>
        <v/>
      </c>
      <c r="H10293" s="67"/>
      <c r="I10293" s="68"/>
      <c r="J10293" s="32">
        <v>0</v>
      </c>
    </row>
    <row r="10294" spans="1:10" ht="26.25" hidden="1" thickBot="1" x14ac:dyDescent="0.3">
      <c r="A10294" s="251"/>
      <c r="B10294" s="246"/>
      <c r="C10294" s="38" t="s">
        <v>12469</v>
      </c>
      <c r="D10294" s="38" t="s">
        <v>82</v>
      </c>
      <c r="E10294" s="209">
        <v>1</v>
      </c>
      <c r="F10294" s="219">
        <v>110.06699999999999</v>
      </c>
      <c r="G10294" s="66">
        <f t="shared" si="179"/>
        <v>110.06699999999999</v>
      </c>
      <c r="H10294" s="41">
        <f>SUM(G10294:G10294)</f>
        <v>110.06699999999999</v>
      </c>
      <c r="I10294" s="42"/>
      <c r="J10294" s="32">
        <v>0</v>
      </c>
    </row>
    <row r="10295" spans="1:10" ht="15.75" hidden="1" thickBot="1" x14ac:dyDescent="0.3">
      <c r="A10295" s="252"/>
      <c r="B10295" s="247"/>
      <c r="C10295" s="44"/>
      <c r="D10295" s="44"/>
      <c r="E10295" s="210"/>
      <c r="F10295" s="225" t="s">
        <v>12</v>
      </c>
      <c r="G10295" s="75" t="str">
        <f t="shared" si="179"/>
        <v/>
      </c>
      <c r="H10295" s="76"/>
      <c r="I10295" s="68"/>
      <c r="J10295" s="32">
        <v>0</v>
      </c>
    </row>
    <row r="10296" spans="1:10" ht="15.75" hidden="1" thickBot="1" x14ac:dyDescent="0.3">
      <c r="A10296" s="242" t="s">
        <v>2501</v>
      </c>
      <c r="B10296" s="245" t="s">
        <v>10090</v>
      </c>
      <c r="C10296" s="26"/>
      <c r="D10296" s="27" t="s">
        <v>17</v>
      </c>
      <c r="E10296" s="205"/>
      <c r="F10296" s="216" t="s">
        <v>12</v>
      </c>
      <c r="G10296" s="29" t="str">
        <f t="shared" si="179"/>
        <v/>
      </c>
      <c r="H10296" s="30"/>
      <c r="I10296" s="31"/>
      <c r="J10296" s="32">
        <v>0</v>
      </c>
    </row>
    <row r="10297" spans="1:10" ht="15.75" hidden="1" thickBot="1" x14ac:dyDescent="0.3">
      <c r="A10297" s="251"/>
      <c r="B10297" s="246"/>
      <c r="C10297" s="34"/>
      <c r="D10297" s="34"/>
      <c r="E10297" s="207"/>
      <c r="F10297" s="219" t="s">
        <v>12</v>
      </c>
      <c r="G10297" s="66" t="str">
        <f t="shared" si="179"/>
        <v/>
      </c>
      <c r="H10297" s="67"/>
      <c r="I10297" s="68"/>
      <c r="J10297" s="32">
        <v>0</v>
      </c>
    </row>
    <row r="10298" spans="1:10" ht="26.25" hidden="1" thickBot="1" x14ac:dyDescent="0.3">
      <c r="A10298" s="251"/>
      <c r="B10298" s="246"/>
      <c r="C10298" s="38" t="s">
        <v>12470</v>
      </c>
      <c r="D10298" s="38" t="s">
        <v>82</v>
      </c>
      <c r="E10298" s="209">
        <v>1</v>
      </c>
      <c r="F10298" s="219">
        <v>181.298</v>
      </c>
      <c r="G10298" s="66">
        <f t="shared" si="179"/>
        <v>181.298</v>
      </c>
      <c r="H10298" s="41">
        <f>SUM(G10298:G10298)</f>
        <v>181.298</v>
      </c>
      <c r="I10298" s="42"/>
      <c r="J10298" s="32">
        <v>0</v>
      </c>
    </row>
    <row r="10299" spans="1:10" ht="15.75" hidden="1" thickBot="1" x14ac:dyDescent="0.3">
      <c r="A10299" s="252"/>
      <c r="B10299" s="247"/>
      <c r="C10299" s="44"/>
      <c r="D10299" s="44"/>
      <c r="E10299" s="210"/>
      <c r="F10299" s="225" t="s">
        <v>12</v>
      </c>
      <c r="G10299" s="75" t="str">
        <f t="shared" si="179"/>
        <v/>
      </c>
      <c r="H10299" s="76"/>
      <c r="I10299" s="68"/>
      <c r="J10299" s="32">
        <v>0</v>
      </c>
    </row>
    <row r="10300" spans="1:10" ht="15.75" hidden="1" thickBot="1" x14ac:dyDescent="0.3">
      <c r="A10300" s="242" t="s">
        <v>2502</v>
      </c>
      <c r="B10300" s="245" t="s">
        <v>10091</v>
      </c>
      <c r="C10300" s="26"/>
      <c r="D10300" s="27" t="s">
        <v>17</v>
      </c>
      <c r="E10300" s="205"/>
      <c r="F10300" s="216" t="s">
        <v>12</v>
      </c>
      <c r="G10300" s="29" t="str">
        <f t="shared" si="179"/>
        <v/>
      </c>
      <c r="H10300" s="30"/>
      <c r="I10300" s="31"/>
      <c r="J10300" s="32">
        <v>0</v>
      </c>
    </row>
    <row r="10301" spans="1:10" ht="15.75" hidden="1" thickBot="1" x14ac:dyDescent="0.3">
      <c r="A10301" s="251"/>
      <c r="B10301" s="246"/>
      <c r="C10301" s="34"/>
      <c r="D10301" s="34"/>
      <c r="E10301" s="207"/>
      <c r="F10301" s="219" t="s">
        <v>12</v>
      </c>
      <c r="G10301" s="66" t="str">
        <f t="shared" si="179"/>
        <v/>
      </c>
      <c r="H10301" s="67"/>
      <c r="I10301" s="68"/>
      <c r="J10301" s="32">
        <v>0</v>
      </c>
    </row>
    <row r="10302" spans="1:10" ht="26.25" hidden="1" thickBot="1" x14ac:dyDescent="0.3">
      <c r="A10302" s="251"/>
      <c r="B10302" s="246"/>
      <c r="C10302" s="38" t="s">
        <v>12471</v>
      </c>
      <c r="D10302" s="38" t="s">
        <v>82</v>
      </c>
      <c r="E10302" s="209">
        <v>1</v>
      </c>
      <c r="F10302" s="219">
        <v>607.69599999999991</v>
      </c>
      <c r="G10302" s="66">
        <f t="shared" si="179"/>
        <v>607.69599999999991</v>
      </c>
      <c r="H10302" s="41">
        <f>SUM(G10302:G10302)</f>
        <v>607.69599999999991</v>
      </c>
      <c r="I10302" s="42"/>
      <c r="J10302" s="32">
        <v>0</v>
      </c>
    </row>
    <row r="10303" spans="1:10" ht="15.75" hidden="1" thickBot="1" x14ac:dyDescent="0.3">
      <c r="A10303" s="252"/>
      <c r="B10303" s="247"/>
      <c r="C10303" s="44"/>
      <c r="D10303" s="44"/>
      <c r="E10303" s="210"/>
      <c r="F10303" s="225" t="s">
        <v>12</v>
      </c>
      <c r="G10303" s="75" t="str">
        <f t="shared" si="179"/>
        <v/>
      </c>
      <c r="H10303" s="76"/>
      <c r="I10303" s="68"/>
      <c r="J10303" s="32">
        <v>0</v>
      </c>
    </row>
    <row r="10304" spans="1:10" ht="15.75" hidden="1" thickBot="1" x14ac:dyDescent="0.3">
      <c r="A10304" s="242" t="s">
        <v>2503</v>
      </c>
      <c r="B10304" s="245" t="s">
        <v>10092</v>
      </c>
      <c r="C10304" s="26"/>
      <c r="D10304" s="27" t="s">
        <v>17</v>
      </c>
      <c r="E10304" s="205"/>
      <c r="F10304" s="216" t="s">
        <v>12</v>
      </c>
      <c r="G10304" s="29" t="str">
        <f t="shared" si="179"/>
        <v/>
      </c>
      <c r="H10304" s="30"/>
      <c r="I10304" s="31"/>
      <c r="J10304" s="32">
        <v>0</v>
      </c>
    </row>
    <row r="10305" spans="1:10" ht="15.75" hidden="1" thickBot="1" x14ac:dyDescent="0.3">
      <c r="A10305" s="251"/>
      <c r="B10305" s="246"/>
      <c r="C10305" s="34"/>
      <c r="D10305" s="34"/>
      <c r="E10305" s="207"/>
      <c r="F10305" s="219" t="s">
        <v>12</v>
      </c>
      <c r="G10305" s="66" t="str">
        <f t="shared" si="179"/>
        <v/>
      </c>
      <c r="H10305" s="67"/>
      <c r="I10305" s="68"/>
      <c r="J10305" s="32">
        <v>0</v>
      </c>
    </row>
    <row r="10306" spans="1:10" ht="26.25" hidden="1" thickBot="1" x14ac:dyDescent="0.3">
      <c r="A10306" s="251"/>
      <c r="B10306" s="246"/>
      <c r="C10306" s="38" t="s">
        <v>12472</v>
      </c>
      <c r="D10306" s="38" t="s">
        <v>82</v>
      </c>
      <c r="E10306" s="209">
        <v>1</v>
      </c>
      <c r="F10306" s="219">
        <v>839.36299999999994</v>
      </c>
      <c r="G10306" s="66">
        <f t="shared" si="179"/>
        <v>839.36299999999994</v>
      </c>
      <c r="H10306" s="41">
        <f>SUM(G10306:G10306)</f>
        <v>839.36299999999994</v>
      </c>
      <c r="I10306" s="42"/>
      <c r="J10306" s="32">
        <v>0</v>
      </c>
    </row>
    <row r="10307" spans="1:10" ht="15.75" hidden="1" thickBot="1" x14ac:dyDescent="0.3">
      <c r="A10307" s="252"/>
      <c r="B10307" s="247"/>
      <c r="C10307" s="44"/>
      <c r="D10307" s="44"/>
      <c r="E10307" s="210"/>
      <c r="F10307" s="225" t="s">
        <v>12</v>
      </c>
      <c r="G10307" s="75" t="str">
        <f t="shared" si="179"/>
        <v/>
      </c>
      <c r="H10307" s="76"/>
      <c r="I10307" s="68"/>
      <c r="J10307" s="32">
        <v>0</v>
      </c>
    </row>
    <row r="10308" spans="1:10" ht="15.75" hidden="1" thickBot="1" x14ac:dyDescent="0.3">
      <c r="A10308" s="242" t="s">
        <v>2504</v>
      </c>
      <c r="B10308" s="245" t="s">
        <v>10093</v>
      </c>
      <c r="C10308" s="26"/>
      <c r="D10308" s="27" t="s">
        <v>17</v>
      </c>
      <c r="E10308" s="205"/>
      <c r="F10308" s="216" t="s">
        <v>12</v>
      </c>
      <c r="G10308" s="29" t="str">
        <f t="shared" si="179"/>
        <v/>
      </c>
      <c r="H10308" s="30"/>
      <c r="I10308" s="31"/>
      <c r="J10308" s="32">
        <v>0</v>
      </c>
    </row>
    <row r="10309" spans="1:10" ht="15.75" hidden="1" thickBot="1" x14ac:dyDescent="0.3">
      <c r="A10309" s="251"/>
      <c r="B10309" s="246"/>
      <c r="C10309" s="34"/>
      <c r="D10309" s="34"/>
      <c r="E10309" s="207"/>
      <c r="F10309" s="219" t="s">
        <v>12</v>
      </c>
      <c r="G10309" s="66" t="str">
        <f t="shared" si="179"/>
        <v/>
      </c>
      <c r="H10309" s="67"/>
      <c r="I10309" s="68"/>
      <c r="J10309" s="32">
        <v>0</v>
      </c>
    </row>
    <row r="10310" spans="1:10" ht="26.25" hidden="1" thickBot="1" x14ac:dyDescent="0.3">
      <c r="A10310" s="251"/>
      <c r="B10310" s="246"/>
      <c r="C10310" s="38" t="s">
        <v>12473</v>
      </c>
      <c r="D10310" s="38" t="s">
        <v>82</v>
      </c>
      <c r="E10310" s="209">
        <v>1</v>
      </c>
      <c r="F10310" s="219">
        <v>1301.8514999999998</v>
      </c>
      <c r="G10310" s="66">
        <f t="shared" ref="G10310:G10373" si="180">IF(ISNUMBER(F10310),E10310*F10310,"")</f>
        <v>1301.8514999999998</v>
      </c>
      <c r="H10310" s="41">
        <f>SUM(G10310:G10310)</f>
        <v>1301.8514999999998</v>
      </c>
      <c r="I10310" s="42"/>
      <c r="J10310" s="32">
        <v>0</v>
      </c>
    </row>
    <row r="10311" spans="1:10" ht="15.75" hidden="1" thickBot="1" x14ac:dyDescent="0.3">
      <c r="A10311" s="252"/>
      <c r="B10311" s="247"/>
      <c r="C10311" s="44"/>
      <c r="D10311" s="44"/>
      <c r="E10311" s="210"/>
      <c r="F10311" s="225" t="s">
        <v>12</v>
      </c>
      <c r="G10311" s="75" t="str">
        <f t="shared" si="180"/>
        <v/>
      </c>
      <c r="H10311" s="76"/>
      <c r="I10311" s="68"/>
      <c r="J10311" s="32">
        <v>0</v>
      </c>
    </row>
    <row r="10312" spans="1:10" ht="15.75" hidden="1" thickBot="1" x14ac:dyDescent="0.3">
      <c r="A10312" s="242" t="s">
        <v>2505</v>
      </c>
      <c r="B10312" s="245" t="s">
        <v>10094</v>
      </c>
      <c r="C10312" s="26"/>
      <c r="D10312" s="27" t="s">
        <v>17</v>
      </c>
      <c r="E10312" s="205"/>
      <c r="F10312" s="216" t="s">
        <v>12</v>
      </c>
      <c r="G10312" s="29" t="str">
        <f t="shared" si="180"/>
        <v/>
      </c>
      <c r="H10312" s="30"/>
      <c r="I10312" s="31"/>
      <c r="J10312" s="32">
        <v>0</v>
      </c>
    </row>
    <row r="10313" spans="1:10" ht="15.75" hidden="1" thickBot="1" x14ac:dyDescent="0.3">
      <c r="A10313" s="251"/>
      <c r="B10313" s="246"/>
      <c r="C10313" s="34"/>
      <c r="D10313" s="34"/>
      <c r="E10313" s="207"/>
      <c r="F10313" s="219" t="s">
        <v>12</v>
      </c>
      <c r="G10313" s="66" t="str">
        <f t="shared" si="180"/>
        <v/>
      </c>
      <c r="H10313" s="67"/>
      <c r="I10313" s="68"/>
      <c r="J10313" s="32">
        <v>0</v>
      </c>
    </row>
    <row r="10314" spans="1:10" ht="26.25" hidden="1" thickBot="1" x14ac:dyDescent="0.3">
      <c r="A10314" s="251"/>
      <c r="B10314" s="246"/>
      <c r="C10314" s="38" t="s">
        <v>12474</v>
      </c>
      <c r="D10314" s="38" t="s">
        <v>82</v>
      </c>
      <c r="E10314" s="209">
        <v>1</v>
      </c>
      <c r="F10314" s="219">
        <v>161.48099999999999</v>
      </c>
      <c r="G10314" s="66">
        <f t="shared" si="180"/>
        <v>161.48099999999999</v>
      </c>
      <c r="H10314" s="41">
        <f>SUM(G10314:G10314)</f>
        <v>161.48099999999999</v>
      </c>
      <c r="I10314" s="42"/>
      <c r="J10314" s="32">
        <v>0</v>
      </c>
    </row>
    <row r="10315" spans="1:10" ht="15.75" hidden="1" thickBot="1" x14ac:dyDescent="0.3">
      <c r="A10315" s="252"/>
      <c r="B10315" s="247"/>
      <c r="C10315" s="44"/>
      <c r="D10315" s="44"/>
      <c r="E10315" s="210"/>
      <c r="F10315" s="225" t="s">
        <v>12</v>
      </c>
      <c r="G10315" s="75" t="str">
        <f t="shared" si="180"/>
        <v/>
      </c>
      <c r="H10315" s="76"/>
      <c r="I10315" s="68"/>
      <c r="J10315" s="32">
        <v>0</v>
      </c>
    </row>
    <row r="10316" spans="1:10" ht="15.75" hidden="1" thickBot="1" x14ac:dyDescent="0.3">
      <c r="A10316" s="242" t="s">
        <v>2506</v>
      </c>
      <c r="B10316" s="245" t="s">
        <v>10095</v>
      </c>
      <c r="C10316" s="26"/>
      <c r="D10316" s="27" t="s">
        <v>17</v>
      </c>
      <c r="E10316" s="205"/>
      <c r="F10316" s="216" t="s">
        <v>12</v>
      </c>
      <c r="G10316" s="29" t="str">
        <f t="shared" si="180"/>
        <v/>
      </c>
      <c r="H10316" s="30"/>
      <c r="I10316" s="31"/>
      <c r="J10316" s="32">
        <v>0</v>
      </c>
    </row>
    <row r="10317" spans="1:10" ht="15.75" hidden="1" thickBot="1" x14ac:dyDescent="0.3">
      <c r="A10317" s="251"/>
      <c r="B10317" s="246"/>
      <c r="C10317" s="34"/>
      <c r="D10317" s="34"/>
      <c r="E10317" s="207"/>
      <c r="F10317" s="219" t="s">
        <v>12</v>
      </c>
      <c r="G10317" s="66" t="str">
        <f t="shared" si="180"/>
        <v/>
      </c>
      <c r="H10317" s="67"/>
      <c r="I10317" s="68"/>
      <c r="J10317" s="32">
        <v>0</v>
      </c>
    </row>
    <row r="10318" spans="1:10" ht="26.25" hidden="1" thickBot="1" x14ac:dyDescent="0.3">
      <c r="A10318" s="251"/>
      <c r="B10318" s="246"/>
      <c r="C10318" s="38" t="s">
        <v>12475</v>
      </c>
      <c r="D10318" s="38" t="s">
        <v>82</v>
      </c>
      <c r="E10318" s="209">
        <v>1</v>
      </c>
      <c r="F10318" s="219">
        <v>140.16299999999998</v>
      </c>
      <c r="G10318" s="66">
        <f t="shared" si="180"/>
        <v>140.16299999999998</v>
      </c>
      <c r="H10318" s="41">
        <f>SUM(G10318:G10318)</f>
        <v>140.16299999999998</v>
      </c>
      <c r="I10318" s="42"/>
      <c r="J10318" s="32">
        <v>0</v>
      </c>
    </row>
    <row r="10319" spans="1:10" ht="15.75" hidden="1" thickBot="1" x14ac:dyDescent="0.3">
      <c r="A10319" s="252"/>
      <c r="B10319" s="247"/>
      <c r="C10319" s="44"/>
      <c r="D10319" s="44"/>
      <c r="E10319" s="210"/>
      <c r="F10319" s="225" t="s">
        <v>12</v>
      </c>
      <c r="G10319" s="75" t="str">
        <f t="shared" si="180"/>
        <v/>
      </c>
      <c r="H10319" s="76"/>
      <c r="I10319" s="68"/>
      <c r="J10319" s="32">
        <v>0</v>
      </c>
    </row>
    <row r="10320" spans="1:10" ht="15.75" hidden="1" thickBot="1" x14ac:dyDescent="0.3">
      <c r="A10320" s="242" t="s">
        <v>2507</v>
      </c>
      <c r="B10320" s="245" t="s">
        <v>10096</v>
      </c>
      <c r="C10320" s="26"/>
      <c r="D10320" s="27" t="s">
        <v>17</v>
      </c>
      <c r="E10320" s="205"/>
      <c r="F10320" s="216" t="s">
        <v>12</v>
      </c>
      <c r="G10320" s="29" t="str">
        <f t="shared" si="180"/>
        <v/>
      </c>
      <c r="H10320" s="30"/>
      <c r="I10320" s="31"/>
      <c r="J10320" s="32">
        <v>0</v>
      </c>
    </row>
    <row r="10321" spans="1:10" ht="15.75" hidden="1" thickBot="1" x14ac:dyDescent="0.3">
      <c r="A10321" s="251"/>
      <c r="B10321" s="246"/>
      <c r="C10321" s="34"/>
      <c r="D10321" s="34"/>
      <c r="E10321" s="207"/>
      <c r="F10321" s="219" t="s">
        <v>12</v>
      </c>
      <c r="G10321" s="66" t="str">
        <f t="shared" si="180"/>
        <v/>
      </c>
      <c r="H10321" s="67"/>
      <c r="I10321" s="68"/>
      <c r="J10321" s="32">
        <v>0</v>
      </c>
    </row>
    <row r="10322" spans="1:10" ht="26.25" hidden="1" thickBot="1" x14ac:dyDescent="0.3">
      <c r="A10322" s="251"/>
      <c r="B10322" s="246"/>
      <c r="C10322" s="38" t="s">
        <v>12476</v>
      </c>
      <c r="D10322" s="38" t="s">
        <v>82</v>
      </c>
      <c r="E10322" s="209">
        <v>1</v>
      </c>
      <c r="F10322" s="219">
        <v>80.132499999999993</v>
      </c>
      <c r="G10322" s="66">
        <f t="shared" si="180"/>
        <v>80.132499999999993</v>
      </c>
      <c r="H10322" s="41">
        <f>SUM(G10322:G10322)</f>
        <v>80.132499999999993</v>
      </c>
      <c r="I10322" s="42"/>
      <c r="J10322" s="32">
        <v>0</v>
      </c>
    </row>
    <row r="10323" spans="1:10" ht="15.75" hidden="1" thickBot="1" x14ac:dyDescent="0.3">
      <c r="A10323" s="252"/>
      <c r="B10323" s="247"/>
      <c r="C10323" s="44"/>
      <c r="D10323" s="44"/>
      <c r="E10323" s="210"/>
      <c r="F10323" s="225" t="s">
        <v>12</v>
      </c>
      <c r="G10323" s="75" t="str">
        <f t="shared" si="180"/>
        <v/>
      </c>
      <c r="H10323" s="76"/>
      <c r="I10323" s="68"/>
      <c r="J10323" s="32">
        <v>0</v>
      </c>
    </row>
    <row r="10324" spans="1:10" ht="15.75" hidden="1" thickBot="1" x14ac:dyDescent="0.3">
      <c r="A10324" s="242" t="s">
        <v>2508</v>
      </c>
      <c r="B10324" s="245" t="s">
        <v>10097</v>
      </c>
      <c r="C10324" s="26"/>
      <c r="D10324" s="27" t="s">
        <v>17</v>
      </c>
      <c r="E10324" s="205"/>
      <c r="F10324" s="216" t="s">
        <v>12</v>
      </c>
      <c r="G10324" s="29" t="str">
        <f t="shared" si="180"/>
        <v/>
      </c>
      <c r="H10324" s="30"/>
      <c r="I10324" s="31"/>
      <c r="J10324" s="32">
        <v>0</v>
      </c>
    </row>
    <row r="10325" spans="1:10" ht="15.75" hidden="1" thickBot="1" x14ac:dyDescent="0.3">
      <c r="A10325" s="251"/>
      <c r="B10325" s="246"/>
      <c r="C10325" s="34"/>
      <c r="D10325" s="34"/>
      <c r="E10325" s="207"/>
      <c r="F10325" s="219" t="s">
        <v>12</v>
      </c>
      <c r="G10325" s="66" t="str">
        <f t="shared" si="180"/>
        <v/>
      </c>
      <c r="H10325" s="67"/>
      <c r="I10325" s="68"/>
      <c r="J10325" s="32">
        <v>0</v>
      </c>
    </row>
    <row r="10326" spans="1:10" ht="26.25" hidden="1" thickBot="1" x14ac:dyDescent="0.3">
      <c r="A10326" s="251"/>
      <c r="B10326" s="246"/>
      <c r="C10326" s="38" t="s">
        <v>12477</v>
      </c>
      <c r="D10326" s="38" t="s">
        <v>82</v>
      </c>
      <c r="E10326" s="209">
        <v>1</v>
      </c>
      <c r="F10326" s="219">
        <v>93.43249999999999</v>
      </c>
      <c r="G10326" s="66">
        <f t="shared" si="180"/>
        <v>93.43249999999999</v>
      </c>
      <c r="H10326" s="41">
        <f>SUM(G10326:G10326)</f>
        <v>93.43249999999999</v>
      </c>
      <c r="I10326" s="42"/>
      <c r="J10326" s="32">
        <v>0</v>
      </c>
    </row>
    <row r="10327" spans="1:10" ht="15.75" hidden="1" thickBot="1" x14ac:dyDescent="0.3">
      <c r="A10327" s="252"/>
      <c r="B10327" s="247"/>
      <c r="C10327" s="44"/>
      <c r="D10327" s="44"/>
      <c r="E10327" s="210"/>
      <c r="F10327" s="225" t="s">
        <v>12</v>
      </c>
      <c r="G10327" s="75" t="str">
        <f t="shared" si="180"/>
        <v/>
      </c>
      <c r="H10327" s="76"/>
      <c r="I10327" s="68"/>
      <c r="J10327" s="32">
        <v>0</v>
      </c>
    </row>
    <row r="10328" spans="1:10" ht="15.75" hidden="1" thickBot="1" x14ac:dyDescent="0.3">
      <c r="A10328" s="242" t="s">
        <v>2509</v>
      </c>
      <c r="B10328" s="245" t="s">
        <v>10098</v>
      </c>
      <c r="C10328" s="26"/>
      <c r="D10328" s="27" t="s">
        <v>17</v>
      </c>
      <c r="E10328" s="205"/>
      <c r="F10328" s="216" t="s">
        <v>12</v>
      </c>
      <c r="G10328" s="29" t="str">
        <f t="shared" si="180"/>
        <v/>
      </c>
      <c r="H10328" s="30"/>
      <c r="I10328" s="31"/>
      <c r="J10328" s="32">
        <v>0</v>
      </c>
    </row>
    <row r="10329" spans="1:10" ht="15.75" hidden="1" thickBot="1" x14ac:dyDescent="0.3">
      <c r="A10329" s="251"/>
      <c r="B10329" s="246"/>
      <c r="C10329" s="34"/>
      <c r="D10329" s="34"/>
      <c r="E10329" s="207"/>
      <c r="F10329" s="219" t="s">
        <v>12</v>
      </c>
      <c r="G10329" s="66" t="str">
        <f t="shared" si="180"/>
        <v/>
      </c>
      <c r="H10329" s="67"/>
      <c r="I10329" s="68"/>
      <c r="J10329" s="32">
        <v>0</v>
      </c>
    </row>
    <row r="10330" spans="1:10" ht="26.25" hidden="1" thickBot="1" x14ac:dyDescent="0.3">
      <c r="A10330" s="251"/>
      <c r="B10330" s="246"/>
      <c r="C10330" s="38" t="s">
        <v>12478</v>
      </c>
      <c r="D10330" s="38" t="s">
        <v>82</v>
      </c>
      <c r="E10330" s="209">
        <v>1</v>
      </c>
      <c r="F10330" s="219">
        <v>85.509500000000003</v>
      </c>
      <c r="G10330" s="66">
        <f t="shared" si="180"/>
        <v>85.509500000000003</v>
      </c>
      <c r="H10330" s="41">
        <f>SUM(G10330:G10330)</f>
        <v>85.509500000000003</v>
      </c>
      <c r="I10330" s="42"/>
      <c r="J10330" s="32">
        <v>0</v>
      </c>
    </row>
    <row r="10331" spans="1:10" ht="15.75" hidden="1" thickBot="1" x14ac:dyDescent="0.3">
      <c r="A10331" s="252"/>
      <c r="B10331" s="247"/>
      <c r="C10331" s="44"/>
      <c r="D10331" s="44"/>
      <c r="E10331" s="210"/>
      <c r="F10331" s="225" t="s">
        <v>12</v>
      </c>
      <c r="G10331" s="75" t="str">
        <f t="shared" si="180"/>
        <v/>
      </c>
      <c r="H10331" s="76"/>
      <c r="I10331" s="68"/>
      <c r="J10331" s="32">
        <v>0</v>
      </c>
    </row>
    <row r="10332" spans="1:10" ht="15.75" hidden="1" thickBot="1" x14ac:dyDescent="0.3">
      <c r="A10332" s="242" t="s">
        <v>2510</v>
      </c>
      <c r="B10332" s="245" t="s">
        <v>10121</v>
      </c>
      <c r="C10332" s="26"/>
      <c r="D10332" s="27" t="s">
        <v>17</v>
      </c>
      <c r="E10332" s="205"/>
      <c r="F10332" s="216" t="s">
        <v>12</v>
      </c>
      <c r="G10332" s="29" t="str">
        <f t="shared" si="180"/>
        <v/>
      </c>
      <c r="H10332" s="30"/>
      <c r="I10332" s="31"/>
      <c r="J10332" s="32">
        <v>0</v>
      </c>
    </row>
    <row r="10333" spans="1:10" ht="15.75" hidden="1" thickBot="1" x14ac:dyDescent="0.3">
      <c r="A10333" s="251"/>
      <c r="B10333" s="246"/>
      <c r="C10333" s="34"/>
      <c r="D10333" s="34"/>
      <c r="E10333" s="207"/>
      <c r="F10333" s="219" t="s">
        <v>12</v>
      </c>
      <c r="G10333" s="66" t="str">
        <f t="shared" si="180"/>
        <v/>
      </c>
      <c r="H10333" s="67"/>
      <c r="I10333" s="68"/>
      <c r="J10333" s="32">
        <v>0</v>
      </c>
    </row>
    <row r="10334" spans="1:10" ht="26.25" hidden="1" thickBot="1" x14ac:dyDescent="0.3">
      <c r="A10334" s="251"/>
      <c r="B10334" s="246"/>
      <c r="C10334" s="38" t="s">
        <v>12479</v>
      </c>
      <c r="D10334" s="38" t="s">
        <v>82</v>
      </c>
      <c r="E10334" s="209">
        <v>1</v>
      </c>
      <c r="F10334" s="219">
        <v>6.4504999999999999</v>
      </c>
      <c r="G10334" s="66">
        <f t="shared" si="180"/>
        <v>6.4504999999999999</v>
      </c>
      <c r="H10334" s="41">
        <f>SUM(G10334:G10334)</f>
        <v>6.4504999999999999</v>
      </c>
      <c r="I10334" s="42"/>
      <c r="J10334" s="32">
        <v>0</v>
      </c>
    </row>
    <row r="10335" spans="1:10" ht="15.75" hidden="1" thickBot="1" x14ac:dyDescent="0.3">
      <c r="A10335" s="252"/>
      <c r="B10335" s="247"/>
      <c r="C10335" s="44"/>
      <c r="D10335" s="44"/>
      <c r="E10335" s="210"/>
      <c r="F10335" s="225" t="s">
        <v>12</v>
      </c>
      <c r="G10335" s="75" t="str">
        <f t="shared" si="180"/>
        <v/>
      </c>
      <c r="H10335" s="76"/>
      <c r="I10335" s="68"/>
      <c r="J10335" s="32">
        <v>0</v>
      </c>
    </row>
    <row r="10336" spans="1:10" ht="15.75" hidden="1" thickBot="1" x14ac:dyDescent="0.3">
      <c r="A10336" s="242" t="s">
        <v>2511</v>
      </c>
      <c r="B10336" s="245" t="s">
        <v>10122</v>
      </c>
      <c r="C10336" s="26"/>
      <c r="D10336" s="27" t="s">
        <v>17</v>
      </c>
      <c r="E10336" s="205"/>
      <c r="F10336" s="216" t="s">
        <v>12</v>
      </c>
      <c r="G10336" s="29" t="str">
        <f t="shared" si="180"/>
        <v/>
      </c>
      <c r="H10336" s="30"/>
      <c r="I10336" s="31"/>
      <c r="J10336" s="32">
        <v>0</v>
      </c>
    </row>
    <row r="10337" spans="1:10" ht="15.75" hidden="1" thickBot="1" x14ac:dyDescent="0.3">
      <c r="A10337" s="251"/>
      <c r="B10337" s="246"/>
      <c r="C10337" s="34"/>
      <c r="D10337" s="34"/>
      <c r="E10337" s="207"/>
      <c r="F10337" s="219" t="s">
        <v>12</v>
      </c>
      <c r="G10337" s="66" t="str">
        <f t="shared" si="180"/>
        <v/>
      </c>
      <c r="H10337" s="67"/>
      <c r="I10337" s="68"/>
      <c r="J10337" s="32">
        <v>0</v>
      </c>
    </row>
    <row r="10338" spans="1:10" ht="26.25" hidden="1" thickBot="1" x14ac:dyDescent="0.3">
      <c r="A10338" s="251"/>
      <c r="B10338" s="246"/>
      <c r="C10338" s="38" t="s">
        <v>12480</v>
      </c>
      <c r="D10338" s="38" t="s">
        <v>82</v>
      </c>
      <c r="E10338" s="209">
        <v>1</v>
      </c>
      <c r="F10338" s="219">
        <v>18.391999999999999</v>
      </c>
      <c r="G10338" s="66">
        <f t="shared" si="180"/>
        <v>18.391999999999999</v>
      </c>
      <c r="H10338" s="41">
        <f>SUM(G10338:G10338)</f>
        <v>18.391999999999999</v>
      </c>
      <c r="I10338" s="42"/>
      <c r="J10338" s="32">
        <v>0</v>
      </c>
    </row>
    <row r="10339" spans="1:10" ht="15.75" hidden="1" thickBot="1" x14ac:dyDescent="0.3">
      <c r="A10339" s="252"/>
      <c r="B10339" s="247"/>
      <c r="C10339" s="44"/>
      <c r="D10339" s="44"/>
      <c r="E10339" s="210"/>
      <c r="F10339" s="225" t="s">
        <v>12</v>
      </c>
      <c r="G10339" s="75" t="str">
        <f t="shared" si="180"/>
        <v/>
      </c>
      <c r="H10339" s="76"/>
      <c r="I10339" s="68"/>
      <c r="J10339" s="32">
        <v>0</v>
      </c>
    </row>
    <row r="10340" spans="1:10" ht="15.75" hidden="1" thickBot="1" x14ac:dyDescent="0.3">
      <c r="A10340" s="242" t="s">
        <v>2512</v>
      </c>
      <c r="B10340" s="245" t="s">
        <v>10123</v>
      </c>
      <c r="C10340" s="26"/>
      <c r="D10340" s="27" t="s">
        <v>17</v>
      </c>
      <c r="E10340" s="205"/>
      <c r="F10340" s="216" t="s">
        <v>12</v>
      </c>
      <c r="G10340" s="29" t="str">
        <f t="shared" si="180"/>
        <v/>
      </c>
      <c r="H10340" s="30"/>
      <c r="I10340" s="31"/>
      <c r="J10340" s="32">
        <v>0</v>
      </c>
    </row>
    <row r="10341" spans="1:10" ht="15.75" hidden="1" thickBot="1" x14ac:dyDescent="0.3">
      <c r="A10341" s="251"/>
      <c r="B10341" s="246"/>
      <c r="C10341" s="34"/>
      <c r="D10341" s="34"/>
      <c r="E10341" s="207"/>
      <c r="F10341" s="219" t="s">
        <v>12</v>
      </c>
      <c r="G10341" s="66" t="str">
        <f t="shared" si="180"/>
        <v/>
      </c>
      <c r="H10341" s="67"/>
      <c r="I10341" s="68"/>
      <c r="J10341" s="32">
        <v>0</v>
      </c>
    </row>
    <row r="10342" spans="1:10" ht="26.25" hidden="1" thickBot="1" x14ac:dyDescent="0.3">
      <c r="A10342" s="251"/>
      <c r="B10342" s="246"/>
      <c r="C10342" s="38" t="s">
        <v>12481</v>
      </c>
      <c r="D10342" s="38" t="s">
        <v>82</v>
      </c>
      <c r="E10342" s="209">
        <v>1</v>
      </c>
      <c r="F10342" s="219">
        <v>13.413999999999998</v>
      </c>
      <c r="G10342" s="66">
        <f t="shared" si="180"/>
        <v>13.413999999999998</v>
      </c>
      <c r="H10342" s="41">
        <f>SUM(G10342:G10342)</f>
        <v>13.413999999999998</v>
      </c>
      <c r="I10342" s="42"/>
      <c r="J10342" s="32">
        <v>0</v>
      </c>
    </row>
    <row r="10343" spans="1:10" ht="15.75" hidden="1" thickBot="1" x14ac:dyDescent="0.3">
      <c r="A10343" s="252"/>
      <c r="B10343" s="247"/>
      <c r="C10343" s="44"/>
      <c r="D10343" s="44"/>
      <c r="E10343" s="210"/>
      <c r="F10343" s="225" t="s">
        <v>12</v>
      </c>
      <c r="G10343" s="75" t="str">
        <f t="shared" si="180"/>
        <v/>
      </c>
      <c r="H10343" s="76"/>
      <c r="I10343" s="68"/>
      <c r="J10343" s="32">
        <v>0</v>
      </c>
    </row>
    <row r="10344" spans="1:10" ht="15.75" hidden="1" thickBot="1" x14ac:dyDescent="0.3">
      <c r="A10344" s="242" t="s">
        <v>2513</v>
      </c>
      <c r="B10344" s="245" t="s">
        <v>10124</v>
      </c>
      <c r="C10344" s="26"/>
      <c r="D10344" s="27" t="s">
        <v>17</v>
      </c>
      <c r="E10344" s="205"/>
      <c r="F10344" s="216" t="s">
        <v>12</v>
      </c>
      <c r="G10344" s="29" t="str">
        <f t="shared" si="180"/>
        <v/>
      </c>
      <c r="H10344" s="30"/>
      <c r="I10344" s="31"/>
      <c r="J10344" s="32">
        <v>0</v>
      </c>
    </row>
    <row r="10345" spans="1:10" ht="15.75" hidden="1" thickBot="1" x14ac:dyDescent="0.3">
      <c r="A10345" s="251"/>
      <c r="B10345" s="246"/>
      <c r="C10345" s="34"/>
      <c r="D10345" s="34"/>
      <c r="E10345" s="207"/>
      <c r="F10345" s="219" t="s">
        <v>12</v>
      </c>
      <c r="G10345" s="66" t="str">
        <f t="shared" si="180"/>
        <v/>
      </c>
      <c r="H10345" s="67"/>
      <c r="I10345" s="68"/>
      <c r="J10345" s="32">
        <v>0</v>
      </c>
    </row>
    <row r="10346" spans="1:10" ht="26.25" hidden="1" thickBot="1" x14ac:dyDescent="0.3">
      <c r="A10346" s="251"/>
      <c r="B10346" s="246"/>
      <c r="C10346" s="38" t="s">
        <v>12482</v>
      </c>
      <c r="D10346" s="38" t="s">
        <v>82</v>
      </c>
      <c r="E10346" s="209">
        <v>1</v>
      </c>
      <c r="F10346" s="219">
        <v>14.9245</v>
      </c>
      <c r="G10346" s="66">
        <f t="shared" si="180"/>
        <v>14.9245</v>
      </c>
      <c r="H10346" s="41">
        <f>SUM(G10346:G10346)</f>
        <v>14.9245</v>
      </c>
      <c r="I10346" s="42"/>
      <c r="J10346" s="32">
        <v>0</v>
      </c>
    </row>
    <row r="10347" spans="1:10" ht="15.75" hidden="1" thickBot="1" x14ac:dyDescent="0.3">
      <c r="A10347" s="252"/>
      <c r="B10347" s="247"/>
      <c r="C10347" s="44"/>
      <c r="D10347" s="44"/>
      <c r="E10347" s="210"/>
      <c r="F10347" s="225" t="s">
        <v>12</v>
      </c>
      <c r="G10347" s="75" t="str">
        <f t="shared" si="180"/>
        <v/>
      </c>
      <c r="H10347" s="76"/>
      <c r="I10347" s="68"/>
      <c r="J10347" s="32">
        <v>0</v>
      </c>
    </row>
    <row r="10348" spans="1:10" ht="15.75" hidden="1" thickBot="1" x14ac:dyDescent="0.3">
      <c r="A10348" s="242" t="s">
        <v>2514</v>
      </c>
      <c r="B10348" s="245" t="s">
        <v>10125</v>
      </c>
      <c r="C10348" s="26"/>
      <c r="D10348" s="27" t="s">
        <v>17</v>
      </c>
      <c r="E10348" s="205"/>
      <c r="F10348" s="216" t="s">
        <v>12</v>
      </c>
      <c r="G10348" s="29" t="str">
        <f t="shared" si="180"/>
        <v/>
      </c>
      <c r="H10348" s="30"/>
      <c r="I10348" s="31"/>
      <c r="J10348" s="32">
        <v>0</v>
      </c>
    </row>
    <row r="10349" spans="1:10" ht="15.75" hidden="1" thickBot="1" x14ac:dyDescent="0.3">
      <c r="A10349" s="251"/>
      <c r="B10349" s="246"/>
      <c r="C10349" s="34"/>
      <c r="D10349" s="34"/>
      <c r="E10349" s="207"/>
      <c r="F10349" s="219" t="s">
        <v>12</v>
      </c>
      <c r="G10349" s="66" t="str">
        <f t="shared" si="180"/>
        <v/>
      </c>
      <c r="H10349" s="67"/>
      <c r="I10349" s="68"/>
      <c r="J10349" s="32">
        <v>0</v>
      </c>
    </row>
    <row r="10350" spans="1:10" ht="26.25" hidden="1" thickBot="1" x14ac:dyDescent="0.3">
      <c r="A10350" s="251"/>
      <c r="B10350" s="246"/>
      <c r="C10350" s="38" t="s">
        <v>12483</v>
      </c>
      <c r="D10350" s="38" t="s">
        <v>82</v>
      </c>
      <c r="E10350" s="209">
        <v>1</v>
      </c>
      <c r="F10350" s="219">
        <v>24.966000000000001</v>
      </c>
      <c r="G10350" s="66">
        <f t="shared" si="180"/>
        <v>24.966000000000001</v>
      </c>
      <c r="H10350" s="41">
        <f>SUM(G10350:G10350)</f>
        <v>24.966000000000001</v>
      </c>
      <c r="I10350" s="42"/>
      <c r="J10350" s="32">
        <v>0</v>
      </c>
    </row>
    <row r="10351" spans="1:10" ht="15.75" hidden="1" thickBot="1" x14ac:dyDescent="0.3">
      <c r="A10351" s="252"/>
      <c r="B10351" s="247"/>
      <c r="C10351" s="44"/>
      <c r="D10351" s="44"/>
      <c r="E10351" s="210"/>
      <c r="F10351" s="225" t="s">
        <v>12</v>
      </c>
      <c r="G10351" s="75" t="str">
        <f t="shared" si="180"/>
        <v/>
      </c>
      <c r="H10351" s="76"/>
      <c r="I10351" s="68"/>
      <c r="J10351" s="32">
        <v>0</v>
      </c>
    </row>
    <row r="10352" spans="1:10" ht="15.75" hidden="1" thickBot="1" x14ac:dyDescent="0.3">
      <c r="A10352" s="242" t="s">
        <v>2515</v>
      </c>
      <c r="B10352" s="245" t="s">
        <v>10126</v>
      </c>
      <c r="C10352" s="26"/>
      <c r="D10352" s="27" t="s">
        <v>17</v>
      </c>
      <c r="E10352" s="205"/>
      <c r="F10352" s="216" t="s">
        <v>12</v>
      </c>
      <c r="G10352" s="29" t="str">
        <f t="shared" si="180"/>
        <v/>
      </c>
      <c r="H10352" s="30"/>
      <c r="I10352" s="31"/>
      <c r="J10352" s="32">
        <v>0</v>
      </c>
    </row>
    <row r="10353" spans="1:10" ht="15.75" hidden="1" thickBot="1" x14ac:dyDescent="0.3">
      <c r="A10353" s="251"/>
      <c r="B10353" s="246"/>
      <c r="C10353" s="34"/>
      <c r="D10353" s="34"/>
      <c r="E10353" s="207"/>
      <c r="F10353" s="219" t="s">
        <v>12</v>
      </c>
      <c r="G10353" s="66" t="str">
        <f t="shared" si="180"/>
        <v/>
      </c>
      <c r="H10353" s="67"/>
      <c r="I10353" s="68"/>
      <c r="J10353" s="32">
        <v>0</v>
      </c>
    </row>
    <row r="10354" spans="1:10" ht="26.25" hidden="1" thickBot="1" x14ac:dyDescent="0.3">
      <c r="A10354" s="251"/>
      <c r="B10354" s="246"/>
      <c r="C10354" s="38" t="s">
        <v>12484</v>
      </c>
      <c r="D10354" s="38" t="s">
        <v>82</v>
      </c>
      <c r="E10354" s="209">
        <v>1</v>
      </c>
      <c r="F10354" s="219">
        <v>40.735999999999997</v>
      </c>
      <c r="G10354" s="66">
        <f t="shared" si="180"/>
        <v>40.735999999999997</v>
      </c>
      <c r="H10354" s="41">
        <f>SUM(G10354:G10354)</f>
        <v>40.735999999999997</v>
      </c>
      <c r="I10354" s="42"/>
      <c r="J10354" s="32">
        <v>0</v>
      </c>
    </row>
    <row r="10355" spans="1:10" ht="15.75" hidden="1" thickBot="1" x14ac:dyDescent="0.3">
      <c r="A10355" s="252"/>
      <c r="B10355" s="247"/>
      <c r="C10355" s="44"/>
      <c r="D10355" s="44"/>
      <c r="E10355" s="210"/>
      <c r="F10355" s="225" t="s">
        <v>12</v>
      </c>
      <c r="G10355" s="75" t="str">
        <f t="shared" si="180"/>
        <v/>
      </c>
      <c r="H10355" s="76"/>
      <c r="I10355" s="68"/>
      <c r="J10355" s="32">
        <v>0</v>
      </c>
    </row>
    <row r="10356" spans="1:10" ht="15.75" hidden="1" thickBot="1" x14ac:dyDescent="0.3">
      <c r="A10356" s="242" t="s">
        <v>2516</v>
      </c>
      <c r="B10356" s="245" t="s">
        <v>10127</v>
      </c>
      <c r="C10356" s="26"/>
      <c r="D10356" s="27" t="s">
        <v>17</v>
      </c>
      <c r="E10356" s="205"/>
      <c r="F10356" s="216" t="s">
        <v>12</v>
      </c>
      <c r="G10356" s="29" t="str">
        <f t="shared" si="180"/>
        <v/>
      </c>
      <c r="H10356" s="30"/>
      <c r="I10356" s="31"/>
      <c r="J10356" s="32">
        <v>0</v>
      </c>
    </row>
    <row r="10357" spans="1:10" ht="15.75" hidden="1" thickBot="1" x14ac:dyDescent="0.3">
      <c r="A10357" s="251"/>
      <c r="B10357" s="246"/>
      <c r="C10357" s="34"/>
      <c r="D10357" s="34"/>
      <c r="E10357" s="207"/>
      <c r="F10357" s="219" t="s">
        <v>12</v>
      </c>
      <c r="G10357" s="66" t="str">
        <f t="shared" si="180"/>
        <v/>
      </c>
      <c r="H10357" s="67"/>
      <c r="I10357" s="68"/>
      <c r="J10357" s="32">
        <v>0</v>
      </c>
    </row>
    <row r="10358" spans="1:10" ht="26.25" hidden="1" thickBot="1" x14ac:dyDescent="0.3">
      <c r="A10358" s="251"/>
      <c r="B10358" s="246"/>
      <c r="C10358" s="38" t="s">
        <v>12485</v>
      </c>
      <c r="D10358" s="38" t="s">
        <v>82</v>
      </c>
      <c r="E10358" s="209">
        <v>1</v>
      </c>
      <c r="F10358" s="219">
        <v>54.396999999999998</v>
      </c>
      <c r="G10358" s="66">
        <f t="shared" si="180"/>
        <v>54.396999999999998</v>
      </c>
      <c r="H10358" s="41">
        <f>SUM(G10358:G10358)</f>
        <v>54.396999999999998</v>
      </c>
      <c r="I10358" s="42"/>
      <c r="J10358" s="32">
        <v>0</v>
      </c>
    </row>
    <row r="10359" spans="1:10" ht="15.75" hidden="1" thickBot="1" x14ac:dyDescent="0.3">
      <c r="A10359" s="252"/>
      <c r="B10359" s="247"/>
      <c r="C10359" s="44"/>
      <c r="D10359" s="44"/>
      <c r="E10359" s="210"/>
      <c r="F10359" s="225" t="s">
        <v>12</v>
      </c>
      <c r="G10359" s="75" t="str">
        <f t="shared" si="180"/>
        <v/>
      </c>
      <c r="H10359" s="76"/>
      <c r="I10359" s="68"/>
      <c r="J10359" s="32">
        <v>0</v>
      </c>
    </row>
    <row r="10360" spans="1:10" ht="15.75" hidden="1" thickBot="1" x14ac:dyDescent="0.3">
      <c r="A10360" s="242" t="s">
        <v>2517</v>
      </c>
      <c r="B10360" s="245" t="s">
        <v>10128</v>
      </c>
      <c r="C10360" s="26"/>
      <c r="D10360" s="27" t="s">
        <v>17</v>
      </c>
      <c r="E10360" s="205"/>
      <c r="F10360" s="216" t="s">
        <v>12</v>
      </c>
      <c r="G10360" s="29" t="str">
        <f t="shared" si="180"/>
        <v/>
      </c>
      <c r="H10360" s="30"/>
      <c r="I10360" s="31"/>
      <c r="J10360" s="32">
        <v>0</v>
      </c>
    </row>
    <row r="10361" spans="1:10" ht="15.75" hidden="1" thickBot="1" x14ac:dyDescent="0.3">
      <c r="A10361" s="251"/>
      <c r="B10361" s="246"/>
      <c r="C10361" s="34"/>
      <c r="D10361" s="34"/>
      <c r="E10361" s="207"/>
      <c r="F10361" s="219" t="s">
        <v>12</v>
      </c>
      <c r="G10361" s="66" t="str">
        <f t="shared" si="180"/>
        <v/>
      </c>
      <c r="H10361" s="67"/>
      <c r="I10361" s="68"/>
      <c r="J10361" s="32">
        <v>0</v>
      </c>
    </row>
    <row r="10362" spans="1:10" ht="26.25" hidden="1" thickBot="1" x14ac:dyDescent="0.3">
      <c r="A10362" s="251"/>
      <c r="B10362" s="246"/>
      <c r="C10362" s="38" t="s">
        <v>12486</v>
      </c>
      <c r="D10362" s="38" t="s">
        <v>82</v>
      </c>
      <c r="E10362" s="209">
        <v>1</v>
      </c>
      <c r="F10362" s="219">
        <v>87.409499999999994</v>
      </c>
      <c r="G10362" s="66">
        <f t="shared" si="180"/>
        <v>87.409499999999994</v>
      </c>
      <c r="H10362" s="41">
        <f>SUM(G10362:G10362)</f>
        <v>87.409499999999994</v>
      </c>
      <c r="I10362" s="42"/>
      <c r="J10362" s="32">
        <v>0</v>
      </c>
    </row>
    <row r="10363" spans="1:10" ht="15.75" hidden="1" thickBot="1" x14ac:dyDescent="0.3">
      <c r="A10363" s="252"/>
      <c r="B10363" s="247"/>
      <c r="C10363" s="44"/>
      <c r="D10363" s="44"/>
      <c r="E10363" s="210"/>
      <c r="F10363" s="225" t="s">
        <v>12</v>
      </c>
      <c r="G10363" s="75" t="str">
        <f t="shared" si="180"/>
        <v/>
      </c>
      <c r="H10363" s="76"/>
      <c r="I10363" s="68"/>
      <c r="J10363" s="32">
        <v>0</v>
      </c>
    </row>
    <row r="10364" spans="1:10" ht="15.75" hidden="1" thickBot="1" x14ac:dyDescent="0.3">
      <c r="A10364" s="242" t="s">
        <v>2518</v>
      </c>
      <c r="B10364" s="245" t="s">
        <v>10129</v>
      </c>
      <c r="C10364" s="26"/>
      <c r="D10364" s="27" t="s">
        <v>17</v>
      </c>
      <c r="E10364" s="205"/>
      <c r="F10364" s="216" t="s">
        <v>12</v>
      </c>
      <c r="G10364" s="29" t="str">
        <f t="shared" si="180"/>
        <v/>
      </c>
      <c r="H10364" s="30"/>
      <c r="I10364" s="31"/>
      <c r="J10364" s="32">
        <v>0</v>
      </c>
    </row>
    <row r="10365" spans="1:10" ht="15.75" hidden="1" thickBot="1" x14ac:dyDescent="0.3">
      <c r="A10365" s="251"/>
      <c r="B10365" s="246"/>
      <c r="C10365" s="34"/>
      <c r="D10365" s="34"/>
      <c r="E10365" s="207"/>
      <c r="F10365" s="219" t="s">
        <v>12</v>
      </c>
      <c r="G10365" s="66" t="str">
        <f t="shared" si="180"/>
        <v/>
      </c>
      <c r="H10365" s="67"/>
      <c r="I10365" s="68"/>
      <c r="J10365" s="32">
        <v>0</v>
      </c>
    </row>
    <row r="10366" spans="1:10" ht="26.25" hidden="1" thickBot="1" x14ac:dyDescent="0.3">
      <c r="A10366" s="251"/>
      <c r="B10366" s="246"/>
      <c r="C10366" s="38" t="s">
        <v>12487</v>
      </c>
      <c r="D10366" s="38" t="s">
        <v>82</v>
      </c>
      <c r="E10366" s="209">
        <v>1</v>
      </c>
      <c r="F10366" s="219">
        <v>19.664999999999999</v>
      </c>
      <c r="G10366" s="66">
        <f t="shared" si="180"/>
        <v>19.664999999999999</v>
      </c>
      <c r="H10366" s="41">
        <f>SUM(G10366:G10366)</f>
        <v>19.664999999999999</v>
      </c>
      <c r="I10366" s="42"/>
      <c r="J10366" s="32">
        <v>0</v>
      </c>
    </row>
    <row r="10367" spans="1:10" ht="15.75" hidden="1" thickBot="1" x14ac:dyDescent="0.3">
      <c r="A10367" s="252"/>
      <c r="B10367" s="247"/>
      <c r="C10367" s="44"/>
      <c r="D10367" s="44"/>
      <c r="E10367" s="210"/>
      <c r="F10367" s="225" t="s">
        <v>12</v>
      </c>
      <c r="G10367" s="75" t="str">
        <f t="shared" si="180"/>
        <v/>
      </c>
      <c r="H10367" s="76"/>
      <c r="I10367" s="68"/>
      <c r="J10367" s="32">
        <v>0</v>
      </c>
    </row>
    <row r="10368" spans="1:10" ht="15.75" hidden="1" thickBot="1" x14ac:dyDescent="0.3">
      <c r="A10368" s="242" t="s">
        <v>2519</v>
      </c>
      <c r="B10368" s="245" t="s">
        <v>10130</v>
      </c>
      <c r="C10368" s="26"/>
      <c r="D10368" s="27" t="s">
        <v>17</v>
      </c>
      <c r="E10368" s="205"/>
      <c r="F10368" s="216" t="s">
        <v>12</v>
      </c>
      <c r="G10368" s="29" t="str">
        <f t="shared" si="180"/>
        <v/>
      </c>
      <c r="H10368" s="30"/>
      <c r="I10368" s="31"/>
      <c r="J10368" s="32">
        <v>0</v>
      </c>
    </row>
    <row r="10369" spans="1:10" ht="15.75" hidden="1" thickBot="1" x14ac:dyDescent="0.3">
      <c r="A10369" s="251"/>
      <c r="B10369" s="246"/>
      <c r="C10369" s="34"/>
      <c r="D10369" s="34"/>
      <c r="E10369" s="207"/>
      <c r="F10369" s="219" t="s">
        <v>12</v>
      </c>
      <c r="G10369" s="66" t="str">
        <f t="shared" si="180"/>
        <v/>
      </c>
      <c r="H10369" s="67"/>
      <c r="I10369" s="68"/>
      <c r="J10369" s="32">
        <v>0</v>
      </c>
    </row>
    <row r="10370" spans="1:10" ht="26.25" hidden="1" thickBot="1" x14ac:dyDescent="0.3">
      <c r="A10370" s="251"/>
      <c r="B10370" s="246"/>
      <c r="C10370" s="38" t="s">
        <v>12488</v>
      </c>
      <c r="D10370" s="38" t="s">
        <v>82</v>
      </c>
      <c r="E10370" s="209">
        <v>1</v>
      </c>
      <c r="F10370" s="219">
        <v>25.317499999999999</v>
      </c>
      <c r="G10370" s="66">
        <f t="shared" si="180"/>
        <v>25.317499999999999</v>
      </c>
      <c r="H10370" s="41">
        <f>SUM(G10370:G10370)</f>
        <v>25.317499999999999</v>
      </c>
      <c r="I10370" s="42"/>
      <c r="J10370" s="32">
        <v>0</v>
      </c>
    </row>
    <row r="10371" spans="1:10" ht="15.75" hidden="1" thickBot="1" x14ac:dyDescent="0.3">
      <c r="A10371" s="252"/>
      <c r="B10371" s="247"/>
      <c r="C10371" s="44"/>
      <c r="D10371" s="44"/>
      <c r="E10371" s="210"/>
      <c r="F10371" s="225" t="s">
        <v>12</v>
      </c>
      <c r="G10371" s="75" t="str">
        <f t="shared" si="180"/>
        <v/>
      </c>
      <c r="H10371" s="76"/>
      <c r="I10371" s="68"/>
      <c r="J10371" s="32">
        <v>0</v>
      </c>
    </row>
    <row r="10372" spans="1:10" ht="15.75" hidden="1" thickBot="1" x14ac:dyDescent="0.3">
      <c r="A10372" s="242" t="s">
        <v>2520</v>
      </c>
      <c r="B10372" s="245" t="s">
        <v>10131</v>
      </c>
      <c r="C10372" s="26"/>
      <c r="D10372" s="27" t="s">
        <v>17</v>
      </c>
      <c r="E10372" s="205"/>
      <c r="F10372" s="216" t="s">
        <v>12</v>
      </c>
      <c r="G10372" s="29" t="str">
        <f t="shared" si="180"/>
        <v/>
      </c>
      <c r="H10372" s="30"/>
      <c r="I10372" s="31"/>
      <c r="J10372" s="32">
        <v>0</v>
      </c>
    </row>
    <row r="10373" spans="1:10" ht="15.75" hidden="1" thickBot="1" x14ac:dyDescent="0.3">
      <c r="A10373" s="251"/>
      <c r="B10373" s="246"/>
      <c r="C10373" s="34"/>
      <c r="D10373" s="34"/>
      <c r="E10373" s="207"/>
      <c r="F10373" s="219" t="s">
        <v>12</v>
      </c>
      <c r="G10373" s="66" t="str">
        <f t="shared" si="180"/>
        <v/>
      </c>
      <c r="H10373" s="67"/>
      <c r="I10373" s="68"/>
      <c r="J10373" s="32">
        <v>0</v>
      </c>
    </row>
    <row r="10374" spans="1:10" ht="26.25" hidden="1" thickBot="1" x14ac:dyDescent="0.3">
      <c r="A10374" s="251"/>
      <c r="B10374" s="246"/>
      <c r="C10374" s="38" t="s">
        <v>12489</v>
      </c>
      <c r="D10374" s="38" t="s">
        <v>82</v>
      </c>
      <c r="E10374" s="209">
        <v>1</v>
      </c>
      <c r="F10374" s="219">
        <v>40.194499999999998</v>
      </c>
      <c r="G10374" s="66">
        <f t="shared" ref="G10374:G10437" si="181">IF(ISNUMBER(F10374),E10374*F10374,"")</f>
        <v>40.194499999999998</v>
      </c>
      <c r="H10374" s="41">
        <f>SUM(G10374:G10374)</f>
        <v>40.194499999999998</v>
      </c>
      <c r="I10374" s="42"/>
      <c r="J10374" s="32">
        <v>0</v>
      </c>
    </row>
    <row r="10375" spans="1:10" ht="15.75" hidden="1" thickBot="1" x14ac:dyDescent="0.3">
      <c r="A10375" s="252"/>
      <c r="B10375" s="247"/>
      <c r="C10375" s="44"/>
      <c r="D10375" s="44"/>
      <c r="E10375" s="210"/>
      <c r="F10375" s="225" t="s">
        <v>12</v>
      </c>
      <c r="G10375" s="75" t="str">
        <f t="shared" si="181"/>
        <v/>
      </c>
      <c r="H10375" s="76"/>
      <c r="I10375" s="68"/>
      <c r="J10375" s="32">
        <v>0</v>
      </c>
    </row>
    <row r="10376" spans="1:10" ht="15.75" hidden="1" thickBot="1" x14ac:dyDescent="0.3">
      <c r="A10376" s="242" t="s">
        <v>2521</v>
      </c>
      <c r="B10376" s="245" t="s">
        <v>10132</v>
      </c>
      <c r="C10376" s="26"/>
      <c r="D10376" s="27" t="s">
        <v>17</v>
      </c>
      <c r="E10376" s="205"/>
      <c r="F10376" s="216" t="s">
        <v>12</v>
      </c>
      <c r="G10376" s="29" t="str">
        <f t="shared" si="181"/>
        <v/>
      </c>
      <c r="H10376" s="30"/>
      <c r="I10376" s="31"/>
      <c r="J10376" s="32">
        <v>0</v>
      </c>
    </row>
    <row r="10377" spans="1:10" ht="15.75" hidden="1" thickBot="1" x14ac:dyDescent="0.3">
      <c r="A10377" s="251"/>
      <c r="B10377" s="246"/>
      <c r="C10377" s="34"/>
      <c r="D10377" s="34"/>
      <c r="E10377" s="207"/>
      <c r="F10377" s="219" t="s">
        <v>12</v>
      </c>
      <c r="G10377" s="66" t="str">
        <f t="shared" si="181"/>
        <v/>
      </c>
      <c r="H10377" s="67"/>
      <c r="I10377" s="68"/>
      <c r="J10377" s="32">
        <v>0</v>
      </c>
    </row>
    <row r="10378" spans="1:10" ht="26.25" hidden="1" thickBot="1" x14ac:dyDescent="0.3">
      <c r="A10378" s="251"/>
      <c r="B10378" s="246"/>
      <c r="C10378" s="38" t="s">
        <v>12490</v>
      </c>
      <c r="D10378" s="38" t="s">
        <v>82</v>
      </c>
      <c r="E10378" s="209">
        <v>1</v>
      </c>
      <c r="F10378" s="219">
        <v>53.7605</v>
      </c>
      <c r="G10378" s="66">
        <f t="shared" si="181"/>
        <v>53.7605</v>
      </c>
      <c r="H10378" s="41">
        <f>SUM(G10378:G10378)</f>
        <v>53.7605</v>
      </c>
      <c r="I10378" s="42"/>
      <c r="J10378" s="32">
        <v>0</v>
      </c>
    </row>
    <row r="10379" spans="1:10" ht="15.75" hidden="1" thickBot="1" x14ac:dyDescent="0.3">
      <c r="A10379" s="252"/>
      <c r="B10379" s="247"/>
      <c r="C10379" s="44"/>
      <c r="D10379" s="44"/>
      <c r="E10379" s="210"/>
      <c r="F10379" s="225" t="s">
        <v>12</v>
      </c>
      <c r="G10379" s="75" t="str">
        <f t="shared" si="181"/>
        <v/>
      </c>
      <c r="H10379" s="76"/>
      <c r="I10379" s="68"/>
      <c r="J10379" s="32">
        <v>0</v>
      </c>
    </row>
    <row r="10380" spans="1:10" ht="15.75" hidden="1" thickBot="1" x14ac:dyDescent="0.3">
      <c r="A10380" s="242" t="s">
        <v>2522</v>
      </c>
      <c r="B10380" s="245" t="s">
        <v>10133</v>
      </c>
      <c r="C10380" s="26"/>
      <c r="D10380" s="27" t="s">
        <v>17</v>
      </c>
      <c r="E10380" s="205"/>
      <c r="F10380" s="216" t="s">
        <v>12</v>
      </c>
      <c r="G10380" s="29" t="str">
        <f t="shared" si="181"/>
        <v/>
      </c>
      <c r="H10380" s="30"/>
      <c r="I10380" s="31"/>
      <c r="J10380" s="32">
        <v>0</v>
      </c>
    </row>
    <row r="10381" spans="1:10" ht="15.75" hidden="1" thickBot="1" x14ac:dyDescent="0.3">
      <c r="A10381" s="251"/>
      <c r="B10381" s="246"/>
      <c r="C10381" s="34"/>
      <c r="D10381" s="34"/>
      <c r="E10381" s="207"/>
      <c r="F10381" s="219" t="s">
        <v>12</v>
      </c>
      <c r="G10381" s="66" t="str">
        <f t="shared" si="181"/>
        <v/>
      </c>
      <c r="H10381" s="67"/>
      <c r="I10381" s="68"/>
      <c r="J10381" s="32">
        <v>0</v>
      </c>
    </row>
    <row r="10382" spans="1:10" ht="26.25" hidden="1" thickBot="1" x14ac:dyDescent="0.3">
      <c r="A10382" s="251"/>
      <c r="B10382" s="246"/>
      <c r="C10382" s="38" t="s">
        <v>12491</v>
      </c>
      <c r="D10382" s="38" t="s">
        <v>82</v>
      </c>
      <c r="E10382" s="209">
        <v>1</v>
      </c>
      <c r="F10382" s="219">
        <v>55.517999999999994</v>
      </c>
      <c r="G10382" s="66">
        <f t="shared" si="181"/>
        <v>55.517999999999994</v>
      </c>
      <c r="H10382" s="41">
        <f>SUM(G10382:G10382)</f>
        <v>55.517999999999994</v>
      </c>
      <c r="I10382" s="42"/>
      <c r="J10382" s="32">
        <v>0</v>
      </c>
    </row>
    <row r="10383" spans="1:10" ht="15.75" hidden="1" thickBot="1" x14ac:dyDescent="0.3">
      <c r="A10383" s="252"/>
      <c r="B10383" s="247"/>
      <c r="C10383" s="44"/>
      <c r="D10383" s="44"/>
      <c r="E10383" s="210"/>
      <c r="F10383" s="225" t="s">
        <v>12</v>
      </c>
      <c r="G10383" s="75" t="str">
        <f t="shared" si="181"/>
        <v/>
      </c>
      <c r="H10383" s="76"/>
      <c r="I10383" s="68"/>
      <c r="J10383" s="32">
        <v>0</v>
      </c>
    </row>
    <row r="10384" spans="1:10" ht="15.75" hidden="1" thickBot="1" x14ac:dyDescent="0.3">
      <c r="A10384" s="242" t="s">
        <v>2523</v>
      </c>
      <c r="B10384" s="245" t="s">
        <v>10146</v>
      </c>
      <c r="C10384" s="26"/>
      <c r="D10384" s="27" t="s">
        <v>17</v>
      </c>
      <c r="E10384" s="205"/>
      <c r="F10384" s="216" t="s">
        <v>12</v>
      </c>
      <c r="G10384" s="29" t="str">
        <f t="shared" si="181"/>
        <v/>
      </c>
      <c r="H10384" s="30"/>
      <c r="I10384" s="31"/>
      <c r="J10384" s="32">
        <v>0</v>
      </c>
    </row>
    <row r="10385" spans="1:10" ht="15.75" hidden="1" thickBot="1" x14ac:dyDescent="0.3">
      <c r="A10385" s="251"/>
      <c r="B10385" s="246"/>
      <c r="C10385" s="34"/>
      <c r="D10385" s="34"/>
      <c r="E10385" s="207"/>
      <c r="F10385" s="219" t="s">
        <v>12</v>
      </c>
      <c r="G10385" s="66" t="str">
        <f t="shared" si="181"/>
        <v/>
      </c>
      <c r="H10385" s="67"/>
      <c r="I10385" s="68"/>
      <c r="J10385" s="32">
        <v>0</v>
      </c>
    </row>
    <row r="10386" spans="1:10" ht="26.25" hidden="1" thickBot="1" x14ac:dyDescent="0.3">
      <c r="A10386" s="251"/>
      <c r="B10386" s="246"/>
      <c r="C10386" s="38" t="s">
        <v>12492</v>
      </c>
      <c r="D10386" s="38" t="s">
        <v>82</v>
      </c>
      <c r="E10386" s="209">
        <v>1</v>
      </c>
      <c r="F10386" s="219">
        <v>19.921499999999998</v>
      </c>
      <c r="G10386" s="66">
        <f t="shared" si="181"/>
        <v>19.921499999999998</v>
      </c>
      <c r="H10386" s="41">
        <f>SUM(G10386:G10386)</f>
        <v>19.921499999999998</v>
      </c>
      <c r="I10386" s="42"/>
      <c r="J10386" s="32">
        <v>0</v>
      </c>
    </row>
    <row r="10387" spans="1:10" ht="15.75" hidden="1" thickBot="1" x14ac:dyDescent="0.3">
      <c r="A10387" s="252"/>
      <c r="B10387" s="247"/>
      <c r="C10387" s="44"/>
      <c r="D10387" s="44"/>
      <c r="E10387" s="210"/>
      <c r="F10387" s="225" t="s">
        <v>12</v>
      </c>
      <c r="G10387" s="75" t="str">
        <f t="shared" si="181"/>
        <v/>
      </c>
      <c r="H10387" s="76"/>
      <c r="I10387" s="68"/>
      <c r="J10387" s="32">
        <v>0</v>
      </c>
    </row>
    <row r="10388" spans="1:10" ht="15.75" hidden="1" thickBot="1" x14ac:dyDescent="0.3">
      <c r="A10388" s="242" t="s">
        <v>2524</v>
      </c>
      <c r="B10388" s="245" t="s">
        <v>10147</v>
      </c>
      <c r="C10388" s="26"/>
      <c r="D10388" s="27" t="s">
        <v>17</v>
      </c>
      <c r="E10388" s="205"/>
      <c r="F10388" s="216" t="s">
        <v>12</v>
      </c>
      <c r="G10388" s="29" t="str">
        <f t="shared" si="181"/>
        <v/>
      </c>
      <c r="H10388" s="30"/>
      <c r="I10388" s="31"/>
      <c r="J10388" s="32">
        <v>0</v>
      </c>
    </row>
    <row r="10389" spans="1:10" ht="15.75" hidden="1" thickBot="1" x14ac:dyDescent="0.3">
      <c r="A10389" s="251"/>
      <c r="B10389" s="246"/>
      <c r="C10389" s="34"/>
      <c r="D10389" s="34"/>
      <c r="E10389" s="207"/>
      <c r="F10389" s="219" t="s">
        <v>12</v>
      </c>
      <c r="G10389" s="66" t="str">
        <f t="shared" si="181"/>
        <v/>
      </c>
      <c r="H10389" s="67"/>
      <c r="I10389" s="68"/>
      <c r="J10389" s="32">
        <v>0</v>
      </c>
    </row>
    <row r="10390" spans="1:10" ht="26.25" hidden="1" thickBot="1" x14ac:dyDescent="0.3">
      <c r="A10390" s="251"/>
      <c r="B10390" s="246"/>
      <c r="C10390" s="38" t="s">
        <v>12493</v>
      </c>
      <c r="D10390" s="38" t="s">
        <v>82</v>
      </c>
      <c r="E10390" s="209">
        <v>1</v>
      </c>
      <c r="F10390" s="219">
        <v>26.257999999999999</v>
      </c>
      <c r="G10390" s="66">
        <f t="shared" si="181"/>
        <v>26.257999999999999</v>
      </c>
      <c r="H10390" s="41">
        <f>SUM(G10390:G10390)</f>
        <v>26.257999999999999</v>
      </c>
      <c r="I10390" s="42"/>
      <c r="J10390" s="32">
        <v>0</v>
      </c>
    </row>
    <row r="10391" spans="1:10" ht="15.75" hidden="1" thickBot="1" x14ac:dyDescent="0.3">
      <c r="A10391" s="252"/>
      <c r="B10391" s="247"/>
      <c r="C10391" s="44"/>
      <c r="D10391" s="44"/>
      <c r="E10391" s="210"/>
      <c r="F10391" s="225" t="s">
        <v>12</v>
      </c>
      <c r="G10391" s="75" t="str">
        <f t="shared" si="181"/>
        <v/>
      </c>
      <c r="H10391" s="76"/>
      <c r="I10391" s="68"/>
      <c r="J10391" s="32">
        <v>0</v>
      </c>
    </row>
    <row r="10392" spans="1:10" ht="15.75" hidden="1" thickBot="1" x14ac:dyDescent="0.3">
      <c r="A10392" s="242" t="s">
        <v>2525</v>
      </c>
      <c r="B10392" s="245" t="s">
        <v>2526</v>
      </c>
      <c r="C10392" s="26"/>
      <c r="D10392" s="27" t="s">
        <v>17</v>
      </c>
      <c r="E10392" s="205"/>
      <c r="F10392" s="216" t="s">
        <v>12</v>
      </c>
      <c r="G10392" s="29" t="str">
        <f t="shared" si="181"/>
        <v/>
      </c>
      <c r="H10392" s="30"/>
      <c r="I10392" s="31"/>
      <c r="J10392" s="32">
        <v>0</v>
      </c>
    </row>
    <row r="10393" spans="1:10" ht="15.75" hidden="1" thickBot="1" x14ac:dyDescent="0.3">
      <c r="A10393" s="251"/>
      <c r="B10393" s="246"/>
      <c r="C10393" s="34"/>
      <c r="D10393" s="34"/>
      <c r="E10393" s="207"/>
      <c r="F10393" s="219" t="s">
        <v>12</v>
      </c>
      <c r="G10393" s="66" t="str">
        <f t="shared" si="181"/>
        <v/>
      </c>
      <c r="H10393" s="67"/>
      <c r="I10393" s="68"/>
      <c r="J10393" s="32">
        <v>0</v>
      </c>
    </row>
    <row r="10394" spans="1:10" ht="15.75" hidden="1" thickBot="1" x14ac:dyDescent="0.3">
      <c r="A10394" s="251"/>
      <c r="B10394" s="246"/>
      <c r="C10394" s="38" t="s">
        <v>2526</v>
      </c>
      <c r="D10394" s="38" t="s">
        <v>82</v>
      </c>
      <c r="E10394" s="209">
        <v>1</v>
      </c>
      <c r="F10394" s="219" t="s">
        <v>12</v>
      </c>
      <c r="G10394" s="66" t="str">
        <f t="shared" si="181"/>
        <v/>
      </c>
      <c r="H10394" s="41">
        <f>SUM(G10394:G10394)</f>
        <v>0</v>
      </c>
      <c r="I10394" s="42"/>
      <c r="J10394" s="32">
        <v>0</v>
      </c>
    </row>
    <row r="10395" spans="1:10" ht="15.75" hidden="1" thickBot="1" x14ac:dyDescent="0.3">
      <c r="A10395" s="252"/>
      <c r="B10395" s="247"/>
      <c r="C10395" s="44"/>
      <c r="D10395" s="44"/>
      <c r="E10395" s="210"/>
      <c r="F10395" s="225" t="s">
        <v>12</v>
      </c>
      <c r="G10395" s="75" t="str">
        <f t="shared" si="181"/>
        <v/>
      </c>
      <c r="H10395" s="76"/>
      <c r="I10395" s="68"/>
      <c r="J10395" s="32">
        <v>0</v>
      </c>
    </row>
    <row r="10396" spans="1:10" ht="15.75" hidden="1" thickBot="1" x14ac:dyDescent="0.3">
      <c r="A10396" s="242" t="s">
        <v>2527</v>
      </c>
      <c r="B10396" s="245" t="s">
        <v>2528</v>
      </c>
      <c r="C10396" s="26"/>
      <c r="D10396" s="27" t="s">
        <v>17</v>
      </c>
      <c r="E10396" s="205"/>
      <c r="F10396" s="216" t="s">
        <v>12</v>
      </c>
      <c r="G10396" s="29" t="str">
        <f t="shared" si="181"/>
        <v/>
      </c>
      <c r="H10396" s="30"/>
      <c r="I10396" s="31"/>
      <c r="J10396" s="32">
        <v>0</v>
      </c>
    </row>
    <row r="10397" spans="1:10" ht="15.75" hidden="1" thickBot="1" x14ac:dyDescent="0.3">
      <c r="A10397" s="251"/>
      <c r="B10397" s="246"/>
      <c r="C10397" s="34"/>
      <c r="D10397" s="34"/>
      <c r="E10397" s="207"/>
      <c r="F10397" s="219" t="s">
        <v>12</v>
      </c>
      <c r="G10397" s="66" t="str">
        <f t="shared" si="181"/>
        <v/>
      </c>
      <c r="H10397" s="67"/>
      <c r="I10397" s="68"/>
      <c r="J10397" s="32">
        <v>0</v>
      </c>
    </row>
    <row r="10398" spans="1:10" ht="15.75" hidden="1" thickBot="1" x14ac:dyDescent="0.3">
      <c r="A10398" s="251"/>
      <c r="B10398" s="246"/>
      <c r="C10398" s="38" t="s">
        <v>2528</v>
      </c>
      <c r="D10398" s="38" t="s">
        <v>82</v>
      </c>
      <c r="E10398" s="209">
        <v>1</v>
      </c>
      <c r="F10398" s="219" t="s">
        <v>12</v>
      </c>
      <c r="G10398" s="66" t="str">
        <f t="shared" si="181"/>
        <v/>
      </c>
      <c r="H10398" s="41">
        <f>SUM(G10398:G10398)</f>
        <v>0</v>
      </c>
      <c r="I10398" s="42"/>
      <c r="J10398" s="32">
        <v>0</v>
      </c>
    </row>
    <row r="10399" spans="1:10" ht="15.75" hidden="1" thickBot="1" x14ac:dyDescent="0.3">
      <c r="A10399" s="252"/>
      <c r="B10399" s="247"/>
      <c r="C10399" s="44"/>
      <c r="D10399" s="44"/>
      <c r="E10399" s="210"/>
      <c r="F10399" s="225" t="s">
        <v>12</v>
      </c>
      <c r="G10399" s="75" t="str">
        <f t="shared" si="181"/>
        <v/>
      </c>
      <c r="H10399" s="76"/>
      <c r="I10399" s="68"/>
      <c r="J10399" s="32">
        <v>0</v>
      </c>
    </row>
    <row r="10400" spans="1:10" ht="15.75" hidden="1" thickBot="1" x14ac:dyDescent="0.3">
      <c r="A10400" s="242" t="s">
        <v>2529</v>
      </c>
      <c r="B10400" s="245" t="s">
        <v>2530</v>
      </c>
      <c r="C10400" s="26"/>
      <c r="D10400" s="27" t="s">
        <v>17</v>
      </c>
      <c r="E10400" s="205"/>
      <c r="F10400" s="216" t="s">
        <v>12</v>
      </c>
      <c r="G10400" s="29" t="str">
        <f t="shared" si="181"/>
        <v/>
      </c>
      <c r="H10400" s="30"/>
      <c r="I10400" s="31"/>
      <c r="J10400" s="32">
        <v>0</v>
      </c>
    </row>
    <row r="10401" spans="1:10" ht="15.75" hidden="1" thickBot="1" x14ac:dyDescent="0.3">
      <c r="A10401" s="251"/>
      <c r="B10401" s="246"/>
      <c r="C10401" s="34"/>
      <c r="D10401" s="34"/>
      <c r="E10401" s="207"/>
      <c r="F10401" s="219" t="s">
        <v>12</v>
      </c>
      <c r="G10401" s="66" t="str">
        <f t="shared" si="181"/>
        <v/>
      </c>
      <c r="H10401" s="67"/>
      <c r="I10401" s="68"/>
      <c r="J10401" s="32">
        <v>0</v>
      </c>
    </row>
    <row r="10402" spans="1:10" ht="15.75" hidden="1" thickBot="1" x14ac:dyDescent="0.3">
      <c r="A10402" s="251"/>
      <c r="B10402" s="246"/>
      <c r="C10402" s="38" t="s">
        <v>2530</v>
      </c>
      <c r="D10402" s="38" t="s">
        <v>82</v>
      </c>
      <c r="E10402" s="209">
        <v>1</v>
      </c>
      <c r="F10402" s="219" t="s">
        <v>12</v>
      </c>
      <c r="G10402" s="66" t="str">
        <f t="shared" si="181"/>
        <v/>
      </c>
      <c r="H10402" s="41">
        <f>SUM(G10402:G10402)</f>
        <v>0</v>
      </c>
      <c r="I10402" s="42"/>
      <c r="J10402" s="32">
        <v>0</v>
      </c>
    </row>
    <row r="10403" spans="1:10" ht="15.75" hidden="1" thickBot="1" x14ac:dyDescent="0.3">
      <c r="A10403" s="252"/>
      <c r="B10403" s="247"/>
      <c r="C10403" s="44"/>
      <c r="D10403" s="44"/>
      <c r="E10403" s="210"/>
      <c r="F10403" s="225" t="s">
        <v>12</v>
      </c>
      <c r="G10403" s="75" t="str">
        <f t="shared" si="181"/>
        <v/>
      </c>
      <c r="H10403" s="76"/>
      <c r="I10403" s="68"/>
      <c r="J10403" s="32">
        <v>0</v>
      </c>
    </row>
    <row r="10404" spans="1:10" ht="15.75" hidden="1" thickBot="1" x14ac:dyDescent="0.3">
      <c r="A10404" s="242" t="s">
        <v>2531</v>
      </c>
      <c r="B10404" s="245" t="s">
        <v>2532</v>
      </c>
      <c r="C10404" s="26"/>
      <c r="D10404" s="27" t="s">
        <v>17</v>
      </c>
      <c r="E10404" s="205"/>
      <c r="F10404" s="216" t="s">
        <v>12</v>
      </c>
      <c r="G10404" s="29" t="str">
        <f t="shared" si="181"/>
        <v/>
      </c>
      <c r="H10404" s="30"/>
      <c r="I10404" s="31"/>
      <c r="J10404" s="32">
        <v>0</v>
      </c>
    </row>
    <row r="10405" spans="1:10" ht="15.75" hidden="1" thickBot="1" x14ac:dyDescent="0.3">
      <c r="A10405" s="251"/>
      <c r="B10405" s="246"/>
      <c r="C10405" s="34"/>
      <c r="D10405" s="34"/>
      <c r="E10405" s="207"/>
      <c r="F10405" s="219" t="s">
        <v>12</v>
      </c>
      <c r="G10405" s="66" t="str">
        <f t="shared" si="181"/>
        <v/>
      </c>
      <c r="H10405" s="67"/>
      <c r="I10405" s="68"/>
      <c r="J10405" s="32">
        <v>0</v>
      </c>
    </row>
    <row r="10406" spans="1:10" ht="15.75" hidden="1" thickBot="1" x14ac:dyDescent="0.3">
      <c r="A10406" s="251"/>
      <c r="B10406" s="246"/>
      <c r="C10406" s="38" t="s">
        <v>2532</v>
      </c>
      <c r="D10406" s="38" t="s">
        <v>82</v>
      </c>
      <c r="E10406" s="209">
        <v>1</v>
      </c>
      <c r="F10406" s="219" t="s">
        <v>12</v>
      </c>
      <c r="G10406" s="66" t="str">
        <f t="shared" si="181"/>
        <v/>
      </c>
      <c r="H10406" s="41">
        <f>SUM(G10406:G10406)</f>
        <v>0</v>
      </c>
      <c r="I10406" s="42"/>
      <c r="J10406" s="32">
        <v>0</v>
      </c>
    </row>
    <row r="10407" spans="1:10" ht="15.75" hidden="1" thickBot="1" x14ac:dyDescent="0.3">
      <c r="A10407" s="252"/>
      <c r="B10407" s="247"/>
      <c r="C10407" s="44"/>
      <c r="D10407" s="44"/>
      <c r="E10407" s="210"/>
      <c r="F10407" s="225" t="s">
        <v>12</v>
      </c>
      <c r="G10407" s="75" t="str">
        <f t="shared" si="181"/>
        <v/>
      </c>
      <c r="H10407" s="76"/>
      <c r="I10407" s="68"/>
      <c r="J10407" s="32">
        <v>0</v>
      </c>
    </row>
    <row r="10408" spans="1:10" ht="15.75" hidden="1" thickBot="1" x14ac:dyDescent="0.3">
      <c r="A10408" s="242" t="s">
        <v>2533</v>
      </c>
      <c r="B10408" s="245" t="s">
        <v>2534</v>
      </c>
      <c r="C10408" s="26"/>
      <c r="D10408" s="27" t="s">
        <v>17</v>
      </c>
      <c r="E10408" s="205"/>
      <c r="F10408" s="216" t="s">
        <v>12</v>
      </c>
      <c r="G10408" s="29" t="str">
        <f t="shared" si="181"/>
        <v/>
      </c>
      <c r="H10408" s="30"/>
      <c r="I10408" s="31"/>
      <c r="J10408" s="32">
        <v>0</v>
      </c>
    </row>
    <row r="10409" spans="1:10" ht="15.75" hidden="1" thickBot="1" x14ac:dyDescent="0.3">
      <c r="A10409" s="251"/>
      <c r="B10409" s="246"/>
      <c r="C10409" s="34"/>
      <c r="D10409" s="34"/>
      <c r="E10409" s="207"/>
      <c r="F10409" s="219" t="s">
        <v>12</v>
      </c>
      <c r="G10409" s="66" t="str">
        <f t="shared" si="181"/>
        <v/>
      </c>
      <c r="H10409" s="67"/>
      <c r="I10409" s="68"/>
      <c r="J10409" s="32">
        <v>0</v>
      </c>
    </row>
    <row r="10410" spans="1:10" ht="15.75" hidden="1" thickBot="1" x14ac:dyDescent="0.3">
      <c r="A10410" s="251"/>
      <c r="B10410" s="246"/>
      <c r="C10410" s="38" t="s">
        <v>2534</v>
      </c>
      <c r="D10410" s="38" t="s">
        <v>82</v>
      </c>
      <c r="E10410" s="209">
        <v>1</v>
      </c>
      <c r="F10410" s="219" t="s">
        <v>12</v>
      </c>
      <c r="G10410" s="66" t="str">
        <f t="shared" si="181"/>
        <v/>
      </c>
      <c r="H10410" s="41">
        <f>SUM(G10410:G10410)</f>
        <v>0</v>
      </c>
      <c r="I10410" s="42"/>
      <c r="J10410" s="32">
        <v>0</v>
      </c>
    </row>
    <row r="10411" spans="1:10" ht="15.75" hidden="1" thickBot="1" x14ac:dyDescent="0.3">
      <c r="A10411" s="252"/>
      <c r="B10411" s="247"/>
      <c r="C10411" s="44"/>
      <c r="D10411" s="44"/>
      <c r="E10411" s="210"/>
      <c r="F10411" s="225" t="s">
        <v>12</v>
      </c>
      <c r="G10411" s="75" t="str">
        <f t="shared" si="181"/>
        <v/>
      </c>
      <c r="H10411" s="76"/>
      <c r="I10411" s="68"/>
      <c r="J10411" s="32">
        <v>0</v>
      </c>
    </row>
    <row r="10412" spans="1:10" ht="15.75" hidden="1" thickBot="1" x14ac:dyDescent="0.3">
      <c r="A10412" s="242" t="s">
        <v>2535</v>
      </c>
      <c r="B10412" s="245" t="s">
        <v>2536</v>
      </c>
      <c r="C10412" s="26"/>
      <c r="D10412" s="27" t="s">
        <v>17</v>
      </c>
      <c r="E10412" s="205"/>
      <c r="F10412" s="216" t="s">
        <v>12</v>
      </c>
      <c r="G10412" s="29" t="str">
        <f t="shared" si="181"/>
        <v/>
      </c>
      <c r="H10412" s="30"/>
      <c r="I10412" s="31"/>
      <c r="J10412" s="32">
        <v>0</v>
      </c>
    </row>
    <row r="10413" spans="1:10" ht="15.75" hidden="1" thickBot="1" x14ac:dyDescent="0.3">
      <c r="A10413" s="251"/>
      <c r="B10413" s="246"/>
      <c r="C10413" s="34"/>
      <c r="D10413" s="34"/>
      <c r="E10413" s="207"/>
      <c r="F10413" s="219" t="s">
        <v>12</v>
      </c>
      <c r="G10413" s="66" t="str">
        <f t="shared" si="181"/>
        <v/>
      </c>
      <c r="H10413" s="67"/>
      <c r="I10413" s="68"/>
      <c r="J10413" s="32">
        <v>0</v>
      </c>
    </row>
    <row r="10414" spans="1:10" ht="15.75" hidden="1" thickBot="1" x14ac:dyDescent="0.3">
      <c r="A10414" s="251"/>
      <c r="B10414" s="246"/>
      <c r="C10414" s="38" t="s">
        <v>2536</v>
      </c>
      <c r="D10414" s="38" t="s">
        <v>82</v>
      </c>
      <c r="E10414" s="209">
        <v>1</v>
      </c>
      <c r="F10414" s="219" t="s">
        <v>12</v>
      </c>
      <c r="G10414" s="66" t="str">
        <f t="shared" si="181"/>
        <v/>
      </c>
      <c r="H10414" s="41">
        <f>SUM(G10414:G10414)</f>
        <v>0</v>
      </c>
      <c r="I10414" s="42"/>
      <c r="J10414" s="32">
        <v>0</v>
      </c>
    </row>
    <row r="10415" spans="1:10" ht="15.75" hidden="1" thickBot="1" x14ac:dyDescent="0.3">
      <c r="A10415" s="252"/>
      <c r="B10415" s="247"/>
      <c r="C10415" s="44"/>
      <c r="D10415" s="44"/>
      <c r="E10415" s="210"/>
      <c r="F10415" s="225" t="s">
        <v>12</v>
      </c>
      <c r="G10415" s="75" t="str">
        <f t="shared" si="181"/>
        <v/>
      </c>
      <c r="H10415" s="76"/>
      <c r="I10415" s="68"/>
      <c r="J10415" s="32">
        <v>0</v>
      </c>
    </row>
    <row r="10416" spans="1:10" ht="15.75" hidden="1" thickBot="1" x14ac:dyDescent="0.3">
      <c r="A10416" s="242" t="s">
        <v>2537</v>
      </c>
      <c r="B10416" s="245" t="s">
        <v>2538</v>
      </c>
      <c r="C10416" s="26"/>
      <c r="D10416" s="27" t="s">
        <v>17</v>
      </c>
      <c r="E10416" s="205"/>
      <c r="F10416" s="216" t="s">
        <v>12</v>
      </c>
      <c r="G10416" s="29" t="str">
        <f t="shared" si="181"/>
        <v/>
      </c>
      <c r="H10416" s="30"/>
      <c r="I10416" s="31"/>
      <c r="J10416" s="32">
        <v>0</v>
      </c>
    </row>
    <row r="10417" spans="1:10" ht="15.75" hidden="1" thickBot="1" x14ac:dyDescent="0.3">
      <c r="A10417" s="251"/>
      <c r="B10417" s="246"/>
      <c r="C10417" s="34"/>
      <c r="D10417" s="34"/>
      <c r="E10417" s="207"/>
      <c r="F10417" s="219" t="s">
        <v>12</v>
      </c>
      <c r="G10417" s="66" t="str">
        <f t="shared" si="181"/>
        <v/>
      </c>
      <c r="H10417" s="67"/>
      <c r="I10417" s="68"/>
      <c r="J10417" s="32">
        <v>0</v>
      </c>
    </row>
    <row r="10418" spans="1:10" ht="15.75" hidden="1" thickBot="1" x14ac:dyDescent="0.3">
      <c r="A10418" s="251"/>
      <c r="B10418" s="246"/>
      <c r="C10418" s="38" t="s">
        <v>2538</v>
      </c>
      <c r="D10418" s="38" t="s">
        <v>82</v>
      </c>
      <c r="E10418" s="209">
        <v>1</v>
      </c>
      <c r="F10418" s="219" t="s">
        <v>12</v>
      </c>
      <c r="G10418" s="66" t="str">
        <f t="shared" si="181"/>
        <v/>
      </c>
      <c r="H10418" s="41">
        <f>SUM(G10418:G10418)</f>
        <v>0</v>
      </c>
      <c r="I10418" s="42"/>
      <c r="J10418" s="32">
        <v>0</v>
      </c>
    </row>
    <row r="10419" spans="1:10" ht="15.75" hidden="1" thickBot="1" x14ac:dyDescent="0.3">
      <c r="A10419" s="252"/>
      <c r="B10419" s="247"/>
      <c r="C10419" s="44"/>
      <c r="D10419" s="44"/>
      <c r="E10419" s="210"/>
      <c r="F10419" s="225" t="s">
        <v>12</v>
      </c>
      <c r="G10419" s="75" t="str">
        <f t="shared" si="181"/>
        <v/>
      </c>
      <c r="H10419" s="76"/>
      <c r="I10419" s="68"/>
      <c r="J10419" s="32">
        <v>0</v>
      </c>
    </row>
    <row r="10420" spans="1:10" ht="15.75" hidden="1" thickBot="1" x14ac:dyDescent="0.3">
      <c r="A10420" s="242" t="s">
        <v>2539</v>
      </c>
      <c r="B10420" s="245" t="s">
        <v>10184</v>
      </c>
      <c r="C10420" s="26"/>
      <c r="D10420" s="27" t="s">
        <v>17</v>
      </c>
      <c r="E10420" s="205"/>
      <c r="F10420" s="216" t="s">
        <v>12</v>
      </c>
      <c r="G10420" s="29" t="str">
        <f t="shared" si="181"/>
        <v/>
      </c>
      <c r="H10420" s="30"/>
      <c r="I10420" s="31"/>
      <c r="J10420" s="32">
        <v>0</v>
      </c>
    </row>
    <row r="10421" spans="1:10" ht="15.75" hidden="1" thickBot="1" x14ac:dyDescent="0.3">
      <c r="A10421" s="251"/>
      <c r="B10421" s="246"/>
      <c r="C10421" s="34"/>
      <c r="D10421" s="34"/>
      <c r="E10421" s="207"/>
      <c r="F10421" s="219" t="s">
        <v>12</v>
      </c>
      <c r="G10421" s="66" t="str">
        <f t="shared" si="181"/>
        <v/>
      </c>
      <c r="H10421" s="67"/>
      <c r="I10421" s="68"/>
      <c r="J10421" s="32">
        <v>0</v>
      </c>
    </row>
    <row r="10422" spans="1:10" ht="15.75" hidden="1" thickBot="1" x14ac:dyDescent="0.3">
      <c r="A10422" s="251"/>
      <c r="B10422" s="246"/>
      <c r="C10422" s="38" t="s">
        <v>2540</v>
      </c>
      <c r="D10422" s="38" t="s">
        <v>82</v>
      </c>
      <c r="E10422" s="209">
        <v>1</v>
      </c>
      <c r="F10422" s="219" t="s">
        <v>12</v>
      </c>
      <c r="G10422" s="66" t="str">
        <f t="shared" si="181"/>
        <v/>
      </c>
      <c r="H10422" s="41">
        <f>SUM(G10422:G10422)</f>
        <v>0</v>
      </c>
      <c r="I10422" s="42"/>
      <c r="J10422" s="32">
        <v>0</v>
      </c>
    </row>
    <row r="10423" spans="1:10" ht="15.75" hidden="1" thickBot="1" x14ac:dyDescent="0.3">
      <c r="A10423" s="252"/>
      <c r="B10423" s="247"/>
      <c r="C10423" s="44"/>
      <c r="D10423" s="44"/>
      <c r="E10423" s="210"/>
      <c r="F10423" s="225" t="s">
        <v>12</v>
      </c>
      <c r="G10423" s="75" t="str">
        <f t="shared" si="181"/>
        <v/>
      </c>
      <c r="H10423" s="76"/>
      <c r="I10423" s="68"/>
      <c r="J10423" s="32">
        <v>0</v>
      </c>
    </row>
    <row r="10424" spans="1:10" ht="15.75" hidden="1" thickBot="1" x14ac:dyDescent="0.3">
      <c r="A10424" s="242" t="s">
        <v>2541</v>
      </c>
      <c r="B10424" s="245" t="s">
        <v>2542</v>
      </c>
      <c r="C10424" s="26"/>
      <c r="D10424" s="27" t="s">
        <v>17</v>
      </c>
      <c r="E10424" s="205"/>
      <c r="F10424" s="216" t="s">
        <v>12</v>
      </c>
      <c r="G10424" s="29" t="str">
        <f t="shared" si="181"/>
        <v/>
      </c>
      <c r="H10424" s="30"/>
      <c r="I10424" s="31"/>
      <c r="J10424" s="32">
        <v>0</v>
      </c>
    </row>
    <row r="10425" spans="1:10" ht="15.75" hidden="1" thickBot="1" x14ac:dyDescent="0.3">
      <c r="A10425" s="251"/>
      <c r="B10425" s="246"/>
      <c r="C10425" s="34"/>
      <c r="D10425" s="34"/>
      <c r="E10425" s="207"/>
      <c r="F10425" s="219" t="s">
        <v>12</v>
      </c>
      <c r="G10425" s="66" t="str">
        <f t="shared" si="181"/>
        <v/>
      </c>
      <c r="H10425" s="67"/>
      <c r="I10425" s="68"/>
      <c r="J10425" s="32">
        <v>0</v>
      </c>
    </row>
    <row r="10426" spans="1:10" ht="15.75" hidden="1" thickBot="1" x14ac:dyDescent="0.3">
      <c r="A10426" s="251"/>
      <c r="B10426" s="246"/>
      <c r="C10426" s="38" t="s">
        <v>2542</v>
      </c>
      <c r="D10426" s="38" t="s">
        <v>82</v>
      </c>
      <c r="E10426" s="209">
        <v>1</v>
      </c>
      <c r="F10426" s="219" t="s">
        <v>12</v>
      </c>
      <c r="G10426" s="66" t="str">
        <f t="shared" si="181"/>
        <v/>
      </c>
      <c r="H10426" s="41">
        <f>SUM(G10426:G10426)</f>
        <v>0</v>
      </c>
      <c r="I10426" s="42"/>
      <c r="J10426" s="32">
        <v>0</v>
      </c>
    </row>
    <row r="10427" spans="1:10" ht="15.75" hidden="1" thickBot="1" x14ac:dyDescent="0.3">
      <c r="A10427" s="252"/>
      <c r="B10427" s="247"/>
      <c r="C10427" s="44"/>
      <c r="D10427" s="44"/>
      <c r="E10427" s="210"/>
      <c r="F10427" s="225" t="s">
        <v>12</v>
      </c>
      <c r="G10427" s="75" t="str">
        <f t="shared" si="181"/>
        <v/>
      </c>
      <c r="H10427" s="76"/>
      <c r="I10427" s="68"/>
      <c r="J10427" s="32">
        <v>0</v>
      </c>
    </row>
    <row r="10428" spans="1:10" ht="15.75" hidden="1" thickBot="1" x14ac:dyDescent="0.3">
      <c r="A10428" s="242" t="s">
        <v>2543</v>
      </c>
      <c r="B10428" s="245" t="s">
        <v>2544</v>
      </c>
      <c r="C10428" s="26"/>
      <c r="D10428" s="27" t="s">
        <v>17</v>
      </c>
      <c r="E10428" s="205"/>
      <c r="F10428" s="216" t="s">
        <v>12</v>
      </c>
      <c r="G10428" s="29" t="str">
        <f t="shared" si="181"/>
        <v/>
      </c>
      <c r="H10428" s="30"/>
      <c r="I10428" s="31"/>
      <c r="J10428" s="32">
        <v>0</v>
      </c>
    </row>
    <row r="10429" spans="1:10" ht="15.75" hidden="1" thickBot="1" x14ac:dyDescent="0.3">
      <c r="A10429" s="251"/>
      <c r="B10429" s="246"/>
      <c r="C10429" s="34"/>
      <c r="D10429" s="34"/>
      <c r="E10429" s="207"/>
      <c r="F10429" s="219" t="s">
        <v>12</v>
      </c>
      <c r="G10429" s="66" t="str">
        <f t="shared" si="181"/>
        <v/>
      </c>
      <c r="H10429" s="67"/>
      <c r="I10429" s="68"/>
      <c r="J10429" s="32">
        <v>0</v>
      </c>
    </row>
    <row r="10430" spans="1:10" ht="15.75" hidden="1" thickBot="1" x14ac:dyDescent="0.3">
      <c r="A10430" s="251"/>
      <c r="B10430" s="246"/>
      <c r="C10430" s="38" t="s">
        <v>2544</v>
      </c>
      <c r="D10430" s="38" t="s">
        <v>82</v>
      </c>
      <c r="E10430" s="209">
        <v>1</v>
      </c>
      <c r="F10430" s="219" t="s">
        <v>12</v>
      </c>
      <c r="G10430" s="66" t="str">
        <f t="shared" si="181"/>
        <v/>
      </c>
      <c r="H10430" s="41">
        <f>SUM(G10430:G10430)</f>
        <v>0</v>
      </c>
      <c r="I10430" s="42"/>
      <c r="J10430" s="32">
        <v>0</v>
      </c>
    </row>
    <row r="10431" spans="1:10" ht="15.75" hidden="1" thickBot="1" x14ac:dyDescent="0.3">
      <c r="A10431" s="252"/>
      <c r="B10431" s="247"/>
      <c r="C10431" s="44"/>
      <c r="D10431" s="44"/>
      <c r="E10431" s="210"/>
      <c r="F10431" s="225" t="s">
        <v>12</v>
      </c>
      <c r="G10431" s="75" t="str">
        <f t="shared" si="181"/>
        <v/>
      </c>
      <c r="H10431" s="76"/>
      <c r="I10431" s="68"/>
      <c r="J10431" s="32">
        <v>0</v>
      </c>
    </row>
    <row r="10432" spans="1:10" ht="15.75" hidden="1" thickBot="1" x14ac:dyDescent="0.3">
      <c r="A10432" s="242" t="s">
        <v>2545</v>
      </c>
      <c r="B10432" s="245" t="s">
        <v>10195</v>
      </c>
      <c r="C10432" s="26"/>
      <c r="D10432" s="27" t="s">
        <v>105</v>
      </c>
      <c r="E10432" s="205"/>
      <c r="F10432" s="216" t="s">
        <v>12</v>
      </c>
      <c r="G10432" s="29" t="str">
        <f t="shared" si="181"/>
        <v/>
      </c>
      <c r="H10432" s="30"/>
      <c r="I10432" s="31"/>
      <c r="J10432" s="32">
        <v>0</v>
      </c>
    </row>
    <row r="10433" spans="1:10" ht="15.75" hidden="1" thickBot="1" x14ac:dyDescent="0.3">
      <c r="A10433" s="251"/>
      <c r="B10433" s="246"/>
      <c r="C10433" s="34"/>
      <c r="D10433" s="34"/>
      <c r="E10433" s="207"/>
      <c r="F10433" s="219" t="s">
        <v>12</v>
      </c>
      <c r="G10433" s="66" t="str">
        <f t="shared" si="181"/>
        <v/>
      </c>
      <c r="H10433" s="67"/>
      <c r="I10433" s="68"/>
      <c r="J10433" s="32">
        <v>0</v>
      </c>
    </row>
    <row r="10434" spans="1:10" ht="39" hidden="1" thickBot="1" x14ac:dyDescent="0.3">
      <c r="A10434" s="251"/>
      <c r="B10434" s="246"/>
      <c r="C10434" s="38" t="s">
        <v>12494</v>
      </c>
      <c r="D10434" s="38" t="s">
        <v>1303</v>
      </c>
      <c r="E10434" s="209">
        <v>1</v>
      </c>
      <c r="F10434" s="219">
        <v>76.664999999999992</v>
      </c>
      <c r="G10434" s="66">
        <f t="shared" si="181"/>
        <v>76.664999999999992</v>
      </c>
      <c r="H10434" s="41">
        <f>SUM(G10434:G10434)</f>
        <v>76.664999999999992</v>
      </c>
      <c r="I10434" s="42"/>
      <c r="J10434" s="32">
        <v>0</v>
      </c>
    </row>
    <row r="10435" spans="1:10" ht="15.75" hidden="1" thickBot="1" x14ac:dyDescent="0.3">
      <c r="A10435" s="252"/>
      <c r="B10435" s="247"/>
      <c r="C10435" s="44"/>
      <c r="D10435" s="44"/>
      <c r="E10435" s="210"/>
      <c r="F10435" s="225" t="s">
        <v>12</v>
      </c>
      <c r="G10435" s="75" t="str">
        <f t="shared" si="181"/>
        <v/>
      </c>
      <c r="H10435" s="76"/>
      <c r="I10435" s="68"/>
      <c r="J10435" s="32">
        <v>0</v>
      </c>
    </row>
    <row r="10436" spans="1:10" ht="15.75" hidden="1" thickBot="1" x14ac:dyDescent="0.3">
      <c r="A10436" s="242" t="s">
        <v>2546</v>
      </c>
      <c r="B10436" s="245" t="s">
        <v>10196</v>
      </c>
      <c r="C10436" s="26"/>
      <c r="D10436" s="27" t="s">
        <v>105</v>
      </c>
      <c r="E10436" s="205"/>
      <c r="F10436" s="216" t="s">
        <v>12</v>
      </c>
      <c r="G10436" s="29" t="str">
        <f t="shared" si="181"/>
        <v/>
      </c>
      <c r="H10436" s="30"/>
      <c r="I10436" s="31"/>
      <c r="J10436" s="32">
        <v>0</v>
      </c>
    </row>
    <row r="10437" spans="1:10" ht="15.75" hidden="1" thickBot="1" x14ac:dyDescent="0.3">
      <c r="A10437" s="251"/>
      <c r="B10437" s="246"/>
      <c r="C10437" s="34"/>
      <c r="D10437" s="34"/>
      <c r="E10437" s="207"/>
      <c r="F10437" s="219" t="s">
        <v>12</v>
      </c>
      <c r="G10437" s="66" t="str">
        <f t="shared" si="181"/>
        <v/>
      </c>
      <c r="H10437" s="67"/>
      <c r="I10437" s="68"/>
      <c r="J10437" s="32">
        <v>0</v>
      </c>
    </row>
    <row r="10438" spans="1:10" ht="39" hidden="1" thickBot="1" x14ac:dyDescent="0.3">
      <c r="A10438" s="251"/>
      <c r="B10438" s="246"/>
      <c r="C10438" s="38" t="s">
        <v>12495</v>
      </c>
      <c r="D10438" s="38" t="s">
        <v>1303</v>
      </c>
      <c r="E10438" s="209">
        <v>1</v>
      </c>
      <c r="F10438" s="219">
        <v>124.04149999999998</v>
      </c>
      <c r="G10438" s="66">
        <f t="shared" ref="G10438:G10501" si="182">IF(ISNUMBER(F10438),E10438*F10438,"")</f>
        <v>124.04149999999998</v>
      </c>
      <c r="H10438" s="41">
        <f>SUM(G10438:G10438)</f>
        <v>124.04149999999998</v>
      </c>
      <c r="I10438" s="42"/>
      <c r="J10438" s="32">
        <v>0</v>
      </c>
    </row>
    <row r="10439" spans="1:10" ht="15.75" hidden="1" thickBot="1" x14ac:dyDescent="0.3">
      <c r="A10439" s="252"/>
      <c r="B10439" s="247"/>
      <c r="C10439" s="44"/>
      <c r="D10439" s="44"/>
      <c r="E10439" s="210"/>
      <c r="F10439" s="225" t="s">
        <v>12</v>
      </c>
      <c r="G10439" s="75" t="str">
        <f t="shared" si="182"/>
        <v/>
      </c>
      <c r="H10439" s="76"/>
      <c r="I10439" s="68"/>
      <c r="J10439" s="32">
        <v>0</v>
      </c>
    </row>
    <row r="10440" spans="1:10" ht="15.75" hidden="1" thickBot="1" x14ac:dyDescent="0.3">
      <c r="A10440" s="242" t="s">
        <v>2547</v>
      </c>
      <c r="B10440" s="245" t="s">
        <v>10199</v>
      </c>
      <c r="C10440" s="26"/>
      <c r="D10440" s="27" t="s">
        <v>460</v>
      </c>
      <c r="E10440" s="205"/>
      <c r="F10440" s="212" t="s">
        <v>12</v>
      </c>
      <c r="G10440" s="29" t="str">
        <f t="shared" si="182"/>
        <v/>
      </c>
      <c r="H10440" s="30"/>
      <c r="I10440" s="31"/>
      <c r="J10440" s="32">
        <v>0</v>
      </c>
    </row>
    <row r="10441" spans="1:10" ht="15.75" hidden="1" thickBot="1" x14ac:dyDescent="0.3">
      <c r="A10441" s="251"/>
      <c r="B10441" s="246"/>
      <c r="C10441" s="34"/>
      <c r="D10441" s="34"/>
      <c r="E10441" s="207"/>
      <c r="F10441" s="213" t="s">
        <v>12</v>
      </c>
      <c r="G10441" s="36" t="str">
        <f t="shared" si="182"/>
        <v/>
      </c>
      <c r="H10441" s="37"/>
      <c r="I10441" s="33"/>
      <c r="J10441" s="32">
        <v>0</v>
      </c>
    </row>
    <row r="10442" spans="1:10" ht="51.75" hidden="1" thickBot="1" x14ac:dyDescent="0.3">
      <c r="A10442" s="251"/>
      <c r="B10442" s="246"/>
      <c r="C10442" s="38" t="s">
        <v>2548</v>
      </c>
      <c r="D10442" s="38" t="s">
        <v>17</v>
      </c>
      <c r="E10442" s="209">
        <v>2</v>
      </c>
      <c r="F10442" s="208" t="s">
        <v>12</v>
      </c>
      <c r="G10442" s="36" t="str">
        <f t="shared" si="182"/>
        <v/>
      </c>
      <c r="H10442" s="41">
        <f>SUM(G10442:G10449)</f>
        <v>418.86389960000002</v>
      </c>
      <c r="I10442" s="42"/>
      <c r="J10442" s="32">
        <v>0</v>
      </c>
    </row>
    <row r="10443" spans="1:10" ht="39" hidden="1" thickBot="1" x14ac:dyDescent="0.3">
      <c r="A10443" s="251"/>
      <c r="B10443" s="246"/>
      <c r="C10443" s="38" t="s">
        <v>12381</v>
      </c>
      <c r="D10443" s="38" t="s">
        <v>82</v>
      </c>
      <c r="E10443" s="209">
        <v>8</v>
      </c>
      <c r="F10443" s="208">
        <v>1.3584999999999998</v>
      </c>
      <c r="G10443" s="36">
        <f t="shared" si="182"/>
        <v>10.867999999999999</v>
      </c>
      <c r="H10443" s="37"/>
      <c r="I10443" s="42"/>
      <c r="J10443" s="32">
        <v>0</v>
      </c>
    </row>
    <row r="10444" spans="1:10" ht="15.75" hidden="1" thickBot="1" x14ac:dyDescent="0.3">
      <c r="A10444" s="251"/>
      <c r="B10444" s="246"/>
      <c r="C10444" s="38" t="s">
        <v>12382</v>
      </c>
      <c r="D10444" s="38" t="s">
        <v>1303</v>
      </c>
      <c r="E10444" s="209">
        <v>0.4</v>
      </c>
      <c r="F10444" s="208">
        <v>3.2489999999999997</v>
      </c>
      <c r="G10444" s="36">
        <f t="shared" si="182"/>
        <v>1.2995999999999999</v>
      </c>
      <c r="H10444" s="37"/>
      <c r="I10444" s="42"/>
      <c r="J10444" s="32">
        <v>0</v>
      </c>
    </row>
    <row r="10445" spans="1:10" ht="15.75" hidden="1" thickBot="1" x14ac:dyDescent="0.3">
      <c r="A10445" s="251"/>
      <c r="B10445" s="246"/>
      <c r="C10445" s="38" t="s">
        <v>11603</v>
      </c>
      <c r="D10445" s="38" t="s">
        <v>82</v>
      </c>
      <c r="E10445" s="209">
        <v>8</v>
      </c>
      <c r="F10445" s="208">
        <v>0.26600000000000001</v>
      </c>
      <c r="G10445" s="36">
        <f t="shared" si="182"/>
        <v>2.1280000000000001</v>
      </c>
      <c r="H10445" s="37"/>
      <c r="I10445" s="42"/>
      <c r="J10445" s="32">
        <v>0</v>
      </c>
    </row>
    <row r="10446" spans="1:10" ht="15.75" hidden="1" thickBot="1" x14ac:dyDescent="0.3">
      <c r="A10446" s="251"/>
      <c r="B10446" s="246"/>
      <c r="C10446" s="38" t="s">
        <v>11426</v>
      </c>
      <c r="D10446" s="38" t="s">
        <v>2801</v>
      </c>
      <c r="E10446" s="209">
        <v>1.266</v>
      </c>
      <c r="F10446" s="208">
        <v>24.946999999999999</v>
      </c>
      <c r="G10446" s="36">
        <f t="shared" si="182"/>
        <v>31.582902000000001</v>
      </c>
      <c r="H10446" s="37"/>
      <c r="I10446" s="42"/>
      <c r="J10446" s="32">
        <v>0</v>
      </c>
    </row>
    <row r="10447" spans="1:10" ht="26.25" hidden="1" thickBot="1" x14ac:dyDescent="0.3">
      <c r="A10447" s="251"/>
      <c r="B10447" s="246"/>
      <c r="C10447" s="38" t="s">
        <v>11417</v>
      </c>
      <c r="D10447" s="38" t="s">
        <v>2801</v>
      </c>
      <c r="E10447" s="209">
        <v>6.1294000000000004</v>
      </c>
      <c r="F10447" s="208">
        <v>23.997</v>
      </c>
      <c r="G10447" s="36">
        <f t="shared" si="182"/>
        <v>147.08721180000001</v>
      </c>
      <c r="H10447" s="37"/>
      <c r="I10447" s="42"/>
      <c r="J10447" s="32">
        <v>0</v>
      </c>
    </row>
    <row r="10448" spans="1:10" ht="15.75" hidden="1" thickBot="1" x14ac:dyDescent="0.3">
      <c r="A10448" s="251"/>
      <c r="B10448" s="246"/>
      <c r="C10448" s="38" t="s">
        <v>11427</v>
      </c>
      <c r="D10448" s="38" t="s">
        <v>2801</v>
      </c>
      <c r="E10448" s="209">
        <v>1.266</v>
      </c>
      <c r="F10448" s="208">
        <v>31.435500000000001</v>
      </c>
      <c r="G10448" s="36">
        <f t="shared" si="182"/>
        <v>39.797343000000005</v>
      </c>
      <c r="H10448" s="37"/>
      <c r="I10448" s="42"/>
      <c r="J10448" s="32">
        <v>0</v>
      </c>
    </row>
    <row r="10449" spans="1:10" ht="26.25" hidden="1" thickBot="1" x14ac:dyDescent="0.3">
      <c r="A10449" s="251"/>
      <c r="B10449" s="246"/>
      <c r="C10449" s="38" t="s">
        <v>11418</v>
      </c>
      <c r="D10449" s="38" t="s">
        <v>2801</v>
      </c>
      <c r="E10449" s="209">
        <v>6.1294000000000004</v>
      </c>
      <c r="F10449" s="208">
        <v>30.361999999999998</v>
      </c>
      <c r="G10449" s="36">
        <f t="shared" si="182"/>
        <v>186.10084280000001</v>
      </c>
      <c r="H10449" s="37"/>
      <c r="I10449" s="42"/>
      <c r="J10449" s="32">
        <v>0</v>
      </c>
    </row>
    <row r="10450" spans="1:10" ht="15.75" hidden="1" thickBot="1" x14ac:dyDescent="0.3">
      <c r="A10450" s="252"/>
      <c r="B10450" s="247"/>
      <c r="C10450" s="44"/>
      <c r="D10450" s="44"/>
      <c r="E10450" s="210"/>
      <c r="F10450" s="211" t="s">
        <v>12</v>
      </c>
      <c r="G10450" s="47" t="str">
        <f t="shared" si="182"/>
        <v/>
      </c>
      <c r="H10450" s="48"/>
      <c r="I10450" s="33"/>
      <c r="J10450" s="32">
        <v>0</v>
      </c>
    </row>
    <row r="10451" spans="1:10" ht="15.75" hidden="1" thickBot="1" x14ac:dyDescent="0.3">
      <c r="A10451" s="242" t="s">
        <v>2549</v>
      </c>
      <c r="B10451" s="245" t="s">
        <v>10200</v>
      </c>
      <c r="C10451" s="26"/>
      <c r="D10451" s="27" t="s">
        <v>17</v>
      </c>
      <c r="E10451" s="205"/>
      <c r="F10451" s="216" t="s">
        <v>12</v>
      </c>
      <c r="G10451" s="29" t="str">
        <f t="shared" si="182"/>
        <v/>
      </c>
      <c r="H10451" s="30"/>
      <c r="I10451" s="31"/>
      <c r="J10451" s="32">
        <v>0</v>
      </c>
    </row>
    <row r="10452" spans="1:10" ht="15.75" hidden="1" thickBot="1" x14ac:dyDescent="0.3">
      <c r="A10452" s="251"/>
      <c r="B10452" s="246"/>
      <c r="C10452" s="34"/>
      <c r="D10452" s="34"/>
      <c r="E10452" s="207"/>
      <c r="F10452" s="219" t="s">
        <v>12</v>
      </c>
      <c r="G10452" s="66" t="str">
        <f t="shared" si="182"/>
        <v/>
      </c>
      <c r="H10452" s="67"/>
      <c r="I10452" s="68"/>
      <c r="J10452" s="32">
        <v>0</v>
      </c>
    </row>
    <row r="10453" spans="1:10" ht="26.25" hidden="1" thickBot="1" x14ac:dyDescent="0.3">
      <c r="A10453" s="251"/>
      <c r="B10453" s="246"/>
      <c r="C10453" s="38" t="s">
        <v>12378</v>
      </c>
      <c r="D10453" s="38" t="s">
        <v>82</v>
      </c>
      <c r="E10453" s="209">
        <v>1</v>
      </c>
      <c r="F10453" s="219">
        <v>32.242999999999995</v>
      </c>
      <c r="G10453" s="66">
        <f t="shared" si="182"/>
        <v>32.242999999999995</v>
      </c>
      <c r="H10453" s="41">
        <f>SUM(G10453:G10453)</f>
        <v>32.242999999999995</v>
      </c>
      <c r="I10453" s="42"/>
      <c r="J10453" s="32">
        <v>0</v>
      </c>
    </row>
    <row r="10454" spans="1:10" ht="15.75" hidden="1" thickBot="1" x14ac:dyDescent="0.3">
      <c r="A10454" s="252"/>
      <c r="B10454" s="247"/>
      <c r="C10454" s="44"/>
      <c r="D10454" s="44"/>
      <c r="E10454" s="210"/>
      <c r="F10454" s="225" t="s">
        <v>12</v>
      </c>
      <c r="G10454" s="75" t="str">
        <f t="shared" si="182"/>
        <v/>
      </c>
      <c r="H10454" s="76"/>
      <c r="I10454" s="68"/>
      <c r="J10454" s="32">
        <v>0</v>
      </c>
    </row>
    <row r="10455" spans="1:10" ht="15.75" hidden="1" thickBot="1" x14ac:dyDescent="0.3">
      <c r="A10455" s="242" t="s">
        <v>2550</v>
      </c>
      <c r="B10455" s="245" t="s">
        <v>10207</v>
      </c>
      <c r="C10455" s="26"/>
      <c r="D10455" s="27" t="s">
        <v>17</v>
      </c>
      <c r="E10455" s="205"/>
      <c r="F10455" s="216" t="s">
        <v>12</v>
      </c>
      <c r="G10455" s="29" t="str">
        <f t="shared" si="182"/>
        <v/>
      </c>
      <c r="H10455" s="30"/>
      <c r="I10455" s="31"/>
      <c r="J10455" s="32">
        <v>0</v>
      </c>
    </row>
    <row r="10456" spans="1:10" ht="15.75" hidden="1" thickBot="1" x14ac:dyDescent="0.3">
      <c r="A10456" s="251"/>
      <c r="B10456" s="246"/>
      <c r="C10456" s="34"/>
      <c r="D10456" s="34"/>
      <c r="E10456" s="207"/>
      <c r="F10456" s="219" t="s">
        <v>12</v>
      </c>
      <c r="G10456" s="66" t="str">
        <f t="shared" si="182"/>
        <v/>
      </c>
      <c r="H10456" s="67"/>
      <c r="I10456" s="68"/>
      <c r="J10456" s="32">
        <v>0</v>
      </c>
    </row>
    <row r="10457" spans="1:10" ht="26.25" hidden="1" thickBot="1" x14ac:dyDescent="0.3">
      <c r="A10457" s="251"/>
      <c r="B10457" s="246"/>
      <c r="C10457" s="38" t="s">
        <v>12496</v>
      </c>
      <c r="D10457" s="38" t="s">
        <v>82</v>
      </c>
      <c r="E10457" s="209">
        <v>1</v>
      </c>
      <c r="F10457" s="219">
        <v>18.3065</v>
      </c>
      <c r="G10457" s="66">
        <f t="shared" si="182"/>
        <v>18.3065</v>
      </c>
      <c r="H10457" s="41">
        <f>SUM(G10457:G10457)</f>
        <v>18.3065</v>
      </c>
      <c r="I10457" s="42"/>
      <c r="J10457" s="32">
        <v>0</v>
      </c>
    </row>
    <row r="10458" spans="1:10" ht="15.75" hidden="1" thickBot="1" x14ac:dyDescent="0.3">
      <c r="A10458" s="252"/>
      <c r="B10458" s="247"/>
      <c r="C10458" s="44"/>
      <c r="D10458" s="44"/>
      <c r="E10458" s="210"/>
      <c r="F10458" s="225" t="s">
        <v>12</v>
      </c>
      <c r="G10458" s="75" t="str">
        <f t="shared" si="182"/>
        <v/>
      </c>
      <c r="H10458" s="76"/>
      <c r="I10458" s="68"/>
      <c r="J10458" s="32">
        <v>0</v>
      </c>
    </row>
    <row r="10459" spans="1:10" ht="15.75" hidden="1" thickBot="1" x14ac:dyDescent="0.3">
      <c r="A10459" s="242" t="s">
        <v>2551</v>
      </c>
      <c r="B10459" s="245" t="s">
        <v>10208</v>
      </c>
      <c r="C10459" s="26"/>
      <c r="D10459" s="27" t="s">
        <v>17</v>
      </c>
      <c r="E10459" s="205"/>
      <c r="F10459" s="216" t="s">
        <v>12</v>
      </c>
      <c r="G10459" s="29" t="str">
        <f t="shared" si="182"/>
        <v/>
      </c>
      <c r="H10459" s="30"/>
      <c r="I10459" s="31"/>
      <c r="J10459" s="32">
        <v>0</v>
      </c>
    </row>
    <row r="10460" spans="1:10" ht="15.75" hidden="1" thickBot="1" x14ac:dyDescent="0.3">
      <c r="A10460" s="251"/>
      <c r="B10460" s="246"/>
      <c r="C10460" s="34"/>
      <c r="D10460" s="34"/>
      <c r="E10460" s="207"/>
      <c r="F10460" s="219" t="s">
        <v>12</v>
      </c>
      <c r="G10460" s="66" t="str">
        <f t="shared" si="182"/>
        <v/>
      </c>
      <c r="H10460" s="67"/>
      <c r="I10460" s="68"/>
      <c r="J10460" s="32">
        <v>0</v>
      </c>
    </row>
    <row r="10461" spans="1:10" ht="26.25" hidden="1" thickBot="1" x14ac:dyDescent="0.3">
      <c r="A10461" s="251"/>
      <c r="B10461" s="246"/>
      <c r="C10461" s="38" t="s">
        <v>12497</v>
      </c>
      <c r="D10461" s="38" t="s">
        <v>82</v>
      </c>
      <c r="E10461" s="209">
        <v>1</v>
      </c>
      <c r="F10461" s="219">
        <v>29.383499999999998</v>
      </c>
      <c r="G10461" s="66">
        <f t="shared" si="182"/>
        <v>29.383499999999998</v>
      </c>
      <c r="H10461" s="41">
        <f>SUM(G10461:G10461)</f>
        <v>29.383499999999998</v>
      </c>
      <c r="I10461" s="42"/>
      <c r="J10461" s="32">
        <v>0</v>
      </c>
    </row>
    <row r="10462" spans="1:10" ht="15.75" hidden="1" thickBot="1" x14ac:dyDescent="0.3">
      <c r="A10462" s="252"/>
      <c r="B10462" s="247"/>
      <c r="C10462" s="44"/>
      <c r="D10462" s="44"/>
      <c r="E10462" s="210"/>
      <c r="F10462" s="225" t="s">
        <v>12</v>
      </c>
      <c r="G10462" s="75" t="str">
        <f t="shared" si="182"/>
        <v/>
      </c>
      <c r="H10462" s="76"/>
      <c r="I10462" s="68"/>
      <c r="J10462" s="32">
        <v>0</v>
      </c>
    </row>
    <row r="10463" spans="1:10" ht="15.75" hidden="1" thickBot="1" x14ac:dyDescent="0.3">
      <c r="A10463" s="242" t="s">
        <v>2552</v>
      </c>
      <c r="B10463" s="245" t="s">
        <v>10209</v>
      </c>
      <c r="C10463" s="26"/>
      <c r="D10463" s="27" t="s">
        <v>17</v>
      </c>
      <c r="E10463" s="205"/>
      <c r="F10463" s="216" t="s">
        <v>12</v>
      </c>
      <c r="G10463" s="29" t="str">
        <f t="shared" si="182"/>
        <v/>
      </c>
      <c r="H10463" s="30"/>
      <c r="I10463" s="31"/>
      <c r="J10463" s="32">
        <v>0</v>
      </c>
    </row>
    <row r="10464" spans="1:10" ht="15.75" hidden="1" thickBot="1" x14ac:dyDescent="0.3">
      <c r="A10464" s="251"/>
      <c r="B10464" s="246"/>
      <c r="C10464" s="34"/>
      <c r="D10464" s="34"/>
      <c r="E10464" s="207"/>
      <c r="F10464" s="219" t="s">
        <v>12</v>
      </c>
      <c r="G10464" s="66" t="str">
        <f t="shared" si="182"/>
        <v/>
      </c>
      <c r="H10464" s="67"/>
      <c r="I10464" s="68"/>
      <c r="J10464" s="32">
        <v>0</v>
      </c>
    </row>
    <row r="10465" spans="1:10" ht="26.25" hidden="1" thickBot="1" x14ac:dyDescent="0.3">
      <c r="A10465" s="251"/>
      <c r="B10465" s="246"/>
      <c r="C10465" s="38" t="s">
        <v>12498</v>
      </c>
      <c r="D10465" s="38" t="s">
        <v>82</v>
      </c>
      <c r="E10465" s="209">
        <v>1</v>
      </c>
      <c r="F10465" s="219">
        <v>65.378999999999991</v>
      </c>
      <c r="G10465" s="66">
        <f t="shared" si="182"/>
        <v>65.378999999999991</v>
      </c>
      <c r="H10465" s="41">
        <f>SUM(G10465:G10465)</f>
        <v>65.378999999999991</v>
      </c>
      <c r="I10465" s="42"/>
      <c r="J10465" s="32">
        <v>0</v>
      </c>
    </row>
    <row r="10466" spans="1:10" ht="15.75" hidden="1" thickBot="1" x14ac:dyDescent="0.3">
      <c r="A10466" s="252"/>
      <c r="B10466" s="247"/>
      <c r="C10466" s="44"/>
      <c r="D10466" s="44"/>
      <c r="E10466" s="210"/>
      <c r="F10466" s="225" t="s">
        <v>12</v>
      </c>
      <c r="G10466" s="75" t="str">
        <f t="shared" si="182"/>
        <v/>
      </c>
      <c r="H10466" s="76"/>
      <c r="I10466" s="68"/>
      <c r="J10466" s="32">
        <v>0</v>
      </c>
    </row>
    <row r="10467" spans="1:10" ht="15.75" hidden="1" thickBot="1" x14ac:dyDescent="0.3">
      <c r="A10467" s="242" t="s">
        <v>2553</v>
      </c>
      <c r="B10467" s="245" t="s">
        <v>10210</v>
      </c>
      <c r="C10467" s="26"/>
      <c r="D10467" s="27" t="s">
        <v>17</v>
      </c>
      <c r="E10467" s="205"/>
      <c r="F10467" s="216" t="s">
        <v>12</v>
      </c>
      <c r="G10467" s="29" t="str">
        <f t="shared" si="182"/>
        <v/>
      </c>
      <c r="H10467" s="30"/>
      <c r="I10467" s="31"/>
      <c r="J10467" s="32">
        <v>0</v>
      </c>
    </row>
    <row r="10468" spans="1:10" ht="15.75" hidden="1" thickBot="1" x14ac:dyDescent="0.3">
      <c r="A10468" s="251"/>
      <c r="B10468" s="246"/>
      <c r="C10468" s="34"/>
      <c r="D10468" s="34"/>
      <c r="E10468" s="207"/>
      <c r="F10468" s="219" t="s">
        <v>12</v>
      </c>
      <c r="G10468" s="66" t="str">
        <f t="shared" si="182"/>
        <v/>
      </c>
      <c r="H10468" s="67"/>
      <c r="I10468" s="68"/>
      <c r="J10468" s="32">
        <v>0</v>
      </c>
    </row>
    <row r="10469" spans="1:10" ht="26.25" hidden="1" thickBot="1" x14ac:dyDescent="0.3">
      <c r="A10469" s="251"/>
      <c r="B10469" s="246"/>
      <c r="C10469" s="38" t="s">
        <v>12499</v>
      </c>
      <c r="D10469" s="38" t="s">
        <v>82</v>
      </c>
      <c r="E10469" s="209">
        <v>1</v>
      </c>
      <c r="F10469" s="219">
        <v>117.78099999999999</v>
      </c>
      <c r="G10469" s="66">
        <f t="shared" si="182"/>
        <v>117.78099999999999</v>
      </c>
      <c r="H10469" s="41">
        <f>SUM(G10469:G10469)</f>
        <v>117.78099999999999</v>
      </c>
      <c r="I10469" s="42"/>
      <c r="J10469" s="32">
        <v>0</v>
      </c>
    </row>
    <row r="10470" spans="1:10" ht="15.75" hidden="1" thickBot="1" x14ac:dyDescent="0.3">
      <c r="A10470" s="252"/>
      <c r="B10470" s="247"/>
      <c r="C10470" s="44"/>
      <c r="D10470" s="44"/>
      <c r="E10470" s="210"/>
      <c r="F10470" s="225" t="s">
        <v>12</v>
      </c>
      <c r="G10470" s="75" t="str">
        <f t="shared" si="182"/>
        <v/>
      </c>
      <c r="H10470" s="76"/>
      <c r="I10470" s="68"/>
      <c r="J10470" s="32">
        <v>0</v>
      </c>
    </row>
    <row r="10471" spans="1:10" ht="15.75" hidden="1" thickBot="1" x14ac:dyDescent="0.3">
      <c r="A10471" s="242" t="s">
        <v>2554</v>
      </c>
      <c r="B10471" s="245" t="s">
        <v>10211</v>
      </c>
      <c r="C10471" s="26"/>
      <c r="D10471" s="27" t="s">
        <v>17</v>
      </c>
      <c r="E10471" s="205"/>
      <c r="F10471" s="216" t="s">
        <v>12</v>
      </c>
      <c r="G10471" s="29" t="str">
        <f t="shared" si="182"/>
        <v/>
      </c>
      <c r="H10471" s="30"/>
      <c r="I10471" s="31"/>
      <c r="J10471" s="32">
        <v>0</v>
      </c>
    </row>
    <row r="10472" spans="1:10" ht="15.75" hidden="1" thickBot="1" x14ac:dyDescent="0.3">
      <c r="A10472" s="251"/>
      <c r="B10472" s="246"/>
      <c r="C10472" s="34"/>
      <c r="D10472" s="34"/>
      <c r="E10472" s="207"/>
      <c r="F10472" s="219" t="s">
        <v>12</v>
      </c>
      <c r="G10472" s="66" t="str">
        <f t="shared" si="182"/>
        <v/>
      </c>
      <c r="H10472" s="67"/>
      <c r="I10472" s="68"/>
      <c r="J10472" s="32">
        <v>0</v>
      </c>
    </row>
    <row r="10473" spans="1:10" ht="15.75" hidden="1" thickBot="1" x14ac:dyDescent="0.3">
      <c r="A10473" s="251"/>
      <c r="B10473" s="246"/>
      <c r="C10473" s="38" t="s">
        <v>12379</v>
      </c>
      <c r="D10473" s="38" t="s">
        <v>82</v>
      </c>
      <c r="E10473" s="209">
        <v>1</v>
      </c>
      <c r="F10473" s="219">
        <v>17.841000000000001</v>
      </c>
      <c r="G10473" s="66">
        <f t="shared" si="182"/>
        <v>17.841000000000001</v>
      </c>
      <c r="H10473" s="41">
        <f>SUM(G10473:G10473)</f>
        <v>17.841000000000001</v>
      </c>
      <c r="I10473" s="42"/>
      <c r="J10473" s="32">
        <v>0</v>
      </c>
    </row>
    <row r="10474" spans="1:10" ht="15.75" hidden="1" thickBot="1" x14ac:dyDescent="0.3">
      <c r="A10474" s="252"/>
      <c r="B10474" s="247"/>
      <c r="C10474" s="44"/>
      <c r="D10474" s="44"/>
      <c r="E10474" s="210"/>
      <c r="F10474" s="225" t="s">
        <v>12</v>
      </c>
      <c r="G10474" s="75" t="str">
        <f t="shared" si="182"/>
        <v/>
      </c>
      <c r="H10474" s="76"/>
      <c r="I10474" s="68"/>
      <c r="J10474" s="32">
        <v>0</v>
      </c>
    </row>
    <row r="10475" spans="1:10" ht="15.75" hidden="1" thickBot="1" x14ac:dyDescent="0.3">
      <c r="A10475" s="242" t="s">
        <v>2555</v>
      </c>
      <c r="B10475" s="245" t="s">
        <v>10212</v>
      </c>
      <c r="C10475" s="26"/>
      <c r="D10475" s="27" t="s">
        <v>17</v>
      </c>
      <c r="E10475" s="205"/>
      <c r="F10475" s="216" t="s">
        <v>12</v>
      </c>
      <c r="G10475" s="29" t="str">
        <f t="shared" si="182"/>
        <v/>
      </c>
      <c r="H10475" s="30"/>
      <c r="I10475" s="31"/>
      <c r="J10475" s="32">
        <v>0</v>
      </c>
    </row>
    <row r="10476" spans="1:10" ht="15.75" hidden="1" thickBot="1" x14ac:dyDescent="0.3">
      <c r="A10476" s="251"/>
      <c r="B10476" s="246"/>
      <c r="C10476" s="34"/>
      <c r="D10476" s="34"/>
      <c r="E10476" s="207"/>
      <c r="F10476" s="219" t="s">
        <v>12</v>
      </c>
      <c r="G10476" s="66" t="str">
        <f t="shared" si="182"/>
        <v/>
      </c>
      <c r="H10476" s="67"/>
      <c r="I10476" s="68"/>
      <c r="J10476" s="32">
        <v>0</v>
      </c>
    </row>
    <row r="10477" spans="1:10" ht="15.75" hidden="1" thickBot="1" x14ac:dyDescent="0.3">
      <c r="A10477" s="251"/>
      <c r="B10477" s="246"/>
      <c r="C10477" s="38" t="s">
        <v>12500</v>
      </c>
      <c r="D10477" s="38" t="s">
        <v>82</v>
      </c>
      <c r="E10477" s="209">
        <v>1</v>
      </c>
      <c r="F10477" s="219">
        <v>11.02</v>
      </c>
      <c r="G10477" s="66">
        <f t="shared" si="182"/>
        <v>11.02</v>
      </c>
      <c r="H10477" s="41">
        <f>SUM(G10477:G10477)</f>
        <v>11.02</v>
      </c>
      <c r="I10477" s="42"/>
      <c r="J10477" s="32">
        <v>0</v>
      </c>
    </row>
    <row r="10478" spans="1:10" ht="15.75" hidden="1" thickBot="1" x14ac:dyDescent="0.3">
      <c r="A10478" s="252"/>
      <c r="B10478" s="247"/>
      <c r="C10478" s="44"/>
      <c r="D10478" s="44"/>
      <c r="E10478" s="210"/>
      <c r="F10478" s="225" t="s">
        <v>12</v>
      </c>
      <c r="G10478" s="75" t="str">
        <f t="shared" si="182"/>
        <v/>
      </c>
      <c r="H10478" s="76"/>
      <c r="I10478" s="68"/>
      <c r="J10478" s="32">
        <v>0</v>
      </c>
    </row>
    <row r="10479" spans="1:10" ht="15.75" hidden="1" thickBot="1" x14ac:dyDescent="0.3">
      <c r="A10479" s="242" t="s">
        <v>2556</v>
      </c>
      <c r="B10479" s="245" t="s">
        <v>10213</v>
      </c>
      <c r="C10479" s="26"/>
      <c r="D10479" s="27" t="s">
        <v>17</v>
      </c>
      <c r="E10479" s="205"/>
      <c r="F10479" s="216" t="s">
        <v>12</v>
      </c>
      <c r="G10479" s="29" t="str">
        <f t="shared" si="182"/>
        <v/>
      </c>
      <c r="H10479" s="30"/>
      <c r="I10479" s="31"/>
      <c r="J10479" s="32">
        <v>0</v>
      </c>
    </row>
    <row r="10480" spans="1:10" ht="15.75" hidden="1" thickBot="1" x14ac:dyDescent="0.3">
      <c r="A10480" s="251"/>
      <c r="B10480" s="246"/>
      <c r="C10480" s="34"/>
      <c r="D10480" s="34"/>
      <c r="E10480" s="207"/>
      <c r="F10480" s="219" t="s">
        <v>12</v>
      </c>
      <c r="G10480" s="66" t="str">
        <f t="shared" si="182"/>
        <v/>
      </c>
      <c r="H10480" s="67"/>
      <c r="I10480" s="68"/>
      <c r="J10480" s="32">
        <v>0</v>
      </c>
    </row>
    <row r="10481" spans="1:10" ht="15.75" hidden="1" thickBot="1" x14ac:dyDescent="0.3">
      <c r="A10481" s="251"/>
      <c r="B10481" s="246"/>
      <c r="C10481" s="38" t="s">
        <v>12501</v>
      </c>
      <c r="D10481" s="38" t="s">
        <v>82</v>
      </c>
      <c r="E10481" s="209">
        <v>1</v>
      </c>
      <c r="F10481" s="219">
        <v>17.841000000000001</v>
      </c>
      <c r="G10481" s="66">
        <f t="shared" si="182"/>
        <v>17.841000000000001</v>
      </c>
      <c r="H10481" s="41">
        <f>SUM(G10481:G10481)</f>
        <v>17.841000000000001</v>
      </c>
      <c r="I10481" s="42"/>
      <c r="J10481" s="32">
        <v>0</v>
      </c>
    </row>
    <row r="10482" spans="1:10" ht="15.75" hidden="1" thickBot="1" x14ac:dyDescent="0.3">
      <c r="A10482" s="252"/>
      <c r="B10482" s="247"/>
      <c r="C10482" s="44"/>
      <c r="D10482" s="44"/>
      <c r="E10482" s="210"/>
      <c r="F10482" s="225" t="s">
        <v>12</v>
      </c>
      <c r="G10482" s="75" t="str">
        <f t="shared" si="182"/>
        <v/>
      </c>
      <c r="H10482" s="76"/>
      <c r="I10482" s="68"/>
      <c r="J10482" s="32">
        <v>0</v>
      </c>
    </row>
    <row r="10483" spans="1:10" ht="15.75" hidden="1" thickBot="1" x14ac:dyDescent="0.3">
      <c r="A10483" s="242" t="s">
        <v>2557</v>
      </c>
      <c r="B10483" s="245" t="s">
        <v>10214</v>
      </c>
      <c r="C10483" s="26"/>
      <c r="D10483" s="27" t="s">
        <v>17</v>
      </c>
      <c r="E10483" s="205"/>
      <c r="F10483" s="216" t="s">
        <v>12</v>
      </c>
      <c r="G10483" s="29" t="str">
        <f t="shared" si="182"/>
        <v/>
      </c>
      <c r="H10483" s="30"/>
      <c r="I10483" s="31"/>
      <c r="J10483" s="32">
        <v>0</v>
      </c>
    </row>
    <row r="10484" spans="1:10" ht="15.75" hidden="1" thickBot="1" x14ac:dyDescent="0.3">
      <c r="A10484" s="251"/>
      <c r="B10484" s="246"/>
      <c r="C10484" s="34"/>
      <c r="D10484" s="34"/>
      <c r="E10484" s="207"/>
      <c r="F10484" s="219" t="s">
        <v>12</v>
      </c>
      <c r="G10484" s="66" t="str">
        <f t="shared" si="182"/>
        <v/>
      </c>
      <c r="H10484" s="67"/>
      <c r="I10484" s="68"/>
      <c r="J10484" s="32">
        <v>0</v>
      </c>
    </row>
    <row r="10485" spans="1:10" ht="15.75" hidden="1" thickBot="1" x14ac:dyDescent="0.3">
      <c r="A10485" s="251"/>
      <c r="B10485" s="246"/>
      <c r="C10485" s="38" t="s">
        <v>12502</v>
      </c>
      <c r="D10485" s="38" t="s">
        <v>82</v>
      </c>
      <c r="E10485" s="209">
        <v>1</v>
      </c>
      <c r="F10485" s="219">
        <v>39.576999999999998</v>
      </c>
      <c r="G10485" s="66">
        <f t="shared" si="182"/>
        <v>39.576999999999998</v>
      </c>
      <c r="H10485" s="41">
        <f>SUM(G10485:G10485)</f>
        <v>39.576999999999998</v>
      </c>
      <c r="I10485" s="42"/>
      <c r="J10485" s="32">
        <v>0</v>
      </c>
    </row>
    <row r="10486" spans="1:10" ht="15.75" hidden="1" thickBot="1" x14ac:dyDescent="0.3">
      <c r="A10486" s="252"/>
      <c r="B10486" s="247"/>
      <c r="C10486" s="44"/>
      <c r="D10486" s="44"/>
      <c r="E10486" s="210"/>
      <c r="F10486" s="225" t="s">
        <v>12</v>
      </c>
      <c r="G10486" s="75" t="str">
        <f t="shared" si="182"/>
        <v/>
      </c>
      <c r="H10486" s="76"/>
      <c r="I10486" s="68"/>
      <c r="J10486" s="32">
        <v>0</v>
      </c>
    </row>
    <row r="10487" spans="1:10" ht="15.75" hidden="1" thickBot="1" x14ac:dyDescent="0.3">
      <c r="A10487" s="242" t="s">
        <v>2558</v>
      </c>
      <c r="B10487" s="245" t="s">
        <v>10215</v>
      </c>
      <c r="C10487" s="26"/>
      <c r="D10487" s="27" t="s">
        <v>17</v>
      </c>
      <c r="E10487" s="205"/>
      <c r="F10487" s="216" t="s">
        <v>12</v>
      </c>
      <c r="G10487" s="29" t="str">
        <f t="shared" si="182"/>
        <v/>
      </c>
      <c r="H10487" s="30"/>
      <c r="I10487" s="31"/>
      <c r="J10487" s="32">
        <v>0</v>
      </c>
    </row>
    <row r="10488" spans="1:10" ht="15.75" hidden="1" thickBot="1" x14ac:dyDescent="0.3">
      <c r="A10488" s="251"/>
      <c r="B10488" s="246"/>
      <c r="C10488" s="34"/>
      <c r="D10488" s="34"/>
      <c r="E10488" s="207"/>
      <c r="F10488" s="219" t="s">
        <v>12</v>
      </c>
      <c r="G10488" s="66" t="str">
        <f t="shared" si="182"/>
        <v/>
      </c>
      <c r="H10488" s="67"/>
      <c r="I10488" s="68"/>
      <c r="J10488" s="32">
        <v>0</v>
      </c>
    </row>
    <row r="10489" spans="1:10" ht="15.75" hidden="1" thickBot="1" x14ac:dyDescent="0.3">
      <c r="A10489" s="251"/>
      <c r="B10489" s="246"/>
      <c r="C10489" s="38" t="s">
        <v>12503</v>
      </c>
      <c r="D10489" s="38" t="s">
        <v>82</v>
      </c>
      <c r="E10489" s="209">
        <v>1</v>
      </c>
      <c r="F10489" s="219">
        <v>61.008999999999993</v>
      </c>
      <c r="G10489" s="66">
        <f t="shared" si="182"/>
        <v>61.008999999999993</v>
      </c>
      <c r="H10489" s="41">
        <f>SUM(G10489:G10489)</f>
        <v>61.008999999999993</v>
      </c>
      <c r="I10489" s="42"/>
      <c r="J10489" s="32">
        <v>0</v>
      </c>
    </row>
    <row r="10490" spans="1:10" ht="15.75" hidden="1" thickBot="1" x14ac:dyDescent="0.3">
      <c r="A10490" s="252"/>
      <c r="B10490" s="247"/>
      <c r="C10490" s="44"/>
      <c r="D10490" s="44"/>
      <c r="E10490" s="210"/>
      <c r="F10490" s="225" t="s">
        <v>12</v>
      </c>
      <c r="G10490" s="75" t="str">
        <f t="shared" si="182"/>
        <v/>
      </c>
      <c r="H10490" s="76"/>
      <c r="I10490" s="68"/>
      <c r="J10490" s="32">
        <v>0</v>
      </c>
    </row>
    <row r="10491" spans="1:10" ht="15.75" hidden="1" thickBot="1" x14ac:dyDescent="0.3">
      <c r="A10491" s="242" t="s">
        <v>2559</v>
      </c>
      <c r="B10491" s="245" t="s">
        <v>10216</v>
      </c>
      <c r="C10491" s="26"/>
      <c r="D10491" s="27" t="s">
        <v>17</v>
      </c>
      <c r="E10491" s="205"/>
      <c r="F10491" s="216" t="s">
        <v>12</v>
      </c>
      <c r="G10491" s="29" t="str">
        <f t="shared" si="182"/>
        <v/>
      </c>
      <c r="H10491" s="30"/>
      <c r="I10491" s="31"/>
      <c r="J10491" s="32">
        <v>0</v>
      </c>
    </row>
    <row r="10492" spans="1:10" ht="15.75" hidden="1" thickBot="1" x14ac:dyDescent="0.3">
      <c r="A10492" s="251"/>
      <c r="B10492" s="246"/>
      <c r="C10492" s="34"/>
      <c r="D10492" s="34"/>
      <c r="E10492" s="207"/>
      <c r="F10492" s="219" t="s">
        <v>12</v>
      </c>
      <c r="G10492" s="66" t="str">
        <f t="shared" si="182"/>
        <v/>
      </c>
      <c r="H10492" s="67"/>
      <c r="I10492" s="68"/>
      <c r="J10492" s="32">
        <v>0</v>
      </c>
    </row>
    <row r="10493" spans="1:10" ht="15.75" hidden="1" thickBot="1" x14ac:dyDescent="0.3">
      <c r="A10493" s="251"/>
      <c r="B10493" s="246"/>
      <c r="C10493" s="38" t="s">
        <v>12504</v>
      </c>
      <c r="D10493" s="38" t="s">
        <v>82</v>
      </c>
      <c r="E10493" s="209">
        <v>1</v>
      </c>
      <c r="F10493" s="219">
        <v>93.622499999999988</v>
      </c>
      <c r="G10493" s="66">
        <f t="shared" si="182"/>
        <v>93.622499999999988</v>
      </c>
      <c r="H10493" s="41">
        <f>SUM(G10493:G10493)</f>
        <v>93.622499999999988</v>
      </c>
      <c r="I10493" s="42"/>
      <c r="J10493" s="32">
        <v>0</v>
      </c>
    </row>
    <row r="10494" spans="1:10" ht="15.75" hidden="1" thickBot="1" x14ac:dyDescent="0.3">
      <c r="A10494" s="252"/>
      <c r="B10494" s="247"/>
      <c r="C10494" s="44"/>
      <c r="D10494" s="44"/>
      <c r="E10494" s="210"/>
      <c r="F10494" s="225" t="s">
        <v>12</v>
      </c>
      <c r="G10494" s="75" t="str">
        <f t="shared" si="182"/>
        <v/>
      </c>
      <c r="H10494" s="76"/>
      <c r="I10494" s="68"/>
      <c r="J10494" s="32">
        <v>0</v>
      </c>
    </row>
    <row r="10495" spans="1:10" ht="15.75" hidden="1" thickBot="1" x14ac:dyDescent="0.3">
      <c r="A10495" s="242" t="s">
        <v>2560</v>
      </c>
      <c r="B10495" s="245" t="s">
        <v>10217</v>
      </c>
      <c r="C10495" s="26"/>
      <c r="D10495" s="27" t="s">
        <v>17</v>
      </c>
      <c r="E10495" s="205"/>
      <c r="F10495" s="216" t="s">
        <v>12</v>
      </c>
      <c r="G10495" s="29" t="str">
        <f t="shared" si="182"/>
        <v/>
      </c>
      <c r="H10495" s="30"/>
      <c r="I10495" s="31"/>
      <c r="J10495" s="32">
        <v>0</v>
      </c>
    </row>
    <row r="10496" spans="1:10" ht="15.75" hidden="1" thickBot="1" x14ac:dyDescent="0.3">
      <c r="A10496" s="251"/>
      <c r="B10496" s="246"/>
      <c r="C10496" s="34"/>
      <c r="D10496" s="34"/>
      <c r="E10496" s="207"/>
      <c r="F10496" s="219" t="s">
        <v>12</v>
      </c>
      <c r="G10496" s="66" t="str">
        <f t="shared" si="182"/>
        <v/>
      </c>
      <c r="H10496" s="67"/>
      <c r="I10496" s="68"/>
      <c r="J10496" s="32">
        <v>0</v>
      </c>
    </row>
    <row r="10497" spans="1:10" ht="15.75" hidden="1" thickBot="1" x14ac:dyDescent="0.3">
      <c r="A10497" s="251"/>
      <c r="B10497" s="246"/>
      <c r="C10497" s="38" t="s">
        <v>12505</v>
      </c>
      <c r="D10497" s="38" t="s">
        <v>82</v>
      </c>
      <c r="E10497" s="209">
        <v>1</v>
      </c>
      <c r="F10497" s="219">
        <v>267.30149999999998</v>
      </c>
      <c r="G10497" s="66">
        <f t="shared" si="182"/>
        <v>267.30149999999998</v>
      </c>
      <c r="H10497" s="41">
        <f>SUM(G10497:G10497)</f>
        <v>267.30149999999998</v>
      </c>
      <c r="I10497" s="42"/>
      <c r="J10497" s="32">
        <v>0</v>
      </c>
    </row>
    <row r="10498" spans="1:10" ht="15.75" hidden="1" thickBot="1" x14ac:dyDescent="0.3">
      <c r="A10498" s="252"/>
      <c r="B10498" s="247"/>
      <c r="C10498" s="44"/>
      <c r="D10498" s="44"/>
      <c r="E10498" s="210"/>
      <c r="F10498" s="225" t="s">
        <v>12</v>
      </c>
      <c r="G10498" s="75" t="str">
        <f t="shared" si="182"/>
        <v/>
      </c>
      <c r="H10498" s="76"/>
      <c r="I10498" s="68"/>
      <c r="J10498" s="32">
        <v>0</v>
      </c>
    </row>
    <row r="10499" spans="1:10" ht="15.75" hidden="1" thickBot="1" x14ac:dyDescent="0.3">
      <c r="A10499" s="242" t="s">
        <v>2561</v>
      </c>
      <c r="B10499" s="245" t="s">
        <v>10220</v>
      </c>
      <c r="C10499" s="26"/>
      <c r="D10499" s="27" t="s">
        <v>17</v>
      </c>
      <c r="E10499" s="205"/>
      <c r="F10499" s="216" t="s">
        <v>12</v>
      </c>
      <c r="G10499" s="29" t="str">
        <f t="shared" si="182"/>
        <v/>
      </c>
      <c r="H10499" s="30"/>
      <c r="I10499" s="31"/>
      <c r="J10499" s="32">
        <v>0</v>
      </c>
    </row>
    <row r="10500" spans="1:10" ht="15.75" hidden="1" thickBot="1" x14ac:dyDescent="0.3">
      <c r="A10500" s="251"/>
      <c r="B10500" s="246"/>
      <c r="C10500" s="34"/>
      <c r="D10500" s="34"/>
      <c r="E10500" s="207"/>
      <c r="F10500" s="219" t="s">
        <v>12</v>
      </c>
      <c r="G10500" s="66" t="str">
        <f t="shared" si="182"/>
        <v/>
      </c>
      <c r="H10500" s="67"/>
      <c r="I10500" s="68"/>
      <c r="J10500" s="32">
        <v>0</v>
      </c>
    </row>
    <row r="10501" spans="1:10" ht="26.25" hidden="1" thickBot="1" x14ac:dyDescent="0.3">
      <c r="A10501" s="251"/>
      <c r="B10501" s="246"/>
      <c r="C10501" s="38" t="s">
        <v>12506</v>
      </c>
      <c r="D10501" s="38" t="s">
        <v>82</v>
      </c>
      <c r="E10501" s="209">
        <v>1</v>
      </c>
      <c r="F10501" s="219">
        <v>14.354499999999998</v>
      </c>
      <c r="G10501" s="66">
        <f t="shared" si="182"/>
        <v>14.354499999999998</v>
      </c>
      <c r="H10501" s="41">
        <f>SUM(G10501:G10501)</f>
        <v>14.354499999999998</v>
      </c>
      <c r="I10501" s="42"/>
      <c r="J10501" s="32">
        <v>0</v>
      </c>
    </row>
    <row r="10502" spans="1:10" ht="15.75" hidden="1" thickBot="1" x14ac:dyDescent="0.3">
      <c r="A10502" s="252"/>
      <c r="B10502" s="247"/>
      <c r="C10502" s="44"/>
      <c r="D10502" s="44"/>
      <c r="E10502" s="210"/>
      <c r="F10502" s="225" t="s">
        <v>12</v>
      </c>
      <c r="G10502" s="75" t="str">
        <f t="shared" ref="G10502:G10565" si="183">IF(ISNUMBER(F10502),E10502*F10502,"")</f>
        <v/>
      </c>
      <c r="H10502" s="76"/>
      <c r="I10502" s="68"/>
      <c r="J10502" s="32">
        <v>0</v>
      </c>
    </row>
    <row r="10503" spans="1:10" ht="15.75" hidden="1" thickBot="1" x14ac:dyDescent="0.3">
      <c r="A10503" s="242" t="s">
        <v>2562</v>
      </c>
      <c r="B10503" s="245" t="s">
        <v>10221</v>
      </c>
      <c r="C10503" s="26"/>
      <c r="D10503" s="27" t="s">
        <v>17</v>
      </c>
      <c r="E10503" s="205"/>
      <c r="F10503" s="216" t="s">
        <v>12</v>
      </c>
      <c r="G10503" s="29" t="str">
        <f t="shared" si="183"/>
        <v/>
      </c>
      <c r="H10503" s="30"/>
      <c r="I10503" s="31"/>
      <c r="J10503" s="32">
        <v>0</v>
      </c>
    </row>
    <row r="10504" spans="1:10" ht="15.75" hidden="1" thickBot="1" x14ac:dyDescent="0.3">
      <c r="A10504" s="251"/>
      <c r="B10504" s="246"/>
      <c r="C10504" s="34"/>
      <c r="D10504" s="34"/>
      <c r="E10504" s="207"/>
      <c r="F10504" s="219" t="s">
        <v>12</v>
      </c>
      <c r="G10504" s="66" t="str">
        <f t="shared" si="183"/>
        <v/>
      </c>
      <c r="H10504" s="67"/>
      <c r="I10504" s="68"/>
      <c r="J10504" s="32">
        <v>0</v>
      </c>
    </row>
    <row r="10505" spans="1:10" ht="26.25" hidden="1" thickBot="1" x14ac:dyDescent="0.3">
      <c r="A10505" s="251"/>
      <c r="B10505" s="246"/>
      <c r="C10505" s="38" t="s">
        <v>12507</v>
      </c>
      <c r="D10505" s="38" t="s">
        <v>82</v>
      </c>
      <c r="E10505" s="209">
        <v>1</v>
      </c>
      <c r="F10505" s="219">
        <v>32.812999999999995</v>
      </c>
      <c r="G10505" s="66">
        <f t="shared" si="183"/>
        <v>32.812999999999995</v>
      </c>
      <c r="H10505" s="41">
        <f>SUM(G10505:G10505)</f>
        <v>32.812999999999995</v>
      </c>
      <c r="I10505" s="42"/>
      <c r="J10505" s="32">
        <v>0</v>
      </c>
    </row>
    <row r="10506" spans="1:10" ht="15.75" hidden="1" thickBot="1" x14ac:dyDescent="0.3">
      <c r="A10506" s="252"/>
      <c r="B10506" s="247"/>
      <c r="C10506" s="44"/>
      <c r="D10506" s="44"/>
      <c r="E10506" s="210"/>
      <c r="F10506" s="225" t="s">
        <v>12</v>
      </c>
      <c r="G10506" s="75" t="str">
        <f t="shared" si="183"/>
        <v/>
      </c>
      <c r="H10506" s="76"/>
      <c r="I10506" s="68"/>
      <c r="J10506" s="32">
        <v>0</v>
      </c>
    </row>
    <row r="10507" spans="1:10" ht="15.75" hidden="1" thickBot="1" x14ac:dyDescent="0.3">
      <c r="A10507" s="242" t="s">
        <v>2563</v>
      </c>
      <c r="B10507" s="245" t="s">
        <v>10222</v>
      </c>
      <c r="C10507" s="26"/>
      <c r="D10507" s="27" t="s">
        <v>17</v>
      </c>
      <c r="E10507" s="205"/>
      <c r="F10507" s="216" t="s">
        <v>12</v>
      </c>
      <c r="G10507" s="29" t="str">
        <f t="shared" si="183"/>
        <v/>
      </c>
      <c r="H10507" s="30"/>
      <c r="I10507" s="31"/>
      <c r="J10507" s="32">
        <v>0</v>
      </c>
    </row>
    <row r="10508" spans="1:10" ht="15.75" hidden="1" thickBot="1" x14ac:dyDescent="0.3">
      <c r="A10508" s="251"/>
      <c r="B10508" s="246"/>
      <c r="C10508" s="34"/>
      <c r="D10508" s="34"/>
      <c r="E10508" s="207"/>
      <c r="F10508" s="219" t="s">
        <v>12</v>
      </c>
      <c r="G10508" s="66" t="str">
        <f t="shared" si="183"/>
        <v/>
      </c>
      <c r="H10508" s="67"/>
      <c r="I10508" s="68"/>
      <c r="J10508" s="32">
        <v>0</v>
      </c>
    </row>
    <row r="10509" spans="1:10" ht="26.25" hidden="1" thickBot="1" x14ac:dyDescent="0.3">
      <c r="A10509" s="251"/>
      <c r="B10509" s="246"/>
      <c r="C10509" s="38" t="s">
        <v>12508</v>
      </c>
      <c r="D10509" s="38" t="s">
        <v>82</v>
      </c>
      <c r="E10509" s="209">
        <v>1</v>
      </c>
      <c r="F10509" s="219">
        <v>39.652999999999999</v>
      </c>
      <c r="G10509" s="66">
        <f t="shared" si="183"/>
        <v>39.652999999999999</v>
      </c>
      <c r="H10509" s="41">
        <f>SUM(G10509:G10509)</f>
        <v>39.652999999999999</v>
      </c>
      <c r="I10509" s="42"/>
      <c r="J10509" s="32">
        <v>0</v>
      </c>
    </row>
    <row r="10510" spans="1:10" ht="15.75" hidden="1" thickBot="1" x14ac:dyDescent="0.3">
      <c r="A10510" s="252"/>
      <c r="B10510" s="247"/>
      <c r="C10510" s="44"/>
      <c r="D10510" s="44"/>
      <c r="E10510" s="210"/>
      <c r="F10510" s="225" t="s">
        <v>12</v>
      </c>
      <c r="G10510" s="75" t="str">
        <f t="shared" si="183"/>
        <v/>
      </c>
      <c r="H10510" s="76"/>
      <c r="I10510" s="68"/>
      <c r="J10510" s="32">
        <v>0</v>
      </c>
    </row>
    <row r="10511" spans="1:10" ht="15.75" hidden="1" thickBot="1" x14ac:dyDescent="0.3">
      <c r="A10511" s="242" t="s">
        <v>2564</v>
      </c>
      <c r="B10511" s="245" t="s">
        <v>2565</v>
      </c>
      <c r="C10511" s="26"/>
      <c r="D10511" s="27" t="s">
        <v>17</v>
      </c>
      <c r="E10511" s="205"/>
      <c r="F10511" s="216" t="s">
        <v>12</v>
      </c>
      <c r="G10511" s="29" t="str">
        <f t="shared" si="183"/>
        <v/>
      </c>
      <c r="H10511" s="30"/>
      <c r="I10511" s="31"/>
      <c r="J10511" s="32">
        <v>0</v>
      </c>
    </row>
    <row r="10512" spans="1:10" ht="15.75" hidden="1" thickBot="1" x14ac:dyDescent="0.3">
      <c r="A10512" s="251"/>
      <c r="B10512" s="246"/>
      <c r="C10512" s="34"/>
      <c r="D10512" s="34"/>
      <c r="E10512" s="207"/>
      <c r="F10512" s="219" t="s">
        <v>12</v>
      </c>
      <c r="G10512" s="66" t="str">
        <f t="shared" si="183"/>
        <v/>
      </c>
      <c r="H10512" s="67"/>
      <c r="I10512" s="68"/>
      <c r="J10512" s="32">
        <v>0</v>
      </c>
    </row>
    <row r="10513" spans="1:10" ht="26.25" hidden="1" thickBot="1" x14ac:dyDescent="0.3">
      <c r="A10513" s="251"/>
      <c r="B10513" s="246"/>
      <c r="C10513" s="38" t="s">
        <v>2565</v>
      </c>
      <c r="D10513" s="38" t="s">
        <v>82</v>
      </c>
      <c r="E10513" s="209">
        <v>1</v>
      </c>
      <c r="F10513" s="219" t="s">
        <v>12</v>
      </c>
      <c r="G10513" s="66" t="str">
        <f t="shared" si="183"/>
        <v/>
      </c>
      <c r="H10513" s="41">
        <f>SUM(G10513:G10513)</f>
        <v>0</v>
      </c>
      <c r="I10513" s="42"/>
      <c r="J10513" s="32">
        <v>0</v>
      </c>
    </row>
    <row r="10514" spans="1:10" ht="15.75" hidden="1" thickBot="1" x14ac:dyDescent="0.3">
      <c r="A10514" s="252"/>
      <c r="B10514" s="247"/>
      <c r="C10514" s="44"/>
      <c r="D10514" s="44"/>
      <c r="E10514" s="210"/>
      <c r="F10514" s="225" t="s">
        <v>12</v>
      </c>
      <c r="G10514" s="75" t="str">
        <f t="shared" si="183"/>
        <v/>
      </c>
      <c r="H10514" s="76"/>
      <c r="I10514" s="68"/>
      <c r="J10514" s="32">
        <v>0</v>
      </c>
    </row>
    <row r="10515" spans="1:10" ht="15.75" hidden="1" thickBot="1" x14ac:dyDescent="0.3">
      <c r="A10515" s="242" t="s">
        <v>2566</v>
      </c>
      <c r="B10515" s="245" t="s">
        <v>2567</v>
      </c>
      <c r="C10515" s="26"/>
      <c r="D10515" s="27" t="s">
        <v>17</v>
      </c>
      <c r="E10515" s="205"/>
      <c r="F10515" s="216" t="s">
        <v>12</v>
      </c>
      <c r="G10515" s="29" t="str">
        <f t="shared" si="183"/>
        <v/>
      </c>
      <c r="H10515" s="30"/>
      <c r="I10515" s="31"/>
      <c r="J10515" s="32">
        <v>0</v>
      </c>
    </row>
    <row r="10516" spans="1:10" ht="15.75" hidden="1" thickBot="1" x14ac:dyDescent="0.3">
      <c r="A10516" s="251"/>
      <c r="B10516" s="246"/>
      <c r="C10516" s="34"/>
      <c r="D10516" s="34"/>
      <c r="E10516" s="207"/>
      <c r="F10516" s="219" t="s">
        <v>12</v>
      </c>
      <c r="G10516" s="66" t="str">
        <f t="shared" si="183"/>
        <v/>
      </c>
      <c r="H10516" s="67"/>
      <c r="I10516" s="68"/>
      <c r="J10516" s="32">
        <v>0</v>
      </c>
    </row>
    <row r="10517" spans="1:10" ht="26.25" hidden="1" thickBot="1" x14ac:dyDescent="0.3">
      <c r="A10517" s="251"/>
      <c r="B10517" s="246"/>
      <c r="C10517" s="38" t="s">
        <v>2567</v>
      </c>
      <c r="D10517" s="38" t="s">
        <v>82</v>
      </c>
      <c r="E10517" s="209">
        <v>1</v>
      </c>
      <c r="F10517" s="219" t="s">
        <v>12</v>
      </c>
      <c r="G10517" s="66" t="str">
        <f t="shared" si="183"/>
        <v/>
      </c>
      <c r="H10517" s="41">
        <f>SUM(G10517:G10517)</f>
        <v>0</v>
      </c>
      <c r="I10517" s="42"/>
      <c r="J10517" s="32">
        <v>0</v>
      </c>
    </row>
    <row r="10518" spans="1:10" ht="15.75" hidden="1" thickBot="1" x14ac:dyDescent="0.3">
      <c r="A10518" s="252"/>
      <c r="B10518" s="247"/>
      <c r="C10518" s="44"/>
      <c r="D10518" s="44"/>
      <c r="E10518" s="210"/>
      <c r="F10518" s="225" t="s">
        <v>12</v>
      </c>
      <c r="G10518" s="75" t="str">
        <f t="shared" si="183"/>
        <v/>
      </c>
      <c r="H10518" s="76"/>
      <c r="I10518" s="68"/>
      <c r="J10518" s="32">
        <v>0</v>
      </c>
    </row>
    <row r="10519" spans="1:10" ht="15.75" hidden="1" thickBot="1" x14ac:dyDescent="0.3">
      <c r="A10519" s="242" t="s">
        <v>2568</v>
      </c>
      <c r="B10519" s="245" t="s">
        <v>2569</v>
      </c>
      <c r="C10519" s="26"/>
      <c r="D10519" s="27" t="s">
        <v>17</v>
      </c>
      <c r="E10519" s="205"/>
      <c r="F10519" s="216" t="s">
        <v>12</v>
      </c>
      <c r="G10519" s="29" t="str">
        <f t="shared" si="183"/>
        <v/>
      </c>
      <c r="H10519" s="30"/>
      <c r="I10519" s="31"/>
      <c r="J10519" s="32">
        <v>0</v>
      </c>
    </row>
    <row r="10520" spans="1:10" ht="15.75" hidden="1" thickBot="1" x14ac:dyDescent="0.3">
      <c r="A10520" s="251"/>
      <c r="B10520" s="246"/>
      <c r="C10520" s="34"/>
      <c r="D10520" s="34"/>
      <c r="E10520" s="207"/>
      <c r="F10520" s="219" t="s">
        <v>12</v>
      </c>
      <c r="G10520" s="66" t="str">
        <f t="shared" si="183"/>
        <v/>
      </c>
      <c r="H10520" s="67"/>
      <c r="I10520" s="68"/>
      <c r="J10520" s="32">
        <v>0</v>
      </c>
    </row>
    <row r="10521" spans="1:10" ht="26.25" hidden="1" thickBot="1" x14ac:dyDescent="0.3">
      <c r="A10521" s="251"/>
      <c r="B10521" s="246"/>
      <c r="C10521" s="38" t="s">
        <v>2569</v>
      </c>
      <c r="D10521" s="38" t="s">
        <v>82</v>
      </c>
      <c r="E10521" s="209">
        <v>1</v>
      </c>
      <c r="F10521" s="219" t="s">
        <v>12</v>
      </c>
      <c r="G10521" s="66" t="str">
        <f t="shared" si="183"/>
        <v/>
      </c>
      <c r="H10521" s="41">
        <f>SUM(G10521:G10521)</f>
        <v>0</v>
      </c>
      <c r="I10521" s="42"/>
      <c r="J10521" s="32">
        <v>0</v>
      </c>
    </row>
    <row r="10522" spans="1:10" ht="15.75" hidden="1" thickBot="1" x14ac:dyDescent="0.3">
      <c r="A10522" s="252"/>
      <c r="B10522" s="247"/>
      <c r="C10522" s="44"/>
      <c r="D10522" s="44"/>
      <c r="E10522" s="210"/>
      <c r="F10522" s="225" t="s">
        <v>12</v>
      </c>
      <c r="G10522" s="75" t="str">
        <f t="shared" si="183"/>
        <v/>
      </c>
      <c r="H10522" s="76"/>
      <c r="I10522" s="68"/>
      <c r="J10522" s="32">
        <v>0</v>
      </c>
    </row>
    <row r="10523" spans="1:10" ht="15.75" hidden="1" thickBot="1" x14ac:dyDescent="0.3">
      <c r="A10523" s="242" t="s">
        <v>2570</v>
      </c>
      <c r="B10523" s="245" t="s">
        <v>2571</v>
      </c>
      <c r="C10523" s="26"/>
      <c r="D10523" s="27" t="s">
        <v>17</v>
      </c>
      <c r="E10523" s="205"/>
      <c r="F10523" s="216" t="s">
        <v>12</v>
      </c>
      <c r="G10523" s="29" t="str">
        <f t="shared" si="183"/>
        <v/>
      </c>
      <c r="H10523" s="30"/>
      <c r="I10523" s="31"/>
      <c r="J10523" s="32">
        <v>0</v>
      </c>
    </row>
    <row r="10524" spans="1:10" ht="15.75" hidden="1" thickBot="1" x14ac:dyDescent="0.3">
      <c r="A10524" s="251"/>
      <c r="B10524" s="246"/>
      <c r="C10524" s="34"/>
      <c r="D10524" s="34"/>
      <c r="E10524" s="207"/>
      <c r="F10524" s="219" t="s">
        <v>12</v>
      </c>
      <c r="G10524" s="66" t="str">
        <f t="shared" si="183"/>
        <v/>
      </c>
      <c r="H10524" s="67"/>
      <c r="I10524" s="68"/>
      <c r="J10524" s="32">
        <v>0</v>
      </c>
    </row>
    <row r="10525" spans="1:10" ht="26.25" hidden="1" thickBot="1" x14ac:dyDescent="0.3">
      <c r="A10525" s="251"/>
      <c r="B10525" s="246"/>
      <c r="C10525" s="38" t="s">
        <v>2571</v>
      </c>
      <c r="D10525" s="38" t="s">
        <v>82</v>
      </c>
      <c r="E10525" s="209">
        <v>1</v>
      </c>
      <c r="F10525" s="219" t="s">
        <v>12</v>
      </c>
      <c r="G10525" s="66" t="str">
        <f t="shared" si="183"/>
        <v/>
      </c>
      <c r="H10525" s="41">
        <f>SUM(G10525:G10525)</f>
        <v>0</v>
      </c>
      <c r="I10525" s="42"/>
      <c r="J10525" s="32">
        <v>0</v>
      </c>
    </row>
    <row r="10526" spans="1:10" ht="15.75" hidden="1" thickBot="1" x14ac:dyDescent="0.3">
      <c r="A10526" s="252"/>
      <c r="B10526" s="247"/>
      <c r="C10526" s="44"/>
      <c r="D10526" s="44"/>
      <c r="E10526" s="210"/>
      <c r="F10526" s="225" t="s">
        <v>12</v>
      </c>
      <c r="G10526" s="75" t="str">
        <f t="shared" si="183"/>
        <v/>
      </c>
      <c r="H10526" s="76"/>
      <c r="I10526" s="68"/>
      <c r="J10526" s="32">
        <v>0</v>
      </c>
    </row>
    <row r="10527" spans="1:10" ht="15.75" hidden="1" thickBot="1" x14ac:dyDescent="0.3">
      <c r="A10527" s="242" t="s">
        <v>2572</v>
      </c>
      <c r="B10527" s="245" t="s">
        <v>2573</v>
      </c>
      <c r="C10527" s="26"/>
      <c r="D10527" s="27" t="s">
        <v>17</v>
      </c>
      <c r="E10527" s="205"/>
      <c r="F10527" s="216" t="s">
        <v>12</v>
      </c>
      <c r="G10527" s="29" t="str">
        <f t="shared" si="183"/>
        <v/>
      </c>
      <c r="H10527" s="30"/>
      <c r="I10527" s="31"/>
      <c r="J10527" s="32">
        <v>0</v>
      </c>
    </row>
    <row r="10528" spans="1:10" ht="15.75" hidden="1" thickBot="1" x14ac:dyDescent="0.3">
      <c r="A10528" s="251"/>
      <c r="B10528" s="246"/>
      <c r="C10528" s="34"/>
      <c r="D10528" s="34"/>
      <c r="E10528" s="207"/>
      <c r="F10528" s="219" t="s">
        <v>12</v>
      </c>
      <c r="G10528" s="66" t="str">
        <f t="shared" si="183"/>
        <v/>
      </c>
      <c r="H10528" s="67"/>
      <c r="I10528" s="68"/>
      <c r="J10528" s="32">
        <v>0</v>
      </c>
    </row>
    <row r="10529" spans="1:10" ht="26.25" hidden="1" thickBot="1" x14ac:dyDescent="0.3">
      <c r="A10529" s="251"/>
      <c r="B10529" s="246"/>
      <c r="C10529" s="38" t="s">
        <v>2573</v>
      </c>
      <c r="D10529" s="38" t="s">
        <v>82</v>
      </c>
      <c r="E10529" s="209">
        <v>1</v>
      </c>
      <c r="F10529" s="219" t="s">
        <v>12</v>
      </c>
      <c r="G10529" s="66" t="str">
        <f t="shared" si="183"/>
        <v/>
      </c>
      <c r="H10529" s="41">
        <f>SUM(G10529:G10529)</f>
        <v>0</v>
      </c>
      <c r="I10529" s="42"/>
      <c r="J10529" s="32">
        <v>0</v>
      </c>
    </row>
    <row r="10530" spans="1:10" ht="15.75" hidden="1" thickBot="1" x14ac:dyDescent="0.3">
      <c r="A10530" s="252"/>
      <c r="B10530" s="247"/>
      <c r="C10530" s="44"/>
      <c r="D10530" s="44"/>
      <c r="E10530" s="210"/>
      <c r="F10530" s="225" t="s">
        <v>12</v>
      </c>
      <c r="G10530" s="75" t="str">
        <f t="shared" si="183"/>
        <v/>
      </c>
      <c r="H10530" s="76"/>
      <c r="I10530" s="68"/>
      <c r="J10530" s="32">
        <v>0</v>
      </c>
    </row>
    <row r="10531" spans="1:10" ht="15.75" hidden="1" thickBot="1" x14ac:dyDescent="0.3">
      <c r="A10531" s="242" t="s">
        <v>2574</v>
      </c>
      <c r="B10531" s="245" t="s">
        <v>2575</v>
      </c>
      <c r="C10531" s="26"/>
      <c r="D10531" s="27" t="s">
        <v>17</v>
      </c>
      <c r="E10531" s="205"/>
      <c r="F10531" s="216" t="s">
        <v>12</v>
      </c>
      <c r="G10531" s="29" t="str">
        <f t="shared" si="183"/>
        <v/>
      </c>
      <c r="H10531" s="30"/>
      <c r="I10531" s="31"/>
      <c r="J10531" s="32">
        <v>0</v>
      </c>
    </row>
    <row r="10532" spans="1:10" ht="15.75" hidden="1" thickBot="1" x14ac:dyDescent="0.3">
      <c r="A10532" s="251"/>
      <c r="B10532" s="246"/>
      <c r="C10532" s="34"/>
      <c r="D10532" s="34"/>
      <c r="E10532" s="207"/>
      <c r="F10532" s="219" t="s">
        <v>12</v>
      </c>
      <c r="G10532" s="66" t="str">
        <f t="shared" si="183"/>
        <v/>
      </c>
      <c r="H10532" s="67"/>
      <c r="I10532" s="68"/>
      <c r="J10532" s="32">
        <v>0</v>
      </c>
    </row>
    <row r="10533" spans="1:10" ht="26.25" hidden="1" thickBot="1" x14ac:dyDescent="0.3">
      <c r="A10533" s="251"/>
      <c r="B10533" s="246"/>
      <c r="C10533" s="38" t="s">
        <v>2575</v>
      </c>
      <c r="D10533" s="38" t="s">
        <v>82</v>
      </c>
      <c r="E10533" s="209">
        <v>1</v>
      </c>
      <c r="F10533" s="219" t="s">
        <v>12</v>
      </c>
      <c r="G10533" s="66" t="str">
        <f t="shared" si="183"/>
        <v/>
      </c>
      <c r="H10533" s="41">
        <f>SUM(G10533:G10533)</f>
        <v>0</v>
      </c>
      <c r="I10533" s="42"/>
      <c r="J10533" s="32">
        <v>0</v>
      </c>
    </row>
    <row r="10534" spans="1:10" ht="15.75" hidden="1" thickBot="1" x14ac:dyDescent="0.3">
      <c r="A10534" s="252"/>
      <c r="B10534" s="247"/>
      <c r="C10534" s="44"/>
      <c r="D10534" s="44"/>
      <c r="E10534" s="210"/>
      <c r="F10534" s="225" t="s">
        <v>12</v>
      </c>
      <c r="G10534" s="75" t="str">
        <f t="shared" si="183"/>
        <v/>
      </c>
      <c r="H10534" s="76"/>
      <c r="I10534" s="68"/>
      <c r="J10534" s="32">
        <v>0</v>
      </c>
    </row>
    <row r="10535" spans="1:10" ht="15.75" hidden="1" thickBot="1" x14ac:dyDescent="0.3">
      <c r="A10535" s="242" t="s">
        <v>2576</v>
      </c>
      <c r="B10535" s="245" t="s">
        <v>2577</v>
      </c>
      <c r="C10535" s="26"/>
      <c r="D10535" s="27" t="s">
        <v>17</v>
      </c>
      <c r="E10535" s="205"/>
      <c r="F10535" s="216" t="s">
        <v>12</v>
      </c>
      <c r="G10535" s="29" t="str">
        <f t="shared" si="183"/>
        <v/>
      </c>
      <c r="H10535" s="30"/>
      <c r="I10535" s="31"/>
      <c r="J10535" s="32">
        <v>0</v>
      </c>
    </row>
    <row r="10536" spans="1:10" ht="15.75" hidden="1" thickBot="1" x14ac:dyDescent="0.3">
      <c r="A10536" s="251"/>
      <c r="B10536" s="246"/>
      <c r="C10536" s="34"/>
      <c r="D10536" s="34"/>
      <c r="E10536" s="207"/>
      <c r="F10536" s="219" t="s">
        <v>12</v>
      </c>
      <c r="G10536" s="66" t="str">
        <f t="shared" si="183"/>
        <v/>
      </c>
      <c r="H10536" s="67"/>
      <c r="I10536" s="68"/>
      <c r="J10536" s="32">
        <v>0</v>
      </c>
    </row>
    <row r="10537" spans="1:10" ht="26.25" hidden="1" thickBot="1" x14ac:dyDescent="0.3">
      <c r="A10537" s="251"/>
      <c r="B10537" s="246"/>
      <c r="C10537" s="38" t="s">
        <v>2577</v>
      </c>
      <c r="D10537" s="38" t="s">
        <v>82</v>
      </c>
      <c r="E10537" s="209">
        <v>1</v>
      </c>
      <c r="F10537" s="219" t="s">
        <v>12</v>
      </c>
      <c r="G10537" s="66" t="str">
        <f t="shared" si="183"/>
        <v/>
      </c>
      <c r="H10537" s="41">
        <f>SUM(G10537:G10537)</f>
        <v>0</v>
      </c>
      <c r="I10537" s="42"/>
      <c r="J10537" s="32">
        <v>0</v>
      </c>
    </row>
    <row r="10538" spans="1:10" ht="15.75" hidden="1" thickBot="1" x14ac:dyDescent="0.3">
      <c r="A10538" s="252"/>
      <c r="B10538" s="247"/>
      <c r="C10538" s="44"/>
      <c r="D10538" s="44"/>
      <c r="E10538" s="210"/>
      <c r="F10538" s="225" t="s">
        <v>12</v>
      </c>
      <c r="G10538" s="75" t="str">
        <f t="shared" si="183"/>
        <v/>
      </c>
      <c r="H10538" s="76"/>
      <c r="I10538" s="68"/>
      <c r="J10538" s="32">
        <v>0</v>
      </c>
    </row>
    <row r="10539" spans="1:10" ht="15.75" hidden="1" thickBot="1" x14ac:dyDescent="0.3">
      <c r="A10539" s="242" t="s">
        <v>2578</v>
      </c>
      <c r="B10539" s="245" t="s">
        <v>2579</v>
      </c>
      <c r="C10539" s="26"/>
      <c r="D10539" s="27" t="s">
        <v>17</v>
      </c>
      <c r="E10539" s="205"/>
      <c r="F10539" s="216" t="s">
        <v>12</v>
      </c>
      <c r="G10539" s="29" t="str">
        <f t="shared" si="183"/>
        <v/>
      </c>
      <c r="H10539" s="30"/>
      <c r="I10539" s="31"/>
      <c r="J10539" s="32">
        <v>0</v>
      </c>
    </row>
    <row r="10540" spans="1:10" ht="15.75" hidden="1" thickBot="1" x14ac:dyDescent="0.3">
      <c r="A10540" s="251"/>
      <c r="B10540" s="246"/>
      <c r="C10540" s="34"/>
      <c r="D10540" s="34"/>
      <c r="E10540" s="207"/>
      <c r="F10540" s="219" t="s">
        <v>12</v>
      </c>
      <c r="G10540" s="66" t="str">
        <f t="shared" si="183"/>
        <v/>
      </c>
      <c r="H10540" s="67"/>
      <c r="I10540" s="68"/>
      <c r="J10540" s="32">
        <v>0</v>
      </c>
    </row>
    <row r="10541" spans="1:10" ht="26.25" hidden="1" thickBot="1" x14ac:dyDescent="0.3">
      <c r="A10541" s="251"/>
      <c r="B10541" s="246"/>
      <c r="C10541" s="38" t="s">
        <v>2579</v>
      </c>
      <c r="D10541" s="38" t="s">
        <v>82</v>
      </c>
      <c r="E10541" s="209">
        <v>1</v>
      </c>
      <c r="F10541" s="219" t="s">
        <v>12</v>
      </c>
      <c r="G10541" s="66" t="str">
        <f t="shared" si="183"/>
        <v/>
      </c>
      <c r="H10541" s="41">
        <f>SUM(G10541:G10541)</f>
        <v>0</v>
      </c>
      <c r="I10541" s="42"/>
      <c r="J10541" s="32">
        <v>0</v>
      </c>
    </row>
    <row r="10542" spans="1:10" ht="15.75" hidden="1" thickBot="1" x14ac:dyDescent="0.3">
      <c r="A10542" s="252"/>
      <c r="B10542" s="247"/>
      <c r="C10542" s="44"/>
      <c r="D10542" s="44"/>
      <c r="E10542" s="210"/>
      <c r="F10542" s="225" t="s">
        <v>12</v>
      </c>
      <c r="G10542" s="75" t="str">
        <f t="shared" si="183"/>
        <v/>
      </c>
      <c r="H10542" s="76"/>
      <c r="I10542" s="68"/>
      <c r="J10542" s="32">
        <v>0</v>
      </c>
    </row>
    <row r="10543" spans="1:10" ht="15.75" hidden="1" thickBot="1" x14ac:dyDescent="0.3">
      <c r="A10543" s="242" t="s">
        <v>2580</v>
      </c>
      <c r="B10543" s="245" t="s">
        <v>2581</v>
      </c>
      <c r="C10543" s="26"/>
      <c r="D10543" s="27" t="s">
        <v>17</v>
      </c>
      <c r="E10543" s="205"/>
      <c r="F10543" s="216" t="s">
        <v>12</v>
      </c>
      <c r="G10543" s="29" t="str">
        <f t="shared" si="183"/>
        <v/>
      </c>
      <c r="H10543" s="30"/>
      <c r="I10543" s="31"/>
      <c r="J10543" s="32">
        <v>0</v>
      </c>
    </row>
    <row r="10544" spans="1:10" ht="15.75" hidden="1" thickBot="1" x14ac:dyDescent="0.3">
      <c r="A10544" s="251"/>
      <c r="B10544" s="246"/>
      <c r="C10544" s="34"/>
      <c r="D10544" s="34"/>
      <c r="E10544" s="207"/>
      <c r="F10544" s="219" t="s">
        <v>12</v>
      </c>
      <c r="G10544" s="66" t="str">
        <f t="shared" si="183"/>
        <v/>
      </c>
      <c r="H10544" s="67"/>
      <c r="I10544" s="68"/>
      <c r="J10544" s="32">
        <v>0</v>
      </c>
    </row>
    <row r="10545" spans="1:10" ht="26.25" hidden="1" thickBot="1" x14ac:dyDescent="0.3">
      <c r="A10545" s="251"/>
      <c r="B10545" s="246"/>
      <c r="C10545" s="38" t="s">
        <v>2581</v>
      </c>
      <c r="D10545" s="38" t="s">
        <v>82</v>
      </c>
      <c r="E10545" s="209">
        <v>1</v>
      </c>
      <c r="F10545" s="219" t="s">
        <v>12</v>
      </c>
      <c r="G10545" s="66" t="str">
        <f t="shared" si="183"/>
        <v/>
      </c>
      <c r="H10545" s="41">
        <f>SUM(G10545:G10545)</f>
        <v>0</v>
      </c>
      <c r="I10545" s="42"/>
      <c r="J10545" s="32">
        <v>0</v>
      </c>
    </row>
    <row r="10546" spans="1:10" ht="15.75" hidden="1" thickBot="1" x14ac:dyDescent="0.3">
      <c r="A10546" s="252"/>
      <c r="B10546" s="247"/>
      <c r="C10546" s="44"/>
      <c r="D10546" s="44"/>
      <c r="E10546" s="210"/>
      <c r="F10546" s="225" t="s">
        <v>12</v>
      </c>
      <c r="G10546" s="75" t="str">
        <f t="shared" si="183"/>
        <v/>
      </c>
      <c r="H10546" s="76"/>
      <c r="I10546" s="68"/>
      <c r="J10546" s="32">
        <v>0</v>
      </c>
    </row>
    <row r="10547" spans="1:10" ht="15.75" hidden="1" thickBot="1" x14ac:dyDescent="0.3">
      <c r="A10547" s="242" t="s">
        <v>2582</v>
      </c>
      <c r="B10547" s="245" t="s">
        <v>2583</v>
      </c>
      <c r="C10547" s="26"/>
      <c r="D10547" s="27" t="s">
        <v>17</v>
      </c>
      <c r="E10547" s="205"/>
      <c r="F10547" s="216" t="s">
        <v>12</v>
      </c>
      <c r="G10547" s="29" t="str">
        <f t="shared" si="183"/>
        <v/>
      </c>
      <c r="H10547" s="30"/>
      <c r="I10547" s="31"/>
      <c r="J10547" s="32">
        <v>0</v>
      </c>
    </row>
    <row r="10548" spans="1:10" ht="15.75" hidden="1" thickBot="1" x14ac:dyDescent="0.3">
      <c r="A10548" s="251"/>
      <c r="B10548" s="246"/>
      <c r="C10548" s="34"/>
      <c r="D10548" s="34"/>
      <c r="E10548" s="207"/>
      <c r="F10548" s="219" t="s">
        <v>12</v>
      </c>
      <c r="G10548" s="66" t="str">
        <f t="shared" si="183"/>
        <v/>
      </c>
      <c r="H10548" s="67"/>
      <c r="I10548" s="68"/>
      <c r="J10548" s="32">
        <v>0</v>
      </c>
    </row>
    <row r="10549" spans="1:10" ht="26.25" hidden="1" thickBot="1" x14ac:dyDescent="0.3">
      <c r="A10549" s="251"/>
      <c r="B10549" s="246"/>
      <c r="C10549" s="38" t="s">
        <v>2583</v>
      </c>
      <c r="D10549" s="38" t="s">
        <v>82</v>
      </c>
      <c r="E10549" s="209">
        <v>1</v>
      </c>
      <c r="F10549" s="219" t="s">
        <v>12</v>
      </c>
      <c r="G10549" s="66" t="str">
        <f t="shared" si="183"/>
        <v/>
      </c>
      <c r="H10549" s="41">
        <f>SUM(G10549:G10549)</f>
        <v>0</v>
      </c>
      <c r="I10549" s="42"/>
      <c r="J10549" s="32">
        <v>0</v>
      </c>
    </row>
    <row r="10550" spans="1:10" ht="15.75" hidden="1" thickBot="1" x14ac:dyDescent="0.3">
      <c r="A10550" s="252"/>
      <c r="B10550" s="247"/>
      <c r="C10550" s="44"/>
      <c r="D10550" s="44"/>
      <c r="E10550" s="210"/>
      <c r="F10550" s="225" t="s">
        <v>12</v>
      </c>
      <c r="G10550" s="75" t="str">
        <f t="shared" si="183"/>
        <v/>
      </c>
      <c r="H10550" s="76"/>
      <c r="I10550" s="68"/>
      <c r="J10550" s="32">
        <v>0</v>
      </c>
    </row>
    <row r="10551" spans="1:10" ht="15.75" hidden="1" thickBot="1" x14ac:dyDescent="0.3">
      <c r="A10551" s="242" t="s">
        <v>2584</v>
      </c>
      <c r="B10551" s="245" t="s">
        <v>10247</v>
      </c>
      <c r="C10551" s="26"/>
      <c r="D10551" s="27" t="s">
        <v>17</v>
      </c>
      <c r="E10551" s="205"/>
      <c r="F10551" s="216" t="s">
        <v>12</v>
      </c>
      <c r="G10551" s="29" t="str">
        <f t="shared" si="183"/>
        <v/>
      </c>
      <c r="H10551" s="30"/>
      <c r="I10551" s="31"/>
      <c r="J10551" s="32">
        <v>0</v>
      </c>
    </row>
    <row r="10552" spans="1:10" ht="15.75" hidden="1" thickBot="1" x14ac:dyDescent="0.3">
      <c r="A10552" s="251"/>
      <c r="B10552" s="246"/>
      <c r="C10552" s="34"/>
      <c r="D10552" s="34"/>
      <c r="E10552" s="207"/>
      <c r="F10552" s="219" t="s">
        <v>12</v>
      </c>
      <c r="G10552" s="66" t="str">
        <f t="shared" si="183"/>
        <v/>
      </c>
      <c r="H10552" s="67"/>
      <c r="I10552" s="68"/>
      <c r="J10552" s="32">
        <v>0</v>
      </c>
    </row>
    <row r="10553" spans="1:10" ht="26.25" hidden="1" thickBot="1" x14ac:dyDescent="0.3">
      <c r="A10553" s="251"/>
      <c r="B10553" s="246"/>
      <c r="C10553" s="38" t="s">
        <v>12509</v>
      </c>
      <c r="D10553" s="38" t="s">
        <v>82</v>
      </c>
      <c r="E10553" s="209">
        <v>1</v>
      </c>
      <c r="F10553" s="219">
        <v>81.661999999999992</v>
      </c>
      <c r="G10553" s="66">
        <f t="shared" si="183"/>
        <v>81.661999999999992</v>
      </c>
      <c r="H10553" s="41">
        <f>SUM(G10553:G10553)</f>
        <v>81.661999999999992</v>
      </c>
      <c r="I10553" s="42"/>
      <c r="J10553" s="32">
        <v>0</v>
      </c>
    </row>
    <row r="10554" spans="1:10" ht="15.75" hidden="1" thickBot="1" x14ac:dyDescent="0.3">
      <c r="A10554" s="252"/>
      <c r="B10554" s="247"/>
      <c r="C10554" s="44"/>
      <c r="D10554" s="44"/>
      <c r="E10554" s="210"/>
      <c r="F10554" s="225" t="s">
        <v>12</v>
      </c>
      <c r="G10554" s="75" t="str">
        <f t="shared" si="183"/>
        <v/>
      </c>
      <c r="H10554" s="76"/>
      <c r="I10554" s="68"/>
      <c r="J10554" s="32">
        <v>0</v>
      </c>
    </row>
    <row r="10555" spans="1:10" ht="15.75" hidden="1" thickBot="1" x14ac:dyDescent="0.3">
      <c r="A10555" s="242" t="s">
        <v>2585</v>
      </c>
      <c r="B10555" s="245" t="s">
        <v>10248</v>
      </c>
      <c r="C10555" s="26"/>
      <c r="D10555" s="27" t="s">
        <v>17</v>
      </c>
      <c r="E10555" s="205"/>
      <c r="F10555" s="216" t="s">
        <v>12</v>
      </c>
      <c r="G10555" s="29" t="str">
        <f t="shared" si="183"/>
        <v/>
      </c>
      <c r="H10555" s="30"/>
      <c r="I10555" s="31"/>
      <c r="J10555" s="32">
        <v>0</v>
      </c>
    </row>
    <row r="10556" spans="1:10" ht="15.75" hidden="1" thickBot="1" x14ac:dyDescent="0.3">
      <c r="A10556" s="251"/>
      <c r="B10556" s="246"/>
      <c r="C10556" s="34"/>
      <c r="D10556" s="34"/>
      <c r="E10556" s="207"/>
      <c r="F10556" s="219" t="s">
        <v>12</v>
      </c>
      <c r="G10556" s="66" t="str">
        <f t="shared" si="183"/>
        <v/>
      </c>
      <c r="H10556" s="67"/>
      <c r="I10556" s="68"/>
      <c r="J10556" s="32">
        <v>0</v>
      </c>
    </row>
    <row r="10557" spans="1:10" ht="26.25" hidden="1" thickBot="1" x14ac:dyDescent="0.3">
      <c r="A10557" s="251"/>
      <c r="B10557" s="246"/>
      <c r="C10557" s="38" t="s">
        <v>12510</v>
      </c>
      <c r="D10557" s="38" t="s">
        <v>82</v>
      </c>
      <c r="E10557" s="209">
        <v>1</v>
      </c>
      <c r="F10557" s="219">
        <v>119.681</v>
      </c>
      <c r="G10557" s="66">
        <f t="shared" si="183"/>
        <v>119.681</v>
      </c>
      <c r="H10557" s="41">
        <f>SUM(G10557:G10557)</f>
        <v>119.681</v>
      </c>
      <c r="I10557" s="42"/>
      <c r="J10557" s="32">
        <v>0</v>
      </c>
    </row>
    <row r="10558" spans="1:10" ht="15.75" hidden="1" thickBot="1" x14ac:dyDescent="0.3">
      <c r="A10558" s="252"/>
      <c r="B10558" s="247"/>
      <c r="C10558" s="44"/>
      <c r="D10558" s="44"/>
      <c r="E10558" s="210"/>
      <c r="F10558" s="225" t="s">
        <v>12</v>
      </c>
      <c r="G10558" s="75" t="str">
        <f t="shared" si="183"/>
        <v/>
      </c>
      <c r="H10558" s="76"/>
      <c r="I10558" s="68"/>
      <c r="J10558" s="32">
        <v>0</v>
      </c>
    </row>
    <row r="10559" spans="1:10" ht="15.75" hidden="1" thickBot="1" x14ac:dyDescent="0.3">
      <c r="A10559" s="242" t="s">
        <v>2586</v>
      </c>
      <c r="B10559" s="245" t="s">
        <v>2587</v>
      </c>
      <c r="C10559" s="26"/>
      <c r="D10559" s="27" t="s">
        <v>17</v>
      </c>
      <c r="E10559" s="205"/>
      <c r="F10559" s="216" t="s">
        <v>12</v>
      </c>
      <c r="G10559" s="29" t="str">
        <f t="shared" si="183"/>
        <v/>
      </c>
      <c r="H10559" s="30"/>
      <c r="I10559" s="31"/>
      <c r="J10559" s="32">
        <v>0</v>
      </c>
    </row>
    <row r="10560" spans="1:10" ht="15.75" hidden="1" thickBot="1" x14ac:dyDescent="0.3">
      <c r="A10560" s="251"/>
      <c r="B10560" s="246"/>
      <c r="C10560" s="34"/>
      <c r="D10560" s="34"/>
      <c r="E10560" s="207"/>
      <c r="F10560" s="219" t="s">
        <v>12</v>
      </c>
      <c r="G10560" s="66" t="str">
        <f t="shared" si="183"/>
        <v/>
      </c>
      <c r="H10560" s="67"/>
      <c r="I10560" s="68"/>
      <c r="J10560" s="32">
        <v>0</v>
      </c>
    </row>
    <row r="10561" spans="1:10" ht="15.75" hidden="1" thickBot="1" x14ac:dyDescent="0.3">
      <c r="A10561" s="251"/>
      <c r="B10561" s="246"/>
      <c r="C10561" s="38" t="s">
        <v>2587</v>
      </c>
      <c r="D10561" s="38" t="s">
        <v>82</v>
      </c>
      <c r="E10561" s="209">
        <v>1</v>
      </c>
      <c r="F10561" s="219" t="s">
        <v>12</v>
      </c>
      <c r="G10561" s="66" t="str">
        <f t="shared" si="183"/>
        <v/>
      </c>
      <c r="H10561" s="41">
        <f>SUM(G10561:G10561)</f>
        <v>0</v>
      </c>
      <c r="I10561" s="42"/>
      <c r="J10561" s="32">
        <v>0</v>
      </c>
    </row>
    <row r="10562" spans="1:10" ht="15.75" hidden="1" thickBot="1" x14ac:dyDescent="0.3">
      <c r="A10562" s="252"/>
      <c r="B10562" s="247"/>
      <c r="C10562" s="44"/>
      <c r="D10562" s="44"/>
      <c r="E10562" s="210"/>
      <c r="F10562" s="225" t="s">
        <v>12</v>
      </c>
      <c r="G10562" s="75" t="str">
        <f t="shared" si="183"/>
        <v/>
      </c>
      <c r="H10562" s="76"/>
      <c r="I10562" s="68"/>
      <c r="J10562" s="32">
        <v>0</v>
      </c>
    </row>
    <row r="10563" spans="1:10" ht="15.75" hidden="1" thickBot="1" x14ac:dyDescent="0.3">
      <c r="A10563" s="242" t="s">
        <v>2588</v>
      </c>
      <c r="B10563" s="245" t="s">
        <v>2589</v>
      </c>
      <c r="C10563" s="26"/>
      <c r="D10563" s="27" t="s">
        <v>17</v>
      </c>
      <c r="E10563" s="205"/>
      <c r="F10563" s="216" t="s">
        <v>12</v>
      </c>
      <c r="G10563" s="29" t="str">
        <f t="shared" si="183"/>
        <v/>
      </c>
      <c r="H10563" s="30"/>
      <c r="I10563" s="31"/>
      <c r="J10563" s="32">
        <v>0</v>
      </c>
    </row>
    <row r="10564" spans="1:10" ht="15.75" hidden="1" thickBot="1" x14ac:dyDescent="0.3">
      <c r="A10564" s="251"/>
      <c r="B10564" s="246"/>
      <c r="C10564" s="34"/>
      <c r="D10564" s="34"/>
      <c r="E10564" s="207"/>
      <c r="F10564" s="219" t="s">
        <v>12</v>
      </c>
      <c r="G10564" s="66" t="str">
        <f t="shared" si="183"/>
        <v/>
      </c>
      <c r="H10564" s="67"/>
      <c r="I10564" s="68"/>
      <c r="J10564" s="32">
        <v>0</v>
      </c>
    </row>
    <row r="10565" spans="1:10" ht="15.75" hidden="1" thickBot="1" x14ac:dyDescent="0.3">
      <c r="A10565" s="251"/>
      <c r="B10565" s="246"/>
      <c r="C10565" s="38" t="s">
        <v>2589</v>
      </c>
      <c r="D10565" s="38" t="s">
        <v>82</v>
      </c>
      <c r="E10565" s="209">
        <v>1</v>
      </c>
      <c r="F10565" s="219" t="s">
        <v>12</v>
      </c>
      <c r="G10565" s="66" t="str">
        <f t="shared" si="183"/>
        <v/>
      </c>
      <c r="H10565" s="41">
        <f>SUM(G10565:G10565)</f>
        <v>0</v>
      </c>
      <c r="I10565" s="42"/>
      <c r="J10565" s="32">
        <v>0</v>
      </c>
    </row>
    <row r="10566" spans="1:10" ht="15.75" hidden="1" thickBot="1" x14ac:dyDescent="0.3">
      <c r="A10566" s="252"/>
      <c r="B10566" s="247"/>
      <c r="C10566" s="44"/>
      <c r="D10566" s="44"/>
      <c r="E10566" s="210"/>
      <c r="F10566" s="225" t="s">
        <v>12</v>
      </c>
      <c r="G10566" s="75" t="str">
        <f t="shared" ref="G10566:G10629" si="184">IF(ISNUMBER(F10566),E10566*F10566,"")</f>
        <v/>
      </c>
      <c r="H10566" s="76"/>
      <c r="I10566" s="68"/>
      <c r="J10566" s="32">
        <v>0</v>
      </c>
    </row>
    <row r="10567" spans="1:10" ht="15.75" hidden="1" thickBot="1" x14ac:dyDescent="0.3">
      <c r="A10567" s="242" t="s">
        <v>2590</v>
      </c>
      <c r="B10567" s="245" t="s">
        <v>10253</v>
      </c>
      <c r="C10567" s="26"/>
      <c r="D10567" s="27" t="s">
        <v>17</v>
      </c>
      <c r="E10567" s="205"/>
      <c r="F10567" s="216" t="s">
        <v>12</v>
      </c>
      <c r="G10567" s="29" t="str">
        <f t="shared" si="184"/>
        <v/>
      </c>
      <c r="H10567" s="30"/>
      <c r="I10567" s="31"/>
      <c r="J10567" s="32">
        <v>0</v>
      </c>
    </row>
    <row r="10568" spans="1:10" ht="15.75" hidden="1" thickBot="1" x14ac:dyDescent="0.3">
      <c r="A10568" s="251"/>
      <c r="B10568" s="246"/>
      <c r="C10568" s="34"/>
      <c r="D10568" s="34"/>
      <c r="E10568" s="207"/>
      <c r="F10568" s="219" t="s">
        <v>12</v>
      </c>
      <c r="G10568" s="66" t="str">
        <f t="shared" si="184"/>
        <v/>
      </c>
      <c r="H10568" s="67"/>
      <c r="I10568" s="68"/>
      <c r="J10568" s="32">
        <v>0</v>
      </c>
    </row>
    <row r="10569" spans="1:10" ht="15.75" hidden="1" thickBot="1" x14ac:dyDescent="0.3">
      <c r="A10569" s="251"/>
      <c r="B10569" s="246"/>
      <c r="C10569" s="38" t="s">
        <v>12511</v>
      </c>
      <c r="D10569" s="38" t="s">
        <v>82</v>
      </c>
      <c r="E10569" s="209">
        <v>1</v>
      </c>
      <c r="F10569" s="219">
        <v>831.81050000000005</v>
      </c>
      <c r="G10569" s="66">
        <f t="shared" si="184"/>
        <v>831.81050000000005</v>
      </c>
      <c r="H10569" s="41">
        <f>SUM(G10569:G10569)</f>
        <v>831.81050000000005</v>
      </c>
      <c r="I10569" s="42"/>
      <c r="J10569" s="32">
        <v>0</v>
      </c>
    </row>
    <row r="10570" spans="1:10" ht="15.75" hidden="1" thickBot="1" x14ac:dyDescent="0.3">
      <c r="A10570" s="252"/>
      <c r="B10570" s="247"/>
      <c r="C10570" s="44"/>
      <c r="D10570" s="44"/>
      <c r="E10570" s="210"/>
      <c r="F10570" s="225" t="s">
        <v>12</v>
      </c>
      <c r="G10570" s="75" t="str">
        <f t="shared" si="184"/>
        <v/>
      </c>
      <c r="H10570" s="76"/>
      <c r="I10570" s="68"/>
      <c r="J10570" s="32">
        <v>0</v>
      </c>
    </row>
    <row r="10571" spans="1:10" ht="15.75" hidden="1" thickBot="1" x14ac:dyDescent="0.3">
      <c r="A10571" s="242" t="s">
        <v>2591</v>
      </c>
      <c r="B10571" s="245" t="s">
        <v>10254</v>
      </c>
      <c r="C10571" s="26"/>
      <c r="D10571" s="27" t="s">
        <v>17</v>
      </c>
      <c r="E10571" s="205"/>
      <c r="F10571" s="216" t="s">
        <v>12</v>
      </c>
      <c r="G10571" s="29" t="str">
        <f t="shared" si="184"/>
        <v/>
      </c>
      <c r="H10571" s="30"/>
      <c r="I10571" s="31"/>
      <c r="J10571" s="32">
        <v>0</v>
      </c>
    </row>
    <row r="10572" spans="1:10" ht="15.75" hidden="1" thickBot="1" x14ac:dyDescent="0.3">
      <c r="A10572" s="251"/>
      <c r="B10572" s="246"/>
      <c r="C10572" s="34"/>
      <c r="D10572" s="34"/>
      <c r="E10572" s="207"/>
      <c r="F10572" s="219" t="s">
        <v>12</v>
      </c>
      <c r="G10572" s="66" t="str">
        <f t="shared" si="184"/>
        <v/>
      </c>
      <c r="H10572" s="67"/>
      <c r="I10572" s="68"/>
      <c r="J10572" s="32">
        <v>0</v>
      </c>
    </row>
    <row r="10573" spans="1:10" ht="15.75" hidden="1" thickBot="1" x14ac:dyDescent="0.3">
      <c r="A10573" s="251"/>
      <c r="B10573" s="246"/>
      <c r="C10573" s="38" t="s">
        <v>12512</v>
      </c>
      <c r="D10573" s="38" t="s">
        <v>82</v>
      </c>
      <c r="E10573" s="209">
        <v>1</v>
      </c>
      <c r="F10573" s="219">
        <v>913.63400000000001</v>
      </c>
      <c r="G10573" s="66">
        <f t="shared" si="184"/>
        <v>913.63400000000001</v>
      </c>
      <c r="H10573" s="41">
        <f>SUM(G10573:G10573)</f>
        <v>913.63400000000001</v>
      </c>
      <c r="I10573" s="42"/>
      <c r="J10573" s="32">
        <v>0</v>
      </c>
    </row>
    <row r="10574" spans="1:10" ht="15.75" hidden="1" thickBot="1" x14ac:dyDescent="0.3">
      <c r="A10574" s="252"/>
      <c r="B10574" s="247"/>
      <c r="C10574" s="44"/>
      <c r="D10574" s="44"/>
      <c r="E10574" s="210"/>
      <c r="F10574" s="225" t="s">
        <v>12</v>
      </c>
      <c r="G10574" s="75" t="str">
        <f t="shared" si="184"/>
        <v/>
      </c>
      <c r="H10574" s="76"/>
      <c r="I10574" s="68"/>
      <c r="J10574" s="32">
        <v>0</v>
      </c>
    </row>
    <row r="10575" spans="1:10" ht="15.75" hidden="1" thickBot="1" x14ac:dyDescent="0.3">
      <c r="A10575" s="242" t="s">
        <v>2592</v>
      </c>
      <c r="B10575" s="245" t="s">
        <v>10255</v>
      </c>
      <c r="C10575" s="26"/>
      <c r="D10575" s="27" t="s">
        <v>17</v>
      </c>
      <c r="E10575" s="205"/>
      <c r="F10575" s="216" t="s">
        <v>12</v>
      </c>
      <c r="G10575" s="29" t="str">
        <f t="shared" si="184"/>
        <v/>
      </c>
      <c r="H10575" s="30"/>
      <c r="I10575" s="31"/>
      <c r="J10575" s="32">
        <v>0</v>
      </c>
    </row>
    <row r="10576" spans="1:10" ht="15.75" hidden="1" thickBot="1" x14ac:dyDescent="0.3">
      <c r="A10576" s="251"/>
      <c r="B10576" s="246"/>
      <c r="C10576" s="34"/>
      <c r="D10576" s="34"/>
      <c r="E10576" s="207"/>
      <c r="F10576" s="219" t="s">
        <v>12</v>
      </c>
      <c r="G10576" s="66" t="str">
        <f t="shared" si="184"/>
        <v/>
      </c>
      <c r="H10576" s="67"/>
      <c r="I10576" s="68"/>
      <c r="J10576" s="32">
        <v>0</v>
      </c>
    </row>
    <row r="10577" spans="1:10" ht="15.75" hidden="1" thickBot="1" x14ac:dyDescent="0.3">
      <c r="A10577" s="251"/>
      <c r="B10577" s="246"/>
      <c r="C10577" s="38" t="s">
        <v>12513</v>
      </c>
      <c r="D10577" s="38" t="s">
        <v>82</v>
      </c>
      <c r="E10577" s="209">
        <v>1</v>
      </c>
      <c r="F10577" s="219">
        <v>1045.703</v>
      </c>
      <c r="G10577" s="66">
        <f t="shared" si="184"/>
        <v>1045.703</v>
      </c>
      <c r="H10577" s="41">
        <f>SUM(G10577:G10577)</f>
        <v>1045.703</v>
      </c>
      <c r="I10577" s="42"/>
      <c r="J10577" s="32">
        <v>0</v>
      </c>
    </row>
    <row r="10578" spans="1:10" ht="15.75" hidden="1" thickBot="1" x14ac:dyDescent="0.3">
      <c r="A10578" s="252"/>
      <c r="B10578" s="247"/>
      <c r="C10578" s="44"/>
      <c r="D10578" s="44"/>
      <c r="E10578" s="210"/>
      <c r="F10578" s="225" t="s">
        <v>12</v>
      </c>
      <c r="G10578" s="75" t="str">
        <f t="shared" si="184"/>
        <v/>
      </c>
      <c r="H10578" s="76"/>
      <c r="I10578" s="68"/>
      <c r="J10578" s="32">
        <v>0</v>
      </c>
    </row>
    <row r="10579" spans="1:10" ht="15.75" hidden="1" thickBot="1" x14ac:dyDescent="0.3">
      <c r="A10579" s="242" t="s">
        <v>2593</v>
      </c>
      <c r="B10579" s="245" t="s">
        <v>10256</v>
      </c>
      <c r="C10579" s="26"/>
      <c r="D10579" s="27" t="s">
        <v>17</v>
      </c>
      <c r="E10579" s="205"/>
      <c r="F10579" s="216" t="s">
        <v>12</v>
      </c>
      <c r="G10579" s="29" t="str">
        <f t="shared" si="184"/>
        <v/>
      </c>
      <c r="H10579" s="30"/>
      <c r="I10579" s="31"/>
      <c r="J10579" s="32">
        <v>0</v>
      </c>
    </row>
    <row r="10580" spans="1:10" ht="15.75" hidden="1" thickBot="1" x14ac:dyDescent="0.3">
      <c r="A10580" s="251"/>
      <c r="B10580" s="246"/>
      <c r="C10580" s="34"/>
      <c r="D10580" s="34"/>
      <c r="E10580" s="207"/>
      <c r="F10580" s="219" t="s">
        <v>12</v>
      </c>
      <c r="G10580" s="66" t="str">
        <f t="shared" si="184"/>
        <v/>
      </c>
      <c r="H10580" s="67"/>
      <c r="I10580" s="68"/>
      <c r="J10580" s="32">
        <v>0</v>
      </c>
    </row>
    <row r="10581" spans="1:10" ht="15.75" hidden="1" thickBot="1" x14ac:dyDescent="0.3">
      <c r="A10581" s="251"/>
      <c r="B10581" s="246"/>
      <c r="C10581" s="38" t="s">
        <v>12514</v>
      </c>
      <c r="D10581" s="38" t="s">
        <v>82</v>
      </c>
      <c r="E10581" s="209">
        <v>1</v>
      </c>
      <c r="F10581" s="219">
        <v>1309.2139999999999</v>
      </c>
      <c r="G10581" s="66">
        <f t="shared" si="184"/>
        <v>1309.2139999999999</v>
      </c>
      <c r="H10581" s="41">
        <f>SUM(G10581:G10581)</f>
        <v>1309.2139999999999</v>
      </c>
      <c r="I10581" s="42"/>
      <c r="J10581" s="32">
        <v>0</v>
      </c>
    </row>
    <row r="10582" spans="1:10" ht="15.75" hidden="1" thickBot="1" x14ac:dyDescent="0.3">
      <c r="A10582" s="252"/>
      <c r="B10582" s="247"/>
      <c r="C10582" s="44"/>
      <c r="D10582" s="44"/>
      <c r="E10582" s="210"/>
      <c r="F10582" s="225" t="s">
        <v>12</v>
      </c>
      <c r="G10582" s="75" t="str">
        <f t="shared" si="184"/>
        <v/>
      </c>
      <c r="H10582" s="76"/>
      <c r="I10582" s="68"/>
      <c r="J10582" s="32">
        <v>0</v>
      </c>
    </row>
    <row r="10583" spans="1:10" ht="15.75" hidden="1" thickBot="1" x14ac:dyDescent="0.3">
      <c r="A10583" s="242" t="s">
        <v>2594</v>
      </c>
      <c r="B10583" s="245" t="s">
        <v>10257</v>
      </c>
      <c r="C10583" s="26"/>
      <c r="D10583" s="27" t="s">
        <v>17</v>
      </c>
      <c r="E10583" s="205"/>
      <c r="F10583" s="216" t="s">
        <v>12</v>
      </c>
      <c r="G10583" s="29" t="str">
        <f t="shared" si="184"/>
        <v/>
      </c>
      <c r="H10583" s="30"/>
      <c r="I10583" s="31"/>
      <c r="J10583" s="32">
        <v>0</v>
      </c>
    </row>
    <row r="10584" spans="1:10" ht="15.75" hidden="1" thickBot="1" x14ac:dyDescent="0.3">
      <c r="A10584" s="251"/>
      <c r="B10584" s="246"/>
      <c r="C10584" s="34"/>
      <c r="D10584" s="34"/>
      <c r="E10584" s="207"/>
      <c r="F10584" s="219" t="s">
        <v>12</v>
      </c>
      <c r="G10584" s="66" t="str">
        <f t="shared" si="184"/>
        <v/>
      </c>
      <c r="H10584" s="67"/>
      <c r="I10584" s="68"/>
      <c r="J10584" s="32">
        <v>0</v>
      </c>
    </row>
    <row r="10585" spans="1:10" ht="15.75" hidden="1" thickBot="1" x14ac:dyDescent="0.3">
      <c r="A10585" s="251"/>
      <c r="B10585" s="246"/>
      <c r="C10585" s="38" t="s">
        <v>12515</v>
      </c>
      <c r="D10585" s="38" t="s">
        <v>82</v>
      </c>
      <c r="E10585" s="209">
        <v>1</v>
      </c>
      <c r="F10585" s="219">
        <v>1815.8205</v>
      </c>
      <c r="G10585" s="66">
        <f t="shared" si="184"/>
        <v>1815.8205</v>
      </c>
      <c r="H10585" s="41">
        <f>SUM(G10585:G10585)</f>
        <v>1815.8205</v>
      </c>
      <c r="I10585" s="42"/>
      <c r="J10585" s="32">
        <v>0</v>
      </c>
    </row>
    <row r="10586" spans="1:10" ht="15.75" hidden="1" thickBot="1" x14ac:dyDescent="0.3">
      <c r="A10586" s="252"/>
      <c r="B10586" s="247"/>
      <c r="C10586" s="44"/>
      <c r="D10586" s="44"/>
      <c r="E10586" s="210"/>
      <c r="F10586" s="225" t="s">
        <v>12</v>
      </c>
      <c r="G10586" s="75" t="str">
        <f t="shared" si="184"/>
        <v/>
      </c>
      <c r="H10586" s="76"/>
      <c r="I10586" s="68"/>
      <c r="J10586" s="32">
        <v>0</v>
      </c>
    </row>
    <row r="10587" spans="1:10" ht="15.75" hidden="1" thickBot="1" x14ac:dyDescent="0.3">
      <c r="A10587" s="242" t="s">
        <v>2595</v>
      </c>
      <c r="B10587" s="245" t="s">
        <v>10258</v>
      </c>
      <c r="C10587" s="26"/>
      <c r="D10587" s="27" t="s">
        <v>17</v>
      </c>
      <c r="E10587" s="205"/>
      <c r="F10587" s="216" t="s">
        <v>12</v>
      </c>
      <c r="G10587" s="29" t="str">
        <f t="shared" si="184"/>
        <v/>
      </c>
      <c r="H10587" s="30"/>
      <c r="I10587" s="31"/>
      <c r="J10587" s="32">
        <v>0</v>
      </c>
    </row>
    <row r="10588" spans="1:10" ht="15.75" hidden="1" thickBot="1" x14ac:dyDescent="0.3">
      <c r="A10588" s="251"/>
      <c r="B10588" s="246"/>
      <c r="C10588" s="34"/>
      <c r="D10588" s="34"/>
      <c r="E10588" s="207"/>
      <c r="F10588" s="219" t="s">
        <v>12</v>
      </c>
      <c r="G10588" s="66" t="str">
        <f t="shared" si="184"/>
        <v/>
      </c>
      <c r="H10588" s="67"/>
      <c r="I10588" s="68"/>
      <c r="J10588" s="32">
        <v>0</v>
      </c>
    </row>
    <row r="10589" spans="1:10" ht="15.75" hidden="1" thickBot="1" x14ac:dyDescent="0.3">
      <c r="A10589" s="251"/>
      <c r="B10589" s="246"/>
      <c r="C10589" s="38" t="s">
        <v>12516</v>
      </c>
      <c r="D10589" s="38" t="s">
        <v>82</v>
      </c>
      <c r="E10589" s="209">
        <v>1</v>
      </c>
      <c r="F10589" s="219">
        <v>2398.3984999999998</v>
      </c>
      <c r="G10589" s="66">
        <f t="shared" si="184"/>
        <v>2398.3984999999998</v>
      </c>
      <c r="H10589" s="41">
        <f>SUM(G10589:G10589)</f>
        <v>2398.3984999999998</v>
      </c>
      <c r="I10589" s="42"/>
      <c r="J10589" s="32">
        <v>0</v>
      </c>
    </row>
    <row r="10590" spans="1:10" ht="15.75" hidden="1" thickBot="1" x14ac:dyDescent="0.3">
      <c r="A10590" s="252"/>
      <c r="B10590" s="247"/>
      <c r="C10590" s="44"/>
      <c r="D10590" s="44"/>
      <c r="E10590" s="210"/>
      <c r="F10590" s="225" t="s">
        <v>12</v>
      </c>
      <c r="G10590" s="75" t="str">
        <f t="shared" si="184"/>
        <v/>
      </c>
      <c r="H10590" s="76"/>
      <c r="I10590" s="68"/>
      <c r="J10590" s="32">
        <v>0</v>
      </c>
    </row>
    <row r="10591" spans="1:10" ht="15.75" hidden="1" thickBot="1" x14ac:dyDescent="0.3">
      <c r="A10591" s="242" t="s">
        <v>2596</v>
      </c>
      <c r="B10591" s="245" t="s">
        <v>10259</v>
      </c>
      <c r="C10591" s="26"/>
      <c r="D10591" s="27" t="s">
        <v>17</v>
      </c>
      <c r="E10591" s="205"/>
      <c r="F10591" s="216" t="s">
        <v>12</v>
      </c>
      <c r="G10591" s="29" t="str">
        <f t="shared" si="184"/>
        <v/>
      </c>
      <c r="H10591" s="30"/>
      <c r="I10591" s="31"/>
      <c r="J10591" s="32">
        <v>0</v>
      </c>
    </row>
    <row r="10592" spans="1:10" ht="15.75" hidden="1" thickBot="1" x14ac:dyDescent="0.3">
      <c r="A10592" s="251"/>
      <c r="B10592" s="246"/>
      <c r="C10592" s="34"/>
      <c r="D10592" s="34"/>
      <c r="E10592" s="207"/>
      <c r="F10592" s="219" t="s">
        <v>12</v>
      </c>
      <c r="G10592" s="66" t="str">
        <f t="shared" si="184"/>
        <v/>
      </c>
      <c r="H10592" s="67"/>
      <c r="I10592" s="68"/>
      <c r="J10592" s="32">
        <v>0</v>
      </c>
    </row>
    <row r="10593" spans="1:10" ht="39" hidden="1" thickBot="1" x14ac:dyDescent="0.3">
      <c r="A10593" s="251"/>
      <c r="B10593" s="246"/>
      <c r="C10593" s="38" t="s">
        <v>12517</v>
      </c>
      <c r="D10593" s="38" t="s">
        <v>82</v>
      </c>
      <c r="E10593" s="209">
        <v>1</v>
      </c>
      <c r="F10593" s="219">
        <v>9.2720000000000002</v>
      </c>
      <c r="G10593" s="66">
        <f t="shared" si="184"/>
        <v>9.2720000000000002</v>
      </c>
      <c r="H10593" s="41">
        <f>SUM(G10593:G10593)</f>
        <v>9.2720000000000002</v>
      </c>
      <c r="I10593" s="42"/>
      <c r="J10593" s="32">
        <v>0</v>
      </c>
    </row>
    <row r="10594" spans="1:10" ht="15.75" hidden="1" thickBot="1" x14ac:dyDescent="0.3">
      <c r="A10594" s="252"/>
      <c r="B10594" s="247"/>
      <c r="C10594" s="44"/>
      <c r="D10594" s="44"/>
      <c r="E10594" s="210"/>
      <c r="F10594" s="225" t="s">
        <v>12</v>
      </c>
      <c r="G10594" s="75" t="str">
        <f t="shared" si="184"/>
        <v/>
      </c>
      <c r="H10594" s="76"/>
      <c r="I10594" s="68"/>
      <c r="J10594" s="32">
        <v>0</v>
      </c>
    </row>
    <row r="10595" spans="1:10" ht="15.75" hidden="1" thickBot="1" x14ac:dyDescent="0.3">
      <c r="A10595" s="242" t="s">
        <v>2597</v>
      </c>
      <c r="B10595" s="245" t="s">
        <v>10260</v>
      </c>
      <c r="C10595" s="26"/>
      <c r="D10595" s="27" t="s">
        <v>17</v>
      </c>
      <c r="E10595" s="205"/>
      <c r="F10595" s="216" t="s">
        <v>12</v>
      </c>
      <c r="G10595" s="29" t="str">
        <f t="shared" si="184"/>
        <v/>
      </c>
      <c r="H10595" s="30"/>
      <c r="I10595" s="31"/>
      <c r="J10595" s="32">
        <v>0</v>
      </c>
    </row>
    <row r="10596" spans="1:10" ht="15.75" hidden="1" thickBot="1" x14ac:dyDescent="0.3">
      <c r="A10596" s="251"/>
      <c r="B10596" s="246"/>
      <c r="C10596" s="34"/>
      <c r="D10596" s="34"/>
      <c r="E10596" s="207"/>
      <c r="F10596" s="219" t="s">
        <v>12</v>
      </c>
      <c r="G10596" s="66" t="str">
        <f t="shared" si="184"/>
        <v/>
      </c>
      <c r="H10596" s="67"/>
      <c r="I10596" s="68"/>
      <c r="J10596" s="32">
        <v>0</v>
      </c>
    </row>
    <row r="10597" spans="1:10" ht="39" hidden="1" thickBot="1" x14ac:dyDescent="0.3">
      <c r="A10597" s="251"/>
      <c r="B10597" s="246"/>
      <c r="C10597" s="38" t="s">
        <v>12518</v>
      </c>
      <c r="D10597" s="38" t="s">
        <v>82</v>
      </c>
      <c r="E10597" s="209">
        <v>1</v>
      </c>
      <c r="F10597" s="219">
        <v>13.727499999999999</v>
      </c>
      <c r="G10597" s="66">
        <f t="shared" si="184"/>
        <v>13.727499999999999</v>
      </c>
      <c r="H10597" s="41">
        <f>SUM(G10597:G10597)</f>
        <v>13.727499999999999</v>
      </c>
      <c r="I10597" s="42"/>
      <c r="J10597" s="32">
        <v>0</v>
      </c>
    </row>
    <row r="10598" spans="1:10" ht="15.75" hidden="1" thickBot="1" x14ac:dyDescent="0.3">
      <c r="A10598" s="252"/>
      <c r="B10598" s="247"/>
      <c r="C10598" s="44"/>
      <c r="D10598" s="44"/>
      <c r="E10598" s="210"/>
      <c r="F10598" s="225" t="s">
        <v>12</v>
      </c>
      <c r="G10598" s="75" t="str">
        <f t="shared" si="184"/>
        <v/>
      </c>
      <c r="H10598" s="76"/>
      <c r="I10598" s="68"/>
      <c r="J10598" s="32">
        <v>0</v>
      </c>
    </row>
    <row r="10599" spans="1:10" ht="15.75" hidden="1" thickBot="1" x14ac:dyDescent="0.3">
      <c r="A10599" s="242" t="s">
        <v>2598</v>
      </c>
      <c r="B10599" s="245" t="s">
        <v>10261</v>
      </c>
      <c r="C10599" s="26"/>
      <c r="D10599" s="27" t="s">
        <v>17</v>
      </c>
      <c r="E10599" s="205"/>
      <c r="F10599" s="216" t="s">
        <v>12</v>
      </c>
      <c r="G10599" s="29" t="str">
        <f t="shared" si="184"/>
        <v/>
      </c>
      <c r="H10599" s="30"/>
      <c r="I10599" s="31"/>
      <c r="J10599" s="32">
        <v>0</v>
      </c>
    </row>
    <row r="10600" spans="1:10" ht="15.75" hidden="1" thickBot="1" x14ac:dyDescent="0.3">
      <c r="A10600" s="251"/>
      <c r="B10600" s="246"/>
      <c r="C10600" s="34"/>
      <c r="D10600" s="34"/>
      <c r="E10600" s="207"/>
      <c r="F10600" s="219" t="s">
        <v>12</v>
      </c>
      <c r="G10600" s="66" t="str">
        <f t="shared" si="184"/>
        <v/>
      </c>
      <c r="H10600" s="67"/>
      <c r="I10600" s="68"/>
      <c r="J10600" s="32">
        <v>0</v>
      </c>
    </row>
    <row r="10601" spans="1:10" ht="39" hidden="1" thickBot="1" x14ac:dyDescent="0.3">
      <c r="A10601" s="251"/>
      <c r="B10601" s="246"/>
      <c r="C10601" s="38" t="s">
        <v>12519</v>
      </c>
      <c r="D10601" s="38" t="s">
        <v>82</v>
      </c>
      <c r="E10601" s="209">
        <v>1</v>
      </c>
      <c r="F10601" s="219">
        <v>10.392999999999999</v>
      </c>
      <c r="G10601" s="66">
        <f t="shared" si="184"/>
        <v>10.392999999999999</v>
      </c>
      <c r="H10601" s="41">
        <f>SUM(G10601:G10601)</f>
        <v>10.392999999999999</v>
      </c>
      <c r="I10601" s="42"/>
      <c r="J10601" s="32">
        <v>0</v>
      </c>
    </row>
    <row r="10602" spans="1:10" ht="15.75" hidden="1" thickBot="1" x14ac:dyDescent="0.3">
      <c r="A10602" s="252"/>
      <c r="B10602" s="247"/>
      <c r="C10602" s="44"/>
      <c r="D10602" s="44"/>
      <c r="E10602" s="210"/>
      <c r="F10602" s="225" t="s">
        <v>12</v>
      </c>
      <c r="G10602" s="75" t="str">
        <f t="shared" si="184"/>
        <v/>
      </c>
      <c r="H10602" s="76"/>
      <c r="I10602" s="68"/>
      <c r="J10602" s="32">
        <v>0</v>
      </c>
    </row>
    <row r="10603" spans="1:10" ht="15.75" hidden="1" thickBot="1" x14ac:dyDescent="0.3">
      <c r="A10603" s="242" t="s">
        <v>2599</v>
      </c>
      <c r="B10603" s="245" t="s">
        <v>10262</v>
      </c>
      <c r="C10603" s="26"/>
      <c r="D10603" s="27" t="s">
        <v>17</v>
      </c>
      <c r="E10603" s="205"/>
      <c r="F10603" s="216" t="s">
        <v>12</v>
      </c>
      <c r="G10603" s="29" t="str">
        <f t="shared" si="184"/>
        <v/>
      </c>
      <c r="H10603" s="30"/>
      <c r="I10603" s="31"/>
      <c r="J10603" s="32">
        <v>0</v>
      </c>
    </row>
    <row r="10604" spans="1:10" ht="15.75" hidden="1" thickBot="1" x14ac:dyDescent="0.3">
      <c r="A10604" s="251"/>
      <c r="B10604" s="246"/>
      <c r="C10604" s="34"/>
      <c r="D10604" s="34"/>
      <c r="E10604" s="207"/>
      <c r="F10604" s="219" t="s">
        <v>12</v>
      </c>
      <c r="G10604" s="66" t="str">
        <f t="shared" si="184"/>
        <v/>
      </c>
      <c r="H10604" s="67"/>
      <c r="I10604" s="68"/>
      <c r="J10604" s="32">
        <v>0</v>
      </c>
    </row>
    <row r="10605" spans="1:10" ht="39" hidden="1" thickBot="1" x14ac:dyDescent="0.3">
      <c r="A10605" s="251"/>
      <c r="B10605" s="246"/>
      <c r="C10605" s="38" t="s">
        <v>12520</v>
      </c>
      <c r="D10605" s="38" t="s">
        <v>82</v>
      </c>
      <c r="E10605" s="209">
        <v>1</v>
      </c>
      <c r="F10605" s="219">
        <v>19.170999999999999</v>
      </c>
      <c r="G10605" s="66">
        <f t="shared" si="184"/>
        <v>19.170999999999999</v>
      </c>
      <c r="H10605" s="41">
        <f>SUM(G10605:G10605)</f>
        <v>19.170999999999999</v>
      </c>
      <c r="I10605" s="42"/>
      <c r="J10605" s="32">
        <v>0</v>
      </c>
    </row>
    <row r="10606" spans="1:10" ht="15.75" hidden="1" thickBot="1" x14ac:dyDescent="0.3">
      <c r="A10606" s="252"/>
      <c r="B10606" s="247"/>
      <c r="C10606" s="44"/>
      <c r="D10606" s="44"/>
      <c r="E10606" s="210"/>
      <c r="F10606" s="225" t="s">
        <v>12</v>
      </c>
      <c r="G10606" s="75" t="str">
        <f t="shared" si="184"/>
        <v/>
      </c>
      <c r="H10606" s="76"/>
      <c r="I10606" s="68"/>
      <c r="J10606" s="32">
        <v>0</v>
      </c>
    </row>
    <row r="10607" spans="1:10" ht="15.75" hidden="1" thickBot="1" x14ac:dyDescent="0.3">
      <c r="A10607" s="242" t="s">
        <v>2600</v>
      </c>
      <c r="B10607" s="245" t="s">
        <v>10273</v>
      </c>
      <c r="C10607" s="26"/>
      <c r="D10607" s="27" t="s">
        <v>17</v>
      </c>
      <c r="E10607" s="205"/>
      <c r="F10607" s="216" t="s">
        <v>12</v>
      </c>
      <c r="G10607" s="29" t="str">
        <f t="shared" si="184"/>
        <v/>
      </c>
      <c r="H10607" s="30"/>
      <c r="I10607" s="31"/>
      <c r="J10607" s="32">
        <v>0</v>
      </c>
    </row>
    <row r="10608" spans="1:10" ht="15.75" hidden="1" thickBot="1" x14ac:dyDescent="0.3">
      <c r="A10608" s="251"/>
      <c r="B10608" s="246"/>
      <c r="C10608" s="34"/>
      <c r="D10608" s="34"/>
      <c r="E10608" s="207"/>
      <c r="F10608" s="219" t="s">
        <v>12</v>
      </c>
      <c r="G10608" s="66" t="str">
        <f t="shared" si="184"/>
        <v/>
      </c>
      <c r="H10608" s="67"/>
      <c r="I10608" s="68"/>
      <c r="J10608" s="32">
        <v>0</v>
      </c>
    </row>
    <row r="10609" spans="1:10" ht="39" hidden="1" thickBot="1" x14ac:dyDescent="0.3">
      <c r="A10609" s="251"/>
      <c r="B10609" s="246"/>
      <c r="C10609" s="38" t="s">
        <v>12521</v>
      </c>
      <c r="D10609" s="38" t="s">
        <v>82</v>
      </c>
      <c r="E10609" s="209">
        <v>1</v>
      </c>
      <c r="F10609" s="219">
        <v>11.190999999999999</v>
      </c>
      <c r="G10609" s="66">
        <f t="shared" si="184"/>
        <v>11.190999999999999</v>
      </c>
      <c r="H10609" s="41">
        <f>SUM(G10609:G10609)</f>
        <v>11.190999999999999</v>
      </c>
      <c r="I10609" s="42"/>
      <c r="J10609" s="32">
        <v>0</v>
      </c>
    </row>
    <row r="10610" spans="1:10" ht="15.75" hidden="1" thickBot="1" x14ac:dyDescent="0.3">
      <c r="A10610" s="252"/>
      <c r="B10610" s="247"/>
      <c r="C10610" s="44"/>
      <c r="D10610" s="44"/>
      <c r="E10610" s="210"/>
      <c r="F10610" s="225" t="s">
        <v>12</v>
      </c>
      <c r="G10610" s="75" t="str">
        <f t="shared" si="184"/>
        <v/>
      </c>
      <c r="H10610" s="76"/>
      <c r="I10610" s="68"/>
      <c r="J10610" s="32">
        <v>0</v>
      </c>
    </row>
    <row r="10611" spans="1:10" ht="15.75" hidden="1" thickBot="1" x14ac:dyDescent="0.3">
      <c r="A10611" s="242" t="s">
        <v>2601</v>
      </c>
      <c r="B10611" s="245" t="s">
        <v>10263</v>
      </c>
      <c r="C10611" s="26"/>
      <c r="D10611" s="27" t="s">
        <v>17</v>
      </c>
      <c r="E10611" s="205"/>
      <c r="F10611" s="216" t="s">
        <v>12</v>
      </c>
      <c r="G10611" s="29" t="str">
        <f t="shared" si="184"/>
        <v/>
      </c>
      <c r="H10611" s="30"/>
      <c r="I10611" s="31"/>
      <c r="J10611" s="32">
        <v>0</v>
      </c>
    </row>
    <row r="10612" spans="1:10" ht="15.75" hidden="1" thickBot="1" x14ac:dyDescent="0.3">
      <c r="A10612" s="251"/>
      <c r="B10612" s="246"/>
      <c r="C10612" s="34"/>
      <c r="D10612" s="34"/>
      <c r="E10612" s="207"/>
      <c r="F10612" s="219" t="s">
        <v>12</v>
      </c>
      <c r="G10612" s="66" t="str">
        <f t="shared" si="184"/>
        <v/>
      </c>
      <c r="H10612" s="67"/>
      <c r="I10612" s="68"/>
      <c r="J10612" s="32">
        <v>0</v>
      </c>
    </row>
    <row r="10613" spans="1:10" ht="15" hidden="1" customHeight="1" x14ac:dyDescent="0.3">
      <c r="A10613" s="251"/>
      <c r="B10613" s="246"/>
      <c r="C10613" s="38" t="s">
        <v>2602</v>
      </c>
      <c r="D10613" s="38" t="s">
        <v>82</v>
      </c>
      <c r="E10613" s="209">
        <v>1</v>
      </c>
      <c r="F10613" s="219" t="s">
        <v>12</v>
      </c>
      <c r="G10613" s="66" t="str">
        <f t="shared" si="184"/>
        <v/>
      </c>
      <c r="H10613" s="41">
        <f>SUM(G10613:G10613)</f>
        <v>0</v>
      </c>
      <c r="I10613" s="42"/>
      <c r="J10613" s="32">
        <v>0</v>
      </c>
    </row>
    <row r="10614" spans="1:10" ht="15.75" hidden="1" thickBot="1" x14ac:dyDescent="0.3">
      <c r="A10614" s="252"/>
      <c r="B10614" s="247"/>
      <c r="C10614" s="44"/>
      <c r="D10614" s="44"/>
      <c r="E10614" s="210"/>
      <c r="F10614" s="225" t="s">
        <v>12</v>
      </c>
      <c r="G10614" s="75" t="str">
        <f t="shared" si="184"/>
        <v/>
      </c>
      <c r="H10614" s="76"/>
      <c r="I10614" s="68"/>
      <c r="J10614" s="32">
        <v>0</v>
      </c>
    </row>
    <row r="10615" spans="1:10" ht="15.75" hidden="1" thickBot="1" x14ac:dyDescent="0.3">
      <c r="A10615" s="242" t="s">
        <v>2603</v>
      </c>
      <c r="B10615" s="245" t="s">
        <v>10270</v>
      </c>
      <c r="C10615" s="26"/>
      <c r="D10615" s="27" t="s">
        <v>17</v>
      </c>
      <c r="E10615" s="205"/>
      <c r="F10615" s="216" t="s">
        <v>12</v>
      </c>
      <c r="G10615" s="29" t="str">
        <f t="shared" si="184"/>
        <v/>
      </c>
      <c r="H10615" s="30"/>
      <c r="I10615" s="31"/>
      <c r="J10615" s="32">
        <v>0</v>
      </c>
    </row>
    <row r="10616" spans="1:10" ht="15.75" hidden="1" thickBot="1" x14ac:dyDescent="0.3">
      <c r="A10616" s="251"/>
      <c r="B10616" s="246"/>
      <c r="C10616" s="34"/>
      <c r="D10616" s="34"/>
      <c r="E10616" s="207"/>
      <c r="F10616" s="219" t="s">
        <v>12</v>
      </c>
      <c r="G10616" s="66" t="str">
        <f t="shared" si="184"/>
        <v/>
      </c>
      <c r="H10616" s="67"/>
      <c r="I10616" s="68"/>
      <c r="J10616" s="32">
        <v>0</v>
      </c>
    </row>
    <row r="10617" spans="1:10" ht="15" hidden="1" customHeight="1" x14ac:dyDescent="0.3">
      <c r="A10617" s="251"/>
      <c r="B10617" s="246"/>
      <c r="C10617" s="38" t="s">
        <v>2604</v>
      </c>
      <c r="D10617" s="38" t="s">
        <v>82</v>
      </c>
      <c r="E10617" s="209">
        <v>1</v>
      </c>
      <c r="F10617" s="219" t="s">
        <v>12</v>
      </c>
      <c r="G10617" s="66" t="str">
        <f t="shared" si="184"/>
        <v/>
      </c>
      <c r="H10617" s="41">
        <f t="shared" ref="H10617" si="185">SUM(G10617:G10617)</f>
        <v>0</v>
      </c>
      <c r="I10617" s="42"/>
      <c r="J10617" s="32">
        <v>0</v>
      </c>
    </row>
    <row r="10618" spans="1:10" ht="15.75" hidden="1" thickBot="1" x14ac:dyDescent="0.3">
      <c r="A10618" s="252"/>
      <c r="B10618" s="247"/>
      <c r="C10618" s="44"/>
      <c r="D10618" s="44"/>
      <c r="E10618" s="210"/>
      <c r="F10618" s="225" t="s">
        <v>12</v>
      </c>
      <c r="G10618" s="75" t="str">
        <f t="shared" si="184"/>
        <v/>
      </c>
      <c r="H10618" s="76"/>
      <c r="I10618" s="68"/>
      <c r="J10618" s="32">
        <v>0</v>
      </c>
    </row>
    <row r="10619" spans="1:10" ht="15.75" hidden="1" thickBot="1" x14ac:dyDescent="0.3">
      <c r="A10619" s="242" t="s">
        <v>2605</v>
      </c>
      <c r="B10619" s="245" t="s">
        <v>10271</v>
      </c>
      <c r="C10619" s="26"/>
      <c r="D10619" s="27" t="s">
        <v>17</v>
      </c>
      <c r="E10619" s="205"/>
      <c r="F10619" s="216" t="s">
        <v>12</v>
      </c>
      <c r="G10619" s="29" t="str">
        <f t="shared" si="184"/>
        <v/>
      </c>
      <c r="H10619" s="30"/>
      <c r="I10619" s="31"/>
      <c r="J10619" s="32">
        <v>0</v>
      </c>
    </row>
    <row r="10620" spans="1:10" ht="15.75" hidden="1" thickBot="1" x14ac:dyDescent="0.3">
      <c r="A10620" s="251"/>
      <c r="B10620" s="246"/>
      <c r="C10620" s="34"/>
      <c r="D10620" s="34"/>
      <c r="E10620" s="207"/>
      <c r="F10620" s="219" t="s">
        <v>12</v>
      </c>
      <c r="G10620" s="66" t="str">
        <f t="shared" si="184"/>
        <v/>
      </c>
      <c r="H10620" s="67"/>
      <c r="I10620" s="68"/>
      <c r="J10620" s="32">
        <v>0</v>
      </c>
    </row>
    <row r="10621" spans="1:10" ht="26.25" hidden="1" thickBot="1" x14ac:dyDescent="0.3">
      <c r="A10621" s="251"/>
      <c r="B10621" s="246"/>
      <c r="C10621" s="38" t="s">
        <v>2606</v>
      </c>
      <c r="D10621" s="38" t="s">
        <v>82</v>
      </c>
      <c r="E10621" s="209">
        <v>1</v>
      </c>
      <c r="F10621" s="219" t="s">
        <v>12</v>
      </c>
      <c r="G10621" s="66" t="str">
        <f t="shared" si="184"/>
        <v/>
      </c>
      <c r="H10621" s="41">
        <f t="shared" ref="H10621" si="186">SUM(G10621:G10621)</f>
        <v>0</v>
      </c>
      <c r="I10621" s="42"/>
      <c r="J10621" s="32">
        <v>0</v>
      </c>
    </row>
    <row r="10622" spans="1:10" ht="15.75" hidden="1" thickBot="1" x14ac:dyDescent="0.3">
      <c r="A10622" s="252"/>
      <c r="B10622" s="247"/>
      <c r="C10622" s="44"/>
      <c r="D10622" s="44"/>
      <c r="E10622" s="210"/>
      <c r="F10622" s="225" t="s">
        <v>12</v>
      </c>
      <c r="G10622" s="75" t="str">
        <f t="shared" si="184"/>
        <v/>
      </c>
      <c r="H10622" s="76"/>
      <c r="I10622" s="68"/>
      <c r="J10622" s="32">
        <v>0</v>
      </c>
    </row>
    <row r="10623" spans="1:10" ht="15.75" hidden="1" thickBot="1" x14ac:dyDescent="0.3">
      <c r="A10623" s="242" t="s">
        <v>2607</v>
      </c>
      <c r="B10623" s="245" t="s">
        <v>10272</v>
      </c>
      <c r="C10623" s="26"/>
      <c r="D10623" s="27" t="s">
        <v>17</v>
      </c>
      <c r="E10623" s="205"/>
      <c r="F10623" s="216" t="s">
        <v>12</v>
      </c>
      <c r="G10623" s="29" t="str">
        <f t="shared" si="184"/>
        <v/>
      </c>
      <c r="H10623" s="30"/>
      <c r="I10623" s="31"/>
      <c r="J10623" s="32">
        <v>0</v>
      </c>
    </row>
    <row r="10624" spans="1:10" ht="15.75" hidden="1" thickBot="1" x14ac:dyDescent="0.3">
      <c r="A10624" s="251"/>
      <c r="B10624" s="246"/>
      <c r="C10624" s="34"/>
      <c r="D10624" s="34"/>
      <c r="E10624" s="207"/>
      <c r="F10624" s="219" t="s">
        <v>12</v>
      </c>
      <c r="G10624" s="66" t="str">
        <f t="shared" si="184"/>
        <v/>
      </c>
      <c r="H10624" s="67"/>
      <c r="I10624" s="68"/>
      <c r="J10624" s="32">
        <v>0</v>
      </c>
    </row>
    <row r="10625" spans="1:10" ht="26.25" hidden="1" thickBot="1" x14ac:dyDescent="0.3">
      <c r="A10625" s="251"/>
      <c r="B10625" s="246"/>
      <c r="C10625" s="38" t="s">
        <v>2608</v>
      </c>
      <c r="D10625" s="38" t="s">
        <v>82</v>
      </c>
      <c r="E10625" s="209">
        <v>1</v>
      </c>
      <c r="F10625" s="219" t="s">
        <v>12</v>
      </c>
      <c r="G10625" s="66" t="str">
        <f t="shared" si="184"/>
        <v/>
      </c>
      <c r="H10625" s="41">
        <f t="shared" ref="H10625" si="187">SUM(G10625:G10625)</f>
        <v>0</v>
      </c>
      <c r="I10625" s="42"/>
      <c r="J10625" s="32">
        <v>0</v>
      </c>
    </row>
    <row r="10626" spans="1:10" ht="15.75" hidden="1" thickBot="1" x14ac:dyDescent="0.3">
      <c r="A10626" s="252"/>
      <c r="B10626" s="247"/>
      <c r="C10626" s="44"/>
      <c r="D10626" s="44"/>
      <c r="E10626" s="210"/>
      <c r="F10626" s="225" t="s">
        <v>12</v>
      </c>
      <c r="G10626" s="75" t="str">
        <f t="shared" si="184"/>
        <v/>
      </c>
      <c r="H10626" s="76"/>
      <c r="I10626" s="68"/>
      <c r="J10626" s="32">
        <v>0</v>
      </c>
    </row>
    <row r="10627" spans="1:10" ht="15.75" hidden="1" thickBot="1" x14ac:dyDescent="0.3">
      <c r="A10627" s="242" t="s">
        <v>2609</v>
      </c>
      <c r="B10627" s="245" t="s">
        <v>10274</v>
      </c>
      <c r="C10627" s="26"/>
      <c r="D10627" s="27" t="s">
        <v>17</v>
      </c>
      <c r="E10627" s="205"/>
      <c r="F10627" s="216" t="s">
        <v>12</v>
      </c>
      <c r="G10627" s="29" t="str">
        <f t="shared" si="184"/>
        <v/>
      </c>
      <c r="H10627" s="30"/>
      <c r="I10627" s="31"/>
      <c r="J10627" s="32">
        <v>0</v>
      </c>
    </row>
    <row r="10628" spans="1:10" ht="15.75" hidden="1" thickBot="1" x14ac:dyDescent="0.3">
      <c r="A10628" s="251"/>
      <c r="B10628" s="246"/>
      <c r="C10628" s="34"/>
      <c r="D10628" s="34"/>
      <c r="E10628" s="207"/>
      <c r="F10628" s="219" t="s">
        <v>12</v>
      </c>
      <c r="G10628" s="66" t="str">
        <f t="shared" si="184"/>
        <v/>
      </c>
      <c r="H10628" s="67"/>
      <c r="I10628" s="68"/>
      <c r="J10628" s="32">
        <v>0</v>
      </c>
    </row>
    <row r="10629" spans="1:10" ht="39" hidden="1" thickBot="1" x14ac:dyDescent="0.3">
      <c r="A10629" s="251"/>
      <c r="B10629" s="246"/>
      <c r="C10629" s="38" t="s">
        <v>12522</v>
      </c>
      <c r="D10629" s="38" t="s">
        <v>82</v>
      </c>
      <c r="E10629" s="209">
        <v>1</v>
      </c>
      <c r="F10629" s="219">
        <v>12.986499999999999</v>
      </c>
      <c r="G10629" s="66">
        <f t="shared" si="184"/>
        <v>12.986499999999999</v>
      </c>
      <c r="H10629" s="41">
        <f>SUM(G10629:G10629)</f>
        <v>12.986499999999999</v>
      </c>
      <c r="I10629" s="42"/>
      <c r="J10629" s="32">
        <v>0</v>
      </c>
    </row>
    <row r="10630" spans="1:10" ht="15.75" hidden="1" thickBot="1" x14ac:dyDescent="0.3">
      <c r="A10630" s="252"/>
      <c r="B10630" s="247"/>
      <c r="C10630" s="44"/>
      <c r="D10630" s="44"/>
      <c r="E10630" s="210"/>
      <c r="F10630" s="225" t="s">
        <v>12</v>
      </c>
      <c r="G10630" s="75" t="str">
        <f t="shared" ref="G10630:G10693" si="188">IF(ISNUMBER(F10630),E10630*F10630,"")</f>
        <v/>
      </c>
      <c r="H10630" s="76"/>
      <c r="I10630" s="68"/>
      <c r="J10630" s="32">
        <v>0</v>
      </c>
    </row>
    <row r="10631" spans="1:10" ht="15.75" hidden="1" thickBot="1" x14ac:dyDescent="0.3">
      <c r="A10631" s="242" t="s">
        <v>2610</v>
      </c>
      <c r="B10631" s="245" t="s">
        <v>10275</v>
      </c>
      <c r="C10631" s="26"/>
      <c r="D10631" s="27" t="s">
        <v>17</v>
      </c>
      <c r="E10631" s="205"/>
      <c r="F10631" s="216" t="s">
        <v>12</v>
      </c>
      <c r="G10631" s="29" t="str">
        <f t="shared" si="188"/>
        <v/>
      </c>
      <c r="H10631" s="30"/>
      <c r="I10631" s="31"/>
      <c r="J10631" s="32">
        <v>0</v>
      </c>
    </row>
    <row r="10632" spans="1:10" ht="15.75" hidden="1" thickBot="1" x14ac:dyDescent="0.3">
      <c r="A10632" s="251"/>
      <c r="B10632" s="246"/>
      <c r="C10632" s="34"/>
      <c r="D10632" s="34"/>
      <c r="E10632" s="207"/>
      <c r="F10632" s="219" t="s">
        <v>12</v>
      </c>
      <c r="G10632" s="66" t="str">
        <f t="shared" si="188"/>
        <v/>
      </c>
      <c r="H10632" s="67"/>
      <c r="I10632" s="68"/>
      <c r="J10632" s="32">
        <v>0</v>
      </c>
    </row>
    <row r="10633" spans="1:10" ht="39" hidden="1" thickBot="1" x14ac:dyDescent="0.3">
      <c r="A10633" s="251"/>
      <c r="B10633" s="246"/>
      <c r="C10633" s="38" t="s">
        <v>12523</v>
      </c>
      <c r="D10633" s="38" t="s">
        <v>82</v>
      </c>
      <c r="E10633" s="209">
        <v>1</v>
      </c>
      <c r="F10633" s="219">
        <v>15.408999999999999</v>
      </c>
      <c r="G10633" s="66">
        <f t="shared" si="188"/>
        <v>15.408999999999999</v>
      </c>
      <c r="H10633" s="41">
        <f>SUM(G10633:G10633)</f>
        <v>15.408999999999999</v>
      </c>
      <c r="I10633" s="42"/>
      <c r="J10633" s="32">
        <v>0</v>
      </c>
    </row>
    <row r="10634" spans="1:10" ht="15.75" hidden="1" thickBot="1" x14ac:dyDescent="0.3">
      <c r="A10634" s="252"/>
      <c r="B10634" s="247"/>
      <c r="C10634" s="44"/>
      <c r="D10634" s="44"/>
      <c r="E10634" s="210"/>
      <c r="F10634" s="225" t="s">
        <v>12</v>
      </c>
      <c r="G10634" s="75" t="str">
        <f t="shared" si="188"/>
        <v/>
      </c>
      <c r="H10634" s="76"/>
      <c r="I10634" s="68"/>
      <c r="J10634" s="32">
        <v>0</v>
      </c>
    </row>
    <row r="10635" spans="1:10" ht="15.75" hidden="1" thickBot="1" x14ac:dyDescent="0.3">
      <c r="A10635" s="242" t="s">
        <v>2611</v>
      </c>
      <c r="B10635" s="245" t="s">
        <v>10276</v>
      </c>
      <c r="C10635" s="26"/>
      <c r="D10635" s="27" t="s">
        <v>17</v>
      </c>
      <c r="E10635" s="205"/>
      <c r="F10635" s="216" t="s">
        <v>12</v>
      </c>
      <c r="G10635" s="29" t="str">
        <f t="shared" si="188"/>
        <v/>
      </c>
      <c r="H10635" s="30"/>
      <c r="I10635" s="31"/>
      <c r="J10635" s="32">
        <v>0</v>
      </c>
    </row>
    <row r="10636" spans="1:10" ht="15.75" hidden="1" thickBot="1" x14ac:dyDescent="0.3">
      <c r="A10636" s="251"/>
      <c r="B10636" s="246"/>
      <c r="C10636" s="34"/>
      <c r="D10636" s="34"/>
      <c r="E10636" s="207"/>
      <c r="F10636" s="219" t="s">
        <v>12</v>
      </c>
      <c r="G10636" s="66" t="str">
        <f t="shared" si="188"/>
        <v/>
      </c>
      <c r="H10636" s="67"/>
      <c r="I10636" s="68"/>
      <c r="J10636" s="32">
        <v>0</v>
      </c>
    </row>
    <row r="10637" spans="1:10" ht="39" hidden="1" thickBot="1" x14ac:dyDescent="0.3">
      <c r="A10637" s="251"/>
      <c r="B10637" s="246"/>
      <c r="C10637" s="38" t="s">
        <v>12524</v>
      </c>
      <c r="D10637" s="38" t="s">
        <v>82</v>
      </c>
      <c r="E10637" s="209">
        <v>1</v>
      </c>
      <c r="F10637" s="219">
        <v>19.456</v>
      </c>
      <c r="G10637" s="66">
        <f t="shared" si="188"/>
        <v>19.456</v>
      </c>
      <c r="H10637" s="41">
        <f>SUM(G10637:G10637)</f>
        <v>19.456</v>
      </c>
      <c r="I10637" s="42"/>
      <c r="J10637" s="32">
        <v>0</v>
      </c>
    </row>
    <row r="10638" spans="1:10" ht="15.75" hidden="1" thickBot="1" x14ac:dyDescent="0.3">
      <c r="A10638" s="252"/>
      <c r="B10638" s="247"/>
      <c r="C10638" s="44"/>
      <c r="D10638" s="44"/>
      <c r="E10638" s="210"/>
      <c r="F10638" s="225" t="s">
        <v>12</v>
      </c>
      <c r="G10638" s="75" t="str">
        <f t="shared" si="188"/>
        <v/>
      </c>
      <c r="H10638" s="76"/>
      <c r="I10638" s="68"/>
      <c r="J10638" s="32">
        <v>0</v>
      </c>
    </row>
    <row r="10639" spans="1:10" ht="15.75" hidden="1" thickBot="1" x14ac:dyDescent="0.3">
      <c r="A10639" s="242" t="s">
        <v>2612</v>
      </c>
      <c r="B10639" s="245" t="s">
        <v>10277</v>
      </c>
      <c r="C10639" s="26"/>
      <c r="D10639" s="27" t="s">
        <v>17</v>
      </c>
      <c r="E10639" s="205"/>
      <c r="F10639" s="216" t="s">
        <v>12</v>
      </c>
      <c r="G10639" s="29" t="str">
        <f t="shared" si="188"/>
        <v/>
      </c>
      <c r="H10639" s="30"/>
      <c r="I10639" s="31"/>
      <c r="J10639" s="32">
        <v>0</v>
      </c>
    </row>
    <row r="10640" spans="1:10" ht="15.75" hidden="1" thickBot="1" x14ac:dyDescent="0.3">
      <c r="A10640" s="251"/>
      <c r="B10640" s="246"/>
      <c r="C10640" s="34"/>
      <c r="D10640" s="34"/>
      <c r="E10640" s="207"/>
      <c r="F10640" s="219" t="s">
        <v>12</v>
      </c>
      <c r="G10640" s="66" t="str">
        <f t="shared" si="188"/>
        <v/>
      </c>
      <c r="H10640" s="67"/>
      <c r="I10640" s="68"/>
      <c r="J10640" s="32">
        <v>0</v>
      </c>
    </row>
    <row r="10641" spans="1:10" ht="15" hidden="1" customHeight="1" x14ac:dyDescent="0.3">
      <c r="A10641" s="251"/>
      <c r="B10641" s="246"/>
      <c r="C10641" s="38" t="s">
        <v>2613</v>
      </c>
      <c r="D10641" s="38" t="s">
        <v>82</v>
      </c>
      <c r="E10641" s="209">
        <v>1</v>
      </c>
      <c r="F10641" s="219" t="s">
        <v>12</v>
      </c>
      <c r="G10641" s="66" t="str">
        <f t="shared" si="188"/>
        <v/>
      </c>
      <c r="H10641" s="41">
        <f t="shared" ref="H10641:H10645" si="189">SUM(G10641:G10641)</f>
        <v>0</v>
      </c>
      <c r="I10641" s="42"/>
      <c r="J10641" s="32">
        <v>0</v>
      </c>
    </row>
    <row r="10642" spans="1:10" ht="15.75" hidden="1" thickBot="1" x14ac:dyDescent="0.3">
      <c r="A10642" s="252"/>
      <c r="B10642" s="247"/>
      <c r="C10642" s="44"/>
      <c r="D10642" s="44"/>
      <c r="E10642" s="210"/>
      <c r="F10642" s="225" t="s">
        <v>12</v>
      </c>
      <c r="G10642" s="75" t="str">
        <f t="shared" si="188"/>
        <v/>
      </c>
      <c r="H10642" s="76"/>
      <c r="I10642" s="68"/>
      <c r="J10642" s="32">
        <v>0</v>
      </c>
    </row>
    <row r="10643" spans="1:10" ht="15.75" hidden="1" thickBot="1" x14ac:dyDescent="0.3">
      <c r="A10643" s="242" t="s">
        <v>2614</v>
      </c>
      <c r="B10643" s="245" t="s">
        <v>10278</v>
      </c>
      <c r="C10643" s="26"/>
      <c r="D10643" s="27" t="s">
        <v>17</v>
      </c>
      <c r="E10643" s="205"/>
      <c r="F10643" s="216" t="s">
        <v>12</v>
      </c>
      <c r="G10643" s="29" t="str">
        <f t="shared" si="188"/>
        <v/>
      </c>
      <c r="H10643" s="30"/>
      <c r="I10643" s="31"/>
      <c r="J10643" s="32">
        <v>0</v>
      </c>
    </row>
    <row r="10644" spans="1:10" ht="15.75" hidden="1" thickBot="1" x14ac:dyDescent="0.3">
      <c r="A10644" s="251"/>
      <c r="B10644" s="246"/>
      <c r="C10644" s="34"/>
      <c r="D10644" s="34"/>
      <c r="E10644" s="207"/>
      <c r="F10644" s="219" t="s">
        <v>12</v>
      </c>
      <c r="G10644" s="66" t="str">
        <f t="shared" si="188"/>
        <v/>
      </c>
      <c r="H10644" s="67"/>
      <c r="I10644" s="68"/>
      <c r="J10644" s="32">
        <v>0</v>
      </c>
    </row>
    <row r="10645" spans="1:10" ht="15" hidden="1" customHeight="1" x14ac:dyDescent="0.3">
      <c r="A10645" s="251"/>
      <c r="B10645" s="246"/>
      <c r="C10645" s="38" t="s">
        <v>2615</v>
      </c>
      <c r="D10645" s="38" t="s">
        <v>82</v>
      </c>
      <c r="E10645" s="209">
        <v>1</v>
      </c>
      <c r="F10645" s="219" t="s">
        <v>12</v>
      </c>
      <c r="G10645" s="66" t="str">
        <f t="shared" si="188"/>
        <v/>
      </c>
      <c r="H10645" s="41">
        <f t="shared" si="189"/>
        <v>0</v>
      </c>
      <c r="I10645" s="42"/>
      <c r="J10645" s="32">
        <v>0</v>
      </c>
    </row>
    <row r="10646" spans="1:10" ht="15.75" hidden="1" thickBot="1" x14ac:dyDescent="0.3">
      <c r="A10646" s="252"/>
      <c r="B10646" s="247"/>
      <c r="C10646" s="44"/>
      <c r="D10646" s="44"/>
      <c r="E10646" s="210"/>
      <c r="F10646" s="225" t="s">
        <v>12</v>
      </c>
      <c r="G10646" s="75" t="str">
        <f t="shared" si="188"/>
        <v/>
      </c>
      <c r="H10646" s="76"/>
      <c r="I10646" s="68"/>
      <c r="J10646" s="32">
        <v>0</v>
      </c>
    </row>
    <row r="10647" spans="1:10" ht="15.75" hidden="1" thickBot="1" x14ac:dyDescent="0.3">
      <c r="A10647" s="242" t="s">
        <v>2616</v>
      </c>
      <c r="B10647" s="245" t="s">
        <v>10281</v>
      </c>
      <c r="C10647" s="26"/>
      <c r="D10647" s="27" t="s">
        <v>17</v>
      </c>
      <c r="E10647" s="205"/>
      <c r="F10647" s="216" t="s">
        <v>12</v>
      </c>
      <c r="G10647" s="29" t="str">
        <f t="shared" si="188"/>
        <v/>
      </c>
      <c r="H10647" s="30"/>
      <c r="I10647" s="31"/>
      <c r="J10647" s="32">
        <v>0</v>
      </c>
    </row>
    <row r="10648" spans="1:10" ht="15.75" hidden="1" thickBot="1" x14ac:dyDescent="0.3">
      <c r="A10648" s="251"/>
      <c r="B10648" s="246"/>
      <c r="C10648" s="34"/>
      <c r="D10648" s="34"/>
      <c r="E10648" s="207"/>
      <c r="F10648" s="219" t="s">
        <v>12</v>
      </c>
      <c r="G10648" s="66" t="str">
        <f t="shared" si="188"/>
        <v/>
      </c>
      <c r="H10648" s="67"/>
      <c r="I10648" s="68"/>
      <c r="J10648" s="32">
        <v>0</v>
      </c>
    </row>
    <row r="10649" spans="1:10" ht="15" hidden="1" customHeight="1" x14ac:dyDescent="0.3">
      <c r="A10649" s="251"/>
      <c r="B10649" s="246"/>
      <c r="C10649" s="38" t="s">
        <v>2617</v>
      </c>
      <c r="D10649" s="38" t="s">
        <v>82</v>
      </c>
      <c r="E10649" s="209">
        <v>1</v>
      </c>
      <c r="F10649" s="219" t="s">
        <v>12</v>
      </c>
      <c r="G10649" s="66" t="str">
        <f t="shared" si="188"/>
        <v/>
      </c>
      <c r="H10649" s="41">
        <f t="shared" ref="H10649:H10653" si="190">SUM(G10649:G10649)</f>
        <v>0</v>
      </c>
      <c r="I10649" s="42"/>
      <c r="J10649" s="32">
        <v>0</v>
      </c>
    </row>
    <row r="10650" spans="1:10" ht="15.75" hidden="1" thickBot="1" x14ac:dyDescent="0.3">
      <c r="A10650" s="252"/>
      <c r="B10650" s="247"/>
      <c r="C10650" s="44"/>
      <c r="D10650" s="44"/>
      <c r="E10650" s="210"/>
      <c r="F10650" s="225" t="s">
        <v>12</v>
      </c>
      <c r="G10650" s="75" t="str">
        <f t="shared" si="188"/>
        <v/>
      </c>
      <c r="H10650" s="76"/>
      <c r="I10650" s="68"/>
      <c r="J10650" s="32">
        <v>0</v>
      </c>
    </row>
    <row r="10651" spans="1:10" ht="15.75" hidden="1" thickBot="1" x14ac:dyDescent="0.3">
      <c r="A10651" s="242" t="s">
        <v>2618</v>
      </c>
      <c r="B10651" s="245" t="s">
        <v>10284</v>
      </c>
      <c r="C10651" s="26"/>
      <c r="D10651" s="27" t="s">
        <v>17</v>
      </c>
      <c r="E10651" s="205"/>
      <c r="F10651" s="216" t="s">
        <v>12</v>
      </c>
      <c r="G10651" s="29" t="str">
        <f t="shared" si="188"/>
        <v/>
      </c>
      <c r="H10651" s="30"/>
      <c r="I10651" s="31"/>
      <c r="J10651" s="32">
        <v>0</v>
      </c>
    </row>
    <row r="10652" spans="1:10" ht="15.75" hidden="1" thickBot="1" x14ac:dyDescent="0.3">
      <c r="A10652" s="251"/>
      <c r="B10652" s="246"/>
      <c r="C10652" s="34"/>
      <c r="D10652" s="34"/>
      <c r="E10652" s="207"/>
      <c r="F10652" s="219" t="s">
        <v>12</v>
      </c>
      <c r="G10652" s="66" t="str">
        <f t="shared" si="188"/>
        <v/>
      </c>
      <c r="H10652" s="67"/>
      <c r="I10652" s="68"/>
      <c r="J10652" s="32">
        <v>0</v>
      </c>
    </row>
    <row r="10653" spans="1:10" ht="15" hidden="1" customHeight="1" x14ac:dyDescent="0.3">
      <c r="A10653" s="251"/>
      <c r="B10653" s="246"/>
      <c r="C10653" s="38" t="s">
        <v>2619</v>
      </c>
      <c r="D10653" s="38" t="s">
        <v>82</v>
      </c>
      <c r="E10653" s="209">
        <v>1</v>
      </c>
      <c r="F10653" s="219" t="s">
        <v>12</v>
      </c>
      <c r="G10653" s="66" t="str">
        <f t="shared" si="188"/>
        <v/>
      </c>
      <c r="H10653" s="41">
        <f t="shared" si="190"/>
        <v>0</v>
      </c>
      <c r="I10653" s="42"/>
      <c r="J10653" s="32">
        <v>0</v>
      </c>
    </row>
    <row r="10654" spans="1:10" ht="15.75" hidden="1" thickBot="1" x14ac:dyDescent="0.3">
      <c r="A10654" s="252"/>
      <c r="B10654" s="247"/>
      <c r="C10654" s="44"/>
      <c r="D10654" s="44"/>
      <c r="E10654" s="210"/>
      <c r="F10654" s="225" t="s">
        <v>12</v>
      </c>
      <c r="G10654" s="75" t="str">
        <f t="shared" si="188"/>
        <v/>
      </c>
      <c r="H10654" s="76"/>
      <c r="I10654" s="68"/>
      <c r="J10654" s="32">
        <v>0</v>
      </c>
    </row>
    <row r="10655" spans="1:10" ht="15.75" hidden="1" thickBot="1" x14ac:dyDescent="0.3">
      <c r="A10655" s="242" t="s">
        <v>2620</v>
      </c>
      <c r="B10655" s="245" t="s">
        <v>10285</v>
      </c>
      <c r="C10655" s="26"/>
      <c r="D10655" s="27" t="s">
        <v>17</v>
      </c>
      <c r="E10655" s="205"/>
      <c r="F10655" s="216" t="s">
        <v>12</v>
      </c>
      <c r="G10655" s="29" t="str">
        <f t="shared" si="188"/>
        <v/>
      </c>
      <c r="H10655" s="30"/>
      <c r="I10655" s="31"/>
      <c r="J10655" s="32">
        <v>0</v>
      </c>
    </row>
    <row r="10656" spans="1:10" ht="15.75" hidden="1" thickBot="1" x14ac:dyDescent="0.3">
      <c r="A10656" s="251"/>
      <c r="B10656" s="246"/>
      <c r="C10656" s="34"/>
      <c r="D10656" s="34"/>
      <c r="E10656" s="207"/>
      <c r="F10656" s="219" t="s">
        <v>12</v>
      </c>
      <c r="G10656" s="66" t="str">
        <f t="shared" si="188"/>
        <v/>
      </c>
      <c r="H10656" s="67"/>
      <c r="I10656" s="68"/>
      <c r="J10656" s="32">
        <v>0</v>
      </c>
    </row>
    <row r="10657" spans="1:10" ht="39" hidden="1" thickBot="1" x14ac:dyDescent="0.3">
      <c r="A10657" s="251"/>
      <c r="B10657" s="246"/>
      <c r="C10657" s="38" t="s">
        <v>12525</v>
      </c>
      <c r="D10657" s="38" t="s">
        <v>82</v>
      </c>
      <c r="E10657" s="209">
        <v>1</v>
      </c>
      <c r="F10657" s="219">
        <v>9.3384999999999998</v>
      </c>
      <c r="G10657" s="66">
        <f t="shared" si="188"/>
        <v>9.3384999999999998</v>
      </c>
      <c r="H10657" s="41">
        <f>SUM(G10657:G10657)</f>
        <v>9.3384999999999998</v>
      </c>
      <c r="I10657" s="42"/>
      <c r="J10657" s="32">
        <v>0</v>
      </c>
    </row>
    <row r="10658" spans="1:10" ht="15.75" hidden="1" thickBot="1" x14ac:dyDescent="0.3">
      <c r="A10658" s="252"/>
      <c r="B10658" s="247"/>
      <c r="C10658" s="44"/>
      <c r="D10658" s="44"/>
      <c r="E10658" s="210"/>
      <c r="F10658" s="225" t="s">
        <v>12</v>
      </c>
      <c r="G10658" s="75" t="str">
        <f t="shared" si="188"/>
        <v/>
      </c>
      <c r="H10658" s="76"/>
      <c r="I10658" s="68"/>
      <c r="J10658" s="32">
        <v>0</v>
      </c>
    </row>
    <row r="10659" spans="1:10" ht="15.75" hidden="1" thickBot="1" x14ac:dyDescent="0.3">
      <c r="A10659" s="242" t="s">
        <v>2621</v>
      </c>
      <c r="B10659" s="245" t="s">
        <v>10286</v>
      </c>
      <c r="C10659" s="26"/>
      <c r="D10659" s="27" t="s">
        <v>17</v>
      </c>
      <c r="E10659" s="205"/>
      <c r="F10659" s="216" t="s">
        <v>12</v>
      </c>
      <c r="G10659" s="29" t="str">
        <f t="shared" si="188"/>
        <v/>
      </c>
      <c r="H10659" s="30"/>
      <c r="I10659" s="31"/>
      <c r="J10659" s="32">
        <v>0</v>
      </c>
    </row>
    <row r="10660" spans="1:10" ht="15.75" hidden="1" thickBot="1" x14ac:dyDescent="0.3">
      <c r="A10660" s="251"/>
      <c r="B10660" s="246"/>
      <c r="C10660" s="34"/>
      <c r="D10660" s="34"/>
      <c r="E10660" s="207"/>
      <c r="F10660" s="219" t="s">
        <v>12</v>
      </c>
      <c r="G10660" s="66" t="str">
        <f t="shared" si="188"/>
        <v/>
      </c>
      <c r="H10660" s="67"/>
      <c r="I10660" s="68"/>
      <c r="J10660" s="32">
        <v>0</v>
      </c>
    </row>
    <row r="10661" spans="1:10" ht="39" hidden="1" thickBot="1" x14ac:dyDescent="0.3">
      <c r="A10661" s="251"/>
      <c r="B10661" s="246"/>
      <c r="C10661" s="38" t="s">
        <v>12526</v>
      </c>
      <c r="D10661" s="38" t="s">
        <v>82</v>
      </c>
      <c r="E10661" s="209">
        <v>1</v>
      </c>
      <c r="F10661" s="219">
        <v>12.501999999999999</v>
      </c>
      <c r="G10661" s="66">
        <f t="shared" si="188"/>
        <v>12.501999999999999</v>
      </c>
      <c r="H10661" s="41">
        <f>SUM(G10661:G10661)</f>
        <v>12.501999999999999</v>
      </c>
      <c r="I10661" s="42"/>
      <c r="J10661" s="32">
        <v>0</v>
      </c>
    </row>
    <row r="10662" spans="1:10" ht="15.75" hidden="1" thickBot="1" x14ac:dyDescent="0.3">
      <c r="A10662" s="252"/>
      <c r="B10662" s="247"/>
      <c r="C10662" s="44"/>
      <c r="D10662" s="44"/>
      <c r="E10662" s="210"/>
      <c r="F10662" s="225" t="s">
        <v>12</v>
      </c>
      <c r="G10662" s="75" t="str">
        <f t="shared" si="188"/>
        <v/>
      </c>
      <c r="H10662" s="76"/>
      <c r="I10662" s="68"/>
      <c r="J10662" s="32">
        <v>0</v>
      </c>
    </row>
    <row r="10663" spans="1:10" ht="15.75" hidden="1" thickBot="1" x14ac:dyDescent="0.3">
      <c r="A10663" s="242" t="s">
        <v>2622</v>
      </c>
      <c r="B10663" s="245" t="s">
        <v>10287</v>
      </c>
      <c r="C10663" s="26"/>
      <c r="D10663" s="27" t="s">
        <v>17</v>
      </c>
      <c r="E10663" s="205"/>
      <c r="F10663" s="216" t="s">
        <v>12</v>
      </c>
      <c r="G10663" s="29" t="str">
        <f t="shared" si="188"/>
        <v/>
      </c>
      <c r="H10663" s="30"/>
      <c r="I10663" s="31"/>
      <c r="J10663" s="32">
        <v>0</v>
      </c>
    </row>
    <row r="10664" spans="1:10" ht="15.75" hidden="1" thickBot="1" x14ac:dyDescent="0.3">
      <c r="A10664" s="251"/>
      <c r="B10664" s="246"/>
      <c r="C10664" s="34"/>
      <c r="D10664" s="34"/>
      <c r="E10664" s="207"/>
      <c r="F10664" s="219" t="s">
        <v>12</v>
      </c>
      <c r="G10664" s="66" t="str">
        <f t="shared" si="188"/>
        <v/>
      </c>
      <c r="H10664" s="67"/>
      <c r="I10664" s="68"/>
      <c r="J10664" s="32">
        <v>0</v>
      </c>
    </row>
    <row r="10665" spans="1:10" ht="39" hidden="1" thickBot="1" x14ac:dyDescent="0.3">
      <c r="A10665" s="251"/>
      <c r="B10665" s="246"/>
      <c r="C10665" s="38" t="s">
        <v>12527</v>
      </c>
      <c r="D10665" s="38" t="s">
        <v>82</v>
      </c>
      <c r="E10665" s="209">
        <v>1</v>
      </c>
      <c r="F10665" s="219">
        <v>22.733499999999999</v>
      </c>
      <c r="G10665" s="66">
        <f t="shared" si="188"/>
        <v>22.733499999999999</v>
      </c>
      <c r="H10665" s="41">
        <f>SUM(G10665:G10665)</f>
        <v>22.733499999999999</v>
      </c>
      <c r="I10665" s="42"/>
      <c r="J10665" s="32">
        <v>0</v>
      </c>
    </row>
    <row r="10666" spans="1:10" ht="15.75" hidden="1" thickBot="1" x14ac:dyDescent="0.3">
      <c r="A10666" s="252"/>
      <c r="B10666" s="247"/>
      <c r="C10666" s="44"/>
      <c r="D10666" s="44"/>
      <c r="E10666" s="210"/>
      <c r="F10666" s="225" t="s">
        <v>12</v>
      </c>
      <c r="G10666" s="75" t="str">
        <f t="shared" si="188"/>
        <v/>
      </c>
      <c r="H10666" s="76"/>
      <c r="I10666" s="68"/>
      <c r="J10666" s="32">
        <v>0</v>
      </c>
    </row>
    <row r="10667" spans="1:10" ht="15.75" hidden="1" thickBot="1" x14ac:dyDescent="0.3">
      <c r="A10667" s="242" t="s">
        <v>2623</v>
      </c>
      <c r="B10667" s="245" t="s">
        <v>10290</v>
      </c>
      <c r="C10667" s="26"/>
      <c r="D10667" s="27" t="s">
        <v>17</v>
      </c>
      <c r="E10667" s="205"/>
      <c r="F10667" s="216" t="s">
        <v>12</v>
      </c>
      <c r="G10667" s="29" t="str">
        <f t="shared" si="188"/>
        <v/>
      </c>
      <c r="H10667" s="30"/>
      <c r="I10667" s="31"/>
      <c r="J10667" s="32">
        <v>0</v>
      </c>
    </row>
    <row r="10668" spans="1:10" ht="15.75" hidden="1" thickBot="1" x14ac:dyDescent="0.3">
      <c r="A10668" s="251"/>
      <c r="B10668" s="246"/>
      <c r="C10668" s="34"/>
      <c r="D10668" s="34"/>
      <c r="E10668" s="207"/>
      <c r="F10668" s="219" t="s">
        <v>12</v>
      </c>
      <c r="G10668" s="66" t="str">
        <f t="shared" si="188"/>
        <v/>
      </c>
      <c r="H10668" s="67"/>
      <c r="I10668" s="68"/>
      <c r="J10668" s="32">
        <v>0</v>
      </c>
    </row>
    <row r="10669" spans="1:10" ht="26.25" hidden="1" thickBot="1" x14ac:dyDescent="0.3">
      <c r="A10669" s="251"/>
      <c r="B10669" s="246"/>
      <c r="C10669" s="38" t="s">
        <v>12528</v>
      </c>
      <c r="D10669" s="38" t="s">
        <v>82</v>
      </c>
      <c r="E10669" s="209">
        <v>1</v>
      </c>
      <c r="F10669" s="219">
        <v>15.931499999999998</v>
      </c>
      <c r="G10669" s="66">
        <f t="shared" si="188"/>
        <v>15.931499999999998</v>
      </c>
      <c r="H10669" s="41">
        <f>SUM(G10669:G10669)</f>
        <v>15.931499999999998</v>
      </c>
      <c r="I10669" s="42"/>
      <c r="J10669" s="32">
        <v>0</v>
      </c>
    </row>
    <row r="10670" spans="1:10" ht="15.75" hidden="1" thickBot="1" x14ac:dyDescent="0.3">
      <c r="A10670" s="252"/>
      <c r="B10670" s="247"/>
      <c r="C10670" s="44"/>
      <c r="D10670" s="44"/>
      <c r="E10670" s="210"/>
      <c r="F10670" s="225" t="s">
        <v>12</v>
      </c>
      <c r="G10670" s="75" t="str">
        <f t="shared" si="188"/>
        <v/>
      </c>
      <c r="H10670" s="76"/>
      <c r="I10670" s="68"/>
      <c r="J10670" s="32">
        <v>0</v>
      </c>
    </row>
    <row r="10671" spans="1:10" ht="15.75" hidden="1" thickBot="1" x14ac:dyDescent="0.3">
      <c r="A10671" s="242" t="s">
        <v>2624</v>
      </c>
      <c r="B10671" s="245" t="s">
        <v>10291</v>
      </c>
      <c r="C10671" s="26"/>
      <c r="D10671" s="27" t="s">
        <v>17</v>
      </c>
      <c r="E10671" s="205"/>
      <c r="F10671" s="216" t="s">
        <v>12</v>
      </c>
      <c r="G10671" s="29" t="str">
        <f t="shared" si="188"/>
        <v/>
      </c>
      <c r="H10671" s="30"/>
      <c r="I10671" s="31"/>
      <c r="J10671" s="32">
        <v>0</v>
      </c>
    </row>
    <row r="10672" spans="1:10" ht="15.75" hidden="1" thickBot="1" x14ac:dyDescent="0.3">
      <c r="A10672" s="251"/>
      <c r="B10672" s="246"/>
      <c r="C10672" s="34"/>
      <c r="D10672" s="34"/>
      <c r="E10672" s="207"/>
      <c r="F10672" s="219" t="s">
        <v>12</v>
      </c>
      <c r="G10672" s="66" t="str">
        <f t="shared" si="188"/>
        <v/>
      </c>
      <c r="H10672" s="67"/>
      <c r="I10672" s="68"/>
      <c r="J10672" s="32">
        <v>0</v>
      </c>
    </row>
    <row r="10673" spans="1:10" ht="26.25" hidden="1" thickBot="1" x14ac:dyDescent="0.3">
      <c r="A10673" s="251"/>
      <c r="B10673" s="246"/>
      <c r="C10673" s="38" t="s">
        <v>12529</v>
      </c>
      <c r="D10673" s="38" t="s">
        <v>82</v>
      </c>
      <c r="E10673" s="209">
        <v>1</v>
      </c>
      <c r="F10673" s="219">
        <v>31.976999999999997</v>
      </c>
      <c r="G10673" s="66">
        <f t="shared" si="188"/>
        <v>31.976999999999997</v>
      </c>
      <c r="H10673" s="41">
        <f>SUM(G10673:G10673)</f>
        <v>31.976999999999997</v>
      </c>
      <c r="I10673" s="42"/>
      <c r="J10673" s="32">
        <v>0</v>
      </c>
    </row>
    <row r="10674" spans="1:10" ht="15.75" hidden="1" thickBot="1" x14ac:dyDescent="0.3">
      <c r="A10674" s="251"/>
      <c r="B10674" s="246"/>
      <c r="C10674" s="44"/>
      <c r="D10674" s="44"/>
      <c r="E10674" s="210"/>
      <c r="F10674" s="225" t="s">
        <v>12</v>
      </c>
      <c r="G10674" s="75" t="str">
        <f t="shared" si="188"/>
        <v/>
      </c>
      <c r="H10674" s="76"/>
      <c r="I10674" s="68"/>
      <c r="J10674" s="32">
        <v>0</v>
      </c>
    </row>
    <row r="10675" spans="1:10" ht="15.75" hidden="1" thickBot="1" x14ac:dyDescent="0.3">
      <c r="A10675" s="242" t="s">
        <v>2625</v>
      </c>
      <c r="B10675" s="245" t="s">
        <v>2626</v>
      </c>
      <c r="C10675" s="26"/>
      <c r="D10675" s="27" t="s">
        <v>17</v>
      </c>
      <c r="E10675" s="205"/>
      <c r="F10675" s="216" t="s">
        <v>12</v>
      </c>
      <c r="G10675" s="29" t="str">
        <f t="shared" si="188"/>
        <v/>
      </c>
      <c r="H10675" s="30"/>
      <c r="I10675" s="31"/>
      <c r="J10675" s="32">
        <v>0</v>
      </c>
    </row>
    <row r="10676" spans="1:10" ht="15.75" hidden="1" thickBot="1" x14ac:dyDescent="0.3">
      <c r="A10676" s="251"/>
      <c r="B10676" s="246"/>
      <c r="C10676" s="34"/>
      <c r="D10676" s="34"/>
      <c r="E10676" s="207"/>
      <c r="F10676" s="219" t="s">
        <v>12</v>
      </c>
      <c r="G10676" s="66" t="str">
        <f t="shared" si="188"/>
        <v/>
      </c>
      <c r="H10676" s="67"/>
      <c r="I10676" s="68"/>
      <c r="J10676" s="32">
        <v>0</v>
      </c>
    </row>
    <row r="10677" spans="1:10" ht="26.25" hidden="1" thickBot="1" x14ac:dyDescent="0.3">
      <c r="A10677" s="251"/>
      <c r="B10677" s="246"/>
      <c r="C10677" s="38" t="s">
        <v>2626</v>
      </c>
      <c r="D10677" s="38" t="s">
        <v>82</v>
      </c>
      <c r="E10677" s="209">
        <v>1</v>
      </c>
      <c r="F10677" s="219" t="s">
        <v>12</v>
      </c>
      <c r="G10677" s="66" t="str">
        <f t="shared" si="188"/>
        <v/>
      </c>
      <c r="H10677" s="41">
        <f>SUM(G10677:G10677)</f>
        <v>0</v>
      </c>
      <c r="I10677" s="42"/>
      <c r="J10677" s="32">
        <v>0</v>
      </c>
    </row>
    <row r="10678" spans="1:10" ht="15.75" hidden="1" thickBot="1" x14ac:dyDescent="0.3">
      <c r="A10678" s="252"/>
      <c r="B10678" s="247"/>
      <c r="C10678" s="44"/>
      <c r="D10678" s="44"/>
      <c r="E10678" s="210"/>
      <c r="F10678" s="225" t="s">
        <v>12</v>
      </c>
      <c r="G10678" s="75" t="str">
        <f t="shared" si="188"/>
        <v/>
      </c>
      <c r="H10678" s="76"/>
      <c r="I10678" s="68"/>
      <c r="J10678" s="32">
        <v>0</v>
      </c>
    </row>
    <row r="10679" spans="1:10" ht="15.75" hidden="1" thickBot="1" x14ac:dyDescent="0.3">
      <c r="A10679" s="242" t="s">
        <v>2627</v>
      </c>
      <c r="B10679" s="245" t="s">
        <v>2628</v>
      </c>
      <c r="C10679" s="26"/>
      <c r="D10679" s="27" t="s">
        <v>17</v>
      </c>
      <c r="E10679" s="205"/>
      <c r="F10679" s="216" t="s">
        <v>12</v>
      </c>
      <c r="G10679" s="29" t="str">
        <f t="shared" si="188"/>
        <v/>
      </c>
      <c r="H10679" s="30"/>
      <c r="I10679" s="31"/>
      <c r="J10679" s="32">
        <v>0</v>
      </c>
    </row>
    <row r="10680" spans="1:10" ht="15.75" hidden="1" thickBot="1" x14ac:dyDescent="0.3">
      <c r="A10680" s="251"/>
      <c r="B10680" s="246"/>
      <c r="C10680" s="34"/>
      <c r="D10680" s="34"/>
      <c r="E10680" s="207"/>
      <c r="F10680" s="219" t="s">
        <v>12</v>
      </c>
      <c r="G10680" s="66" t="str">
        <f t="shared" si="188"/>
        <v/>
      </c>
      <c r="H10680" s="67"/>
      <c r="I10680" s="68"/>
      <c r="J10680" s="32">
        <v>0</v>
      </c>
    </row>
    <row r="10681" spans="1:10" ht="26.25" hidden="1" thickBot="1" x14ac:dyDescent="0.3">
      <c r="A10681" s="251"/>
      <c r="B10681" s="246"/>
      <c r="C10681" s="38" t="s">
        <v>2628</v>
      </c>
      <c r="D10681" s="38" t="s">
        <v>82</v>
      </c>
      <c r="E10681" s="209">
        <v>1</v>
      </c>
      <c r="F10681" s="219" t="s">
        <v>12</v>
      </c>
      <c r="G10681" s="66" t="str">
        <f t="shared" si="188"/>
        <v/>
      </c>
      <c r="H10681" s="41">
        <f>SUM(G10681:G10681)</f>
        <v>0</v>
      </c>
      <c r="I10681" s="42"/>
      <c r="J10681" s="32">
        <v>0</v>
      </c>
    </row>
    <row r="10682" spans="1:10" ht="15.75" hidden="1" thickBot="1" x14ac:dyDescent="0.3">
      <c r="A10682" s="252"/>
      <c r="B10682" s="247"/>
      <c r="C10682" s="44"/>
      <c r="D10682" s="44"/>
      <c r="E10682" s="210"/>
      <c r="F10682" s="225" t="s">
        <v>12</v>
      </c>
      <c r="G10682" s="75" t="str">
        <f t="shared" si="188"/>
        <v/>
      </c>
      <c r="H10682" s="76"/>
      <c r="I10682" s="68"/>
      <c r="J10682" s="32">
        <v>0</v>
      </c>
    </row>
    <row r="10683" spans="1:10" ht="15.75" hidden="1" thickBot="1" x14ac:dyDescent="0.3">
      <c r="A10683" s="242" t="s">
        <v>2629</v>
      </c>
      <c r="B10683" s="245" t="s">
        <v>10304</v>
      </c>
      <c r="C10683" s="26"/>
      <c r="D10683" s="27" t="s">
        <v>17</v>
      </c>
      <c r="E10683" s="205"/>
      <c r="F10683" s="216" t="s">
        <v>12</v>
      </c>
      <c r="G10683" s="29" t="str">
        <f t="shared" si="188"/>
        <v/>
      </c>
      <c r="H10683" s="30"/>
      <c r="I10683" s="31"/>
      <c r="J10683" s="32">
        <v>0</v>
      </c>
    </row>
    <row r="10684" spans="1:10" ht="15.75" hidden="1" thickBot="1" x14ac:dyDescent="0.3">
      <c r="A10684" s="251"/>
      <c r="B10684" s="246"/>
      <c r="C10684" s="34"/>
      <c r="D10684" s="34"/>
      <c r="E10684" s="207"/>
      <c r="F10684" s="219" t="s">
        <v>12</v>
      </c>
      <c r="G10684" s="66" t="str">
        <f t="shared" si="188"/>
        <v/>
      </c>
      <c r="H10684" s="67"/>
      <c r="I10684" s="68"/>
      <c r="J10684" s="32">
        <v>0</v>
      </c>
    </row>
    <row r="10685" spans="1:10" ht="39" hidden="1" thickBot="1" x14ac:dyDescent="0.3">
      <c r="A10685" s="251"/>
      <c r="B10685" s="246"/>
      <c r="C10685" s="38" t="s">
        <v>12530</v>
      </c>
      <c r="D10685" s="38" t="s">
        <v>82</v>
      </c>
      <c r="E10685" s="209">
        <v>1</v>
      </c>
      <c r="F10685" s="219">
        <v>20.614999999999998</v>
      </c>
      <c r="G10685" s="66">
        <f t="shared" si="188"/>
        <v>20.614999999999998</v>
      </c>
      <c r="H10685" s="41">
        <f>SUM(G10685:G10685)</f>
        <v>20.614999999999998</v>
      </c>
      <c r="I10685" s="42"/>
      <c r="J10685" s="32">
        <v>0</v>
      </c>
    </row>
    <row r="10686" spans="1:10" ht="15.75" hidden="1" thickBot="1" x14ac:dyDescent="0.3">
      <c r="A10686" s="252"/>
      <c r="B10686" s="247"/>
      <c r="C10686" s="44"/>
      <c r="D10686" s="44"/>
      <c r="E10686" s="210"/>
      <c r="F10686" s="225" t="s">
        <v>12</v>
      </c>
      <c r="G10686" s="75" t="str">
        <f t="shared" si="188"/>
        <v/>
      </c>
      <c r="H10686" s="76"/>
      <c r="I10686" s="68"/>
      <c r="J10686" s="32">
        <v>0</v>
      </c>
    </row>
    <row r="10687" spans="1:10" ht="15.75" hidden="1" thickBot="1" x14ac:dyDescent="0.3">
      <c r="A10687" s="242" t="s">
        <v>2630</v>
      </c>
      <c r="B10687" s="245" t="s">
        <v>10313</v>
      </c>
      <c r="C10687" s="26"/>
      <c r="D10687" s="27" t="s">
        <v>105</v>
      </c>
      <c r="E10687" s="205"/>
      <c r="F10687" s="216" t="s">
        <v>12</v>
      </c>
      <c r="G10687" s="29" t="str">
        <f t="shared" si="188"/>
        <v/>
      </c>
      <c r="H10687" s="30"/>
      <c r="I10687" s="31"/>
      <c r="J10687" s="32">
        <v>0</v>
      </c>
    </row>
    <row r="10688" spans="1:10" ht="15.75" hidden="1" thickBot="1" x14ac:dyDescent="0.3">
      <c r="A10688" s="251"/>
      <c r="B10688" s="246"/>
      <c r="C10688" s="34"/>
      <c r="D10688" s="34"/>
      <c r="E10688" s="207"/>
      <c r="F10688" s="219" t="s">
        <v>12</v>
      </c>
      <c r="G10688" s="66" t="str">
        <f t="shared" si="188"/>
        <v/>
      </c>
      <c r="H10688" s="67"/>
      <c r="I10688" s="68"/>
      <c r="J10688" s="32">
        <v>0</v>
      </c>
    </row>
    <row r="10689" spans="1:10" ht="15.75" hidden="1" thickBot="1" x14ac:dyDescent="0.3">
      <c r="A10689" s="251"/>
      <c r="B10689" s="246"/>
      <c r="C10689" s="38" t="s">
        <v>12531</v>
      </c>
      <c r="D10689" s="38" t="s">
        <v>1303</v>
      </c>
      <c r="E10689" s="209">
        <v>1</v>
      </c>
      <c r="F10689" s="219">
        <v>9.1864999999999988</v>
      </c>
      <c r="G10689" s="66">
        <f t="shared" si="188"/>
        <v>9.1864999999999988</v>
      </c>
      <c r="H10689" s="41">
        <f>SUM(G10689:G10689)</f>
        <v>9.1864999999999988</v>
      </c>
      <c r="I10689" s="42"/>
      <c r="J10689" s="32">
        <v>0</v>
      </c>
    </row>
    <row r="10690" spans="1:10" ht="15.75" hidden="1" thickBot="1" x14ac:dyDescent="0.3">
      <c r="A10690" s="252"/>
      <c r="B10690" s="247"/>
      <c r="C10690" s="44"/>
      <c r="D10690" s="44"/>
      <c r="E10690" s="210"/>
      <c r="F10690" s="225" t="s">
        <v>12</v>
      </c>
      <c r="G10690" s="75" t="str">
        <f t="shared" si="188"/>
        <v/>
      </c>
      <c r="H10690" s="76"/>
      <c r="I10690" s="68"/>
      <c r="J10690" s="32">
        <v>0</v>
      </c>
    </row>
    <row r="10691" spans="1:10" ht="15.75" hidden="1" thickBot="1" x14ac:dyDescent="0.3">
      <c r="A10691" s="242" t="s">
        <v>2631</v>
      </c>
      <c r="B10691" s="245" t="s">
        <v>10324</v>
      </c>
      <c r="C10691" s="26"/>
      <c r="D10691" s="27" t="s">
        <v>17</v>
      </c>
      <c r="E10691" s="205"/>
      <c r="F10691" s="216" t="s">
        <v>12</v>
      </c>
      <c r="G10691" s="29" t="str">
        <f t="shared" si="188"/>
        <v/>
      </c>
      <c r="H10691" s="30"/>
      <c r="I10691" s="31"/>
      <c r="J10691" s="32">
        <v>0</v>
      </c>
    </row>
    <row r="10692" spans="1:10" ht="15.75" hidden="1" thickBot="1" x14ac:dyDescent="0.3">
      <c r="A10692" s="251"/>
      <c r="B10692" s="246"/>
      <c r="C10692" s="34"/>
      <c r="D10692" s="34"/>
      <c r="E10692" s="207"/>
      <c r="F10692" s="219" t="s">
        <v>12</v>
      </c>
      <c r="G10692" s="66" t="str">
        <f t="shared" si="188"/>
        <v/>
      </c>
      <c r="H10692" s="67"/>
      <c r="I10692" s="68"/>
      <c r="J10692" s="32">
        <v>0</v>
      </c>
    </row>
    <row r="10693" spans="1:10" ht="15.75" hidden="1" thickBot="1" x14ac:dyDescent="0.3">
      <c r="A10693" s="251"/>
      <c r="B10693" s="246"/>
      <c r="C10693" s="38" t="s">
        <v>11427</v>
      </c>
      <c r="D10693" s="38" t="s">
        <v>2801</v>
      </c>
      <c r="E10693" s="209">
        <v>8</v>
      </c>
      <c r="F10693" s="219">
        <v>31.435500000000001</v>
      </c>
      <c r="G10693" s="66">
        <f t="shared" si="188"/>
        <v>251.48400000000001</v>
      </c>
      <c r="H10693" s="41">
        <f>SUM(G10693:G10694)</f>
        <v>451.06</v>
      </c>
      <c r="I10693" s="42"/>
      <c r="J10693" s="32">
        <v>0</v>
      </c>
    </row>
    <row r="10694" spans="1:10" ht="15.75" hidden="1" thickBot="1" x14ac:dyDescent="0.3">
      <c r="A10694" s="251"/>
      <c r="B10694" s="246"/>
      <c r="C10694" s="38" t="s">
        <v>11426</v>
      </c>
      <c r="D10694" s="38" t="s">
        <v>2801</v>
      </c>
      <c r="E10694" s="209">
        <v>8</v>
      </c>
      <c r="F10694" s="208">
        <v>24.946999999999999</v>
      </c>
      <c r="G10694" s="36">
        <f t="shared" ref="G10694:G10757" si="191">IF(ISNUMBER(F10694),E10694*F10694,"")</f>
        <v>199.57599999999999</v>
      </c>
      <c r="H10694" s="67"/>
      <c r="I10694" s="68"/>
      <c r="J10694" s="32">
        <v>0</v>
      </c>
    </row>
    <row r="10695" spans="1:10" ht="15.75" hidden="1" thickBot="1" x14ac:dyDescent="0.3">
      <c r="A10695" s="252"/>
      <c r="B10695" s="247"/>
      <c r="C10695" s="44"/>
      <c r="D10695" s="44"/>
      <c r="E10695" s="210"/>
      <c r="F10695" s="225" t="s">
        <v>12</v>
      </c>
      <c r="G10695" s="75" t="str">
        <f t="shared" si="191"/>
        <v/>
      </c>
      <c r="H10695" s="76"/>
      <c r="I10695" s="68"/>
      <c r="J10695" s="32">
        <v>0</v>
      </c>
    </row>
    <row r="10696" spans="1:10" ht="15.75" hidden="1" thickBot="1" x14ac:dyDescent="0.3">
      <c r="A10696" s="242" t="s">
        <v>2632</v>
      </c>
      <c r="B10696" s="245" t="s">
        <v>10325</v>
      </c>
      <c r="C10696" s="26"/>
      <c r="D10696" s="27" t="s">
        <v>17</v>
      </c>
      <c r="E10696" s="205"/>
      <c r="F10696" s="216" t="s">
        <v>12</v>
      </c>
      <c r="G10696" s="29" t="str">
        <f t="shared" si="191"/>
        <v/>
      </c>
      <c r="H10696" s="30"/>
      <c r="I10696" s="31"/>
      <c r="J10696" s="32">
        <v>0</v>
      </c>
    </row>
    <row r="10697" spans="1:10" ht="15.75" hidden="1" thickBot="1" x14ac:dyDescent="0.3">
      <c r="A10697" s="251"/>
      <c r="B10697" s="246"/>
      <c r="C10697" s="34"/>
      <c r="D10697" s="34"/>
      <c r="E10697" s="207"/>
      <c r="F10697" s="219" t="s">
        <v>12</v>
      </c>
      <c r="G10697" s="66" t="str">
        <f t="shared" si="191"/>
        <v/>
      </c>
      <c r="H10697" s="67"/>
      <c r="I10697" s="68"/>
      <c r="J10697" s="32">
        <v>0</v>
      </c>
    </row>
    <row r="10698" spans="1:10" ht="15.75" hidden="1" thickBot="1" x14ac:dyDescent="0.3">
      <c r="A10698" s="251"/>
      <c r="B10698" s="246"/>
      <c r="C10698" s="38" t="s">
        <v>2633</v>
      </c>
      <c r="D10698" s="38" t="s">
        <v>82</v>
      </c>
      <c r="E10698" s="209">
        <v>1</v>
      </c>
      <c r="F10698" s="208" t="s">
        <v>12</v>
      </c>
      <c r="G10698" s="66" t="str">
        <f t="shared" si="191"/>
        <v/>
      </c>
      <c r="H10698" s="41">
        <f>SUM(G10698:G10700)</f>
        <v>225.53</v>
      </c>
      <c r="I10698" s="42"/>
      <c r="J10698" s="32">
        <v>0</v>
      </c>
    </row>
    <row r="10699" spans="1:10" ht="15.75" hidden="1" thickBot="1" x14ac:dyDescent="0.3">
      <c r="A10699" s="251"/>
      <c r="B10699" s="246"/>
      <c r="C10699" s="38" t="s">
        <v>11426</v>
      </c>
      <c r="D10699" s="38" t="s">
        <v>2801</v>
      </c>
      <c r="E10699" s="209">
        <v>4</v>
      </c>
      <c r="F10699" s="208">
        <v>24.946999999999999</v>
      </c>
      <c r="G10699" s="66">
        <f t="shared" si="191"/>
        <v>99.787999999999997</v>
      </c>
      <c r="H10699" s="52"/>
      <c r="I10699" s="42"/>
      <c r="J10699" s="32">
        <v>0</v>
      </c>
    </row>
    <row r="10700" spans="1:10" ht="15.75" hidden="1" thickBot="1" x14ac:dyDescent="0.3">
      <c r="A10700" s="251"/>
      <c r="B10700" s="246"/>
      <c r="C10700" s="38" t="s">
        <v>11427</v>
      </c>
      <c r="D10700" s="38" t="s">
        <v>2801</v>
      </c>
      <c r="E10700" s="209">
        <v>4</v>
      </c>
      <c r="F10700" s="208">
        <v>31.435500000000001</v>
      </c>
      <c r="G10700" s="66">
        <f t="shared" si="191"/>
        <v>125.742</v>
      </c>
      <c r="H10700" s="52"/>
      <c r="I10700" s="42"/>
      <c r="J10700" s="32">
        <v>0</v>
      </c>
    </row>
    <row r="10701" spans="1:10" ht="15.75" hidden="1" thickBot="1" x14ac:dyDescent="0.3">
      <c r="A10701" s="252"/>
      <c r="B10701" s="247"/>
      <c r="C10701" s="44"/>
      <c r="D10701" s="44"/>
      <c r="E10701" s="210"/>
      <c r="F10701" s="211" t="s">
        <v>12</v>
      </c>
      <c r="G10701" s="75" t="str">
        <f t="shared" si="191"/>
        <v/>
      </c>
      <c r="H10701" s="90"/>
      <c r="I10701" s="42"/>
      <c r="J10701" s="32">
        <v>0</v>
      </c>
    </row>
    <row r="10702" spans="1:10" ht="15.75" hidden="1" thickBot="1" x14ac:dyDescent="0.3">
      <c r="A10702" s="242" t="s">
        <v>2634</v>
      </c>
      <c r="B10702" s="245" t="s">
        <v>10326</v>
      </c>
      <c r="C10702" s="26"/>
      <c r="D10702" s="27" t="s">
        <v>17</v>
      </c>
      <c r="E10702" s="205"/>
      <c r="F10702" s="216" t="s">
        <v>12</v>
      </c>
      <c r="G10702" s="29" t="str">
        <f t="shared" si="191"/>
        <v/>
      </c>
      <c r="H10702" s="30"/>
      <c r="I10702" s="31"/>
      <c r="J10702" s="32">
        <v>0</v>
      </c>
    </row>
    <row r="10703" spans="1:10" ht="15.75" hidden="1" thickBot="1" x14ac:dyDescent="0.3">
      <c r="A10703" s="251"/>
      <c r="B10703" s="246"/>
      <c r="C10703" s="34"/>
      <c r="D10703" s="34"/>
      <c r="E10703" s="207"/>
      <c r="F10703" s="219" t="s">
        <v>12</v>
      </c>
      <c r="G10703" s="66" t="str">
        <f t="shared" si="191"/>
        <v/>
      </c>
      <c r="H10703" s="67"/>
      <c r="I10703" s="68"/>
      <c r="J10703" s="32">
        <v>0</v>
      </c>
    </row>
    <row r="10704" spans="1:10" ht="15.75" hidden="1" thickBot="1" x14ac:dyDescent="0.3">
      <c r="A10704" s="251"/>
      <c r="B10704" s="246"/>
      <c r="C10704" s="38" t="s">
        <v>2635</v>
      </c>
      <c r="D10704" s="38" t="s">
        <v>82</v>
      </c>
      <c r="E10704" s="209">
        <v>1</v>
      </c>
      <c r="F10704" s="208" t="s">
        <v>12</v>
      </c>
      <c r="G10704" s="66" t="str">
        <f t="shared" si="191"/>
        <v/>
      </c>
      <c r="H10704" s="41">
        <f>SUM(G10704:G10706)</f>
        <v>225.53</v>
      </c>
      <c r="I10704" s="42"/>
      <c r="J10704" s="32">
        <v>0</v>
      </c>
    </row>
    <row r="10705" spans="1:10" ht="15.75" hidden="1" thickBot="1" x14ac:dyDescent="0.3">
      <c r="A10705" s="251"/>
      <c r="B10705" s="246"/>
      <c r="C10705" s="38" t="s">
        <v>11426</v>
      </c>
      <c r="D10705" s="38" t="s">
        <v>2801</v>
      </c>
      <c r="E10705" s="209">
        <v>4</v>
      </c>
      <c r="F10705" s="208">
        <v>24.946999999999999</v>
      </c>
      <c r="G10705" s="66">
        <f t="shared" si="191"/>
        <v>99.787999999999997</v>
      </c>
      <c r="H10705" s="52"/>
      <c r="I10705" s="42"/>
      <c r="J10705" s="32">
        <v>0</v>
      </c>
    </row>
    <row r="10706" spans="1:10" ht="15.75" hidden="1" thickBot="1" x14ac:dyDescent="0.3">
      <c r="A10706" s="251"/>
      <c r="B10706" s="246"/>
      <c r="C10706" s="38" t="s">
        <v>11427</v>
      </c>
      <c r="D10706" s="38" t="s">
        <v>2801</v>
      </c>
      <c r="E10706" s="209">
        <v>4</v>
      </c>
      <c r="F10706" s="208">
        <v>31.435500000000001</v>
      </c>
      <c r="G10706" s="66">
        <f t="shared" si="191"/>
        <v>125.742</v>
      </c>
      <c r="H10706" s="52"/>
      <c r="I10706" s="42"/>
      <c r="J10706" s="32">
        <v>0</v>
      </c>
    </row>
    <row r="10707" spans="1:10" ht="15.75" hidden="1" thickBot="1" x14ac:dyDescent="0.3">
      <c r="A10707" s="252"/>
      <c r="B10707" s="247"/>
      <c r="C10707" s="44"/>
      <c r="D10707" s="44"/>
      <c r="E10707" s="210"/>
      <c r="F10707" s="211" t="s">
        <v>12</v>
      </c>
      <c r="G10707" s="75" t="str">
        <f t="shared" si="191"/>
        <v/>
      </c>
      <c r="H10707" s="90"/>
      <c r="I10707" s="42"/>
      <c r="J10707" s="32">
        <v>0</v>
      </c>
    </row>
    <row r="10708" spans="1:10" ht="15.75" hidden="1" thickBot="1" x14ac:dyDescent="0.3">
      <c r="A10708" s="242" t="s">
        <v>2636</v>
      </c>
      <c r="B10708" s="245" t="s">
        <v>10327</v>
      </c>
      <c r="C10708" s="26"/>
      <c r="D10708" s="27" t="s">
        <v>105</v>
      </c>
      <c r="E10708" s="205"/>
      <c r="F10708" s="216" t="s">
        <v>12</v>
      </c>
      <c r="G10708" s="29" t="str">
        <f t="shared" si="191"/>
        <v/>
      </c>
      <c r="H10708" s="30"/>
      <c r="I10708" s="31"/>
      <c r="J10708" s="32">
        <v>0</v>
      </c>
    </row>
    <row r="10709" spans="1:10" ht="15.75" hidden="1" thickBot="1" x14ac:dyDescent="0.3">
      <c r="A10709" s="251"/>
      <c r="B10709" s="246"/>
      <c r="C10709" s="34"/>
      <c r="D10709" s="34"/>
      <c r="E10709" s="207"/>
      <c r="F10709" s="219" t="s">
        <v>12</v>
      </c>
      <c r="G10709" s="66" t="str">
        <f t="shared" si="191"/>
        <v/>
      </c>
      <c r="H10709" s="67"/>
      <c r="I10709" s="68"/>
      <c r="J10709" s="32">
        <v>0</v>
      </c>
    </row>
    <row r="10710" spans="1:10" ht="15.75" hidden="1" thickBot="1" x14ac:dyDescent="0.3">
      <c r="A10710" s="251"/>
      <c r="B10710" s="246"/>
      <c r="C10710" s="38" t="s">
        <v>2637</v>
      </c>
      <c r="D10710" s="38" t="s">
        <v>105</v>
      </c>
      <c r="E10710" s="209">
        <v>1.05</v>
      </c>
      <c r="F10710" s="219" t="s">
        <v>12</v>
      </c>
      <c r="G10710" s="66" t="str">
        <f t="shared" si="191"/>
        <v/>
      </c>
      <c r="H10710" s="41">
        <f>SUM(G10710:G10712)</f>
        <v>56.3825</v>
      </c>
      <c r="I10710" s="42"/>
      <c r="J10710" s="32">
        <v>0</v>
      </c>
    </row>
    <row r="10711" spans="1:10" ht="15.75" hidden="1" thickBot="1" x14ac:dyDescent="0.3">
      <c r="A10711" s="251"/>
      <c r="B10711" s="246"/>
      <c r="C10711" s="38" t="s">
        <v>11427</v>
      </c>
      <c r="D10711" s="38" t="s">
        <v>2801</v>
      </c>
      <c r="E10711" s="209">
        <v>1</v>
      </c>
      <c r="F10711" s="208">
        <v>31.435500000000001</v>
      </c>
      <c r="G10711" s="36">
        <f t="shared" si="191"/>
        <v>31.435500000000001</v>
      </c>
      <c r="H10711" s="67"/>
      <c r="I10711" s="68"/>
      <c r="J10711" s="32">
        <v>0</v>
      </c>
    </row>
    <row r="10712" spans="1:10" ht="15.75" hidden="1" thickBot="1" x14ac:dyDescent="0.3">
      <c r="A10712" s="251"/>
      <c r="B10712" s="246"/>
      <c r="C10712" s="38" t="s">
        <v>11426</v>
      </c>
      <c r="D10712" s="38" t="s">
        <v>2801</v>
      </c>
      <c r="E10712" s="209">
        <v>1</v>
      </c>
      <c r="F10712" s="208">
        <v>24.946999999999999</v>
      </c>
      <c r="G10712" s="36">
        <f t="shared" si="191"/>
        <v>24.946999999999999</v>
      </c>
      <c r="H10712" s="67"/>
      <c r="I10712" s="68"/>
      <c r="J10712" s="32">
        <v>0</v>
      </c>
    </row>
    <row r="10713" spans="1:10" ht="15.75" hidden="1" thickBot="1" x14ac:dyDescent="0.3">
      <c r="A10713" s="252"/>
      <c r="B10713" s="247"/>
      <c r="C10713" s="44"/>
      <c r="D10713" s="44"/>
      <c r="E10713" s="210"/>
      <c r="F10713" s="225" t="s">
        <v>12</v>
      </c>
      <c r="G10713" s="75" t="str">
        <f t="shared" si="191"/>
        <v/>
      </c>
      <c r="H10713" s="76"/>
      <c r="I10713" s="68"/>
      <c r="J10713" s="32">
        <v>0</v>
      </c>
    </row>
    <row r="10714" spans="1:10" ht="15.75" hidden="1" thickBot="1" x14ac:dyDescent="0.3">
      <c r="A10714" s="242" t="s">
        <v>2638</v>
      </c>
      <c r="B10714" s="245" t="s">
        <v>10328</v>
      </c>
      <c r="C10714" s="26"/>
      <c r="D10714" s="27" t="s">
        <v>17</v>
      </c>
      <c r="E10714" s="205"/>
      <c r="F10714" s="216" t="s">
        <v>12</v>
      </c>
      <c r="G10714" s="29" t="str">
        <f t="shared" si="191"/>
        <v/>
      </c>
      <c r="H10714" s="30"/>
      <c r="I10714" s="31"/>
      <c r="J10714" s="32">
        <v>0</v>
      </c>
    </row>
    <row r="10715" spans="1:10" ht="15.75" hidden="1" thickBot="1" x14ac:dyDescent="0.3">
      <c r="A10715" s="251"/>
      <c r="B10715" s="246"/>
      <c r="C10715" s="34"/>
      <c r="D10715" s="34"/>
      <c r="E10715" s="207"/>
      <c r="F10715" s="219" t="s">
        <v>12</v>
      </c>
      <c r="G10715" s="66" t="str">
        <f t="shared" si="191"/>
        <v/>
      </c>
      <c r="H10715" s="67"/>
      <c r="I10715" s="68"/>
      <c r="J10715" s="32">
        <v>0</v>
      </c>
    </row>
    <row r="10716" spans="1:10" ht="26.25" hidden="1" thickBot="1" x14ac:dyDescent="0.3">
      <c r="A10716" s="251"/>
      <c r="B10716" s="246"/>
      <c r="C10716" s="38" t="s">
        <v>12532</v>
      </c>
      <c r="D10716" s="38" t="s">
        <v>82</v>
      </c>
      <c r="E10716" s="209">
        <v>1</v>
      </c>
      <c r="F10716" s="208">
        <v>180.39549999999997</v>
      </c>
      <c r="G10716" s="66">
        <f t="shared" si="191"/>
        <v>180.39549999999997</v>
      </c>
      <c r="H10716" s="41">
        <f>SUM(G10716:G10719)</f>
        <v>214.85176724999997</v>
      </c>
      <c r="I10716" s="42"/>
      <c r="J10716" s="32">
        <v>0</v>
      </c>
    </row>
    <row r="10717" spans="1:10" ht="39" hidden="1" thickBot="1" x14ac:dyDescent="0.3">
      <c r="A10717" s="251"/>
      <c r="B10717" s="246"/>
      <c r="C10717" s="38" t="s">
        <v>11601</v>
      </c>
      <c r="D10717" s="38" t="s">
        <v>82</v>
      </c>
      <c r="E10717" s="209">
        <v>2</v>
      </c>
      <c r="F10717" s="214">
        <v>0.38949999999999996</v>
      </c>
      <c r="G10717" s="36">
        <f t="shared" si="191"/>
        <v>0.77899999999999991</v>
      </c>
      <c r="H10717" s="37"/>
      <c r="I10717" s="33"/>
      <c r="J10717" s="32">
        <v>0</v>
      </c>
    </row>
    <row r="10718" spans="1:10" ht="15.75" hidden="1" thickBot="1" x14ac:dyDescent="0.3">
      <c r="A10718" s="251"/>
      <c r="B10718" s="246"/>
      <c r="C10718" s="38" t="s">
        <v>11426</v>
      </c>
      <c r="D10718" s="38" t="s">
        <v>2801</v>
      </c>
      <c r="E10718" s="209">
        <v>0.59730000000000005</v>
      </c>
      <c r="F10718" s="208">
        <v>24.946999999999999</v>
      </c>
      <c r="G10718" s="66">
        <f t="shared" si="191"/>
        <v>14.900843100000001</v>
      </c>
      <c r="H10718" s="52"/>
      <c r="I10718" s="42"/>
      <c r="J10718" s="32">
        <v>0</v>
      </c>
    </row>
    <row r="10719" spans="1:10" ht="15.75" hidden="1" thickBot="1" x14ac:dyDescent="0.3">
      <c r="A10719" s="251"/>
      <c r="B10719" s="246"/>
      <c r="C10719" s="38" t="s">
        <v>11427</v>
      </c>
      <c r="D10719" s="38" t="s">
        <v>2801</v>
      </c>
      <c r="E10719" s="209">
        <v>0.59730000000000005</v>
      </c>
      <c r="F10719" s="208">
        <v>31.435500000000001</v>
      </c>
      <c r="G10719" s="66">
        <f t="shared" si="191"/>
        <v>18.776424150000004</v>
      </c>
      <c r="H10719" s="52"/>
      <c r="I10719" s="42"/>
      <c r="J10719" s="32">
        <v>0</v>
      </c>
    </row>
    <row r="10720" spans="1:10" ht="15.75" hidden="1" thickBot="1" x14ac:dyDescent="0.3">
      <c r="A10720" s="252"/>
      <c r="B10720" s="247"/>
      <c r="C10720" s="44"/>
      <c r="D10720" s="59"/>
      <c r="E10720" s="210"/>
      <c r="F10720" s="225" t="s">
        <v>12</v>
      </c>
      <c r="G10720" s="75" t="str">
        <f t="shared" si="191"/>
        <v/>
      </c>
      <c r="H10720" s="76"/>
      <c r="I10720" s="68"/>
      <c r="J10720" s="32">
        <v>0</v>
      </c>
    </row>
    <row r="10721" spans="1:10" ht="15.75" hidden="1" thickBot="1" x14ac:dyDescent="0.3">
      <c r="A10721" s="242" t="s">
        <v>2639</v>
      </c>
      <c r="B10721" s="245" t="s">
        <v>10329</v>
      </c>
      <c r="C10721" s="26"/>
      <c r="D10721" s="27" t="s">
        <v>105</v>
      </c>
      <c r="E10721" s="205"/>
      <c r="F10721" s="216" t="s">
        <v>12</v>
      </c>
      <c r="G10721" s="29" t="str">
        <f t="shared" si="191"/>
        <v/>
      </c>
      <c r="H10721" s="30"/>
      <c r="I10721" s="31"/>
      <c r="J10721" s="32">
        <v>0</v>
      </c>
    </row>
    <row r="10722" spans="1:10" ht="15.75" hidden="1" thickBot="1" x14ac:dyDescent="0.3">
      <c r="A10722" s="251"/>
      <c r="B10722" s="246"/>
      <c r="C10722" s="34"/>
      <c r="D10722" s="34"/>
      <c r="E10722" s="207"/>
      <c r="F10722" s="219" t="s">
        <v>12</v>
      </c>
      <c r="G10722" s="66" t="str">
        <f t="shared" si="191"/>
        <v/>
      </c>
      <c r="H10722" s="67"/>
      <c r="I10722" s="68"/>
      <c r="J10722" s="32">
        <v>0</v>
      </c>
    </row>
    <row r="10723" spans="1:10" ht="15.75" hidden="1" thickBot="1" x14ac:dyDescent="0.3">
      <c r="A10723" s="251"/>
      <c r="B10723" s="246"/>
      <c r="C10723" s="38" t="s">
        <v>2640</v>
      </c>
      <c r="D10723" s="38" t="s">
        <v>105</v>
      </c>
      <c r="E10723" s="209">
        <v>1.05</v>
      </c>
      <c r="F10723" s="219" t="s">
        <v>12</v>
      </c>
      <c r="G10723" s="66" t="str">
        <f t="shared" si="191"/>
        <v/>
      </c>
      <c r="H10723" s="41">
        <f>SUM(G10723:G10725)</f>
        <v>56.3825</v>
      </c>
      <c r="I10723" s="42"/>
      <c r="J10723" s="32">
        <v>0</v>
      </c>
    </row>
    <row r="10724" spans="1:10" ht="15.75" hidden="1" thickBot="1" x14ac:dyDescent="0.3">
      <c r="A10724" s="251"/>
      <c r="B10724" s="246"/>
      <c r="C10724" s="38" t="s">
        <v>11427</v>
      </c>
      <c r="D10724" s="38" t="s">
        <v>2801</v>
      </c>
      <c r="E10724" s="209">
        <v>1</v>
      </c>
      <c r="F10724" s="208">
        <v>31.435500000000001</v>
      </c>
      <c r="G10724" s="36">
        <f t="shared" si="191"/>
        <v>31.435500000000001</v>
      </c>
      <c r="H10724" s="67"/>
      <c r="I10724" s="68"/>
      <c r="J10724" s="32">
        <v>0</v>
      </c>
    </row>
    <row r="10725" spans="1:10" ht="15.75" hidden="1" thickBot="1" x14ac:dyDescent="0.3">
      <c r="A10725" s="251"/>
      <c r="B10725" s="246"/>
      <c r="C10725" s="38" t="s">
        <v>11426</v>
      </c>
      <c r="D10725" s="38" t="s">
        <v>2801</v>
      </c>
      <c r="E10725" s="209">
        <v>1</v>
      </c>
      <c r="F10725" s="208">
        <v>24.946999999999999</v>
      </c>
      <c r="G10725" s="36">
        <f t="shared" si="191"/>
        <v>24.946999999999999</v>
      </c>
      <c r="H10725" s="67"/>
      <c r="I10725" s="68"/>
      <c r="J10725" s="32">
        <v>0</v>
      </c>
    </row>
    <row r="10726" spans="1:10" ht="15.75" hidden="1" thickBot="1" x14ac:dyDescent="0.3">
      <c r="A10726" s="252"/>
      <c r="B10726" s="247"/>
      <c r="C10726" s="44"/>
      <c r="D10726" s="44"/>
      <c r="E10726" s="210"/>
      <c r="F10726" s="225" t="s">
        <v>12</v>
      </c>
      <c r="G10726" s="75" t="str">
        <f t="shared" si="191"/>
        <v/>
      </c>
      <c r="H10726" s="76"/>
      <c r="I10726" s="68"/>
      <c r="J10726" s="32">
        <v>0</v>
      </c>
    </row>
    <row r="10727" spans="1:10" ht="15.75" hidden="1" thickBot="1" x14ac:dyDescent="0.3">
      <c r="A10727" s="242" t="s">
        <v>2641</v>
      </c>
      <c r="B10727" s="245" t="s">
        <v>10330</v>
      </c>
      <c r="C10727" s="26"/>
      <c r="D10727" s="27" t="s">
        <v>17</v>
      </c>
      <c r="E10727" s="205"/>
      <c r="F10727" s="216" t="s">
        <v>12</v>
      </c>
      <c r="G10727" s="29" t="str">
        <f t="shared" si="191"/>
        <v/>
      </c>
      <c r="H10727" s="30"/>
      <c r="I10727" s="31"/>
      <c r="J10727" s="32">
        <v>0</v>
      </c>
    </row>
    <row r="10728" spans="1:10" ht="15.75" hidden="1" thickBot="1" x14ac:dyDescent="0.3">
      <c r="A10728" s="251"/>
      <c r="B10728" s="246"/>
      <c r="C10728" s="34"/>
      <c r="D10728" s="34"/>
      <c r="E10728" s="207"/>
      <c r="F10728" s="219" t="s">
        <v>12</v>
      </c>
      <c r="G10728" s="66" t="str">
        <f t="shared" si="191"/>
        <v/>
      </c>
      <c r="H10728" s="67"/>
      <c r="I10728" s="68"/>
      <c r="J10728" s="32">
        <v>0</v>
      </c>
    </row>
    <row r="10729" spans="1:10" ht="15.75" hidden="1" thickBot="1" x14ac:dyDescent="0.3">
      <c r="A10729" s="251"/>
      <c r="B10729" s="246"/>
      <c r="C10729" s="38" t="s">
        <v>2642</v>
      </c>
      <c r="D10729" s="38" t="s">
        <v>82</v>
      </c>
      <c r="E10729" s="209">
        <v>1</v>
      </c>
      <c r="F10729" s="208" t="s">
        <v>12</v>
      </c>
      <c r="G10729" s="66" t="str">
        <f t="shared" si="191"/>
        <v/>
      </c>
      <c r="H10729" s="41">
        <f>SUM(G10729:G10732)</f>
        <v>34.456267250000003</v>
      </c>
      <c r="I10729" s="42"/>
      <c r="J10729" s="32">
        <v>0</v>
      </c>
    </row>
    <row r="10730" spans="1:10" ht="39" hidden="1" thickBot="1" x14ac:dyDescent="0.3">
      <c r="A10730" s="251"/>
      <c r="B10730" s="246"/>
      <c r="C10730" s="38" t="s">
        <v>11601</v>
      </c>
      <c r="D10730" s="38" t="s">
        <v>82</v>
      </c>
      <c r="E10730" s="209">
        <v>2</v>
      </c>
      <c r="F10730" s="214">
        <v>0.38949999999999996</v>
      </c>
      <c r="G10730" s="36">
        <f t="shared" si="191"/>
        <v>0.77899999999999991</v>
      </c>
      <c r="H10730" s="37"/>
      <c r="I10730" s="33"/>
      <c r="J10730" s="32">
        <v>0</v>
      </c>
    </row>
    <row r="10731" spans="1:10" ht="15.75" hidden="1" thickBot="1" x14ac:dyDescent="0.3">
      <c r="A10731" s="251"/>
      <c r="B10731" s="246"/>
      <c r="C10731" s="38" t="s">
        <v>11426</v>
      </c>
      <c r="D10731" s="38" t="s">
        <v>2801</v>
      </c>
      <c r="E10731" s="209">
        <v>0.59730000000000005</v>
      </c>
      <c r="F10731" s="208">
        <v>24.946999999999999</v>
      </c>
      <c r="G10731" s="66">
        <f t="shared" si="191"/>
        <v>14.900843100000001</v>
      </c>
      <c r="H10731" s="52"/>
      <c r="I10731" s="42"/>
      <c r="J10731" s="32">
        <v>0</v>
      </c>
    </row>
    <row r="10732" spans="1:10" ht="15.75" hidden="1" thickBot="1" x14ac:dyDescent="0.3">
      <c r="A10732" s="251"/>
      <c r="B10732" s="246"/>
      <c r="C10732" s="38" t="s">
        <v>11427</v>
      </c>
      <c r="D10732" s="38" t="s">
        <v>2801</v>
      </c>
      <c r="E10732" s="209">
        <v>0.59730000000000005</v>
      </c>
      <c r="F10732" s="208">
        <v>31.435500000000001</v>
      </c>
      <c r="G10732" s="66">
        <f t="shared" si="191"/>
        <v>18.776424150000004</v>
      </c>
      <c r="H10732" s="52"/>
      <c r="I10732" s="42"/>
      <c r="J10732" s="32">
        <v>0</v>
      </c>
    </row>
    <row r="10733" spans="1:10" ht="15.75" hidden="1" thickBot="1" x14ac:dyDescent="0.3">
      <c r="A10733" s="252"/>
      <c r="B10733" s="247"/>
      <c r="C10733" s="44"/>
      <c r="D10733" s="59"/>
      <c r="E10733" s="210"/>
      <c r="F10733" s="225" t="s">
        <v>12</v>
      </c>
      <c r="G10733" s="75" t="str">
        <f t="shared" si="191"/>
        <v/>
      </c>
      <c r="H10733" s="76"/>
      <c r="I10733" s="68"/>
      <c r="J10733" s="32">
        <v>0</v>
      </c>
    </row>
    <row r="10734" spans="1:10" ht="15.75" hidden="1" thickBot="1" x14ac:dyDescent="0.3">
      <c r="A10734" s="242" t="s">
        <v>2643</v>
      </c>
      <c r="B10734" s="245" t="s">
        <v>10331</v>
      </c>
      <c r="C10734" s="26"/>
      <c r="D10734" s="27" t="s">
        <v>17</v>
      </c>
      <c r="E10734" s="205"/>
      <c r="F10734" s="212" t="s">
        <v>12</v>
      </c>
      <c r="G10734" s="29" t="str">
        <f t="shared" si="191"/>
        <v/>
      </c>
      <c r="H10734" s="30"/>
      <c r="I10734" s="31"/>
      <c r="J10734" s="32">
        <v>0</v>
      </c>
    </row>
    <row r="10735" spans="1:10" ht="15.75" hidden="1" thickBot="1" x14ac:dyDescent="0.3">
      <c r="A10735" s="243"/>
      <c r="B10735" s="246"/>
      <c r="C10735" s="34"/>
      <c r="D10735" s="34"/>
      <c r="E10735" s="207"/>
      <c r="F10735" s="213" t="s">
        <v>12</v>
      </c>
      <c r="G10735" s="33" t="str">
        <f t="shared" si="191"/>
        <v/>
      </c>
      <c r="H10735" s="37"/>
      <c r="I10735" s="33"/>
      <c r="J10735" s="32">
        <v>0</v>
      </c>
    </row>
    <row r="10736" spans="1:10" ht="15.75" hidden="1" thickBot="1" x14ac:dyDescent="0.3">
      <c r="A10736" s="243"/>
      <c r="B10736" s="246"/>
      <c r="C10736" s="38" t="s">
        <v>2644</v>
      </c>
      <c r="D10736" s="38" t="s">
        <v>86</v>
      </c>
      <c r="E10736" s="209">
        <v>1</v>
      </c>
      <c r="F10736" s="214" t="s">
        <v>12</v>
      </c>
      <c r="G10736" s="33" t="str">
        <f t="shared" si="191"/>
        <v/>
      </c>
      <c r="H10736" s="41">
        <f>SUM(G10736:G10741)</f>
        <v>18.211233287500001</v>
      </c>
      <c r="I10736" s="42"/>
      <c r="J10736" s="32">
        <v>0</v>
      </c>
    </row>
    <row r="10737" spans="1:10" ht="39" hidden="1" thickBot="1" x14ac:dyDescent="0.3">
      <c r="A10737" s="243"/>
      <c r="B10737" s="246"/>
      <c r="C10737" s="38" t="s">
        <v>419</v>
      </c>
      <c r="D10737" s="38" t="s">
        <v>86</v>
      </c>
      <c r="E10737" s="209">
        <v>2</v>
      </c>
      <c r="F10737" s="214" t="s">
        <v>12</v>
      </c>
      <c r="G10737" s="33" t="str">
        <f t="shared" si="191"/>
        <v/>
      </c>
      <c r="H10737" s="37"/>
      <c r="I10737" s="33"/>
      <c r="J10737" s="32">
        <v>0</v>
      </c>
    </row>
    <row r="10738" spans="1:10" ht="15.75" hidden="1" thickBot="1" x14ac:dyDescent="0.3">
      <c r="A10738" s="243"/>
      <c r="B10738" s="246"/>
      <c r="C10738" s="38" t="s">
        <v>410</v>
      </c>
      <c r="D10738" s="38" t="s">
        <v>86</v>
      </c>
      <c r="E10738" s="209">
        <v>1</v>
      </c>
      <c r="F10738" s="214" t="s">
        <v>12</v>
      </c>
      <c r="G10738" s="33" t="str">
        <f t="shared" si="191"/>
        <v/>
      </c>
      <c r="H10738" s="37"/>
      <c r="I10738" s="33"/>
      <c r="J10738" s="32">
        <v>0</v>
      </c>
    </row>
    <row r="10739" spans="1:10" ht="15.75" hidden="1" thickBot="1" x14ac:dyDescent="0.3">
      <c r="A10739" s="243"/>
      <c r="B10739" s="246"/>
      <c r="C10739" s="38" t="s">
        <v>411</v>
      </c>
      <c r="D10739" s="38" t="s">
        <v>86</v>
      </c>
      <c r="E10739" s="209">
        <v>1</v>
      </c>
      <c r="F10739" s="214" t="s">
        <v>12</v>
      </c>
      <c r="G10739" s="33" t="str">
        <f t="shared" si="191"/>
        <v/>
      </c>
      <c r="H10739" s="37"/>
      <c r="I10739" s="33"/>
      <c r="J10739" s="32">
        <v>0</v>
      </c>
    </row>
    <row r="10740" spans="1:10" ht="15.75" hidden="1" thickBot="1" x14ac:dyDescent="0.3">
      <c r="A10740" s="243"/>
      <c r="B10740" s="246"/>
      <c r="C10740" s="38" t="s">
        <v>11426</v>
      </c>
      <c r="D10740" s="38" t="s">
        <v>2801</v>
      </c>
      <c r="E10740" s="209">
        <v>0.14506250000000001</v>
      </c>
      <c r="F10740" s="208">
        <v>24.946999999999999</v>
      </c>
      <c r="G10740" s="36">
        <f t="shared" si="191"/>
        <v>3.6188741875000003</v>
      </c>
      <c r="H10740" s="37"/>
      <c r="I10740" s="33"/>
      <c r="J10740" s="32">
        <v>0</v>
      </c>
    </row>
    <row r="10741" spans="1:10" ht="15.75" hidden="1" thickBot="1" x14ac:dyDescent="0.3">
      <c r="A10741" s="243"/>
      <c r="B10741" s="246"/>
      <c r="C10741" s="38" t="s">
        <v>11427</v>
      </c>
      <c r="D10741" s="38" t="s">
        <v>2801</v>
      </c>
      <c r="E10741" s="209">
        <v>0.4642</v>
      </c>
      <c r="F10741" s="208">
        <v>31.435500000000001</v>
      </c>
      <c r="G10741" s="33">
        <f t="shared" si="191"/>
        <v>14.592359100000001</v>
      </c>
      <c r="H10741" s="37"/>
      <c r="I10741" s="33"/>
      <c r="J10741" s="32">
        <v>0</v>
      </c>
    </row>
    <row r="10742" spans="1:10" ht="15.75" hidden="1" thickBot="1" x14ac:dyDescent="0.3">
      <c r="A10742" s="244"/>
      <c r="B10742" s="247"/>
      <c r="C10742" s="44"/>
      <c r="D10742" s="44"/>
      <c r="E10742" s="210"/>
      <c r="F10742" s="211" t="s">
        <v>12</v>
      </c>
      <c r="G10742" s="46" t="str">
        <f t="shared" si="191"/>
        <v/>
      </c>
      <c r="H10742" s="48"/>
      <c r="I10742" s="33"/>
      <c r="J10742" s="32">
        <v>0</v>
      </c>
    </row>
    <row r="10743" spans="1:10" ht="15.75" hidden="1" thickBot="1" x14ac:dyDescent="0.3">
      <c r="A10743" s="242" t="s">
        <v>2645</v>
      </c>
      <c r="B10743" s="245" t="s">
        <v>10332</v>
      </c>
      <c r="C10743" s="26"/>
      <c r="D10743" s="27" t="s">
        <v>17</v>
      </c>
      <c r="E10743" s="205"/>
      <c r="F10743" s="216" t="s">
        <v>12</v>
      </c>
      <c r="G10743" s="29" t="str">
        <f t="shared" si="191"/>
        <v/>
      </c>
      <c r="H10743" s="30"/>
      <c r="I10743" s="31"/>
      <c r="J10743" s="32">
        <v>0</v>
      </c>
    </row>
    <row r="10744" spans="1:10" ht="15.75" hidden="1" thickBot="1" x14ac:dyDescent="0.3">
      <c r="A10744" s="251"/>
      <c r="B10744" s="246"/>
      <c r="C10744" s="34"/>
      <c r="D10744" s="34"/>
      <c r="E10744" s="207"/>
      <c r="F10744" s="219" t="s">
        <v>12</v>
      </c>
      <c r="G10744" s="66" t="str">
        <f t="shared" si="191"/>
        <v/>
      </c>
      <c r="H10744" s="67"/>
      <c r="I10744" s="68"/>
      <c r="J10744" s="32">
        <v>0</v>
      </c>
    </row>
    <row r="10745" spans="1:10" ht="26.25" hidden="1" thickBot="1" x14ac:dyDescent="0.3">
      <c r="A10745" s="251"/>
      <c r="B10745" s="246"/>
      <c r="C10745" s="38" t="s">
        <v>11489</v>
      </c>
      <c r="D10745" s="38" t="s">
        <v>2801</v>
      </c>
      <c r="E10745" s="209">
        <v>80</v>
      </c>
      <c r="F10745" s="219">
        <v>120.95399999999999</v>
      </c>
      <c r="G10745" s="66">
        <f t="shared" si="191"/>
        <v>9676.32</v>
      </c>
      <c r="H10745" s="41">
        <f>SUM(G10745:G10747)</f>
        <v>11415.349999999999</v>
      </c>
      <c r="I10745" s="42"/>
      <c r="J10745" s="32">
        <v>0</v>
      </c>
    </row>
    <row r="10746" spans="1:10" ht="15.75" hidden="1" thickBot="1" x14ac:dyDescent="0.3">
      <c r="A10746" s="251"/>
      <c r="B10746" s="246"/>
      <c r="C10746" s="38" t="s">
        <v>11872</v>
      </c>
      <c r="D10746" s="38" t="s">
        <v>2801</v>
      </c>
      <c r="E10746" s="209">
        <v>80</v>
      </c>
      <c r="F10746" s="208">
        <v>18.344499999999996</v>
      </c>
      <c r="G10746" s="36">
        <f t="shared" si="191"/>
        <v>1467.5599999999997</v>
      </c>
      <c r="H10746" s="67"/>
      <c r="I10746" s="68"/>
      <c r="J10746" s="32">
        <v>0</v>
      </c>
    </row>
    <row r="10747" spans="1:10" ht="15.75" hidden="1" thickBot="1" x14ac:dyDescent="0.3">
      <c r="A10747" s="251"/>
      <c r="B10747" s="246"/>
      <c r="C10747" s="38" t="s">
        <v>16</v>
      </c>
      <c r="D10747" s="38" t="s">
        <v>86</v>
      </c>
      <c r="E10747" s="209">
        <v>1</v>
      </c>
      <c r="F10747" s="214">
        <v>271.47000000000003</v>
      </c>
      <c r="G10747" s="33">
        <f t="shared" si="191"/>
        <v>271.47000000000003</v>
      </c>
      <c r="H10747" s="67"/>
      <c r="I10747" s="68"/>
      <c r="J10747" s="32">
        <v>0</v>
      </c>
    </row>
    <row r="10748" spans="1:10" ht="15.75" hidden="1" thickBot="1" x14ac:dyDescent="0.3">
      <c r="A10748" s="252"/>
      <c r="B10748" s="247"/>
      <c r="C10748" s="44"/>
      <c r="D10748" s="44"/>
      <c r="E10748" s="210"/>
      <c r="F10748" s="225" t="s">
        <v>12</v>
      </c>
      <c r="G10748" s="75" t="str">
        <f t="shared" si="191"/>
        <v/>
      </c>
      <c r="H10748" s="76"/>
      <c r="I10748" s="68"/>
      <c r="J10748" s="32">
        <v>0</v>
      </c>
    </row>
    <row r="10749" spans="1:10" ht="15.75" hidden="1" thickBot="1" x14ac:dyDescent="0.3">
      <c r="A10749" s="242" t="s">
        <v>2646</v>
      </c>
      <c r="B10749" s="245" t="s">
        <v>10333</v>
      </c>
      <c r="C10749" s="26"/>
      <c r="D10749" s="27" t="s">
        <v>17</v>
      </c>
      <c r="E10749" s="205"/>
      <c r="F10749" s="216" t="s">
        <v>12</v>
      </c>
      <c r="G10749" s="29" t="str">
        <f t="shared" si="191"/>
        <v/>
      </c>
      <c r="H10749" s="30"/>
      <c r="I10749" s="31"/>
      <c r="J10749" s="32">
        <v>0</v>
      </c>
    </row>
    <row r="10750" spans="1:10" ht="15.75" hidden="1" thickBot="1" x14ac:dyDescent="0.3">
      <c r="A10750" s="251"/>
      <c r="B10750" s="246"/>
      <c r="C10750" s="34"/>
      <c r="D10750" s="34"/>
      <c r="E10750" s="207"/>
      <c r="F10750" s="219" t="s">
        <v>12</v>
      </c>
      <c r="G10750" s="66" t="str">
        <f t="shared" si="191"/>
        <v/>
      </c>
      <c r="H10750" s="67"/>
      <c r="I10750" s="68"/>
      <c r="J10750" s="32">
        <v>0</v>
      </c>
    </row>
    <row r="10751" spans="1:10" ht="15.75" hidden="1" thickBot="1" x14ac:dyDescent="0.3">
      <c r="A10751" s="251"/>
      <c r="B10751" s="246"/>
      <c r="C10751" s="38" t="s">
        <v>11427</v>
      </c>
      <c r="D10751" s="38" t="s">
        <v>2801</v>
      </c>
      <c r="E10751" s="209">
        <v>4</v>
      </c>
      <c r="F10751" s="219">
        <v>31.435500000000001</v>
      </c>
      <c r="G10751" s="66">
        <f t="shared" si="191"/>
        <v>125.742</v>
      </c>
      <c r="H10751" s="41">
        <f>SUM(G10751:G10752)</f>
        <v>225.53</v>
      </c>
      <c r="I10751" s="42"/>
      <c r="J10751" s="32">
        <v>0</v>
      </c>
    </row>
    <row r="10752" spans="1:10" ht="15.75" hidden="1" thickBot="1" x14ac:dyDescent="0.3">
      <c r="A10752" s="251"/>
      <c r="B10752" s="246"/>
      <c r="C10752" s="38" t="s">
        <v>11426</v>
      </c>
      <c r="D10752" s="38" t="s">
        <v>2801</v>
      </c>
      <c r="E10752" s="209">
        <v>4</v>
      </c>
      <c r="F10752" s="208">
        <v>24.946999999999999</v>
      </c>
      <c r="G10752" s="36">
        <f t="shared" si="191"/>
        <v>99.787999999999997</v>
      </c>
      <c r="H10752" s="67"/>
      <c r="I10752" s="68"/>
      <c r="J10752" s="32">
        <v>0</v>
      </c>
    </row>
    <row r="10753" spans="1:10" ht="15.75" hidden="1" thickBot="1" x14ac:dyDescent="0.3">
      <c r="A10753" s="252"/>
      <c r="B10753" s="247"/>
      <c r="C10753" s="44"/>
      <c r="D10753" s="44"/>
      <c r="E10753" s="210"/>
      <c r="F10753" s="225" t="s">
        <v>12</v>
      </c>
      <c r="G10753" s="75" t="str">
        <f t="shared" si="191"/>
        <v/>
      </c>
      <c r="H10753" s="76"/>
      <c r="I10753" s="68"/>
      <c r="J10753" s="32">
        <v>0</v>
      </c>
    </row>
    <row r="10754" spans="1:10" ht="15.75" hidden="1" thickBot="1" x14ac:dyDescent="0.3">
      <c r="A10754" s="242" t="s">
        <v>2647</v>
      </c>
      <c r="B10754" s="245" t="s">
        <v>10336</v>
      </c>
      <c r="C10754" s="26"/>
      <c r="D10754" s="27" t="s">
        <v>105</v>
      </c>
      <c r="E10754" s="205"/>
      <c r="F10754" s="212" t="s">
        <v>12</v>
      </c>
      <c r="G10754" s="29" t="str">
        <f t="shared" si="191"/>
        <v/>
      </c>
      <c r="H10754" s="30"/>
      <c r="I10754" s="31"/>
      <c r="J10754" s="32">
        <v>0</v>
      </c>
    </row>
    <row r="10755" spans="1:10" ht="15.75" hidden="1" thickBot="1" x14ac:dyDescent="0.3">
      <c r="A10755" s="243"/>
      <c r="B10755" s="246"/>
      <c r="C10755" s="34"/>
      <c r="D10755" s="34"/>
      <c r="E10755" s="207"/>
      <c r="F10755" s="213" t="s">
        <v>12</v>
      </c>
      <c r="G10755" s="33" t="str">
        <f t="shared" si="191"/>
        <v/>
      </c>
      <c r="H10755" s="37"/>
      <c r="I10755" s="33"/>
      <c r="J10755" s="32">
        <v>0</v>
      </c>
    </row>
    <row r="10756" spans="1:10" ht="15.75" hidden="1" thickBot="1" x14ac:dyDescent="0.3">
      <c r="A10756" s="243"/>
      <c r="B10756" s="246"/>
      <c r="C10756" s="38" t="s">
        <v>11306</v>
      </c>
      <c r="D10756" s="38" t="s">
        <v>2801</v>
      </c>
      <c r="E10756" s="209">
        <v>1.33</v>
      </c>
      <c r="F10756" s="208">
        <v>30.837</v>
      </c>
      <c r="G10756" s="66">
        <f t="shared" si="191"/>
        <v>41.013210000000001</v>
      </c>
      <c r="H10756" s="41">
        <f>SUM(G10756:G10764)</f>
        <v>284.54228999999998</v>
      </c>
      <c r="I10756" s="42"/>
      <c r="J10756" s="32">
        <v>0</v>
      </c>
    </row>
    <row r="10757" spans="1:10" ht="15.75" hidden="1" thickBot="1" x14ac:dyDescent="0.3">
      <c r="A10757" s="243"/>
      <c r="B10757" s="246"/>
      <c r="C10757" s="38" t="s">
        <v>11326</v>
      </c>
      <c r="D10757" s="38" t="s">
        <v>2801</v>
      </c>
      <c r="E10757" s="209">
        <v>0.4</v>
      </c>
      <c r="F10757" s="208">
        <v>23.693000000000001</v>
      </c>
      <c r="G10757" s="36">
        <f t="shared" si="191"/>
        <v>9.4772000000000016</v>
      </c>
      <c r="H10757" s="37"/>
      <c r="I10757" s="33"/>
      <c r="J10757" s="32">
        <v>0</v>
      </c>
    </row>
    <row r="10758" spans="1:10" ht="15.75" hidden="1" thickBot="1" x14ac:dyDescent="0.3">
      <c r="A10758" s="243"/>
      <c r="B10758" s="246"/>
      <c r="C10758" s="38" t="s">
        <v>11305</v>
      </c>
      <c r="D10758" s="38" t="s">
        <v>2801</v>
      </c>
      <c r="E10758" s="209">
        <v>1.33</v>
      </c>
      <c r="F10758" s="208">
        <v>24.519499999999997</v>
      </c>
      <c r="G10758" s="36">
        <f t="shared" ref="G10758:G10821" si="192">IF(ISNUMBER(F10758),E10758*F10758,"")</f>
        <v>32.610934999999998</v>
      </c>
      <c r="H10758" s="37"/>
      <c r="I10758" s="33"/>
      <c r="J10758" s="32">
        <v>0</v>
      </c>
    </row>
    <row r="10759" spans="1:10" ht="26.25" hidden="1" thickBot="1" x14ac:dyDescent="0.3">
      <c r="A10759" s="243"/>
      <c r="B10759" s="246"/>
      <c r="C10759" s="38" t="s">
        <v>11309</v>
      </c>
      <c r="D10759" s="38" t="s">
        <v>2881</v>
      </c>
      <c r="E10759" s="209">
        <v>0.12</v>
      </c>
      <c r="F10759" s="208">
        <v>199.71849999999998</v>
      </c>
      <c r="G10759" s="36">
        <f t="shared" si="192"/>
        <v>23.966219999999996</v>
      </c>
      <c r="H10759" s="37"/>
      <c r="I10759" s="33"/>
      <c r="J10759" s="32">
        <v>0</v>
      </c>
    </row>
    <row r="10760" spans="1:10" ht="15.75" hidden="1" thickBot="1" x14ac:dyDescent="0.3">
      <c r="A10760" s="243"/>
      <c r="B10760" s="246"/>
      <c r="C10760" s="38" t="s">
        <v>11310</v>
      </c>
      <c r="D10760" s="38" t="s">
        <v>1043</v>
      </c>
      <c r="E10760" s="209">
        <v>72</v>
      </c>
      <c r="F10760" s="208">
        <v>0.64600000000000002</v>
      </c>
      <c r="G10760" s="36">
        <f t="shared" si="192"/>
        <v>46.512</v>
      </c>
      <c r="H10760" s="37"/>
      <c r="I10760" s="33"/>
      <c r="J10760" s="32">
        <v>0</v>
      </c>
    </row>
    <row r="10761" spans="1:10" ht="15.75" hidden="1" thickBot="1" x14ac:dyDescent="0.3">
      <c r="A10761" s="243"/>
      <c r="B10761" s="246"/>
      <c r="C10761" s="38" t="s">
        <v>11476</v>
      </c>
      <c r="D10761" s="38" t="s">
        <v>1043</v>
      </c>
      <c r="E10761" s="209">
        <v>0.95</v>
      </c>
      <c r="F10761" s="208">
        <v>7.0679999999999996</v>
      </c>
      <c r="G10761" s="36">
        <f t="shared" si="192"/>
        <v>6.714599999999999</v>
      </c>
      <c r="H10761" s="37"/>
      <c r="I10761" s="33"/>
      <c r="J10761" s="32">
        <v>0</v>
      </c>
    </row>
    <row r="10762" spans="1:10" ht="15.75" hidden="1" thickBot="1" x14ac:dyDescent="0.3">
      <c r="A10762" s="243"/>
      <c r="B10762" s="246"/>
      <c r="C10762" s="38" t="s">
        <v>12533</v>
      </c>
      <c r="D10762" s="38" t="s">
        <v>1043</v>
      </c>
      <c r="E10762" s="209">
        <v>16.05</v>
      </c>
      <c r="F10762" s="208">
        <v>7.3624999999999998</v>
      </c>
      <c r="G10762" s="36">
        <f t="shared" si="192"/>
        <v>118.168125</v>
      </c>
      <c r="H10762" s="37"/>
      <c r="I10762" s="33"/>
      <c r="J10762" s="32">
        <v>0</v>
      </c>
    </row>
    <row r="10763" spans="1:10" ht="26.25" hidden="1" thickBot="1" x14ac:dyDescent="0.3">
      <c r="A10763" s="243"/>
      <c r="B10763" s="246"/>
      <c r="C10763" s="38" t="s">
        <v>11324</v>
      </c>
      <c r="D10763" s="38" t="s">
        <v>1043</v>
      </c>
      <c r="E10763" s="209">
        <v>0.32</v>
      </c>
      <c r="F10763" s="208">
        <v>19</v>
      </c>
      <c r="G10763" s="36">
        <f t="shared" si="192"/>
        <v>6.08</v>
      </c>
      <c r="H10763" s="37"/>
      <c r="I10763" s="33"/>
      <c r="J10763" s="32">
        <v>0</v>
      </c>
    </row>
    <row r="10764" spans="1:10" ht="15.75" hidden="1" thickBot="1" x14ac:dyDescent="0.3">
      <c r="A10764" s="243"/>
      <c r="B10764" s="246"/>
      <c r="C10764" s="38" t="s">
        <v>2648</v>
      </c>
      <c r="D10764" s="38" t="s">
        <v>105</v>
      </c>
      <c r="E10764" s="209">
        <v>1</v>
      </c>
      <c r="F10764" s="214" t="s">
        <v>12</v>
      </c>
      <c r="G10764" s="33" t="str">
        <f t="shared" si="192"/>
        <v/>
      </c>
      <c r="H10764" s="37"/>
      <c r="I10764" s="33"/>
      <c r="J10764" s="32">
        <v>0</v>
      </c>
    </row>
    <row r="10765" spans="1:10" ht="15.75" hidden="1" thickBot="1" x14ac:dyDescent="0.3">
      <c r="A10765" s="244"/>
      <c r="B10765" s="247"/>
      <c r="C10765" s="38"/>
      <c r="D10765" s="38"/>
      <c r="E10765" s="209"/>
      <c r="F10765" s="208" t="s">
        <v>12</v>
      </c>
      <c r="G10765" s="33" t="str">
        <f t="shared" si="192"/>
        <v/>
      </c>
      <c r="H10765" s="37"/>
      <c r="I10765" s="33"/>
      <c r="J10765" s="32">
        <v>0</v>
      </c>
    </row>
    <row r="10766" spans="1:10" ht="15.75" hidden="1" thickBot="1" x14ac:dyDescent="0.3">
      <c r="A10766" s="242" t="s">
        <v>2649</v>
      </c>
      <c r="B10766" s="245" t="s">
        <v>10337</v>
      </c>
      <c r="C10766" s="26"/>
      <c r="D10766" s="27" t="s">
        <v>67</v>
      </c>
      <c r="E10766" s="205"/>
      <c r="F10766" s="216" t="s">
        <v>12</v>
      </c>
      <c r="G10766" s="29" t="str">
        <f t="shared" si="192"/>
        <v/>
      </c>
      <c r="H10766" s="30"/>
      <c r="I10766" s="31"/>
      <c r="J10766" s="32">
        <v>0</v>
      </c>
    </row>
    <row r="10767" spans="1:10" ht="15.75" hidden="1" thickBot="1" x14ac:dyDescent="0.3">
      <c r="A10767" s="251"/>
      <c r="B10767" s="246"/>
      <c r="C10767" s="34"/>
      <c r="D10767" s="34"/>
      <c r="E10767" s="207"/>
      <c r="F10767" s="219" t="s">
        <v>12</v>
      </c>
      <c r="G10767" s="66" t="str">
        <f t="shared" si="192"/>
        <v/>
      </c>
      <c r="H10767" s="67"/>
      <c r="I10767" s="68"/>
      <c r="J10767" s="32">
        <v>0</v>
      </c>
    </row>
    <row r="10768" spans="1:10" ht="15.75" hidden="1" thickBot="1" x14ac:dyDescent="0.3">
      <c r="A10768" s="251"/>
      <c r="B10768" s="246"/>
      <c r="C10768" s="38" t="s">
        <v>11326</v>
      </c>
      <c r="D10768" s="38" t="s">
        <v>2801</v>
      </c>
      <c r="E10768" s="209">
        <v>5</v>
      </c>
      <c r="F10768" s="208">
        <v>23.693000000000001</v>
      </c>
      <c r="G10768" s="66">
        <f t="shared" si="192"/>
        <v>118.465</v>
      </c>
      <c r="H10768" s="41">
        <f>SUM(G10768:G10768)</f>
        <v>118.465</v>
      </c>
      <c r="I10768" s="42"/>
      <c r="J10768" s="32">
        <v>0</v>
      </c>
    </row>
    <row r="10769" spans="1:10" ht="15.75" hidden="1" thickBot="1" x14ac:dyDescent="0.3">
      <c r="A10769" s="252"/>
      <c r="B10769" s="247"/>
      <c r="C10769" s="44"/>
      <c r="D10769" s="59"/>
      <c r="E10769" s="210"/>
      <c r="F10769" s="225" t="s">
        <v>12</v>
      </c>
      <c r="G10769" s="75" t="str">
        <f t="shared" si="192"/>
        <v/>
      </c>
      <c r="H10769" s="76"/>
      <c r="I10769" s="68"/>
      <c r="J10769" s="32">
        <v>0</v>
      </c>
    </row>
    <row r="10770" spans="1:10" ht="15.75" hidden="1" thickBot="1" x14ac:dyDescent="0.3">
      <c r="A10770" s="242" t="s">
        <v>2650</v>
      </c>
      <c r="B10770" s="245" t="s">
        <v>10338</v>
      </c>
      <c r="C10770" s="26"/>
      <c r="D10770" s="27" t="s">
        <v>17</v>
      </c>
      <c r="E10770" s="205"/>
      <c r="F10770" s="212" t="s">
        <v>12</v>
      </c>
      <c r="G10770" s="29" t="str">
        <f t="shared" si="192"/>
        <v/>
      </c>
      <c r="H10770" s="30"/>
      <c r="I10770" s="31"/>
      <c r="J10770" s="32">
        <v>0</v>
      </c>
    </row>
    <row r="10771" spans="1:10" ht="15.75" hidden="1" thickBot="1" x14ac:dyDescent="0.3">
      <c r="A10771" s="243"/>
      <c r="B10771" s="246"/>
      <c r="C10771" s="34"/>
      <c r="D10771" s="34"/>
      <c r="E10771" s="207"/>
      <c r="F10771" s="213" t="s">
        <v>12</v>
      </c>
      <c r="G10771" s="33" t="str">
        <f t="shared" si="192"/>
        <v/>
      </c>
      <c r="H10771" s="37"/>
      <c r="I10771" s="33"/>
      <c r="J10771" s="32">
        <v>0</v>
      </c>
    </row>
    <row r="10772" spans="1:10" ht="26.25" hidden="1" thickBot="1" x14ac:dyDescent="0.3">
      <c r="A10772" s="243"/>
      <c r="B10772" s="246"/>
      <c r="C10772" s="38" t="s">
        <v>2651</v>
      </c>
      <c r="D10772" s="38" t="s">
        <v>86</v>
      </c>
      <c r="E10772" s="209">
        <v>1</v>
      </c>
      <c r="F10772" s="214" t="s">
        <v>12</v>
      </c>
      <c r="G10772" s="33" t="str">
        <f t="shared" si="192"/>
        <v/>
      </c>
      <c r="H10772" s="41">
        <f>SUM(G10772:G10777)</f>
        <v>15.041333137500001</v>
      </c>
      <c r="I10772" s="42"/>
      <c r="J10772" s="32">
        <v>0</v>
      </c>
    </row>
    <row r="10773" spans="1:10" ht="26.25" hidden="1" thickBot="1" x14ac:dyDescent="0.3">
      <c r="A10773" s="243"/>
      <c r="B10773" s="246"/>
      <c r="C10773" s="38" t="s">
        <v>409</v>
      </c>
      <c r="D10773" s="38" t="s">
        <v>105</v>
      </c>
      <c r="E10773" s="209">
        <v>1.5</v>
      </c>
      <c r="F10773" s="214" t="s">
        <v>12</v>
      </c>
      <c r="G10773" s="33" t="str">
        <f t="shared" si="192"/>
        <v/>
      </c>
      <c r="H10773" s="37"/>
      <c r="I10773" s="33"/>
      <c r="J10773" s="32">
        <v>0</v>
      </c>
    </row>
    <row r="10774" spans="1:10" ht="15.75" hidden="1" thickBot="1" x14ac:dyDescent="0.3">
      <c r="A10774" s="243"/>
      <c r="B10774" s="246"/>
      <c r="C10774" s="38" t="s">
        <v>410</v>
      </c>
      <c r="D10774" s="38" t="s">
        <v>86</v>
      </c>
      <c r="E10774" s="209">
        <v>1</v>
      </c>
      <c r="F10774" s="214" t="s">
        <v>12</v>
      </c>
      <c r="G10774" s="33" t="str">
        <f t="shared" si="192"/>
        <v/>
      </c>
      <c r="H10774" s="37"/>
      <c r="I10774" s="33"/>
      <c r="J10774" s="32">
        <v>0</v>
      </c>
    </row>
    <row r="10775" spans="1:10" ht="15.75" hidden="1" thickBot="1" x14ac:dyDescent="0.3">
      <c r="A10775" s="243"/>
      <c r="B10775" s="246"/>
      <c r="C10775" s="38" t="s">
        <v>411</v>
      </c>
      <c r="D10775" s="38" t="s">
        <v>86</v>
      </c>
      <c r="E10775" s="209">
        <v>1</v>
      </c>
      <c r="F10775" s="214" t="s">
        <v>12</v>
      </c>
      <c r="G10775" s="33" t="str">
        <f t="shared" si="192"/>
        <v/>
      </c>
      <c r="H10775" s="37"/>
      <c r="I10775" s="33"/>
      <c r="J10775" s="32">
        <v>0</v>
      </c>
    </row>
    <row r="10776" spans="1:10" ht="15.75" hidden="1" thickBot="1" x14ac:dyDescent="0.3">
      <c r="A10776" s="243"/>
      <c r="B10776" s="246"/>
      <c r="C10776" s="38" t="s">
        <v>11426</v>
      </c>
      <c r="D10776" s="38" t="s">
        <v>2801</v>
      </c>
      <c r="E10776" s="209">
        <v>0.1198125</v>
      </c>
      <c r="F10776" s="208">
        <v>24.946999999999999</v>
      </c>
      <c r="G10776" s="36">
        <f t="shared" si="192"/>
        <v>2.9889624375000001</v>
      </c>
      <c r="H10776" s="37"/>
      <c r="I10776" s="33"/>
      <c r="J10776" s="32">
        <v>0</v>
      </c>
    </row>
    <row r="10777" spans="1:10" ht="15.75" hidden="1" thickBot="1" x14ac:dyDescent="0.3">
      <c r="A10777" s="243"/>
      <c r="B10777" s="246"/>
      <c r="C10777" s="38" t="s">
        <v>11427</v>
      </c>
      <c r="D10777" s="38" t="s">
        <v>2801</v>
      </c>
      <c r="E10777" s="209">
        <v>0.38340000000000002</v>
      </c>
      <c r="F10777" s="208">
        <v>31.435500000000001</v>
      </c>
      <c r="G10777" s="33">
        <f t="shared" si="192"/>
        <v>12.052370700000001</v>
      </c>
      <c r="H10777" s="37"/>
      <c r="I10777" s="33"/>
      <c r="J10777" s="32">
        <v>0</v>
      </c>
    </row>
    <row r="10778" spans="1:10" ht="15.75" hidden="1" thickBot="1" x14ac:dyDescent="0.3">
      <c r="A10778" s="244"/>
      <c r="B10778" s="247"/>
      <c r="C10778" s="44"/>
      <c r="D10778" s="44"/>
      <c r="E10778" s="210"/>
      <c r="F10778" s="211" t="s">
        <v>12</v>
      </c>
      <c r="G10778" s="46" t="str">
        <f t="shared" si="192"/>
        <v/>
      </c>
      <c r="H10778" s="48"/>
      <c r="I10778" s="33"/>
      <c r="J10778" s="32">
        <v>0</v>
      </c>
    </row>
    <row r="10779" spans="1:10" ht="15.75" hidden="1" thickBot="1" x14ac:dyDescent="0.3">
      <c r="A10779" s="242" t="s">
        <v>2652</v>
      </c>
      <c r="B10779" s="245" t="s">
        <v>10339</v>
      </c>
      <c r="C10779" s="26"/>
      <c r="D10779" s="27" t="s">
        <v>17</v>
      </c>
      <c r="E10779" s="205"/>
      <c r="F10779" s="212" t="s">
        <v>12</v>
      </c>
      <c r="G10779" s="29" t="str">
        <f t="shared" si="192"/>
        <v/>
      </c>
      <c r="H10779" s="30"/>
      <c r="I10779" s="31"/>
      <c r="J10779" s="32">
        <v>0</v>
      </c>
    </row>
    <row r="10780" spans="1:10" ht="15.75" hidden="1" thickBot="1" x14ac:dyDescent="0.3">
      <c r="A10780" s="243"/>
      <c r="B10780" s="246"/>
      <c r="C10780" s="34"/>
      <c r="D10780" s="34"/>
      <c r="E10780" s="207"/>
      <c r="F10780" s="213" t="s">
        <v>12</v>
      </c>
      <c r="G10780" s="33" t="str">
        <f t="shared" si="192"/>
        <v/>
      </c>
      <c r="H10780" s="37"/>
      <c r="I10780" s="33"/>
      <c r="J10780" s="32">
        <v>0</v>
      </c>
    </row>
    <row r="10781" spans="1:10" ht="26.25" hidden="1" thickBot="1" x14ac:dyDescent="0.3">
      <c r="A10781" s="243"/>
      <c r="B10781" s="246"/>
      <c r="C10781" s="38" t="s">
        <v>2653</v>
      </c>
      <c r="D10781" s="38" t="s">
        <v>86</v>
      </c>
      <c r="E10781" s="209">
        <v>1</v>
      </c>
      <c r="F10781" s="214" t="s">
        <v>12</v>
      </c>
      <c r="G10781" s="33" t="str">
        <f t="shared" si="192"/>
        <v/>
      </c>
      <c r="H10781" s="41">
        <f>SUM(G10781:G10786)</f>
        <v>15.041333137500001</v>
      </c>
      <c r="I10781" s="42"/>
      <c r="J10781" s="32">
        <v>0</v>
      </c>
    </row>
    <row r="10782" spans="1:10" ht="26.25" hidden="1" thickBot="1" x14ac:dyDescent="0.3">
      <c r="A10782" s="243"/>
      <c r="B10782" s="246"/>
      <c r="C10782" s="38" t="s">
        <v>409</v>
      </c>
      <c r="D10782" s="38" t="s">
        <v>105</v>
      </c>
      <c r="E10782" s="209">
        <v>1.5</v>
      </c>
      <c r="F10782" s="214" t="s">
        <v>12</v>
      </c>
      <c r="G10782" s="33" t="str">
        <f t="shared" si="192"/>
        <v/>
      </c>
      <c r="H10782" s="37"/>
      <c r="I10782" s="33"/>
      <c r="J10782" s="32">
        <v>0</v>
      </c>
    </row>
    <row r="10783" spans="1:10" ht="15.75" hidden="1" thickBot="1" x14ac:dyDescent="0.3">
      <c r="A10783" s="243"/>
      <c r="B10783" s="246"/>
      <c r="C10783" s="38" t="s">
        <v>410</v>
      </c>
      <c r="D10783" s="38" t="s">
        <v>86</v>
      </c>
      <c r="E10783" s="209">
        <v>1</v>
      </c>
      <c r="F10783" s="214" t="s">
        <v>12</v>
      </c>
      <c r="G10783" s="33" t="str">
        <f t="shared" si="192"/>
        <v/>
      </c>
      <c r="H10783" s="37"/>
      <c r="I10783" s="33"/>
      <c r="J10783" s="32">
        <v>0</v>
      </c>
    </row>
    <row r="10784" spans="1:10" ht="15.75" hidden="1" thickBot="1" x14ac:dyDescent="0.3">
      <c r="A10784" s="243"/>
      <c r="B10784" s="246"/>
      <c r="C10784" s="38" t="s">
        <v>411</v>
      </c>
      <c r="D10784" s="38" t="s">
        <v>86</v>
      </c>
      <c r="E10784" s="209">
        <v>1</v>
      </c>
      <c r="F10784" s="214" t="s">
        <v>12</v>
      </c>
      <c r="G10784" s="33" t="str">
        <f t="shared" si="192"/>
        <v/>
      </c>
      <c r="H10784" s="37"/>
      <c r="I10784" s="33"/>
      <c r="J10784" s="32">
        <v>0</v>
      </c>
    </row>
    <row r="10785" spans="1:10" ht="15.75" hidden="1" thickBot="1" x14ac:dyDescent="0.3">
      <c r="A10785" s="243"/>
      <c r="B10785" s="246"/>
      <c r="C10785" s="38" t="s">
        <v>11426</v>
      </c>
      <c r="D10785" s="38" t="s">
        <v>2801</v>
      </c>
      <c r="E10785" s="209">
        <v>0.1198125</v>
      </c>
      <c r="F10785" s="208">
        <v>24.946999999999999</v>
      </c>
      <c r="G10785" s="36">
        <f t="shared" si="192"/>
        <v>2.9889624375000001</v>
      </c>
      <c r="H10785" s="37"/>
      <c r="I10785" s="33"/>
      <c r="J10785" s="32">
        <v>0</v>
      </c>
    </row>
    <row r="10786" spans="1:10" ht="15.75" hidden="1" thickBot="1" x14ac:dyDescent="0.3">
      <c r="A10786" s="243"/>
      <c r="B10786" s="246"/>
      <c r="C10786" s="38" t="s">
        <v>11427</v>
      </c>
      <c r="D10786" s="38" t="s">
        <v>2801</v>
      </c>
      <c r="E10786" s="209">
        <v>0.38340000000000002</v>
      </c>
      <c r="F10786" s="208">
        <v>31.435500000000001</v>
      </c>
      <c r="G10786" s="33">
        <f t="shared" si="192"/>
        <v>12.052370700000001</v>
      </c>
      <c r="H10786" s="37"/>
      <c r="I10786" s="33"/>
      <c r="J10786" s="32">
        <v>0</v>
      </c>
    </row>
    <row r="10787" spans="1:10" ht="15.75" hidden="1" thickBot="1" x14ac:dyDescent="0.3">
      <c r="A10787" s="244"/>
      <c r="B10787" s="247"/>
      <c r="C10787" s="44"/>
      <c r="D10787" s="44"/>
      <c r="E10787" s="210"/>
      <c r="F10787" s="211" t="s">
        <v>12</v>
      </c>
      <c r="G10787" s="46" t="str">
        <f t="shared" si="192"/>
        <v/>
      </c>
      <c r="H10787" s="48"/>
      <c r="I10787" s="33"/>
      <c r="J10787" s="32">
        <v>0</v>
      </c>
    </row>
    <row r="10788" spans="1:10" ht="15.75" hidden="1" thickBot="1" x14ac:dyDescent="0.3">
      <c r="A10788" s="242" t="s">
        <v>2654</v>
      </c>
      <c r="B10788" s="245" t="s">
        <v>10340</v>
      </c>
      <c r="C10788" s="26"/>
      <c r="D10788" s="27" t="s">
        <v>17</v>
      </c>
      <c r="E10788" s="205"/>
      <c r="F10788" s="216" t="s">
        <v>12</v>
      </c>
      <c r="G10788" s="29" t="str">
        <f t="shared" si="192"/>
        <v/>
      </c>
      <c r="H10788" s="30"/>
      <c r="I10788" s="31"/>
      <c r="J10788" s="32">
        <v>0</v>
      </c>
    </row>
    <row r="10789" spans="1:10" ht="15.75" hidden="1" thickBot="1" x14ac:dyDescent="0.3">
      <c r="A10789" s="251"/>
      <c r="B10789" s="246"/>
      <c r="C10789" s="34"/>
      <c r="D10789" s="34"/>
      <c r="E10789" s="207"/>
      <c r="F10789" s="219" t="s">
        <v>12</v>
      </c>
      <c r="G10789" s="66" t="str">
        <f t="shared" si="192"/>
        <v/>
      </c>
      <c r="H10789" s="67"/>
      <c r="I10789" s="68"/>
      <c r="J10789" s="32">
        <v>0</v>
      </c>
    </row>
    <row r="10790" spans="1:10" ht="15.75" hidden="1" thickBot="1" x14ac:dyDescent="0.3">
      <c r="A10790" s="251"/>
      <c r="B10790" s="246"/>
      <c r="C10790" s="38" t="s">
        <v>11629</v>
      </c>
      <c r="D10790" s="38" t="s">
        <v>82</v>
      </c>
      <c r="E10790" s="209">
        <v>1</v>
      </c>
      <c r="F10790" s="219">
        <v>73.216499999999996</v>
      </c>
      <c r="G10790" s="66">
        <f t="shared" si="192"/>
        <v>73.216499999999996</v>
      </c>
      <c r="H10790" s="41">
        <f>SUM(G10790:G10790)</f>
        <v>73.216499999999996</v>
      </c>
      <c r="I10790" s="42"/>
      <c r="J10790" s="32">
        <v>0</v>
      </c>
    </row>
    <row r="10791" spans="1:10" ht="15.75" hidden="1" thickBot="1" x14ac:dyDescent="0.3">
      <c r="A10791" s="252"/>
      <c r="B10791" s="247"/>
      <c r="C10791" s="44"/>
      <c r="D10791" s="44"/>
      <c r="E10791" s="210"/>
      <c r="F10791" s="225" t="s">
        <v>12</v>
      </c>
      <c r="G10791" s="75" t="str">
        <f t="shared" si="192"/>
        <v/>
      </c>
      <c r="H10791" s="76"/>
      <c r="I10791" s="68"/>
      <c r="J10791" s="32">
        <v>0</v>
      </c>
    </row>
    <row r="10792" spans="1:10" ht="15.75" hidden="1" thickBot="1" x14ac:dyDescent="0.3">
      <c r="A10792" s="242" t="s">
        <v>2655</v>
      </c>
      <c r="B10792" s="245" t="s">
        <v>10341</v>
      </c>
      <c r="C10792" s="26"/>
      <c r="D10792" s="27" t="s">
        <v>17</v>
      </c>
      <c r="E10792" s="205"/>
      <c r="F10792" s="216" t="s">
        <v>12</v>
      </c>
      <c r="G10792" s="29" t="str">
        <f t="shared" si="192"/>
        <v/>
      </c>
      <c r="H10792" s="30"/>
      <c r="I10792" s="31"/>
      <c r="J10792" s="32">
        <v>0</v>
      </c>
    </row>
    <row r="10793" spans="1:10" ht="15.75" hidden="1" thickBot="1" x14ac:dyDescent="0.3">
      <c r="A10793" s="251"/>
      <c r="B10793" s="246"/>
      <c r="C10793" s="34"/>
      <c r="D10793" s="34"/>
      <c r="E10793" s="207"/>
      <c r="F10793" s="219" t="s">
        <v>12</v>
      </c>
      <c r="G10793" s="66" t="str">
        <f t="shared" si="192"/>
        <v/>
      </c>
      <c r="H10793" s="67"/>
      <c r="I10793" s="68"/>
      <c r="J10793" s="32">
        <v>0</v>
      </c>
    </row>
    <row r="10794" spans="1:10" ht="15.75" hidden="1" thickBot="1" x14ac:dyDescent="0.3">
      <c r="A10794" s="251"/>
      <c r="B10794" s="246"/>
      <c r="C10794" s="38" t="s">
        <v>11628</v>
      </c>
      <c r="D10794" s="38" t="s">
        <v>82</v>
      </c>
      <c r="E10794" s="209">
        <v>1</v>
      </c>
      <c r="F10794" s="219">
        <v>109.12649999999999</v>
      </c>
      <c r="G10794" s="66">
        <f t="shared" si="192"/>
        <v>109.12649999999999</v>
      </c>
      <c r="H10794" s="41">
        <f>SUM(G10794:G10794)</f>
        <v>109.12649999999999</v>
      </c>
      <c r="I10794" s="42"/>
      <c r="J10794" s="32">
        <v>0</v>
      </c>
    </row>
    <row r="10795" spans="1:10" ht="15.75" hidden="1" thickBot="1" x14ac:dyDescent="0.3">
      <c r="A10795" s="252"/>
      <c r="B10795" s="247"/>
      <c r="C10795" s="44"/>
      <c r="D10795" s="44"/>
      <c r="E10795" s="210"/>
      <c r="F10795" s="225" t="s">
        <v>12</v>
      </c>
      <c r="G10795" s="75" t="str">
        <f t="shared" si="192"/>
        <v/>
      </c>
      <c r="H10795" s="76"/>
      <c r="I10795" s="68"/>
      <c r="J10795" s="32">
        <v>0</v>
      </c>
    </row>
    <row r="10796" spans="1:10" ht="15.75" hidden="1" thickBot="1" x14ac:dyDescent="0.3">
      <c r="A10796" s="242" t="s">
        <v>2656</v>
      </c>
      <c r="B10796" s="245" t="s">
        <v>10342</v>
      </c>
      <c r="C10796" s="26"/>
      <c r="D10796" s="27" t="s">
        <v>105</v>
      </c>
      <c r="E10796" s="205"/>
      <c r="F10796" s="216" t="s">
        <v>12</v>
      </c>
      <c r="G10796" s="29" t="str">
        <f t="shared" si="192"/>
        <v/>
      </c>
      <c r="H10796" s="30"/>
      <c r="I10796" s="31"/>
      <c r="J10796" s="32">
        <v>0</v>
      </c>
    </row>
    <row r="10797" spans="1:10" ht="15.75" hidden="1" thickBot="1" x14ac:dyDescent="0.3">
      <c r="A10797" s="251"/>
      <c r="B10797" s="246"/>
      <c r="C10797" s="34"/>
      <c r="D10797" s="34"/>
      <c r="E10797" s="207"/>
      <c r="F10797" s="219" t="s">
        <v>12</v>
      </c>
      <c r="G10797" s="66" t="str">
        <f t="shared" si="192"/>
        <v/>
      </c>
      <c r="H10797" s="67"/>
      <c r="I10797" s="68"/>
      <c r="J10797" s="32">
        <v>0</v>
      </c>
    </row>
    <row r="10798" spans="1:10" ht="26.25" hidden="1" thickBot="1" x14ac:dyDescent="0.3">
      <c r="A10798" s="251"/>
      <c r="B10798" s="246"/>
      <c r="C10798" s="38" t="s">
        <v>12377</v>
      </c>
      <c r="D10798" s="38" t="s">
        <v>1303</v>
      </c>
      <c r="E10798" s="209">
        <v>1</v>
      </c>
      <c r="F10798" s="219">
        <v>157.79499999999999</v>
      </c>
      <c r="G10798" s="66">
        <f t="shared" si="192"/>
        <v>157.79499999999999</v>
      </c>
      <c r="H10798" s="41">
        <f>SUM(G10798:G10798)</f>
        <v>157.79499999999999</v>
      </c>
      <c r="I10798" s="42"/>
      <c r="J10798" s="32">
        <v>0</v>
      </c>
    </row>
    <row r="10799" spans="1:10" ht="15.75" hidden="1" thickBot="1" x14ac:dyDescent="0.3">
      <c r="A10799" s="252"/>
      <c r="B10799" s="247"/>
      <c r="C10799" s="44"/>
      <c r="D10799" s="44"/>
      <c r="E10799" s="210"/>
      <c r="F10799" s="225" t="s">
        <v>12</v>
      </c>
      <c r="G10799" s="75" t="str">
        <f t="shared" si="192"/>
        <v/>
      </c>
      <c r="H10799" s="76"/>
      <c r="I10799" s="68"/>
      <c r="J10799" s="32">
        <v>0</v>
      </c>
    </row>
    <row r="10800" spans="1:10" ht="15.75" hidden="1" thickBot="1" x14ac:dyDescent="0.3">
      <c r="A10800" s="242" t="s">
        <v>2657</v>
      </c>
      <c r="B10800" s="245" t="s">
        <v>10343</v>
      </c>
      <c r="C10800" s="26"/>
      <c r="D10800" s="27" t="s">
        <v>17</v>
      </c>
      <c r="E10800" s="205"/>
      <c r="F10800" s="216" t="s">
        <v>12</v>
      </c>
      <c r="G10800" s="29" t="str">
        <f t="shared" si="192"/>
        <v/>
      </c>
      <c r="H10800" s="30"/>
      <c r="I10800" s="31"/>
      <c r="J10800" s="32">
        <v>0</v>
      </c>
    </row>
    <row r="10801" spans="1:10" ht="15.75" hidden="1" thickBot="1" x14ac:dyDescent="0.3">
      <c r="A10801" s="251"/>
      <c r="B10801" s="246"/>
      <c r="C10801" s="34"/>
      <c r="D10801" s="34"/>
      <c r="E10801" s="207"/>
      <c r="F10801" s="219" t="s">
        <v>12</v>
      </c>
      <c r="G10801" s="66" t="str">
        <f t="shared" si="192"/>
        <v/>
      </c>
      <c r="H10801" s="67"/>
      <c r="I10801" s="68"/>
      <c r="J10801" s="32">
        <v>0</v>
      </c>
    </row>
    <row r="10802" spans="1:10" ht="15.75" hidden="1" thickBot="1" x14ac:dyDescent="0.3">
      <c r="A10802" s="251"/>
      <c r="B10802" s="246"/>
      <c r="C10802" s="38" t="s">
        <v>12534</v>
      </c>
      <c r="D10802" s="38" t="s">
        <v>1303</v>
      </c>
      <c r="E10802" s="209">
        <v>50</v>
      </c>
      <c r="F10802" s="219">
        <v>6.08</v>
      </c>
      <c r="G10802" s="66">
        <f t="shared" si="192"/>
        <v>304</v>
      </c>
      <c r="H10802" s="41">
        <f>SUM(G10802:G10802)</f>
        <v>304</v>
      </c>
      <c r="I10802" s="42"/>
      <c r="J10802" s="32">
        <v>0</v>
      </c>
    </row>
    <row r="10803" spans="1:10" ht="15.75" hidden="1" thickBot="1" x14ac:dyDescent="0.3">
      <c r="A10803" s="252"/>
      <c r="B10803" s="247"/>
      <c r="C10803" s="44"/>
      <c r="D10803" s="44"/>
      <c r="E10803" s="210"/>
      <c r="F10803" s="225" t="s">
        <v>12</v>
      </c>
      <c r="G10803" s="75" t="str">
        <f t="shared" si="192"/>
        <v/>
      </c>
      <c r="H10803" s="76"/>
      <c r="I10803" s="68"/>
      <c r="J10803" s="32">
        <v>0</v>
      </c>
    </row>
    <row r="10804" spans="1:10" ht="15.75" hidden="1" thickBot="1" x14ac:dyDescent="0.3">
      <c r="A10804" s="242" t="s">
        <v>2658</v>
      </c>
      <c r="B10804" s="245" t="s">
        <v>10344</v>
      </c>
      <c r="C10804" s="26"/>
      <c r="D10804" s="27" t="s">
        <v>460</v>
      </c>
      <c r="E10804" s="205"/>
      <c r="F10804" s="212" t="s">
        <v>12</v>
      </c>
      <c r="G10804" s="29" t="str">
        <f t="shared" si="192"/>
        <v/>
      </c>
      <c r="H10804" s="30"/>
      <c r="I10804" s="31"/>
      <c r="J10804" s="32">
        <v>0</v>
      </c>
    </row>
    <row r="10805" spans="1:10" ht="15.75" hidden="1" thickBot="1" x14ac:dyDescent="0.3">
      <c r="A10805" s="251"/>
      <c r="B10805" s="246"/>
      <c r="C10805" s="34"/>
      <c r="D10805" s="34"/>
      <c r="E10805" s="207"/>
      <c r="F10805" s="213" t="s">
        <v>12</v>
      </c>
      <c r="G10805" s="36" t="str">
        <f t="shared" si="192"/>
        <v/>
      </c>
      <c r="H10805" s="37"/>
      <c r="I10805" s="33"/>
      <c r="J10805" s="32">
        <v>0</v>
      </c>
    </row>
    <row r="10806" spans="1:10" ht="51.75" hidden="1" thickBot="1" x14ac:dyDescent="0.3">
      <c r="A10806" s="251"/>
      <c r="B10806" s="246"/>
      <c r="C10806" s="38" t="s">
        <v>2659</v>
      </c>
      <c r="D10806" s="38" t="s">
        <v>17</v>
      </c>
      <c r="E10806" s="209">
        <v>5</v>
      </c>
      <c r="F10806" s="208" t="s">
        <v>12</v>
      </c>
      <c r="G10806" s="36" t="str">
        <f t="shared" si="192"/>
        <v/>
      </c>
      <c r="H10806" s="41">
        <f>SUM(G10806:G10813)</f>
        <v>1047.1597489999999</v>
      </c>
      <c r="I10806" s="42"/>
      <c r="J10806" s="32">
        <v>0</v>
      </c>
    </row>
    <row r="10807" spans="1:10" ht="39" hidden="1" thickBot="1" x14ac:dyDescent="0.3">
      <c r="A10807" s="251"/>
      <c r="B10807" s="246"/>
      <c r="C10807" s="38" t="s">
        <v>12381</v>
      </c>
      <c r="D10807" s="38" t="s">
        <v>82</v>
      </c>
      <c r="E10807" s="209">
        <v>20</v>
      </c>
      <c r="F10807" s="208">
        <v>1.3584999999999998</v>
      </c>
      <c r="G10807" s="36">
        <f t="shared" si="192"/>
        <v>27.169999999999995</v>
      </c>
      <c r="H10807" s="37"/>
      <c r="I10807" s="42"/>
      <c r="J10807" s="32">
        <v>0</v>
      </c>
    </row>
    <row r="10808" spans="1:10" ht="15.75" hidden="1" thickBot="1" x14ac:dyDescent="0.3">
      <c r="A10808" s="251"/>
      <c r="B10808" s="246"/>
      <c r="C10808" s="38" t="s">
        <v>12382</v>
      </c>
      <c r="D10808" s="38" t="s">
        <v>1303</v>
      </c>
      <c r="E10808" s="209">
        <v>1</v>
      </c>
      <c r="F10808" s="208">
        <v>3.2489999999999997</v>
      </c>
      <c r="G10808" s="36">
        <f t="shared" si="192"/>
        <v>3.2489999999999997</v>
      </c>
      <c r="H10808" s="37"/>
      <c r="I10808" s="42"/>
      <c r="J10808" s="32">
        <v>0</v>
      </c>
    </row>
    <row r="10809" spans="1:10" ht="15.75" hidden="1" thickBot="1" x14ac:dyDescent="0.3">
      <c r="A10809" s="251"/>
      <c r="B10809" s="246"/>
      <c r="C10809" s="38" t="s">
        <v>11603</v>
      </c>
      <c r="D10809" s="38" t="s">
        <v>82</v>
      </c>
      <c r="E10809" s="209">
        <v>20</v>
      </c>
      <c r="F10809" s="208">
        <v>0.26600000000000001</v>
      </c>
      <c r="G10809" s="36">
        <f t="shared" si="192"/>
        <v>5.32</v>
      </c>
      <c r="H10809" s="37"/>
      <c r="I10809" s="42"/>
      <c r="J10809" s="32">
        <v>0</v>
      </c>
    </row>
    <row r="10810" spans="1:10" ht="15.75" hidden="1" thickBot="1" x14ac:dyDescent="0.3">
      <c r="A10810" s="251"/>
      <c r="B10810" s="246"/>
      <c r="C10810" s="38" t="s">
        <v>11426</v>
      </c>
      <c r="D10810" s="38" t="s">
        <v>2801</v>
      </c>
      <c r="E10810" s="209">
        <v>3.165</v>
      </c>
      <c r="F10810" s="208">
        <v>24.946999999999999</v>
      </c>
      <c r="G10810" s="36">
        <f t="shared" si="192"/>
        <v>78.957255000000004</v>
      </c>
      <c r="H10810" s="37"/>
      <c r="I10810" s="42"/>
      <c r="J10810" s="32">
        <v>0</v>
      </c>
    </row>
    <row r="10811" spans="1:10" ht="26.25" hidden="1" thickBot="1" x14ac:dyDescent="0.3">
      <c r="A10811" s="251"/>
      <c r="B10811" s="246"/>
      <c r="C10811" s="38" t="s">
        <v>11417</v>
      </c>
      <c r="D10811" s="38" t="s">
        <v>2801</v>
      </c>
      <c r="E10811" s="209">
        <v>15.323500000000001</v>
      </c>
      <c r="F10811" s="208">
        <v>23.997</v>
      </c>
      <c r="G10811" s="36">
        <f t="shared" si="192"/>
        <v>367.7180295</v>
      </c>
      <c r="H10811" s="37"/>
      <c r="I10811" s="42"/>
      <c r="J10811" s="32">
        <v>0</v>
      </c>
    </row>
    <row r="10812" spans="1:10" ht="15.75" hidden="1" thickBot="1" x14ac:dyDescent="0.3">
      <c r="A10812" s="251"/>
      <c r="B10812" s="246"/>
      <c r="C10812" s="38" t="s">
        <v>11427</v>
      </c>
      <c r="D10812" s="38" t="s">
        <v>2801</v>
      </c>
      <c r="E10812" s="209">
        <v>3.165</v>
      </c>
      <c r="F10812" s="208">
        <v>31.435500000000001</v>
      </c>
      <c r="G10812" s="36">
        <f t="shared" si="192"/>
        <v>99.493357500000002</v>
      </c>
      <c r="H10812" s="37"/>
      <c r="I10812" s="42"/>
      <c r="J10812" s="32">
        <v>0</v>
      </c>
    </row>
    <row r="10813" spans="1:10" ht="26.25" hidden="1" thickBot="1" x14ac:dyDescent="0.3">
      <c r="A10813" s="251"/>
      <c r="B10813" s="246"/>
      <c r="C10813" s="38" t="s">
        <v>11418</v>
      </c>
      <c r="D10813" s="38" t="s">
        <v>2801</v>
      </c>
      <c r="E10813" s="209">
        <v>15.323500000000001</v>
      </c>
      <c r="F10813" s="208">
        <v>30.361999999999998</v>
      </c>
      <c r="G10813" s="36">
        <f t="shared" si="192"/>
        <v>465.25210700000002</v>
      </c>
      <c r="H10813" s="37"/>
      <c r="I10813" s="42"/>
      <c r="J10813" s="32">
        <v>0</v>
      </c>
    </row>
    <row r="10814" spans="1:10" ht="15.75" hidden="1" thickBot="1" x14ac:dyDescent="0.3">
      <c r="A10814" s="252"/>
      <c r="B10814" s="247"/>
      <c r="C10814" s="44"/>
      <c r="D10814" s="44"/>
      <c r="E10814" s="210"/>
      <c r="F10814" s="211" t="s">
        <v>12</v>
      </c>
      <c r="G10814" s="47" t="str">
        <f t="shared" si="192"/>
        <v/>
      </c>
      <c r="H10814" s="48"/>
      <c r="I10814" s="33"/>
      <c r="J10814" s="32">
        <v>0</v>
      </c>
    </row>
    <row r="10815" spans="1:10" ht="15.75" hidden="1" thickBot="1" x14ac:dyDescent="0.3">
      <c r="A10815" s="242" t="s">
        <v>2660</v>
      </c>
      <c r="B10815" s="245" t="s">
        <v>10345</v>
      </c>
      <c r="C10815" s="26"/>
      <c r="D10815" s="27" t="s">
        <v>17</v>
      </c>
      <c r="E10815" s="205"/>
      <c r="F10815" s="216" t="s">
        <v>12</v>
      </c>
      <c r="G10815" s="29" t="str">
        <f t="shared" si="192"/>
        <v/>
      </c>
      <c r="H10815" s="30"/>
      <c r="I10815" s="31"/>
      <c r="J10815" s="32">
        <v>0</v>
      </c>
    </row>
    <row r="10816" spans="1:10" ht="15.75" hidden="1" thickBot="1" x14ac:dyDescent="0.3">
      <c r="A10816" s="251"/>
      <c r="B10816" s="246"/>
      <c r="C10816" s="34"/>
      <c r="D10816" s="34"/>
      <c r="E10816" s="207"/>
      <c r="F10816" s="219" t="s">
        <v>12</v>
      </c>
      <c r="G10816" s="66" t="str">
        <f t="shared" si="192"/>
        <v/>
      </c>
      <c r="H10816" s="67"/>
      <c r="I10816" s="68"/>
      <c r="J10816" s="32">
        <v>0</v>
      </c>
    </row>
    <row r="10817" spans="1:10" ht="64.5" hidden="1" thickBot="1" x14ac:dyDescent="0.3">
      <c r="A10817" s="251"/>
      <c r="B10817" s="246"/>
      <c r="C10817" s="38" t="s">
        <v>11445</v>
      </c>
      <c r="D10817" s="38" t="s">
        <v>1049</v>
      </c>
      <c r="E10817" s="209">
        <v>1.9699999999999999E-2</v>
      </c>
      <c r="F10817" s="208">
        <v>140.87549999999999</v>
      </c>
      <c r="G10817" s="66">
        <f t="shared" si="192"/>
        <v>2.7752473499999994</v>
      </c>
      <c r="H10817" s="41">
        <f>SUM(G10817:G10825)</f>
        <v>903.59644975588344</v>
      </c>
      <c r="I10817" s="42"/>
      <c r="J10817" s="32">
        <v>0</v>
      </c>
    </row>
    <row r="10818" spans="1:10" ht="64.5" hidden="1" thickBot="1" x14ac:dyDescent="0.3">
      <c r="A10818" s="251"/>
      <c r="B10818" s="246"/>
      <c r="C10818" s="38" t="s">
        <v>11446</v>
      </c>
      <c r="D10818" s="38" t="s">
        <v>1060</v>
      </c>
      <c r="E10818" s="209">
        <v>4.02E-2</v>
      </c>
      <c r="F10818" s="214">
        <v>61.037499999999994</v>
      </c>
      <c r="G10818" s="36">
        <f t="shared" si="192"/>
        <v>2.4537074999999997</v>
      </c>
      <c r="H10818" s="37"/>
      <c r="I10818" s="33"/>
      <c r="J10818" s="32">
        <v>0</v>
      </c>
    </row>
    <row r="10819" spans="1:10" ht="15.75" hidden="1" thickBot="1" x14ac:dyDescent="0.3">
      <c r="A10819" s="251"/>
      <c r="B10819" s="246"/>
      <c r="C10819" s="38" t="s">
        <v>11531</v>
      </c>
      <c r="D10819" s="38" t="s">
        <v>82</v>
      </c>
      <c r="E10819" s="209">
        <v>208.21899999999999</v>
      </c>
      <c r="F10819" s="208">
        <v>0.71249999999999991</v>
      </c>
      <c r="G10819" s="66">
        <f t="shared" si="192"/>
        <v>148.35603749999999</v>
      </c>
      <c r="H10819" s="52"/>
      <c r="I10819" s="42"/>
      <c r="J10819" s="32">
        <v>0</v>
      </c>
    </row>
    <row r="10820" spans="1:10" ht="39" hidden="1" thickBot="1" x14ac:dyDescent="0.3">
      <c r="A10820" s="251"/>
      <c r="B10820" s="246"/>
      <c r="C10820" s="38" t="s">
        <v>11369</v>
      </c>
      <c r="D10820" s="38" t="s">
        <v>2881</v>
      </c>
      <c r="E10820" s="209">
        <v>2.1000000000000001E-2</v>
      </c>
      <c r="F10820" s="217">
        <f>IF(ISNUMBER('Comp.Aux1'!$G$323), 'Comp.Aux1'!$G$323, 0)</f>
        <v>619.28009052499999</v>
      </c>
      <c r="G10820" s="66">
        <f t="shared" si="192"/>
        <v>13.004881901025001</v>
      </c>
      <c r="H10820" s="52"/>
      <c r="I10820" s="42"/>
      <c r="J10820" s="32">
        <v>0</v>
      </c>
    </row>
    <row r="10821" spans="1:10" ht="15.75" hidden="1" thickBot="1" x14ac:dyDescent="0.3">
      <c r="A10821" s="251"/>
      <c r="B10821" s="246"/>
      <c r="C10821" s="38" t="s">
        <v>11421</v>
      </c>
      <c r="D10821" s="38" t="s">
        <v>2801</v>
      </c>
      <c r="E10821" s="209">
        <v>7.1315</v>
      </c>
      <c r="F10821" s="208">
        <v>31.055499999999995</v>
      </c>
      <c r="G10821" s="66">
        <f t="shared" si="192"/>
        <v>221.47229824999997</v>
      </c>
      <c r="H10821" s="52"/>
      <c r="I10821" s="42"/>
      <c r="J10821" s="32">
        <v>0</v>
      </c>
    </row>
    <row r="10822" spans="1:10" ht="15.75" hidden="1" thickBot="1" x14ac:dyDescent="0.3">
      <c r="A10822" s="251"/>
      <c r="B10822" s="246"/>
      <c r="C10822" s="38" t="s">
        <v>11326</v>
      </c>
      <c r="D10822" s="38" t="s">
        <v>2801</v>
      </c>
      <c r="E10822" s="209">
        <v>5.6033999999999997</v>
      </c>
      <c r="F10822" s="208">
        <v>23.693000000000001</v>
      </c>
      <c r="G10822" s="66">
        <f t="shared" ref="G10822:G10885" si="193">IF(ISNUMBER(F10822),E10822*F10822,"")</f>
        <v>132.76135619999999</v>
      </c>
      <c r="H10822" s="52"/>
      <c r="I10822" s="42"/>
      <c r="J10822" s="32">
        <v>0</v>
      </c>
    </row>
    <row r="10823" spans="1:10" ht="26.25" hidden="1" thickBot="1" x14ac:dyDescent="0.3">
      <c r="A10823" s="251"/>
      <c r="B10823" s="246"/>
      <c r="C10823" s="38" t="s">
        <v>11410</v>
      </c>
      <c r="D10823" s="38" t="s">
        <v>2881</v>
      </c>
      <c r="E10823" s="209">
        <v>0.1008</v>
      </c>
      <c r="F10823" s="208">
        <v>1670.694650495125</v>
      </c>
      <c r="G10823" s="66">
        <f t="shared" si="193"/>
        <v>168.40602076990859</v>
      </c>
      <c r="H10823" s="52"/>
      <c r="I10823" s="42"/>
      <c r="J10823" s="32">
        <v>0</v>
      </c>
    </row>
    <row r="10824" spans="1:10" ht="39" hidden="1" thickBot="1" x14ac:dyDescent="0.3">
      <c r="A10824" s="251"/>
      <c r="B10824" s="246"/>
      <c r="C10824" s="38" t="s">
        <v>11397</v>
      </c>
      <c r="D10824" s="38" t="s">
        <v>2881</v>
      </c>
      <c r="E10824" s="209">
        <v>0.1595</v>
      </c>
      <c r="F10824" s="208">
        <v>873.79997084999991</v>
      </c>
      <c r="G10824" s="66">
        <f t="shared" si="193"/>
        <v>139.37109535057499</v>
      </c>
      <c r="H10824" s="52"/>
      <c r="I10824" s="42"/>
      <c r="J10824" s="32">
        <v>0</v>
      </c>
    </row>
    <row r="10825" spans="1:10" ht="26.25" hidden="1" thickBot="1" x14ac:dyDescent="0.3">
      <c r="A10825" s="251"/>
      <c r="B10825" s="246"/>
      <c r="C10825" s="38" t="s">
        <v>11379</v>
      </c>
      <c r="D10825" s="38" t="s">
        <v>2881</v>
      </c>
      <c r="E10825" s="209">
        <v>0.16900000000000001</v>
      </c>
      <c r="F10825" s="208">
        <v>443.76215937500001</v>
      </c>
      <c r="G10825" s="66">
        <f t="shared" si="193"/>
        <v>74.995804934375002</v>
      </c>
      <c r="H10825" s="52"/>
      <c r="I10825" s="42"/>
      <c r="J10825" s="32">
        <v>0</v>
      </c>
    </row>
    <row r="10826" spans="1:10" ht="15.75" hidden="1" thickBot="1" x14ac:dyDescent="0.3">
      <c r="A10826" s="252"/>
      <c r="B10826" s="247"/>
      <c r="C10826" s="44"/>
      <c r="D10826" s="59"/>
      <c r="E10826" s="210"/>
      <c r="F10826" s="225" t="s">
        <v>12</v>
      </c>
      <c r="G10826" s="75" t="str">
        <f t="shared" si="193"/>
        <v/>
      </c>
      <c r="H10826" s="76"/>
      <c r="I10826" s="68"/>
      <c r="J10826" s="32">
        <v>0</v>
      </c>
    </row>
    <row r="10827" spans="1:10" ht="15.75" hidden="1" thickBot="1" x14ac:dyDescent="0.3">
      <c r="A10827" s="242" t="s">
        <v>2661</v>
      </c>
      <c r="B10827" s="245" t="s">
        <v>10352</v>
      </c>
      <c r="C10827" s="26"/>
      <c r="D10827" s="27" t="s">
        <v>17</v>
      </c>
      <c r="E10827" s="205"/>
      <c r="F10827" s="216" t="s">
        <v>12</v>
      </c>
      <c r="G10827" s="29" t="str">
        <f t="shared" si="193"/>
        <v/>
      </c>
      <c r="H10827" s="30"/>
      <c r="I10827" s="31"/>
      <c r="J10827" s="32">
        <v>0</v>
      </c>
    </row>
    <row r="10828" spans="1:10" ht="15.75" hidden="1" thickBot="1" x14ac:dyDescent="0.3">
      <c r="A10828" s="251"/>
      <c r="B10828" s="246"/>
      <c r="C10828" s="34"/>
      <c r="D10828" s="34"/>
      <c r="E10828" s="207"/>
      <c r="F10828" s="219" t="s">
        <v>12</v>
      </c>
      <c r="G10828" s="66" t="str">
        <f t="shared" si="193"/>
        <v/>
      </c>
      <c r="H10828" s="67"/>
      <c r="I10828" s="68"/>
      <c r="J10828" s="32">
        <v>0</v>
      </c>
    </row>
    <row r="10829" spans="1:10" ht="15.75" hidden="1" thickBot="1" x14ac:dyDescent="0.3">
      <c r="A10829" s="251"/>
      <c r="B10829" s="246"/>
      <c r="C10829" s="38" t="s">
        <v>2662</v>
      </c>
      <c r="D10829" s="38" t="s">
        <v>82</v>
      </c>
      <c r="E10829" s="209">
        <v>1</v>
      </c>
      <c r="F10829" s="208" t="s">
        <v>12</v>
      </c>
      <c r="G10829" s="66" t="str">
        <f t="shared" si="193"/>
        <v/>
      </c>
      <c r="H10829" s="41">
        <f>SUM(G10829:G10832)</f>
        <v>32.853237132271254</v>
      </c>
      <c r="I10829" s="42"/>
      <c r="J10829" s="32">
        <v>0</v>
      </c>
    </row>
    <row r="10830" spans="1:10" ht="15.75" hidden="1" thickBot="1" x14ac:dyDescent="0.3">
      <c r="A10830" s="251"/>
      <c r="B10830" s="246"/>
      <c r="C10830" s="38" t="s">
        <v>11421</v>
      </c>
      <c r="D10830" s="38" t="s">
        <v>2801</v>
      </c>
      <c r="E10830" s="209">
        <v>0.51090000000000002</v>
      </c>
      <c r="F10830" s="214">
        <v>31.055499999999995</v>
      </c>
      <c r="G10830" s="36">
        <f t="shared" si="193"/>
        <v>15.866254949999998</v>
      </c>
      <c r="H10830" s="37"/>
      <c r="I10830" s="33"/>
      <c r="J10830" s="32">
        <v>0</v>
      </c>
    </row>
    <row r="10831" spans="1:10" ht="15.75" hidden="1" thickBot="1" x14ac:dyDescent="0.3">
      <c r="A10831" s="251"/>
      <c r="B10831" s="246"/>
      <c r="C10831" s="38" t="s">
        <v>11326</v>
      </c>
      <c r="D10831" s="38" t="s">
        <v>2801</v>
      </c>
      <c r="E10831" s="209">
        <v>0.51090000000000002</v>
      </c>
      <c r="F10831" s="208">
        <v>23.693000000000001</v>
      </c>
      <c r="G10831" s="66">
        <f t="shared" si="193"/>
        <v>12.104753700000002</v>
      </c>
      <c r="H10831" s="52"/>
      <c r="I10831" s="42"/>
      <c r="J10831" s="32">
        <v>0</v>
      </c>
    </row>
    <row r="10832" spans="1:10" ht="26.25" hidden="1" thickBot="1" x14ac:dyDescent="0.3">
      <c r="A10832" s="251"/>
      <c r="B10832" s="246"/>
      <c r="C10832" s="38" t="s">
        <v>11343</v>
      </c>
      <c r="D10832" s="38" t="s">
        <v>2881</v>
      </c>
      <c r="E10832" s="209">
        <v>6.1000000000000004E-3</v>
      </c>
      <c r="F10832" s="217">
        <f>IF(ISNUMBER('Comp.Aux1'!$G$8), 'Comp.Aux1'!$G$8, 0)</f>
        <v>800.36532496249993</v>
      </c>
      <c r="G10832" s="66">
        <f t="shared" si="193"/>
        <v>4.8822284822712501</v>
      </c>
      <c r="H10832" s="52"/>
      <c r="I10832" s="42"/>
      <c r="J10832" s="32">
        <v>0</v>
      </c>
    </row>
    <row r="10833" spans="1:10" ht="15.75" hidden="1" thickBot="1" x14ac:dyDescent="0.3">
      <c r="A10833" s="252"/>
      <c r="B10833" s="247"/>
      <c r="C10833" s="44"/>
      <c r="D10833" s="59"/>
      <c r="E10833" s="210"/>
      <c r="F10833" s="225" t="s">
        <v>12</v>
      </c>
      <c r="G10833" s="75" t="str">
        <f t="shared" si="193"/>
        <v/>
      </c>
      <c r="H10833" s="76"/>
      <c r="I10833" s="68"/>
      <c r="J10833" s="32">
        <v>0</v>
      </c>
    </row>
    <row r="10834" spans="1:10" ht="15.75" hidden="1" thickBot="1" x14ac:dyDescent="0.3">
      <c r="A10834" s="242" t="s">
        <v>2663</v>
      </c>
      <c r="B10834" s="245" t="s">
        <v>10353</v>
      </c>
      <c r="C10834" s="26"/>
      <c r="D10834" s="27" t="s">
        <v>71</v>
      </c>
      <c r="E10834" s="205"/>
      <c r="F10834" s="216" t="s">
        <v>12</v>
      </c>
      <c r="G10834" s="29" t="str">
        <f t="shared" si="193"/>
        <v/>
      </c>
      <c r="H10834" s="30"/>
      <c r="I10834" s="31"/>
      <c r="J10834" s="32">
        <v>0</v>
      </c>
    </row>
    <row r="10835" spans="1:10" ht="15.75" hidden="1" thickBot="1" x14ac:dyDescent="0.3">
      <c r="A10835" s="251"/>
      <c r="B10835" s="246"/>
      <c r="C10835" s="34"/>
      <c r="D10835" s="34"/>
      <c r="E10835" s="207"/>
      <c r="F10835" s="219" t="s">
        <v>12</v>
      </c>
      <c r="G10835" s="66" t="str">
        <f t="shared" si="193"/>
        <v/>
      </c>
      <c r="H10835" s="67"/>
      <c r="I10835" s="68"/>
      <c r="J10835" s="32">
        <v>0</v>
      </c>
    </row>
    <row r="10836" spans="1:10" ht="39" hidden="1" thickBot="1" x14ac:dyDescent="0.3">
      <c r="A10836" s="251"/>
      <c r="B10836" s="246"/>
      <c r="C10836" s="38" t="s">
        <v>11622</v>
      </c>
      <c r="D10836" s="38" t="s">
        <v>1049</v>
      </c>
      <c r="E10836" s="209">
        <v>2.0999999999999999E-3</v>
      </c>
      <c r="F10836" s="208">
        <v>328.45299999999997</v>
      </c>
      <c r="G10836" s="66">
        <f t="shared" si="193"/>
        <v>0.68975129999999996</v>
      </c>
      <c r="H10836" s="41">
        <f>SUM(G10836:G10847)</f>
        <v>16.30585795</v>
      </c>
      <c r="I10836" s="42"/>
      <c r="J10836" s="32">
        <v>0</v>
      </c>
    </row>
    <row r="10837" spans="1:10" ht="39" hidden="1" thickBot="1" x14ac:dyDescent="0.3">
      <c r="A10837" s="251"/>
      <c r="B10837" s="246"/>
      <c r="C10837" s="38" t="s">
        <v>11623</v>
      </c>
      <c r="D10837" s="38" t="s">
        <v>1060</v>
      </c>
      <c r="E10837" s="209">
        <v>1.09E-2</v>
      </c>
      <c r="F10837" s="214">
        <v>167.39949999999999</v>
      </c>
      <c r="G10837" s="36">
        <f t="shared" si="193"/>
        <v>1.82465455</v>
      </c>
      <c r="H10837" s="37"/>
      <c r="I10837" s="33"/>
      <c r="J10837" s="32">
        <v>0</v>
      </c>
    </row>
    <row r="10838" spans="1:10" ht="15.75" hidden="1" thickBot="1" x14ac:dyDescent="0.3">
      <c r="A10838" s="251"/>
      <c r="B10838" s="246"/>
      <c r="C10838" s="38" t="s">
        <v>11516</v>
      </c>
      <c r="D10838" s="38" t="s">
        <v>1043</v>
      </c>
      <c r="E10838" s="209">
        <v>4.9000000000000002E-2</v>
      </c>
      <c r="F10838" s="208">
        <v>41.8</v>
      </c>
      <c r="G10838" s="66">
        <f t="shared" si="193"/>
        <v>2.0482</v>
      </c>
      <c r="H10838" s="52"/>
      <c r="I10838" s="42"/>
      <c r="J10838" s="32">
        <v>0</v>
      </c>
    </row>
    <row r="10839" spans="1:10" ht="15.75" hidden="1" thickBot="1" x14ac:dyDescent="0.3">
      <c r="A10839" s="251"/>
      <c r="B10839" s="246"/>
      <c r="C10839" s="38" t="s">
        <v>11473</v>
      </c>
      <c r="D10839" s="38" t="s">
        <v>2801</v>
      </c>
      <c r="E10839" s="209">
        <v>0.02</v>
      </c>
      <c r="F10839" s="208">
        <v>31.729999999999997</v>
      </c>
      <c r="G10839" s="66">
        <f t="shared" si="193"/>
        <v>0.63459999999999994</v>
      </c>
      <c r="H10839" s="52"/>
      <c r="I10839" s="42"/>
      <c r="J10839" s="32">
        <v>0</v>
      </c>
    </row>
    <row r="10840" spans="1:10" ht="26.25" hidden="1" thickBot="1" x14ac:dyDescent="0.3">
      <c r="A10840" s="251"/>
      <c r="B10840" s="246"/>
      <c r="C10840" s="38" t="s">
        <v>11513</v>
      </c>
      <c r="D10840" s="38" t="s">
        <v>2801</v>
      </c>
      <c r="E10840" s="209">
        <v>0.1</v>
      </c>
      <c r="F10840" s="208">
        <v>23.388999999999999</v>
      </c>
      <c r="G10840" s="66">
        <f t="shared" si="193"/>
        <v>2.3389000000000002</v>
      </c>
      <c r="H10840" s="52"/>
      <c r="I10840" s="42"/>
      <c r="J10840" s="32">
        <v>0</v>
      </c>
    </row>
    <row r="10841" spans="1:10" ht="26.25" hidden="1" thickBot="1" x14ac:dyDescent="0.3">
      <c r="A10841" s="251"/>
      <c r="B10841" s="246"/>
      <c r="C10841" s="38" t="s">
        <v>11492</v>
      </c>
      <c r="D10841" s="38" t="s">
        <v>2801</v>
      </c>
      <c r="E10841" s="209">
        <v>0.3</v>
      </c>
      <c r="F10841" s="208">
        <v>25.383999999999997</v>
      </c>
      <c r="G10841" s="66">
        <f t="shared" si="193"/>
        <v>7.6151999999999989</v>
      </c>
      <c r="H10841" s="52"/>
      <c r="I10841" s="42"/>
      <c r="J10841" s="32">
        <v>0</v>
      </c>
    </row>
    <row r="10842" spans="1:10" ht="15.75" hidden="1" thickBot="1" x14ac:dyDescent="0.3">
      <c r="A10842" s="251"/>
      <c r="B10842" s="246"/>
      <c r="C10842" s="38" t="s">
        <v>11337</v>
      </c>
      <c r="D10842" s="38" t="s">
        <v>69</v>
      </c>
      <c r="E10842" s="209">
        <v>1.0800000000000001E-2</v>
      </c>
      <c r="F10842" s="208">
        <v>48.221999999999994</v>
      </c>
      <c r="G10842" s="66">
        <f t="shared" si="193"/>
        <v>0.52079759999999997</v>
      </c>
      <c r="H10842" s="52"/>
      <c r="I10842" s="42"/>
      <c r="J10842" s="32">
        <v>0</v>
      </c>
    </row>
    <row r="10843" spans="1:10" ht="15.75" hidden="1" thickBot="1" x14ac:dyDescent="0.3">
      <c r="A10843" s="251"/>
      <c r="B10843" s="246"/>
      <c r="C10843" s="38" t="s">
        <v>11514</v>
      </c>
      <c r="D10843" s="38" t="s">
        <v>2801</v>
      </c>
      <c r="E10843" s="209">
        <v>0.02</v>
      </c>
      <c r="F10843" s="208">
        <v>25.1845</v>
      </c>
      <c r="G10843" s="66">
        <f t="shared" si="193"/>
        <v>0.50368999999999997</v>
      </c>
      <c r="H10843" s="52"/>
      <c r="I10843" s="42"/>
      <c r="J10843" s="32">
        <v>0</v>
      </c>
    </row>
    <row r="10844" spans="1:10" ht="26.25" hidden="1" thickBot="1" x14ac:dyDescent="0.3">
      <c r="A10844" s="251"/>
      <c r="B10844" s="246"/>
      <c r="C10844" s="38" t="s">
        <v>12535</v>
      </c>
      <c r="D10844" s="38" t="s">
        <v>82</v>
      </c>
      <c r="E10844" s="209">
        <v>3.0000000000000001E-3</v>
      </c>
      <c r="F10844" s="208">
        <v>4.0754999999999999</v>
      </c>
      <c r="G10844" s="66">
        <f t="shared" si="193"/>
        <v>1.22265E-2</v>
      </c>
      <c r="H10844" s="52"/>
      <c r="I10844" s="42"/>
      <c r="J10844" s="32">
        <v>0</v>
      </c>
    </row>
    <row r="10845" spans="1:10" ht="26.25" hidden="1" thickBot="1" x14ac:dyDescent="0.3">
      <c r="A10845" s="251"/>
      <c r="B10845" s="246"/>
      <c r="C10845" s="38" t="s">
        <v>81</v>
      </c>
      <c r="D10845" s="38" t="s">
        <v>82</v>
      </c>
      <c r="E10845" s="209">
        <v>3.0000959922557231E-5</v>
      </c>
      <c r="F10845" s="208" t="s">
        <v>12</v>
      </c>
      <c r="G10845" s="66" t="str">
        <f t="shared" si="193"/>
        <v/>
      </c>
      <c r="H10845" s="52"/>
      <c r="I10845" s="42"/>
      <c r="J10845" s="32">
        <v>0</v>
      </c>
    </row>
    <row r="10846" spans="1:10" ht="26.25" hidden="1" thickBot="1" x14ac:dyDescent="0.3">
      <c r="A10846" s="251"/>
      <c r="B10846" s="246"/>
      <c r="C10846" s="38" t="s">
        <v>12536</v>
      </c>
      <c r="D10846" s="38" t="s">
        <v>1043</v>
      </c>
      <c r="E10846" s="209">
        <v>1.4E-2</v>
      </c>
      <c r="F10846" s="208">
        <v>8.4169999999999998</v>
      </c>
      <c r="G10846" s="66">
        <f t="shared" si="193"/>
        <v>0.117838</v>
      </c>
      <c r="H10846" s="52"/>
      <c r="I10846" s="42"/>
      <c r="J10846" s="32">
        <v>0</v>
      </c>
    </row>
    <row r="10847" spans="1:10" ht="15.75" hidden="1" thickBot="1" x14ac:dyDescent="0.3">
      <c r="A10847" s="251"/>
      <c r="B10847" s="246"/>
      <c r="C10847" s="38" t="s">
        <v>2664</v>
      </c>
      <c r="D10847" s="38" t="s">
        <v>1043</v>
      </c>
      <c r="E10847" s="209">
        <v>0.98599999999999999</v>
      </c>
      <c r="F10847" s="208" t="s">
        <v>12</v>
      </c>
      <c r="G10847" s="66" t="str">
        <f t="shared" si="193"/>
        <v/>
      </c>
      <c r="H10847" s="52"/>
      <c r="I10847" s="42"/>
      <c r="J10847" s="32">
        <v>0</v>
      </c>
    </row>
    <row r="10848" spans="1:10" ht="15.75" hidden="1" thickBot="1" x14ac:dyDescent="0.3">
      <c r="A10848" s="252"/>
      <c r="B10848" s="247"/>
      <c r="C10848" s="44"/>
      <c r="D10848" s="59"/>
      <c r="E10848" s="210"/>
      <c r="F10848" s="225" t="s">
        <v>12</v>
      </c>
      <c r="G10848" s="75" t="str">
        <f t="shared" si="193"/>
        <v/>
      </c>
      <c r="H10848" s="76"/>
      <c r="I10848" s="68"/>
      <c r="J10848" s="32">
        <v>0</v>
      </c>
    </row>
    <row r="10849" spans="1:10" ht="15.75" hidden="1" thickBot="1" x14ac:dyDescent="0.3">
      <c r="A10849" s="242" t="s">
        <v>2665</v>
      </c>
      <c r="B10849" s="245" t="s">
        <v>10354</v>
      </c>
      <c r="C10849" s="26"/>
      <c r="D10849" s="27" t="s">
        <v>67</v>
      </c>
      <c r="E10849" s="205"/>
      <c r="F10849" s="216" t="s">
        <v>12</v>
      </c>
      <c r="G10849" s="29" t="str">
        <f t="shared" si="193"/>
        <v/>
      </c>
      <c r="H10849" s="30"/>
      <c r="I10849" s="31"/>
      <c r="J10849" s="32">
        <v>0</v>
      </c>
    </row>
    <row r="10850" spans="1:10" ht="15.75" hidden="1" thickBot="1" x14ac:dyDescent="0.3">
      <c r="A10850" s="251"/>
      <c r="B10850" s="246"/>
      <c r="C10850" s="34"/>
      <c r="D10850" s="34"/>
      <c r="E10850" s="207"/>
      <c r="F10850" s="219" t="s">
        <v>12</v>
      </c>
      <c r="G10850" s="66" t="str">
        <f t="shared" si="193"/>
        <v/>
      </c>
      <c r="H10850" s="67"/>
      <c r="I10850" s="68"/>
      <c r="J10850" s="32">
        <v>0</v>
      </c>
    </row>
    <row r="10851" spans="1:10" ht="51.75" hidden="1" thickBot="1" x14ac:dyDescent="0.3">
      <c r="A10851" s="251"/>
      <c r="B10851" s="246"/>
      <c r="C10851" s="38" t="s">
        <v>2666</v>
      </c>
      <c r="D10851" s="38" t="s">
        <v>17</v>
      </c>
      <c r="E10851" s="209">
        <v>1.1100000000000001</v>
      </c>
      <c r="F10851" s="219" t="s">
        <v>12</v>
      </c>
      <c r="G10851" s="66" t="str">
        <f t="shared" si="193"/>
        <v/>
      </c>
      <c r="H10851" s="41">
        <f>SUM(G10851:G10854)</f>
        <v>7.3243954999999996</v>
      </c>
      <c r="I10851" s="42"/>
      <c r="J10851" s="32">
        <v>0</v>
      </c>
    </row>
    <row r="10852" spans="1:10" ht="26.25" hidden="1" thickBot="1" x14ac:dyDescent="0.3">
      <c r="A10852" s="251"/>
      <c r="B10852" s="246"/>
      <c r="C10852" s="38" t="s">
        <v>2667</v>
      </c>
      <c r="D10852" s="38" t="s">
        <v>71</v>
      </c>
      <c r="E10852" s="209">
        <v>0.3</v>
      </c>
      <c r="F10852" s="219" t="s">
        <v>12</v>
      </c>
      <c r="G10852" s="66" t="str">
        <f t="shared" si="193"/>
        <v/>
      </c>
      <c r="H10852" s="67"/>
      <c r="I10852" s="42"/>
      <c r="J10852" s="32">
        <v>0</v>
      </c>
    </row>
    <row r="10853" spans="1:10" ht="15.75" hidden="1" thickBot="1" x14ac:dyDescent="0.3">
      <c r="A10853" s="251"/>
      <c r="B10853" s="246"/>
      <c r="C10853" s="38" t="s">
        <v>11421</v>
      </c>
      <c r="D10853" s="38" t="s">
        <v>2801</v>
      </c>
      <c r="E10853" s="209">
        <v>0.17100000000000001</v>
      </c>
      <c r="F10853" s="208">
        <v>31.055499999999995</v>
      </c>
      <c r="G10853" s="36">
        <f t="shared" si="193"/>
        <v>5.3104904999999993</v>
      </c>
      <c r="H10853" s="67"/>
      <c r="I10853" s="68"/>
      <c r="J10853" s="32">
        <v>0</v>
      </c>
    </row>
    <row r="10854" spans="1:10" ht="15.75" hidden="1" thickBot="1" x14ac:dyDescent="0.3">
      <c r="A10854" s="251"/>
      <c r="B10854" s="246"/>
      <c r="C10854" s="38" t="s">
        <v>11326</v>
      </c>
      <c r="D10854" s="38" t="s">
        <v>2801</v>
      </c>
      <c r="E10854" s="209">
        <v>8.5000000000000006E-2</v>
      </c>
      <c r="F10854" s="208">
        <v>23.693000000000001</v>
      </c>
      <c r="G10854" s="36">
        <f t="shared" si="193"/>
        <v>2.0139050000000003</v>
      </c>
      <c r="H10854" s="67"/>
      <c r="I10854" s="68"/>
      <c r="J10854" s="32">
        <v>0</v>
      </c>
    </row>
    <row r="10855" spans="1:10" ht="15.75" hidden="1" thickBot="1" x14ac:dyDescent="0.3">
      <c r="A10855" s="252"/>
      <c r="B10855" s="247"/>
      <c r="C10855" s="44"/>
      <c r="D10855" s="44"/>
      <c r="E10855" s="210"/>
      <c r="F10855" s="225" t="s">
        <v>12</v>
      </c>
      <c r="G10855" s="75" t="str">
        <f t="shared" si="193"/>
        <v/>
      </c>
      <c r="H10855" s="76"/>
      <c r="I10855" s="68"/>
      <c r="J10855" s="32">
        <v>0</v>
      </c>
    </row>
    <row r="10856" spans="1:10" ht="15.75" hidden="1" thickBot="1" x14ac:dyDescent="0.3">
      <c r="A10856" s="251" t="s">
        <v>2668</v>
      </c>
      <c r="B10856" s="246" t="s">
        <v>10355</v>
      </c>
      <c r="C10856" s="51"/>
      <c r="D10856" s="43" t="s">
        <v>4119</v>
      </c>
      <c r="E10856" s="228"/>
      <c r="F10856" s="229" t="s">
        <v>12</v>
      </c>
      <c r="G10856" s="88" t="str">
        <f t="shared" si="193"/>
        <v/>
      </c>
      <c r="H10856" s="89"/>
      <c r="I10856" s="31"/>
      <c r="J10856" s="32">
        <v>0</v>
      </c>
    </row>
    <row r="10857" spans="1:10" ht="15.75" hidden="1" thickBot="1" x14ac:dyDescent="0.3">
      <c r="A10857" s="251"/>
      <c r="B10857" s="246"/>
      <c r="C10857" s="34"/>
      <c r="D10857" s="34"/>
      <c r="E10857" s="207"/>
      <c r="F10857" s="219" t="s">
        <v>12</v>
      </c>
      <c r="G10857" s="66" t="str">
        <f t="shared" si="193"/>
        <v/>
      </c>
      <c r="H10857" s="67"/>
      <c r="I10857" s="68"/>
      <c r="J10857" s="32">
        <v>0</v>
      </c>
    </row>
    <row r="10858" spans="1:10" ht="15.75" hidden="1" thickBot="1" x14ac:dyDescent="0.3">
      <c r="A10858" s="251"/>
      <c r="B10858" s="246"/>
      <c r="C10858" s="38" t="s">
        <v>11751</v>
      </c>
      <c r="D10858" s="38" t="s">
        <v>2801</v>
      </c>
      <c r="E10858" s="209">
        <v>104.7071</v>
      </c>
      <c r="F10858" s="208">
        <v>19.845500000000001</v>
      </c>
      <c r="G10858" s="66">
        <f t="shared" si="193"/>
        <v>2077.9647530500001</v>
      </c>
      <c r="H10858" s="41">
        <f>SUM(G10858:G10858)</f>
        <v>2077.9647530500001</v>
      </c>
      <c r="I10858" s="42"/>
      <c r="J10858" s="32">
        <v>0</v>
      </c>
    </row>
    <row r="10859" spans="1:10" ht="15.75" hidden="1" thickBot="1" x14ac:dyDescent="0.3">
      <c r="A10859" s="251"/>
      <c r="B10859" s="246"/>
      <c r="C10859" s="34"/>
      <c r="D10859" s="34"/>
      <c r="E10859" s="207"/>
      <c r="F10859" s="219" t="s">
        <v>12</v>
      </c>
      <c r="G10859" s="66" t="str">
        <f t="shared" si="193"/>
        <v/>
      </c>
      <c r="H10859" s="67"/>
      <c r="I10859" s="68"/>
      <c r="J10859" s="32">
        <v>0</v>
      </c>
    </row>
    <row r="10860" spans="1:10" ht="26.25" hidden="1" thickBot="1" x14ac:dyDescent="0.3">
      <c r="A10860" s="251"/>
      <c r="B10860" s="246"/>
      <c r="C10860" s="55" t="s">
        <v>667</v>
      </c>
      <c r="D10860" s="34"/>
      <c r="E10860" s="207"/>
      <c r="F10860" s="219" t="s">
        <v>12</v>
      </c>
      <c r="G10860" s="66" t="str">
        <f t="shared" si="193"/>
        <v/>
      </c>
      <c r="H10860" s="67"/>
      <c r="I10860" s="68"/>
      <c r="J10860" s="32">
        <v>0</v>
      </c>
    </row>
    <row r="10861" spans="1:10" ht="15.75" hidden="1" thickBot="1" x14ac:dyDescent="0.3">
      <c r="A10861" s="252"/>
      <c r="B10861" s="247"/>
      <c r="C10861" s="44"/>
      <c r="D10861" s="59"/>
      <c r="E10861" s="210"/>
      <c r="F10861" s="225" t="s">
        <v>12</v>
      </c>
      <c r="G10861" s="75" t="str">
        <f t="shared" si="193"/>
        <v/>
      </c>
      <c r="H10861" s="76"/>
      <c r="I10861" s="68"/>
      <c r="J10861" s="32">
        <v>0</v>
      </c>
    </row>
    <row r="10862" spans="1:10" ht="15.75" hidden="1" thickBot="1" x14ac:dyDescent="0.3">
      <c r="A10862" s="242" t="s">
        <v>2669</v>
      </c>
      <c r="B10862" s="245" t="s">
        <v>10356</v>
      </c>
      <c r="C10862" s="26"/>
      <c r="D10862" s="27" t="s">
        <v>105</v>
      </c>
      <c r="E10862" s="205"/>
      <c r="F10862" s="216" t="s">
        <v>12</v>
      </c>
      <c r="G10862" s="29" t="str">
        <f t="shared" si="193"/>
        <v/>
      </c>
      <c r="H10862" s="30"/>
      <c r="I10862" s="31"/>
      <c r="J10862" s="32">
        <v>0</v>
      </c>
    </row>
    <row r="10863" spans="1:10" ht="15.75" hidden="1" thickBot="1" x14ac:dyDescent="0.3">
      <c r="A10863" s="251"/>
      <c r="B10863" s="246"/>
      <c r="C10863" s="34"/>
      <c r="D10863" s="34"/>
      <c r="E10863" s="207"/>
      <c r="F10863" s="219" t="s">
        <v>12</v>
      </c>
      <c r="G10863" s="66" t="str">
        <f t="shared" si="193"/>
        <v/>
      </c>
      <c r="H10863" s="67"/>
      <c r="I10863" s="68"/>
      <c r="J10863" s="32">
        <v>0</v>
      </c>
    </row>
    <row r="10864" spans="1:10" ht="15.75" hidden="1" thickBot="1" x14ac:dyDescent="0.3">
      <c r="A10864" s="251"/>
      <c r="B10864" s="246"/>
      <c r="C10864" s="38" t="s">
        <v>2670</v>
      </c>
      <c r="D10864" s="38" t="s">
        <v>17</v>
      </c>
      <c r="E10864" s="209">
        <v>1</v>
      </c>
      <c r="F10864" s="219" t="s">
        <v>12</v>
      </c>
      <c r="G10864" s="66" t="str">
        <f t="shared" si="193"/>
        <v/>
      </c>
      <c r="H10864" s="41">
        <f>SUM(G10864:G10866)</f>
        <v>82.692750000000004</v>
      </c>
      <c r="I10864" s="42"/>
      <c r="J10864" s="32">
        <v>0</v>
      </c>
    </row>
    <row r="10865" spans="1:10" ht="15.75" hidden="1" thickBot="1" x14ac:dyDescent="0.3">
      <c r="A10865" s="251"/>
      <c r="B10865" s="246"/>
      <c r="C10865" s="38" t="s">
        <v>11427</v>
      </c>
      <c r="D10865" s="38" t="s">
        <v>2801</v>
      </c>
      <c r="E10865" s="209">
        <v>1.5</v>
      </c>
      <c r="F10865" s="208">
        <v>31.435500000000001</v>
      </c>
      <c r="G10865" s="36">
        <f t="shared" si="193"/>
        <v>47.15325</v>
      </c>
      <c r="H10865" s="67"/>
      <c r="I10865" s="68"/>
      <c r="J10865" s="32">
        <v>0</v>
      </c>
    </row>
    <row r="10866" spans="1:10" ht="15.75" hidden="1" thickBot="1" x14ac:dyDescent="0.3">
      <c r="A10866" s="251"/>
      <c r="B10866" s="246"/>
      <c r="C10866" s="38" t="s">
        <v>11326</v>
      </c>
      <c r="D10866" s="38" t="s">
        <v>2801</v>
      </c>
      <c r="E10866" s="209">
        <v>1.5</v>
      </c>
      <c r="F10866" s="208">
        <v>23.693000000000001</v>
      </c>
      <c r="G10866" s="36">
        <f t="shared" si="193"/>
        <v>35.539500000000004</v>
      </c>
      <c r="H10866" s="67"/>
      <c r="I10866" s="68"/>
      <c r="J10866" s="32">
        <v>0</v>
      </c>
    </row>
    <row r="10867" spans="1:10" ht="15.75" hidden="1" thickBot="1" x14ac:dyDescent="0.3">
      <c r="A10867" s="251"/>
      <c r="B10867" s="246"/>
      <c r="C10867" s="44"/>
      <c r="D10867" s="44"/>
      <c r="E10867" s="210"/>
      <c r="F10867" s="225" t="s">
        <v>12</v>
      </c>
      <c r="G10867" s="75" t="str">
        <f t="shared" si="193"/>
        <v/>
      </c>
      <c r="H10867" s="76"/>
      <c r="I10867" s="68"/>
      <c r="J10867" s="32">
        <v>0</v>
      </c>
    </row>
    <row r="10868" spans="1:10" ht="15.75" hidden="1" thickBot="1" x14ac:dyDescent="0.3">
      <c r="A10868" s="242" t="s">
        <v>2671</v>
      </c>
      <c r="B10868" s="245" t="s">
        <v>10357</v>
      </c>
      <c r="C10868" s="26"/>
      <c r="D10868" s="27" t="s">
        <v>17</v>
      </c>
      <c r="E10868" s="205"/>
      <c r="F10868" s="216" t="s">
        <v>12</v>
      </c>
      <c r="G10868" s="29" t="str">
        <f t="shared" si="193"/>
        <v/>
      </c>
      <c r="H10868" s="30"/>
      <c r="I10868" s="31"/>
      <c r="J10868" s="32">
        <v>0</v>
      </c>
    </row>
    <row r="10869" spans="1:10" ht="15.75" hidden="1" thickBot="1" x14ac:dyDescent="0.3">
      <c r="A10869" s="251"/>
      <c r="B10869" s="246"/>
      <c r="C10869" s="34"/>
      <c r="D10869" s="34"/>
      <c r="E10869" s="207"/>
      <c r="F10869" s="219" t="s">
        <v>12</v>
      </c>
      <c r="G10869" s="66" t="str">
        <f t="shared" si="193"/>
        <v/>
      </c>
      <c r="H10869" s="67"/>
      <c r="I10869" s="68"/>
      <c r="J10869" s="32">
        <v>0</v>
      </c>
    </row>
    <row r="10870" spans="1:10" ht="26.25" hidden="1" thickBot="1" x14ac:dyDescent="0.3">
      <c r="A10870" s="251"/>
      <c r="B10870" s="246"/>
      <c r="C10870" s="38" t="s">
        <v>2672</v>
      </c>
      <c r="D10870" s="38" t="s">
        <v>17</v>
      </c>
      <c r="E10870" s="209">
        <v>1</v>
      </c>
      <c r="F10870" s="208" t="s">
        <v>12</v>
      </c>
      <c r="G10870" s="66" t="str">
        <f t="shared" si="193"/>
        <v/>
      </c>
      <c r="H10870" s="41">
        <f>SUM(G10870:G10873)</f>
        <v>34.000490500000005</v>
      </c>
      <c r="I10870" s="42"/>
      <c r="J10870" s="32">
        <v>0</v>
      </c>
    </row>
    <row r="10871" spans="1:10" ht="26.25" hidden="1" thickBot="1" x14ac:dyDescent="0.3">
      <c r="A10871" s="251"/>
      <c r="B10871" s="246"/>
      <c r="C10871" s="38" t="s">
        <v>12537</v>
      </c>
      <c r="D10871" s="38" t="s">
        <v>82</v>
      </c>
      <c r="E10871" s="209">
        <v>0.4</v>
      </c>
      <c r="F10871" s="214">
        <v>11.5425</v>
      </c>
      <c r="G10871" s="36">
        <f t="shared" si="193"/>
        <v>4.617</v>
      </c>
      <c r="H10871" s="37"/>
      <c r="I10871" s="33"/>
      <c r="J10871" s="32">
        <v>0</v>
      </c>
    </row>
    <row r="10872" spans="1:10" ht="15.75" hidden="1" thickBot="1" x14ac:dyDescent="0.3">
      <c r="A10872" s="251"/>
      <c r="B10872" s="246"/>
      <c r="C10872" s="38" t="s">
        <v>11427</v>
      </c>
      <c r="D10872" s="38" t="s">
        <v>2801</v>
      </c>
      <c r="E10872" s="209">
        <v>0.53300000000000003</v>
      </c>
      <c r="F10872" s="208">
        <v>31.435500000000001</v>
      </c>
      <c r="G10872" s="66">
        <f t="shared" si="193"/>
        <v>16.755121500000001</v>
      </c>
      <c r="H10872" s="52"/>
      <c r="I10872" s="42"/>
      <c r="J10872" s="32">
        <v>0</v>
      </c>
    </row>
    <row r="10873" spans="1:10" ht="15.75" hidden="1" thickBot="1" x14ac:dyDescent="0.3">
      <c r="A10873" s="251"/>
      <c r="B10873" s="246"/>
      <c r="C10873" s="38" t="s">
        <v>11326</v>
      </c>
      <c r="D10873" s="38" t="s">
        <v>2801</v>
      </c>
      <c r="E10873" s="209">
        <v>0.53300000000000003</v>
      </c>
      <c r="F10873" s="208">
        <v>23.693000000000001</v>
      </c>
      <c r="G10873" s="66">
        <f t="shared" si="193"/>
        <v>12.628369000000001</v>
      </c>
      <c r="H10873" s="52"/>
      <c r="I10873" s="42"/>
      <c r="J10873" s="32">
        <v>0</v>
      </c>
    </row>
    <row r="10874" spans="1:10" ht="15.75" hidden="1" thickBot="1" x14ac:dyDescent="0.3">
      <c r="A10874" s="252"/>
      <c r="B10874" s="247"/>
      <c r="C10874" s="44"/>
      <c r="D10874" s="59"/>
      <c r="E10874" s="210"/>
      <c r="F10874" s="225" t="s">
        <v>12</v>
      </c>
      <c r="G10874" s="75" t="str">
        <f t="shared" si="193"/>
        <v/>
      </c>
      <c r="H10874" s="76"/>
      <c r="I10874" s="68"/>
      <c r="J10874" s="32">
        <v>0</v>
      </c>
    </row>
    <row r="10875" spans="1:10" ht="15.75" hidden="1" thickBot="1" x14ac:dyDescent="0.3">
      <c r="A10875" s="242" t="s">
        <v>2673</v>
      </c>
      <c r="B10875" s="245" t="s">
        <v>10367</v>
      </c>
      <c r="C10875" s="26"/>
      <c r="D10875" s="27" t="s">
        <v>17</v>
      </c>
      <c r="E10875" s="205"/>
      <c r="F10875" s="212" t="s">
        <v>12</v>
      </c>
      <c r="G10875" s="29" t="str">
        <f t="shared" si="193"/>
        <v/>
      </c>
      <c r="H10875" s="30"/>
      <c r="I10875" s="31"/>
      <c r="J10875" s="32">
        <v>0</v>
      </c>
    </row>
    <row r="10876" spans="1:10" ht="15.75" hidden="1" thickBot="1" x14ac:dyDescent="0.3">
      <c r="A10876" s="243"/>
      <c r="B10876" s="246"/>
      <c r="C10876" s="34"/>
      <c r="D10876" s="34"/>
      <c r="E10876" s="207"/>
      <c r="F10876" s="213" t="s">
        <v>12</v>
      </c>
      <c r="G10876" s="33" t="str">
        <f t="shared" si="193"/>
        <v/>
      </c>
      <c r="H10876" s="37"/>
      <c r="I10876" s="33"/>
      <c r="J10876" s="32">
        <v>0</v>
      </c>
    </row>
    <row r="10877" spans="1:10" ht="26.25" hidden="1" thickBot="1" x14ac:dyDescent="0.3">
      <c r="A10877" s="243"/>
      <c r="B10877" s="246"/>
      <c r="C10877" s="38" t="s">
        <v>11489</v>
      </c>
      <c r="D10877" s="38" t="s">
        <v>2801</v>
      </c>
      <c r="E10877" s="209">
        <v>60</v>
      </c>
      <c r="F10877" s="208">
        <v>120.95399999999999</v>
      </c>
      <c r="G10877" s="36">
        <f t="shared" si="193"/>
        <v>7257.24</v>
      </c>
      <c r="H10877" s="41">
        <f>SUM(G10877:G10879)</f>
        <v>8629.3799999999992</v>
      </c>
      <c r="I10877" s="42"/>
      <c r="J10877" s="32">
        <v>0</v>
      </c>
    </row>
    <row r="10878" spans="1:10" ht="15.75" hidden="1" thickBot="1" x14ac:dyDescent="0.3">
      <c r="A10878" s="243"/>
      <c r="B10878" s="246"/>
      <c r="C10878" s="38" t="s">
        <v>11872</v>
      </c>
      <c r="D10878" s="38" t="s">
        <v>2801</v>
      </c>
      <c r="E10878" s="209">
        <v>60</v>
      </c>
      <c r="F10878" s="208">
        <v>18.344499999999996</v>
      </c>
      <c r="G10878" s="36">
        <f t="shared" si="193"/>
        <v>1100.6699999999998</v>
      </c>
      <c r="H10878" s="37"/>
      <c r="I10878" s="33"/>
      <c r="J10878" s="32">
        <v>0</v>
      </c>
    </row>
    <row r="10879" spans="1:10" ht="15.75" hidden="1" thickBot="1" x14ac:dyDescent="0.3">
      <c r="A10879" s="243"/>
      <c r="B10879" s="246"/>
      <c r="C10879" s="38" t="s">
        <v>16</v>
      </c>
      <c r="D10879" s="38" t="s">
        <v>82</v>
      </c>
      <c r="E10879" s="209">
        <v>1</v>
      </c>
      <c r="F10879" s="208">
        <v>271.47000000000003</v>
      </c>
      <c r="G10879" s="36">
        <f t="shared" si="193"/>
        <v>271.47000000000003</v>
      </c>
      <c r="H10879" s="37"/>
      <c r="I10879" s="33"/>
      <c r="J10879" s="32">
        <v>0</v>
      </c>
    </row>
    <row r="10880" spans="1:10" ht="15.75" hidden="1" thickBot="1" x14ac:dyDescent="0.3">
      <c r="A10880" s="244"/>
      <c r="B10880" s="247"/>
      <c r="C10880" s="44"/>
      <c r="D10880" s="44"/>
      <c r="E10880" s="210"/>
      <c r="F10880" s="211" t="s">
        <v>12</v>
      </c>
      <c r="G10880" s="46" t="str">
        <f t="shared" si="193"/>
        <v/>
      </c>
      <c r="H10880" s="48"/>
      <c r="I10880" s="33"/>
      <c r="J10880" s="32">
        <v>0</v>
      </c>
    </row>
    <row r="10881" spans="1:10" ht="15.75" hidden="1" thickBot="1" x14ac:dyDescent="0.3">
      <c r="A10881" s="242" t="s">
        <v>2674</v>
      </c>
      <c r="B10881" s="245" t="s">
        <v>10370</v>
      </c>
      <c r="C10881" s="26"/>
      <c r="D10881" s="27" t="s">
        <v>17</v>
      </c>
      <c r="E10881" s="205"/>
      <c r="F10881" s="216" t="s">
        <v>12</v>
      </c>
      <c r="G10881" s="29" t="str">
        <f t="shared" si="193"/>
        <v/>
      </c>
      <c r="H10881" s="30"/>
      <c r="I10881" s="31"/>
      <c r="J10881" s="32">
        <v>0</v>
      </c>
    </row>
    <row r="10882" spans="1:10" ht="15.75" hidden="1" thickBot="1" x14ac:dyDescent="0.3">
      <c r="A10882" s="251"/>
      <c r="B10882" s="246"/>
      <c r="C10882" s="34"/>
      <c r="D10882" s="34"/>
      <c r="E10882" s="207"/>
      <c r="F10882" s="219" t="s">
        <v>12</v>
      </c>
      <c r="G10882" s="66" t="str">
        <f t="shared" si="193"/>
        <v/>
      </c>
      <c r="H10882" s="67"/>
      <c r="I10882" s="68"/>
      <c r="J10882" s="32">
        <v>0</v>
      </c>
    </row>
    <row r="10883" spans="1:10" ht="39" hidden="1" thickBot="1" x14ac:dyDescent="0.3">
      <c r="A10883" s="251"/>
      <c r="B10883" s="246"/>
      <c r="C10883" s="38" t="s">
        <v>11376</v>
      </c>
      <c r="D10883" s="38" t="s">
        <v>2881</v>
      </c>
      <c r="E10883" s="209">
        <v>1.9199999999999998E-2</v>
      </c>
      <c r="F10883" s="208">
        <v>915.97571295</v>
      </c>
      <c r="G10883" s="33">
        <f t="shared" si="193"/>
        <v>17.586733688639999</v>
      </c>
      <c r="H10883" s="41">
        <f>SUM(G10883:G10890)</f>
        <v>243.11673368864001</v>
      </c>
      <c r="I10883" s="42"/>
      <c r="J10883" s="32">
        <v>0</v>
      </c>
    </row>
    <row r="10884" spans="1:10" ht="15.75" hidden="1" thickBot="1" x14ac:dyDescent="0.3">
      <c r="A10884" s="251"/>
      <c r="B10884" s="246"/>
      <c r="C10884" s="38" t="s">
        <v>11426</v>
      </c>
      <c r="D10884" s="38" t="s">
        <v>2801</v>
      </c>
      <c r="E10884" s="209">
        <v>4</v>
      </c>
      <c r="F10884" s="208">
        <v>24.946999999999999</v>
      </c>
      <c r="G10884" s="33">
        <f t="shared" si="193"/>
        <v>99.787999999999997</v>
      </c>
      <c r="H10884" s="37"/>
      <c r="I10884" s="33"/>
      <c r="J10884" s="32">
        <v>0</v>
      </c>
    </row>
    <row r="10885" spans="1:10" ht="15.75" hidden="1" thickBot="1" x14ac:dyDescent="0.3">
      <c r="A10885" s="251"/>
      <c r="B10885" s="246"/>
      <c r="C10885" s="38" t="s">
        <v>11427</v>
      </c>
      <c r="D10885" s="38" t="s">
        <v>2801</v>
      </c>
      <c r="E10885" s="209">
        <v>4</v>
      </c>
      <c r="F10885" s="208">
        <v>31.435500000000001</v>
      </c>
      <c r="G10885" s="33">
        <f t="shared" si="193"/>
        <v>125.742</v>
      </c>
      <c r="H10885" s="52"/>
      <c r="I10885" s="42"/>
      <c r="J10885" s="32">
        <v>0</v>
      </c>
    </row>
    <row r="10886" spans="1:10" ht="15.75" hidden="1" thickBot="1" x14ac:dyDescent="0.3">
      <c r="A10886" s="251"/>
      <c r="B10886" s="246"/>
      <c r="C10886" s="38" t="s">
        <v>2675</v>
      </c>
      <c r="D10886" s="38" t="s">
        <v>82</v>
      </c>
      <c r="E10886" s="209">
        <v>1</v>
      </c>
      <c r="F10886" s="208" t="s">
        <v>12</v>
      </c>
      <c r="G10886" s="36" t="str">
        <f t="shared" ref="G10886:G10949" si="194">IF(ISNUMBER(F10886),E10886*F10886,"")</f>
        <v/>
      </c>
      <c r="H10886" s="52"/>
      <c r="I10886" s="42"/>
      <c r="J10886" s="32">
        <v>0</v>
      </c>
    </row>
    <row r="10887" spans="1:10" ht="15.75" hidden="1" thickBot="1" x14ac:dyDescent="0.3">
      <c r="A10887" s="251"/>
      <c r="B10887" s="246"/>
      <c r="C10887" s="38" t="s">
        <v>2676</v>
      </c>
      <c r="D10887" s="38" t="s">
        <v>82</v>
      </c>
      <c r="E10887" s="209">
        <v>1</v>
      </c>
      <c r="F10887" s="208" t="s">
        <v>12</v>
      </c>
      <c r="G10887" s="66" t="str">
        <f t="shared" si="194"/>
        <v/>
      </c>
      <c r="H10887" s="52"/>
      <c r="I10887" s="42"/>
      <c r="J10887" s="32">
        <v>0</v>
      </c>
    </row>
    <row r="10888" spans="1:10" ht="15.75" hidden="1" thickBot="1" x14ac:dyDescent="0.3">
      <c r="A10888" s="251"/>
      <c r="B10888" s="246"/>
      <c r="C10888" s="38" t="s">
        <v>2677</v>
      </c>
      <c r="D10888" s="38" t="s">
        <v>82</v>
      </c>
      <c r="E10888" s="209">
        <v>1</v>
      </c>
      <c r="F10888" s="208" t="s">
        <v>12</v>
      </c>
      <c r="G10888" s="66" t="str">
        <f t="shared" si="194"/>
        <v/>
      </c>
      <c r="H10888" s="52"/>
      <c r="I10888" s="42"/>
      <c r="J10888" s="32">
        <v>0</v>
      </c>
    </row>
    <row r="10889" spans="1:10" ht="15.75" hidden="1" thickBot="1" x14ac:dyDescent="0.3">
      <c r="A10889" s="251"/>
      <c r="B10889" s="246"/>
      <c r="C10889" s="38" t="s">
        <v>2678</v>
      </c>
      <c r="D10889" s="38" t="s">
        <v>82</v>
      </c>
      <c r="E10889" s="209">
        <v>4</v>
      </c>
      <c r="F10889" s="208" t="s">
        <v>12</v>
      </c>
      <c r="G10889" s="66" t="str">
        <f t="shared" si="194"/>
        <v/>
      </c>
      <c r="H10889" s="52"/>
      <c r="I10889" s="42"/>
      <c r="J10889" s="32">
        <v>0</v>
      </c>
    </row>
    <row r="10890" spans="1:10" ht="15.75" hidden="1" thickBot="1" x14ac:dyDescent="0.3">
      <c r="A10890" s="251"/>
      <c r="B10890" s="246"/>
      <c r="C10890" s="38" t="s">
        <v>2679</v>
      </c>
      <c r="D10890" s="38" t="s">
        <v>82</v>
      </c>
      <c r="E10890" s="209">
        <v>1</v>
      </c>
      <c r="F10890" s="208" t="s">
        <v>12</v>
      </c>
      <c r="G10890" s="66" t="str">
        <f t="shared" si="194"/>
        <v/>
      </c>
      <c r="H10890" s="52"/>
      <c r="I10890" s="42"/>
      <c r="J10890" s="32">
        <v>0</v>
      </c>
    </row>
    <row r="10891" spans="1:10" ht="15.75" hidden="1" thickBot="1" x14ac:dyDescent="0.3">
      <c r="A10891" s="252"/>
      <c r="B10891" s="247"/>
      <c r="C10891" s="44"/>
      <c r="D10891" s="59"/>
      <c r="E10891" s="210"/>
      <c r="F10891" s="225" t="s">
        <v>12</v>
      </c>
      <c r="G10891" s="75" t="str">
        <f t="shared" si="194"/>
        <v/>
      </c>
      <c r="H10891" s="76"/>
      <c r="I10891" s="68"/>
      <c r="J10891" s="32">
        <v>0</v>
      </c>
    </row>
    <row r="10892" spans="1:10" ht="15.75" hidden="1" thickBot="1" x14ac:dyDescent="0.3">
      <c r="A10892" s="242" t="s">
        <v>2680</v>
      </c>
      <c r="B10892" s="245" t="s">
        <v>10373</v>
      </c>
      <c r="C10892" s="26"/>
      <c r="D10892" s="27" t="s">
        <v>105</v>
      </c>
      <c r="E10892" s="205"/>
      <c r="F10892" s="212" t="s">
        <v>12</v>
      </c>
      <c r="G10892" s="29" t="str">
        <f t="shared" si="194"/>
        <v/>
      </c>
      <c r="H10892" s="30"/>
      <c r="I10892" s="31"/>
      <c r="J10892" s="32">
        <v>0</v>
      </c>
    </row>
    <row r="10893" spans="1:10" ht="15.75" hidden="1" thickBot="1" x14ac:dyDescent="0.3">
      <c r="A10893" s="243"/>
      <c r="B10893" s="246"/>
      <c r="C10893" s="34"/>
      <c r="D10893" s="34"/>
      <c r="E10893" s="207"/>
      <c r="F10893" s="213" t="s">
        <v>12</v>
      </c>
      <c r="G10893" s="33" t="str">
        <f t="shared" si="194"/>
        <v/>
      </c>
      <c r="H10893" s="37"/>
      <c r="I10893" s="33"/>
      <c r="J10893" s="32">
        <v>0</v>
      </c>
    </row>
    <row r="10894" spans="1:10" ht="15.75" hidden="1" thickBot="1" x14ac:dyDescent="0.3">
      <c r="A10894" s="243"/>
      <c r="B10894" s="246"/>
      <c r="C10894" s="38" t="s">
        <v>11426</v>
      </c>
      <c r="D10894" s="38" t="s">
        <v>2801</v>
      </c>
      <c r="E10894" s="209">
        <v>7.5999999999999998E-2</v>
      </c>
      <c r="F10894" s="208">
        <v>24.946999999999999</v>
      </c>
      <c r="G10894" s="36">
        <f t="shared" si="194"/>
        <v>1.895972</v>
      </c>
      <c r="H10894" s="41">
        <f>SUM(G10894:G10897)</f>
        <v>4.3260586999999999</v>
      </c>
      <c r="I10894" s="42"/>
      <c r="J10894" s="32">
        <v>0</v>
      </c>
    </row>
    <row r="10895" spans="1:10" ht="15.75" hidden="1" thickBot="1" x14ac:dyDescent="0.3">
      <c r="A10895" s="243"/>
      <c r="B10895" s="246"/>
      <c r="C10895" s="38" t="s">
        <v>11427</v>
      </c>
      <c r="D10895" s="38" t="s">
        <v>2801</v>
      </c>
      <c r="E10895" s="209">
        <v>7.5999999999999998E-2</v>
      </c>
      <c r="F10895" s="208">
        <v>31.435500000000001</v>
      </c>
      <c r="G10895" s="36">
        <f t="shared" si="194"/>
        <v>2.3890980000000002</v>
      </c>
      <c r="H10895" s="37"/>
      <c r="I10895" s="33"/>
      <c r="J10895" s="32">
        <v>0</v>
      </c>
    </row>
    <row r="10896" spans="1:10" ht="26.25" hidden="1" thickBot="1" x14ac:dyDescent="0.3">
      <c r="A10896" s="243"/>
      <c r="B10896" s="246"/>
      <c r="C10896" s="38" t="s">
        <v>2681</v>
      </c>
      <c r="D10896" s="38" t="s">
        <v>105</v>
      </c>
      <c r="E10896" s="209">
        <v>1.2434000000000001</v>
      </c>
      <c r="F10896" s="214" t="s">
        <v>12</v>
      </c>
      <c r="G10896" s="36" t="str">
        <f t="shared" si="194"/>
        <v/>
      </c>
      <c r="H10896" s="37"/>
      <c r="I10896" s="33"/>
      <c r="J10896" s="32">
        <v>0</v>
      </c>
    </row>
    <row r="10897" spans="1:10" ht="26.25" hidden="1" thickBot="1" x14ac:dyDescent="0.3">
      <c r="A10897" s="243"/>
      <c r="B10897" s="246"/>
      <c r="C10897" s="38" t="s">
        <v>11616</v>
      </c>
      <c r="D10897" s="38" t="s">
        <v>82</v>
      </c>
      <c r="E10897" s="209">
        <v>9.4000000000000004E-3</v>
      </c>
      <c r="F10897" s="214">
        <v>4.3605</v>
      </c>
      <c r="G10897" s="36">
        <f t="shared" si="194"/>
        <v>4.0988700000000003E-2</v>
      </c>
      <c r="H10897" s="37"/>
      <c r="I10897" s="33"/>
      <c r="J10897" s="32">
        <v>0</v>
      </c>
    </row>
    <row r="10898" spans="1:10" ht="15.75" hidden="1" thickBot="1" x14ac:dyDescent="0.3">
      <c r="A10898" s="244"/>
      <c r="B10898" s="247"/>
      <c r="C10898" s="44"/>
      <c r="D10898" s="44"/>
      <c r="E10898" s="210"/>
      <c r="F10898" s="211" t="s">
        <v>12</v>
      </c>
      <c r="G10898" s="46" t="str">
        <f t="shared" si="194"/>
        <v/>
      </c>
      <c r="H10898" s="48"/>
      <c r="I10898" s="33"/>
      <c r="J10898" s="32">
        <v>0</v>
      </c>
    </row>
    <row r="10899" spans="1:10" ht="15.75" hidden="1" thickBot="1" x14ac:dyDescent="0.3">
      <c r="A10899" s="251" t="s">
        <v>2682</v>
      </c>
      <c r="B10899" s="246" t="s">
        <v>10374</v>
      </c>
      <c r="C10899" s="51"/>
      <c r="D10899" s="43" t="s">
        <v>4119</v>
      </c>
      <c r="E10899" s="228"/>
      <c r="F10899" s="229" t="s">
        <v>12</v>
      </c>
      <c r="G10899" s="88" t="str">
        <f t="shared" si="194"/>
        <v/>
      </c>
      <c r="H10899" s="89"/>
      <c r="I10899" s="31"/>
      <c r="J10899" s="32">
        <v>0</v>
      </c>
    </row>
    <row r="10900" spans="1:10" ht="15.75" hidden="1" thickBot="1" x14ac:dyDescent="0.3">
      <c r="A10900" s="251"/>
      <c r="B10900" s="246"/>
      <c r="C10900" s="34"/>
      <c r="D10900" s="34"/>
      <c r="E10900" s="207"/>
      <c r="F10900" s="219" t="s">
        <v>12</v>
      </c>
      <c r="G10900" s="66" t="str">
        <f t="shared" si="194"/>
        <v/>
      </c>
      <c r="H10900" s="67"/>
      <c r="I10900" s="68"/>
      <c r="J10900" s="32">
        <v>0</v>
      </c>
    </row>
    <row r="10901" spans="1:10" ht="15.75" hidden="1" thickBot="1" x14ac:dyDescent="0.3">
      <c r="A10901" s="251"/>
      <c r="B10901" s="246"/>
      <c r="C10901" s="38" t="s">
        <v>11885</v>
      </c>
      <c r="D10901" s="38" t="s">
        <v>2801</v>
      </c>
      <c r="E10901" s="209">
        <v>104.7071</v>
      </c>
      <c r="F10901" s="208">
        <v>29.734999999999999</v>
      </c>
      <c r="G10901" s="66">
        <f t="shared" si="194"/>
        <v>3113.4656184999999</v>
      </c>
      <c r="H10901" s="41">
        <f>SUM(G10901:G10901)</f>
        <v>3113.4656184999999</v>
      </c>
      <c r="I10901" s="42"/>
      <c r="J10901" s="32">
        <v>0</v>
      </c>
    </row>
    <row r="10902" spans="1:10" ht="15.75" hidden="1" thickBot="1" x14ac:dyDescent="0.3">
      <c r="A10902" s="251"/>
      <c r="B10902" s="246"/>
      <c r="C10902" s="34"/>
      <c r="D10902" s="34"/>
      <c r="E10902" s="207"/>
      <c r="F10902" s="219" t="s">
        <v>12</v>
      </c>
      <c r="G10902" s="66" t="str">
        <f t="shared" si="194"/>
        <v/>
      </c>
      <c r="H10902" s="67"/>
      <c r="I10902" s="68"/>
      <c r="J10902" s="32">
        <v>0</v>
      </c>
    </row>
    <row r="10903" spans="1:10" ht="26.25" hidden="1" thickBot="1" x14ac:dyDescent="0.3">
      <c r="A10903" s="251"/>
      <c r="B10903" s="246"/>
      <c r="C10903" s="55" t="s">
        <v>667</v>
      </c>
      <c r="D10903" s="34"/>
      <c r="E10903" s="207"/>
      <c r="F10903" s="219" t="s">
        <v>12</v>
      </c>
      <c r="G10903" s="66" t="str">
        <f t="shared" si="194"/>
        <v/>
      </c>
      <c r="H10903" s="67"/>
      <c r="I10903" s="68"/>
      <c r="J10903" s="32">
        <v>0</v>
      </c>
    </row>
    <row r="10904" spans="1:10" ht="15.75" hidden="1" thickBot="1" x14ac:dyDescent="0.3">
      <c r="A10904" s="252"/>
      <c r="B10904" s="247"/>
      <c r="C10904" s="44"/>
      <c r="D10904" s="59"/>
      <c r="E10904" s="210"/>
      <c r="F10904" s="225" t="s">
        <v>12</v>
      </c>
      <c r="G10904" s="75" t="str">
        <f t="shared" si="194"/>
        <v/>
      </c>
      <c r="H10904" s="76"/>
      <c r="I10904" s="68"/>
      <c r="J10904" s="32">
        <v>0</v>
      </c>
    </row>
    <row r="10905" spans="1:10" ht="15.75" hidden="1" thickBot="1" x14ac:dyDescent="0.3">
      <c r="A10905" s="251" t="s">
        <v>2683</v>
      </c>
      <c r="B10905" s="246" t="s">
        <v>10375</v>
      </c>
      <c r="C10905" s="51"/>
      <c r="D10905" s="43" t="s">
        <v>4119</v>
      </c>
      <c r="E10905" s="228"/>
      <c r="F10905" s="229" t="s">
        <v>12</v>
      </c>
      <c r="G10905" s="88" t="str">
        <f t="shared" si="194"/>
        <v/>
      </c>
      <c r="H10905" s="89"/>
      <c r="I10905" s="31"/>
      <c r="J10905" s="32">
        <v>0</v>
      </c>
    </row>
    <row r="10906" spans="1:10" ht="15.75" hidden="1" thickBot="1" x14ac:dyDescent="0.3">
      <c r="A10906" s="251"/>
      <c r="B10906" s="246"/>
      <c r="C10906" s="34"/>
      <c r="D10906" s="34"/>
      <c r="E10906" s="207"/>
      <c r="F10906" s="219" t="s">
        <v>12</v>
      </c>
      <c r="G10906" s="66" t="str">
        <f t="shared" si="194"/>
        <v/>
      </c>
      <c r="H10906" s="67"/>
      <c r="I10906" s="68"/>
      <c r="J10906" s="32">
        <v>0</v>
      </c>
    </row>
    <row r="10907" spans="1:10" ht="15.75" hidden="1" thickBot="1" x14ac:dyDescent="0.3">
      <c r="A10907" s="251"/>
      <c r="B10907" s="246"/>
      <c r="C10907" s="38" t="s">
        <v>11886</v>
      </c>
      <c r="D10907" s="38" t="s">
        <v>2801</v>
      </c>
      <c r="E10907" s="209">
        <v>104.7071</v>
      </c>
      <c r="F10907" s="208">
        <v>38.037999999999997</v>
      </c>
      <c r="G10907" s="66">
        <f t="shared" si="194"/>
        <v>3982.8486697999997</v>
      </c>
      <c r="H10907" s="41">
        <f>SUM(G10907:G10907)</f>
        <v>3982.8486697999997</v>
      </c>
      <c r="I10907" s="42"/>
      <c r="J10907" s="32">
        <v>0</v>
      </c>
    </row>
    <row r="10908" spans="1:10" ht="15.75" hidden="1" thickBot="1" x14ac:dyDescent="0.3">
      <c r="A10908" s="251"/>
      <c r="B10908" s="246"/>
      <c r="C10908" s="34"/>
      <c r="D10908" s="34"/>
      <c r="E10908" s="207"/>
      <c r="F10908" s="219" t="s">
        <v>12</v>
      </c>
      <c r="G10908" s="66" t="str">
        <f t="shared" si="194"/>
        <v/>
      </c>
      <c r="H10908" s="67"/>
      <c r="I10908" s="68"/>
      <c r="J10908" s="32">
        <v>0</v>
      </c>
    </row>
    <row r="10909" spans="1:10" ht="26.25" hidden="1" thickBot="1" x14ac:dyDescent="0.3">
      <c r="A10909" s="251"/>
      <c r="B10909" s="246"/>
      <c r="C10909" s="55" t="s">
        <v>667</v>
      </c>
      <c r="D10909" s="34"/>
      <c r="E10909" s="207"/>
      <c r="F10909" s="219" t="s">
        <v>12</v>
      </c>
      <c r="G10909" s="66" t="str">
        <f t="shared" si="194"/>
        <v/>
      </c>
      <c r="H10909" s="67"/>
      <c r="I10909" s="68"/>
      <c r="J10909" s="32">
        <v>0</v>
      </c>
    </row>
    <row r="10910" spans="1:10" ht="15.75" hidden="1" thickBot="1" x14ac:dyDescent="0.3">
      <c r="A10910" s="252"/>
      <c r="B10910" s="247"/>
      <c r="C10910" s="44"/>
      <c r="D10910" s="59"/>
      <c r="E10910" s="210"/>
      <c r="F10910" s="225" t="s">
        <v>12</v>
      </c>
      <c r="G10910" s="75" t="str">
        <f t="shared" si="194"/>
        <v/>
      </c>
      <c r="H10910" s="76"/>
      <c r="I10910" s="68"/>
      <c r="J10910" s="32">
        <v>0</v>
      </c>
    </row>
    <row r="10911" spans="1:10" ht="15.75" hidden="1" thickBot="1" x14ac:dyDescent="0.3">
      <c r="A10911" s="242" t="s">
        <v>2684</v>
      </c>
      <c r="B10911" s="245" t="s">
        <v>10376</v>
      </c>
      <c r="C10911" s="26"/>
      <c r="D10911" s="27" t="s">
        <v>17</v>
      </c>
      <c r="E10911" s="205"/>
      <c r="F10911" s="216" t="s">
        <v>12</v>
      </c>
      <c r="G10911" s="29" t="str">
        <f t="shared" si="194"/>
        <v/>
      </c>
      <c r="H10911" s="30"/>
      <c r="I10911" s="31"/>
      <c r="J10911" s="32">
        <v>0</v>
      </c>
    </row>
    <row r="10912" spans="1:10" ht="15.75" hidden="1" thickBot="1" x14ac:dyDescent="0.3">
      <c r="A10912" s="251"/>
      <c r="B10912" s="246"/>
      <c r="C10912" s="34"/>
      <c r="D10912" s="34"/>
      <c r="E10912" s="207"/>
      <c r="F10912" s="219" t="s">
        <v>12</v>
      </c>
      <c r="G10912" s="66" t="str">
        <f t="shared" si="194"/>
        <v/>
      </c>
      <c r="H10912" s="67"/>
      <c r="I10912" s="68"/>
      <c r="J10912" s="32">
        <v>0</v>
      </c>
    </row>
    <row r="10913" spans="1:10" ht="26.25" hidden="1" thickBot="1" x14ac:dyDescent="0.3">
      <c r="A10913" s="251"/>
      <c r="B10913" s="246"/>
      <c r="C10913" s="38" t="s">
        <v>12288</v>
      </c>
      <c r="D10913" s="38" t="s">
        <v>82</v>
      </c>
      <c r="E10913" s="209">
        <v>1</v>
      </c>
      <c r="F10913" s="219">
        <v>515.55550000000005</v>
      </c>
      <c r="G10913" s="66">
        <f t="shared" si="194"/>
        <v>515.55550000000005</v>
      </c>
      <c r="H10913" s="41">
        <f>SUM(G10913:G10913)</f>
        <v>515.55550000000005</v>
      </c>
      <c r="I10913" s="42"/>
      <c r="J10913" s="32">
        <v>0</v>
      </c>
    </row>
    <row r="10914" spans="1:10" ht="15.75" hidden="1" thickBot="1" x14ac:dyDescent="0.3">
      <c r="A10914" s="252"/>
      <c r="B10914" s="247"/>
      <c r="C10914" s="44"/>
      <c r="D10914" s="44"/>
      <c r="E10914" s="210"/>
      <c r="F10914" s="225" t="s">
        <v>12</v>
      </c>
      <c r="G10914" s="75" t="str">
        <f t="shared" si="194"/>
        <v/>
      </c>
      <c r="H10914" s="76"/>
      <c r="I10914" s="68"/>
      <c r="J10914" s="32">
        <v>0</v>
      </c>
    </row>
    <row r="10915" spans="1:10" ht="15.75" hidden="1" thickBot="1" x14ac:dyDescent="0.3">
      <c r="A10915" s="242" t="s">
        <v>2685</v>
      </c>
      <c r="B10915" s="245" t="s">
        <v>10377</v>
      </c>
      <c r="C10915" s="26"/>
      <c r="D10915" s="27" t="s">
        <v>17</v>
      </c>
      <c r="E10915" s="205"/>
      <c r="F10915" s="216" t="s">
        <v>12</v>
      </c>
      <c r="G10915" s="29" t="str">
        <f t="shared" si="194"/>
        <v/>
      </c>
      <c r="H10915" s="30"/>
      <c r="I10915" s="31"/>
      <c r="J10915" s="32">
        <v>0</v>
      </c>
    </row>
    <row r="10916" spans="1:10" ht="15.75" hidden="1" thickBot="1" x14ac:dyDescent="0.3">
      <c r="A10916" s="251"/>
      <c r="B10916" s="246"/>
      <c r="C10916" s="34"/>
      <c r="D10916" s="34"/>
      <c r="E10916" s="207"/>
      <c r="F10916" s="219" t="s">
        <v>12</v>
      </c>
      <c r="G10916" s="66" t="str">
        <f t="shared" si="194"/>
        <v/>
      </c>
      <c r="H10916" s="67"/>
      <c r="I10916" s="68"/>
      <c r="J10916" s="32">
        <v>0</v>
      </c>
    </row>
    <row r="10917" spans="1:10" ht="26.25" hidden="1" thickBot="1" x14ac:dyDescent="0.3">
      <c r="A10917" s="251"/>
      <c r="B10917" s="246"/>
      <c r="C10917" s="38" t="s">
        <v>11777</v>
      </c>
      <c r="D10917" s="38" t="s">
        <v>82</v>
      </c>
      <c r="E10917" s="209">
        <v>1</v>
      </c>
      <c r="F10917" s="219">
        <v>18.772000000000002</v>
      </c>
      <c r="G10917" s="66">
        <f t="shared" si="194"/>
        <v>18.772000000000002</v>
      </c>
      <c r="H10917" s="41">
        <f>SUM(G10917:G10917)</f>
        <v>18.772000000000002</v>
      </c>
      <c r="I10917" s="42"/>
      <c r="J10917" s="32">
        <v>0</v>
      </c>
    </row>
    <row r="10918" spans="1:10" ht="15.75" hidden="1" thickBot="1" x14ac:dyDescent="0.3">
      <c r="A10918" s="252"/>
      <c r="B10918" s="247"/>
      <c r="C10918" s="44"/>
      <c r="D10918" s="44"/>
      <c r="E10918" s="210"/>
      <c r="F10918" s="225" t="s">
        <v>12</v>
      </c>
      <c r="G10918" s="75" t="str">
        <f t="shared" si="194"/>
        <v/>
      </c>
      <c r="H10918" s="76"/>
      <c r="I10918" s="68"/>
      <c r="J10918" s="32">
        <v>0</v>
      </c>
    </row>
    <row r="10919" spans="1:10" ht="15.75" hidden="1" thickBot="1" x14ac:dyDescent="0.3">
      <c r="A10919" s="242" t="s">
        <v>2686</v>
      </c>
      <c r="B10919" s="245" t="s">
        <v>10378</v>
      </c>
      <c r="C10919" s="26"/>
      <c r="D10919" s="27" t="s">
        <v>17</v>
      </c>
      <c r="E10919" s="205"/>
      <c r="F10919" s="216" t="s">
        <v>12</v>
      </c>
      <c r="G10919" s="29" t="str">
        <f t="shared" si="194"/>
        <v/>
      </c>
      <c r="H10919" s="30"/>
      <c r="I10919" s="31"/>
      <c r="J10919" s="32">
        <v>0</v>
      </c>
    </row>
    <row r="10920" spans="1:10" ht="15.75" hidden="1" thickBot="1" x14ac:dyDescent="0.3">
      <c r="A10920" s="251"/>
      <c r="B10920" s="246"/>
      <c r="C10920" s="34"/>
      <c r="D10920" s="34"/>
      <c r="E10920" s="207"/>
      <c r="F10920" s="219" t="s">
        <v>12</v>
      </c>
      <c r="G10920" s="66" t="str">
        <f t="shared" si="194"/>
        <v/>
      </c>
      <c r="H10920" s="67"/>
      <c r="I10920" s="68"/>
      <c r="J10920" s="32">
        <v>0</v>
      </c>
    </row>
    <row r="10921" spans="1:10" ht="26.25" hidden="1" thickBot="1" x14ac:dyDescent="0.3">
      <c r="A10921" s="251"/>
      <c r="B10921" s="246"/>
      <c r="C10921" s="38" t="s">
        <v>11773</v>
      </c>
      <c r="D10921" s="38" t="s">
        <v>82</v>
      </c>
      <c r="E10921" s="209">
        <v>1</v>
      </c>
      <c r="F10921" s="219">
        <v>63.374499999999991</v>
      </c>
      <c r="G10921" s="66">
        <f t="shared" si="194"/>
        <v>63.374499999999991</v>
      </c>
      <c r="H10921" s="41">
        <f>SUM(G10921:G10921)</f>
        <v>63.374499999999991</v>
      </c>
      <c r="I10921" s="42"/>
      <c r="J10921" s="32">
        <v>0</v>
      </c>
    </row>
    <row r="10922" spans="1:10" ht="15.75" hidden="1" thickBot="1" x14ac:dyDescent="0.3">
      <c r="A10922" s="252"/>
      <c r="B10922" s="247"/>
      <c r="C10922" s="44"/>
      <c r="D10922" s="44"/>
      <c r="E10922" s="210"/>
      <c r="F10922" s="225" t="s">
        <v>12</v>
      </c>
      <c r="G10922" s="75" t="str">
        <f t="shared" si="194"/>
        <v/>
      </c>
      <c r="H10922" s="76"/>
      <c r="I10922" s="68"/>
      <c r="J10922" s="32">
        <v>0</v>
      </c>
    </row>
    <row r="10923" spans="1:10" ht="15.75" hidden="1" thickBot="1" x14ac:dyDescent="0.3">
      <c r="A10923" s="242" t="s">
        <v>2687</v>
      </c>
      <c r="B10923" s="245" t="s">
        <v>10379</v>
      </c>
      <c r="C10923" s="26"/>
      <c r="D10923" s="27" t="s">
        <v>17</v>
      </c>
      <c r="E10923" s="205"/>
      <c r="F10923" s="216" t="s">
        <v>12</v>
      </c>
      <c r="G10923" s="29" t="str">
        <f t="shared" si="194"/>
        <v/>
      </c>
      <c r="H10923" s="30"/>
      <c r="I10923" s="31"/>
      <c r="J10923" s="32">
        <v>0</v>
      </c>
    </row>
    <row r="10924" spans="1:10" ht="15.75" hidden="1" thickBot="1" x14ac:dyDescent="0.3">
      <c r="A10924" s="251"/>
      <c r="B10924" s="246"/>
      <c r="C10924" s="34"/>
      <c r="D10924" s="34"/>
      <c r="E10924" s="207"/>
      <c r="F10924" s="219" t="s">
        <v>12</v>
      </c>
      <c r="G10924" s="66" t="str">
        <f t="shared" si="194"/>
        <v/>
      </c>
      <c r="H10924" s="67"/>
      <c r="I10924" s="68"/>
      <c r="J10924" s="32">
        <v>0</v>
      </c>
    </row>
    <row r="10925" spans="1:10" ht="26.25" hidden="1" thickBot="1" x14ac:dyDescent="0.3">
      <c r="A10925" s="251"/>
      <c r="B10925" s="246"/>
      <c r="C10925" s="38" t="s">
        <v>11776</v>
      </c>
      <c r="D10925" s="38" t="s">
        <v>82</v>
      </c>
      <c r="E10925" s="209">
        <v>1</v>
      </c>
      <c r="F10925" s="219">
        <v>97.260999999999996</v>
      </c>
      <c r="G10925" s="66">
        <f t="shared" si="194"/>
        <v>97.260999999999996</v>
      </c>
      <c r="H10925" s="41">
        <f>SUM(G10925:G10925)</f>
        <v>97.260999999999996</v>
      </c>
      <c r="I10925" s="42"/>
      <c r="J10925" s="32">
        <v>0</v>
      </c>
    </row>
    <row r="10926" spans="1:10" ht="15.75" hidden="1" thickBot="1" x14ac:dyDescent="0.3">
      <c r="A10926" s="252"/>
      <c r="B10926" s="247"/>
      <c r="C10926" s="44"/>
      <c r="D10926" s="44"/>
      <c r="E10926" s="210"/>
      <c r="F10926" s="225" t="s">
        <v>12</v>
      </c>
      <c r="G10926" s="75" t="str">
        <f t="shared" si="194"/>
        <v/>
      </c>
      <c r="H10926" s="76"/>
      <c r="I10926" s="68"/>
      <c r="J10926" s="32">
        <v>0</v>
      </c>
    </row>
    <row r="10927" spans="1:10" ht="15.75" hidden="1" thickBot="1" x14ac:dyDescent="0.3">
      <c r="A10927" s="242" t="s">
        <v>2688</v>
      </c>
      <c r="B10927" s="245" t="s">
        <v>10380</v>
      </c>
      <c r="C10927" s="26"/>
      <c r="D10927" s="27" t="s">
        <v>17</v>
      </c>
      <c r="E10927" s="205"/>
      <c r="F10927" s="216" t="s">
        <v>12</v>
      </c>
      <c r="G10927" s="29" t="str">
        <f t="shared" si="194"/>
        <v/>
      </c>
      <c r="H10927" s="30"/>
      <c r="I10927" s="31"/>
      <c r="J10927" s="32">
        <v>0</v>
      </c>
    </row>
    <row r="10928" spans="1:10" ht="15.75" hidden="1" thickBot="1" x14ac:dyDescent="0.3">
      <c r="A10928" s="251"/>
      <c r="B10928" s="246"/>
      <c r="C10928" s="34"/>
      <c r="D10928" s="34"/>
      <c r="E10928" s="207"/>
      <c r="F10928" s="219" t="s">
        <v>12</v>
      </c>
      <c r="G10928" s="66" t="str">
        <f t="shared" si="194"/>
        <v/>
      </c>
      <c r="H10928" s="67"/>
      <c r="I10928" s="68"/>
      <c r="J10928" s="32">
        <v>0</v>
      </c>
    </row>
    <row r="10929" spans="1:10" ht="26.25" hidden="1" thickBot="1" x14ac:dyDescent="0.3">
      <c r="A10929" s="251"/>
      <c r="B10929" s="246"/>
      <c r="C10929" s="38" t="s">
        <v>12280</v>
      </c>
      <c r="D10929" s="38" t="s">
        <v>82</v>
      </c>
      <c r="E10929" s="209">
        <v>1</v>
      </c>
      <c r="F10929" s="219">
        <v>154.40349999999998</v>
      </c>
      <c r="G10929" s="66">
        <f t="shared" si="194"/>
        <v>154.40349999999998</v>
      </c>
      <c r="H10929" s="41">
        <f>SUM(G10929:G10929)</f>
        <v>154.40349999999998</v>
      </c>
      <c r="I10929" s="42"/>
      <c r="J10929" s="32">
        <v>0</v>
      </c>
    </row>
    <row r="10930" spans="1:10" ht="15.75" hidden="1" thickBot="1" x14ac:dyDescent="0.3">
      <c r="A10930" s="252"/>
      <c r="B10930" s="247"/>
      <c r="C10930" s="44"/>
      <c r="D10930" s="44"/>
      <c r="E10930" s="210"/>
      <c r="F10930" s="225" t="s">
        <v>12</v>
      </c>
      <c r="G10930" s="75" t="str">
        <f t="shared" si="194"/>
        <v/>
      </c>
      <c r="H10930" s="76"/>
      <c r="I10930" s="68"/>
      <c r="J10930" s="32">
        <v>0</v>
      </c>
    </row>
    <row r="10931" spans="1:10" ht="15.75" hidden="1" thickBot="1" x14ac:dyDescent="0.3">
      <c r="A10931" s="242" t="s">
        <v>2689</v>
      </c>
      <c r="B10931" s="245" t="s">
        <v>10381</v>
      </c>
      <c r="C10931" s="26"/>
      <c r="D10931" s="27" t="s">
        <v>17</v>
      </c>
      <c r="E10931" s="205"/>
      <c r="F10931" s="216" t="s">
        <v>12</v>
      </c>
      <c r="G10931" s="29" t="str">
        <f t="shared" si="194"/>
        <v/>
      </c>
      <c r="H10931" s="30"/>
      <c r="I10931" s="31"/>
      <c r="J10931" s="32">
        <v>0</v>
      </c>
    </row>
    <row r="10932" spans="1:10" ht="15.75" hidden="1" thickBot="1" x14ac:dyDescent="0.3">
      <c r="A10932" s="251"/>
      <c r="B10932" s="246"/>
      <c r="C10932" s="34"/>
      <c r="D10932" s="34"/>
      <c r="E10932" s="207"/>
      <c r="F10932" s="219" t="s">
        <v>12</v>
      </c>
      <c r="G10932" s="66" t="str">
        <f t="shared" si="194"/>
        <v/>
      </c>
      <c r="H10932" s="67"/>
      <c r="I10932" s="68"/>
      <c r="J10932" s="32">
        <v>0</v>
      </c>
    </row>
    <row r="10933" spans="1:10" ht="26.25" hidden="1" thickBot="1" x14ac:dyDescent="0.3">
      <c r="A10933" s="251"/>
      <c r="B10933" s="246"/>
      <c r="C10933" s="38" t="s">
        <v>12284</v>
      </c>
      <c r="D10933" s="38" t="s">
        <v>82</v>
      </c>
      <c r="E10933" s="209">
        <v>1</v>
      </c>
      <c r="F10933" s="219">
        <v>537.63349999999991</v>
      </c>
      <c r="G10933" s="66">
        <f t="shared" si="194"/>
        <v>537.63349999999991</v>
      </c>
      <c r="H10933" s="41">
        <f>SUM(G10933:G10933)</f>
        <v>537.63349999999991</v>
      </c>
      <c r="I10933" s="42"/>
      <c r="J10933" s="32">
        <v>0</v>
      </c>
    </row>
    <row r="10934" spans="1:10" ht="15.75" hidden="1" thickBot="1" x14ac:dyDescent="0.3">
      <c r="A10934" s="252"/>
      <c r="B10934" s="247"/>
      <c r="C10934" s="44"/>
      <c r="D10934" s="44"/>
      <c r="E10934" s="210"/>
      <c r="F10934" s="225" t="s">
        <v>12</v>
      </c>
      <c r="G10934" s="75" t="str">
        <f t="shared" si="194"/>
        <v/>
      </c>
      <c r="H10934" s="76"/>
      <c r="I10934" s="68"/>
      <c r="J10934" s="32">
        <v>0</v>
      </c>
    </row>
    <row r="10935" spans="1:10" ht="15.75" hidden="1" thickBot="1" x14ac:dyDescent="0.3">
      <c r="A10935" s="242" t="s">
        <v>2690</v>
      </c>
      <c r="B10935" s="245" t="s">
        <v>10382</v>
      </c>
      <c r="C10935" s="26"/>
      <c r="D10935" s="27" t="s">
        <v>17</v>
      </c>
      <c r="E10935" s="205"/>
      <c r="F10935" s="216" t="s">
        <v>12</v>
      </c>
      <c r="G10935" s="29" t="str">
        <f t="shared" si="194"/>
        <v/>
      </c>
      <c r="H10935" s="30"/>
      <c r="I10935" s="31"/>
      <c r="J10935" s="32">
        <v>0</v>
      </c>
    </row>
    <row r="10936" spans="1:10" ht="15.75" hidden="1" thickBot="1" x14ac:dyDescent="0.3">
      <c r="A10936" s="251"/>
      <c r="B10936" s="246"/>
      <c r="C10936" s="34"/>
      <c r="D10936" s="34"/>
      <c r="E10936" s="207"/>
      <c r="F10936" s="219" t="s">
        <v>12</v>
      </c>
      <c r="G10936" s="66" t="str">
        <f t="shared" si="194"/>
        <v/>
      </c>
      <c r="H10936" s="67"/>
      <c r="I10936" s="68"/>
      <c r="J10936" s="32">
        <v>0</v>
      </c>
    </row>
    <row r="10937" spans="1:10" ht="26.25" hidden="1" thickBot="1" x14ac:dyDescent="0.3">
      <c r="A10937" s="251"/>
      <c r="B10937" s="246"/>
      <c r="C10937" s="38" t="s">
        <v>12538</v>
      </c>
      <c r="D10937" s="38" t="s">
        <v>82</v>
      </c>
      <c r="E10937" s="209">
        <v>1</v>
      </c>
      <c r="F10937" s="219">
        <v>77.396499999999989</v>
      </c>
      <c r="G10937" s="66">
        <f t="shared" si="194"/>
        <v>77.396499999999989</v>
      </c>
      <c r="H10937" s="41">
        <f>SUM(G10937:G10937)</f>
        <v>77.396499999999989</v>
      </c>
      <c r="I10937" s="42"/>
      <c r="J10937" s="32">
        <v>0</v>
      </c>
    </row>
    <row r="10938" spans="1:10" ht="15.75" hidden="1" thickBot="1" x14ac:dyDescent="0.3">
      <c r="A10938" s="252"/>
      <c r="B10938" s="247"/>
      <c r="C10938" s="44"/>
      <c r="D10938" s="44"/>
      <c r="E10938" s="210"/>
      <c r="F10938" s="225" t="s">
        <v>12</v>
      </c>
      <c r="G10938" s="75" t="str">
        <f t="shared" si="194"/>
        <v/>
      </c>
      <c r="H10938" s="76"/>
      <c r="I10938" s="68"/>
      <c r="J10938" s="32">
        <v>0</v>
      </c>
    </row>
    <row r="10939" spans="1:10" ht="15.75" hidden="1" thickBot="1" x14ac:dyDescent="0.3">
      <c r="A10939" s="242" t="s">
        <v>2691</v>
      </c>
      <c r="B10939" s="245" t="s">
        <v>10383</v>
      </c>
      <c r="C10939" s="26"/>
      <c r="D10939" s="27" t="s">
        <v>17</v>
      </c>
      <c r="E10939" s="205"/>
      <c r="F10939" s="216" t="s">
        <v>12</v>
      </c>
      <c r="G10939" s="29" t="str">
        <f t="shared" si="194"/>
        <v/>
      </c>
      <c r="H10939" s="30"/>
      <c r="I10939" s="31"/>
      <c r="J10939" s="32">
        <v>0</v>
      </c>
    </row>
    <row r="10940" spans="1:10" ht="15.75" hidden="1" thickBot="1" x14ac:dyDescent="0.3">
      <c r="A10940" s="251"/>
      <c r="B10940" s="246"/>
      <c r="C10940" s="34"/>
      <c r="D10940" s="34"/>
      <c r="E10940" s="207"/>
      <c r="F10940" s="219" t="s">
        <v>12</v>
      </c>
      <c r="G10940" s="66" t="str">
        <f t="shared" si="194"/>
        <v/>
      </c>
      <c r="H10940" s="67"/>
      <c r="I10940" s="68"/>
      <c r="J10940" s="32">
        <v>0</v>
      </c>
    </row>
    <row r="10941" spans="1:10" ht="26.25" hidden="1" thickBot="1" x14ac:dyDescent="0.3">
      <c r="A10941" s="251"/>
      <c r="B10941" s="246"/>
      <c r="C10941" s="38" t="s">
        <v>12539</v>
      </c>
      <c r="D10941" s="38" t="s">
        <v>82</v>
      </c>
      <c r="E10941" s="209">
        <v>1</v>
      </c>
      <c r="F10941" s="219">
        <v>123.5855</v>
      </c>
      <c r="G10941" s="66">
        <f t="shared" si="194"/>
        <v>123.5855</v>
      </c>
      <c r="H10941" s="41">
        <f>SUM(G10941:G10941)</f>
        <v>123.5855</v>
      </c>
      <c r="I10941" s="42"/>
      <c r="J10941" s="32">
        <v>0</v>
      </c>
    </row>
    <row r="10942" spans="1:10" ht="15.75" hidden="1" thickBot="1" x14ac:dyDescent="0.3">
      <c r="A10942" s="252"/>
      <c r="B10942" s="247"/>
      <c r="C10942" s="44"/>
      <c r="D10942" s="44"/>
      <c r="E10942" s="210"/>
      <c r="F10942" s="225" t="s">
        <v>12</v>
      </c>
      <c r="G10942" s="75" t="str">
        <f t="shared" si="194"/>
        <v/>
      </c>
      <c r="H10942" s="76"/>
      <c r="I10942" s="68"/>
      <c r="J10942" s="32">
        <v>0</v>
      </c>
    </row>
    <row r="10943" spans="1:10" ht="15.75" hidden="1" thickBot="1" x14ac:dyDescent="0.3">
      <c r="A10943" s="242" t="s">
        <v>2692</v>
      </c>
      <c r="B10943" s="245" t="s">
        <v>10384</v>
      </c>
      <c r="C10943" s="26"/>
      <c r="D10943" s="27" t="s">
        <v>17</v>
      </c>
      <c r="E10943" s="205"/>
      <c r="F10943" s="216" t="s">
        <v>12</v>
      </c>
      <c r="G10943" s="29" t="str">
        <f t="shared" si="194"/>
        <v/>
      </c>
      <c r="H10943" s="30"/>
      <c r="I10943" s="31"/>
      <c r="J10943" s="32">
        <v>0</v>
      </c>
    </row>
    <row r="10944" spans="1:10" ht="15.75" hidden="1" thickBot="1" x14ac:dyDescent="0.3">
      <c r="A10944" s="251"/>
      <c r="B10944" s="246"/>
      <c r="C10944" s="34"/>
      <c r="D10944" s="34"/>
      <c r="E10944" s="207"/>
      <c r="F10944" s="219" t="s">
        <v>12</v>
      </c>
      <c r="G10944" s="66" t="str">
        <f t="shared" si="194"/>
        <v/>
      </c>
      <c r="H10944" s="67"/>
      <c r="I10944" s="68"/>
      <c r="J10944" s="32">
        <v>0</v>
      </c>
    </row>
    <row r="10945" spans="1:10" ht="26.25" hidden="1" thickBot="1" x14ac:dyDescent="0.3">
      <c r="A10945" s="251"/>
      <c r="B10945" s="246"/>
      <c r="C10945" s="38" t="s">
        <v>12540</v>
      </c>
      <c r="D10945" s="38" t="s">
        <v>82</v>
      </c>
      <c r="E10945" s="209">
        <v>1</v>
      </c>
      <c r="F10945" s="219">
        <v>183.559</v>
      </c>
      <c r="G10945" s="66">
        <f t="shared" si="194"/>
        <v>183.559</v>
      </c>
      <c r="H10945" s="41">
        <f>SUM(G10945:G10945)</f>
        <v>183.559</v>
      </c>
      <c r="I10945" s="42"/>
      <c r="J10945" s="32">
        <v>0</v>
      </c>
    </row>
    <row r="10946" spans="1:10" ht="15.75" hidden="1" thickBot="1" x14ac:dyDescent="0.3">
      <c r="A10946" s="252"/>
      <c r="B10946" s="247"/>
      <c r="C10946" s="44"/>
      <c r="D10946" s="44"/>
      <c r="E10946" s="210"/>
      <c r="F10946" s="225" t="s">
        <v>12</v>
      </c>
      <c r="G10946" s="75" t="str">
        <f t="shared" si="194"/>
        <v/>
      </c>
      <c r="H10946" s="76"/>
      <c r="I10946" s="68"/>
      <c r="J10946" s="32">
        <v>0</v>
      </c>
    </row>
    <row r="10947" spans="1:10" ht="15.75" hidden="1" thickBot="1" x14ac:dyDescent="0.3">
      <c r="A10947" s="242" t="s">
        <v>2693</v>
      </c>
      <c r="B10947" s="245" t="s">
        <v>10385</v>
      </c>
      <c r="C10947" s="26"/>
      <c r="D10947" s="27" t="s">
        <v>17</v>
      </c>
      <c r="E10947" s="205"/>
      <c r="F10947" s="216" t="s">
        <v>12</v>
      </c>
      <c r="G10947" s="29" t="str">
        <f t="shared" si="194"/>
        <v/>
      </c>
      <c r="H10947" s="30"/>
      <c r="I10947" s="31"/>
      <c r="J10947" s="32">
        <v>0</v>
      </c>
    </row>
    <row r="10948" spans="1:10" ht="15.75" hidden="1" thickBot="1" x14ac:dyDescent="0.3">
      <c r="A10948" s="251"/>
      <c r="B10948" s="246"/>
      <c r="C10948" s="34"/>
      <c r="D10948" s="34"/>
      <c r="E10948" s="207"/>
      <c r="F10948" s="219" t="s">
        <v>12</v>
      </c>
      <c r="G10948" s="66" t="str">
        <f t="shared" si="194"/>
        <v/>
      </c>
      <c r="H10948" s="67"/>
      <c r="I10948" s="68"/>
      <c r="J10948" s="32">
        <v>0</v>
      </c>
    </row>
    <row r="10949" spans="1:10" ht="26.25" hidden="1" thickBot="1" x14ac:dyDescent="0.3">
      <c r="A10949" s="251"/>
      <c r="B10949" s="246"/>
      <c r="C10949" s="38" t="s">
        <v>12541</v>
      </c>
      <c r="D10949" s="38" t="s">
        <v>82</v>
      </c>
      <c r="E10949" s="209">
        <v>1</v>
      </c>
      <c r="F10949" s="219">
        <v>436.24949999999995</v>
      </c>
      <c r="G10949" s="66">
        <f t="shared" si="194"/>
        <v>436.24949999999995</v>
      </c>
      <c r="H10949" s="41">
        <f>SUM(G10949:G10949)</f>
        <v>436.24949999999995</v>
      </c>
      <c r="I10949" s="42"/>
      <c r="J10949" s="32">
        <v>0</v>
      </c>
    </row>
    <row r="10950" spans="1:10" ht="15.75" hidden="1" thickBot="1" x14ac:dyDescent="0.3">
      <c r="A10950" s="252"/>
      <c r="B10950" s="247"/>
      <c r="C10950" s="44"/>
      <c r="D10950" s="44"/>
      <c r="E10950" s="210"/>
      <c r="F10950" s="225" t="s">
        <v>12</v>
      </c>
      <c r="G10950" s="75" t="str">
        <f t="shared" ref="G10950:G11013" si="195">IF(ISNUMBER(F10950),E10950*F10950,"")</f>
        <v/>
      </c>
      <c r="H10950" s="76"/>
      <c r="I10950" s="68"/>
      <c r="J10950" s="32">
        <v>0</v>
      </c>
    </row>
    <row r="10951" spans="1:10" ht="15.75" hidden="1" thickBot="1" x14ac:dyDescent="0.3">
      <c r="A10951" s="242" t="s">
        <v>2694</v>
      </c>
      <c r="B10951" s="245" t="s">
        <v>10394</v>
      </c>
      <c r="C10951" s="26"/>
      <c r="D10951" s="27" t="s">
        <v>17</v>
      </c>
      <c r="E10951" s="205"/>
      <c r="F10951" s="216" t="s">
        <v>12</v>
      </c>
      <c r="G10951" s="29" t="str">
        <f t="shared" si="195"/>
        <v/>
      </c>
      <c r="H10951" s="30"/>
      <c r="I10951" s="31"/>
      <c r="J10951" s="32">
        <v>0</v>
      </c>
    </row>
    <row r="10952" spans="1:10" ht="15.75" hidden="1" thickBot="1" x14ac:dyDescent="0.3">
      <c r="A10952" s="251"/>
      <c r="B10952" s="246"/>
      <c r="C10952" s="34"/>
      <c r="D10952" s="34"/>
      <c r="E10952" s="207"/>
      <c r="F10952" s="219" t="s">
        <v>12</v>
      </c>
      <c r="G10952" s="66" t="str">
        <f t="shared" si="195"/>
        <v/>
      </c>
      <c r="H10952" s="67"/>
      <c r="I10952" s="68"/>
      <c r="J10952" s="32">
        <v>0</v>
      </c>
    </row>
    <row r="10953" spans="1:10" ht="26.25" hidden="1" thickBot="1" x14ac:dyDescent="0.3">
      <c r="A10953" s="251"/>
      <c r="B10953" s="246"/>
      <c r="C10953" s="38" t="s">
        <v>11417</v>
      </c>
      <c r="D10953" s="38" t="s">
        <v>2801</v>
      </c>
      <c r="E10953" s="209">
        <v>0.93</v>
      </c>
      <c r="F10953" s="208">
        <v>23.997</v>
      </c>
      <c r="G10953" s="66">
        <f t="shared" si="195"/>
        <v>22.317209999999999</v>
      </c>
      <c r="H10953" s="41">
        <f>SUM(G10953:G10955)</f>
        <v>50.553870000000003</v>
      </c>
      <c r="I10953" s="42"/>
      <c r="J10953" s="32">
        <v>0</v>
      </c>
    </row>
    <row r="10954" spans="1:10" ht="26.25" hidden="1" thickBot="1" x14ac:dyDescent="0.3">
      <c r="A10954" s="251"/>
      <c r="B10954" s="246"/>
      <c r="C10954" s="38" t="s">
        <v>11418</v>
      </c>
      <c r="D10954" s="38" t="s">
        <v>2801</v>
      </c>
      <c r="E10954" s="209">
        <v>0.93</v>
      </c>
      <c r="F10954" s="208">
        <v>30.361999999999998</v>
      </c>
      <c r="G10954" s="66">
        <f t="shared" si="195"/>
        <v>28.236660000000001</v>
      </c>
      <c r="H10954" s="67"/>
      <c r="I10954" s="68"/>
      <c r="J10954" s="32">
        <v>0</v>
      </c>
    </row>
    <row r="10955" spans="1:10" ht="15.75" hidden="1" thickBot="1" x14ac:dyDescent="0.3">
      <c r="A10955" s="251"/>
      <c r="B10955" s="246"/>
      <c r="C10955" s="38" t="s">
        <v>2695</v>
      </c>
      <c r="D10955" s="38" t="s">
        <v>82</v>
      </c>
      <c r="E10955" s="209">
        <v>1</v>
      </c>
      <c r="F10955" s="208" t="s">
        <v>12</v>
      </c>
      <c r="G10955" s="66" t="str">
        <f t="shared" si="195"/>
        <v/>
      </c>
      <c r="H10955" s="67"/>
      <c r="I10955" s="68"/>
      <c r="J10955" s="32">
        <v>0</v>
      </c>
    </row>
    <row r="10956" spans="1:10" ht="15.75" hidden="1" thickBot="1" x14ac:dyDescent="0.3">
      <c r="A10956" s="252"/>
      <c r="B10956" s="247"/>
      <c r="C10956" s="44"/>
      <c r="D10956" s="59"/>
      <c r="E10956" s="210"/>
      <c r="F10956" s="225" t="s">
        <v>12</v>
      </c>
      <c r="G10956" s="75" t="str">
        <f t="shared" si="195"/>
        <v/>
      </c>
      <c r="H10956" s="76"/>
      <c r="I10956" s="68"/>
      <c r="J10956" s="32">
        <v>0</v>
      </c>
    </row>
    <row r="10957" spans="1:10" ht="15.75" hidden="1" thickBot="1" x14ac:dyDescent="0.3">
      <c r="A10957" s="242" t="s">
        <v>2696</v>
      </c>
      <c r="B10957" s="245" t="s">
        <v>10395</v>
      </c>
      <c r="C10957" s="26"/>
      <c r="D10957" s="27" t="s">
        <v>17</v>
      </c>
      <c r="E10957" s="205"/>
      <c r="F10957" s="216" t="s">
        <v>12</v>
      </c>
      <c r="G10957" s="29" t="str">
        <f t="shared" si="195"/>
        <v/>
      </c>
      <c r="H10957" s="30"/>
      <c r="I10957" s="31"/>
      <c r="J10957" s="32">
        <v>0</v>
      </c>
    </row>
    <row r="10958" spans="1:10" ht="15.75" hidden="1" thickBot="1" x14ac:dyDescent="0.3">
      <c r="A10958" s="251"/>
      <c r="B10958" s="246"/>
      <c r="C10958" s="34"/>
      <c r="D10958" s="34"/>
      <c r="E10958" s="207"/>
      <c r="F10958" s="219" t="s">
        <v>12</v>
      </c>
      <c r="G10958" s="66" t="str">
        <f t="shared" si="195"/>
        <v/>
      </c>
      <c r="H10958" s="67"/>
      <c r="I10958" s="68"/>
      <c r="J10958" s="32">
        <v>0</v>
      </c>
    </row>
    <row r="10959" spans="1:10" ht="26.25" hidden="1" thickBot="1" x14ac:dyDescent="0.3">
      <c r="A10959" s="251"/>
      <c r="B10959" s="246"/>
      <c r="C10959" s="38" t="s">
        <v>11417</v>
      </c>
      <c r="D10959" s="38" t="s">
        <v>2801</v>
      </c>
      <c r="E10959" s="209">
        <v>0.93</v>
      </c>
      <c r="F10959" s="208">
        <v>23.997</v>
      </c>
      <c r="G10959" s="66">
        <f t="shared" si="195"/>
        <v>22.317209999999999</v>
      </c>
      <c r="H10959" s="41">
        <f>SUM(G10959:G10961)</f>
        <v>50.553870000000003</v>
      </c>
      <c r="I10959" s="42"/>
      <c r="J10959" s="32">
        <v>0</v>
      </c>
    </row>
    <row r="10960" spans="1:10" ht="26.25" hidden="1" thickBot="1" x14ac:dyDescent="0.3">
      <c r="A10960" s="251"/>
      <c r="B10960" s="246"/>
      <c r="C10960" s="38" t="s">
        <v>11418</v>
      </c>
      <c r="D10960" s="38" t="s">
        <v>2801</v>
      </c>
      <c r="E10960" s="209">
        <v>0.93</v>
      </c>
      <c r="F10960" s="208">
        <v>30.361999999999998</v>
      </c>
      <c r="G10960" s="66">
        <f t="shared" si="195"/>
        <v>28.236660000000001</v>
      </c>
      <c r="H10960" s="67"/>
      <c r="I10960" s="68"/>
      <c r="J10960" s="32">
        <v>0</v>
      </c>
    </row>
    <row r="10961" spans="1:10" ht="15.75" hidden="1" thickBot="1" x14ac:dyDescent="0.3">
      <c r="A10961" s="251"/>
      <c r="B10961" s="246"/>
      <c r="C10961" s="38" t="s">
        <v>2697</v>
      </c>
      <c r="D10961" s="38" t="s">
        <v>82</v>
      </c>
      <c r="E10961" s="209">
        <v>1</v>
      </c>
      <c r="F10961" s="208" t="s">
        <v>12</v>
      </c>
      <c r="G10961" s="66" t="str">
        <f t="shared" si="195"/>
        <v/>
      </c>
      <c r="H10961" s="67"/>
      <c r="I10961" s="68"/>
      <c r="J10961" s="32">
        <v>0</v>
      </c>
    </row>
    <row r="10962" spans="1:10" ht="15.75" hidden="1" thickBot="1" x14ac:dyDescent="0.3">
      <c r="A10962" s="252"/>
      <c r="B10962" s="247"/>
      <c r="C10962" s="44"/>
      <c r="D10962" s="59"/>
      <c r="E10962" s="210"/>
      <c r="F10962" s="225" t="s">
        <v>12</v>
      </c>
      <c r="G10962" s="75" t="str">
        <f t="shared" si="195"/>
        <v/>
      </c>
      <c r="H10962" s="76"/>
      <c r="I10962" s="68"/>
      <c r="J10962" s="32">
        <v>0</v>
      </c>
    </row>
    <row r="10963" spans="1:10" ht="15.75" hidden="1" thickBot="1" x14ac:dyDescent="0.3">
      <c r="A10963" s="242" t="s">
        <v>2698</v>
      </c>
      <c r="B10963" s="245" t="s">
        <v>10396</v>
      </c>
      <c r="C10963" s="26"/>
      <c r="D10963" s="27" t="s">
        <v>17</v>
      </c>
      <c r="E10963" s="205"/>
      <c r="F10963" s="216" t="s">
        <v>12</v>
      </c>
      <c r="G10963" s="29" t="str">
        <f t="shared" si="195"/>
        <v/>
      </c>
      <c r="H10963" s="30"/>
      <c r="I10963" s="31"/>
      <c r="J10963" s="32">
        <v>0</v>
      </c>
    </row>
    <row r="10964" spans="1:10" ht="15.75" hidden="1" thickBot="1" x14ac:dyDescent="0.3">
      <c r="A10964" s="251"/>
      <c r="B10964" s="246"/>
      <c r="C10964" s="34"/>
      <c r="D10964" s="34"/>
      <c r="E10964" s="207"/>
      <c r="F10964" s="219" t="s">
        <v>12</v>
      </c>
      <c r="G10964" s="66" t="str">
        <f t="shared" si="195"/>
        <v/>
      </c>
      <c r="H10964" s="67"/>
      <c r="I10964" s="68"/>
      <c r="J10964" s="32">
        <v>0</v>
      </c>
    </row>
    <row r="10965" spans="1:10" ht="15.75" hidden="1" thickBot="1" x14ac:dyDescent="0.3">
      <c r="A10965" s="251"/>
      <c r="B10965" s="246"/>
      <c r="C10965" s="38" t="s">
        <v>11770</v>
      </c>
      <c r="D10965" s="38" t="s">
        <v>1043</v>
      </c>
      <c r="E10965" s="209">
        <v>0.1157</v>
      </c>
      <c r="F10965" s="208">
        <v>40.137499999999996</v>
      </c>
      <c r="G10965" s="66">
        <f t="shared" si="195"/>
        <v>4.6439087499999996</v>
      </c>
      <c r="H10965" s="41">
        <f>SUM(G10965:G10969)</f>
        <v>108.72550975</v>
      </c>
      <c r="I10965" s="42"/>
      <c r="J10965" s="32">
        <v>0</v>
      </c>
    </row>
    <row r="10966" spans="1:10" ht="26.25" hidden="1" thickBot="1" x14ac:dyDescent="0.3">
      <c r="A10966" s="251"/>
      <c r="B10966" s="246"/>
      <c r="C10966" s="38" t="s">
        <v>2699</v>
      </c>
      <c r="D10966" s="38" t="s">
        <v>82</v>
      </c>
      <c r="E10966" s="209">
        <v>1</v>
      </c>
      <c r="F10966" s="208" t="s">
        <v>12</v>
      </c>
      <c r="G10966" s="66" t="str">
        <f t="shared" si="195"/>
        <v/>
      </c>
      <c r="H10966" s="67"/>
      <c r="I10966" s="68"/>
      <c r="J10966" s="32">
        <v>0</v>
      </c>
    </row>
    <row r="10967" spans="1:10" ht="26.25" hidden="1" thickBot="1" x14ac:dyDescent="0.3">
      <c r="A10967" s="251"/>
      <c r="B10967" s="246"/>
      <c r="C10967" s="38" t="s">
        <v>11417</v>
      </c>
      <c r="D10967" s="38" t="s">
        <v>2801</v>
      </c>
      <c r="E10967" s="209">
        <v>1.2090000000000001</v>
      </c>
      <c r="F10967" s="208">
        <v>23.997</v>
      </c>
      <c r="G10967" s="66">
        <f t="shared" si="195"/>
        <v>29.012373</v>
      </c>
      <c r="H10967" s="67"/>
      <c r="I10967" s="68"/>
      <c r="J10967" s="32">
        <v>0</v>
      </c>
    </row>
    <row r="10968" spans="1:10" ht="26.25" hidden="1" thickBot="1" x14ac:dyDescent="0.3">
      <c r="A10968" s="251"/>
      <c r="B10968" s="246"/>
      <c r="C10968" s="38" t="s">
        <v>11418</v>
      </c>
      <c r="D10968" s="38" t="s">
        <v>2801</v>
      </c>
      <c r="E10968" s="209">
        <v>1.2090000000000001</v>
      </c>
      <c r="F10968" s="208">
        <v>30.361999999999998</v>
      </c>
      <c r="G10968" s="66">
        <f t="shared" si="195"/>
        <v>36.707658000000002</v>
      </c>
      <c r="H10968" s="67"/>
      <c r="I10968" s="68"/>
      <c r="J10968" s="32">
        <v>0</v>
      </c>
    </row>
    <row r="10969" spans="1:10" ht="15.75" hidden="1" thickBot="1" x14ac:dyDescent="0.3">
      <c r="A10969" s="251"/>
      <c r="B10969" s="246"/>
      <c r="C10969" s="38" t="s">
        <v>11473</v>
      </c>
      <c r="D10969" s="38" t="s">
        <v>2801</v>
      </c>
      <c r="E10969" s="209">
        <v>1.2090000000000001</v>
      </c>
      <c r="F10969" s="219">
        <v>31.729999999999997</v>
      </c>
      <c r="G10969" s="66">
        <f t="shared" si="195"/>
        <v>38.36157</v>
      </c>
      <c r="H10969" s="67"/>
      <c r="I10969" s="68"/>
      <c r="J10969" s="32">
        <v>0</v>
      </c>
    </row>
    <row r="10970" spans="1:10" ht="15.75" hidden="1" thickBot="1" x14ac:dyDescent="0.3">
      <c r="A10970" s="252"/>
      <c r="B10970" s="247"/>
      <c r="C10970" s="44"/>
      <c r="D10970" s="59"/>
      <c r="E10970" s="210"/>
      <c r="F10970" s="225" t="s">
        <v>12</v>
      </c>
      <c r="G10970" s="75" t="str">
        <f t="shared" si="195"/>
        <v/>
      </c>
      <c r="H10970" s="76"/>
      <c r="I10970" s="68"/>
      <c r="J10970" s="32">
        <v>0</v>
      </c>
    </row>
    <row r="10971" spans="1:10" ht="15.75" hidden="1" thickBot="1" x14ac:dyDescent="0.3">
      <c r="A10971" s="242" t="s">
        <v>2700</v>
      </c>
      <c r="B10971" s="245" t="s">
        <v>10397</v>
      </c>
      <c r="C10971" s="26"/>
      <c r="D10971" s="27" t="s">
        <v>17</v>
      </c>
      <c r="E10971" s="205"/>
      <c r="F10971" s="216" t="s">
        <v>12</v>
      </c>
      <c r="G10971" s="29" t="str">
        <f t="shared" si="195"/>
        <v/>
      </c>
      <c r="H10971" s="30"/>
      <c r="I10971" s="31"/>
      <c r="J10971" s="32">
        <v>0</v>
      </c>
    </row>
    <row r="10972" spans="1:10" ht="15.75" hidden="1" thickBot="1" x14ac:dyDescent="0.3">
      <c r="A10972" s="251"/>
      <c r="B10972" s="246"/>
      <c r="C10972" s="34"/>
      <c r="D10972" s="34"/>
      <c r="E10972" s="207"/>
      <c r="F10972" s="219" t="s">
        <v>12</v>
      </c>
      <c r="G10972" s="66" t="str">
        <f t="shared" si="195"/>
        <v/>
      </c>
      <c r="H10972" s="67"/>
      <c r="I10972" s="68"/>
      <c r="J10972" s="32">
        <v>0</v>
      </c>
    </row>
    <row r="10973" spans="1:10" ht="15.75" hidden="1" thickBot="1" x14ac:dyDescent="0.3">
      <c r="A10973" s="251"/>
      <c r="B10973" s="246"/>
      <c r="C10973" s="38" t="s">
        <v>11770</v>
      </c>
      <c r="D10973" s="38" t="s">
        <v>1043</v>
      </c>
      <c r="E10973" s="209">
        <v>0.1157</v>
      </c>
      <c r="F10973" s="208">
        <v>40.137499999999996</v>
      </c>
      <c r="G10973" s="66">
        <f t="shared" si="195"/>
        <v>4.6439087499999996</v>
      </c>
      <c r="H10973" s="41">
        <f>SUM(G10973:G10977)</f>
        <v>108.72550975</v>
      </c>
      <c r="I10973" s="42"/>
      <c r="J10973" s="32">
        <v>0</v>
      </c>
    </row>
    <row r="10974" spans="1:10" ht="26.25" hidden="1" thickBot="1" x14ac:dyDescent="0.3">
      <c r="A10974" s="251"/>
      <c r="B10974" s="246"/>
      <c r="C10974" s="38" t="s">
        <v>2701</v>
      </c>
      <c r="D10974" s="38" t="s">
        <v>82</v>
      </c>
      <c r="E10974" s="209">
        <v>1</v>
      </c>
      <c r="F10974" s="208" t="s">
        <v>12</v>
      </c>
      <c r="G10974" s="66" t="str">
        <f t="shared" si="195"/>
        <v/>
      </c>
      <c r="H10974" s="67"/>
      <c r="I10974" s="68"/>
      <c r="J10974" s="32">
        <v>0</v>
      </c>
    </row>
    <row r="10975" spans="1:10" ht="26.25" hidden="1" thickBot="1" x14ac:dyDescent="0.3">
      <c r="A10975" s="251"/>
      <c r="B10975" s="246"/>
      <c r="C10975" s="38" t="s">
        <v>11417</v>
      </c>
      <c r="D10975" s="38" t="s">
        <v>2801</v>
      </c>
      <c r="E10975" s="209">
        <v>1.2090000000000001</v>
      </c>
      <c r="F10975" s="208">
        <v>23.997</v>
      </c>
      <c r="G10975" s="66">
        <f t="shared" si="195"/>
        <v>29.012373</v>
      </c>
      <c r="H10975" s="67"/>
      <c r="I10975" s="68"/>
      <c r="J10975" s="32">
        <v>0</v>
      </c>
    </row>
    <row r="10976" spans="1:10" ht="26.25" hidden="1" thickBot="1" x14ac:dyDescent="0.3">
      <c r="A10976" s="251"/>
      <c r="B10976" s="246"/>
      <c r="C10976" s="38" t="s">
        <v>11418</v>
      </c>
      <c r="D10976" s="38" t="s">
        <v>2801</v>
      </c>
      <c r="E10976" s="209">
        <v>1.2090000000000001</v>
      </c>
      <c r="F10976" s="208">
        <v>30.361999999999998</v>
      </c>
      <c r="G10976" s="66">
        <f t="shared" si="195"/>
        <v>36.707658000000002</v>
      </c>
      <c r="H10976" s="67"/>
      <c r="I10976" s="68"/>
      <c r="J10976" s="32">
        <v>0</v>
      </c>
    </row>
    <row r="10977" spans="1:10" ht="15.75" hidden="1" thickBot="1" x14ac:dyDescent="0.3">
      <c r="A10977" s="251"/>
      <c r="B10977" s="246"/>
      <c r="C10977" s="38" t="s">
        <v>11473</v>
      </c>
      <c r="D10977" s="38" t="s">
        <v>2801</v>
      </c>
      <c r="E10977" s="209">
        <v>1.2090000000000001</v>
      </c>
      <c r="F10977" s="219">
        <v>31.729999999999997</v>
      </c>
      <c r="G10977" s="66">
        <f t="shared" si="195"/>
        <v>38.36157</v>
      </c>
      <c r="H10977" s="67"/>
      <c r="I10977" s="68"/>
      <c r="J10977" s="32">
        <v>0</v>
      </c>
    </row>
    <row r="10978" spans="1:10" ht="15.75" hidden="1" thickBot="1" x14ac:dyDescent="0.3">
      <c r="A10978" s="252"/>
      <c r="B10978" s="247"/>
      <c r="C10978" s="44"/>
      <c r="D10978" s="59"/>
      <c r="E10978" s="210"/>
      <c r="F10978" s="225" t="s">
        <v>12</v>
      </c>
      <c r="G10978" s="75" t="str">
        <f t="shared" si="195"/>
        <v/>
      </c>
      <c r="H10978" s="76"/>
      <c r="I10978" s="68"/>
      <c r="J10978" s="32">
        <v>0</v>
      </c>
    </row>
    <row r="10979" spans="1:10" ht="15.75" hidden="1" thickBot="1" x14ac:dyDescent="0.3">
      <c r="A10979" s="242" t="s">
        <v>2702</v>
      </c>
      <c r="B10979" s="245" t="s">
        <v>10398</v>
      </c>
      <c r="C10979" s="26"/>
      <c r="D10979" s="27" t="s">
        <v>17</v>
      </c>
      <c r="E10979" s="205"/>
      <c r="F10979" s="216" t="s">
        <v>12</v>
      </c>
      <c r="G10979" s="29" t="str">
        <f t="shared" si="195"/>
        <v/>
      </c>
      <c r="H10979" s="30"/>
      <c r="I10979" s="31"/>
      <c r="J10979" s="32">
        <v>0</v>
      </c>
    </row>
    <row r="10980" spans="1:10" ht="15.75" hidden="1" thickBot="1" x14ac:dyDescent="0.3">
      <c r="A10980" s="251"/>
      <c r="B10980" s="246"/>
      <c r="C10980" s="34"/>
      <c r="D10980" s="34"/>
      <c r="E10980" s="207"/>
      <c r="F10980" s="219" t="s">
        <v>12</v>
      </c>
      <c r="G10980" s="66" t="str">
        <f t="shared" si="195"/>
        <v/>
      </c>
      <c r="H10980" s="67"/>
      <c r="I10980" s="68"/>
      <c r="J10980" s="32">
        <v>0</v>
      </c>
    </row>
    <row r="10981" spans="1:10" ht="15.75" hidden="1" thickBot="1" x14ac:dyDescent="0.3">
      <c r="A10981" s="251"/>
      <c r="B10981" s="246"/>
      <c r="C10981" s="38" t="s">
        <v>11770</v>
      </c>
      <c r="D10981" s="38" t="s">
        <v>1043</v>
      </c>
      <c r="E10981" s="209">
        <v>0.1157</v>
      </c>
      <c r="F10981" s="208">
        <v>40.137499999999996</v>
      </c>
      <c r="G10981" s="66">
        <f t="shared" si="195"/>
        <v>4.6439087499999996</v>
      </c>
      <c r="H10981" s="41">
        <f>SUM(G10981:G10985)</f>
        <v>108.72550975</v>
      </c>
      <c r="I10981" s="42"/>
      <c r="J10981" s="32">
        <v>0</v>
      </c>
    </row>
    <row r="10982" spans="1:10" ht="26.25" hidden="1" thickBot="1" x14ac:dyDescent="0.3">
      <c r="A10982" s="251"/>
      <c r="B10982" s="246"/>
      <c r="C10982" s="38" t="s">
        <v>2703</v>
      </c>
      <c r="D10982" s="38" t="s">
        <v>82</v>
      </c>
      <c r="E10982" s="209">
        <v>1</v>
      </c>
      <c r="F10982" s="208" t="s">
        <v>12</v>
      </c>
      <c r="G10982" s="66" t="str">
        <f t="shared" si="195"/>
        <v/>
      </c>
      <c r="H10982" s="67"/>
      <c r="I10982" s="68"/>
      <c r="J10982" s="32">
        <v>0</v>
      </c>
    </row>
    <row r="10983" spans="1:10" ht="26.25" hidden="1" thickBot="1" x14ac:dyDescent="0.3">
      <c r="A10983" s="251"/>
      <c r="B10983" s="246"/>
      <c r="C10983" s="38" t="s">
        <v>11417</v>
      </c>
      <c r="D10983" s="38" t="s">
        <v>2801</v>
      </c>
      <c r="E10983" s="209">
        <v>1.2090000000000001</v>
      </c>
      <c r="F10983" s="208">
        <v>23.997</v>
      </c>
      <c r="G10983" s="66">
        <f t="shared" si="195"/>
        <v>29.012373</v>
      </c>
      <c r="H10983" s="67"/>
      <c r="I10983" s="68"/>
      <c r="J10983" s="32">
        <v>0</v>
      </c>
    </row>
    <row r="10984" spans="1:10" ht="26.25" hidden="1" thickBot="1" x14ac:dyDescent="0.3">
      <c r="A10984" s="251"/>
      <c r="B10984" s="246"/>
      <c r="C10984" s="38" t="s">
        <v>11418</v>
      </c>
      <c r="D10984" s="38" t="s">
        <v>2801</v>
      </c>
      <c r="E10984" s="209">
        <v>1.2090000000000001</v>
      </c>
      <c r="F10984" s="208">
        <v>30.361999999999998</v>
      </c>
      <c r="G10984" s="66">
        <f t="shared" si="195"/>
        <v>36.707658000000002</v>
      </c>
      <c r="H10984" s="67"/>
      <c r="I10984" s="68"/>
      <c r="J10984" s="32">
        <v>0</v>
      </c>
    </row>
    <row r="10985" spans="1:10" ht="15.75" hidden="1" thickBot="1" x14ac:dyDescent="0.3">
      <c r="A10985" s="251"/>
      <c r="B10985" s="246"/>
      <c r="C10985" s="38" t="s">
        <v>11473</v>
      </c>
      <c r="D10985" s="38" t="s">
        <v>2801</v>
      </c>
      <c r="E10985" s="209">
        <v>1.2090000000000001</v>
      </c>
      <c r="F10985" s="219">
        <v>31.729999999999997</v>
      </c>
      <c r="G10985" s="66">
        <f t="shared" si="195"/>
        <v>38.36157</v>
      </c>
      <c r="H10985" s="67"/>
      <c r="I10985" s="68"/>
      <c r="J10985" s="32">
        <v>0</v>
      </c>
    </row>
    <row r="10986" spans="1:10" ht="15.75" hidden="1" thickBot="1" x14ac:dyDescent="0.3">
      <c r="A10986" s="252"/>
      <c r="B10986" s="247"/>
      <c r="C10986" s="44"/>
      <c r="D10986" s="59"/>
      <c r="E10986" s="210"/>
      <c r="F10986" s="225" t="s">
        <v>12</v>
      </c>
      <c r="G10986" s="75" t="str">
        <f t="shared" si="195"/>
        <v/>
      </c>
      <c r="H10986" s="76"/>
      <c r="I10986" s="68"/>
      <c r="J10986" s="32">
        <v>0</v>
      </c>
    </row>
    <row r="10987" spans="1:10" ht="15.75" hidden="1" thickBot="1" x14ac:dyDescent="0.3">
      <c r="A10987" s="242" t="s">
        <v>2704</v>
      </c>
      <c r="B10987" s="245" t="s">
        <v>10399</v>
      </c>
      <c r="C10987" s="26"/>
      <c r="D10987" s="27" t="s">
        <v>1789</v>
      </c>
      <c r="E10987" s="205"/>
      <c r="F10987" s="216" t="s">
        <v>12</v>
      </c>
      <c r="G10987" s="29" t="str">
        <f t="shared" si="195"/>
        <v/>
      </c>
      <c r="H10987" s="30"/>
      <c r="I10987" s="31"/>
      <c r="J10987" s="32">
        <v>0</v>
      </c>
    </row>
    <row r="10988" spans="1:10" ht="15.75" hidden="1" thickBot="1" x14ac:dyDescent="0.3">
      <c r="A10988" s="251"/>
      <c r="B10988" s="246"/>
      <c r="C10988" s="34"/>
      <c r="D10988" s="34"/>
      <c r="E10988" s="207"/>
      <c r="F10988" s="219" t="s">
        <v>12</v>
      </c>
      <c r="G10988" s="66" t="str">
        <f t="shared" si="195"/>
        <v/>
      </c>
      <c r="H10988" s="67"/>
      <c r="I10988" s="68"/>
      <c r="J10988" s="32">
        <v>0</v>
      </c>
    </row>
    <row r="10989" spans="1:10" ht="51.75" hidden="1" thickBot="1" x14ac:dyDescent="0.3">
      <c r="A10989" s="251"/>
      <c r="B10989" s="246"/>
      <c r="C10989" s="38" t="s">
        <v>12542</v>
      </c>
      <c r="D10989" s="38" t="s">
        <v>1060</v>
      </c>
      <c r="E10989" s="209">
        <v>2.38</v>
      </c>
      <c r="F10989" s="208">
        <v>5.2915000000000001</v>
      </c>
      <c r="G10989" s="66">
        <f t="shared" si="195"/>
        <v>12.593769999999999</v>
      </c>
      <c r="H10989" s="41">
        <f>SUM(G10989:G10994)</f>
        <v>856.88066750000007</v>
      </c>
      <c r="I10989" s="42"/>
      <c r="J10989" s="32">
        <v>0</v>
      </c>
    </row>
    <row r="10990" spans="1:10" ht="51.75" hidden="1" thickBot="1" x14ac:dyDescent="0.3">
      <c r="A10990" s="251"/>
      <c r="B10990" s="246"/>
      <c r="C10990" s="38" t="s">
        <v>12543</v>
      </c>
      <c r="D10990" s="38" t="s">
        <v>1049</v>
      </c>
      <c r="E10990" s="209">
        <v>0.75</v>
      </c>
      <c r="F10990" s="208">
        <v>14.268999999999998</v>
      </c>
      <c r="G10990" s="66">
        <f t="shared" si="195"/>
        <v>10.701749999999999</v>
      </c>
      <c r="H10990" s="67"/>
      <c r="I10990" s="68"/>
      <c r="J10990" s="32">
        <v>0</v>
      </c>
    </row>
    <row r="10991" spans="1:10" ht="26.25" hidden="1" thickBot="1" x14ac:dyDescent="0.3">
      <c r="A10991" s="251"/>
      <c r="B10991" s="246"/>
      <c r="C10991" s="38" t="s">
        <v>11311</v>
      </c>
      <c r="D10991" s="38" t="s">
        <v>2801</v>
      </c>
      <c r="E10991" s="209">
        <v>3.12</v>
      </c>
      <c r="F10991" s="208">
        <v>25.745000000000001</v>
      </c>
      <c r="G10991" s="66">
        <f t="shared" si="195"/>
        <v>80.324400000000011</v>
      </c>
      <c r="H10991" s="67"/>
      <c r="I10991" s="68"/>
      <c r="J10991" s="32">
        <v>0</v>
      </c>
    </row>
    <row r="10992" spans="1:10" ht="15.75" hidden="1" thickBot="1" x14ac:dyDescent="0.3">
      <c r="A10992" s="251"/>
      <c r="B10992" s="246"/>
      <c r="C10992" s="38" t="s">
        <v>11326</v>
      </c>
      <c r="D10992" s="38" t="s">
        <v>2801</v>
      </c>
      <c r="E10992" s="209">
        <v>4.99</v>
      </c>
      <c r="F10992" s="208">
        <v>23.693000000000001</v>
      </c>
      <c r="G10992" s="66">
        <f t="shared" si="195"/>
        <v>118.22807000000002</v>
      </c>
      <c r="H10992" s="67"/>
      <c r="I10992" s="68"/>
      <c r="J10992" s="32">
        <v>0</v>
      </c>
    </row>
    <row r="10993" spans="1:10" ht="26.25" hidden="1" thickBot="1" x14ac:dyDescent="0.3">
      <c r="A10993" s="251"/>
      <c r="B10993" s="246"/>
      <c r="C10993" s="38" t="s">
        <v>11309</v>
      </c>
      <c r="D10993" s="38" t="s">
        <v>2881</v>
      </c>
      <c r="E10993" s="209">
        <v>0.97499999999999998</v>
      </c>
      <c r="F10993" s="208">
        <v>199.71849999999998</v>
      </c>
      <c r="G10993" s="66">
        <f t="shared" si="195"/>
        <v>194.72553749999997</v>
      </c>
      <c r="H10993" s="67"/>
      <c r="I10993" s="68"/>
      <c r="J10993" s="32">
        <v>0</v>
      </c>
    </row>
    <row r="10994" spans="1:10" ht="15.75" hidden="1" thickBot="1" x14ac:dyDescent="0.3">
      <c r="A10994" s="251"/>
      <c r="B10994" s="246"/>
      <c r="C10994" s="38" t="s">
        <v>11310</v>
      </c>
      <c r="D10994" s="38" t="s">
        <v>1043</v>
      </c>
      <c r="E10994" s="209">
        <v>681.59</v>
      </c>
      <c r="F10994" s="208">
        <v>0.64600000000000002</v>
      </c>
      <c r="G10994" s="66">
        <f t="shared" si="195"/>
        <v>440.30714000000006</v>
      </c>
      <c r="H10994" s="67"/>
      <c r="I10994" s="68"/>
      <c r="J10994" s="32">
        <v>0</v>
      </c>
    </row>
    <row r="10995" spans="1:10" ht="15.75" hidden="1" thickBot="1" x14ac:dyDescent="0.3">
      <c r="A10995" s="251"/>
      <c r="B10995" s="246"/>
      <c r="C10995" s="38"/>
      <c r="D10995" s="38"/>
      <c r="E10995" s="209"/>
      <c r="F10995" s="208"/>
      <c r="G10995" s="66" t="str">
        <f t="shared" si="195"/>
        <v/>
      </c>
      <c r="H10995" s="67"/>
      <c r="I10995" s="68"/>
      <c r="J10995" s="32">
        <v>0</v>
      </c>
    </row>
    <row r="10996" spans="1:10" ht="15.75" hidden="1" thickBot="1" x14ac:dyDescent="0.3">
      <c r="A10996" s="251"/>
      <c r="B10996" s="246"/>
      <c r="C10996" s="55" t="s">
        <v>2705</v>
      </c>
      <c r="D10996" s="38"/>
      <c r="E10996" s="209"/>
      <c r="F10996" s="208"/>
      <c r="G10996" s="66" t="str">
        <f t="shared" si="195"/>
        <v/>
      </c>
      <c r="H10996" s="67"/>
      <c r="I10996" s="68"/>
      <c r="J10996" s="32">
        <v>0</v>
      </c>
    </row>
    <row r="10997" spans="1:10" ht="15.75" hidden="1" thickBot="1" x14ac:dyDescent="0.3">
      <c r="A10997" s="252"/>
      <c r="B10997" s="247"/>
      <c r="C10997" s="44"/>
      <c r="D10997" s="59"/>
      <c r="E10997" s="210"/>
      <c r="F10997" s="225" t="s">
        <v>12</v>
      </c>
      <c r="G10997" s="75" t="str">
        <f t="shared" si="195"/>
        <v/>
      </c>
      <c r="H10997" s="76"/>
      <c r="I10997" s="68"/>
      <c r="J10997" s="32">
        <v>0</v>
      </c>
    </row>
    <row r="10998" spans="1:10" ht="15.75" hidden="1" thickBot="1" x14ac:dyDescent="0.3">
      <c r="A10998" s="242" t="s">
        <v>2706</v>
      </c>
      <c r="B10998" s="245" t="s">
        <v>2707</v>
      </c>
      <c r="C10998" s="26"/>
      <c r="D10998" s="27" t="s">
        <v>17</v>
      </c>
      <c r="E10998" s="205"/>
      <c r="F10998" s="216" t="s">
        <v>12</v>
      </c>
      <c r="G10998" s="29" t="str">
        <f t="shared" si="195"/>
        <v/>
      </c>
      <c r="H10998" s="30"/>
      <c r="I10998" s="31"/>
      <c r="J10998" s="32">
        <v>0</v>
      </c>
    </row>
    <row r="10999" spans="1:10" ht="15.75" hidden="1" thickBot="1" x14ac:dyDescent="0.3">
      <c r="A10999" s="251"/>
      <c r="B10999" s="246"/>
      <c r="C10999" s="34"/>
      <c r="D10999" s="34"/>
      <c r="E10999" s="207"/>
      <c r="F10999" s="219" t="s">
        <v>12</v>
      </c>
      <c r="G10999" s="66" t="str">
        <f t="shared" si="195"/>
        <v/>
      </c>
      <c r="H10999" s="67"/>
      <c r="I10999" s="68"/>
      <c r="J10999" s="32">
        <v>0</v>
      </c>
    </row>
    <row r="11000" spans="1:10" ht="15.75" hidden="1" thickBot="1" x14ac:dyDescent="0.3">
      <c r="A11000" s="251"/>
      <c r="B11000" s="246"/>
      <c r="C11000" s="38" t="s">
        <v>11770</v>
      </c>
      <c r="D11000" s="38" t="s">
        <v>1043</v>
      </c>
      <c r="E11000" s="209">
        <v>0.1157</v>
      </c>
      <c r="F11000" s="208">
        <v>40.137499999999996</v>
      </c>
      <c r="G11000" s="66">
        <f t="shared" si="195"/>
        <v>4.6439087499999996</v>
      </c>
      <c r="H11000" s="41">
        <f>SUM(G11000:G11004)</f>
        <v>108.72550975</v>
      </c>
      <c r="I11000" s="42"/>
      <c r="J11000" s="32">
        <v>0</v>
      </c>
    </row>
    <row r="11001" spans="1:10" ht="15.75" hidden="1" thickBot="1" x14ac:dyDescent="0.3">
      <c r="A11001" s="251"/>
      <c r="B11001" s="246"/>
      <c r="C11001" s="38" t="s">
        <v>2707</v>
      </c>
      <c r="D11001" s="38" t="s">
        <v>82</v>
      </c>
      <c r="E11001" s="209">
        <v>1</v>
      </c>
      <c r="F11001" s="208" t="s">
        <v>12</v>
      </c>
      <c r="G11001" s="66" t="str">
        <f t="shared" si="195"/>
        <v/>
      </c>
      <c r="H11001" s="67"/>
      <c r="I11001" s="68"/>
      <c r="J11001" s="32">
        <v>0</v>
      </c>
    </row>
    <row r="11002" spans="1:10" ht="26.25" hidden="1" thickBot="1" x14ac:dyDescent="0.3">
      <c r="A11002" s="251"/>
      <c r="B11002" s="246"/>
      <c r="C11002" s="38" t="s">
        <v>11417</v>
      </c>
      <c r="D11002" s="38" t="s">
        <v>2801</v>
      </c>
      <c r="E11002" s="209">
        <v>1.2090000000000001</v>
      </c>
      <c r="F11002" s="208">
        <v>23.997</v>
      </c>
      <c r="G11002" s="66">
        <f t="shared" si="195"/>
        <v>29.012373</v>
      </c>
      <c r="H11002" s="67"/>
      <c r="I11002" s="68"/>
      <c r="J11002" s="32">
        <v>0</v>
      </c>
    </row>
    <row r="11003" spans="1:10" ht="26.25" hidden="1" thickBot="1" x14ac:dyDescent="0.3">
      <c r="A11003" s="251"/>
      <c r="B11003" s="246"/>
      <c r="C11003" s="38" t="s">
        <v>11418</v>
      </c>
      <c r="D11003" s="38" t="s">
        <v>2801</v>
      </c>
      <c r="E11003" s="209">
        <v>1.2090000000000001</v>
      </c>
      <c r="F11003" s="208">
        <v>30.361999999999998</v>
      </c>
      <c r="G11003" s="66">
        <f t="shared" si="195"/>
        <v>36.707658000000002</v>
      </c>
      <c r="H11003" s="67"/>
      <c r="I11003" s="68"/>
      <c r="J11003" s="32">
        <v>0</v>
      </c>
    </row>
    <row r="11004" spans="1:10" ht="15.75" hidden="1" thickBot="1" x14ac:dyDescent="0.3">
      <c r="A11004" s="251"/>
      <c r="B11004" s="246"/>
      <c r="C11004" s="38" t="s">
        <v>11473</v>
      </c>
      <c r="D11004" s="38" t="s">
        <v>2801</v>
      </c>
      <c r="E11004" s="209">
        <v>1.2090000000000001</v>
      </c>
      <c r="F11004" s="219">
        <v>31.729999999999997</v>
      </c>
      <c r="G11004" s="66">
        <f t="shared" si="195"/>
        <v>38.36157</v>
      </c>
      <c r="H11004" s="67"/>
      <c r="I11004" s="68"/>
      <c r="J11004" s="32">
        <v>0</v>
      </c>
    </row>
    <row r="11005" spans="1:10" ht="15.75" hidden="1" thickBot="1" x14ac:dyDescent="0.3">
      <c r="A11005" s="252"/>
      <c r="B11005" s="247"/>
      <c r="C11005" s="44"/>
      <c r="D11005" s="59"/>
      <c r="E11005" s="210"/>
      <c r="F11005" s="225" t="s">
        <v>12</v>
      </c>
      <c r="G11005" s="75" t="str">
        <f t="shared" si="195"/>
        <v/>
      </c>
      <c r="H11005" s="76"/>
      <c r="I11005" s="68"/>
      <c r="J11005" s="32">
        <v>0</v>
      </c>
    </row>
    <row r="11006" spans="1:10" ht="15.75" hidden="1" thickBot="1" x14ac:dyDescent="0.3">
      <c r="A11006" s="242" t="s">
        <v>2708</v>
      </c>
      <c r="B11006" s="245" t="s">
        <v>2709</v>
      </c>
      <c r="C11006" s="26"/>
      <c r="D11006" s="27" t="s">
        <v>17</v>
      </c>
      <c r="E11006" s="205"/>
      <c r="F11006" s="216" t="s">
        <v>12</v>
      </c>
      <c r="G11006" s="29" t="str">
        <f t="shared" si="195"/>
        <v/>
      </c>
      <c r="H11006" s="30"/>
      <c r="I11006" s="31"/>
      <c r="J11006" s="32">
        <v>0</v>
      </c>
    </row>
    <row r="11007" spans="1:10" ht="15.75" hidden="1" thickBot="1" x14ac:dyDescent="0.3">
      <c r="A11007" s="251"/>
      <c r="B11007" s="246"/>
      <c r="C11007" s="34"/>
      <c r="D11007" s="34"/>
      <c r="E11007" s="207"/>
      <c r="F11007" s="219" t="s">
        <v>12</v>
      </c>
      <c r="G11007" s="66" t="str">
        <f t="shared" si="195"/>
        <v/>
      </c>
      <c r="H11007" s="67"/>
      <c r="I11007" s="68"/>
      <c r="J11007" s="32">
        <v>0</v>
      </c>
    </row>
    <row r="11008" spans="1:10" ht="15.75" hidden="1" thickBot="1" x14ac:dyDescent="0.3">
      <c r="A11008" s="251"/>
      <c r="B11008" s="246"/>
      <c r="C11008" s="38" t="s">
        <v>11770</v>
      </c>
      <c r="D11008" s="38" t="s">
        <v>1043</v>
      </c>
      <c r="E11008" s="209">
        <v>0.1157</v>
      </c>
      <c r="F11008" s="208">
        <v>40.137499999999996</v>
      </c>
      <c r="G11008" s="66">
        <f t="shared" si="195"/>
        <v>4.6439087499999996</v>
      </c>
      <c r="H11008" s="41">
        <f>SUM(G11008:G11012)</f>
        <v>108.72550975</v>
      </c>
      <c r="I11008" s="42"/>
      <c r="J11008" s="32">
        <v>0</v>
      </c>
    </row>
    <row r="11009" spans="1:10" ht="15.75" hidden="1" thickBot="1" x14ac:dyDescent="0.3">
      <c r="A11009" s="251"/>
      <c r="B11009" s="246"/>
      <c r="C11009" s="38" t="s">
        <v>2709</v>
      </c>
      <c r="D11009" s="38" t="s">
        <v>82</v>
      </c>
      <c r="E11009" s="209">
        <v>1</v>
      </c>
      <c r="F11009" s="208" t="s">
        <v>12</v>
      </c>
      <c r="G11009" s="66" t="str">
        <f t="shared" si="195"/>
        <v/>
      </c>
      <c r="H11009" s="67"/>
      <c r="I11009" s="68"/>
      <c r="J11009" s="32">
        <v>0</v>
      </c>
    </row>
    <row r="11010" spans="1:10" ht="26.25" hidden="1" thickBot="1" x14ac:dyDescent="0.3">
      <c r="A11010" s="251"/>
      <c r="B11010" s="246"/>
      <c r="C11010" s="38" t="s">
        <v>11417</v>
      </c>
      <c r="D11010" s="38" t="s">
        <v>2801</v>
      </c>
      <c r="E11010" s="209">
        <v>1.2090000000000001</v>
      </c>
      <c r="F11010" s="208">
        <v>23.997</v>
      </c>
      <c r="G11010" s="66">
        <f t="shared" si="195"/>
        <v>29.012373</v>
      </c>
      <c r="H11010" s="67"/>
      <c r="I11010" s="68"/>
      <c r="J11010" s="32">
        <v>0</v>
      </c>
    </row>
    <row r="11011" spans="1:10" ht="26.25" hidden="1" thickBot="1" x14ac:dyDescent="0.3">
      <c r="A11011" s="251"/>
      <c r="B11011" s="246"/>
      <c r="C11011" s="38" t="s">
        <v>11418</v>
      </c>
      <c r="D11011" s="38" t="s">
        <v>2801</v>
      </c>
      <c r="E11011" s="209">
        <v>1.2090000000000001</v>
      </c>
      <c r="F11011" s="208">
        <v>30.361999999999998</v>
      </c>
      <c r="G11011" s="66">
        <f t="shared" si="195"/>
        <v>36.707658000000002</v>
      </c>
      <c r="H11011" s="67"/>
      <c r="I11011" s="68"/>
      <c r="J11011" s="32">
        <v>0</v>
      </c>
    </row>
    <row r="11012" spans="1:10" ht="15.75" hidden="1" thickBot="1" x14ac:dyDescent="0.3">
      <c r="A11012" s="251"/>
      <c r="B11012" s="246"/>
      <c r="C11012" s="38" t="s">
        <v>11473</v>
      </c>
      <c r="D11012" s="38" t="s">
        <v>2801</v>
      </c>
      <c r="E11012" s="209">
        <v>1.2090000000000001</v>
      </c>
      <c r="F11012" s="219">
        <v>31.729999999999997</v>
      </c>
      <c r="G11012" s="66">
        <f t="shared" si="195"/>
        <v>38.36157</v>
      </c>
      <c r="H11012" s="67"/>
      <c r="I11012" s="68"/>
      <c r="J11012" s="32">
        <v>0</v>
      </c>
    </row>
    <row r="11013" spans="1:10" ht="15.75" hidden="1" thickBot="1" x14ac:dyDescent="0.3">
      <c r="A11013" s="252"/>
      <c r="B11013" s="247"/>
      <c r="C11013" s="44"/>
      <c r="D11013" s="59"/>
      <c r="E11013" s="210"/>
      <c r="F11013" s="225" t="s">
        <v>12</v>
      </c>
      <c r="G11013" s="75" t="str">
        <f t="shared" si="195"/>
        <v/>
      </c>
      <c r="H11013" s="76"/>
      <c r="I11013" s="68"/>
      <c r="J11013" s="32">
        <v>0</v>
      </c>
    </row>
    <row r="11014" spans="1:10" ht="15.75" hidden="1" thickBot="1" x14ac:dyDescent="0.3">
      <c r="A11014" s="242" t="s">
        <v>2710</v>
      </c>
      <c r="B11014" s="245" t="s">
        <v>2711</v>
      </c>
      <c r="C11014" s="26"/>
      <c r="D11014" s="27" t="s">
        <v>17</v>
      </c>
      <c r="E11014" s="205"/>
      <c r="F11014" s="216" t="s">
        <v>12</v>
      </c>
      <c r="G11014" s="29" t="str">
        <f t="shared" ref="G11014:G11077" si="196">IF(ISNUMBER(F11014),E11014*F11014,"")</f>
        <v/>
      </c>
      <c r="H11014" s="30"/>
      <c r="I11014" s="31"/>
      <c r="J11014" s="32">
        <v>0</v>
      </c>
    </row>
    <row r="11015" spans="1:10" ht="15.75" hidden="1" thickBot="1" x14ac:dyDescent="0.3">
      <c r="A11015" s="251"/>
      <c r="B11015" s="246"/>
      <c r="C11015" s="34"/>
      <c r="D11015" s="34"/>
      <c r="E11015" s="207"/>
      <c r="F11015" s="219" t="s">
        <v>12</v>
      </c>
      <c r="G11015" s="66" t="str">
        <f t="shared" si="196"/>
        <v/>
      </c>
      <c r="H11015" s="67"/>
      <c r="I11015" s="68"/>
      <c r="J11015" s="32">
        <v>0</v>
      </c>
    </row>
    <row r="11016" spans="1:10" ht="15.75" hidden="1" thickBot="1" x14ac:dyDescent="0.3">
      <c r="A11016" s="251"/>
      <c r="B11016" s="246"/>
      <c r="C11016" s="38" t="s">
        <v>11770</v>
      </c>
      <c r="D11016" s="38" t="s">
        <v>1043</v>
      </c>
      <c r="E11016" s="209">
        <v>0.1157</v>
      </c>
      <c r="F11016" s="208">
        <v>40.137499999999996</v>
      </c>
      <c r="G11016" s="66">
        <f t="shared" si="196"/>
        <v>4.6439087499999996</v>
      </c>
      <c r="H11016" s="41">
        <f>SUM(G11016:G11020)</f>
        <v>108.72550975</v>
      </c>
      <c r="I11016" s="42"/>
      <c r="J11016" s="32">
        <v>0</v>
      </c>
    </row>
    <row r="11017" spans="1:10" ht="15.75" hidden="1" thickBot="1" x14ac:dyDescent="0.3">
      <c r="A11017" s="251"/>
      <c r="B11017" s="246"/>
      <c r="C11017" s="38" t="s">
        <v>2711</v>
      </c>
      <c r="D11017" s="38" t="s">
        <v>82</v>
      </c>
      <c r="E11017" s="209">
        <v>1</v>
      </c>
      <c r="F11017" s="208" t="s">
        <v>12</v>
      </c>
      <c r="G11017" s="66" t="str">
        <f t="shared" si="196"/>
        <v/>
      </c>
      <c r="H11017" s="67"/>
      <c r="I11017" s="68"/>
      <c r="J11017" s="32">
        <v>0</v>
      </c>
    </row>
    <row r="11018" spans="1:10" ht="26.25" hidden="1" thickBot="1" x14ac:dyDescent="0.3">
      <c r="A11018" s="251"/>
      <c r="B11018" s="246"/>
      <c r="C11018" s="38" t="s">
        <v>11417</v>
      </c>
      <c r="D11018" s="38" t="s">
        <v>2801</v>
      </c>
      <c r="E11018" s="209">
        <v>1.2090000000000001</v>
      </c>
      <c r="F11018" s="208">
        <v>23.997</v>
      </c>
      <c r="G11018" s="66">
        <f t="shared" si="196"/>
        <v>29.012373</v>
      </c>
      <c r="H11018" s="67"/>
      <c r="I11018" s="68"/>
      <c r="J11018" s="32">
        <v>0</v>
      </c>
    </row>
    <row r="11019" spans="1:10" ht="26.25" hidden="1" thickBot="1" x14ac:dyDescent="0.3">
      <c r="A11019" s="251"/>
      <c r="B11019" s="246"/>
      <c r="C11019" s="38" t="s">
        <v>11418</v>
      </c>
      <c r="D11019" s="38" t="s">
        <v>2801</v>
      </c>
      <c r="E11019" s="209">
        <v>1.2090000000000001</v>
      </c>
      <c r="F11019" s="208">
        <v>30.361999999999998</v>
      </c>
      <c r="G11019" s="66">
        <f t="shared" si="196"/>
        <v>36.707658000000002</v>
      </c>
      <c r="H11019" s="67"/>
      <c r="I11019" s="68"/>
      <c r="J11019" s="32">
        <v>0</v>
      </c>
    </row>
    <row r="11020" spans="1:10" ht="15.75" hidden="1" thickBot="1" x14ac:dyDescent="0.3">
      <c r="A11020" s="251"/>
      <c r="B11020" s="246"/>
      <c r="C11020" s="38" t="s">
        <v>11473</v>
      </c>
      <c r="D11020" s="38" t="s">
        <v>2801</v>
      </c>
      <c r="E11020" s="209">
        <v>1.2090000000000001</v>
      </c>
      <c r="F11020" s="219">
        <v>31.729999999999997</v>
      </c>
      <c r="G11020" s="66">
        <f t="shared" si="196"/>
        <v>38.36157</v>
      </c>
      <c r="H11020" s="67"/>
      <c r="I11020" s="68"/>
      <c r="J11020" s="32">
        <v>0</v>
      </c>
    </row>
    <row r="11021" spans="1:10" ht="15.75" hidden="1" thickBot="1" x14ac:dyDescent="0.3">
      <c r="A11021" s="252"/>
      <c r="B11021" s="247"/>
      <c r="C11021" s="44"/>
      <c r="D11021" s="59"/>
      <c r="E11021" s="210"/>
      <c r="F11021" s="225" t="s">
        <v>12</v>
      </c>
      <c r="G11021" s="75" t="str">
        <f t="shared" si="196"/>
        <v/>
      </c>
      <c r="H11021" s="76"/>
      <c r="I11021" s="68"/>
      <c r="J11021" s="32">
        <v>0</v>
      </c>
    </row>
    <row r="11022" spans="1:10" ht="15.75" hidden="1" thickBot="1" x14ac:dyDescent="0.3">
      <c r="A11022" s="242" t="s">
        <v>2712</v>
      </c>
      <c r="B11022" s="245" t="s">
        <v>10400</v>
      </c>
      <c r="C11022" s="26"/>
      <c r="D11022" s="27" t="s">
        <v>105</v>
      </c>
      <c r="E11022" s="205"/>
      <c r="F11022" s="212" t="s">
        <v>12</v>
      </c>
      <c r="G11022" s="29" t="str">
        <f t="shared" si="196"/>
        <v/>
      </c>
      <c r="H11022" s="30"/>
      <c r="I11022" s="31"/>
      <c r="J11022" s="32">
        <v>0</v>
      </c>
    </row>
    <row r="11023" spans="1:10" ht="15.75" hidden="1" thickBot="1" x14ac:dyDescent="0.3">
      <c r="A11023" s="243"/>
      <c r="B11023" s="246"/>
      <c r="C11023" s="34"/>
      <c r="D11023" s="34"/>
      <c r="E11023" s="207"/>
      <c r="F11023" s="213" t="s">
        <v>12</v>
      </c>
      <c r="G11023" s="33" t="str">
        <f t="shared" si="196"/>
        <v/>
      </c>
      <c r="H11023" s="37"/>
      <c r="I11023" s="33"/>
      <c r="J11023" s="32">
        <v>0</v>
      </c>
    </row>
    <row r="11024" spans="1:10" ht="39" hidden="1" thickBot="1" x14ac:dyDescent="0.3">
      <c r="A11024" s="243"/>
      <c r="B11024" s="246"/>
      <c r="C11024" s="38" t="s">
        <v>2713</v>
      </c>
      <c r="D11024" s="58" t="s">
        <v>105</v>
      </c>
      <c r="E11024" s="209">
        <v>1.0225</v>
      </c>
      <c r="F11024" s="214" t="s">
        <v>12</v>
      </c>
      <c r="G11024" s="36" t="str">
        <f t="shared" si="196"/>
        <v/>
      </c>
      <c r="H11024" s="41">
        <f>SUM(G11024:G11026)</f>
        <v>2.5766165999999999</v>
      </c>
      <c r="I11024" s="42"/>
      <c r="J11024" s="32">
        <v>0</v>
      </c>
    </row>
    <row r="11025" spans="1:10" ht="26.25" hidden="1" thickBot="1" x14ac:dyDescent="0.3">
      <c r="A11025" s="243"/>
      <c r="B11025" s="246"/>
      <c r="C11025" s="38" t="s">
        <v>11417</v>
      </c>
      <c r="D11025" s="38" t="s">
        <v>2801</v>
      </c>
      <c r="E11025" s="209">
        <v>4.7399999999999998E-2</v>
      </c>
      <c r="F11025" s="208">
        <v>23.997</v>
      </c>
      <c r="G11025" s="36">
        <f t="shared" si="196"/>
        <v>1.1374578</v>
      </c>
      <c r="H11025" s="37"/>
      <c r="I11025" s="33"/>
      <c r="J11025" s="32">
        <v>0</v>
      </c>
    </row>
    <row r="11026" spans="1:10" ht="26.25" hidden="1" thickBot="1" x14ac:dyDescent="0.3">
      <c r="A11026" s="243"/>
      <c r="B11026" s="246"/>
      <c r="C11026" s="38" t="s">
        <v>11418</v>
      </c>
      <c r="D11026" s="38" t="s">
        <v>2801</v>
      </c>
      <c r="E11026" s="209">
        <v>4.7399999999999998E-2</v>
      </c>
      <c r="F11026" s="208">
        <v>30.361999999999998</v>
      </c>
      <c r="G11026" s="36">
        <f t="shared" si="196"/>
        <v>1.4391588</v>
      </c>
      <c r="H11026" s="37"/>
      <c r="I11026" s="33"/>
      <c r="J11026" s="32">
        <v>0</v>
      </c>
    </row>
    <row r="11027" spans="1:10" ht="15.75" hidden="1" thickBot="1" x14ac:dyDescent="0.3">
      <c r="A11027" s="243"/>
      <c r="B11027" s="246"/>
      <c r="C11027" s="38"/>
      <c r="D11027" s="58"/>
      <c r="E11027" s="209"/>
      <c r="F11027" s="214" t="s">
        <v>12</v>
      </c>
      <c r="G11027" s="36" t="str">
        <f t="shared" si="196"/>
        <v/>
      </c>
      <c r="H11027" s="37"/>
      <c r="I11027" s="33"/>
      <c r="J11027" s="32">
        <v>0</v>
      </c>
    </row>
    <row r="11028" spans="1:10" ht="39" hidden="1" thickBot="1" x14ac:dyDescent="0.3">
      <c r="A11028" s="243"/>
      <c r="B11028" s="246"/>
      <c r="C11028" s="61" t="s">
        <v>519</v>
      </c>
      <c r="D11028" s="58"/>
      <c r="E11028" s="209"/>
      <c r="F11028" s="214" t="s">
        <v>12</v>
      </c>
      <c r="G11028" s="36" t="str">
        <f t="shared" si="196"/>
        <v/>
      </c>
      <c r="H11028" s="37"/>
      <c r="I11028" s="33"/>
      <c r="J11028" s="32">
        <v>0</v>
      </c>
    </row>
    <row r="11029" spans="1:10" ht="15.75" hidden="1" thickBot="1" x14ac:dyDescent="0.3">
      <c r="A11029" s="244"/>
      <c r="B11029" s="247"/>
      <c r="C11029" s="44"/>
      <c r="D11029" s="44"/>
      <c r="E11029" s="210"/>
      <c r="F11029" s="211" t="s">
        <v>12</v>
      </c>
      <c r="G11029" s="46" t="str">
        <f t="shared" si="196"/>
        <v/>
      </c>
      <c r="H11029" s="48"/>
      <c r="I11029" s="33"/>
      <c r="J11029" s="32">
        <v>0</v>
      </c>
    </row>
    <row r="11030" spans="1:10" ht="15.75" hidden="1" thickBot="1" x14ac:dyDescent="0.3">
      <c r="A11030" s="242" t="s">
        <v>2714</v>
      </c>
      <c r="B11030" s="245" t="s">
        <v>10401</v>
      </c>
      <c r="C11030" s="26"/>
      <c r="D11030" s="27" t="s">
        <v>105</v>
      </c>
      <c r="E11030" s="205"/>
      <c r="F11030" s="212" t="s">
        <v>12</v>
      </c>
      <c r="G11030" s="29" t="str">
        <f t="shared" si="196"/>
        <v/>
      </c>
      <c r="H11030" s="30"/>
      <c r="I11030" s="31"/>
      <c r="J11030" s="32">
        <v>0</v>
      </c>
    </row>
    <row r="11031" spans="1:10" ht="15.75" hidden="1" thickBot="1" x14ac:dyDescent="0.3">
      <c r="A11031" s="243"/>
      <c r="B11031" s="246"/>
      <c r="C11031" s="34"/>
      <c r="D11031" s="34"/>
      <c r="E11031" s="207"/>
      <c r="F11031" s="213" t="s">
        <v>12</v>
      </c>
      <c r="G11031" s="33" t="str">
        <f t="shared" si="196"/>
        <v/>
      </c>
      <c r="H11031" s="37"/>
      <c r="I11031" s="33"/>
      <c r="J11031" s="32">
        <v>0</v>
      </c>
    </row>
    <row r="11032" spans="1:10" ht="39" hidden="1" thickBot="1" x14ac:dyDescent="0.3">
      <c r="A11032" s="243"/>
      <c r="B11032" s="246"/>
      <c r="C11032" s="38" t="s">
        <v>2715</v>
      </c>
      <c r="D11032" s="58" t="s">
        <v>105</v>
      </c>
      <c r="E11032" s="209">
        <v>1.0225</v>
      </c>
      <c r="F11032" s="214" t="s">
        <v>12</v>
      </c>
      <c r="G11032" s="36" t="str">
        <f t="shared" si="196"/>
        <v/>
      </c>
      <c r="H11032" s="41">
        <f>SUM(G11032:G11034)</f>
        <v>2.5766165999999999</v>
      </c>
      <c r="I11032" s="42"/>
      <c r="J11032" s="32">
        <v>0</v>
      </c>
    </row>
    <row r="11033" spans="1:10" ht="26.25" hidden="1" thickBot="1" x14ac:dyDescent="0.3">
      <c r="A11033" s="243"/>
      <c r="B11033" s="246"/>
      <c r="C11033" s="38" t="s">
        <v>11417</v>
      </c>
      <c r="D11033" s="38" t="s">
        <v>2801</v>
      </c>
      <c r="E11033" s="209">
        <v>4.7399999999999998E-2</v>
      </c>
      <c r="F11033" s="208">
        <v>23.997</v>
      </c>
      <c r="G11033" s="36">
        <f t="shared" si="196"/>
        <v>1.1374578</v>
      </c>
      <c r="H11033" s="37"/>
      <c r="I11033" s="33"/>
      <c r="J11033" s="32">
        <v>0</v>
      </c>
    </row>
    <row r="11034" spans="1:10" ht="26.25" hidden="1" thickBot="1" x14ac:dyDescent="0.3">
      <c r="A11034" s="243"/>
      <c r="B11034" s="246"/>
      <c r="C11034" s="38" t="s">
        <v>11418</v>
      </c>
      <c r="D11034" s="38" t="s">
        <v>2801</v>
      </c>
      <c r="E11034" s="209">
        <v>4.7399999999999998E-2</v>
      </c>
      <c r="F11034" s="208">
        <v>30.361999999999998</v>
      </c>
      <c r="G11034" s="36">
        <f t="shared" si="196"/>
        <v>1.4391588</v>
      </c>
      <c r="H11034" s="37"/>
      <c r="I11034" s="33"/>
      <c r="J11034" s="32">
        <v>0</v>
      </c>
    </row>
    <row r="11035" spans="1:10" ht="15.75" hidden="1" thickBot="1" x14ac:dyDescent="0.3">
      <c r="A11035" s="243"/>
      <c r="B11035" s="246"/>
      <c r="C11035" s="38"/>
      <c r="D11035" s="58"/>
      <c r="E11035" s="209"/>
      <c r="F11035" s="214" t="s">
        <v>12</v>
      </c>
      <c r="G11035" s="36" t="str">
        <f t="shared" si="196"/>
        <v/>
      </c>
      <c r="H11035" s="37"/>
      <c r="I11035" s="33"/>
      <c r="J11035" s="32">
        <v>0</v>
      </c>
    </row>
    <row r="11036" spans="1:10" ht="39" hidden="1" thickBot="1" x14ac:dyDescent="0.3">
      <c r="A11036" s="243"/>
      <c r="B11036" s="246"/>
      <c r="C11036" s="61" t="s">
        <v>519</v>
      </c>
      <c r="D11036" s="58"/>
      <c r="E11036" s="209"/>
      <c r="F11036" s="214" t="s">
        <v>12</v>
      </c>
      <c r="G11036" s="36" t="str">
        <f t="shared" si="196"/>
        <v/>
      </c>
      <c r="H11036" s="37"/>
      <c r="I11036" s="33"/>
      <c r="J11036" s="32">
        <v>0</v>
      </c>
    </row>
    <row r="11037" spans="1:10" ht="15.75" hidden="1" thickBot="1" x14ac:dyDescent="0.3">
      <c r="A11037" s="244"/>
      <c r="B11037" s="247"/>
      <c r="C11037" s="38"/>
      <c r="D11037" s="38"/>
      <c r="E11037" s="209"/>
      <c r="F11037" s="208" t="s">
        <v>12</v>
      </c>
      <c r="G11037" s="33" t="str">
        <f t="shared" si="196"/>
        <v/>
      </c>
      <c r="H11037" s="37"/>
      <c r="I11037" s="33"/>
      <c r="J11037" s="32">
        <v>0</v>
      </c>
    </row>
    <row r="11038" spans="1:10" ht="15.75" hidden="1" thickBot="1" x14ac:dyDescent="0.3">
      <c r="A11038" s="242" t="s">
        <v>2716</v>
      </c>
      <c r="B11038" s="245" t="s">
        <v>10402</v>
      </c>
      <c r="C11038" s="26"/>
      <c r="D11038" s="27" t="s">
        <v>105</v>
      </c>
      <c r="E11038" s="205"/>
      <c r="F11038" s="212" t="s">
        <v>12</v>
      </c>
      <c r="G11038" s="29" t="str">
        <f t="shared" si="196"/>
        <v/>
      </c>
      <c r="H11038" s="30"/>
      <c r="I11038" s="31"/>
      <c r="J11038" s="32">
        <v>0</v>
      </c>
    </row>
    <row r="11039" spans="1:10" ht="15.75" hidden="1" thickBot="1" x14ac:dyDescent="0.3">
      <c r="A11039" s="243"/>
      <c r="B11039" s="246"/>
      <c r="C11039" s="34"/>
      <c r="D11039" s="34"/>
      <c r="E11039" s="207"/>
      <c r="F11039" s="213" t="s">
        <v>12</v>
      </c>
      <c r="G11039" s="33" t="str">
        <f t="shared" si="196"/>
        <v/>
      </c>
      <c r="H11039" s="37"/>
      <c r="I11039" s="33"/>
      <c r="J11039" s="32">
        <v>0</v>
      </c>
    </row>
    <row r="11040" spans="1:10" ht="39" hidden="1" thickBot="1" x14ac:dyDescent="0.3">
      <c r="A11040" s="243"/>
      <c r="B11040" s="246"/>
      <c r="C11040" s="38" t="s">
        <v>2717</v>
      </c>
      <c r="D11040" s="58" t="s">
        <v>105</v>
      </c>
      <c r="E11040" s="209">
        <v>1.0225</v>
      </c>
      <c r="F11040" s="214" t="s">
        <v>12</v>
      </c>
      <c r="G11040" s="36" t="str">
        <f t="shared" si="196"/>
        <v/>
      </c>
      <c r="H11040" s="41">
        <f>SUM(G11040:G11042)</f>
        <v>2.5766165999999999</v>
      </c>
      <c r="I11040" s="42"/>
      <c r="J11040" s="32">
        <v>0</v>
      </c>
    </row>
    <row r="11041" spans="1:10" ht="26.25" hidden="1" thickBot="1" x14ac:dyDescent="0.3">
      <c r="A11041" s="243"/>
      <c r="B11041" s="246"/>
      <c r="C11041" s="38" t="s">
        <v>11417</v>
      </c>
      <c r="D11041" s="38" t="s">
        <v>2801</v>
      </c>
      <c r="E11041" s="209">
        <v>4.7399999999999998E-2</v>
      </c>
      <c r="F11041" s="208">
        <v>23.997</v>
      </c>
      <c r="G11041" s="36">
        <f t="shared" si="196"/>
        <v>1.1374578</v>
      </c>
      <c r="H11041" s="37"/>
      <c r="I11041" s="33"/>
      <c r="J11041" s="32">
        <v>0</v>
      </c>
    </row>
    <row r="11042" spans="1:10" ht="26.25" hidden="1" thickBot="1" x14ac:dyDescent="0.3">
      <c r="A11042" s="243"/>
      <c r="B11042" s="246"/>
      <c r="C11042" s="38" t="s">
        <v>11418</v>
      </c>
      <c r="D11042" s="38" t="s">
        <v>2801</v>
      </c>
      <c r="E11042" s="209">
        <v>4.7399999999999998E-2</v>
      </c>
      <c r="F11042" s="208">
        <v>30.361999999999998</v>
      </c>
      <c r="G11042" s="36">
        <f t="shared" si="196"/>
        <v>1.4391588</v>
      </c>
      <c r="H11042" s="37"/>
      <c r="I11042" s="33"/>
      <c r="J11042" s="32">
        <v>0</v>
      </c>
    </row>
    <row r="11043" spans="1:10" ht="15.75" hidden="1" thickBot="1" x14ac:dyDescent="0.3">
      <c r="A11043" s="243"/>
      <c r="B11043" s="246"/>
      <c r="C11043" s="38"/>
      <c r="D11043" s="58"/>
      <c r="E11043" s="209"/>
      <c r="F11043" s="214" t="s">
        <v>12</v>
      </c>
      <c r="G11043" s="36" t="str">
        <f t="shared" si="196"/>
        <v/>
      </c>
      <c r="H11043" s="37"/>
      <c r="I11043" s="33"/>
      <c r="J11043" s="32">
        <v>0</v>
      </c>
    </row>
    <row r="11044" spans="1:10" ht="39" hidden="1" thickBot="1" x14ac:dyDescent="0.3">
      <c r="A11044" s="243"/>
      <c r="B11044" s="246"/>
      <c r="C11044" s="61" t="s">
        <v>519</v>
      </c>
      <c r="D11044" s="58"/>
      <c r="E11044" s="209"/>
      <c r="F11044" s="214" t="s">
        <v>12</v>
      </c>
      <c r="G11044" s="36" t="str">
        <f t="shared" si="196"/>
        <v/>
      </c>
      <c r="H11044" s="37"/>
      <c r="I11044" s="33"/>
      <c r="J11044" s="32">
        <v>0</v>
      </c>
    </row>
    <row r="11045" spans="1:10" ht="15.75" hidden="1" thickBot="1" x14ac:dyDescent="0.3">
      <c r="A11045" s="244"/>
      <c r="B11045" s="247"/>
      <c r="C11045" s="44"/>
      <c r="D11045" s="44"/>
      <c r="E11045" s="210"/>
      <c r="F11045" s="211" t="s">
        <v>12</v>
      </c>
      <c r="G11045" s="46" t="str">
        <f t="shared" si="196"/>
        <v/>
      </c>
      <c r="H11045" s="48"/>
      <c r="I11045" s="33"/>
      <c r="J11045" s="32">
        <v>0</v>
      </c>
    </row>
    <row r="11046" spans="1:10" ht="15.75" hidden="1" thickBot="1" x14ac:dyDescent="0.3">
      <c r="A11046" s="242" t="s">
        <v>2718</v>
      </c>
      <c r="B11046" s="245" t="s">
        <v>2719</v>
      </c>
      <c r="C11046" s="26"/>
      <c r="D11046" s="27" t="s">
        <v>17</v>
      </c>
      <c r="E11046" s="205"/>
      <c r="F11046" s="216" t="s">
        <v>12</v>
      </c>
      <c r="G11046" s="29" t="str">
        <f t="shared" si="196"/>
        <v/>
      </c>
      <c r="H11046" s="30"/>
      <c r="I11046" s="31"/>
      <c r="J11046" s="32">
        <v>0</v>
      </c>
    </row>
    <row r="11047" spans="1:10" ht="15.75" hidden="1" thickBot="1" x14ac:dyDescent="0.3">
      <c r="A11047" s="251"/>
      <c r="B11047" s="246"/>
      <c r="C11047" s="34"/>
      <c r="D11047" s="34"/>
      <c r="E11047" s="207"/>
      <c r="F11047" s="219" t="s">
        <v>12</v>
      </c>
      <c r="G11047" s="66" t="str">
        <f t="shared" si="196"/>
        <v/>
      </c>
      <c r="H11047" s="67"/>
      <c r="I11047" s="68"/>
      <c r="J11047" s="32">
        <v>0</v>
      </c>
    </row>
    <row r="11048" spans="1:10" ht="15.75" hidden="1" thickBot="1" x14ac:dyDescent="0.3">
      <c r="A11048" s="251"/>
      <c r="B11048" s="246"/>
      <c r="C11048" s="38" t="s">
        <v>11770</v>
      </c>
      <c r="D11048" s="38" t="s">
        <v>1043</v>
      </c>
      <c r="E11048" s="209">
        <v>0.1157</v>
      </c>
      <c r="F11048" s="208">
        <v>40.137499999999996</v>
      </c>
      <c r="G11048" s="66">
        <f t="shared" si="196"/>
        <v>4.6439087499999996</v>
      </c>
      <c r="H11048" s="41">
        <f>SUM(G11048:G11052)</f>
        <v>74.031642750000003</v>
      </c>
      <c r="I11048" s="42"/>
      <c r="J11048" s="32">
        <v>0</v>
      </c>
    </row>
    <row r="11049" spans="1:10" ht="26.25" hidden="1" thickBot="1" x14ac:dyDescent="0.3">
      <c r="A11049" s="251"/>
      <c r="B11049" s="246"/>
      <c r="C11049" s="38" t="s">
        <v>2719</v>
      </c>
      <c r="D11049" s="38" t="s">
        <v>82</v>
      </c>
      <c r="E11049" s="209">
        <v>1</v>
      </c>
      <c r="F11049" s="208" t="s">
        <v>12</v>
      </c>
      <c r="G11049" s="66" t="str">
        <f t="shared" si="196"/>
        <v/>
      </c>
      <c r="H11049" s="67"/>
      <c r="I11049" s="68"/>
      <c r="J11049" s="32">
        <v>0</v>
      </c>
    </row>
    <row r="11050" spans="1:10" ht="26.25" hidden="1" thickBot="1" x14ac:dyDescent="0.3">
      <c r="A11050" s="251"/>
      <c r="B11050" s="246"/>
      <c r="C11050" s="38" t="s">
        <v>11417</v>
      </c>
      <c r="D11050" s="38" t="s">
        <v>2801</v>
      </c>
      <c r="E11050" s="209">
        <v>0.80600000000000005</v>
      </c>
      <c r="F11050" s="208">
        <v>23.997</v>
      </c>
      <c r="G11050" s="66">
        <f t="shared" si="196"/>
        <v>19.341582000000002</v>
      </c>
      <c r="H11050" s="67"/>
      <c r="I11050" s="68"/>
      <c r="J11050" s="32">
        <v>0</v>
      </c>
    </row>
    <row r="11051" spans="1:10" ht="26.25" hidden="1" thickBot="1" x14ac:dyDescent="0.3">
      <c r="A11051" s="251"/>
      <c r="B11051" s="246"/>
      <c r="C11051" s="38" t="s">
        <v>11418</v>
      </c>
      <c r="D11051" s="38" t="s">
        <v>2801</v>
      </c>
      <c r="E11051" s="209">
        <v>0.80600000000000005</v>
      </c>
      <c r="F11051" s="208">
        <v>30.361999999999998</v>
      </c>
      <c r="G11051" s="66">
        <f t="shared" si="196"/>
        <v>24.471772000000001</v>
      </c>
      <c r="H11051" s="67"/>
      <c r="I11051" s="68"/>
      <c r="J11051" s="32">
        <v>0</v>
      </c>
    </row>
    <row r="11052" spans="1:10" ht="15.75" hidden="1" thickBot="1" x14ac:dyDescent="0.3">
      <c r="A11052" s="251"/>
      <c r="B11052" s="246"/>
      <c r="C11052" s="38" t="s">
        <v>11473</v>
      </c>
      <c r="D11052" s="38" t="s">
        <v>2801</v>
      </c>
      <c r="E11052" s="209">
        <v>0.80600000000000005</v>
      </c>
      <c r="F11052" s="219">
        <v>31.729999999999997</v>
      </c>
      <c r="G11052" s="66">
        <f t="shared" si="196"/>
        <v>25.574379999999998</v>
      </c>
      <c r="H11052" s="67"/>
      <c r="I11052" s="68"/>
      <c r="J11052" s="32">
        <v>0</v>
      </c>
    </row>
    <row r="11053" spans="1:10" ht="15.75" hidden="1" thickBot="1" x14ac:dyDescent="0.3">
      <c r="A11053" s="252"/>
      <c r="B11053" s="247"/>
      <c r="C11053" s="44"/>
      <c r="D11053" s="59"/>
      <c r="E11053" s="210"/>
      <c r="F11053" s="225" t="s">
        <v>12</v>
      </c>
      <c r="G11053" s="75" t="str">
        <f t="shared" si="196"/>
        <v/>
      </c>
      <c r="H11053" s="76"/>
      <c r="I11053" s="68"/>
      <c r="J11053" s="32">
        <v>0</v>
      </c>
    </row>
    <row r="11054" spans="1:10" ht="15.75" hidden="1" thickBot="1" x14ac:dyDescent="0.3">
      <c r="A11054" s="242" t="s">
        <v>2720</v>
      </c>
      <c r="B11054" s="245" t="s">
        <v>2721</v>
      </c>
      <c r="C11054" s="26"/>
      <c r="D11054" s="27" t="s">
        <v>17</v>
      </c>
      <c r="E11054" s="205"/>
      <c r="F11054" s="216" t="s">
        <v>12</v>
      </c>
      <c r="G11054" s="29" t="str">
        <f t="shared" si="196"/>
        <v/>
      </c>
      <c r="H11054" s="30"/>
      <c r="I11054" s="31"/>
      <c r="J11054" s="32">
        <v>0</v>
      </c>
    </row>
    <row r="11055" spans="1:10" ht="15.75" hidden="1" thickBot="1" x14ac:dyDescent="0.3">
      <c r="A11055" s="251"/>
      <c r="B11055" s="246"/>
      <c r="C11055" s="34"/>
      <c r="D11055" s="34"/>
      <c r="E11055" s="207"/>
      <c r="F11055" s="219" t="s">
        <v>12</v>
      </c>
      <c r="G11055" s="66" t="str">
        <f t="shared" si="196"/>
        <v/>
      </c>
      <c r="H11055" s="67"/>
      <c r="I11055" s="68"/>
      <c r="J11055" s="32">
        <v>0</v>
      </c>
    </row>
    <row r="11056" spans="1:10" ht="15.75" hidden="1" thickBot="1" x14ac:dyDescent="0.3">
      <c r="A11056" s="251"/>
      <c r="B11056" s="246"/>
      <c r="C11056" s="38" t="s">
        <v>11770</v>
      </c>
      <c r="D11056" s="38" t="s">
        <v>1043</v>
      </c>
      <c r="E11056" s="209">
        <v>0.1157</v>
      </c>
      <c r="F11056" s="208">
        <v>40.137499999999996</v>
      </c>
      <c r="G11056" s="66">
        <f t="shared" si="196"/>
        <v>4.6439087499999996</v>
      </c>
      <c r="H11056" s="41">
        <f>SUM(G11056:G11060)</f>
        <v>74.031642750000003</v>
      </c>
      <c r="I11056" s="42"/>
      <c r="J11056" s="32">
        <v>0</v>
      </c>
    </row>
    <row r="11057" spans="1:10" ht="26.25" hidden="1" thickBot="1" x14ac:dyDescent="0.3">
      <c r="A11057" s="251"/>
      <c r="B11057" s="246"/>
      <c r="C11057" s="38" t="s">
        <v>2721</v>
      </c>
      <c r="D11057" s="38" t="s">
        <v>82</v>
      </c>
      <c r="E11057" s="209">
        <v>1</v>
      </c>
      <c r="F11057" s="208" t="s">
        <v>12</v>
      </c>
      <c r="G11057" s="66" t="str">
        <f t="shared" si="196"/>
        <v/>
      </c>
      <c r="H11057" s="67"/>
      <c r="I11057" s="68"/>
      <c r="J11057" s="32">
        <v>0</v>
      </c>
    </row>
    <row r="11058" spans="1:10" ht="26.25" hidden="1" thickBot="1" x14ac:dyDescent="0.3">
      <c r="A11058" s="251"/>
      <c r="B11058" s="246"/>
      <c r="C11058" s="38" t="s">
        <v>11417</v>
      </c>
      <c r="D11058" s="38" t="s">
        <v>2801</v>
      </c>
      <c r="E11058" s="209">
        <v>0.80600000000000005</v>
      </c>
      <c r="F11058" s="208">
        <v>23.997</v>
      </c>
      <c r="G11058" s="66">
        <f t="shared" si="196"/>
        <v>19.341582000000002</v>
      </c>
      <c r="H11058" s="67"/>
      <c r="I11058" s="68"/>
      <c r="J11058" s="32">
        <v>0</v>
      </c>
    </row>
    <row r="11059" spans="1:10" ht="26.25" hidden="1" thickBot="1" x14ac:dyDescent="0.3">
      <c r="A11059" s="251"/>
      <c r="B11059" s="246"/>
      <c r="C11059" s="38" t="s">
        <v>11418</v>
      </c>
      <c r="D11059" s="38" t="s">
        <v>2801</v>
      </c>
      <c r="E11059" s="209">
        <v>0.80600000000000005</v>
      </c>
      <c r="F11059" s="208">
        <v>30.361999999999998</v>
      </c>
      <c r="G11059" s="66">
        <f t="shared" si="196"/>
        <v>24.471772000000001</v>
      </c>
      <c r="H11059" s="67"/>
      <c r="I11059" s="68"/>
      <c r="J11059" s="32">
        <v>0</v>
      </c>
    </row>
    <row r="11060" spans="1:10" ht="15.75" hidden="1" thickBot="1" x14ac:dyDescent="0.3">
      <c r="A11060" s="251"/>
      <c r="B11060" s="246"/>
      <c r="C11060" s="38" t="s">
        <v>11473</v>
      </c>
      <c r="D11060" s="38" t="s">
        <v>2801</v>
      </c>
      <c r="E11060" s="209">
        <v>0.80600000000000005</v>
      </c>
      <c r="F11060" s="219">
        <v>31.729999999999997</v>
      </c>
      <c r="G11060" s="66">
        <f t="shared" si="196"/>
        <v>25.574379999999998</v>
      </c>
      <c r="H11060" s="67"/>
      <c r="I11060" s="68"/>
      <c r="J11060" s="32">
        <v>0</v>
      </c>
    </row>
    <row r="11061" spans="1:10" ht="15.75" hidden="1" thickBot="1" x14ac:dyDescent="0.3">
      <c r="A11061" s="252"/>
      <c r="B11061" s="247"/>
      <c r="C11061" s="44"/>
      <c r="D11061" s="59"/>
      <c r="E11061" s="210"/>
      <c r="F11061" s="225" t="s">
        <v>12</v>
      </c>
      <c r="G11061" s="75" t="str">
        <f t="shared" si="196"/>
        <v/>
      </c>
      <c r="H11061" s="76"/>
      <c r="I11061" s="68"/>
      <c r="J11061" s="32">
        <v>0</v>
      </c>
    </row>
    <row r="11062" spans="1:10" ht="15.75" hidden="1" thickBot="1" x14ac:dyDescent="0.3">
      <c r="A11062" s="242" t="s">
        <v>2722</v>
      </c>
      <c r="B11062" s="245" t="s">
        <v>2723</v>
      </c>
      <c r="C11062" s="26"/>
      <c r="D11062" s="27" t="s">
        <v>17</v>
      </c>
      <c r="E11062" s="205"/>
      <c r="F11062" s="216" t="s">
        <v>12</v>
      </c>
      <c r="G11062" s="29" t="str">
        <f t="shared" si="196"/>
        <v/>
      </c>
      <c r="H11062" s="30"/>
      <c r="I11062" s="31"/>
      <c r="J11062" s="32">
        <v>0</v>
      </c>
    </row>
    <row r="11063" spans="1:10" ht="15.75" hidden="1" thickBot="1" x14ac:dyDescent="0.3">
      <c r="A11063" s="251"/>
      <c r="B11063" s="246"/>
      <c r="C11063" s="34"/>
      <c r="D11063" s="34"/>
      <c r="E11063" s="207"/>
      <c r="F11063" s="219" t="s">
        <v>12</v>
      </c>
      <c r="G11063" s="66" t="str">
        <f t="shared" si="196"/>
        <v/>
      </c>
      <c r="H11063" s="67"/>
      <c r="I11063" s="68"/>
      <c r="J11063" s="32">
        <v>0</v>
      </c>
    </row>
    <row r="11064" spans="1:10" ht="15.75" hidden="1" thickBot="1" x14ac:dyDescent="0.3">
      <c r="A11064" s="251"/>
      <c r="B11064" s="246"/>
      <c r="C11064" s="38" t="s">
        <v>11770</v>
      </c>
      <c r="D11064" s="38" t="s">
        <v>1043</v>
      </c>
      <c r="E11064" s="209">
        <v>0.1157</v>
      </c>
      <c r="F11064" s="208">
        <v>40.137499999999996</v>
      </c>
      <c r="G11064" s="66">
        <f t="shared" si="196"/>
        <v>4.6439087499999996</v>
      </c>
      <c r="H11064" s="41">
        <f>SUM(G11064:G11068)</f>
        <v>74.031642750000003</v>
      </c>
      <c r="I11064" s="42"/>
      <c r="J11064" s="32">
        <v>0</v>
      </c>
    </row>
    <row r="11065" spans="1:10" ht="26.25" hidden="1" thickBot="1" x14ac:dyDescent="0.3">
      <c r="A11065" s="251"/>
      <c r="B11065" s="246"/>
      <c r="C11065" s="38" t="s">
        <v>2723</v>
      </c>
      <c r="D11065" s="38" t="s">
        <v>82</v>
      </c>
      <c r="E11065" s="209">
        <v>1</v>
      </c>
      <c r="F11065" s="208" t="s">
        <v>12</v>
      </c>
      <c r="G11065" s="66" t="str">
        <f t="shared" si="196"/>
        <v/>
      </c>
      <c r="H11065" s="67"/>
      <c r="I11065" s="68"/>
      <c r="J11065" s="32">
        <v>0</v>
      </c>
    </row>
    <row r="11066" spans="1:10" ht="26.25" hidden="1" thickBot="1" x14ac:dyDescent="0.3">
      <c r="A11066" s="251"/>
      <c r="B11066" s="246"/>
      <c r="C11066" s="38" t="s">
        <v>11417</v>
      </c>
      <c r="D11066" s="38" t="s">
        <v>2801</v>
      </c>
      <c r="E11066" s="209">
        <v>0.80600000000000005</v>
      </c>
      <c r="F11066" s="208">
        <v>23.997</v>
      </c>
      <c r="G11066" s="66">
        <f t="shared" si="196"/>
        <v>19.341582000000002</v>
      </c>
      <c r="H11066" s="67"/>
      <c r="I11066" s="68"/>
      <c r="J11066" s="32">
        <v>0</v>
      </c>
    </row>
    <row r="11067" spans="1:10" ht="26.25" hidden="1" thickBot="1" x14ac:dyDescent="0.3">
      <c r="A11067" s="251"/>
      <c r="B11067" s="246"/>
      <c r="C11067" s="38" t="s">
        <v>11418</v>
      </c>
      <c r="D11067" s="38" t="s">
        <v>2801</v>
      </c>
      <c r="E11067" s="209">
        <v>0.80600000000000005</v>
      </c>
      <c r="F11067" s="208">
        <v>30.361999999999998</v>
      </c>
      <c r="G11067" s="66">
        <f t="shared" si="196"/>
        <v>24.471772000000001</v>
      </c>
      <c r="H11067" s="67"/>
      <c r="I11067" s="68"/>
      <c r="J11067" s="32">
        <v>0</v>
      </c>
    </row>
    <row r="11068" spans="1:10" ht="15.75" hidden="1" thickBot="1" x14ac:dyDescent="0.3">
      <c r="A11068" s="251"/>
      <c r="B11068" s="246"/>
      <c r="C11068" s="38" t="s">
        <v>11473</v>
      </c>
      <c r="D11068" s="38" t="s">
        <v>2801</v>
      </c>
      <c r="E11068" s="209">
        <v>0.80600000000000005</v>
      </c>
      <c r="F11068" s="219">
        <v>31.729999999999997</v>
      </c>
      <c r="G11068" s="66">
        <f t="shared" si="196"/>
        <v>25.574379999999998</v>
      </c>
      <c r="H11068" s="67"/>
      <c r="I11068" s="68"/>
      <c r="J11068" s="32">
        <v>0</v>
      </c>
    </row>
    <row r="11069" spans="1:10" ht="15.75" hidden="1" thickBot="1" x14ac:dyDescent="0.3">
      <c r="A11069" s="252"/>
      <c r="B11069" s="247"/>
      <c r="C11069" s="44"/>
      <c r="D11069" s="59"/>
      <c r="E11069" s="210"/>
      <c r="F11069" s="225" t="s">
        <v>12</v>
      </c>
      <c r="G11069" s="75" t="str">
        <f t="shared" si="196"/>
        <v/>
      </c>
      <c r="H11069" s="76"/>
      <c r="I11069" s="68"/>
      <c r="J11069" s="32">
        <v>0</v>
      </c>
    </row>
    <row r="11070" spans="1:10" ht="15.75" hidden="1" thickBot="1" x14ac:dyDescent="0.3">
      <c r="A11070" s="242" t="s">
        <v>2724</v>
      </c>
      <c r="B11070" s="245" t="s">
        <v>2725</v>
      </c>
      <c r="C11070" s="26"/>
      <c r="D11070" s="27" t="s">
        <v>17</v>
      </c>
      <c r="E11070" s="205"/>
      <c r="F11070" s="216" t="s">
        <v>12</v>
      </c>
      <c r="G11070" s="29" t="str">
        <f t="shared" si="196"/>
        <v/>
      </c>
      <c r="H11070" s="30"/>
      <c r="I11070" s="31"/>
      <c r="J11070" s="32">
        <v>0</v>
      </c>
    </row>
    <row r="11071" spans="1:10" ht="15.75" hidden="1" thickBot="1" x14ac:dyDescent="0.3">
      <c r="A11071" s="251"/>
      <c r="B11071" s="246"/>
      <c r="C11071" s="34"/>
      <c r="D11071" s="34"/>
      <c r="E11071" s="207"/>
      <c r="F11071" s="219" t="s">
        <v>12</v>
      </c>
      <c r="G11071" s="66" t="str">
        <f t="shared" si="196"/>
        <v/>
      </c>
      <c r="H11071" s="67"/>
      <c r="I11071" s="68"/>
      <c r="J11071" s="32">
        <v>0</v>
      </c>
    </row>
    <row r="11072" spans="1:10" ht="15.75" hidden="1" thickBot="1" x14ac:dyDescent="0.3">
      <c r="A11072" s="251"/>
      <c r="B11072" s="246"/>
      <c r="C11072" s="38" t="s">
        <v>11770</v>
      </c>
      <c r="D11072" s="38" t="s">
        <v>1043</v>
      </c>
      <c r="E11072" s="209">
        <v>0.1157</v>
      </c>
      <c r="F11072" s="208">
        <v>40.137499999999996</v>
      </c>
      <c r="G11072" s="66">
        <f t="shared" si="196"/>
        <v>4.6439087499999996</v>
      </c>
      <c r="H11072" s="41">
        <f>SUM(G11072:G11076)</f>
        <v>74.031642750000003</v>
      </c>
      <c r="I11072" s="42"/>
      <c r="J11072" s="32">
        <v>0</v>
      </c>
    </row>
    <row r="11073" spans="1:10" ht="26.25" hidden="1" thickBot="1" x14ac:dyDescent="0.3">
      <c r="A11073" s="251"/>
      <c r="B11073" s="246"/>
      <c r="C11073" s="38" t="s">
        <v>2725</v>
      </c>
      <c r="D11073" s="38" t="s">
        <v>82</v>
      </c>
      <c r="E11073" s="209">
        <v>1</v>
      </c>
      <c r="F11073" s="208" t="s">
        <v>12</v>
      </c>
      <c r="G11073" s="66" t="str">
        <f t="shared" si="196"/>
        <v/>
      </c>
      <c r="H11073" s="67"/>
      <c r="I11073" s="68"/>
      <c r="J11073" s="32">
        <v>0</v>
      </c>
    </row>
    <row r="11074" spans="1:10" ht="26.25" hidden="1" thickBot="1" x14ac:dyDescent="0.3">
      <c r="A11074" s="251"/>
      <c r="B11074" s="246"/>
      <c r="C11074" s="38" t="s">
        <v>11417</v>
      </c>
      <c r="D11074" s="38" t="s">
        <v>2801</v>
      </c>
      <c r="E11074" s="209">
        <v>0.80600000000000005</v>
      </c>
      <c r="F11074" s="208">
        <v>23.997</v>
      </c>
      <c r="G11074" s="66">
        <f t="shared" si="196"/>
        <v>19.341582000000002</v>
      </c>
      <c r="H11074" s="67"/>
      <c r="I11074" s="68"/>
      <c r="J11074" s="32">
        <v>0</v>
      </c>
    </row>
    <row r="11075" spans="1:10" ht="26.25" hidden="1" thickBot="1" x14ac:dyDescent="0.3">
      <c r="A11075" s="251"/>
      <c r="B11075" s="246"/>
      <c r="C11075" s="38" t="s">
        <v>11418</v>
      </c>
      <c r="D11075" s="38" t="s">
        <v>2801</v>
      </c>
      <c r="E11075" s="209">
        <v>0.80600000000000005</v>
      </c>
      <c r="F11075" s="208">
        <v>30.361999999999998</v>
      </c>
      <c r="G11075" s="66">
        <f t="shared" si="196"/>
        <v>24.471772000000001</v>
      </c>
      <c r="H11075" s="67"/>
      <c r="I11075" s="68"/>
      <c r="J11075" s="32">
        <v>0</v>
      </c>
    </row>
    <row r="11076" spans="1:10" ht="15.75" hidden="1" thickBot="1" x14ac:dyDescent="0.3">
      <c r="A11076" s="251"/>
      <c r="B11076" s="246"/>
      <c r="C11076" s="38" t="s">
        <v>11473</v>
      </c>
      <c r="D11076" s="38" t="s">
        <v>2801</v>
      </c>
      <c r="E11076" s="209">
        <v>0.80600000000000005</v>
      </c>
      <c r="F11076" s="219">
        <v>31.729999999999997</v>
      </c>
      <c r="G11076" s="66">
        <f t="shared" si="196"/>
        <v>25.574379999999998</v>
      </c>
      <c r="H11076" s="67"/>
      <c r="I11076" s="68"/>
      <c r="J11076" s="32">
        <v>0</v>
      </c>
    </row>
    <row r="11077" spans="1:10" ht="15.75" hidden="1" thickBot="1" x14ac:dyDescent="0.3">
      <c r="A11077" s="252"/>
      <c r="B11077" s="247"/>
      <c r="C11077" s="44"/>
      <c r="D11077" s="59"/>
      <c r="E11077" s="210"/>
      <c r="F11077" s="225" t="s">
        <v>12</v>
      </c>
      <c r="G11077" s="75" t="str">
        <f t="shared" si="196"/>
        <v/>
      </c>
      <c r="H11077" s="76"/>
      <c r="I11077" s="68"/>
      <c r="J11077" s="32">
        <v>0</v>
      </c>
    </row>
    <row r="11078" spans="1:10" ht="15.75" hidden="1" thickBot="1" x14ac:dyDescent="0.3">
      <c r="A11078" s="242" t="s">
        <v>2726</v>
      </c>
      <c r="B11078" s="245" t="s">
        <v>10403</v>
      </c>
      <c r="C11078" s="26"/>
      <c r="D11078" s="27" t="s">
        <v>17</v>
      </c>
      <c r="E11078" s="205"/>
      <c r="F11078" s="216" t="s">
        <v>12</v>
      </c>
      <c r="G11078" s="29" t="str">
        <f t="shared" ref="G11078:G11141" si="197">IF(ISNUMBER(F11078),E11078*F11078,"")</f>
        <v/>
      </c>
      <c r="H11078" s="30"/>
      <c r="I11078" s="31"/>
      <c r="J11078" s="32">
        <v>0</v>
      </c>
    </row>
    <row r="11079" spans="1:10" ht="15.75" hidden="1" thickBot="1" x14ac:dyDescent="0.3">
      <c r="A11079" s="251"/>
      <c r="B11079" s="246"/>
      <c r="C11079" s="34"/>
      <c r="D11079" s="34"/>
      <c r="E11079" s="207"/>
      <c r="F11079" s="219" t="s">
        <v>12</v>
      </c>
      <c r="G11079" s="66" t="str">
        <f t="shared" si="197"/>
        <v/>
      </c>
      <c r="H11079" s="67"/>
      <c r="I11079" s="68"/>
      <c r="J11079" s="32">
        <v>0</v>
      </c>
    </row>
    <row r="11080" spans="1:10" ht="15.75" hidden="1" thickBot="1" x14ac:dyDescent="0.3">
      <c r="A11080" s="251"/>
      <c r="B11080" s="246"/>
      <c r="C11080" s="38" t="s">
        <v>2727</v>
      </c>
      <c r="D11080" s="38" t="s">
        <v>82</v>
      </c>
      <c r="E11080" s="209">
        <v>1</v>
      </c>
      <c r="F11080" s="208" t="s">
        <v>12</v>
      </c>
      <c r="G11080" s="66" t="str">
        <f t="shared" si="197"/>
        <v/>
      </c>
      <c r="H11080" s="41">
        <f>SUM(G11080:G11082)</f>
        <v>16.307699999999997</v>
      </c>
      <c r="I11080" s="42"/>
      <c r="J11080" s="32">
        <v>0</v>
      </c>
    </row>
    <row r="11081" spans="1:10" ht="26.25" hidden="1" thickBot="1" x14ac:dyDescent="0.3">
      <c r="A11081" s="251"/>
      <c r="B11081" s="246"/>
      <c r="C11081" s="38" t="s">
        <v>11417</v>
      </c>
      <c r="D11081" s="38" t="s">
        <v>2801</v>
      </c>
      <c r="E11081" s="209">
        <v>0.3</v>
      </c>
      <c r="F11081" s="208">
        <v>23.997</v>
      </c>
      <c r="G11081" s="66">
        <f t="shared" si="197"/>
        <v>7.1990999999999996</v>
      </c>
      <c r="H11081" s="67"/>
      <c r="I11081" s="68"/>
      <c r="J11081" s="32">
        <v>0</v>
      </c>
    </row>
    <row r="11082" spans="1:10" ht="26.25" hidden="1" thickBot="1" x14ac:dyDescent="0.3">
      <c r="A11082" s="251"/>
      <c r="B11082" s="246"/>
      <c r="C11082" s="38" t="s">
        <v>11418</v>
      </c>
      <c r="D11082" s="38" t="s">
        <v>2801</v>
      </c>
      <c r="E11082" s="209">
        <v>0.3</v>
      </c>
      <c r="F11082" s="208">
        <v>30.361999999999998</v>
      </c>
      <c r="G11082" s="66">
        <f t="shared" si="197"/>
        <v>9.1085999999999991</v>
      </c>
      <c r="H11082" s="67"/>
      <c r="I11082" s="68"/>
      <c r="J11082" s="32">
        <v>0</v>
      </c>
    </row>
    <row r="11083" spans="1:10" ht="15.75" hidden="1" thickBot="1" x14ac:dyDescent="0.3">
      <c r="A11083" s="252"/>
      <c r="B11083" s="247"/>
      <c r="C11083" s="44"/>
      <c r="D11083" s="59"/>
      <c r="E11083" s="210"/>
      <c r="F11083" s="225" t="s">
        <v>12</v>
      </c>
      <c r="G11083" s="75" t="str">
        <f t="shared" si="197"/>
        <v/>
      </c>
      <c r="H11083" s="76"/>
      <c r="I11083" s="68"/>
      <c r="J11083" s="32">
        <v>0</v>
      </c>
    </row>
    <row r="11084" spans="1:10" ht="15.75" hidden="1" thickBot="1" x14ac:dyDescent="0.3">
      <c r="A11084" s="242" t="s">
        <v>2728</v>
      </c>
      <c r="B11084" s="245" t="s">
        <v>10404</v>
      </c>
      <c r="C11084" s="26"/>
      <c r="D11084" s="27" t="s">
        <v>17</v>
      </c>
      <c r="E11084" s="205"/>
      <c r="F11084" s="216" t="s">
        <v>12</v>
      </c>
      <c r="G11084" s="29" t="str">
        <f t="shared" si="197"/>
        <v/>
      </c>
      <c r="H11084" s="30"/>
      <c r="I11084" s="31"/>
      <c r="J11084" s="32">
        <v>0</v>
      </c>
    </row>
    <row r="11085" spans="1:10" ht="15.75" hidden="1" thickBot="1" x14ac:dyDescent="0.3">
      <c r="A11085" s="251"/>
      <c r="B11085" s="246"/>
      <c r="C11085" s="34"/>
      <c r="D11085" s="34"/>
      <c r="E11085" s="207"/>
      <c r="F11085" s="219" t="s">
        <v>12</v>
      </c>
      <c r="G11085" s="66" t="str">
        <f t="shared" si="197"/>
        <v/>
      </c>
      <c r="H11085" s="67"/>
      <c r="I11085" s="68"/>
      <c r="J11085" s="32">
        <v>0</v>
      </c>
    </row>
    <row r="11086" spans="1:10" ht="15.75" hidden="1" thickBot="1" x14ac:dyDescent="0.3">
      <c r="A11086" s="251"/>
      <c r="B11086" s="246"/>
      <c r="C11086" s="38" t="s">
        <v>2729</v>
      </c>
      <c r="D11086" s="38" t="s">
        <v>82</v>
      </c>
      <c r="E11086" s="209">
        <v>1</v>
      </c>
      <c r="F11086" s="208" t="s">
        <v>12</v>
      </c>
      <c r="G11086" s="66" t="str">
        <f t="shared" si="197"/>
        <v/>
      </c>
      <c r="H11086" s="41">
        <f>SUM(G11086:G11088)</f>
        <v>16.307699999999997</v>
      </c>
      <c r="I11086" s="42"/>
      <c r="J11086" s="32">
        <v>0</v>
      </c>
    </row>
    <row r="11087" spans="1:10" ht="26.25" hidden="1" thickBot="1" x14ac:dyDescent="0.3">
      <c r="A11087" s="251"/>
      <c r="B11087" s="246"/>
      <c r="C11087" s="38" t="s">
        <v>11417</v>
      </c>
      <c r="D11087" s="38" t="s">
        <v>2801</v>
      </c>
      <c r="E11087" s="209">
        <v>0.3</v>
      </c>
      <c r="F11087" s="208">
        <v>23.997</v>
      </c>
      <c r="G11087" s="66">
        <f t="shared" si="197"/>
        <v>7.1990999999999996</v>
      </c>
      <c r="H11087" s="67"/>
      <c r="I11087" s="68"/>
      <c r="J11087" s="32">
        <v>0</v>
      </c>
    </row>
    <row r="11088" spans="1:10" ht="26.25" hidden="1" thickBot="1" x14ac:dyDescent="0.3">
      <c r="A11088" s="251"/>
      <c r="B11088" s="246"/>
      <c r="C11088" s="38" t="s">
        <v>11418</v>
      </c>
      <c r="D11088" s="38" t="s">
        <v>2801</v>
      </c>
      <c r="E11088" s="209">
        <v>0.3</v>
      </c>
      <c r="F11088" s="208">
        <v>30.361999999999998</v>
      </c>
      <c r="G11088" s="66">
        <f t="shared" si="197"/>
        <v>9.1085999999999991</v>
      </c>
      <c r="H11088" s="67"/>
      <c r="I11088" s="68"/>
      <c r="J11088" s="32">
        <v>0</v>
      </c>
    </row>
    <row r="11089" spans="1:10" ht="15.75" hidden="1" thickBot="1" x14ac:dyDescent="0.3">
      <c r="A11089" s="252"/>
      <c r="B11089" s="247"/>
      <c r="C11089" s="44"/>
      <c r="D11089" s="59"/>
      <c r="E11089" s="210"/>
      <c r="F11089" s="225" t="s">
        <v>12</v>
      </c>
      <c r="G11089" s="75" t="str">
        <f t="shared" si="197"/>
        <v/>
      </c>
      <c r="H11089" s="76"/>
      <c r="I11089" s="68"/>
      <c r="J11089" s="32">
        <v>0</v>
      </c>
    </row>
    <row r="11090" spans="1:10" ht="15.75" hidden="1" thickBot="1" x14ac:dyDescent="0.3">
      <c r="A11090" s="242" t="s">
        <v>2730</v>
      </c>
      <c r="B11090" s="245" t="s">
        <v>10405</v>
      </c>
      <c r="C11090" s="26"/>
      <c r="D11090" s="27" t="s">
        <v>17</v>
      </c>
      <c r="E11090" s="205"/>
      <c r="F11090" s="212" t="s">
        <v>12</v>
      </c>
      <c r="G11090" s="29" t="str">
        <f t="shared" si="197"/>
        <v/>
      </c>
      <c r="H11090" s="30"/>
      <c r="I11090" s="31"/>
      <c r="J11090" s="32">
        <v>0</v>
      </c>
    </row>
    <row r="11091" spans="1:10" ht="15.75" hidden="1" thickBot="1" x14ac:dyDescent="0.3">
      <c r="A11091" s="251"/>
      <c r="B11091" s="246"/>
      <c r="C11091" s="34"/>
      <c r="D11091" s="34"/>
      <c r="E11091" s="207"/>
      <c r="F11091" s="213" t="s">
        <v>12</v>
      </c>
      <c r="G11091" s="36" t="str">
        <f t="shared" si="197"/>
        <v/>
      </c>
      <c r="H11091" s="37"/>
      <c r="I11091" s="33"/>
      <c r="J11091" s="32">
        <v>0</v>
      </c>
    </row>
    <row r="11092" spans="1:10" ht="51.75" hidden="1" thickBot="1" x14ac:dyDescent="0.3">
      <c r="A11092" s="251"/>
      <c r="B11092" s="246"/>
      <c r="C11092" s="38" t="s">
        <v>2731</v>
      </c>
      <c r="D11092" s="38" t="s">
        <v>17</v>
      </c>
      <c r="E11092" s="209">
        <v>1</v>
      </c>
      <c r="F11092" s="208" t="s">
        <v>12</v>
      </c>
      <c r="G11092" s="36" t="str">
        <f t="shared" si="197"/>
        <v/>
      </c>
      <c r="H11092" s="41">
        <f>SUM(G11092:G11099)</f>
        <v>209.43194980000001</v>
      </c>
      <c r="I11092" s="42"/>
      <c r="J11092" s="32">
        <v>0</v>
      </c>
    </row>
    <row r="11093" spans="1:10" ht="39" hidden="1" thickBot="1" x14ac:dyDescent="0.3">
      <c r="A11093" s="251"/>
      <c r="B11093" s="246"/>
      <c r="C11093" s="38" t="s">
        <v>12381</v>
      </c>
      <c r="D11093" s="38" t="s">
        <v>82</v>
      </c>
      <c r="E11093" s="209">
        <v>4</v>
      </c>
      <c r="F11093" s="208">
        <v>1.3584999999999998</v>
      </c>
      <c r="G11093" s="36">
        <f t="shared" si="197"/>
        <v>5.4339999999999993</v>
      </c>
      <c r="H11093" s="37"/>
      <c r="I11093" s="42"/>
      <c r="J11093" s="32">
        <v>0</v>
      </c>
    </row>
    <row r="11094" spans="1:10" ht="15.75" hidden="1" thickBot="1" x14ac:dyDescent="0.3">
      <c r="A11094" s="251"/>
      <c r="B11094" s="246"/>
      <c r="C11094" s="38" t="s">
        <v>12382</v>
      </c>
      <c r="D11094" s="38" t="s">
        <v>1303</v>
      </c>
      <c r="E11094" s="209">
        <v>0.2</v>
      </c>
      <c r="F11094" s="208">
        <v>3.2489999999999997</v>
      </c>
      <c r="G11094" s="36">
        <f t="shared" si="197"/>
        <v>0.64979999999999993</v>
      </c>
      <c r="H11094" s="37"/>
      <c r="I11094" s="42"/>
      <c r="J11094" s="32">
        <v>0</v>
      </c>
    </row>
    <row r="11095" spans="1:10" ht="15.75" hidden="1" thickBot="1" x14ac:dyDescent="0.3">
      <c r="A11095" s="251"/>
      <c r="B11095" s="246"/>
      <c r="C11095" s="38" t="s">
        <v>11603</v>
      </c>
      <c r="D11095" s="38" t="s">
        <v>82</v>
      </c>
      <c r="E11095" s="209">
        <v>4</v>
      </c>
      <c r="F11095" s="208">
        <v>0.26600000000000001</v>
      </c>
      <c r="G11095" s="36">
        <f t="shared" si="197"/>
        <v>1.0640000000000001</v>
      </c>
      <c r="H11095" s="37"/>
      <c r="I11095" s="42"/>
      <c r="J11095" s="32">
        <v>0</v>
      </c>
    </row>
    <row r="11096" spans="1:10" ht="15.75" hidden="1" thickBot="1" x14ac:dyDescent="0.3">
      <c r="A11096" s="251"/>
      <c r="B11096" s="246"/>
      <c r="C11096" s="38" t="s">
        <v>11426</v>
      </c>
      <c r="D11096" s="38" t="s">
        <v>2801</v>
      </c>
      <c r="E11096" s="209">
        <v>0.63300000000000001</v>
      </c>
      <c r="F11096" s="208">
        <v>24.946999999999999</v>
      </c>
      <c r="G11096" s="36">
        <f t="shared" si="197"/>
        <v>15.791451</v>
      </c>
      <c r="H11096" s="37"/>
      <c r="I11096" s="42"/>
      <c r="J11096" s="32">
        <v>0</v>
      </c>
    </row>
    <row r="11097" spans="1:10" ht="26.25" hidden="1" thickBot="1" x14ac:dyDescent="0.3">
      <c r="A11097" s="251"/>
      <c r="B11097" s="246"/>
      <c r="C11097" s="38" t="s">
        <v>11417</v>
      </c>
      <c r="D11097" s="38" t="s">
        <v>2801</v>
      </c>
      <c r="E11097" s="209">
        <v>3.0647000000000002</v>
      </c>
      <c r="F11097" s="208">
        <v>23.997</v>
      </c>
      <c r="G11097" s="36">
        <f t="shared" si="197"/>
        <v>73.543605900000003</v>
      </c>
      <c r="H11097" s="37"/>
      <c r="I11097" s="42"/>
      <c r="J11097" s="32">
        <v>0</v>
      </c>
    </row>
    <row r="11098" spans="1:10" ht="15.75" hidden="1" thickBot="1" x14ac:dyDescent="0.3">
      <c r="A11098" s="251"/>
      <c r="B11098" s="246"/>
      <c r="C11098" s="38" t="s">
        <v>11427</v>
      </c>
      <c r="D11098" s="38" t="s">
        <v>2801</v>
      </c>
      <c r="E11098" s="209">
        <v>0.63300000000000001</v>
      </c>
      <c r="F11098" s="208">
        <v>31.435500000000001</v>
      </c>
      <c r="G11098" s="36">
        <f t="shared" si="197"/>
        <v>19.898671500000003</v>
      </c>
      <c r="H11098" s="37"/>
      <c r="I11098" s="42"/>
      <c r="J11098" s="32">
        <v>0</v>
      </c>
    </row>
    <row r="11099" spans="1:10" ht="26.25" hidden="1" thickBot="1" x14ac:dyDescent="0.3">
      <c r="A11099" s="251"/>
      <c r="B11099" s="246"/>
      <c r="C11099" s="38" t="s">
        <v>11418</v>
      </c>
      <c r="D11099" s="38" t="s">
        <v>2801</v>
      </c>
      <c r="E11099" s="209">
        <v>3.0647000000000002</v>
      </c>
      <c r="F11099" s="208">
        <v>30.361999999999998</v>
      </c>
      <c r="G11099" s="36">
        <f t="shared" si="197"/>
        <v>93.050421400000005</v>
      </c>
      <c r="H11099" s="37"/>
      <c r="I11099" s="42"/>
      <c r="J11099" s="32">
        <v>0</v>
      </c>
    </row>
    <row r="11100" spans="1:10" ht="15.75" hidden="1" thickBot="1" x14ac:dyDescent="0.3">
      <c r="A11100" s="252"/>
      <c r="B11100" s="247"/>
      <c r="C11100" s="44"/>
      <c r="D11100" s="44"/>
      <c r="E11100" s="210"/>
      <c r="F11100" s="211" t="s">
        <v>12</v>
      </c>
      <c r="G11100" s="47" t="str">
        <f t="shared" si="197"/>
        <v/>
      </c>
      <c r="H11100" s="48"/>
      <c r="I11100" s="33"/>
      <c r="J11100" s="32">
        <v>0</v>
      </c>
    </row>
    <row r="11101" spans="1:10" ht="15.75" hidden="1" thickBot="1" x14ac:dyDescent="0.3">
      <c r="A11101" s="242" t="s">
        <v>2732</v>
      </c>
      <c r="B11101" s="245" t="s">
        <v>10406</v>
      </c>
      <c r="C11101" s="26"/>
      <c r="D11101" s="27" t="s">
        <v>105</v>
      </c>
      <c r="E11101" s="205"/>
      <c r="F11101" s="216" t="s">
        <v>12</v>
      </c>
      <c r="G11101" s="29" t="str">
        <f t="shared" si="197"/>
        <v/>
      </c>
      <c r="H11101" s="30"/>
      <c r="I11101" s="31"/>
      <c r="J11101" s="32">
        <v>0</v>
      </c>
    </row>
    <row r="11102" spans="1:10" ht="15.75" hidden="1" thickBot="1" x14ac:dyDescent="0.3">
      <c r="A11102" s="251"/>
      <c r="B11102" s="246"/>
      <c r="C11102" s="34"/>
      <c r="D11102" s="34"/>
      <c r="E11102" s="207"/>
      <c r="F11102" s="219" t="s">
        <v>12</v>
      </c>
      <c r="G11102" s="66" t="str">
        <f t="shared" si="197"/>
        <v/>
      </c>
      <c r="H11102" s="67"/>
      <c r="I11102" s="68"/>
      <c r="J11102" s="32">
        <v>0</v>
      </c>
    </row>
    <row r="11103" spans="1:10" ht="26.25" hidden="1" thickBot="1" x14ac:dyDescent="0.3">
      <c r="A11103" s="251"/>
      <c r="B11103" s="246"/>
      <c r="C11103" s="38" t="s">
        <v>12044</v>
      </c>
      <c r="D11103" s="38" t="s">
        <v>1303</v>
      </c>
      <c r="E11103" s="209">
        <v>1.0225</v>
      </c>
      <c r="F11103" s="208">
        <v>156.98749999999998</v>
      </c>
      <c r="G11103" s="66">
        <f t="shared" si="197"/>
        <v>160.51971874999998</v>
      </c>
      <c r="H11103" s="41">
        <f>SUM(G11103:G11105)</f>
        <v>164.40638724999999</v>
      </c>
      <c r="I11103" s="42"/>
      <c r="J11103" s="32">
        <v>0</v>
      </c>
    </row>
    <row r="11104" spans="1:10" ht="26.25" hidden="1" thickBot="1" x14ac:dyDescent="0.3">
      <c r="A11104" s="251"/>
      <c r="B11104" s="246"/>
      <c r="C11104" s="38" t="s">
        <v>11417</v>
      </c>
      <c r="D11104" s="38" t="s">
        <v>2801</v>
      </c>
      <c r="E11104" s="209">
        <v>7.1499999999999994E-2</v>
      </c>
      <c r="F11104" s="208">
        <v>23.997</v>
      </c>
      <c r="G11104" s="66">
        <f t="shared" si="197"/>
        <v>1.7157854999999997</v>
      </c>
      <c r="H11104" s="67"/>
      <c r="I11104" s="68"/>
      <c r="J11104" s="32">
        <v>0</v>
      </c>
    </row>
    <row r="11105" spans="1:10" ht="26.25" hidden="1" thickBot="1" x14ac:dyDescent="0.3">
      <c r="A11105" s="251"/>
      <c r="B11105" s="246"/>
      <c r="C11105" s="38" t="s">
        <v>11418</v>
      </c>
      <c r="D11105" s="38" t="s">
        <v>2801</v>
      </c>
      <c r="E11105" s="209">
        <v>7.1499999999999994E-2</v>
      </c>
      <c r="F11105" s="208">
        <v>30.361999999999998</v>
      </c>
      <c r="G11105" s="66">
        <f t="shared" si="197"/>
        <v>2.1708829999999999</v>
      </c>
      <c r="H11105" s="67"/>
      <c r="I11105" s="68"/>
      <c r="J11105" s="32">
        <v>0</v>
      </c>
    </row>
    <row r="11106" spans="1:10" ht="15.75" hidden="1" thickBot="1" x14ac:dyDescent="0.3">
      <c r="A11106" s="252"/>
      <c r="B11106" s="247"/>
      <c r="C11106" s="44"/>
      <c r="D11106" s="59"/>
      <c r="E11106" s="210"/>
      <c r="F11106" s="225" t="s">
        <v>12</v>
      </c>
      <c r="G11106" s="75" t="str">
        <f t="shared" si="197"/>
        <v/>
      </c>
      <c r="H11106" s="76"/>
      <c r="I11106" s="68"/>
      <c r="J11106" s="32">
        <v>0</v>
      </c>
    </row>
    <row r="11107" spans="1:10" ht="15.75" hidden="1" thickBot="1" x14ac:dyDescent="0.3">
      <c r="A11107" s="242" t="s">
        <v>2733</v>
      </c>
      <c r="B11107" s="245" t="s">
        <v>10407</v>
      </c>
      <c r="C11107" s="26"/>
      <c r="D11107" s="27" t="s">
        <v>17</v>
      </c>
      <c r="E11107" s="205"/>
      <c r="F11107" s="216" t="s">
        <v>12</v>
      </c>
      <c r="G11107" s="29" t="str">
        <f t="shared" si="197"/>
        <v/>
      </c>
      <c r="H11107" s="30"/>
      <c r="I11107" s="31"/>
      <c r="J11107" s="32">
        <v>0</v>
      </c>
    </row>
    <row r="11108" spans="1:10" ht="15.75" hidden="1" thickBot="1" x14ac:dyDescent="0.3">
      <c r="A11108" s="251"/>
      <c r="B11108" s="246"/>
      <c r="C11108" s="34"/>
      <c r="D11108" s="34"/>
      <c r="E11108" s="207"/>
      <c r="F11108" s="219" t="s">
        <v>12</v>
      </c>
      <c r="G11108" s="66" t="str">
        <f t="shared" si="197"/>
        <v/>
      </c>
      <c r="H11108" s="67"/>
      <c r="I11108" s="68"/>
      <c r="J11108" s="32">
        <v>0</v>
      </c>
    </row>
    <row r="11109" spans="1:10" ht="15.75" hidden="1" thickBot="1" x14ac:dyDescent="0.3">
      <c r="A11109" s="251"/>
      <c r="B11109" s="246"/>
      <c r="C11109" s="38" t="s">
        <v>11577</v>
      </c>
      <c r="D11109" s="38" t="s">
        <v>82</v>
      </c>
      <c r="E11109" s="209">
        <v>1.6799999999999999E-2</v>
      </c>
      <c r="F11109" s="208">
        <v>14.715499999999999</v>
      </c>
      <c r="G11109" s="66">
        <f t="shared" si="197"/>
        <v>0.24722039999999995</v>
      </c>
      <c r="H11109" s="41">
        <f>SUM(G11109:G11112)</f>
        <v>82.350174300000006</v>
      </c>
      <c r="I11109" s="42"/>
      <c r="J11109" s="32">
        <v>0</v>
      </c>
    </row>
    <row r="11110" spans="1:10" ht="15.75" hidden="1" thickBot="1" x14ac:dyDescent="0.3">
      <c r="A11110" s="251"/>
      <c r="B11110" s="246"/>
      <c r="C11110" s="38" t="s">
        <v>12022</v>
      </c>
      <c r="D11110" s="38" t="s">
        <v>82</v>
      </c>
      <c r="E11110" s="209">
        <v>1</v>
      </c>
      <c r="F11110" s="214">
        <v>71.11699999999999</v>
      </c>
      <c r="G11110" s="36">
        <f t="shared" si="197"/>
        <v>71.11699999999999</v>
      </c>
      <c r="H11110" s="37"/>
      <c r="I11110" s="33"/>
      <c r="J11110" s="32">
        <v>0</v>
      </c>
    </row>
    <row r="11111" spans="1:10" ht="26.25" hidden="1" thickBot="1" x14ac:dyDescent="0.3">
      <c r="A11111" s="251"/>
      <c r="B11111" s="246"/>
      <c r="C11111" s="38" t="s">
        <v>11417</v>
      </c>
      <c r="D11111" s="38" t="s">
        <v>2801</v>
      </c>
      <c r="E11111" s="209">
        <v>0.2021</v>
      </c>
      <c r="F11111" s="208">
        <v>23.997</v>
      </c>
      <c r="G11111" s="66">
        <f t="shared" si="197"/>
        <v>4.8497937000000002</v>
      </c>
      <c r="H11111" s="52"/>
      <c r="I11111" s="42"/>
      <c r="J11111" s="32">
        <v>0</v>
      </c>
    </row>
    <row r="11112" spans="1:10" ht="26.25" hidden="1" thickBot="1" x14ac:dyDescent="0.3">
      <c r="A11112" s="251"/>
      <c r="B11112" s="246"/>
      <c r="C11112" s="38" t="s">
        <v>11418</v>
      </c>
      <c r="D11112" s="38" t="s">
        <v>2801</v>
      </c>
      <c r="E11112" s="209">
        <v>0.2021</v>
      </c>
      <c r="F11112" s="208">
        <v>30.361999999999998</v>
      </c>
      <c r="G11112" s="66">
        <f t="shared" si="197"/>
        <v>6.1361602</v>
      </c>
      <c r="H11112" s="52"/>
      <c r="I11112" s="42"/>
      <c r="J11112" s="32">
        <v>0</v>
      </c>
    </row>
    <row r="11113" spans="1:10" ht="15.75" hidden="1" thickBot="1" x14ac:dyDescent="0.3">
      <c r="A11113" s="252"/>
      <c r="B11113" s="247"/>
      <c r="C11113" s="44"/>
      <c r="D11113" s="59"/>
      <c r="E11113" s="210"/>
      <c r="F11113" s="225" t="s">
        <v>12</v>
      </c>
      <c r="G11113" s="75" t="str">
        <f t="shared" si="197"/>
        <v/>
      </c>
      <c r="H11113" s="76"/>
      <c r="I11113" s="68"/>
      <c r="J11113" s="32">
        <v>0</v>
      </c>
    </row>
    <row r="11114" spans="1:10" ht="15.75" hidden="1" thickBot="1" x14ac:dyDescent="0.3">
      <c r="A11114" s="242" t="s">
        <v>2734</v>
      </c>
      <c r="B11114" s="245" t="s">
        <v>2735</v>
      </c>
      <c r="C11114" s="26"/>
      <c r="D11114" s="27" t="s">
        <v>17</v>
      </c>
      <c r="E11114" s="205"/>
      <c r="F11114" s="212" t="s">
        <v>12</v>
      </c>
      <c r="G11114" s="29" t="str">
        <f t="shared" si="197"/>
        <v/>
      </c>
      <c r="H11114" s="30"/>
      <c r="I11114" s="31"/>
      <c r="J11114" s="32">
        <v>0</v>
      </c>
    </row>
    <row r="11115" spans="1:10" ht="15.75" hidden="1" thickBot="1" x14ac:dyDescent="0.3">
      <c r="A11115" s="243"/>
      <c r="B11115" s="246"/>
      <c r="C11115" s="34"/>
      <c r="D11115" s="34"/>
      <c r="E11115" s="207"/>
      <c r="F11115" s="213" t="s">
        <v>12</v>
      </c>
      <c r="G11115" s="33" t="str">
        <f t="shared" si="197"/>
        <v/>
      </c>
      <c r="H11115" s="37"/>
      <c r="I11115" s="33"/>
      <c r="J11115" s="32">
        <v>0</v>
      </c>
    </row>
    <row r="11116" spans="1:10" ht="26.25" hidden="1" thickBot="1" x14ac:dyDescent="0.3">
      <c r="A11116" s="243"/>
      <c r="B11116" s="246"/>
      <c r="C11116" s="38" t="s">
        <v>2735</v>
      </c>
      <c r="D11116" s="58" t="s">
        <v>17</v>
      </c>
      <c r="E11116" s="209">
        <v>1</v>
      </c>
      <c r="F11116" s="214" t="s">
        <v>12</v>
      </c>
      <c r="G11116" s="33" t="str">
        <f t="shared" si="197"/>
        <v/>
      </c>
      <c r="H11116" s="41">
        <f>SUM(G11116:G11119)</f>
        <v>243.11673368864001</v>
      </c>
      <c r="I11116" s="42"/>
      <c r="J11116" s="32">
        <v>0</v>
      </c>
    </row>
    <row r="11117" spans="1:10" ht="39" hidden="1" thickBot="1" x14ac:dyDescent="0.3">
      <c r="A11117" s="243"/>
      <c r="B11117" s="246"/>
      <c r="C11117" s="38" t="s">
        <v>11376</v>
      </c>
      <c r="D11117" s="38" t="s">
        <v>2881</v>
      </c>
      <c r="E11117" s="209">
        <v>1.9199999999999998E-2</v>
      </c>
      <c r="F11117" s="208">
        <v>915.97571295</v>
      </c>
      <c r="G11117" s="33">
        <f t="shared" si="197"/>
        <v>17.586733688639999</v>
      </c>
      <c r="H11117" s="37"/>
      <c r="I11117" s="33"/>
      <c r="J11117" s="32">
        <v>0</v>
      </c>
    </row>
    <row r="11118" spans="1:10" ht="15.75" hidden="1" thickBot="1" x14ac:dyDescent="0.3">
      <c r="A11118" s="243"/>
      <c r="B11118" s="246"/>
      <c r="C11118" s="38" t="s">
        <v>11426</v>
      </c>
      <c r="D11118" s="38" t="s">
        <v>2801</v>
      </c>
      <c r="E11118" s="209">
        <v>4</v>
      </c>
      <c r="F11118" s="208">
        <v>24.946999999999999</v>
      </c>
      <c r="G11118" s="33">
        <f t="shared" si="197"/>
        <v>99.787999999999997</v>
      </c>
      <c r="H11118" s="37"/>
      <c r="I11118" s="33"/>
      <c r="J11118" s="32">
        <v>0</v>
      </c>
    </row>
    <row r="11119" spans="1:10" ht="15.75" hidden="1" thickBot="1" x14ac:dyDescent="0.3">
      <c r="A11119" s="243"/>
      <c r="B11119" s="246"/>
      <c r="C11119" s="38" t="s">
        <v>11427</v>
      </c>
      <c r="D11119" s="38" t="s">
        <v>2801</v>
      </c>
      <c r="E11119" s="209">
        <v>4</v>
      </c>
      <c r="F11119" s="208">
        <v>31.435500000000001</v>
      </c>
      <c r="G11119" s="36">
        <f t="shared" si="197"/>
        <v>125.742</v>
      </c>
      <c r="H11119" s="37"/>
      <c r="I11119" s="33"/>
      <c r="J11119" s="32">
        <v>0</v>
      </c>
    </row>
    <row r="11120" spans="1:10" ht="15.75" hidden="1" thickBot="1" x14ac:dyDescent="0.3">
      <c r="A11120" s="244"/>
      <c r="B11120" s="247"/>
      <c r="C11120" s="44"/>
      <c r="D11120" s="44"/>
      <c r="E11120" s="210"/>
      <c r="F11120" s="211" t="s">
        <v>12</v>
      </c>
      <c r="G11120" s="46" t="str">
        <f t="shared" si="197"/>
        <v/>
      </c>
      <c r="H11120" s="48"/>
      <c r="I11120" s="33"/>
      <c r="J11120" s="32">
        <v>0</v>
      </c>
    </row>
    <row r="11121" spans="1:10" ht="15.75" hidden="1" thickBot="1" x14ac:dyDescent="0.3">
      <c r="A11121" s="242" t="s">
        <v>2736</v>
      </c>
      <c r="B11121" s="245" t="s">
        <v>2737</v>
      </c>
      <c r="C11121" s="26"/>
      <c r="D11121" s="27" t="s">
        <v>17</v>
      </c>
      <c r="E11121" s="205"/>
      <c r="F11121" s="216" t="s">
        <v>12</v>
      </c>
      <c r="G11121" s="29" t="str">
        <f t="shared" si="197"/>
        <v/>
      </c>
      <c r="H11121" s="30"/>
      <c r="I11121" s="31"/>
      <c r="J11121" s="32">
        <v>0</v>
      </c>
    </row>
    <row r="11122" spans="1:10" ht="15.75" hidden="1" thickBot="1" x14ac:dyDescent="0.3">
      <c r="A11122" s="251"/>
      <c r="B11122" s="246"/>
      <c r="C11122" s="34"/>
      <c r="D11122" s="34"/>
      <c r="E11122" s="207"/>
      <c r="F11122" s="219" t="s">
        <v>12</v>
      </c>
      <c r="G11122" s="66" t="str">
        <f t="shared" si="197"/>
        <v/>
      </c>
      <c r="H11122" s="67"/>
      <c r="I11122" s="68"/>
      <c r="J11122" s="32">
        <v>0</v>
      </c>
    </row>
    <row r="11123" spans="1:10" ht="15.75" hidden="1" thickBot="1" x14ac:dyDescent="0.3">
      <c r="A11123" s="251"/>
      <c r="B11123" s="246"/>
      <c r="C11123" s="38" t="s">
        <v>11770</v>
      </c>
      <c r="D11123" s="38" t="s">
        <v>1043</v>
      </c>
      <c r="E11123" s="209">
        <v>0.1729</v>
      </c>
      <c r="F11123" s="208">
        <v>40.137499999999996</v>
      </c>
      <c r="G11123" s="66">
        <f t="shared" si="197"/>
        <v>6.9397737499999996</v>
      </c>
      <c r="H11123" s="41">
        <f>SUM(G11123:G11127)</f>
        <v>114.60267714999998</v>
      </c>
      <c r="I11123" s="42"/>
      <c r="J11123" s="32">
        <v>0</v>
      </c>
    </row>
    <row r="11124" spans="1:10" ht="15.75" hidden="1" thickBot="1" x14ac:dyDescent="0.3">
      <c r="A11124" s="251"/>
      <c r="B11124" s="246"/>
      <c r="C11124" s="38" t="s">
        <v>2737</v>
      </c>
      <c r="D11124" s="38" t="s">
        <v>82</v>
      </c>
      <c r="E11124" s="209">
        <v>1</v>
      </c>
      <c r="F11124" s="208" t="s">
        <v>12</v>
      </c>
      <c r="G11124" s="66" t="str">
        <f t="shared" si="197"/>
        <v/>
      </c>
      <c r="H11124" s="67"/>
      <c r="I11124" s="68"/>
      <c r="J11124" s="32">
        <v>0</v>
      </c>
    </row>
    <row r="11125" spans="1:10" ht="26.25" hidden="1" thickBot="1" x14ac:dyDescent="0.3">
      <c r="A11125" s="251"/>
      <c r="B11125" s="246"/>
      <c r="C11125" s="38" t="s">
        <v>11417</v>
      </c>
      <c r="D11125" s="38" t="s">
        <v>2801</v>
      </c>
      <c r="E11125" s="209">
        <v>1.2505999999999999</v>
      </c>
      <c r="F11125" s="208">
        <v>23.997</v>
      </c>
      <c r="G11125" s="66">
        <f t="shared" si="197"/>
        <v>30.010648199999999</v>
      </c>
      <c r="H11125" s="67"/>
      <c r="I11125" s="68"/>
      <c r="J11125" s="32">
        <v>0</v>
      </c>
    </row>
    <row r="11126" spans="1:10" ht="26.25" hidden="1" thickBot="1" x14ac:dyDescent="0.3">
      <c r="A11126" s="251"/>
      <c r="B11126" s="246"/>
      <c r="C11126" s="38" t="s">
        <v>11418</v>
      </c>
      <c r="D11126" s="38" t="s">
        <v>2801</v>
      </c>
      <c r="E11126" s="209">
        <v>1.2505999999999999</v>
      </c>
      <c r="F11126" s="208">
        <v>30.361999999999998</v>
      </c>
      <c r="G11126" s="66">
        <f t="shared" si="197"/>
        <v>37.970717199999996</v>
      </c>
      <c r="H11126" s="67"/>
      <c r="I11126" s="68"/>
      <c r="J11126" s="32">
        <v>0</v>
      </c>
    </row>
    <row r="11127" spans="1:10" ht="15.75" hidden="1" thickBot="1" x14ac:dyDescent="0.3">
      <c r="A11127" s="251"/>
      <c r="B11127" s="246"/>
      <c r="C11127" s="38" t="s">
        <v>11473</v>
      </c>
      <c r="D11127" s="38" t="s">
        <v>2801</v>
      </c>
      <c r="E11127" s="209">
        <v>1.2505999999999999</v>
      </c>
      <c r="F11127" s="219">
        <v>31.729999999999997</v>
      </c>
      <c r="G11127" s="66">
        <f t="shared" si="197"/>
        <v>39.681537999999996</v>
      </c>
      <c r="H11127" s="67"/>
      <c r="I11127" s="68"/>
      <c r="J11127" s="32">
        <v>0</v>
      </c>
    </row>
    <row r="11128" spans="1:10" ht="15.75" hidden="1" thickBot="1" x14ac:dyDescent="0.3">
      <c r="A11128" s="252"/>
      <c r="B11128" s="247"/>
      <c r="C11128" s="44"/>
      <c r="D11128" s="59"/>
      <c r="E11128" s="210"/>
      <c r="F11128" s="225" t="s">
        <v>12</v>
      </c>
      <c r="G11128" s="75" t="str">
        <f t="shared" si="197"/>
        <v/>
      </c>
      <c r="H11128" s="76"/>
      <c r="I11128" s="68"/>
      <c r="J11128" s="32">
        <v>0</v>
      </c>
    </row>
    <row r="11129" spans="1:10" ht="15.75" hidden="1" thickBot="1" x14ac:dyDescent="0.3">
      <c r="A11129" s="242" t="s">
        <v>2738</v>
      </c>
      <c r="B11129" s="245" t="s">
        <v>2739</v>
      </c>
      <c r="C11129" s="26"/>
      <c r="D11129" s="27" t="s">
        <v>17</v>
      </c>
      <c r="E11129" s="205"/>
      <c r="F11129" s="216" t="s">
        <v>12</v>
      </c>
      <c r="G11129" s="29" t="str">
        <f t="shared" si="197"/>
        <v/>
      </c>
      <c r="H11129" s="30"/>
      <c r="I11129" s="31"/>
      <c r="J11129" s="32">
        <v>0</v>
      </c>
    </row>
    <row r="11130" spans="1:10" ht="15.75" hidden="1" thickBot="1" x14ac:dyDescent="0.3">
      <c r="A11130" s="251"/>
      <c r="B11130" s="246"/>
      <c r="C11130" s="34"/>
      <c r="D11130" s="34"/>
      <c r="E11130" s="207"/>
      <c r="F11130" s="219" t="s">
        <v>12</v>
      </c>
      <c r="G11130" s="66" t="str">
        <f t="shared" si="197"/>
        <v/>
      </c>
      <c r="H11130" s="67"/>
      <c r="I11130" s="68"/>
      <c r="J11130" s="32">
        <v>0</v>
      </c>
    </row>
    <row r="11131" spans="1:10" ht="15.75" hidden="1" thickBot="1" x14ac:dyDescent="0.3">
      <c r="A11131" s="251"/>
      <c r="B11131" s="246"/>
      <c r="C11131" s="38" t="s">
        <v>11770</v>
      </c>
      <c r="D11131" s="38" t="s">
        <v>1043</v>
      </c>
      <c r="E11131" s="209">
        <v>0.1729</v>
      </c>
      <c r="F11131" s="208">
        <v>40.137499999999996</v>
      </c>
      <c r="G11131" s="66">
        <f t="shared" si="197"/>
        <v>6.9397737499999996</v>
      </c>
      <c r="H11131" s="41">
        <f>SUM(G11131:G11135)</f>
        <v>114.60267714999998</v>
      </c>
      <c r="I11131" s="42"/>
      <c r="J11131" s="32">
        <v>0</v>
      </c>
    </row>
    <row r="11132" spans="1:10" ht="15.75" hidden="1" thickBot="1" x14ac:dyDescent="0.3">
      <c r="A11132" s="251"/>
      <c r="B11132" s="246"/>
      <c r="C11132" s="38" t="s">
        <v>2739</v>
      </c>
      <c r="D11132" s="38" t="s">
        <v>82</v>
      </c>
      <c r="E11132" s="209">
        <v>1</v>
      </c>
      <c r="F11132" s="208" t="s">
        <v>12</v>
      </c>
      <c r="G11132" s="66" t="str">
        <f t="shared" si="197"/>
        <v/>
      </c>
      <c r="H11132" s="67"/>
      <c r="I11132" s="68"/>
      <c r="J11132" s="32">
        <v>0</v>
      </c>
    </row>
    <row r="11133" spans="1:10" ht="26.25" hidden="1" thickBot="1" x14ac:dyDescent="0.3">
      <c r="A11133" s="251"/>
      <c r="B11133" s="246"/>
      <c r="C11133" s="38" t="s">
        <v>11417</v>
      </c>
      <c r="D11133" s="38" t="s">
        <v>2801</v>
      </c>
      <c r="E11133" s="209">
        <v>1.2505999999999999</v>
      </c>
      <c r="F11133" s="208">
        <v>23.997</v>
      </c>
      <c r="G11133" s="66">
        <f t="shared" si="197"/>
        <v>30.010648199999999</v>
      </c>
      <c r="H11133" s="67"/>
      <c r="I11133" s="68"/>
      <c r="J11133" s="32">
        <v>0</v>
      </c>
    </row>
    <row r="11134" spans="1:10" ht="26.25" hidden="1" thickBot="1" x14ac:dyDescent="0.3">
      <c r="A11134" s="251"/>
      <c r="B11134" s="246"/>
      <c r="C11134" s="38" t="s">
        <v>11418</v>
      </c>
      <c r="D11134" s="38" t="s">
        <v>2801</v>
      </c>
      <c r="E11134" s="209">
        <v>1.2505999999999999</v>
      </c>
      <c r="F11134" s="208">
        <v>30.361999999999998</v>
      </c>
      <c r="G11134" s="66">
        <f t="shared" si="197"/>
        <v>37.970717199999996</v>
      </c>
      <c r="H11134" s="67"/>
      <c r="I11134" s="68"/>
      <c r="J11134" s="32">
        <v>0</v>
      </c>
    </row>
    <row r="11135" spans="1:10" ht="15.75" hidden="1" thickBot="1" x14ac:dyDescent="0.3">
      <c r="A11135" s="251"/>
      <c r="B11135" s="246"/>
      <c r="C11135" s="38" t="s">
        <v>11473</v>
      </c>
      <c r="D11135" s="38" t="s">
        <v>2801</v>
      </c>
      <c r="E11135" s="209">
        <v>1.2505999999999999</v>
      </c>
      <c r="F11135" s="219">
        <v>31.729999999999997</v>
      </c>
      <c r="G11135" s="66">
        <f t="shared" si="197"/>
        <v>39.681537999999996</v>
      </c>
      <c r="H11135" s="67"/>
      <c r="I11135" s="68"/>
      <c r="J11135" s="32">
        <v>0</v>
      </c>
    </row>
    <row r="11136" spans="1:10" ht="15.75" hidden="1" thickBot="1" x14ac:dyDescent="0.3">
      <c r="A11136" s="252"/>
      <c r="B11136" s="247"/>
      <c r="C11136" s="44"/>
      <c r="D11136" s="59"/>
      <c r="E11136" s="210"/>
      <c r="F11136" s="225" t="s">
        <v>12</v>
      </c>
      <c r="G11136" s="75" t="str">
        <f t="shared" si="197"/>
        <v/>
      </c>
      <c r="H11136" s="76"/>
      <c r="I11136" s="68"/>
      <c r="J11136" s="32">
        <v>0</v>
      </c>
    </row>
    <row r="11137" spans="1:10" ht="15.75" hidden="1" thickBot="1" x14ac:dyDescent="0.3">
      <c r="A11137" s="242" t="s">
        <v>2740</v>
      </c>
      <c r="B11137" s="245" t="s">
        <v>10408</v>
      </c>
      <c r="C11137" s="26"/>
      <c r="D11137" s="27" t="s">
        <v>105</v>
      </c>
      <c r="E11137" s="205"/>
      <c r="F11137" s="212" t="s">
        <v>12</v>
      </c>
      <c r="G11137" s="29" t="str">
        <f t="shared" si="197"/>
        <v/>
      </c>
      <c r="H11137" s="30"/>
      <c r="I11137" s="31"/>
      <c r="J11137" s="32">
        <v>0</v>
      </c>
    </row>
    <row r="11138" spans="1:10" ht="15.75" hidden="1" thickBot="1" x14ac:dyDescent="0.3">
      <c r="A11138" s="243"/>
      <c r="B11138" s="246"/>
      <c r="C11138" s="34"/>
      <c r="D11138" s="34"/>
      <c r="E11138" s="207"/>
      <c r="F11138" s="213" t="s">
        <v>12</v>
      </c>
      <c r="G11138" s="33" t="str">
        <f t="shared" si="197"/>
        <v/>
      </c>
      <c r="H11138" s="37"/>
      <c r="I11138" s="33"/>
      <c r="J11138" s="32">
        <v>0</v>
      </c>
    </row>
    <row r="11139" spans="1:10" ht="26.25" hidden="1" thickBot="1" x14ac:dyDescent="0.3">
      <c r="A11139" s="243"/>
      <c r="B11139" s="246"/>
      <c r="C11139" s="38" t="s">
        <v>12001</v>
      </c>
      <c r="D11139" s="38" t="s">
        <v>1303</v>
      </c>
      <c r="E11139" s="209">
        <v>1.0389999999999999</v>
      </c>
      <c r="F11139" s="208">
        <v>176.434</v>
      </c>
      <c r="G11139" s="36">
        <f t="shared" si="197"/>
        <v>183.31492599999999</v>
      </c>
      <c r="H11139" s="41">
        <f>SUM(G11139:G11142)</f>
        <v>219.38621699999999</v>
      </c>
      <c r="I11139" s="42"/>
      <c r="J11139" s="32">
        <v>0</v>
      </c>
    </row>
    <row r="11140" spans="1:10" ht="26.25" hidden="1" thickBot="1" x14ac:dyDescent="0.3">
      <c r="A11140" s="243"/>
      <c r="B11140" s="246"/>
      <c r="C11140" s="38" t="s">
        <v>11417</v>
      </c>
      <c r="D11140" s="38" t="s">
        <v>2801</v>
      </c>
      <c r="E11140" s="209">
        <v>0.41899999999999998</v>
      </c>
      <c r="F11140" s="208">
        <v>23.997</v>
      </c>
      <c r="G11140" s="36">
        <f t="shared" si="197"/>
        <v>10.054743</v>
      </c>
      <c r="H11140" s="37"/>
      <c r="I11140" s="33"/>
      <c r="J11140" s="32">
        <v>0</v>
      </c>
    </row>
    <row r="11141" spans="1:10" ht="26.25" hidden="1" thickBot="1" x14ac:dyDescent="0.3">
      <c r="A11141" s="243"/>
      <c r="B11141" s="246"/>
      <c r="C11141" s="38" t="s">
        <v>11418</v>
      </c>
      <c r="D11141" s="38" t="s">
        <v>2801</v>
      </c>
      <c r="E11141" s="209">
        <v>0.41899999999999998</v>
      </c>
      <c r="F11141" s="214">
        <v>30.361999999999998</v>
      </c>
      <c r="G11141" s="36">
        <f t="shared" si="197"/>
        <v>12.721677999999999</v>
      </c>
      <c r="H11141" s="37"/>
      <c r="I11141" s="33"/>
      <c r="J11141" s="32">
        <v>0</v>
      </c>
    </row>
    <row r="11142" spans="1:10" ht="15.75" hidden="1" thickBot="1" x14ac:dyDescent="0.3">
      <c r="A11142" s="243"/>
      <c r="B11142" s="246"/>
      <c r="C11142" s="38" t="s">
        <v>11473</v>
      </c>
      <c r="D11142" s="38" t="s">
        <v>2801</v>
      </c>
      <c r="E11142" s="209">
        <v>0.41899999999999998</v>
      </c>
      <c r="F11142" s="214">
        <v>31.729999999999997</v>
      </c>
      <c r="G11142" s="36">
        <f t="shared" ref="G11142:G11205" si="198">IF(ISNUMBER(F11142),E11142*F11142,"")</f>
        <v>13.294869999999998</v>
      </c>
      <c r="H11142" s="37"/>
      <c r="I11142" s="33"/>
      <c r="J11142" s="32">
        <v>0</v>
      </c>
    </row>
    <row r="11143" spans="1:10" ht="15.75" hidden="1" thickBot="1" x14ac:dyDescent="0.3">
      <c r="A11143" s="244"/>
      <c r="B11143" s="247"/>
      <c r="C11143" s="38"/>
      <c r="D11143" s="38"/>
      <c r="E11143" s="209"/>
      <c r="F11143" s="208" t="s">
        <v>12</v>
      </c>
      <c r="G11143" s="33" t="str">
        <f t="shared" si="198"/>
        <v/>
      </c>
      <c r="H11143" s="37"/>
      <c r="I11143" s="33"/>
      <c r="J11143" s="32">
        <v>0</v>
      </c>
    </row>
    <row r="11144" spans="1:10" ht="15.75" hidden="1" thickBot="1" x14ac:dyDescent="0.3">
      <c r="A11144" s="242" t="s">
        <v>2741</v>
      </c>
      <c r="B11144" s="245" t="s">
        <v>10409</v>
      </c>
      <c r="C11144" s="26"/>
      <c r="D11144" s="27" t="s">
        <v>105</v>
      </c>
      <c r="E11144" s="205"/>
      <c r="F11144" s="212" t="s">
        <v>12</v>
      </c>
      <c r="G11144" s="29" t="str">
        <f t="shared" si="198"/>
        <v/>
      </c>
      <c r="H11144" s="30"/>
      <c r="I11144" s="31"/>
      <c r="J11144" s="32">
        <v>0</v>
      </c>
    </row>
    <row r="11145" spans="1:10" ht="15.75" hidden="1" thickBot="1" x14ac:dyDescent="0.3">
      <c r="A11145" s="243"/>
      <c r="B11145" s="246"/>
      <c r="C11145" s="34"/>
      <c r="D11145" s="34"/>
      <c r="E11145" s="207"/>
      <c r="F11145" s="213" t="s">
        <v>12</v>
      </c>
      <c r="G11145" s="33" t="str">
        <f t="shared" si="198"/>
        <v/>
      </c>
      <c r="H11145" s="37"/>
      <c r="I11145" s="33"/>
      <c r="J11145" s="32">
        <v>0</v>
      </c>
    </row>
    <row r="11146" spans="1:10" ht="26.25" hidden="1" thickBot="1" x14ac:dyDescent="0.3">
      <c r="A11146" s="243"/>
      <c r="B11146" s="246"/>
      <c r="C11146" s="38" t="s">
        <v>12000</v>
      </c>
      <c r="D11146" s="38" t="s">
        <v>1303</v>
      </c>
      <c r="E11146" s="209">
        <v>1.0389999999999999</v>
      </c>
      <c r="F11146" s="208">
        <v>108.89849999999998</v>
      </c>
      <c r="G11146" s="36">
        <f t="shared" si="198"/>
        <v>113.14554149999998</v>
      </c>
      <c r="H11146" s="41">
        <f>SUM(G11146:G11149)</f>
        <v>145.68718349999997</v>
      </c>
      <c r="I11146" s="42"/>
      <c r="J11146" s="32">
        <v>0</v>
      </c>
    </row>
    <row r="11147" spans="1:10" ht="26.25" hidden="1" thickBot="1" x14ac:dyDescent="0.3">
      <c r="A11147" s="243"/>
      <c r="B11147" s="246"/>
      <c r="C11147" s="38" t="s">
        <v>11417</v>
      </c>
      <c r="D11147" s="38" t="s">
        <v>2801</v>
      </c>
      <c r="E11147" s="209">
        <v>0.378</v>
      </c>
      <c r="F11147" s="208">
        <v>23.997</v>
      </c>
      <c r="G11147" s="36">
        <f t="shared" si="198"/>
        <v>9.0708660000000005</v>
      </c>
      <c r="H11147" s="37"/>
      <c r="I11147" s="33"/>
      <c r="J11147" s="32">
        <v>0</v>
      </c>
    </row>
    <row r="11148" spans="1:10" ht="26.25" hidden="1" thickBot="1" x14ac:dyDescent="0.3">
      <c r="A11148" s="243"/>
      <c r="B11148" s="246"/>
      <c r="C11148" s="38" t="s">
        <v>11418</v>
      </c>
      <c r="D11148" s="38" t="s">
        <v>2801</v>
      </c>
      <c r="E11148" s="209">
        <v>0.378</v>
      </c>
      <c r="F11148" s="214">
        <v>30.361999999999998</v>
      </c>
      <c r="G11148" s="36">
        <f t="shared" si="198"/>
        <v>11.476835999999999</v>
      </c>
      <c r="H11148" s="37"/>
      <c r="I11148" s="33"/>
      <c r="J11148" s="32">
        <v>0</v>
      </c>
    </row>
    <row r="11149" spans="1:10" ht="15.75" hidden="1" thickBot="1" x14ac:dyDescent="0.3">
      <c r="A11149" s="243"/>
      <c r="B11149" s="246"/>
      <c r="C11149" s="38" t="s">
        <v>11473</v>
      </c>
      <c r="D11149" s="38" t="s">
        <v>2801</v>
      </c>
      <c r="E11149" s="209">
        <v>0.378</v>
      </c>
      <c r="F11149" s="214">
        <v>31.729999999999997</v>
      </c>
      <c r="G11149" s="36">
        <f t="shared" si="198"/>
        <v>11.993939999999998</v>
      </c>
      <c r="H11149" s="37"/>
      <c r="I11149" s="33"/>
      <c r="J11149" s="32">
        <v>0</v>
      </c>
    </row>
    <row r="11150" spans="1:10" ht="15.75" hidden="1" thickBot="1" x14ac:dyDescent="0.3">
      <c r="A11150" s="244"/>
      <c r="B11150" s="247"/>
      <c r="C11150" s="44"/>
      <c r="D11150" s="44"/>
      <c r="E11150" s="210"/>
      <c r="F11150" s="211" t="s">
        <v>12</v>
      </c>
      <c r="G11150" s="46" t="str">
        <f t="shared" si="198"/>
        <v/>
      </c>
      <c r="H11150" s="48"/>
      <c r="I11150" s="33"/>
      <c r="J11150" s="32">
        <v>0</v>
      </c>
    </row>
    <row r="11151" spans="1:10" ht="15.75" hidden="1" thickBot="1" x14ac:dyDescent="0.3">
      <c r="A11151" s="242" t="s">
        <v>2742</v>
      </c>
      <c r="B11151" s="245" t="s">
        <v>10410</v>
      </c>
      <c r="C11151" s="26"/>
      <c r="D11151" s="27" t="s">
        <v>105</v>
      </c>
      <c r="E11151" s="205"/>
      <c r="F11151" s="212" t="s">
        <v>12</v>
      </c>
      <c r="G11151" s="29" t="str">
        <f t="shared" si="198"/>
        <v/>
      </c>
      <c r="H11151" s="30"/>
      <c r="I11151" s="31"/>
      <c r="J11151" s="32">
        <v>0</v>
      </c>
    </row>
    <row r="11152" spans="1:10" ht="15.75" hidden="1" thickBot="1" x14ac:dyDescent="0.3">
      <c r="A11152" s="243"/>
      <c r="B11152" s="246"/>
      <c r="C11152" s="34"/>
      <c r="D11152" s="34"/>
      <c r="E11152" s="207"/>
      <c r="F11152" s="213" t="s">
        <v>12</v>
      </c>
      <c r="G11152" s="33" t="str">
        <f t="shared" si="198"/>
        <v/>
      </c>
      <c r="H11152" s="37"/>
      <c r="I11152" s="33"/>
      <c r="J11152" s="32">
        <v>0</v>
      </c>
    </row>
    <row r="11153" spans="1:10" ht="26.25" hidden="1" thickBot="1" x14ac:dyDescent="0.3">
      <c r="A11153" s="243"/>
      <c r="B11153" s="246"/>
      <c r="C11153" s="38" t="s">
        <v>12369</v>
      </c>
      <c r="D11153" s="38" t="s">
        <v>1303</v>
      </c>
      <c r="E11153" s="209">
        <v>1.0389999999999999</v>
      </c>
      <c r="F11153" s="208">
        <v>323.209</v>
      </c>
      <c r="G11153" s="36">
        <f t="shared" si="198"/>
        <v>335.81415099999998</v>
      </c>
      <c r="H11153" s="41">
        <f>SUM(G11153:G11156)</f>
        <v>371.88544199999995</v>
      </c>
      <c r="I11153" s="42"/>
      <c r="J11153" s="32">
        <v>0</v>
      </c>
    </row>
    <row r="11154" spans="1:10" ht="26.25" hidden="1" thickBot="1" x14ac:dyDescent="0.3">
      <c r="A11154" s="243"/>
      <c r="B11154" s="246"/>
      <c r="C11154" s="38" t="s">
        <v>11417</v>
      </c>
      <c r="D11154" s="38" t="s">
        <v>2801</v>
      </c>
      <c r="E11154" s="209">
        <v>0.41899999999999998</v>
      </c>
      <c r="F11154" s="208">
        <v>23.997</v>
      </c>
      <c r="G11154" s="36">
        <f t="shared" si="198"/>
        <v>10.054743</v>
      </c>
      <c r="H11154" s="37"/>
      <c r="I11154" s="33"/>
      <c r="J11154" s="32">
        <v>0</v>
      </c>
    </row>
    <row r="11155" spans="1:10" ht="26.25" hidden="1" thickBot="1" x14ac:dyDescent="0.3">
      <c r="A11155" s="243"/>
      <c r="B11155" s="246"/>
      <c r="C11155" s="38" t="s">
        <v>11418</v>
      </c>
      <c r="D11155" s="38" t="s">
        <v>2801</v>
      </c>
      <c r="E11155" s="209">
        <v>0.41899999999999998</v>
      </c>
      <c r="F11155" s="214">
        <v>30.361999999999998</v>
      </c>
      <c r="G11155" s="36">
        <f t="shared" si="198"/>
        <v>12.721677999999999</v>
      </c>
      <c r="H11155" s="37"/>
      <c r="I11155" s="33"/>
      <c r="J11155" s="32">
        <v>0</v>
      </c>
    </row>
    <row r="11156" spans="1:10" ht="15.75" hidden="1" thickBot="1" x14ac:dyDescent="0.3">
      <c r="A11156" s="243"/>
      <c r="B11156" s="246"/>
      <c r="C11156" s="38" t="s">
        <v>11473</v>
      </c>
      <c r="D11156" s="38" t="s">
        <v>2801</v>
      </c>
      <c r="E11156" s="209">
        <v>0.41899999999999998</v>
      </c>
      <c r="F11156" s="214">
        <v>31.729999999999997</v>
      </c>
      <c r="G11156" s="36">
        <f t="shared" si="198"/>
        <v>13.294869999999998</v>
      </c>
      <c r="H11156" s="37"/>
      <c r="I11156" s="33"/>
      <c r="J11156" s="32">
        <v>0</v>
      </c>
    </row>
    <row r="11157" spans="1:10" ht="15.75" hidden="1" thickBot="1" x14ac:dyDescent="0.3">
      <c r="A11157" s="244"/>
      <c r="B11157" s="247"/>
      <c r="C11157" s="44"/>
      <c r="D11157" s="44"/>
      <c r="E11157" s="210"/>
      <c r="F11157" s="211" t="s">
        <v>12</v>
      </c>
      <c r="G11157" s="46" t="str">
        <f t="shared" si="198"/>
        <v/>
      </c>
      <c r="H11157" s="48"/>
      <c r="I11157" s="33"/>
      <c r="J11157" s="32">
        <v>0</v>
      </c>
    </row>
    <row r="11158" spans="1:10" ht="15.75" hidden="1" thickBot="1" x14ac:dyDescent="0.3">
      <c r="A11158" s="242" t="s">
        <v>2743</v>
      </c>
      <c r="B11158" s="245" t="s">
        <v>10411</v>
      </c>
      <c r="C11158" s="26"/>
      <c r="D11158" s="27" t="s">
        <v>105</v>
      </c>
      <c r="E11158" s="205"/>
      <c r="F11158" s="212" t="s">
        <v>12</v>
      </c>
      <c r="G11158" s="29" t="str">
        <f t="shared" si="198"/>
        <v/>
      </c>
      <c r="H11158" s="30"/>
      <c r="I11158" s="31"/>
      <c r="J11158" s="32">
        <v>0</v>
      </c>
    </row>
    <row r="11159" spans="1:10" ht="15.75" hidden="1" thickBot="1" x14ac:dyDescent="0.3">
      <c r="A11159" s="243"/>
      <c r="B11159" s="246"/>
      <c r="C11159" s="34"/>
      <c r="D11159" s="34"/>
      <c r="E11159" s="207"/>
      <c r="F11159" s="213" t="s">
        <v>12</v>
      </c>
      <c r="G11159" s="33" t="str">
        <f t="shared" si="198"/>
        <v/>
      </c>
      <c r="H11159" s="37"/>
      <c r="I11159" s="33"/>
      <c r="J11159" s="32">
        <v>0</v>
      </c>
    </row>
    <row r="11160" spans="1:10" ht="26.25" hidden="1" thickBot="1" x14ac:dyDescent="0.3">
      <c r="A11160" s="243"/>
      <c r="B11160" s="246"/>
      <c r="C11160" s="38" t="s">
        <v>12370</v>
      </c>
      <c r="D11160" s="38" t="s">
        <v>1303</v>
      </c>
      <c r="E11160" s="209">
        <v>1.0389999999999999</v>
      </c>
      <c r="F11160" s="208">
        <v>570.71249999999998</v>
      </c>
      <c r="G11160" s="36">
        <f t="shared" si="198"/>
        <v>592.97028749999993</v>
      </c>
      <c r="H11160" s="41">
        <f>SUM(G11160:G11163)</f>
        <v>629.0415784999999</v>
      </c>
      <c r="I11160" s="42"/>
      <c r="J11160" s="32">
        <v>0</v>
      </c>
    </row>
    <row r="11161" spans="1:10" ht="26.25" hidden="1" thickBot="1" x14ac:dyDescent="0.3">
      <c r="A11161" s="243"/>
      <c r="B11161" s="246"/>
      <c r="C11161" s="38" t="s">
        <v>11417</v>
      </c>
      <c r="D11161" s="38" t="s">
        <v>2801</v>
      </c>
      <c r="E11161" s="209">
        <v>0.41899999999999998</v>
      </c>
      <c r="F11161" s="208">
        <v>23.997</v>
      </c>
      <c r="G11161" s="36">
        <f t="shared" si="198"/>
        <v>10.054743</v>
      </c>
      <c r="H11161" s="37"/>
      <c r="I11161" s="33"/>
      <c r="J11161" s="32">
        <v>0</v>
      </c>
    </row>
    <row r="11162" spans="1:10" ht="26.25" hidden="1" thickBot="1" x14ac:dyDescent="0.3">
      <c r="A11162" s="243"/>
      <c r="B11162" s="246"/>
      <c r="C11162" s="38" t="s">
        <v>11418</v>
      </c>
      <c r="D11162" s="38" t="s">
        <v>2801</v>
      </c>
      <c r="E11162" s="209">
        <v>0.41899999999999998</v>
      </c>
      <c r="F11162" s="214">
        <v>30.361999999999998</v>
      </c>
      <c r="G11162" s="36">
        <f t="shared" si="198"/>
        <v>12.721677999999999</v>
      </c>
      <c r="H11162" s="37"/>
      <c r="I11162" s="33"/>
      <c r="J11162" s="32">
        <v>0</v>
      </c>
    </row>
    <row r="11163" spans="1:10" ht="15.75" hidden="1" thickBot="1" x14ac:dyDescent="0.3">
      <c r="A11163" s="243"/>
      <c r="B11163" s="246"/>
      <c r="C11163" s="38" t="s">
        <v>11473</v>
      </c>
      <c r="D11163" s="38" t="s">
        <v>2801</v>
      </c>
      <c r="E11163" s="209">
        <v>0.41899999999999998</v>
      </c>
      <c r="F11163" s="214">
        <v>31.729999999999997</v>
      </c>
      <c r="G11163" s="36">
        <f t="shared" si="198"/>
        <v>13.294869999999998</v>
      </c>
      <c r="H11163" s="37"/>
      <c r="I11163" s="33"/>
      <c r="J11163" s="32">
        <v>0</v>
      </c>
    </row>
    <row r="11164" spans="1:10" ht="15.75" hidden="1" thickBot="1" x14ac:dyDescent="0.3">
      <c r="A11164" s="244"/>
      <c r="B11164" s="247"/>
      <c r="C11164" s="44"/>
      <c r="D11164" s="44"/>
      <c r="E11164" s="210"/>
      <c r="F11164" s="211" t="s">
        <v>12</v>
      </c>
      <c r="G11164" s="46" t="str">
        <f t="shared" si="198"/>
        <v/>
      </c>
      <c r="H11164" s="48"/>
      <c r="I11164" s="33"/>
      <c r="J11164" s="32">
        <v>0</v>
      </c>
    </row>
    <row r="11165" spans="1:10" ht="15.75" hidden="1" thickBot="1" x14ac:dyDescent="0.3">
      <c r="A11165" s="242" t="s">
        <v>2744</v>
      </c>
      <c r="B11165" s="245" t="s">
        <v>10412</v>
      </c>
      <c r="C11165" s="26"/>
      <c r="D11165" s="27" t="s">
        <v>17</v>
      </c>
      <c r="E11165" s="205"/>
      <c r="F11165" s="212" t="s">
        <v>12</v>
      </c>
      <c r="G11165" s="29" t="str">
        <f t="shared" si="198"/>
        <v/>
      </c>
      <c r="H11165" s="30"/>
      <c r="I11165" s="31"/>
      <c r="J11165" s="32">
        <v>0</v>
      </c>
    </row>
    <row r="11166" spans="1:10" ht="15.75" hidden="1" thickBot="1" x14ac:dyDescent="0.3">
      <c r="A11166" s="243"/>
      <c r="B11166" s="246"/>
      <c r="C11166" s="34"/>
      <c r="D11166" s="34"/>
      <c r="E11166" s="207"/>
      <c r="F11166" s="213" t="s">
        <v>12</v>
      </c>
      <c r="G11166" s="33" t="str">
        <f t="shared" si="198"/>
        <v/>
      </c>
      <c r="H11166" s="37"/>
      <c r="I11166" s="33"/>
      <c r="J11166" s="32">
        <v>0</v>
      </c>
    </row>
    <row r="11167" spans="1:10" ht="15.75" hidden="1" thickBot="1" x14ac:dyDescent="0.3">
      <c r="A11167" s="243"/>
      <c r="B11167" s="246"/>
      <c r="C11167" s="38" t="s">
        <v>11577</v>
      </c>
      <c r="D11167" s="38" t="s">
        <v>82</v>
      </c>
      <c r="E11167" s="209">
        <v>3.0200000000000001E-2</v>
      </c>
      <c r="F11167" s="208">
        <v>14.715499999999999</v>
      </c>
      <c r="G11167" s="36">
        <f t="shared" si="198"/>
        <v>0.44440809999999997</v>
      </c>
      <c r="H11167" s="41">
        <f>SUM(G11167:G11170)</f>
        <v>25.1560095</v>
      </c>
      <c r="I11167" s="42"/>
      <c r="J11167" s="32">
        <v>0</v>
      </c>
    </row>
    <row r="11168" spans="1:10" ht="26.25" hidden="1" thickBot="1" x14ac:dyDescent="0.3">
      <c r="A11168" s="243"/>
      <c r="B11168" s="246"/>
      <c r="C11168" s="38" t="s">
        <v>2745</v>
      </c>
      <c r="D11168" s="38" t="s">
        <v>82</v>
      </c>
      <c r="E11168" s="209">
        <v>1</v>
      </c>
      <c r="F11168" s="208" t="s">
        <v>12</v>
      </c>
      <c r="G11168" s="36" t="str">
        <f t="shared" si="198"/>
        <v/>
      </c>
      <c r="H11168" s="37"/>
      <c r="I11168" s="33"/>
      <c r="J11168" s="32">
        <v>0</v>
      </c>
    </row>
    <row r="11169" spans="1:10" ht="26.25" hidden="1" thickBot="1" x14ac:dyDescent="0.3">
      <c r="A11169" s="243"/>
      <c r="B11169" s="246"/>
      <c r="C11169" s="38" t="s">
        <v>11417</v>
      </c>
      <c r="D11169" s="38" t="s">
        <v>2801</v>
      </c>
      <c r="E11169" s="209">
        <v>0.4546</v>
      </c>
      <c r="F11169" s="214">
        <v>23.997</v>
      </c>
      <c r="G11169" s="36">
        <f t="shared" si="198"/>
        <v>10.909036199999999</v>
      </c>
      <c r="H11169" s="37"/>
      <c r="I11169" s="33"/>
      <c r="J11169" s="32">
        <v>0</v>
      </c>
    </row>
    <row r="11170" spans="1:10" ht="26.25" hidden="1" thickBot="1" x14ac:dyDescent="0.3">
      <c r="A11170" s="243"/>
      <c r="B11170" s="246"/>
      <c r="C11170" s="38" t="s">
        <v>11418</v>
      </c>
      <c r="D11170" s="38" t="s">
        <v>2801</v>
      </c>
      <c r="E11170" s="209">
        <v>0.4546</v>
      </c>
      <c r="F11170" s="214">
        <v>30.361999999999998</v>
      </c>
      <c r="G11170" s="36">
        <f t="shared" si="198"/>
        <v>13.8025652</v>
      </c>
      <c r="H11170" s="37"/>
      <c r="I11170" s="33"/>
      <c r="J11170" s="32">
        <v>0</v>
      </c>
    </row>
    <row r="11171" spans="1:10" ht="15.75" hidden="1" thickBot="1" x14ac:dyDescent="0.3">
      <c r="A11171" s="244"/>
      <c r="B11171" s="247"/>
      <c r="C11171" s="44"/>
      <c r="D11171" s="44"/>
      <c r="E11171" s="210"/>
      <c r="F11171" s="211" t="s">
        <v>12</v>
      </c>
      <c r="G11171" s="46" t="str">
        <f t="shared" si="198"/>
        <v/>
      </c>
      <c r="H11171" s="48"/>
      <c r="I11171" s="33"/>
      <c r="J11171" s="32">
        <v>0</v>
      </c>
    </row>
    <row r="11172" spans="1:10" ht="15.75" hidden="1" thickBot="1" x14ac:dyDescent="0.3">
      <c r="A11172" s="242" t="s">
        <v>2746</v>
      </c>
      <c r="B11172" s="245" t="s">
        <v>10413</v>
      </c>
      <c r="C11172" s="26"/>
      <c r="D11172" s="27" t="s">
        <v>17</v>
      </c>
      <c r="E11172" s="205"/>
      <c r="F11172" s="212" t="s">
        <v>12</v>
      </c>
      <c r="G11172" s="29" t="str">
        <f t="shared" si="198"/>
        <v/>
      </c>
      <c r="H11172" s="30"/>
      <c r="I11172" s="31"/>
      <c r="J11172" s="32">
        <v>0</v>
      </c>
    </row>
    <row r="11173" spans="1:10" ht="15.75" hidden="1" thickBot="1" x14ac:dyDescent="0.3">
      <c r="A11173" s="243"/>
      <c r="B11173" s="246"/>
      <c r="C11173" s="34"/>
      <c r="D11173" s="34"/>
      <c r="E11173" s="207"/>
      <c r="F11173" s="213" t="s">
        <v>12</v>
      </c>
      <c r="G11173" s="33" t="str">
        <f t="shared" si="198"/>
        <v/>
      </c>
      <c r="H11173" s="37"/>
      <c r="I11173" s="33"/>
      <c r="J11173" s="32">
        <v>0</v>
      </c>
    </row>
    <row r="11174" spans="1:10" ht="15.75" hidden="1" thickBot="1" x14ac:dyDescent="0.3">
      <c r="A11174" s="243"/>
      <c r="B11174" s="246"/>
      <c r="C11174" s="38" t="s">
        <v>11577</v>
      </c>
      <c r="D11174" s="38" t="s">
        <v>82</v>
      </c>
      <c r="E11174" s="209">
        <v>2.4E-2</v>
      </c>
      <c r="F11174" s="208">
        <v>14.715499999999999</v>
      </c>
      <c r="G11174" s="36">
        <f t="shared" si="198"/>
        <v>0.35317199999999999</v>
      </c>
      <c r="H11174" s="41">
        <f>SUM(G11174:G11177)</f>
        <v>18.824360200000001</v>
      </c>
      <c r="I11174" s="42"/>
      <c r="J11174" s="32">
        <v>0</v>
      </c>
    </row>
    <row r="11175" spans="1:10" ht="26.25" hidden="1" thickBot="1" x14ac:dyDescent="0.3">
      <c r="A11175" s="243"/>
      <c r="B11175" s="246"/>
      <c r="C11175" s="38" t="s">
        <v>2747</v>
      </c>
      <c r="D11175" s="38" t="s">
        <v>82</v>
      </c>
      <c r="E11175" s="209">
        <v>1</v>
      </c>
      <c r="F11175" s="208" t="s">
        <v>12</v>
      </c>
      <c r="G11175" s="36" t="str">
        <f t="shared" si="198"/>
        <v/>
      </c>
      <c r="H11175" s="37"/>
      <c r="I11175" s="33"/>
      <c r="J11175" s="32">
        <v>0</v>
      </c>
    </row>
    <row r="11176" spans="1:10" ht="26.25" hidden="1" thickBot="1" x14ac:dyDescent="0.3">
      <c r="A11176" s="243"/>
      <c r="B11176" s="246"/>
      <c r="C11176" s="38" t="s">
        <v>11417</v>
      </c>
      <c r="D11176" s="38" t="s">
        <v>2801</v>
      </c>
      <c r="E11176" s="209">
        <v>0.33979999999999999</v>
      </c>
      <c r="F11176" s="214">
        <v>23.997</v>
      </c>
      <c r="G11176" s="36">
        <f t="shared" si="198"/>
        <v>8.1541806000000001</v>
      </c>
      <c r="H11176" s="37"/>
      <c r="I11176" s="33"/>
      <c r="J11176" s="32">
        <v>0</v>
      </c>
    </row>
    <row r="11177" spans="1:10" ht="26.25" hidden="1" thickBot="1" x14ac:dyDescent="0.3">
      <c r="A11177" s="243"/>
      <c r="B11177" s="246"/>
      <c r="C11177" s="38" t="s">
        <v>11418</v>
      </c>
      <c r="D11177" s="38" t="s">
        <v>2801</v>
      </c>
      <c r="E11177" s="209">
        <v>0.33979999999999999</v>
      </c>
      <c r="F11177" s="214">
        <v>30.361999999999998</v>
      </c>
      <c r="G11177" s="36">
        <f t="shared" si="198"/>
        <v>10.317007599999998</v>
      </c>
      <c r="H11177" s="37"/>
      <c r="I11177" s="33"/>
      <c r="J11177" s="32">
        <v>0</v>
      </c>
    </row>
    <row r="11178" spans="1:10" ht="15.75" hidden="1" thickBot="1" x14ac:dyDescent="0.3">
      <c r="A11178" s="244"/>
      <c r="B11178" s="247"/>
      <c r="C11178" s="44"/>
      <c r="D11178" s="44"/>
      <c r="E11178" s="210"/>
      <c r="F11178" s="211" t="s">
        <v>12</v>
      </c>
      <c r="G11178" s="46" t="str">
        <f t="shared" si="198"/>
        <v/>
      </c>
      <c r="H11178" s="48"/>
      <c r="I11178" s="33"/>
      <c r="J11178" s="32">
        <v>0</v>
      </c>
    </row>
    <row r="11179" spans="1:10" ht="15.75" hidden="1" thickBot="1" x14ac:dyDescent="0.3">
      <c r="A11179" s="242" t="s">
        <v>2748</v>
      </c>
      <c r="B11179" s="245" t="s">
        <v>10414</v>
      </c>
      <c r="C11179" s="26"/>
      <c r="D11179" s="27" t="s">
        <v>17</v>
      </c>
      <c r="E11179" s="205"/>
      <c r="F11179" s="212" t="s">
        <v>12</v>
      </c>
      <c r="G11179" s="29" t="str">
        <f t="shared" si="198"/>
        <v/>
      </c>
      <c r="H11179" s="30"/>
      <c r="I11179" s="31"/>
      <c r="J11179" s="32">
        <v>0</v>
      </c>
    </row>
    <row r="11180" spans="1:10" ht="15.75" hidden="1" thickBot="1" x14ac:dyDescent="0.3">
      <c r="A11180" s="243"/>
      <c r="B11180" s="246"/>
      <c r="C11180" s="34"/>
      <c r="D11180" s="34"/>
      <c r="E11180" s="207"/>
      <c r="F11180" s="213" t="s">
        <v>12</v>
      </c>
      <c r="G11180" s="33" t="str">
        <f t="shared" si="198"/>
        <v/>
      </c>
      <c r="H11180" s="37"/>
      <c r="I11180" s="33"/>
      <c r="J11180" s="32">
        <v>0</v>
      </c>
    </row>
    <row r="11181" spans="1:10" ht="15.75" hidden="1" thickBot="1" x14ac:dyDescent="0.3">
      <c r="A11181" s="243"/>
      <c r="B11181" s="246"/>
      <c r="C11181" s="38" t="s">
        <v>11577</v>
      </c>
      <c r="D11181" s="38" t="s">
        <v>82</v>
      </c>
      <c r="E11181" s="209">
        <v>4.5199999999999997E-2</v>
      </c>
      <c r="F11181" s="208">
        <v>14.715499999999999</v>
      </c>
      <c r="G11181" s="36">
        <f t="shared" si="198"/>
        <v>0.66514059999999986</v>
      </c>
      <c r="H11181" s="41">
        <f>SUM(G11181:G11184)</f>
        <v>39.939518100000001</v>
      </c>
      <c r="I11181" s="42"/>
      <c r="J11181" s="32">
        <v>0</v>
      </c>
    </row>
    <row r="11182" spans="1:10" ht="26.25" hidden="1" thickBot="1" x14ac:dyDescent="0.3">
      <c r="A11182" s="243"/>
      <c r="B11182" s="246"/>
      <c r="C11182" s="38" t="s">
        <v>2749</v>
      </c>
      <c r="D11182" s="38" t="s">
        <v>82</v>
      </c>
      <c r="E11182" s="209">
        <v>1</v>
      </c>
      <c r="F11182" s="208" t="s">
        <v>12</v>
      </c>
      <c r="G11182" s="36" t="str">
        <f t="shared" si="198"/>
        <v/>
      </c>
      <c r="H11182" s="37"/>
      <c r="I11182" s="33"/>
      <c r="J11182" s="32">
        <v>0</v>
      </c>
    </row>
    <row r="11183" spans="1:10" ht="26.25" hidden="1" thickBot="1" x14ac:dyDescent="0.3">
      <c r="A11183" s="243"/>
      <c r="B11183" s="246"/>
      <c r="C11183" s="38" t="s">
        <v>11417</v>
      </c>
      <c r="D11183" s="38" t="s">
        <v>2801</v>
      </c>
      <c r="E11183" s="209">
        <v>0.72250000000000003</v>
      </c>
      <c r="F11183" s="214">
        <v>23.997</v>
      </c>
      <c r="G11183" s="36">
        <f t="shared" si="198"/>
        <v>17.337832500000001</v>
      </c>
      <c r="H11183" s="37"/>
      <c r="I11183" s="33"/>
      <c r="J11183" s="32">
        <v>0</v>
      </c>
    </row>
    <row r="11184" spans="1:10" ht="26.25" hidden="1" thickBot="1" x14ac:dyDescent="0.3">
      <c r="A11184" s="243"/>
      <c r="B11184" s="246"/>
      <c r="C11184" s="38" t="s">
        <v>11418</v>
      </c>
      <c r="D11184" s="38" t="s">
        <v>2801</v>
      </c>
      <c r="E11184" s="209">
        <v>0.72250000000000003</v>
      </c>
      <c r="F11184" s="214">
        <v>30.361999999999998</v>
      </c>
      <c r="G11184" s="36">
        <f t="shared" si="198"/>
        <v>21.936544999999999</v>
      </c>
      <c r="H11184" s="37"/>
      <c r="I11184" s="33"/>
      <c r="J11184" s="32">
        <v>0</v>
      </c>
    </row>
    <row r="11185" spans="1:10" ht="15.75" hidden="1" thickBot="1" x14ac:dyDescent="0.3">
      <c r="A11185" s="244"/>
      <c r="B11185" s="247"/>
      <c r="C11185" s="44"/>
      <c r="D11185" s="44"/>
      <c r="E11185" s="210"/>
      <c r="F11185" s="211" t="s">
        <v>12</v>
      </c>
      <c r="G11185" s="46" t="str">
        <f t="shared" si="198"/>
        <v/>
      </c>
      <c r="H11185" s="48"/>
      <c r="I11185" s="33"/>
      <c r="J11185" s="32">
        <v>0</v>
      </c>
    </row>
    <row r="11186" spans="1:10" ht="15.75" hidden="1" thickBot="1" x14ac:dyDescent="0.3">
      <c r="A11186" s="242" t="s">
        <v>2750</v>
      </c>
      <c r="B11186" s="245" t="s">
        <v>10415</v>
      </c>
      <c r="C11186" s="26"/>
      <c r="D11186" s="27" t="s">
        <v>17</v>
      </c>
      <c r="E11186" s="205"/>
      <c r="F11186" s="212" t="s">
        <v>12</v>
      </c>
      <c r="G11186" s="29" t="str">
        <f t="shared" si="198"/>
        <v/>
      </c>
      <c r="H11186" s="30"/>
      <c r="I11186" s="31"/>
      <c r="J11186" s="32">
        <v>0</v>
      </c>
    </row>
    <row r="11187" spans="1:10" ht="15.75" hidden="1" thickBot="1" x14ac:dyDescent="0.3">
      <c r="A11187" s="243"/>
      <c r="B11187" s="246"/>
      <c r="C11187" s="34"/>
      <c r="D11187" s="34"/>
      <c r="E11187" s="207"/>
      <c r="F11187" s="213" t="s">
        <v>12</v>
      </c>
      <c r="G11187" s="33" t="str">
        <f t="shared" si="198"/>
        <v/>
      </c>
      <c r="H11187" s="37"/>
      <c r="I11187" s="33"/>
      <c r="J11187" s="32">
        <v>0</v>
      </c>
    </row>
    <row r="11188" spans="1:10" ht="15.75" hidden="1" thickBot="1" x14ac:dyDescent="0.3">
      <c r="A11188" s="243"/>
      <c r="B11188" s="246"/>
      <c r="C11188" s="38" t="s">
        <v>11577</v>
      </c>
      <c r="D11188" s="38" t="s">
        <v>82</v>
      </c>
      <c r="E11188" s="209">
        <v>4.5199999999999997E-2</v>
      </c>
      <c r="F11188" s="208">
        <v>14.715499999999999</v>
      </c>
      <c r="G11188" s="36">
        <f t="shared" si="198"/>
        <v>0.66514059999999986</v>
      </c>
      <c r="H11188" s="41">
        <f>SUM(G11188:G11191)</f>
        <v>39.939518100000001</v>
      </c>
      <c r="I11188" s="42"/>
      <c r="J11188" s="32">
        <v>0</v>
      </c>
    </row>
    <row r="11189" spans="1:10" ht="26.25" hidden="1" thickBot="1" x14ac:dyDescent="0.3">
      <c r="A11189" s="243"/>
      <c r="B11189" s="246"/>
      <c r="C11189" s="38" t="s">
        <v>2751</v>
      </c>
      <c r="D11189" s="38" t="s">
        <v>82</v>
      </c>
      <c r="E11189" s="209">
        <v>1</v>
      </c>
      <c r="F11189" s="208" t="s">
        <v>12</v>
      </c>
      <c r="G11189" s="36" t="str">
        <f t="shared" si="198"/>
        <v/>
      </c>
      <c r="H11189" s="37"/>
      <c r="I11189" s="33"/>
      <c r="J11189" s="32">
        <v>0</v>
      </c>
    </row>
    <row r="11190" spans="1:10" ht="26.25" hidden="1" thickBot="1" x14ac:dyDescent="0.3">
      <c r="A11190" s="243"/>
      <c r="B11190" s="246"/>
      <c r="C11190" s="38" t="s">
        <v>11417</v>
      </c>
      <c r="D11190" s="38" t="s">
        <v>2801</v>
      </c>
      <c r="E11190" s="209">
        <v>0.72250000000000003</v>
      </c>
      <c r="F11190" s="214">
        <v>23.997</v>
      </c>
      <c r="G11190" s="36">
        <f t="shared" si="198"/>
        <v>17.337832500000001</v>
      </c>
      <c r="H11190" s="37"/>
      <c r="I11190" s="33"/>
      <c r="J11190" s="32">
        <v>0</v>
      </c>
    </row>
    <row r="11191" spans="1:10" ht="26.25" hidden="1" thickBot="1" x14ac:dyDescent="0.3">
      <c r="A11191" s="243"/>
      <c r="B11191" s="246"/>
      <c r="C11191" s="38" t="s">
        <v>11418</v>
      </c>
      <c r="D11191" s="38" t="s">
        <v>2801</v>
      </c>
      <c r="E11191" s="209">
        <v>0.72250000000000003</v>
      </c>
      <c r="F11191" s="214">
        <v>30.361999999999998</v>
      </c>
      <c r="G11191" s="36">
        <f t="shared" si="198"/>
        <v>21.936544999999999</v>
      </c>
      <c r="H11191" s="37"/>
      <c r="I11191" s="33"/>
      <c r="J11191" s="32">
        <v>0</v>
      </c>
    </row>
    <row r="11192" spans="1:10" ht="15.75" hidden="1" thickBot="1" x14ac:dyDescent="0.3">
      <c r="A11192" s="244"/>
      <c r="B11192" s="247"/>
      <c r="C11192" s="44"/>
      <c r="D11192" s="44"/>
      <c r="E11192" s="210"/>
      <c r="F11192" s="211" t="s">
        <v>12</v>
      </c>
      <c r="G11192" s="46" t="str">
        <f t="shared" si="198"/>
        <v/>
      </c>
      <c r="H11192" s="48"/>
      <c r="I11192" s="33"/>
      <c r="J11192" s="32">
        <v>0</v>
      </c>
    </row>
    <row r="11193" spans="1:10" ht="15.75" hidden="1" thickBot="1" x14ac:dyDescent="0.3">
      <c r="A11193" s="242" t="s">
        <v>2752</v>
      </c>
      <c r="B11193" s="245" t="s">
        <v>10416</v>
      </c>
      <c r="C11193" s="26"/>
      <c r="D11193" s="27" t="s">
        <v>105</v>
      </c>
      <c r="E11193" s="205"/>
      <c r="F11193" s="216" t="s">
        <v>12</v>
      </c>
      <c r="G11193" s="29" t="str">
        <f t="shared" si="198"/>
        <v/>
      </c>
      <c r="H11193" s="30"/>
      <c r="I11193" s="31"/>
      <c r="J11193" s="32">
        <v>0</v>
      </c>
    </row>
    <row r="11194" spans="1:10" ht="15.75" hidden="1" thickBot="1" x14ac:dyDescent="0.3">
      <c r="A11194" s="251"/>
      <c r="B11194" s="246"/>
      <c r="C11194" s="34"/>
      <c r="D11194" s="34"/>
      <c r="E11194" s="207"/>
      <c r="F11194" s="219" t="s">
        <v>12</v>
      </c>
      <c r="G11194" s="66" t="str">
        <f t="shared" si="198"/>
        <v/>
      </c>
      <c r="H11194" s="67"/>
      <c r="I11194" s="68"/>
      <c r="J11194" s="32">
        <v>0</v>
      </c>
    </row>
    <row r="11195" spans="1:10" ht="15.75" hidden="1" thickBot="1" x14ac:dyDescent="0.3">
      <c r="A11195" s="251"/>
      <c r="B11195" s="246"/>
      <c r="C11195" s="38" t="s">
        <v>11326</v>
      </c>
      <c r="D11195" s="38" t="s">
        <v>2801</v>
      </c>
      <c r="E11195" s="209">
        <v>0.158</v>
      </c>
      <c r="F11195" s="208">
        <v>23.693000000000001</v>
      </c>
      <c r="G11195" s="66">
        <f t="shared" si="198"/>
        <v>3.7434940000000001</v>
      </c>
      <c r="H11195" s="41">
        <f>SUM(G11195:G11196)</f>
        <v>8.396210833333333</v>
      </c>
      <c r="I11195" s="42"/>
      <c r="J11195" s="32">
        <v>0</v>
      </c>
    </row>
    <row r="11196" spans="1:10" ht="15.75" hidden="1" thickBot="1" x14ac:dyDescent="0.3">
      <c r="A11196" s="251"/>
      <c r="B11196" s="246"/>
      <c r="C11196" s="38" t="s">
        <v>11498</v>
      </c>
      <c r="D11196" s="38" t="s">
        <v>2801</v>
      </c>
      <c r="E11196" s="209">
        <v>0.16233333333333333</v>
      </c>
      <c r="F11196" s="208">
        <v>28.6615</v>
      </c>
      <c r="G11196" s="66">
        <f t="shared" si="198"/>
        <v>4.6527168333333329</v>
      </c>
      <c r="H11196" s="67"/>
      <c r="I11196" s="68"/>
      <c r="J11196" s="32">
        <v>0</v>
      </c>
    </row>
    <row r="11197" spans="1:10" ht="15.75" hidden="1" thickBot="1" x14ac:dyDescent="0.3">
      <c r="A11197" s="252"/>
      <c r="B11197" s="247"/>
      <c r="C11197" s="44"/>
      <c r="D11197" s="59"/>
      <c r="E11197" s="210"/>
      <c r="F11197" s="225" t="s">
        <v>12</v>
      </c>
      <c r="G11197" s="75" t="str">
        <f t="shared" si="198"/>
        <v/>
      </c>
      <c r="H11197" s="76"/>
      <c r="I11197" s="68"/>
      <c r="J11197" s="32">
        <v>0</v>
      </c>
    </row>
    <row r="11198" spans="1:10" ht="15.75" hidden="1" thickBot="1" x14ac:dyDescent="0.3">
      <c r="A11198" s="242" t="s">
        <v>2753</v>
      </c>
      <c r="B11198" s="245" t="s">
        <v>2754</v>
      </c>
      <c r="C11198" s="26"/>
      <c r="D11198" s="27" t="s">
        <v>67</v>
      </c>
      <c r="E11198" s="205"/>
      <c r="F11198" s="212" t="s">
        <v>12</v>
      </c>
      <c r="G11198" s="29" t="str">
        <f t="shared" si="198"/>
        <v/>
      </c>
      <c r="H11198" s="30"/>
      <c r="I11198" s="31"/>
      <c r="J11198" s="32">
        <v>0</v>
      </c>
    </row>
    <row r="11199" spans="1:10" ht="15.75" hidden="1" thickBot="1" x14ac:dyDescent="0.3">
      <c r="A11199" s="243"/>
      <c r="B11199" s="246"/>
      <c r="C11199" s="34"/>
      <c r="D11199" s="34"/>
      <c r="E11199" s="207"/>
      <c r="F11199" s="213" t="s">
        <v>12</v>
      </c>
      <c r="G11199" s="33" t="str">
        <f t="shared" si="198"/>
        <v/>
      </c>
      <c r="H11199" s="37"/>
      <c r="I11199" s="33"/>
      <c r="J11199" s="32">
        <v>0</v>
      </c>
    </row>
    <row r="11200" spans="1:10" ht="15.75" hidden="1" thickBot="1" x14ac:dyDescent="0.3">
      <c r="A11200" s="243"/>
      <c r="B11200" s="246"/>
      <c r="C11200" s="38" t="s">
        <v>11498</v>
      </c>
      <c r="D11200" s="38" t="s">
        <v>2801</v>
      </c>
      <c r="E11200" s="209">
        <v>0.15</v>
      </c>
      <c r="F11200" s="208">
        <v>28.6615</v>
      </c>
      <c r="G11200" s="36">
        <f t="shared" si="198"/>
        <v>4.2992249999999999</v>
      </c>
      <c r="H11200" s="41">
        <f>SUM(G11200:G11201)</f>
        <v>4.2992249999999999</v>
      </c>
      <c r="I11200" s="42"/>
      <c r="J11200" s="32">
        <v>0</v>
      </c>
    </row>
    <row r="11201" spans="1:10" ht="15.75" hidden="1" thickBot="1" x14ac:dyDescent="0.3">
      <c r="A11201" s="243"/>
      <c r="B11201" s="246"/>
      <c r="C11201" s="38" t="s">
        <v>2754</v>
      </c>
      <c r="D11201" s="38" t="s">
        <v>67</v>
      </c>
      <c r="E11201" s="209">
        <v>1</v>
      </c>
      <c r="F11201" s="214" t="s">
        <v>12</v>
      </c>
      <c r="G11201" s="33" t="str">
        <f t="shared" si="198"/>
        <v/>
      </c>
      <c r="H11201" s="37"/>
      <c r="I11201" s="33"/>
      <c r="J11201" s="32">
        <v>0</v>
      </c>
    </row>
    <row r="11202" spans="1:10" ht="15.75" hidden="1" thickBot="1" x14ac:dyDescent="0.3">
      <c r="A11202" s="244"/>
      <c r="B11202" s="247"/>
      <c r="C11202" s="44"/>
      <c r="D11202" s="44"/>
      <c r="E11202" s="210"/>
      <c r="F11202" s="211" t="s">
        <v>12</v>
      </c>
      <c r="G11202" s="46" t="str">
        <f t="shared" si="198"/>
        <v/>
      </c>
      <c r="H11202" s="48"/>
      <c r="I11202" s="33"/>
      <c r="J11202" s="32">
        <v>0</v>
      </c>
    </row>
    <row r="11203" spans="1:10" ht="15.75" hidden="1" thickBot="1" x14ac:dyDescent="0.3">
      <c r="A11203" s="242" t="s">
        <v>2755</v>
      </c>
      <c r="B11203" s="245" t="s">
        <v>10417</v>
      </c>
      <c r="C11203" s="26"/>
      <c r="D11203" s="27" t="s">
        <v>105</v>
      </c>
      <c r="E11203" s="205"/>
      <c r="F11203" s="216" t="s">
        <v>12</v>
      </c>
      <c r="G11203" s="29" t="str">
        <f t="shared" si="198"/>
        <v/>
      </c>
      <c r="H11203" s="30"/>
      <c r="I11203" s="31"/>
      <c r="J11203" s="32">
        <v>0</v>
      </c>
    </row>
    <row r="11204" spans="1:10" ht="15.75" hidden="1" thickBot="1" x14ac:dyDescent="0.3">
      <c r="A11204" s="251"/>
      <c r="B11204" s="246"/>
      <c r="C11204" s="34"/>
      <c r="D11204" s="34"/>
      <c r="E11204" s="207"/>
      <c r="F11204" s="219" t="s">
        <v>12</v>
      </c>
      <c r="G11204" s="66" t="str">
        <f t="shared" si="198"/>
        <v/>
      </c>
      <c r="H11204" s="67"/>
      <c r="I11204" s="68"/>
      <c r="J11204" s="32">
        <v>0</v>
      </c>
    </row>
    <row r="11205" spans="1:10" ht="15.75" hidden="1" thickBot="1" x14ac:dyDescent="0.3">
      <c r="A11205" s="251"/>
      <c r="B11205" s="246"/>
      <c r="C11205" s="38" t="s">
        <v>11326</v>
      </c>
      <c r="D11205" s="38" t="s">
        <v>2801</v>
      </c>
      <c r="E11205" s="209">
        <v>0.17299999999999999</v>
      </c>
      <c r="F11205" s="208">
        <v>23.693000000000001</v>
      </c>
      <c r="G11205" s="66">
        <f t="shared" si="198"/>
        <v>4.0988889999999998</v>
      </c>
      <c r="H11205" s="41">
        <f>SUM(G11205:G11206)</f>
        <v>9.2006359999999994</v>
      </c>
      <c r="I11205" s="42"/>
      <c r="J11205" s="32">
        <v>0</v>
      </c>
    </row>
    <row r="11206" spans="1:10" ht="15.75" hidden="1" thickBot="1" x14ac:dyDescent="0.3">
      <c r="A11206" s="251"/>
      <c r="B11206" s="246"/>
      <c r="C11206" s="38" t="s">
        <v>11498</v>
      </c>
      <c r="D11206" s="38" t="s">
        <v>2801</v>
      </c>
      <c r="E11206" s="209">
        <v>0.17799999999999999</v>
      </c>
      <c r="F11206" s="208">
        <v>28.6615</v>
      </c>
      <c r="G11206" s="66">
        <f t="shared" ref="G11206:G11269" si="199">IF(ISNUMBER(F11206),E11206*F11206,"")</f>
        <v>5.1017469999999996</v>
      </c>
      <c r="H11206" s="67"/>
      <c r="I11206" s="68"/>
      <c r="J11206" s="32">
        <v>0</v>
      </c>
    </row>
    <row r="11207" spans="1:10" ht="15.75" hidden="1" thickBot="1" x14ac:dyDescent="0.3">
      <c r="A11207" s="252"/>
      <c r="B11207" s="247"/>
      <c r="C11207" s="44"/>
      <c r="D11207" s="59"/>
      <c r="E11207" s="210"/>
      <c r="F11207" s="225" t="s">
        <v>12</v>
      </c>
      <c r="G11207" s="75" t="str">
        <f t="shared" si="199"/>
        <v/>
      </c>
      <c r="H11207" s="76"/>
      <c r="I11207" s="68"/>
      <c r="J11207" s="32">
        <v>0</v>
      </c>
    </row>
    <row r="11208" spans="1:10" ht="15.75" hidden="1" thickBot="1" x14ac:dyDescent="0.3">
      <c r="A11208" s="242" t="s">
        <v>2756</v>
      </c>
      <c r="B11208" s="245" t="s">
        <v>2757</v>
      </c>
      <c r="C11208" s="26"/>
      <c r="D11208" s="27" t="s">
        <v>67</v>
      </c>
      <c r="E11208" s="205"/>
      <c r="F11208" s="212" t="s">
        <v>12</v>
      </c>
      <c r="G11208" s="29" t="str">
        <f t="shared" si="199"/>
        <v/>
      </c>
      <c r="H11208" s="30"/>
      <c r="I11208" s="31"/>
      <c r="J11208" s="32">
        <v>0</v>
      </c>
    </row>
    <row r="11209" spans="1:10" ht="15.75" hidden="1" thickBot="1" x14ac:dyDescent="0.3">
      <c r="A11209" s="243"/>
      <c r="B11209" s="246"/>
      <c r="C11209" s="34"/>
      <c r="D11209" s="34"/>
      <c r="E11209" s="207"/>
      <c r="F11209" s="213" t="s">
        <v>12</v>
      </c>
      <c r="G11209" s="33" t="str">
        <f t="shared" si="199"/>
        <v/>
      </c>
      <c r="H11209" s="37"/>
      <c r="I11209" s="33"/>
      <c r="J11209" s="32">
        <v>0</v>
      </c>
    </row>
    <row r="11210" spans="1:10" ht="15.75" hidden="1" thickBot="1" x14ac:dyDescent="0.3">
      <c r="A11210" s="243"/>
      <c r="B11210" s="246"/>
      <c r="C11210" s="38" t="s">
        <v>11498</v>
      </c>
      <c r="D11210" s="38" t="s">
        <v>2801</v>
      </c>
      <c r="E11210" s="209">
        <v>0.15</v>
      </c>
      <c r="F11210" s="208">
        <v>28.6615</v>
      </c>
      <c r="G11210" s="36">
        <f t="shared" si="199"/>
        <v>4.2992249999999999</v>
      </c>
      <c r="H11210" s="41">
        <f>SUM(G11210:G11211)</f>
        <v>4.2992249999999999</v>
      </c>
      <c r="I11210" s="42"/>
      <c r="J11210" s="32">
        <v>0</v>
      </c>
    </row>
    <row r="11211" spans="1:10" ht="15.75" hidden="1" thickBot="1" x14ac:dyDescent="0.3">
      <c r="A11211" s="243"/>
      <c r="B11211" s="246"/>
      <c r="C11211" s="38" t="s">
        <v>2757</v>
      </c>
      <c r="D11211" s="38" t="s">
        <v>67</v>
      </c>
      <c r="E11211" s="209">
        <v>1</v>
      </c>
      <c r="F11211" s="214" t="s">
        <v>12</v>
      </c>
      <c r="G11211" s="33" t="str">
        <f t="shared" si="199"/>
        <v/>
      </c>
      <c r="H11211" s="37"/>
      <c r="I11211" s="33"/>
      <c r="J11211" s="32">
        <v>0</v>
      </c>
    </row>
    <row r="11212" spans="1:10" ht="15.75" hidden="1" thickBot="1" x14ac:dyDescent="0.3">
      <c r="A11212" s="244"/>
      <c r="B11212" s="247"/>
      <c r="C11212" s="44"/>
      <c r="D11212" s="44"/>
      <c r="E11212" s="210"/>
      <c r="F11212" s="211" t="s">
        <v>12</v>
      </c>
      <c r="G11212" s="46" t="str">
        <f t="shared" si="199"/>
        <v/>
      </c>
      <c r="H11212" s="48"/>
      <c r="I11212" s="33"/>
      <c r="J11212" s="32">
        <v>0</v>
      </c>
    </row>
    <row r="11213" spans="1:10" ht="15.75" hidden="1" thickBot="1" x14ac:dyDescent="0.3">
      <c r="A11213" s="242" t="s">
        <v>2758</v>
      </c>
      <c r="B11213" s="245" t="s">
        <v>10420</v>
      </c>
      <c r="C11213" s="26"/>
      <c r="D11213" s="27" t="s">
        <v>17</v>
      </c>
      <c r="E11213" s="205"/>
      <c r="F11213" s="216" t="s">
        <v>12</v>
      </c>
      <c r="G11213" s="29" t="str">
        <f t="shared" si="199"/>
        <v/>
      </c>
      <c r="H11213" s="30"/>
      <c r="I11213" s="31"/>
      <c r="J11213" s="32">
        <v>0</v>
      </c>
    </row>
    <row r="11214" spans="1:10" ht="15.75" hidden="1" thickBot="1" x14ac:dyDescent="0.3">
      <c r="A11214" s="251"/>
      <c r="B11214" s="246"/>
      <c r="C11214" s="34"/>
      <c r="D11214" s="34"/>
      <c r="E11214" s="207"/>
      <c r="F11214" s="219" t="s">
        <v>12</v>
      </c>
      <c r="G11214" s="66" t="str">
        <f t="shared" si="199"/>
        <v/>
      </c>
      <c r="H11214" s="67"/>
      <c r="I11214" s="68"/>
      <c r="J11214" s="32">
        <v>0</v>
      </c>
    </row>
    <row r="11215" spans="1:10" ht="39" hidden="1" thickBot="1" x14ac:dyDescent="0.3">
      <c r="A11215" s="251"/>
      <c r="B11215" s="246"/>
      <c r="C11215" s="38" t="s">
        <v>11622</v>
      </c>
      <c r="D11215" s="38" t="s">
        <v>1049</v>
      </c>
      <c r="E11215" s="209">
        <v>113.5869</v>
      </c>
      <c r="F11215" s="208">
        <v>328.45299999999997</v>
      </c>
      <c r="G11215" s="66">
        <f t="shared" si="199"/>
        <v>37307.958065699997</v>
      </c>
      <c r="H11215" s="41">
        <f>SUM(G11215:G11241)</f>
        <v>896757.95903154998</v>
      </c>
      <c r="I11215" s="42"/>
      <c r="J11215" s="32">
        <v>0</v>
      </c>
    </row>
    <row r="11216" spans="1:10" ht="39" hidden="1" thickBot="1" x14ac:dyDescent="0.3">
      <c r="A11216" s="251"/>
      <c r="B11216" s="246"/>
      <c r="C11216" s="38" t="s">
        <v>11623</v>
      </c>
      <c r="D11216" s="38" t="s">
        <v>1060</v>
      </c>
      <c r="E11216" s="209">
        <v>589.57010000000002</v>
      </c>
      <c r="F11216" s="214">
        <v>167.39949999999999</v>
      </c>
      <c r="G11216" s="36">
        <f t="shared" si="199"/>
        <v>98693.739954949997</v>
      </c>
      <c r="H11216" s="37"/>
      <c r="I11216" s="33"/>
      <c r="J11216" s="32">
        <v>0</v>
      </c>
    </row>
    <row r="11217" spans="1:10" ht="15.75" hidden="1" thickBot="1" x14ac:dyDescent="0.3">
      <c r="A11217" s="251"/>
      <c r="B11217" s="246"/>
      <c r="C11217" s="38" t="s">
        <v>11516</v>
      </c>
      <c r="D11217" s="38" t="s">
        <v>1043</v>
      </c>
      <c r="E11217" s="209">
        <v>2650.3609999999999</v>
      </c>
      <c r="F11217" s="208">
        <v>41.8</v>
      </c>
      <c r="G11217" s="66">
        <f t="shared" si="199"/>
        <v>110785.08979999999</v>
      </c>
      <c r="H11217" s="52"/>
      <c r="I11217" s="42"/>
      <c r="J11217" s="32">
        <v>0</v>
      </c>
    </row>
    <row r="11218" spans="1:10" ht="15.75" hidden="1" thickBot="1" x14ac:dyDescent="0.3">
      <c r="A11218" s="251"/>
      <c r="B11218" s="246"/>
      <c r="C11218" s="38" t="s">
        <v>11473</v>
      </c>
      <c r="D11218" s="38" t="s">
        <v>2801</v>
      </c>
      <c r="E11218" s="209">
        <v>1081.78</v>
      </c>
      <c r="F11218" s="208">
        <v>31.729999999999997</v>
      </c>
      <c r="G11218" s="66">
        <f t="shared" si="199"/>
        <v>34324.879399999998</v>
      </c>
      <c r="H11218" s="52"/>
      <c r="I11218" s="42"/>
      <c r="J11218" s="32">
        <v>0</v>
      </c>
    </row>
    <row r="11219" spans="1:10" ht="26.25" hidden="1" thickBot="1" x14ac:dyDescent="0.3">
      <c r="A11219" s="251"/>
      <c r="B11219" s="246"/>
      <c r="C11219" s="38" t="s">
        <v>11513</v>
      </c>
      <c r="D11219" s="38" t="s">
        <v>2801</v>
      </c>
      <c r="E11219" s="209">
        <v>5408.9000000000005</v>
      </c>
      <c r="F11219" s="208">
        <v>23.388999999999999</v>
      </c>
      <c r="G11219" s="66">
        <f t="shared" si="199"/>
        <v>126508.76210000001</v>
      </c>
      <c r="H11219" s="52"/>
      <c r="I11219" s="42"/>
      <c r="J11219" s="32">
        <v>0</v>
      </c>
    </row>
    <row r="11220" spans="1:10" ht="26.25" hidden="1" thickBot="1" x14ac:dyDescent="0.3">
      <c r="A11220" s="251"/>
      <c r="B11220" s="246"/>
      <c r="C11220" s="38" t="s">
        <v>11492</v>
      </c>
      <c r="D11220" s="38" t="s">
        <v>2801</v>
      </c>
      <c r="E11220" s="209">
        <v>16226.699999999999</v>
      </c>
      <c r="F11220" s="208">
        <v>25.383999999999997</v>
      </c>
      <c r="G11220" s="66">
        <f t="shared" si="199"/>
        <v>411898.55279999995</v>
      </c>
      <c r="H11220" s="52"/>
      <c r="I11220" s="42"/>
      <c r="J11220" s="32">
        <v>0</v>
      </c>
    </row>
    <row r="11221" spans="1:10" ht="15.75" hidden="1" thickBot="1" x14ac:dyDescent="0.3">
      <c r="A11221" s="251"/>
      <c r="B11221" s="246"/>
      <c r="C11221" s="38" t="s">
        <v>11337</v>
      </c>
      <c r="D11221" s="38" t="s">
        <v>69</v>
      </c>
      <c r="E11221" s="209">
        <v>584.16120000000001</v>
      </c>
      <c r="F11221" s="208">
        <v>48.221999999999994</v>
      </c>
      <c r="G11221" s="66">
        <f t="shared" si="199"/>
        <v>28169.421386399998</v>
      </c>
      <c r="H11221" s="52"/>
      <c r="I11221" s="42"/>
      <c r="J11221" s="32">
        <v>0</v>
      </c>
    </row>
    <row r="11222" spans="1:10" ht="15.75" hidden="1" thickBot="1" x14ac:dyDescent="0.3">
      <c r="A11222" s="251"/>
      <c r="B11222" s="246"/>
      <c r="C11222" s="38" t="s">
        <v>11514</v>
      </c>
      <c r="D11222" s="38" t="s">
        <v>2801</v>
      </c>
      <c r="E11222" s="209">
        <v>1081.78</v>
      </c>
      <c r="F11222" s="208">
        <v>25.1845</v>
      </c>
      <c r="G11222" s="66">
        <f t="shared" si="199"/>
        <v>27244.08841</v>
      </c>
      <c r="H11222" s="52"/>
      <c r="I11222" s="42"/>
      <c r="J11222" s="32">
        <v>0</v>
      </c>
    </row>
    <row r="11223" spans="1:10" ht="26.25" hidden="1" thickBot="1" x14ac:dyDescent="0.3">
      <c r="A11223" s="251"/>
      <c r="B11223" s="246"/>
      <c r="C11223" s="38" t="s">
        <v>12535</v>
      </c>
      <c r="D11223" s="38" t="s">
        <v>82</v>
      </c>
      <c r="E11223" s="209">
        <v>162.267</v>
      </c>
      <c r="F11223" s="208">
        <v>4.0754999999999999</v>
      </c>
      <c r="G11223" s="66">
        <f t="shared" si="199"/>
        <v>661.31915849999996</v>
      </c>
      <c r="H11223" s="52"/>
      <c r="I11223" s="42"/>
      <c r="J11223" s="32">
        <v>0</v>
      </c>
    </row>
    <row r="11224" spans="1:10" ht="26.25" hidden="1" thickBot="1" x14ac:dyDescent="0.3">
      <c r="A11224" s="251"/>
      <c r="B11224" s="246"/>
      <c r="C11224" s="38" t="s">
        <v>81</v>
      </c>
      <c r="D11224" s="38" t="s">
        <v>82</v>
      </c>
      <c r="E11224" s="209">
        <v>1.6227219212511981</v>
      </c>
      <c r="F11224" s="208" t="s">
        <v>12</v>
      </c>
      <c r="G11224" s="66" t="str">
        <f t="shared" si="199"/>
        <v/>
      </c>
      <c r="H11224" s="52"/>
      <c r="I11224" s="42"/>
      <c r="J11224" s="32">
        <v>0</v>
      </c>
    </row>
    <row r="11225" spans="1:10" ht="26.25" hidden="1" thickBot="1" x14ac:dyDescent="0.3">
      <c r="A11225" s="251"/>
      <c r="B11225" s="246"/>
      <c r="C11225" s="38" t="s">
        <v>12536</v>
      </c>
      <c r="D11225" s="38" t="s">
        <v>1043</v>
      </c>
      <c r="E11225" s="209">
        <v>757.24599999999998</v>
      </c>
      <c r="F11225" s="208">
        <v>8.4169999999999998</v>
      </c>
      <c r="G11225" s="66">
        <f t="shared" si="199"/>
        <v>6373.7395819999992</v>
      </c>
      <c r="H11225" s="52"/>
      <c r="I11225" s="42"/>
      <c r="J11225" s="32">
        <v>0</v>
      </c>
    </row>
    <row r="11226" spans="1:10" ht="15.75" hidden="1" thickBot="1" x14ac:dyDescent="0.3">
      <c r="A11226" s="251"/>
      <c r="B11226" s="246"/>
      <c r="C11226" s="38" t="s">
        <v>2664</v>
      </c>
      <c r="D11226" s="38" t="s">
        <v>1043</v>
      </c>
      <c r="E11226" s="209">
        <v>53331.754000000001</v>
      </c>
      <c r="F11226" s="208" t="s">
        <v>12</v>
      </c>
      <c r="G11226" s="66" t="str">
        <f t="shared" si="199"/>
        <v/>
      </c>
      <c r="H11226" s="52"/>
      <c r="I11226" s="42"/>
      <c r="J11226" s="32">
        <v>0</v>
      </c>
    </row>
    <row r="11227" spans="1:10" ht="15.75" hidden="1" thickBot="1" x14ac:dyDescent="0.3">
      <c r="A11227" s="251"/>
      <c r="B11227" s="246"/>
      <c r="C11227" s="38" t="s">
        <v>11305</v>
      </c>
      <c r="D11227" s="38" t="s">
        <v>2801</v>
      </c>
      <c r="E11227" s="209">
        <v>0.29760000000000003</v>
      </c>
      <c r="F11227" s="208">
        <v>24.519499999999997</v>
      </c>
      <c r="G11227" s="66">
        <f t="shared" si="199"/>
        <v>7.2970031999999998</v>
      </c>
      <c r="H11227" s="52"/>
      <c r="I11227" s="42"/>
      <c r="J11227" s="32">
        <v>0</v>
      </c>
    </row>
    <row r="11228" spans="1:10" ht="15.75" hidden="1" thickBot="1" x14ac:dyDescent="0.3">
      <c r="A11228" s="251"/>
      <c r="B11228" s="246"/>
      <c r="C11228" s="38" t="s">
        <v>11306</v>
      </c>
      <c r="D11228" s="38" t="s">
        <v>2801</v>
      </c>
      <c r="E11228" s="209">
        <v>2.0832000000000002</v>
      </c>
      <c r="F11228" s="208">
        <v>30.837</v>
      </c>
      <c r="G11228" s="66">
        <f t="shared" si="199"/>
        <v>64.239638400000004</v>
      </c>
      <c r="H11228" s="52"/>
      <c r="I11228" s="42"/>
      <c r="J11228" s="32">
        <v>0</v>
      </c>
    </row>
    <row r="11229" spans="1:10" ht="15.75" hidden="1" thickBot="1" x14ac:dyDescent="0.3">
      <c r="A11229" s="251"/>
      <c r="B11229" s="246"/>
      <c r="C11229" s="38" t="s">
        <v>11476</v>
      </c>
      <c r="D11229" s="38" t="s">
        <v>1043</v>
      </c>
      <c r="E11229" s="209">
        <v>103.23</v>
      </c>
      <c r="F11229" s="208">
        <v>7.0679999999999996</v>
      </c>
      <c r="G11229" s="66">
        <f t="shared" si="199"/>
        <v>729.62963999999999</v>
      </c>
      <c r="H11229" s="52"/>
      <c r="I11229" s="42"/>
      <c r="J11229" s="32">
        <v>0</v>
      </c>
    </row>
    <row r="11230" spans="1:10" ht="15.75" hidden="1" thickBot="1" x14ac:dyDescent="0.3">
      <c r="A11230" s="251"/>
      <c r="B11230" s="246"/>
      <c r="C11230" s="38" t="s">
        <v>11305</v>
      </c>
      <c r="D11230" s="38" t="s">
        <v>2801</v>
      </c>
      <c r="E11230" s="209">
        <v>1.0694999999999999</v>
      </c>
      <c r="F11230" s="208">
        <v>24.519499999999997</v>
      </c>
      <c r="G11230" s="66">
        <f t="shared" si="199"/>
        <v>26.223605249999995</v>
      </c>
      <c r="H11230" s="52"/>
      <c r="I11230" s="42"/>
      <c r="J11230" s="32">
        <v>0</v>
      </c>
    </row>
    <row r="11231" spans="1:10" ht="15.75" hidden="1" thickBot="1" x14ac:dyDescent="0.3">
      <c r="A11231" s="251"/>
      <c r="B11231" s="246"/>
      <c r="C11231" s="38" t="s">
        <v>11306</v>
      </c>
      <c r="D11231" s="38" t="s">
        <v>2801</v>
      </c>
      <c r="E11231" s="209">
        <v>6.5750999999999999</v>
      </c>
      <c r="F11231" s="208">
        <v>30.837</v>
      </c>
      <c r="G11231" s="66">
        <f t="shared" si="199"/>
        <v>202.75635869999999</v>
      </c>
      <c r="H11231" s="52"/>
      <c r="I11231" s="42"/>
      <c r="J11231" s="32">
        <v>0</v>
      </c>
    </row>
    <row r="11232" spans="1:10" ht="15.75" hidden="1" thickBot="1" x14ac:dyDescent="0.3">
      <c r="A11232" s="251"/>
      <c r="B11232" s="246"/>
      <c r="C11232" s="38" t="s">
        <v>11411</v>
      </c>
      <c r="D11232" s="38" t="s">
        <v>1043</v>
      </c>
      <c r="E11232" s="209">
        <v>93</v>
      </c>
      <c r="F11232" s="208">
        <v>8.6146912000000011</v>
      </c>
      <c r="G11232" s="66">
        <f t="shared" si="199"/>
        <v>801.16628160000005</v>
      </c>
      <c r="H11232" s="52"/>
      <c r="I11232" s="42"/>
      <c r="J11232" s="32">
        <v>0</v>
      </c>
    </row>
    <row r="11233" spans="1:10" ht="26.25" hidden="1" thickBot="1" x14ac:dyDescent="0.3">
      <c r="A11233" s="251"/>
      <c r="B11233" s="246"/>
      <c r="C11233" s="38" t="s">
        <v>11324</v>
      </c>
      <c r="D11233" s="38" t="s">
        <v>1043</v>
      </c>
      <c r="E11233" s="209">
        <v>2.3250000000000002</v>
      </c>
      <c r="F11233" s="208">
        <v>19</v>
      </c>
      <c r="G11233" s="66">
        <f t="shared" si="199"/>
        <v>44.175000000000004</v>
      </c>
      <c r="H11233" s="52"/>
      <c r="I11233" s="42"/>
      <c r="J11233" s="32">
        <v>0</v>
      </c>
    </row>
    <row r="11234" spans="1:10" ht="39" hidden="1" thickBot="1" x14ac:dyDescent="0.3">
      <c r="A11234" s="251"/>
      <c r="B11234" s="246"/>
      <c r="C11234" s="38" t="s">
        <v>11323</v>
      </c>
      <c r="D11234" s="38" t="s">
        <v>82</v>
      </c>
      <c r="E11234" s="209">
        <v>69.099000000000004</v>
      </c>
      <c r="F11234" s="208">
        <v>0.20899999999999999</v>
      </c>
      <c r="G11234" s="66">
        <f t="shared" si="199"/>
        <v>14.441691</v>
      </c>
      <c r="H11234" s="52"/>
      <c r="I11234" s="42"/>
      <c r="J11234" s="32">
        <v>0</v>
      </c>
    </row>
    <row r="11235" spans="1:10" ht="15.75" hidden="1" thickBot="1" x14ac:dyDescent="0.3">
      <c r="A11235" s="251"/>
      <c r="B11235" s="246"/>
      <c r="C11235" s="38" t="s">
        <v>11306</v>
      </c>
      <c r="D11235" s="38" t="s">
        <v>2801</v>
      </c>
      <c r="E11235" s="209">
        <v>2.4826999999999999</v>
      </c>
      <c r="F11235" s="208">
        <v>30.837</v>
      </c>
      <c r="G11235" s="66">
        <f t="shared" si="199"/>
        <v>76.559019899999996</v>
      </c>
      <c r="H11235" s="52"/>
      <c r="I11235" s="42"/>
      <c r="J11235" s="32">
        <v>0</v>
      </c>
    </row>
    <row r="11236" spans="1:10" ht="26.25" hidden="1" thickBot="1" x14ac:dyDescent="0.3">
      <c r="A11236" s="251"/>
      <c r="B11236" s="246"/>
      <c r="C11236" s="38" t="s">
        <v>11330</v>
      </c>
      <c r="D11236" s="38" t="s">
        <v>1043</v>
      </c>
      <c r="E11236" s="209">
        <v>744.81000000000006</v>
      </c>
      <c r="F11236" s="208">
        <v>7.9135</v>
      </c>
      <c r="G11236" s="66">
        <f t="shared" si="199"/>
        <v>5894.0539350000008</v>
      </c>
      <c r="H11236" s="52"/>
      <c r="I11236" s="42"/>
      <c r="J11236" s="32">
        <v>0</v>
      </c>
    </row>
    <row r="11237" spans="1:10" ht="15.75" hidden="1" thickBot="1" x14ac:dyDescent="0.3">
      <c r="A11237" s="251"/>
      <c r="B11237" s="246"/>
      <c r="C11237" s="38" t="s">
        <v>11305</v>
      </c>
      <c r="D11237" s="38" t="s">
        <v>2801</v>
      </c>
      <c r="E11237" s="209">
        <v>2.8853</v>
      </c>
      <c r="F11237" s="208">
        <v>24.519499999999997</v>
      </c>
      <c r="G11237" s="66">
        <f t="shared" si="199"/>
        <v>70.746113349999987</v>
      </c>
      <c r="H11237" s="52"/>
      <c r="I11237" s="42"/>
      <c r="J11237" s="32">
        <v>0</v>
      </c>
    </row>
    <row r="11238" spans="1:10" ht="15.75" hidden="1" thickBot="1" x14ac:dyDescent="0.3">
      <c r="A11238" s="251"/>
      <c r="B11238" s="246"/>
      <c r="C11238" s="38" t="s">
        <v>11306</v>
      </c>
      <c r="D11238" s="38" t="s">
        <v>2801</v>
      </c>
      <c r="E11238" s="209">
        <v>17.513100000000001</v>
      </c>
      <c r="F11238" s="208">
        <v>30.837</v>
      </c>
      <c r="G11238" s="66">
        <f t="shared" si="199"/>
        <v>540.0514647</v>
      </c>
      <c r="H11238" s="52"/>
      <c r="I11238" s="42"/>
      <c r="J11238" s="32">
        <v>0</v>
      </c>
    </row>
    <row r="11239" spans="1:10" ht="15.75" hidden="1" thickBot="1" x14ac:dyDescent="0.3">
      <c r="A11239" s="251"/>
      <c r="B11239" s="246"/>
      <c r="C11239" s="38" t="s">
        <v>11295</v>
      </c>
      <c r="D11239" s="38" t="s">
        <v>1043</v>
      </c>
      <c r="E11239" s="209">
        <v>671</v>
      </c>
      <c r="F11239" s="208">
        <v>8.8980819000000011</v>
      </c>
      <c r="G11239" s="66">
        <f t="shared" si="199"/>
        <v>5970.6129549000007</v>
      </c>
      <c r="H11239" s="52"/>
      <c r="I11239" s="42"/>
      <c r="J11239" s="32">
        <v>0</v>
      </c>
    </row>
    <row r="11240" spans="1:10" ht="26.25" hidden="1" thickBot="1" x14ac:dyDescent="0.3">
      <c r="A11240" s="251"/>
      <c r="B11240" s="246"/>
      <c r="C11240" s="38" t="s">
        <v>11324</v>
      </c>
      <c r="D11240" s="38" t="s">
        <v>1043</v>
      </c>
      <c r="E11240" s="209">
        <v>16.775000000000002</v>
      </c>
      <c r="F11240" s="208">
        <v>19</v>
      </c>
      <c r="G11240" s="66">
        <f t="shared" si="199"/>
        <v>318.72500000000002</v>
      </c>
      <c r="H11240" s="52"/>
      <c r="I11240" s="42"/>
      <c r="J11240" s="32">
        <v>0</v>
      </c>
    </row>
    <row r="11241" spans="1:10" ht="39" hidden="1" thickBot="1" x14ac:dyDescent="0.3">
      <c r="A11241" s="251"/>
      <c r="B11241" s="246"/>
      <c r="C11241" s="38" t="s">
        <v>11323</v>
      </c>
      <c r="D11241" s="38" t="s">
        <v>82</v>
      </c>
      <c r="E11241" s="209">
        <v>142.25200000000001</v>
      </c>
      <c r="F11241" s="208">
        <v>0.20899999999999999</v>
      </c>
      <c r="G11241" s="66">
        <f t="shared" si="199"/>
        <v>29.730668000000001</v>
      </c>
      <c r="H11241" s="52"/>
      <c r="I11241" s="42"/>
      <c r="J11241" s="32">
        <v>0</v>
      </c>
    </row>
    <row r="11242" spans="1:10" ht="15.75" hidden="1" thickBot="1" x14ac:dyDescent="0.3">
      <c r="A11242" s="251"/>
      <c r="B11242" s="246"/>
      <c r="C11242" s="38"/>
      <c r="D11242" s="38"/>
      <c r="E11242" s="209"/>
      <c r="F11242" s="208"/>
      <c r="G11242" s="66" t="str">
        <f t="shared" si="199"/>
        <v/>
      </c>
      <c r="H11242" s="67"/>
      <c r="I11242" s="68"/>
      <c r="J11242" s="32">
        <v>0</v>
      </c>
    </row>
    <row r="11243" spans="1:10" ht="39" hidden="1" thickBot="1" x14ac:dyDescent="0.3">
      <c r="A11243" s="251"/>
      <c r="B11243" s="246"/>
      <c r="C11243" s="55" t="s">
        <v>2759</v>
      </c>
      <c r="D11243" s="38"/>
      <c r="E11243" s="209"/>
      <c r="F11243" s="208"/>
      <c r="G11243" s="66" t="str">
        <f t="shared" si="199"/>
        <v/>
      </c>
      <c r="H11243" s="37"/>
      <c r="I11243" s="68"/>
      <c r="J11243" s="32">
        <v>0</v>
      </c>
    </row>
    <row r="11244" spans="1:10" ht="15.75" hidden="1" thickBot="1" x14ac:dyDescent="0.3">
      <c r="A11244" s="252"/>
      <c r="B11244" s="247"/>
      <c r="C11244" s="44"/>
      <c r="D11244" s="44"/>
      <c r="E11244" s="210"/>
      <c r="F11244" s="211" t="s">
        <v>12</v>
      </c>
      <c r="G11244" s="46" t="str">
        <f t="shared" si="199"/>
        <v/>
      </c>
      <c r="H11244" s="48"/>
      <c r="I11244" s="68"/>
      <c r="J11244" s="32">
        <v>0</v>
      </c>
    </row>
    <row r="11245" spans="1:10" ht="15.75" hidden="1" thickBot="1" x14ac:dyDescent="0.3">
      <c r="A11245" s="242" t="s">
        <v>2760</v>
      </c>
      <c r="B11245" s="245" t="s">
        <v>10421</v>
      </c>
      <c r="C11245" s="26"/>
      <c r="D11245" s="27" t="s">
        <v>17</v>
      </c>
      <c r="E11245" s="205"/>
      <c r="F11245" s="212" t="s">
        <v>12</v>
      </c>
      <c r="G11245" s="29" t="str">
        <f t="shared" si="199"/>
        <v/>
      </c>
      <c r="H11245" s="30"/>
      <c r="I11245" s="31"/>
      <c r="J11245" s="32">
        <v>0</v>
      </c>
    </row>
    <row r="11246" spans="1:10" ht="15.75" hidden="1" thickBot="1" x14ac:dyDescent="0.3">
      <c r="A11246" s="243"/>
      <c r="B11246" s="246"/>
      <c r="C11246" s="34"/>
      <c r="D11246" s="34"/>
      <c r="E11246" s="207"/>
      <c r="F11246" s="213" t="s">
        <v>12</v>
      </c>
      <c r="G11246" s="33" t="str">
        <f t="shared" si="199"/>
        <v/>
      </c>
      <c r="H11246" s="37"/>
      <c r="I11246" s="33"/>
      <c r="J11246" s="32">
        <v>0</v>
      </c>
    </row>
    <row r="11247" spans="1:10" ht="15.75" hidden="1" thickBot="1" x14ac:dyDescent="0.3">
      <c r="A11247" s="243"/>
      <c r="B11247" s="246"/>
      <c r="C11247" s="38" t="s">
        <v>11578</v>
      </c>
      <c r="D11247" s="38" t="s">
        <v>82</v>
      </c>
      <c r="E11247" s="209">
        <v>4.8999999999999998E-3</v>
      </c>
      <c r="F11247" s="214">
        <v>69.435500000000005</v>
      </c>
      <c r="G11247" s="33">
        <f t="shared" si="199"/>
        <v>0.34023395000000001</v>
      </c>
      <c r="H11247" s="41">
        <f>SUM(G11247:G11252)</f>
        <v>22.482205999999998</v>
      </c>
      <c r="I11247" s="42"/>
      <c r="J11247" s="32">
        <v>0</v>
      </c>
    </row>
    <row r="11248" spans="1:10" ht="26.25" hidden="1" thickBot="1" x14ac:dyDescent="0.3">
      <c r="A11248" s="243"/>
      <c r="B11248" s="246"/>
      <c r="C11248" s="38" t="s">
        <v>11582</v>
      </c>
      <c r="D11248" s="38" t="s">
        <v>82</v>
      </c>
      <c r="E11248" s="209">
        <v>1</v>
      </c>
      <c r="F11248" s="214">
        <v>12.4925</v>
      </c>
      <c r="G11248" s="33">
        <f t="shared" si="199"/>
        <v>12.4925</v>
      </c>
      <c r="H11248" s="37"/>
      <c r="I11248" s="33"/>
      <c r="J11248" s="32">
        <v>0</v>
      </c>
    </row>
    <row r="11249" spans="1:10" ht="26.25" hidden="1" thickBot="1" x14ac:dyDescent="0.3">
      <c r="A11249" s="243"/>
      <c r="B11249" s="246"/>
      <c r="C11249" s="38" t="s">
        <v>11580</v>
      </c>
      <c r="D11249" s="38" t="s">
        <v>82</v>
      </c>
      <c r="E11249" s="209">
        <v>7.4999999999999997E-3</v>
      </c>
      <c r="F11249" s="214">
        <v>78.669499999999999</v>
      </c>
      <c r="G11249" s="33">
        <f t="shared" si="199"/>
        <v>0.59002124999999994</v>
      </c>
      <c r="H11249" s="37"/>
      <c r="I11249" s="33"/>
      <c r="J11249" s="32">
        <v>0</v>
      </c>
    </row>
    <row r="11250" spans="1:10" ht="15.75" hidden="1" thickBot="1" x14ac:dyDescent="0.3">
      <c r="A11250" s="243"/>
      <c r="B11250" s="246"/>
      <c r="C11250" s="38" t="s">
        <v>11569</v>
      </c>
      <c r="D11250" s="38" t="s">
        <v>82</v>
      </c>
      <c r="E11250" s="209">
        <v>3.5999999999999997E-2</v>
      </c>
      <c r="F11250" s="214">
        <v>2.2039999999999997</v>
      </c>
      <c r="G11250" s="33">
        <f t="shared" si="199"/>
        <v>7.9343999999999984E-2</v>
      </c>
      <c r="H11250" s="37"/>
      <c r="I11250" s="33"/>
      <c r="J11250" s="32">
        <v>0</v>
      </c>
    </row>
    <row r="11251" spans="1:10" ht="26.25" hidden="1" thickBot="1" x14ac:dyDescent="0.3">
      <c r="A11251" s="243"/>
      <c r="B11251" s="246"/>
      <c r="C11251" s="38" t="s">
        <v>11417</v>
      </c>
      <c r="D11251" s="38" t="s">
        <v>2801</v>
      </c>
      <c r="E11251" s="209">
        <v>0.16520000000000001</v>
      </c>
      <c r="F11251" s="208">
        <v>23.997</v>
      </c>
      <c r="G11251" s="36">
        <f t="shared" si="199"/>
        <v>3.9643044000000005</v>
      </c>
      <c r="H11251" s="37"/>
      <c r="I11251" s="33"/>
      <c r="J11251" s="32">
        <v>0</v>
      </c>
    </row>
    <row r="11252" spans="1:10" ht="26.25" hidden="1" thickBot="1" x14ac:dyDescent="0.3">
      <c r="A11252" s="243"/>
      <c r="B11252" s="246"/>
      <c r="C11252" s="38" t="s">
        <v>11418</v>
      </c>
      <c r="D11252" s="38" t="s">
        <v>2801</v>
      </c>
      <c r="E11252" s="209">
        <v>0.16520000000000001</v>
      </c>
      <c r="F11252" s="208">
        <v>30.361999999999998</v>
      </c>
      <c r="G11252" s="33">
        <f t="shared" si="199"/>
        <v>5.0158024000000001</v>
      </c>
      <c r="H11252" s="37"/>
      <c r="I11252" s="33"/>
      <c r="J11252" s="32">
        <v>0</v>
      </c>
    </row>
    <row r="11253" spans="1:10" ht="15.75" hidden="1" thickBot="1" x14ac:dyDescent="0.3">
      <c r="A11253" s="244"/>
      <c r="B11253" s="247"/>
      <c r="C11253" s="44"/>
      <c r="D11253" s="44"/>
      <c r="E11253" s="210"/>
      <c r="F11253" s="211" t="s">
        <v>12</v>
      </c>
      <c r="G11253" s="46" t="str">
        <f t="shared" si="199"/>
        <v/>
      </c>
      <c r="H11253" s="48"/>
      <c r="I11253" s="33"/>
      <c r="J11253" s="32">
        <v>0</v>
      </c>
    </row>
    <row r="11254" spans="1:10" ht="15.75" hidden="1" thickBot="1" x14ac:dyDescent="0.3">
      <c r="A11254" s="242" t="s">
        <v>2761</v>
      </c>
      <c r="B11254" s="245" t="s">
        <v>10422</v>
      </c>
      <c r="C11254" s="26"/>
      <c r="D11254" s="27" t="s">
        <v>17</v>
      </c>
      <c r="E11254" s="205"/>
      <c r="F11254" s="212" t="s">
        <v>12</v>
      </c>
      <c r="G11254" s="29" t="str">
        <f t="shared" si="199"/>
        <v/>
      </c>
      <c r="H11254" s="30"/>
      <c r="I11254" s="31"/>
      <c r="J11254" s="32">
        <v>0</v>
      </c>
    </row>
    <row r="11255" spans="1:10" ht="15.75" hidden="1" thickBot="1" x14ac:dyDescent="0.3">
      <c r="A11255" s="243"/>
      <c r="B11255" s="246"/>
      <c r="C11255" s="34"/>
      <c r="D11255" s="34"/>
      <c r="E11255" s="207"/>
      <c r="F11255" s="213" t="s">
        <v>12</v>
      </c>
      <c r="G11255" s="36" t="str">
        <f t="shared" si="199"/>
        <v/>
      </c>
      <c r="H11255" s="37"/>
      <c r="I11255" s="33"/>
      <c r="J11255" s="32">
        <v>0</v>
      </c>
    </row>
    <row r="11256" spans="1:10" ht="15.75" hidden="1" thickBot="1" x14ac:dyDescent="0.3">
      <c r="A11256" s="243"/>
      <c r="B11256" s="246"/>
      <c r="C11256" s="38" t="s">
        <v>11872</v>
      </c>
      <c r="D11256" s="38" t="s">
        <v>2801</v>
      </c>
      <c r="E11256" s="209">
        <v>24</v>
      </c>
      <c r="F11256" s="214">
        <v>18.344499999999996</v>
      </c>
      <c r="G11256" s="36">
        <f t="shared" si="199"/>
        <v>440.26799999999992</v>
      </c>
      <c r="H11256" s="41">
        <f>SUM(G11256:G11257)</f>
        <v>3343.1639999999998</v>
      </c>
      <c r="I11256" s="42"/>
      <c r="J11256" s="32">
        <v>0</v>
      </c>
    </row>
    <row r="11257" spans="1:10" ht="26.25" hidden="1" thickBot="1" x14ac:dyDescent="0.3">
      <c r="A11257" s="243"/>
      <c r="B11257" s="246"/>
      <c r="C11257" s="38" t="s">
        <v>11489</v>
      </c>
      <c r="D11257" s="38" t="s">
        <v>2801</v>
      </c>
      <c r="E11257" s="209">
        <v>24</v>
      </c>
      <c r="F11257" s="214">
        <v>120.95399999999999</v>
      </c>
      <c r="G11257" s="36">
        <f t="shared" si="199"/>
        <v>2902.8959999999997</v>
      </c>
      <c r="H11257" s="37"/>
      <c r="I11257" s="33"/>
      <c r="J11257" s="32">
        <v>0</v>
      </c>
    </row>
    <row r="11258" spans="1:10" ht="15.75" hidden="1" thickBot="1" x14ac:dyDescent="0.3">
      <c r="A11258" s="244"/>
      <c r="B11258" s="247"/>
      <c r="C11258" s="44"/>
      <c r="D11258" s="44"/>
      <c r="E11258" s="210"/>
      <c r="F11258" s="211" t="s">
        <v>12</v>
      </c>
      <c r="G11258" s="47" t="str">
        <f t="shared" si="199"/>
        <v/>
      </c>
      <c r="H11258" s="48"/>
      <c r="I11258" s="33"/>
      <c r="J11258" s="32">
        <v>0</v>
      </c>
    </row>
    <row r="11259" spans="1:10" ht="15.75" hidden="1" thickBot="1" x14ac:dyDescent="0.3">
      <c r="A11259" s="242" t="s">
        <v>2762</v>
      </c>
      <c r="B11259" s="245" t="s">
        <v>10427</v>
      </c>
      <c r="C11259" s="26"/>
      <c r="D11259" s="27" t="s">
        <v>17</v>
      </c>
      <c r="E11259" s="205"/>
      <c r="F11259" s="212" t="s">
        <v>12</v>
      </c>
      <c r="G11259" s="29" t="str">
        <f t="shared" si="199"/>
        <v/>
      </c>
      <c r="H11259" s="30"/>
      <c r="I11259" s="31"/>
      <c r="J11259" s="32">
        <v>0</v>
      </c>
    </row>
    <row r="11260" spans="1:10" ht="15.75" hidden="1" thickBot="1" x14ac:dyDescent="0.3">
      <c r="A11260" s="243"/>
      <c r="B11260" s="246"/>
      <c r="C11260" s="34"/>
      <c r="D11260" s="34"/>
      <c r="E11260" s="207"/>
      <c r="F11260" s="213" t="s">
        <v>12</v>
      </c>
      <c r="G11260" s="36" t="str">
        <f t="shared" si="199"/>
        <v/>
      </c>
      <c r="H11260" s="37"/>
      <c r="I11260" s="33"/>
      <c r="J11260" s="32">
        <v>0</v>
      </c>
    </row>
    <row r="11261" spans="1:10" ht="15.75" hidden="1" thickBot="1" x14ac:dyDescent="0.3">
      <c r="A11261" s="243"/>
      <c r="B11261" s="246"/>
      <c r="C11261" s="38" t="s">
        <v>11498</v>
      </c>
      <c r="D11261" s="38" t="s">
        <v>2801</v>
      </c>
      <c r="E11261" s="209">
        <v>0.3</v>
      </c>
      <c r="F11261" s="214">
        <v>28.6615</v>
      </c>
      <c r="G11261" s="36">
        <f t="shared" si="199"/>
        <v>8.5984499999999997</v>
      </c>
      <c r="H11261" s="41">
        <f>SUM(G11261:G11262)</f>
        <v>8.5984499999999997</v>
      </c>
      <c r="I11261" s="42"/>
      <c r="J11261" s="32">
        <v>0</v>
      </c>
    </row>
    <row r="11262" spans="1:10" ht="26.25" hidden="1" thickBot="1" x14ac:dyDescent="0.3">
      <c r="A11262" s="243"/>
      <c r="B11262" s="246"/>
      <c r="C11262" s="38" t="s">
        <v>2763</v>
      </c>
      <c r="D11262" s="58" t="s">
        <v>17</v>
      </c>
      <c r="E11262" s="209">
        <v>1</v>
      </c>
      <c r="F11262" s="208" t="s">
        <v>12</v>
      </c>
      <c r="G11262" s="36" t="str">
        <f t="shared" si="199"/>
        <v/>
      </c>
      <c r="H11262" s="37"/>
      <c r="I11262" s="33"/>
      <c r="J11262" s="32">
        <v>0</v>
      </c>
    </row>
    <row r="11263" spans="1:10" ht="15.75" hidden="1" thickBot="1" x14ac:dyDescent="0.3">
      <c r="A11263" s="244"/>
      <c r="B11263" s="247"/>
      <c r="C11263" s="44"/>
      <c r="D11263" s="44"/>
      <c r="E11263" s="210"/>
      <c r="F11263" s="211" t="s">
        <v>12</v>
      </c>
      <c r="G11263" s="47" t="str">
        <f t="shared" si="199"/>
        <v/>
      </c>
      <c r="H11263" s="48"/>
      <c r="I11263" s="33"/>
      <c r="J11263" s="32">
        <v>0</v>
      </c>
    </row>
    <row r="11264" spans="1:10" ht="15.75" hidden="1" thickBot="1" x14ac:dyDescent="0.3">
      <c r="A11264" s="242" t="s">
        <v>2764</v>
      </c>
      <c r="B11264" s="245" t="s">
        <v>10428</v>
      </c>
      <c r="C11264" s="26"/>
      <c r="D11264" s="27" t="s">
        <v>17</v>
      </c>
      <c r="E11264" s="205"/>
      <c r="F11264" s="216" t="s">
        <v>12</v>
      </c>
      <c r="G11264" s="29" t="str">
        <f t="shared" si="199"/>
        <v/>
      </c>
      <c r="H11264" s="30"/>
      <c r="I11264" s="31"/>
      <c r="J11264" s="32">
        <v>0</v>
      </c>
    </row>
    <row r="11265" spans="1:10" ht="15.75" hidden="1" thickBot="1" x14ac:dyDescent="0.3">
      <c r="A11265" s="251"/>
      <c r="B11265" s="246"/>
      <c r="C11265" s="34"/>
      <c r="D11265" s="34"/>
      <c r="E11265" s="207"/>
      <c r="F11265" s="219" t="s">
        <v>12</v>
      </c>
      <c r="G11265" s="66" t="str">
        <f t="shared" si="199"/>
        <v/>
      </c>
      <c r="H11265" s="67"/>
      <c r="I11265" s="68"/>
      <c r="J11265" s="32">
        <v>0</v>
      </c>
    </row>
    <row r="11266" spans="1:10" ht="15.75" hidden="1" thickBot="1" x14ac:dyDescent="0.3">
      <c r="A11266" s="251"/>
      <c r="B11266" s="246"/>
      <c r="C11266" s="38" t="s">
        <v>11498</v>
      </c>
      <c r="D11266" s="38" t="s">
        <v>2801</v>
      </c>
      <c r="E11266" s="209">
        <v>1.2875000000000001</v>
      </c>
      <c r="F11266" s="208">
        <v>28.6615</v>
      </c>
      <c r="G11266" s="66">
        <f t="shared" si="199"/>
        <v>36.901681250000003</v>
      </c>
      <c r="H11266" s="41">
        <f>SUM(G11266:G11268)</f>
        <v>1508.4804187500001</v>
      </c>
      <c r="I11266" s="42"/>
      <c r="J11266" s="32">
        <v>0</v>
      </c>
    </row>
    <row r="11267" spans="1:10" ht="15.75" hidden="1" thickBot="1" x14ac:dyDescent="0.3">
      <c r="A11267" s="251"/>
      <c r="B11267" s="246"/>
      <c r="C11267" s="38" t="s">
        <v>11326</v>
      </c>
      <c r="D11267" s="38" t="s">
        <v>2801</v>
      </c>
      <c r="E11267" s="209">
        <v>1.2875000000000001</v>
      </c>
      <c r="F11267" s="208">
        <v>23.693000000000001</v>
      </c>
      <c r="G11267" s="66">
        <f t="shared" si="199"/>
        <v>30.504737500000005</v>
      </c>
      <c r="H11267" s="67"/>
      <c r="I11267" s="68"/>
      <c r="J11267" s="32">
        <v>0</v>
      </c>
    </row>
    <row r="11268" spans="1:10" ht="15.75" hidden="1" thickBot="1" x14ac:dyDescent="0.3">
      <c r="A11268" s="251"/>
      <c r="B11268" s="246"/>
      <c r="C11268" s="38" t="s">
        <v>12544</v>
      </c>
      <c r="D11268" s="38" t="s">
        <v>12587</v>
      </c>
      <c r="E11268" s="209">
        <v>1</v>
      </c>
      <c r="F11268" s="208">
        <v>1441.0740000000001</v>
      </c>
      <c r="G11268" s="66">
        <f t="shared" si="199"/>
        <v>1441.0740000000001</v>
      </c>
      <c r="H11268" s="67"/>
      <c r="I11268" s="68"/>
      <c r="J11268" s="32">
        <v>0</v>
      </c>
    </row>
    <row r="11269" spans="1:10" ht="15.75" hidden="1" thickBot="1" x14ac:dyDescent="0.3">
      <c r="A11269" s="252"/>
      <c r="B11269" s="247"/>
      <c r="C11269" s="44"/>
      <c r="D11269" s="59"/>
      <c r="E11269" s="210"/>
      <c r="F11269" s="225" t="s">
        <v>12</v>
      </c>
      <c r="G11269" s="75" t="str">
        <f t="shared" si="199"/>
        <v/>
      </c>
      <c r="H11269" s="76"/>
      <c r="I11269" s="68"/>
      <c r="J11269" s="32">
        <v>0</v>
      </c>
    </row>
    <row r="11270" spans="1:10" ht="15.75" hidden="1" thickBot="1" x14ac:dyDescent="0.3">
      <c r="A11270" s="242" t="s">
        <v>2765</v>
      </c>
      <c r="B11270" s="245" t="s">
        <v>10429</v>
      </c>
      <c r="C11270" s="26"/>
      <c r="D11270" s="27" t="s">
        <v>17</v>
      </c>
      <c r="E11270" s="205"/>
      <c r="F11270" s="216" t="s">
        <v>12</v>
      </c>
      <c r="G11270" s="29" t="str">
        <f t="shared" ref="G11270:G11333" si="200">IF(ISNUMBER(F11270),E11270*F11270,"")</f>
        <v/>
      </c>
      <c r="H11270" s="30"/>
      <c r="I11270" s="31"/>
      <c r="J11270" s="32">
        <v>0</v>
      </c>
    </row>
    <row r="11271" spans="1:10" ht="15.75" hidden="1" thickBot="1" x14ac:dyDescent="0.3">
      <c r="A11271" s="251"/>
      <c r="B11271" s="246"/>
      <c r="C11271" s="34"/>
      <c r="D11271" s="34"/>
      <c r="E11271" s="207"/>
      <c r="F11271" s="219" t="s">
        <v>12</v>
      </c>
      <c r="G11271" s="66" t="str">
        <f t="shared" si="200"/>
        <v/>
      </c>
      <c r="H11271" s="67"/>
      <c r="I11271" s="68"/>
      <c r="J11271" s="32">
        <v>0</v>
      </c>
    </row>
    <row r="11272" spans="1:10" ht="39" hidden="1" thickBot="1" x14ac:dyDescent="0.3">
      <c r="A11272" s="251"/>
      <c r="B11272" s="246"/>
      <c r="C11272" s="38" t="s">
        <v>12545</v>
      </c>
      <c r="D11272" s="38" t="s">
        <v>161</v>
      </c>
      <c r="E11272" s="209">
        <v>5.5</v>
      </c>
      <c r="F11272" s="208">
        <v>642.11449999999991</v>
      </c>
      <c r="G11272" s="66">
        <f t="shared" si="200"/>
        <v>3531.6297499999996</v>
      </c>
      <c r="H11272" s="41">
        <f>SUM(G11272:G11276)</f>
        <v>3822.7161909999995</v>
      </c>
      <c r="I11272" s="42"/>
      <c r="J11272" s="32">
        <v>0</v>
      </c>
    </row>
    <row r="11273" spans="1:10" ht="15.75" hidden="1" thickBot="1" x14ac:dyDescent="0.3">
      <c r="A11273" s="251"/>
      <c r="B11273" s="246"/>
      <c r="C11273" s="38" t="s">
        <v>11684</v>
      </c>
      <c r="D11273" s="38" t="s">
        <v>2801</v>
      </c>
      <c r="E11273" s="209">
        <v>2</v>
      </c>
      <c r="F11273" s="208">
        <v>30.837</v>
      </c>
      <c r="G11273" s="66">
        <f t="shared" si="200"/>
        <v>61.673999999999999</v>
      </c>
      <c r="H11273" s="67"/>
      <c r="I11273" s="68"/>
      <c r="J11273" s="32">
        <v>0</v>
      </c>
    </row>
    <row r="11274" spans="1:10" ht="15.75" hidden="1" thickBot="1" x14ac:dyDescent="0.3">
      <c r="A11274" s="251"/>
      <c r="B11274" s="246"/>
      <c r="C11274" s="38" t="s">
        <v>11683</v>
      </c>
      <c r="D11274" s="38" t="s">
        <v>2801</v>
      </c>
      <c r="E11274" s="209">
        <v>1</v>
      </c>
      <c r="F11274" s="208">
        <v>24.519499999999997</v>
      </c>
      <c r="G11274" s="66">
        <f t="shared" si="200"/>
        <v>24.519499999999997</v>
      </c>
      <c r="H11274" s="67"/>
      <c r="I11274" s="68"/>
      <c r="J11274" s="32">
        <v>0</v>
      </c>
    </row>
    <row r="11275" spans="1:10" ht="15.75" hidden="1" thickBot="1" x14ac:dyDescent="0.3">
      <c r="A11275" s="251"/>
      <c r="B11275" s="246"/>
      <c r="C11275" s="38" t="s">
        <v>11338</v>
      </c>
      <c r="D11275" s="38" t="s">
        <v>2801</v>
      </c>
      <c r="E11275" s="209">
        <v>6.2787999999999995</v>
      </c>
      <c r="F11275" s="208">
        <v>32.6325</v>
      </c>
      <c r="G11275" s="66">
        <f t="shared" si="200"/>
        <v>204.89294099999998</v>
      </c>
      <c r="H11275" s="67"/>
      <c r="I11275" s="68"/>
      <c r="J11275" s="32">
        <v>0</v>
      </c>
    </row>
    <row r="11276" spans="1:10" ht="15.75" hidden="1" thickBot="1" x14ac:dyDescent="0.3">
      <c r="A11276" s="251"/>
      <c r="B11276" s="246"/>
      <c r="C11276" s="38" t="s">
        <v>125</v>
      </c>
      <c r="D11276" s="64" t="s">
        <v>69</v>
      </c>
      <c r="E11276" s="209">
        <v>1.5840000000000001</v>
      </c>
      <c r="F11276" s="219" t="s">
        <v>12</v>
      </c>
      <c r="G11276" s="66" t="str">
        <f t="shared" si="200"/>
        <v/>
      </c>
      <c r="H11276" s="67"/>
      <c r="I11276" s="68"/>
      <c r="J11276" s="32">
        <v>0</v>
      </c>
    </row>
    <row r="11277" spans="1:10" ht="15.75" hidden="1" thickBot="1" x14ac:dyDescent="0.3">
      <c r="A11277" s="252"/>
      <c r="B11277" s="247"/>
      <c r="C11277" s="44"/>
      <c r="D11277" s="59"/>
      <c r="E11277" s="210"/>
      <c r="F11277" s="225" t="s">
        <v>12</v>
      </c>
      <c r="G11277" s="75" t="str">
        <f t="shared" si="200"/>
        <v/>
      </c>
      <c r="H11277" s="76"/>
      <c r="I11277" s="68"/>
      <c r="J11277" s="32">
        <v>0</v>
      </c>
    </row>
    <row r="11278" spans="1:10" ht="15.75" hidden="1" thickBot="1" x14ac:dyDescent="0.3">
      <c r="A11278" s="242" t="s">
        <v>2766</v>
      </c>
      <c r="B11278" s="245" t="s">
        <v>2767</v>
      </c>
      <c r="C11278" s="26"/>
      <c r="D11278" s="27" t="s">
        <v>17</v>
      </c>
      <c r="E11278" s="205"/>
      <c r="F11278" s="216" t="s">
        <v>12</v>
      </c>
      <c r="G11278" s="29" t="str">
        <f t="shared" si="200"/>
        <v/>
      </c>
      <c r="H11278" s="30"/>
      <c r="I11278" s="31"/>
      <c r="J11278" s="32">
        <v>0</v>
      </c>
    </row>
    <row r="11279" spans="1:10" ht="15.75" hidden="1" thickBot="1" x14ac:dyDescent="0.3">
      <c r="A11279" s="251"/>
      <c r="B11279" s="246"/>
      <c r="C11279" s="34"/>
      <c r="D11279" s="34"/>
      <c r="E11279" s="207"/>
      <c r="F11279" s="219" t="s">
        <v>12</v>
      </c>
      <c r="G11279" s="66" t="str">
        <f t="shared" si="200"/>
        <v/>
      </c>
      <c r="H11279" s="67"/>
      <c r="I11279" s="68"/>
      <c r="J11279" s="32">
        <v>0</v>
      </c>
    </row>
    <row r="11280" spans="1:10" ht="15.75" hidden="1" thickBot="1" x14ac:dyDescent="0.3">
      <c r="A11280" s="251"/>
      <c r="B11280" s="246"/>
      <c r="C11280" s="38" t="s">
        <v>2767</v>
      </c>
      <c r="D11280" s="38" t="s">
        <v>82</v>
      </c>
      <c r="E11280" s="209">
        <v>1</v>
      </c>
      <c r="F11280" s="208" t="s">
        <v>12</v>
      </c>
      <c r="G11280" s="66" t="str">
        <f t="shared" si="200"/>
        <v/>
      </c>
      <c r="H11280" s="41">
        <f>SUM(G11280:G11282)</f>
        <v>18.211233287500001</v>
      </c>
      <c r="I11280" s="42"/>
      <c r="J11280" s="32">
        <v>0</v>
      </c>
    </row>
    <row r="11281" spans="1:10" ht="15.75" hidden="1" thickBot="1" x14ac:dyDescent="0.3">
      <c r="A11281" s="251"/>
      <c r="B11281" s="246"/>
      <c r="C11281" s="38" t="s">
        <v>11426</v>
      </c>
      <c r="D11281" s="38" t="s">
        <v>2801</v>
      </c>
      <c r="E11281" s="209">
        <v>0.14506250000000001</v>
      </c>
      <c r="F11281" s="208">
        <v>24.946999999999999</v>
      </c>
      <c r="G11281" s="66">
        <f t="shared" si="200"/>
        <v>3.6188741875000003</v>
      </c>
      <c r="H11281" s="67"/>
      <c r="I11281" s="68"/>
      <c r="J11281" s="32">
        <v>0</v>
      </c>
    </row>
    <row r="11282" spans="1:10" ht="15.75" hidden="1" thickBot="1" x14ac:dyDescent="0.3">
      <c r="A11282" s="251"/>
      <c r="B11282" s="246"/>
      <c r="C11282" s="38" t="s">
        <v>11427</v>
      </c>
      <c r="D11282" s="38" t="s">
        <v>2801</v>
      </c>
      <c r="E11282" s="209">
        <v>0.4642</v>
      </c>
      <c r="F11282" s="208">
        <v>31.435500000000001</v>
      </c>
      <c r="G11282" s="66">
        <f t="shared" si="200"/>
        <v>14.592359100000001</v>
      </c>
      <c r="H11282" s="67"/>
      <c r="I11282" s="68"/>
      <c r="J11282" s="32">
        <v>0</v>
      </c>
    </row>
    <row r="11283" spans="1:10" ht="15.75" hidden="1" thickBot="1" x14ac:dyDescent="0.3">
      <c r="A11283" s="252"/>
      <c r="B11283" s="247"/>
      <c r="C11283" s="44"/>
      <c r="D11283" s="59"/>
      <c r="E11283" s="210"/>
      <c r="F11283" s="225" t="s">
        <v>12</v>
      </c>
      <c r="G11283" s="75" t="str">
        <f t="shared" si="200"/>
        <v/>
      </c>
      <c r="H11283" s="76"/>
      <c r="I11283" s="68"/>
      <c r="J11283" s="32">
        <v>0</v>
      </c>
    </row>
    <row r="11284" spans="1:10" ht="15.75" hidden="1" thickBot="1" x14ac:dyDescent="0.3">
      <c r="A11284" s="251" t="s">
        <v>2768</v>
      </c>
      <c r="B11284" s="246" t="s">
        <v>10430</v>
      </c>
      <c r="C11284" s="51"/>
      <c r="D11284" s="43" t="s">
        <v>4119</v>
      </c>
      <c r="E11284" s="228"/>
      <c r="F11284" s="229" t="s">
        <v>12</v>
      </c>
      <c r="G11284" s="88" t="str">
        <f t="shared" si="200"/>
        <v/>
      </c>
      <c r="H11284" s="89"/>
      <c r="I11284" s="31"/>
      <c r="J11284" s="32">
        <v>0</v>
      </c>
    </row>
    <row r="11285" spans="1:10" ht="15.75" hidden="1" thickBot="1" x14ac:dyDescent="0.3">
      <c r="A11285" s="251"/>
      <c r="B11285" s="246"/>
      <c r="C11285" s="34"/>
      <c r="D11285" s="34"/>
      <c r="E11285" s="207"/>
      <c r="F11285" s="219" t="s">
        <v>12</v>
      </c>
      <c r="G11285" s="66" t="str">
        <f t="shared" si="200"/>
        <v/>
      </c>
      <c r="H11285" s="67"/>
      <c r="I11285" s="68"/>
      <c r="J11285" s="32">
        <v>0</v>
      </c>
    </row>
    <row r="11286" spans="1:10" ht="26.25" hidden="1" thickBot="1" x14ac:dyDescent="0.3">
      <c r="A11286" s="251"/>
      <c r="B11286" s="246"/>
      <c r="C11286" s="38" t="s">
        <v>11491</v>
      </c>
      <c r="D11286" s="38" t="s">
        <v>2801</v>
      </c>
      <c r="E11286" s="209">
        <v>104.7071</v>
      </c>
      <c r="F11286" s="208">
        <v>142.75650000000002</v>
      </c>
      <c r="G11286" s="66">
        <f t="shared" si="200"/>
        <v>14947.619121150001</v>
      </c>
      <c r="H11286" s="41">
        <f>SUM(G11286:G11286)</f>
        <v>14947.619121150001</v>
      </c>
      <c r="I11286" s="42"/>
      <c r="J11286" s="32">
        <v>0</v>
      </c>
    </row>
    <row r="11287" spans="1:10" ht="15.75" hidden="1" thickBot="1" x14ac:dyDescent="0.3">
      <c r="A11287" s="251"/>
      <c r="B11287" s="246"/>
      <c r="C11287" s="34"/>
      <c r="D11287" s="34"/>
      <c r="E11287" s="207"/>
      <c r="F11287" s="219" t="s">
        <v>12</v>
      </c>
      <c r="G11287" s="66" t="str">
        <f t="shared" si="200"/>
        <v/>
      </c>
      <c r="H11287" s="67"/>
      <c r="I11287" s="68"/>
      <c r="J11287" s="32">
        <v>0</v>
      </c>
    </row>
    <row r="11288" spans="1:10" ht="26.25" hidden="1" thickBot="1" x14ac:dyDescent="0.3">
      <c r="A11288" s="251"/>
      <c r="B11288" s="246"/>
      <c r="C11288" s="55" t="s">
        <v>667</v>
      </c>
      <c r="D11288" s="34"/>
      <c r="E11288" s="207"/>
      <c r="F11288" s="219" t="s">
        <v>12</v>
      </c>
      <c r="G11288" s="66" t="str">
        <f t="shared" si="200"/>
        <v/>
      </c>
      <c r="H11288" s="67"/>
      <c r="I11288" s="68"/>
      <c r="J11288" s="32">
        <v>0</v>
      </c>
    </row>
    <row r="11289" spans="1:10" ht="15.75" hidden="1" thickBot="1" x14ac:dyDescent="0.3">
      <c r="A11289" s="252"/>
      <c r="B11289" s="247"/>
      <c r="C11289" s="44"/>
      <c r="D11289" s="59"/>
      <c r="E11289" s="210"/>
      <c r="F11289" s="225" t="s">
        <v>12</v>
      </c>
      <c r="G11289" s="75" t="str">
        <f t="shared" si="200"/>
        <v/>
      </c>
      <c r="H11289" s="76"/>
      <c r="I11289" s="68"/>
      <c r="J11289" s="32">
        <v>0</v>
      </c>
    </row>
    <row r="11290" spans="1:10" ht="15.75" hidden="1" thickBot="1" x14ac:dyDescent="0.3">
      <c r="A11290" s="251" t="s">
        <v>2769</v>
      </c>
      <c r="B11290" s="246" t="s">
        <v>10437</v>
      </c>
      <c r="C11290" s="51"/>
      <c r="D11290" s="43" t="s">
        <v>4119</v>
      </c>
      <c r="E11290" s="228"/>
      <c r="F11290" s="229" t="s">
        <v>12</v>
      </c>
      <c r="G11290" s="88" t="str">
        <f t="shared" si="200"/>
        <v/>
      </c>
      <c r="H11290" s="89"/>
      <c r="I11290" s="31"/>
      <c r="J11290" s="32">
        <v>0</v>
      </c>
    </row>
    <row r="11291" spans="1:10" ht="15.75" hidden="1" thickBot="1" x14ac:dyDescent="0.3">
      <c r="A11291" s="251"/>
      <c r="B11291" s="246"/>
      <c r="C11291" s="34"/>
      <c r="D11291" s="34"/>
      <c r="E11291" s="207"/>
      <c r="F11291" s="219" t="s">
        <v>12</v>
      </c>
      <c r="G11291" s="66" t="str">
        <f t="shared" si="200"/>
        <v/>
      </c>
      <c r="H11291" s="67"/>
      <c r="I11291" s="68"/>
      <c r="J11291" s="32">
        <v>0</v>
      </c>
    </row>
    <row r="11292" spans="1:10" ht="15.75" hidden="1" thickBot="1" x14ac:dyDescent="0.3">
      <c r="A11292" s="251"/>
      <c r="B11292" s="246"/>
      <c r="C11292" s="38" t="s">
        <v>11886</v>
      </c>
      <c r="D11292" s="38" t="s">
        <v>2801</v>
      </c>
      <c r="E11292" s="209">
        <v>104.7071</v>
      </c>
      <c r="F11292" s="208">
        <v>38.037999999999997</v>
      </c>
      <c r="G11292" s="66">
        <f t="shared" si="200"/>
        <v>3982.8486697999997</v>
      </c>
      <c r="H11292" s="41">
        <f>SUM(G11292:G11292)</f>
        <v>3982.8486697999997</v>
      </c>
      <c r="I11292" s="42"/>
      <c r="J11292" s="32">
        <v>0</v>
      </c>
    </row>
    <row r="11293" spans="1:10" ht="15.75" hidden="1" thickBot="1" x14ac:dyDescent="0.3">
      <c r="A11293" s="251"/>
      <c r="B11293" s="246"/>
      <c r="C11293" s="34"/>
      <c r="D11293" s="34"/>
      <c r="E11293" s="207"/>
      <c r="F11293" s="219" t="s">
        <v>12</v>
      </c>
      <c r="G11293" s="66" t="str">
        <f t="shared" si="200"/>
        <v/>
      </c>
      <c r="H11293" s="67"/>
      <c r="I11293" s="68"/>
      <c r="J11293" s="32">
        <v>0</v>
      </c>
    </row>
    <row r="11294" spans="1:10" ht="26.25" hidden="1" thickBot="1" x14ac:dyDescent="0.3">
      <c r="A11294" s="251"/>
      <c r="B11294" s="246"/>
      <c r="C11294" s="55" t="s">
        <v>667</v>
      </c>
      <c r="D11294" s="34"/>
      <c r="E11294" s="207"/>
      <c r="F11294" s="219" t="s">
        <v>12</v>
      </c>
      <c r="G11294" s="66" t="str">
        <f t="shared" si="200"/>
        <v/>
      </c>
      <c r="H11294" s="67"/>
      <c r="I11294" s="68"/>
      <c r="J11294" s="32">
        <v>0</v>
      </c>
    </row>
    <row r="11295" spans="1:10" ht="15.75" hidden="1" thickBot="1" x14ac:dyDescent="0.3">
      <c r="A11295" s="252"/>
      <c r="B11295" s="247"/>
      <c r="C11295" s="44"/>
      <c r="D11295" s="59"/>
      <c r="E11295" s="210"/>
      <c r="F11295" s="225" t="s">
        <v>12</v>
      </c>
      <c r="G11295" s="75" t="str">
        <f t="shared" si="200"/>
        <v/>
      </c>
      <c r="H11295" s="76"/>
      <c r="I11295" s="68"/>
      <c r="J11295" s="32">
        <v>0</v>
      </c>
    </row>
    <row r="11296" spans="1:10" ht="15.75" hidden="1" thickBot="1" x14ac:dyDescent="0.3">
      <c r="A11296" s="251" t="s">
        <v>2770</v>
      </c>
      <c r="B11296" s="246" t="s">
        <v>10442</v>
      </c>
      <c r="C11296" s="51"/>
      <c r="D11296" s="43" t="s">
        <v>4119</v>
      </c>
      <c r="E11296" s="228"/>
      <c r="F11296" s="229" t="s">
        <v>12</v>
      </c>
      <c r="G11296" s="88" t="str">
        <f t="shared" si="200"/>
        <v/>
      </c>
      <c r="H11296" s="89"/>
      <c r="I11296" s="31"/>
      <c r="J11296" s="32">
        <v>0</v>
      </c>
    </row>
    <row r="11297" spans="1:10" ht="15.75" hidden="1" thickBot="1" x14ac:dyDescent="0.3">
      <c r="A11297" s="251"/>
      <c r="B11297" s="246"/>
      <c r="C11297" s="34"/>
      <c r="D11297" s="34"/>
      <c r="E11297" s="207"/>
      <c r="F11297" s="219" t="s">
        <v>12</v>
      </c>
      <c r="G11297" s="66" t="str">
        <f t="shared" si="200"/>
        <v/>
      </c>
      <c r="H11297" s="67"/>
      <c r="I11297" s="68"/>
      <c r="J11297" s="32">
        <v>0</v>
      </c>
    </row>
    <row r="11298" spans="1:10" ht="26.25" hidden="1" thickBot="1" x14ac:dyDescent="0.3">
      <c r="A11298" s="251"/>
      <c r="B11298" s="246"/>
      <c r="C11298" s="38" t="s">
        <v>11491</v>
      </c>
      <c r="D11298" s="38" t="s">
        <v>2801</v>
      </c>
      <c r="E11298" s="209">
        <v>104.7071</v>
      </c>
      <c r="F11298" s="208">
        <v>142.75650000000002</v>
      </c>
      <c r="G11298" s="66">
        <f t="shared" si="200"/>
        <v>14947.619121150001</v>
      </c>
      <c r="H11298" s="41">
        <f>SUM(G11298:G11298)</f>
        <v>14947.619121150001</v>
      </c>
      <c r="I11298" s="42"/>
      <c r="J11298" s="32">
        <v>0</v>
      </c>
    </row>
    <row r="11299" spans="1:10" ht="15.75" hidden="1" thickBot="1" x14ac:dyDescent="0.3">
      <c r="A11299" s="251"/>
      <c r="B11299" s="246"/>
      <c r="C11299" s="34"/>
      <c r="D11299" s="34"/>
      <c r="E11299" s="207"/>
      <c r="F11299" s="219" t="s">
        <v>12</v>
      </c>
      <c r="G11299" s="66" t="str">
        <f t="shared" si="200"/>
        <v/>
      </c>
      <c r="H11299" s="67"/>
      <c r="I11299" s="68"/>
      <c r="J11299" s="32">
        <v>0</v>
      </c>
    </row>
    <row r="11300" spans="1:10" ht="26.25" hidden="1" thickBot="1" x14ac:dyDescent="0.3">
      <c r="A11300" s="251"/>
      <c r="B11300" s="246"/>
      <c r="C11300" s="55" t="s">
        <v>667</v>
      </c>
      <c r="D11300" s="34"/>
      <c r="E11300" s="207"/>
      <c r="F11300" s="219" t="s">
        <v>12</v>
      </c>
      <c r="G11300" s="66" t="str">
        <f t="shared" si="200"/>
        <v/>
      </c>
      <c r="H11300" s="67"/>
      <c r="I11300" s="68"/>
      <c r="J11300" s="32">
        <v>0</v>
      </c>
    </row>
    <row r="11301" spans="1:10" ht="15.75" hidden="1" thickBot="1" x14ac:dyDescent="0.3">
      <c r="A11301" s="252"/>
      <c r="B11301" s="247"/>
      <c r="C11301" s="44"/>
      <c r="D11301" s="59"/>
      <c r="E11301" s="210"/>
      <c r="F11301" s="225" t="s">
        <v>12</v>
      </c>
      <c r="G11301" s="75" t="str">
        <f t="shared" si="200"/>
        <v/>
      </c>
      <c r="H11301" s="76"/>
      <c r="I11301" s="68"/>
      <c r="J11301" s="32">
        <v>0</v>
      </c>
    </row>
    <row r="11302" spans="1:10" ht="15.75" hidden="1" thickBot="1" x14ac:dyDescent="0.3">
      <c r="A11302" s="251" t="s">
        <v>2771</v>
      </c>
      <c r="B11302" s="246" t="s">
        <v>10443</v>
      </c>
      <c r="C11302" s="51"/>
      <c r="D11302" s="43" t="s">
        <v>4119</v>
      </c>
      <c r="E11302" s="228"/>
      <c r="F11302" s="229" t="s">
        <v>12</v>
      </c>
      <c r="G11302" s="88" t="str">
        <f t="shared" si="200"/>
        <v/>
      </c>
      <c r="H11302" s="89"/>
      <c r="I11302" s="31"/>
      <c r="J11302" s="32">
        <v>0</v>
      </c>
    </row>
    <row r="11303" spans="1:10" ht="15.75" hidden="1" thickBot="1" x14ac:dyDescent="0.3">
      <c r="A11303" s="251"/>
      <c r="B11303" s="246"/>
      <c r="C11303" s="34"/>
      <c r="D11303" s="34"/>
      <c r="E11303" s="207"/>
      <c r="F11303" s="219" t="s">
        <v>12</v>
      </c>
      <c r="G11303" s="66" t="str">
        <f t="shared" si="200"/>
        <v/>
      </c>
      <c r="H11303" s="67"/>
      <c r="I11303" s="68"/>
      <c r="J11303" s="32">
        <v>0</v>
      </c>
    </row>
    <row r="11304" spans="1:10" ht="15.75" hidden="1" thickBot="1" x14ac:dyDescent="0.3">
      <c r="A11304" s="251"/>
      <c r="B11304" s="246"/>
      <c r="C11304" s="38" t="s">
        <v>11751</v>
      </c>
      <c r="D11304" s="38" t="s">
        <v>2801</v>
      </c>
      <c r="E11304" s="209">
        <v>104.7071</v>
      </c>
      <c r="F11304" s="208">
        <v>19.845500000000001</v>
      </c>
      <c r="G11304" s="66">
        <f t="shared" si="200"/>
        <v>2077.9647530500001</v>
      </c>
      <c r="H11304" s="41">
        <f>SUM(G11304:G11304)</f>
        <v>2077.9647530500001</v>
      </c>
      <c r="I11304" s="42"/>
      <c r="J11304" s="32">
        <v>0</v>
      </c>
    </row>
    <row r="11305" spans="1:10" ht="15.75" hidden="1" thickBot="1" x14ac:dyDescent="0.3">
      <c r="A11305" s="251"/>
      <c r="B11305" s="246"/>
      <c r="C11305" s="34"/>
      <c r="D11305" s="34"/>
      <c r="E11305" s="207"/>
      <c r="F11305" s="219" t="s">
        <v>12</v>
      </c>
      <c r="G11305" s="66" t="str">
        <f t="shared" si="200"/>
        <v/>
      </c>
      <c r="H11305" s="67"/>
      <c r="I11305" s="68"/>
      <c r="J11305" s="32">
        <v>0</v>
      </c>
    </row>
    <row r="11306" spans="1:10" ht="26.25" hidden="1" thickBot="1" x14ac:dyDescent="0.3">
      <c r="A11306" s="251"/>
      <c r="B11306" s="246"/>
      <c r="C11306" s="55" t="s">
        <v>667</v>
      </c>
      <c r="D11306" s="34"/>
      <c r="E11306" s="207"/>
      <c r="F11306" s="219" t="s">
        <v>12</v>
      </c>
      <c r="G11306" s="66" t="str">
        <f t="shared" si="200"/>
        <v/>
      </c>
      <c r="H11306" s="67"/>
      <c r="I11306" s="68"/>
      <c r="J11306" s="32">
        <v>0</v>
      </c>
    </row>
    <row r="11307" spans="1:10" ht="15.75" hidden="1" thickBot="1" x14ac:dyDescent="0.3">
      <c r="A11307" s="252"/>
      <c r="B11307" s="247"/>
      <c r="C11307" s="44"/>
      <c r="D11307" s="59"/>
      <c r="E11307" s="210"/>
      <c r="F11307" s="225" t="s">
        <v>12</v>
      </c>
      <c r="G11307" s="75" t="str">
        <f t="shared" si="200"/>
        <v/>
      </c>
      <c r="H11307" s="76"/>
      <c r="I11307" s="68"/>
      <c r="J11307" s="32">
        <v>0</v>
      </c>
    </row>
    <row r="11308" spans="1:10" ht="15.75" hidden="1" thickBot="1" x14ac:dyDescent="0.3">
      <c r="A11308" s="242" t="s">
        <v>2772</v>
      </c>
      <c r="B11308" s="245" t="s">
        <v>10444</v>
      </c>
      <c r="C11308" s="26"/>
      <c r="D11308" s="27" t="s">
        <v>17</v>
      </c>
      <c r="E11308" s="205"/>
      <c r="F11308" s="212" t="s">
        <v>12</v>
      </c>
      <c r="G11308" s="29" t="str">
        <f t="shared" si="200"/>
        <v/>
      </c>
      <c r="H11308" s="30"/>
      <c r="I11308" s="31"/>
      <c r="J11308" s="32">
        <v>0</v>
      </c>
    </row>
    <row r="11309" spans="1:10" ht="15.75" hidden="1" thickBot="1" x14ac:dyDescent="0.3">
      <c r="A11309" s="243"/>
      <c r="B11309" s="246"/>
      <c r="C11309" s="34"/>
      <c r="D11309" s="34"/>
      <c r="E11309" s="207"/>
      <c r="F11309" s="213" t="s">
        <v>12</v>
      </c>
      <c r="G11309" s="33" t="str">
        <f t="shared" si="200"/>
        <v/>
      </c>
      <c r="H11309" s="37"/>
      <c r="I11309" s="33"/>
      <c r="J11309" s="32">
        <v>0</v>
      </c>
    </row>
    <row r="11310" spans="1:10" ht="26.25" hidden="1" thickBot="1" x14ac:dyDescent="0.3">
      <c r="A11310" s="243"/>
      <c r="B11310" s="246"/>
      <c r="C11310" s="38" t="s">
        <v>2773</v>
      </c>
      <c r="D11310" s="38" t="s">
        <v>86</v>
      </c>
      <c r="E11310" s="209">
        <v>1</v>
      </c>
      <c r="F11310" s="214" t="s">
        <v>12</v>
      </c>
      <c r="G11310" s="33" t="str">
        <f t="shared" si="200"/>
        <v/>
      </c>
      <c r="H11310" s="41">
        <f>SUM(G11310:G11316)</f>
        <v>18.211233287500001</v>
      </c>
      <c r="I11310" s="42"/>
      <c r="J11310" s="32">
        <v>0</v>
      </c>
    </row>
    <row r="11311" spans="1:10" ht="15.75" hidden="1" thickBot="1" x14ac:dyDescent="0.3">
      <c r="A11311" s="243"/>
      <c r="B11311" s="246"/>
      <c r="C11311" s="38" t="s">
        <v>2774</v>
      </c>
      <c r="D11311" s="38" t="s">
        <v>86</v>
      </c>
      <c r="E11311" s="209">
        <v>2</v>
      </c>
      <c r="F11311" s="214" t="s">
        <v>12</v>
      </c>
      <c r="G11311" s="33" t="str">
        <f t="shared" si="200"/>
        <v/>
      </c>
      <c r="H11311" s="53"/>
      <c r="I11311" s="54"/>
      <c r="J11311" s="32">
        <v>0</v>
      </c>
    </row>
    <row r="11312" spans="1:10" ht="26.25" hidden="1" thickBot="1" x14ac:dyDescent="0.3">
      <c r="A11312" s="243"/>
      <c r="B11312" s="246"/>
      <c r="C11312" s="38" t="s">
        <v>409</v>
      </c>
      <c r="D11312" s="38" t="s">
        <v>105</v>
      </c>
      <c r="E11312" s="209">
        <v>1.5</v>
      </c>
      <c r="F11312" s="214" t="s">
        <v>12</v>
      </c>
      <c r="G11312" s="33" t="str">
        <f t="shared" si="200"/>
        <v/>
      </c>
      <c r="H11312" s="37"/>
      <c r="I11312" s="33"/>
      <c r="J11312" s="32">
        <v>0</v>
      </c>
    </row>
    <row r="11313" spans="1:10" ht="15.75" hidden="1" thickBot="1" x14ac:dyDescent="0.3">
      <c r="A11313" s="243"/>
      <c r="B11313" s="246"/>
      <c r="C11313" s="38" t="s">
        <v>410</v>
      </c>
      <c r="D11313" s="38" t="s">
        <v>86</v>
      </c>
      <c r="E11313" s="209">
        <v>1</v>
      </c>
      <c r="F11313" s="214" t="s">
        <v>12</v>
      </c>
      <c r="G11313" s="33" t="str">
        <f t="shared" si="200"/>
        <v/>
      </c>
      <c r="H11313" s="37"/>
      <c r="I11313" s="33"/>
      <c r="J11313" s="32">
        <v>0</v>
      </c>
    </row>
    <row r="11314" spans="1:10" ht="15.75" hidden="1" thickBot="1" x14ac:dyDescent="0.3">
      <c r="A11314" s="243"/>
      <c r="B11314" s="246"/>
      <c r="C11314" s="38" t="s">
        <v>411</v>
      </c>
      <c r="D11314" s="38" t="s">
        <v>86</v>
      </c>
      <c r="E11314" s="209">
        <v>1</v>
      </c>
      <c r="F11314" s="214" t="s">
        <v>12</v>
      </c>
      <c r="G11314" s="33" t="str">
        <f t="shared" si="200"/>
        <v/>
      </c>
      <c r="H11314" s="37"/>
      <c r="I11314" s="33"/>
      <c r="J11314" s="32">
        <v>0</v>
      </c>
    </row>
    <row r="11315" spans="1:10" ht="15.75" hidden="1" thickBot="1" x14ac:dyDescent="0.3">
      <c r="A11315" s="243"/>
      <c r="B11315" s="246"/>
      <c r="C11315" s="38" t="s">
        <v>11426</v>
      </c>
      <c r="D11315" s="38" t="s">
        <v>2801</v>
      </c>
      <c r="E11315" s="209">
        <v>0.14506250000000001</v>
      </c>
      <c r="F11315" s="208">
        <v>24.946999999999999</v>
      </c>
      <c r="G11315" s="36">
        <f t="shared" si="200"/>
        <v>3.6188741875000003</v>
      </c>
      <c r="H11315" s="37"/>
      <c r="I11315" s="33"/>
      <c r="J11315" s="32">
        <v>0</v>
      </c>
    </row>
    <row r="11316" spans="1:10" ht="15.75" hidden="1" thickBot="1" x14ac:dyDescent="0.3">
      <c r="A11316" s="243"/>
      <c r="B11316" s="246"/>
      <c r="C11316" s="38" t="s">
        <v>11427</v>
      </c>
      <c r="D11316" s="38" t="s">
        <v>2801</v>
      </c>
      <c r="E11316" s="209">
        <v>0.4642</v>
      </c>
      <c r="F11316" s="208">
        <v>31.435500000000001</v>
      </c>
      <c r="G11316" s="33">
        <f t="shared" si="200"/>
        <v>14.592359100000001</v>
      </c>
      <c r="H11316" s="37"/>
      <c r="I11316" s="33"/>
      <c r="J11316" s="32">
        <v>0</v>
      </c>
    </row>
    <row r="11317" spans="1:10" ht="15.75" hidden="1" thickBot="1" x14ac:dyDescent="0.3">
      <c r="A11317" s="244"/>
      <c r="B11317" s="247"/>
      <c r="C11317" s="44"/>
      <c r="D11317" s="44"/>
      <c r="E11317" s="210"/>
      <c r="F11317" s="211" t="s">
        <v>12</v>
      </c>
      <c r="G11317" s="46" t="str">
        <f t="shared" si="200"/>
        <v/>
      </c>
      <c r="H11317" s="48"/>
      <c r="I11317" s="33"/>
      <c r="J11317" s="32">
        <v>0</v>
      </c>
    </row>
    <row r="11318" spans="1:10" ht="15.75" hidden="1" thickBot="1" x14ac:dyDescent="0.3">
      <c r="A11318" s="242" t="s">
        <v>2775</v>
      </c>
      <c r="B11318" s="245" t="s">
        <v>10451</v>
      </c>
      <c r="C11318" s="26"/>
      <c r="D11318" s="27" t="s">
        <v>17</v>
      </c>
      <c r="E11318" s="205"/>
      <c r="F11318" s="216" t="s">
        <v>12</v>
      </c>
      <c r="G11318" s="29" t="str">
        <f t="shared" si="200"/>
        <v/>
      </c>
      <c r="H11318" s="30"/>
      <c r="I11318" s="31"/>
      <c r="J11318" s="32">
        <v>0</v>
      </c>
    </row>
    <row r="11319" spans="1:10" ht="15.75" hidden="1" thickBot="1" x14ac:dyDescent="0.3">
      <c r="A11319" s="251"/>
      <c r="B11319" s="246"/>
      <c r="C11319" s="34"/>
      <c r="D11319" s="34"/>
      <c r="E11319" s="207"/>
      <c r="F11319" s="219" t="s">
        <v>12</v>
      </c>
      <c r="G11319" s="66" t="str">
        <f t="shared" si="200"/>
        <v/>
      </c>
      <c r="H11319" s="67"/>
      <c r="I11319" s="68"/>
      <c r="J11319" s="32">
        <v>0</v>
      </c>
    </row>
    <row r="11320" spans="1:10" ht="15.75" hidden="1" thickBot="1" x14ac:dyDescent="0.3">
      <c r="A11320" s="251"/>
      <c r="B11320" s="246"/>
      <c r="C11320" s="38" t="s">
        <v>12546</v>
      </c>
      <c r="D11320" s="38" t="s">
        <v>82</v>
      </c>
      <c r="E11320" s="209">
        <v>1</v>
      </c>
      <c r="F11320" s="208">
        <v>23.683499999999999</v>
      </c>
      <c r="G11320" s="66">
        <f t="shared" si="200"/>
        <v>23.683499999999999</v>
      </c>
      <c r="H11320" s="41">
        <f>SUM(G11320:G11320)</f>
        <v>23.683499999999999</v>
      </c>
      <c r="I11320" s="42"/>
      <c r="J11320" s="32">
        <v>0</v>
      </c>
    </row>
    <row r="11321" spans="1:10" ht="15.75" hidden="1" thickBot="1" x14ac:dyDescent="0.3">
      <c r="A11321" s="252"/>
      <c r="B11321" s="247"/>
      <c r="C11321" s="44"/>
      <c r="D11321" s="59"/>
      <c r="E11321" s="210"/>
      <c r="F11321" s="225" t="s">
        <v>12</v>
      </c>
      <c r="G11321" s="75" t="str">
        <f t="shared" si="200"/>
        <v/>
      </c>
      <c r="H11321" s="76"/>
      <c r="I11321" s="68"/>
      <c r="J11321" s="32">
        <v>0</v>
      </c>
    </row>
    <row r="11322" spans="1:10" ht="15.75" hidden="1" thickBot="1" x14ac:dyDescent="0.3">
      <c r="A11322" s="242" t="s">
        <v>2776</v>
      </c>
      <c r="B11322" s="245" t="s">
        <v>10452</v>
      </c>
      <c r="C11322" s="26"/>
      <c r="D11322" s="27" t="s">
        <v>17</v>
      </c>
      <c r="E11322" s="205"/>
      <c r="F11322" s="216" t="s">
        <v>12</v>
      </c>
      <c r="G11322" s="29" t="str">
        <f t="shared" si="200"/>
        <v/>
      </c>
      <c r="H11322" s="30"/>
      <c r="I11322" s="31"/>
      <c r="J11322" s="32">
        <v>0</v>
      </c>
    </row>
    <row r="11323" spans="1:10" ht="15.75" hidden="1" thickBot="1" x14ac:dyDescent="0.3">
      <c r="A11323" s="251"/>
      <c r="B11323" s="246"/>
      <c r="C11323" s="34"/>
      <c r="D11323" s="34"/>
      <c r="E11323" s="207"/>
      <c r="F11323" s="219" t="s">
        <v>12</v>
      </c>
      <c r="G11323" s="66" t="str">
        <f t="shared" si="200"/>
        <v/>
      </c>
      <c r="H11323" s="67"/>
      <c r="I11323" s="68"/>
      <c r="J11323" s="32">
        <v>0</v>
      </c>
    </row>
    <row r="11324" spans="1:10" ht="26.25" hidden="1" thickBot="1" x14ac:dyDescent="0.3">
      <c r="A11324" s="251"/>
      <c r="B11324" s="246"/>
      <c r="C11324" s="38" t="s">
        <v>12337</v>
      </c>
      <c r="D11324" s="38" t="s">
        <v>82</v>
      </c>
      <c r="E11324" s="209">
        <v>1</v>
      </c>
      <c r="F11324" s="208">
        <v>9.9085000000000001</v>
      </c>
      <c r="G11324" s="66">
        <f t="shared" si="200"/>
        <v>9.9085000000000001</v>
      </c>
      <c r="H11324" s="41">
        <f>SUM(G11324:G11324)</f>
        <v>9.9085000000000001</v>
      </c>
      <c r="I11324" s="42"/>
      <c r="J11324" s="32">
        <v>0</v>
      </c>
    </row>
    <row r="11325" spans="1:10" ht="15.75" hidden="1" thickBot="1" x14ac:dyDescent="0.3">
      <c r="A11325" s="252"/>
      <c r="B11325" s="247"/>
      <c r="C11325" s="44"/>
      <c r="D11325" s="59"/>
      <c r="E11325" s="210"/>
      <c r="F11325" s="225" t="s">
        <v>12</v>
      </c>
      <c r="G11325" s="75" t="str">
        <f t="shared" si="200"/>
        <v/>
      </c>
      <c r="H11325" s="76"/>
      <c r="I11325" s="68"/>
      <c r="J11325" s="32">
        <v>0</v>
      </c>
    </row>
    <row r="11326" spans="1:10" ht="15.75" hidden="1" thickBot="1" x14ac:dyDescent="0.3">
      <c r="A11326" s="242" t="s">
        <v>2777</v>
      </c>
      <c r="B11326" s="245" t="s">
        <v>10453</v>
      </c>
      <c r="C11326" s="26"/>
      <c r="D11326" s="27" t="s">
        <v>17</v>
      </c>
      <c r="E11326" s="205"/>
      <c r="F11326" s="212" t="s">
        <v>12</v>
      </c>
      <c r="G11326" s="29" t="str">
        <f t="shared" si="200"/>
        <v/>
      </c>
      <c r="H11326" s="30"/>
      <c r="I11326" s="31"/>
      <c r="J11326" s="32">
        <v>0</v>
      </c>
    </row>
    <row r="11327" spans="1:10" ht="15.75" hidden="1" thickBot="1" x14ac:dyDescent="0.3">
      <c r="A11327" s="243"/>
      <c r="B11327" s="246"/>
      <c r="C11327" s="34"/>
      <c r="D11327" s="34"/>
      <c r="E11327" s="207"/>
      <c r="F11327" s="213" t="s">
        <v>12</v>
      </c>
      <c r="G11327" s="33" t="str">
        <f t="shared" si="200"/>
        <v/>
      </c>
      <c r="H11327" s="37"/>
      <c r="I11327" s="33"/>
      <c r="J11327" s="32">
        <v>0</v>
      </c>
    </row>
    <row r="11328" spans="1:10" ht="26.25" hidden="1" thickBot="1" x14ac:dyDescent="0.3">
      <c r="A11328" s="243"/>
      <c r="B11328" s="246"/>
      <c r="C11328" s="38" t="s">
        <v>2778</v>
      </c>
      <c r="D11328" s="38" t="s">
        <v>86</v>
      </c>
      <c r="E11328" s="209">
        <v>1</v>
      </c>
      <c r="F11328" s="214" t="s">
        <v>12</v>
      </c>
      <c r="G11328" s="33" t="str">
        <f t="shared" si="200"/>
        <v/>
      </c>
      <c r="H11328" s="41">
        <f>SUM(G11328:G11334)</f>
        <v>18.211233287500001</v>
      </c>
      <c r="I11328" s="42"/>
      <c r="J11328" s="32">
        <v>0</v>
      </c>
    </row>
    <row r="11329" spans="1:10" ht="15.75" hidden="1" thickBot="1" x14ac:dyDescent="0.3">
      <c r="A11329" s="243"/>
      <c r="B11329" s="246"/>
      <c r="C11329" s="38" t="s">
        <v>2774</v>
      </c>
      <c r="D11329" s="38" t="s">
        <v>86</v>
      </c>
      <c r="E11329" s="209">
        <v>2</v>
      </c>
      <c r="F11329" s="214" t="s">
        <v>12</v>
      </c>
      <c r="G11329" s="33" t="str">
        <f t="shared" si="200"/>
        <v/>
      </c>
      <c r="H11329" s="53"/>
      <c r="I11329" s="54"/>
      <c r="J11329" s="32">
        <v>0</v>
      </c>
    </row>
    <row r="11330" spans="1:10" ht="26.25" hidden="1" thickBot="1" x14ac:dyDescent="0.3">
      <c r="A11330" s="243"/>
      <c r="B11330" s="246"/>
      <c r="C11330" s="38" t="s">
        <v>409</v>
      </c>
      <c r="D11330" s="38" t="s">
        <v>105</v>
      </c>
      <c r="E11330" s="209">
        <v>1.5</v>
      </c>
      <c r="F11330" s="214" t="s">
        <v>12</v>
      </c>
      <c r="G11330" s="33" t="str">
        <f t="shared" si="200"/>
        <v/>
      </c>
      <c r="H11330" s="37"/>
      <c r="I11330" s="33"/>
      <c r="J11330" s="32">
        <v>0</v>
      </c>
    </row>
    <row r="11331" spans="1:10" ht="15.75" hidden="1" thickBot="1" x14ac:dyDescent="0.3">
      <c r="A11331" s="243"/>
      <c r="B11331" s="246"/>
      <c r="C11331" s="38" t="s">
        <v>410</v>
      </c>
      <c r="D11331" s="38" t="s">
        <v>86</v>
      </c>
      <c r="E11331" s="209">
        <v>1</v>
      </c>
      <c r="F11331" s="214" t="s">
        <v>12</v>
      </c>
      <c r="G11331" s="33" t="str">
        <f t="shared" si="200"/>
        <v/>
      </c>
      <c r="H11331" s="37"/>
      <c r="I11331" s="33"/>
      <c r="J11331" s="32">
        <v>0</v>
      </c>
    </row>
    <row r="11332" spans="1:10" ht="15.75" hidden="1" thickBot="1" x14ac:dyDescent="0.3">
      <c r="A11332" s="243"/>
      <c r="B11332" s="246"/>
      <c r="C11332" s="38" t="s">
        <v>411</v>
      </c>
      <c r="D11332" s="38" t="s">
        <v>86</v>
      </c>
      <c r="E11332" s="209">
        <v>1</v>
      </c>
      <c r="F11332" s="214" t="s">
        <v>12</v>
      </c>
      <c r="G11332" s="33" t="str">
        <f t="shared" si="200"/>
        <v/>
      </c>
      <c r="H11332" s="37"/>
      <c r="I11332" s="33"/>
      <c r="J11332" s="32">
        <v>0</v>
      </c>
    </row>
    <row r="11333" spans="1:10" ht="15.75" hidden="1" thickBot="1" x14ac:dyDescent="0.3">
      <c r="A11333" s="243"/>
      <c r="B11333" s="246"/>
      <c r="C11333" s="38" t="s">
        <v>11426</v>
      </c>
      <c r="D11333" s="38" t="s">
        <v>2801</v>
      </c>
      <c r="E11333" s="209">
        <v>0.14506250000000001</v>
      </c>
      <c r="F11333" s="208">
        <v>24.946999999999999</v>
      </c>
      <c r="G11333" s="36">
        <f t="shared" si="200"/>
        <v>3.6188741875000003</v>
      </c>
      <c r="H11333" s="37"/>
      <c r="I11333" s="33"/>
      <c r="J11333" s="32">
        <v>0</v>
      </c>
    </row>
    <row r="11334" spans="1:10" ht="15.75" hidden="1" thickBot="1" x14ac:dyDescent="0.3">
      <c r="A11334" s="243"/>
      <c r="B11334" s="246"/>
      <c r="C11334" s="38" t="s">
        <v>11427</v>
      </c>
      <c r="D11334" s="38" t="s">
        <v>2801</v>
      </c>
      <c r="E11334" s="209">
        <v>0.4642</v>
      </c>
      <c r="F11334" s="208">
        <v>31.435500000000001</v>
      </c>
      <c r="G11334" s="33">
        <f t="shared" ref="G11334:G11397" si="201">IF(ISNUMBER(F11334),E11334*F11334,"")</f>
        <v>14.592359100000001</v>
      </c>
      <c r="H11334" s="37"/>
      <c r="I11334" s="33"/>
      <c r="J11334" s="32">
        <v>0</v>
      </c>
    </row>
    <row r="11335" spans="1:10" ht="15.75" hidden="1" thickBot="1" x14ac:dyDescent="0.3">
      <c r="A11335" s="244"/>
      <c r="B11335" s="247"/>
      <c r="C11335" s="44"/>
      <c r="D11335" s="44"/>
      <c r="E11335" s="210"/>
      <c r="F11335" s="211" t="s">
        <v>12</v>
      </c>
      <c r="G11335" s="46" t="str">
        <f t="shared" si="201"/>
        <v/>
      </c>
      <c r="H11335" s="48"/>
      <c r="I11335" s="33"/>
      <c r="J11335" s="32">
        <v>0</v>
      </c>
    </row>
    <row r="11336" spans="1:10" ht="15.75" hidden="1" thickBot="1" x14ac:dyDescent="0.3">
      <c r="A11336" s="242" t="s">
        <v>2779</v>
      </c>
      <c r="B11336" s="245" t="s">
        <v>10454</v>
      </c>
      <c r="C11336" s="26"/>
      <c r="D11336" s="27" t="s">
        <v>17</v>
      </c>
      <c r="E11336" s="205"/>
      <c r="F11336" s="212" t="s">
        <v>12</v>
      </c>
      <c r="G11336" s="29" t="str">
        <f t="shared" si="201"/>
        <v/>
      </c>
      <c r="H11336" s="30"/>
      <c r="I11336" s="31"/>
      <c r="J11336" s="32">
        <v>0</v>
      </c>
    </row>
    <row r="11337" spans="1:10" ht="15.75" hidden="1" thickBot="1" x14ac:dyDescent="0.3">
      <c r="A11337" s="243"/>
      <c r="B11337" s="246"/>
      <c r="C11337" s="34"/>
      <c r="D11337" s="34"/>
      <c r="E11337" s="207"/>
      <c r="F11337" s="213" t="s">
        <v>12</v>
      </c>
      <c r="G11337" s="33" t="str">
        <f t="shared" si="201"/>
        <v/>
      </c>
      <c r="H11337" s="37"/>
      <c r="I11337" s="33"/>
      <c r="J11337" s="32">
        <v>0</v>
      </c>
    </row>
    <row r="11338" spans="1:10" ht="26.25" hidden="1" thickBot="1" x14ac:dyDescent="0.3">
      <c r="A11338" s="243"/>
      <c r="B11338" s="246"/>
      <c r="C11338" s="38" t="s">
        <v>2780</v>
      </c>
      <c r="D11338" s="38" t="s">
        <v>86</v>
      </c>
      <c r="E11338" s="209">
        <v>1</v>
      </c>
      <c r="F11338" s="214" t="s">
        <v>12</v>
      </c>
      <c r="G11338" s="33" t="str">
        <f t="shared" si="201"/>
        <v/>
      </c>
      <c r="H11338" s="41">
        <f>SUM(G11338:G11344)</f>
        <v>18.211233287500001</v>
      </c>
      <c r="I11338" s="42"/>
      <c r="J11338" s="32">
        <v>0</v>
      </c>
    </row>
    <row r="11339" spans="1:10" ht="15.75" hidden="1" thickBot="1" x14ac:dyDescent="0.3">
      <c r="A11339" s="243"/>
      <c r="B11339" s="246"/>
      <c r="C11339" s="38" t="s">
        <v>2781</v>
      </c>
      <c r="D11339" s="38" t="s">
        <v>86</v>
      </c>
      <c r="E11339" s="209">
        <v>2</v>
      </c>
      <c r="F11339" s="214" t="s">
        <v>12</v>
      </c>
      <c r="G11339" s="33" t="str">
        <f t="shared" si="201"/>
        <v/>
      </c>
      <c r="H11339" s="53"/>
      <c r="I11339" s="54"/>
      <c r="J11339" s="32">
        <v>0</v>
      </c>
    </row>
    <row r="11340" spans="1:10" ht="26.25" hidden="1" thickBot="1" x14ac:dyDescent="0.3">
      <c r="A11340" s="243"/>
      <c r="B11340" s="246"/>
      <c r="C11340" s="38" t="s">
        <v>409</v>
      </c>
      <c r="D11340" s="38" t="s">
        <v>105</v>
      </c>
      <c r="E11340" s="209">
        <v>1.5</v>
      </c>
      <c r="F11340" s="214" t="s">
        <v>12</v>
      </c>
      <c r="G11340" s="33" t="str">
        <f t="shared" si="201"/>
        <v/>
      </c>
      <c r="H11340" s="37"/>
      <c r="I11340" s="33"/>
      <c r="J11340" s="32">
        <v>0</v>
      </c>
    </row>
    <row r="11341" spans="1:10" ht="15.75" hidden="1" thickBot="1" x14ac:dyDescent="0.3">
      <c r="A11341" s="243"/>
      <c r="B11341" s="246"/>
      <c r="C11341" s="38" t="s">
        <v>410</v>
      </c>
      <c r="D11341" s="38" t="s">
        <v>86</v>
      </c>
      <c r="E11341" s="209">
        <v>1</v>
      </c>
      <c r="F11341" s="214" t="s">
        <v>12</v>
      </c>
      <c r="G11341" s="33" t="str">
        <f t="shared" si="201"/>
        <v/>
      </c>
      <c r="H11341" s="37"/>
      <c r="I11341" s="33"/>
      <c r="J11341" s="32">
        <v>0</v>
      </c>
    </row>
    <row r="11342" spans="1:10" ht="15.75" hidden="1" thickBot="1" x14ac:dyDescent="0.3">
      <c r="A11342" s="243"/>
      <c r="B11342" s="246"/>
      <c r="C11342" s="38" t="s">
        <v>411</v>
      </c>
      <c r="D11342" s="38" t="s">
        <v>86</v>
      </c>
      <c r="E11342" s="209">
        <v>1</v>
      </c>
      <c r="F11342" s="214" t="s">
        <v>12</v>
      </c>
      <c r="G11342" s="33" t="str">
        <f t="shared" si="201"/>
        <v/>
      </c>
      <c r="H11342" s="37"/>
      <c r="I11342" s="33"/>
      <c r="J11342" s="32">
        <v>0</v>
      </c>
    </row>
    <row r="11343" spans="1:10" ht="15.75" hidden="1" thickBot="1" x14ac:dyDescent="0.3">
      <c r="A11343" s="243"/>
      <c r="B11343" s="246"/>
      <c r="C11343" s="38" t="s">
        <v>11426</v>
      </c>
      <c r="D11343" s="38" t="s">
        <v>2801</v>
      </c>
      <c r="E11343" s="209">
        <v>0.14506250000000001</v>
      </c>
      <c r="F11343" s="208">
        <v>24.946999999999999</v>
      </c>
      <c r="G11343" s="36">
        <f t="shared" si="201"/>
        <v>3.6188741875000003</v>
      </c>
      <c r="H11343" s="37"/>
      <c r="I11343" s="33"/>
      <c r="J11343" s="32">
        <v>0</v>
      </c>
    </row>
    <row r="11344" spans="1:10" ht="15.75" hidden="1" thickBot="1" x14ac:dyDescent="0.3">
      <c r="A11344" s="243"/>
      <c r="B11344" s="246"/>
      <c r="C11344" s="38" t="s">
        <v>11427</v>
      </c>
      <c r="D11344" s="38" t="s">
        <v>2801</v>
      </c>
      <c r="E11344" s="209">
        <v>0.4642</v>
      </c>
      <c r="F11344" s="208">
        <v>31.435500000000001</v>
      </c>
      <c r="G11344" s="33">
        <f t="shared" si="201"/>
        <v>14.592359100000001</v>
      </c>
      <c r="H11344" s="37"/>
      <c r="I11344" s="33"/>
      <c r="J11344" s="32">
        <v>0</v>
      </c>
    </row>
    <row r="11345" spans="1:10" ht="15.75" hidden="1" thickBot="1" x14ac:dyDescent="0.3">
      <c r="A11345" s="244"/>
      <c r="B11345" s="247"/>
      <c r="C11345" s="44"/>
      <c r="D11345" s="44"/>
      <c r="E11345" s="210"/>
      <c r="F11345" s="211" t="s">
        <v>12</v>
      </c>
      <c r="G11345" s="46" t="str">
        <f t="shared" si="201"/>
        <v/>
      </c>
      <c r="H11345" s="48"/>
      <c r="I11345" s="33"/>
      <c r="J11345" s="32">
        <v>0</v>
      </c>
    </row>
    <row r="11346" spans="1:10" ht="15.75" hidden="1" thickBot="1" x14ac:dyDescent="0.3">
      <c r="A11346" s="242" t="s">
        <v>2782</v>
      </c>
      <c r="B11346" s="245" t="s">
        <v>10455</v>
      </c>
      <c r="C11346" s="26"/>
      <c r="D11346" s="27" t="s">
        <v>17</v>
      </c>
      <c r="E11346" s="205"/>
      <c r="F11346" s="212" t="s">
        <v>12</v>
      </c>
      <c r="G11346" s="29" t="str">
        <f t="shared" si="201"/>
        <v/>
      </c>
      <c r="H11346" s="30"/>
      <c r="I11346" s="31"/>
      <c r="J11346" s="32">
        <v>0</v>
      </c>
    </row>
    <row r="11347" spans="1:10" ht="15.75" hidden="1" thickBot="1" x14ac:dyDescent="0.3">
      <c r="A11347" s="243"/>
      <c r="B11347" s="246"/>
      <c r="C11347" s="34"/>
      <c r="D11347" s="34"/>
      <c r="E11347" s="207"/>
      <c r="F11347" s="213" t="s">
        <v>12</v>
      </c>
      <c r="G11347" s="33" t="str">
        <f t="shared" si="201"/>
        <v/>
      </c>
      <c r="H11347" s="37"/>
      <c r="I11347" s="33"/>
      <c r="J11347" s="32">
        <v>0</v>
      </c>
    </row>
    <row r="11348" spans="1:10" ht="26.25" hidden="1" thickBot="1" x14ac:dyDescent="0.3">
      <c r="A11348" s="243"/>
      <c r="B11348" s="246"/>
      <c r="C11348" s="38" t="s">
        <v>2783</v>
      </c>
      <c r="D11348" s="38" t="s">
        <v>86</v>
      </c>
      <c r="E11348" s="209">
        <v>1</v>
      </c>
      <c r="F11348" s="214" t="s">
        <v>12</v>
      </c>
      <c r="G11348" s="33" t="str">
        <f t="shared" si="201"/>
        <v/>
      </c>
      <c r="H11348" s="41">
        <f>SUM(G11348:G11354)</f>
        <v>18.211233287500001</v>
      </c>
      <c r="I11348" s="42"/>
      <c r="J11348" s="32">
        <v>0</v>
      </c>
    </row>
    <row r="11349" spans="1:10" ht="15.75" hidden="1" thickBot="1" x14ac:dyDescent="0.3">
      <c r="A11349" s="243"/>
      <c r="B11349" s="246"/>
      <c r="C11349" s="38" t="s">
        <v>2781</v>
      </c>
      <c r="D11349" s="38" t="s">
        <v>86</v>
      </c>
      <c r="E11349" s="209">
        <v>2</v>
      </c>
      <c r="F11349" s="214" t="s">
        <v>12</v>
      </c>
      <c r="G11349" s="33" t="str">
        <f t="shared" si="201"/>
        <v/>
      </c>
      <c r="H11349" s="53"/>
      <c r="I11349" s="54"/>
      <c r="J11349" s="32">
        <v>0</v>
      </c>
    </row>
    <row r="11350" spans="1:10" ht="26.25" hidden="1" thickBot="1" x14ac:dyDescent="0.3">
      <c r="A11350" s="243"/>
      <c r="B11350" s="246"/>
      <c r="C11350" s="38" t="s">
        <v>409</v>
      </c>
      <c r="D11350" s="38" t="s">
        <v>105</v>
      </c>
      <c r="E11350" s="209">
        <v>1.5</v>
      </c>
      <c r="F11350" s="214" t="s">
        <v>12</v>
      </c>
      <c r="G11350" s="33" t="str">
        <f t="shared" si="201"/>
        <v/>
      </c>
      <c r="H11350" s="37"/>
      <c r="I11350" s="33"/>
      <c r="J11350" s="32">
        <v>0</v>
      </c>
    </row>
    <row r="11351" spans="1:10" ht="15.75" hidden="1" thickBot="1" x14ac:dyDescent="0.3">
      <c r="A11351" s="243"/>
      <c r="B11351" s="246"/>
      <c r="C11351" s="38" t="s">
        <v>410</v>
      </c>
      <c r="D11351" s="38" t="s">
        <v>86</v>
      </c>
      <c r="E11351" s="209">
        <v>1</v>
      </c>
      <c r="F11351" s="214" t="s">
        <v>12</v>
      </c>
      <c r="G11351" s="33" t="str">
        <f t="shared" si="201"/>
        <v/>
      </c>
      <c r="H11351" s="37"/>
      <c r="I11351" s="33"/>
      <c r="J11351" s="32">
        <v>0</v>
      </c>
    </row>
    <row r="11352" spans="1:10" ht="15.75" hidden="1" thickBot="1" x14ac:dyDescent="0.3">
      <c r="A11352" s="243"/>
      <c r="B11352" s="246"/>
      <c r="C11352" s="38" t="s">
        <v>411</v>
      </c>
      <c r="D11352" s="38" t="s">
        <v>86</v>
      </c>
      <c r="E11352" s="209">
        <v>1</v>
      </c>
      <c r="F11352" s="214" t="s">
        <v>12</v>
      </c>
      <c r="G11352" s="33" t="str">
        <f t="shared" si="201"/>
        <v/>
      </c>
      <c r="H11352" s="37"/>
      <c r="I11352" s="33"/>
      <c r="J11352" s="32">
        <v>0</v>
      </c>
    </row>
    <row r="11353" spans="1:10" ht="15.75" hidden="1" thickBot="1" x14ac:dyDescent="0.3">
      <c r="A11353" s="243"/>
      <c r="B11353" s="246"/>
      <c r="C11353" s="38" t="s">
        <v>11426</v>
      </c>
      <c r="D11353" s="38" t="s">
        <v>2801</v>
      </c>
      <c r="E11353" s="209">
        <v>0.14506250000000001</v>
      </c>
      <c r="F11353" s="208">
        <v>24.946999999999999</v>
      </c>
      <c r="G11353" s="36">
        <f t="shared" si="201"/>
        <v>3.6188741875000003</v>
      </c>
      <c r="H11353" s="37"/>
      <c r="I11353" s="33"/>
      <c r="J11353" s="32">
        <v>0</v>
      </c>
    </row>
    <row r="11354" spans="1:10" ht="15.75" hidden="1" thickBot="1" x14ac:dyDescent="0.3">
      <c r="A11354" s="243"/>
      <c r="B11354" s="246"/>
      <c r="C11354" s="38" t="s">
        <v>11427</v>
      </c>
      <c r="D11354" s="38" t="s">
        <v>2801</v>
      </c>
      <c r="E11354" s="209">
        <v>0.4642</v>
      </c>
      <c r="F11354" s="208">
        <v>31.435500000000001</v>
      </c>
      <c r="G11354" s="33">
        <f t="shared" si="201"/>
        <v>14.592359100000001</v>
      </c>
      <c r="H11354" s="37"/>
      <c r="I11354" s="33"/>
      <c r="J11354" s="32">
        <v>0</v>
      </c>
    </row>
    <row r="11355" spans="1:10" ht="15.75" hidden="1" thickBot="1" x14ac:dyDescent="0.3">
      <c r="A11355" s="244"/>
      <c r="B11355" s="247"/>
      <c r="C11355" s="44"/>
      <c r="D11355" s="44"/>
      <c r="E11355" s="210"/>
      <c r="F11355" s="211" t="s">
        <v>12</v>
      </c>
      <c r="G11355" s="46" t="str">
        <f t="shared" si="201"/>
        <v/>
      </c>
      <c r="H11355" s="48"/>
      <c r="I11355" s="33"/>
      <c r="J11355" s="32">
        <v>0</v>
      </c>
    </row>
    <row r="11356" spans="1:10" ht="15.75" hidden="1" thickBot="1" x14ac:dyDescent="0.3">
      <c r="A11356" s="242" t="s">
        <v>2784</v>
      </c>
      <c r="B11356" s="245" t="s">
        <v>10478</v>
      </c>
      <c r="C11356" s="26"/>
      <c r="D11356" s="27" t="s">
        <v>17</v>
      </c>
      <c r="E11356" s="205"/>
      <c r="F11356" s="216" t="s">
        <v>12</v>
      </c>
      <c r="G11356" s="29" t="str">
        <f t="shared" si="201"/>
        <v/>
      </c>
      <c r="H11356" s="30"/>
      <c r="I11356" s="31"/>
      <c r="J11356" s="32">
        <v>0</v>
      </c>
    </row>
    <row r="11357" spans="1:10" ht="15.75" hidden="1" thickBot="1" x14ac:dyDescent="0.3">
      <c r="A11357" s="251"/>
      <c r="B11357" s="246"/>
      <c r="C11357" s="34"/>
      <c r="D11357" s="34"/>
      <c r="E11357" s="207"/>
      <c r="F11357" s="219" t="s">
        <v>12</v>
      </c>
      <c r="G11357" s="66" t="str">
        <f t="shared" si="201"/>
        <v/>
      </c>
      <c r="H11357" s="67"/>
      <c r="I11357" s="68"/>
      <c r="J11357" s="32">
        <v>0</v>
      </c>
    </row>
    <row r="11358" spans="1:10" ht="15" hidden="1" customHeight="1" x14ac:dyDescent="0.3">
      <c r="A11358" s="251"/>
      <c r="B11358" s="246"/>
      <c r="C11358" s="38" t="s">
        <v>2785</v>
      </c>
      <c r="D11358" s="38" t="s">
        <v>82</v>
      </c>
      <c r="E11358" s="209">
        <v>1</v>
      </c>
      <c r="F11358" s="219" t="s">
        <v>12</v>
      </c>
      <c r="G11358" s="66" t="str">
        <f t="shared" si="201"/>
        <v/>
      </c>
      <c r="H11358" s="41">
        <f t="shared" ref="H11358:H11362" si="202">SUM(G11358:G11358)</f>
        <v>0</v>
      </c>
      <c r="I11358" s="42"/>
      <c r="J11358" s="32">
        <v>0</v>
      </c>
    </row>
    <row r="11359" spans="1:10" ht="15.75" hidden="1" thickBot="1" x14ac:dyDescent="0.3">
      <c r="A11359" s="252"/>
      <c r="B11359" s="247"/>
      <c r="C11359" s="44"/>
      <c r="D11359" s="44"/>
      <c r="E11359" s="210"/>
      <c r="F11359" s="225" t="s">
        <v>12</v>
      </c>
      <c r="G11359" s="75" t="str">
        <f t="shared" si="201"/>
        <v/>
      </c>
      <c r="H11359" s="76"/>
      <c r="I11359" s="68"/>
      <c r="J11359" s="32">
        <v>0</v>
      </c>
    </row>
    <row r="11360" spans="1:10" ht="15.75" hidden="1" thickBot="1" x14ac:dyDescent="0.3">
      <c r="A11360" s="242" t="s">
        <v>2786</v>
      </c>
      <c r="B11360" s="245" t="s">
        <v>10479</v>
      </c>
      <c r="C11360" s="26"/>
      <c r="D11360" s="27" t="s">
        <v>17</v>
      </c>
      <c r="E11360" s="205"/>
      <c r="F11360" s="216" t="s">
        <v>12</v>
      </c>
      <c r="G11360" s="29" t="str">
        <f t="shared" si="201"/>
        <v/>
      </c>
      <c r="H11360" s="30"/>
      <c r="I11360" s="31"/>
      <c r="J11360" s="32">
        <v>0</v>
      </c>
    </row>
    <row r="11361" spans="1:10" ht="15.75" hidden="1" thickBot="1" x14ac:dyDescent="0.3">
      <c r="A11361" s="251"/>
      <c r="B11361" s="246"/>
      <c r="C11361" s="34"/>
      <c r="D11361" s="34"/>
      <c r="E11361" s="207"/>
      <c r="F11361" s="219" t="s">
        <v>12</v>
      </c>
      <c r="G11361" s="66" t="str">
        <f t="shared" si="201"/>
        <v/>
      </c>
      <c r="H11361" s="67"/>
      <c r="I11361" s="68"/>
      <c r="J11361" s="32">
        <v>0</v>
      </c>
    </row>
    <row r="11362" spans="1:10" ht="26.25" hidden="1" thickBot="1" x14ac:dyDescent="0.3">
      <c r="A11362" s="251"/>
      <c r="B11362" s="246"/>
      <c r="C11362" s="38" t="s">
        <v>12547</v>
      </c>
      <c r="D11362" s="38" t="s">
        <v>82</v>
      </c>
      <c r="E11362" s="209">
        <v>1</v>
      </c>
      <c r="F11362" s="219">
        <v>48.725499999999997</v>
      </c>
      <c r="G11362" s="66">
        <f t="shared" si="201"/>
        <v>48.725499999999997</v>
      </c>
      <c r="H11362" s="41">
        <f t="shared" si="202"/>
        <v>48.725499999999997</v>
      </c>
      <c r="I11362" s="42"/>
      <c r="J11362" s="32">
        <v>0</v>
      </c>
    </row>
    <row r="11363" spans="1:10" ht="15.75" hidden="1" thickBot="1" x14ac:dyDescent="0.3">
      <c r="A11363" s="252"/>
      <c r="B11363" s="247"/>
      <c r="C11363" s="44"/>
      <c r="D11363" s="44"/>
      <c r="E11363" s="210"/>
      <c r="F11363" s="225" t="s">
        <v>12</v>
      </c>
      <c r="G11363" s="75" t="str">
        <f t="shared" si="201"/>
        <v/>
      </c>
      <c r="H11363" s="76"/>
      <c r="I11363" s="68"/>
      <c r="J11363" s="32">
        <v>0</v>
      </c>
    </row>
    <row r="11364" spans="1:10" ht="15.75" hidden="1" thickBot="1" x14ac:dyDescent="0.3">
      <c r="A11364" s="242" t="s">
        <v>2787</v>
      </c>
      <c r="B11364" s="245" t="s">
        <v>10482</v>
      </c>
      <c r="C11364" s="26"/>
      <c r="D11364" s="27" t="s">
        <v>17</v>
      </c>
      <c r="E11364" s="205"/>
      <c r="F11364" s="212" t="s">
        <v>12</v>
      </c>
      <c r="G11364" s="29" t="str">
        <f t="shared" si="201"/>
        <v/>
      </c>
      <c r="H11364" s="30"/>
      <c r="I11364" s="31"/>
      <c r="J11364" s="32">
        <v>0</v>
      </c>
    </row>
    <row r="11365" spans="1:10" ht="15.75" hidden="1" thickBot="1" x14ac:dyDescent="0.3">
      <c r="A11365" s="243"/>
      <c r="B11365" s="246"/>
      <c r="C11365" s="34"/>
      <c r="D11365" s="34"/>
      <c r="E11365" s="207"/>
      <c r="F11365" s="213" t="s">
        <v>12</v>
      </c>
      <c r="G11365" s="33" t="str">
        <f t="shared" si="201"/>
        <v/>
      </c>
      <c r="H11365" s="37"/>
      <c r="I11365" s="33"/>
      <c r="J11365" s="32">
        <v>0</v>
      </c>
    </row>
    <row r="11366" spans="1:10" ht="26.25" hidden="1" thickBot="1" x14ac:dyDescent="0.3">
      <c r="A11366" s="243"/>
      <c r="B11366" s="246"/>
      <c r="C11366" s="38" t="s">
        <v>11377</v>
      </c>
      <c r="D11366" s="38" t="s">
        <v>2881</v>
      </c>
      <c r="E11366" s="209">
        <v>7.1999999999999998E-3</v>
      </c>
      <c r="F11366" s="208">
        <v>688.25221496250003</v>
      </c>
      <c r="G11366" s="36">
        <f t="shared" si="201"/>
        <v>4.9554159477299997</v>
      </c>
      <c r="H11366" s="41">
        <f>SUM(G11366:G11369)</f>
        <v>775.38695079773004</v>
      </c>
      <c r="I11366" s="42"/>
      <c r="J11366" s="32">
        <v>0</v>
      </c>
    </row>
    <row r="11367" spans="1:10" ht="15.75" hidden="1" thickBot="1" x14ac:dyDescent="0.3">
      <c r="A11367" s="243"/>
      <c r="B11367" s="246"/>
      <c r="C11367" s="38" t="s">
        <v>11326</v>
      </c>
      <c r="D11367" s="38" t="s">
        <v>2801</v>
      </c>
      <c r="E11367" s="209">
        <v>1.3080000000000001</v>
      </c>
      <c r="F11367" s="214">
        <v>23.693000000000001</v>
      </c>
      <c r="G11367" s="36">
        <f t="shared" si="201"/>
        <v>30.990444000000004</v>
      </c>
      <c r="H11367" s="37"/>
      <c r="I11367" s="33"/>
      <c r="J11367" s="32">
        <v>0</v>
      </c>
    </row>
    <row r="11368" spans="1:10" ht="15.75" hidden="1" thickBot="1" x14ac:dyDescent="0.3">
      <c r="A11368" s="243"/>
      <c r="B11368" s="246"/>
      <c r="C11368" s="38" t="s">
        <v>11421</v>
      </c>
      <c r="D11368" s="38" t="s">
        <v>2801</v>
      </c>
      <c r="E11368" s="209">
        <v>1.6647000000000001</v>
      </c>
      <c r="F11368" s="214">
        <v>31.055499999999995</v>
      </c>
      <c r="G11368" s="36">
        <f t="shared" si="201"/>
        <v>51.698090849999993</v>
      </c>
      <c r="H11368" s="37"/>
      <c r="I11368" s="33"/>
      <c r="J11368" s="32">
        <v>0</v>
      </c>
    </row>
    <row r="11369" spans="1:10" ht="39" hidden="1" thickBot="1" x14ac:dyDescent="0.3">
      <c r="A11369" s="243"/>
      <c r="B11369" s="246"/>
      <c r="C11369" s="38" t="s">
        <v>12548</v>
      </c>
      <c r="D11369" s="38" t="s">
        <v>82</v>
      </c>
      <c r="E11369" s="209">
        <v>1</v>
      </c>
      <c r="F11369" s="214">
        <v>687.74300000000005</v>
      </c>
      <c r="G11369" s="36">
        <f t="shared" si="201"/>
        <v>687.74300000000005</v>
      </c>
      <c r="H11369" s="37"/>
      <c r="I11369" s="33"/>
      <c r="J11369" s="32">
        <v>0</v>
      </c>
    </row>
    <row r="11370" spans="1:10" ht="15.75" hidden="1" thickBot="1" x14ac:dyDescent="0.3">
      <c r="A11370" s="244"/>
      <c r="B11370" s="247"/>
      <c r="C11370" s="44"/>
      <c r="D11370" s="44"/>
      <c r="E11370" s="210"/>
      <c r="F11370" s="211" t="s">
        <v>12</v>
      </c>
      <c r="G11370" s="46" t="str">
        <f t="shared" si="201"/>
        <v/>
      </c>
      <c r="H11370" s="48"/>
      <c r="I11370" s="33"/>
      <c r="J11370" s="32">
        <v>0</v>
      </c>
    </row>
    <row r="11371" spans="1:10" ht="15.75" hidden="1" thickBot="1" x14ac:dyDescent="0.3">
      <c r="A11371" s="242" t="s">
        <v>2788</v>
      </c>
      <c r="B11371" s="245" t="s">
        <v>10507</v>
      </c>
      <c r="C11371" s="26"/>
      <c r="D11371" s="27" t="s">
        <v>17</v>
      </c>
      <c r="E11371" s="205"/>
      <c r="F11371" s="212" t="s">
        <v>12</v>
      </c>
      <c r="G11371" s="29" t="str">
        <f t="shared" si="201"/>
        <v/>
      </c>
      <c r="H11371" s="30"/>
      <c r="I11371" s="31"/>
      <c r="J11371" s="32">
        <v>0</v>
      </c>
    </row>
    <row r="11372" spans="1:10" ht="15.75" hidden="1" thickBot="1" x14ac:dyDescent="0.3">
      <c r="A11372" s="243"/>
      <c r="B11372" s="246"/>
      <c r="C11372" s="34"/>
      <c r="D11372" s="34"/>
      <c r="E11372" s="207"/>
      <c r="F11372" s="213" t="s">
        <v>12</v>
      </c>
      <c r="G11372" s="36" t="str">
        <f t="shared" si="201"/>
        <v/>
      </c>
      <c r="H11372" s="37"/>
      <c r="I11372" s="33"/>
      <c r="J11372" s="32">
        <v>0</v>
      </c>
    </row>
    <row r="11373" spans="1:10" ht="15.75" hidden="1" thickBot="1" x14ac:dyDescent="0.3">
      <c r="A11373" s="243"/>
      <c r="B11373" s="246"/>
      <c r="C11373" s="38" t="s">
        <v>11872</v>
      </c>
      <c r="D11373" s="38" t="s">
        <v>2801</v>
      </c>
      <c r="E11373" s="209">
        <v>16</v>
      </c>
      <c r="F11373" s="214">
        <v>18.344499999999996</v>
      </c>
      <c r="G11373" s="36">
        <f t="shared" si="201"/>
        <v>293.51199999999994</v>
      </c>
      <c r="H11373" s="41">
        <f>SUM(G11373:G11374)</f>
        <v>2228.7759999999998</v>
      </c>
      <c r="I11373" s="42"/>
      <c r="J11373" s="32">
        <v>0</v>
      </c>
    </row>
    <row r="11374" spans="1:10" ht="26.25" hidden="1" thickBot="1" x14ac:dyDescent="0.3">
      <c r="A11374" s="243"/>
      <c r="B11374" s="246"/>
      <c r="C11374" s="38" t="s">
        <v>11489</v>
      </c>
      <c r="D11374" s="38" t="s">
        <v>2801</v>
      </c>
      <c r="E11374" s="209">
        <v>16</v>
      </c>
      <c r="F11374" s="214">
        <v>120.95399999999999</v>
      </c>
      <c r="G11374" s="36">
        <f t="shared" si="201"/>
        <v>1935.2639999999999</v>
      </c>
      <c r="H11374" s="37"/>
      <c r="I11374" s="33"/>
      <c r="J11374" s="32">
        <v>0</v>
      </c>
    </row>
    <row r="11375" spans="1:10" ht="15.75" hidden="1" thickBot="1" x14ac:dyDescent="0.3">
      <c r="A11375" s="244"/>
      <c r="B11375" s="247"/>
      <c r="C11375" s="44"/>
      <c r="D11375" s="44"/>
      <c r="E11375" s="210"/>
      <c r="F11375" s="211" t="s">
        <v>12</v>
      </c>
      <c r="G11375" s="47" t="str">
        <f t="shared" si="201"/>
        <v/>
      </c>
      <c r="H11375" s="48"/>
      <c r="I11375" s="33"/>
      <c r="J11375" s="32">
        <v>0</v>
      </c>
    </row>
    <row r="11376" spans="1:10" ht="15.75" hidden="1" thickBot="1" x14ac:dyDescent="0.3">
      <c r="A11376" s="242" t="s">
        <v>2789</v>
      </c>
      <c r="B11376" s="245" t="s">
        <v>10508</v>
      </c>
      <c r="C11376" s="26"/>
      <c r="D11376" s="27" t="s">
        <v>17</v>
      </c>
      <c r="E11376" s="205"/>
      <c r="F11376" s="212" t="s">
        <v>12</v>
      </c>
      <c r="G11376" s="29" t="str">
        <f t="shared" si="201"/>
        <v/>
      </c>
      <c r="H11376" s="30"/>
      <c r="I11376" s="31"/>
      <c r="J11376" s="32">
        <v>0</v>
      </c>
    </row>
    <row r="11377" spans="1:10" ht="15.75" hidden="1" thickBot="1" x14ac:dyDescent="0.3">
      <c r="A11377" s="243"/>
      <c r="B11377" s="246"/>
      <c r="C11377" s="34"/>
      <c r="D11377" s="34"/>
      <c r="E11377" s="207"/>
      <c r="F11377" s="213" t="s">
        <v>12</v>
      </c>
      <c r="G11377" s="36" t="str">
        <f t="shared" si="201"/>
        <v/>
      </c>
      <c r="H11377" s="37"/>
      <c r="I11377" s="33"/>
      <c r="J11377" s="32">
        <v>0</v>
      </c>
    </row>
    <row r="11378" spans="1:10" ht="15.75" hidden="1" thickBot="1" x14ac:dyDescent="0.3">
      <c r="A11378" s="243"/>
      <c r="B11378" s="246"/>
      <c r="C11378" s="38" t="s">
        <v>11872</v>
      </c>
      <c r="D11378" s="38" t="s">
        <v>2801</v>
      </c>
      <c r="E11378" s="209">
        <v>16</v>
      </c>
      <c r="F11378" s="214">
        <v>18.344499999999996</v>
      </c>
      <c r="G11378" s="36">
        <f t="shared" si="201"/>
        <v>293.51199999999994</v>
      </c>
      <c r="H11378" s="41">
        <f>SUM(G11378:G11379)</f>
        <v>2228.7759999999998</v>
      </c>
      <c r="I11378" s="42"/>
      <c r="J11378" s="32">
        <v>0</v>
      </c>
    </row>
    <row r="11379" spans="1:10" ht="26.25" hidden="1" thickBot="1" x14ac:dyDescent="0.3">
      <c r="A11379" s="243"/>
      <c r="B11379" s="246"/>
      <c r="C11379" s="38" t="s">
        <v>11489</v>
      </c>
      <c r="D11379" s="38" t="s">
        <v>2801</v>
      </c>
      <c r="E11379" s="209">
        <v>16</v>
      </c>
      <c r="F11379" s="214">
        <v>120.95399999999999</v>
      </c>
      <c r="G11379" s="36">
        <f t="shared" si="201"/>
        <v>1935.2639999999999</v>
      </c>
      <c r="H11379" s="37"/>
      <c r="I11379" s="33"/>
      <c r="J11379" s="32">
        <v>0</v>
      </c>
    </row>
    <row r="11380" spans="1:10" ht="15.75" hidden="1" thickBot="1" x14ac:dyDescent="0.3">
      <c r="A11380" s="244"/>
      <c r="B11380" s="247"/>
      <c r="C11380" s="44"/>
      <c r="D11380" s="44"/>
      <c r="E11380" s="210"/>
      <c r="F11380" s="211" t="s">
        <v>12</v>
      </c>
      <c r="G11380" s="47" t="str">
        <f t="shared" si="201"/>
        <v/>
      </c>
      <c r="H11380" s="48"/>
      <c r="I11380" s="33"/>
      <c r="J11380" s="32">
        <v>0</v>
      </c>
    </row>
    <row r="11381" spans="1:10" ht="15.75" hidden="1" thickBot="1" x14ac:dyDescent="0.3">
      <c r="A11381" s="242" t="s">
        <v>2790</v>
      </c>
      <c r="B11381" s="245" t="s">
        <v>10509</v>
      </c>
      <c r="C11381" s="26"/>
      <c r="D11381" s="27" t="s">
        <v>17</v>
      </c>
      <c r="E11381" s="205"/>
      <c r="F11381" s="212" t="s">
        <v>12</v>
      </c>
      <c r="G11381" s="29" t="str">
        <f t="shared" si="201"/>
        <v/>
      </c>
      <c r="H11381" s="30"/>
      <c r="I11381" s="31"/>
      <c r="J11381" s="32">
        <v>0</v>
      </c>
    </row>
    <row r="11382" spans="1:10" ht="15.75" hidden="1" thickBot="1" x14ac:dyDescent="0.3">
      <c r="A11382" s="243"/>
      <c r="B11382" s="246"/>
      <c r="C11382" s="34"/>
      <c r="D11382" s="34"/>
      <c r="E11382" s="207"/>
      <c r="F11382" s="213" t="s">
        <v>12</v>
      </c>
      <c r="G11382" s="36" t="str">
        <f t="shared" si="201"/>
        <v/>
      </c>
      <c r="H11382" s="37"/>
      <c r="I11382" s="33"/>
      <c r="J11382" s="32">
        <v>0</v>
      </c>
    </row>
    <row r="11383" spans="1:10" ht="15.75" hidden="1" thickBot="1" x14ac:dyDescent="0.3">
      <c r="A11383" s="243"/>
      <c r="B11383" s="246"/>
      <c r="C11383" s="38" t="s">
        <v>11872</v>
      </c>
      <c r="D11383" s="38" t="s">
        <v>2801</v>
      </c>
      <c r="E11383" s="209">
        <v>8</v>
      </c>
      <c r="F11383" s="214">
        <v>18.344499999999996</v>
      </c>
      <c r="G11383" s="36">
        <f t="shared" si="201"/>
        <v>146.75599999999997</v>
      </c>
      <c r="H11383" s="41">
        <f>SUM(G11383:G11384)</f>
        <v>1114.3879999999999</v>
      </c>
      <c r="I11383" s="42"/>
      <c r="J11383" s="32">
        <v>0</v>
      </c>
    </row>
    <row r="11384" spans="1:10" ht="26.25" hidden="1" thickBot="1" x14ac:dyDescent="0.3">
      <c r="A11384" s="243"/>
      <c r="B11384" s="246"/>
      <c r="C11384" s="38" t="s">
        <v>11489</v>
      </c>
      <c r="D11384" s="38" t="s">
        <v>2801</v>
      </c>
      <c r="E11384" s="209">
        <v>8</v>
      </c>
      <c r="F11384" s="214">
        <v>120.95399999999999</v>
      </c>
      <c r="G11384" s="36">
        <f t="shared" si="201"/>
        <v>967.63199999999995</v>
      </c>
      <c r="H11384" s="37"/>
      <c r="I11384" s="33"/>
      <c r="J11384" s="32">
        <v>0</v>
      </c>
    </row>
    <row r="11385" spans="1:10" ht="15.75" hidden="1" thickBot="1" x14ac:dyDescent="0.3">
      <c r="A11385" s="244"/>
      <c r="B11385" s="247"/>
      <c r="C11385" s="44"/>
      <c r="D11385" s="44"/>
      <c r="E11385" s="210"/>
      <c r="F11385" s="211" t="s">
        <v>12</v>
      </c>
      <c r="G11385" s="47" t="str">
        <f t="shared" si="201"/>
        <v/>
      </c>
      <c r="H11385" s="48"/>
      <c r="I11385" s="33"/>
      <c r="J11385" s="32">
        <v>0</v>
      </c>
    </row>
    <row r="11386" spans="1:10" ht="15.75" hidden="1" thickBot="1" x14ac:dyDescent="0.3">
      <c r="A11386" s="242" t="s">
        <v>2791</v>
      </c>
      <c r="B11386" s="245" t="s">
        <v>10510</v>
      </c>
      <c r="C11386" s="26"/>
      <c r="D11386" s="27" t="s">
        <v>67</v>
      </c>
      <c r="E11386" s="205"/>
      <c r="F11386" s="212" t="s">
        <v>12</v>
      </c>
      <c r="G11386" s="29" t="str">
        <f t="shared" si="201"/>
        <v/>
      </c>
      <c r="H11386" s="30"/>
      <c r="I11386" s="31"/>
      <c r="J11386" s="32">
        <v>0</v>
      </c>
    </row>
    <row r="11387" spans="1:10" ht="15.75" hidden="1" thickBot="1" x14ac:dyDescent="0.3">
      <c r="A11387" s="243"/>
      <c r="B11387" s="246"/>
      <c r="C11387" s="34"/>
      <c r="D11387" s="34"/>
      <c r="E11387" s="207"/>
      <c r="F11387" s="213" t="s">
        <v>12</v>
      </c>
      <c r="G11387" s="33" t="str">
        <f t="shared" si="201"/>
        <v/>
      </c>
      <c r="H11387" s="37"/>
      <c r="I11387" s="33"/>
      <c r="J11387" s="32">
        <v>0</v>
      </c>
    </row>
    <row r="11388" spans="1:10" ht="39" hidden="1" thickBot="1" x14ac:dyDescent="0.3">
      <c r="A11388" s="243"/>
      <c r="B11388" s="246"/>
      <c r="C11388" s="38" t="s">
        <v>12549</v>
      </c>
      <c r="D11388" s="38" t="s">
        <v>161</v>
      </c>
      <c r="E11388" s="209">
        <v>1</v>
      </c>
      <c r="F11388" s="208">
        <v>548.52049999999997</v>
      </c>
      <c r="G11388" s="36">
        <f t="shared" si="201"/>
        <v>548.52049999999997</v>
      </c>
      <c r="H11388" s="41">
        <f>SUM(G11388:G11391)</f>
        <v>578.21702780344992</v>
      </c>
      <c r="I11388" s="42"/>
      <c r="J11388" s="32">
        <v>0</v>
      </c>
    </row>
    <row r="11389" spans="1:10" ht="15.75" hidden="1" thickBot="1" x14ac:dyDescent="0.3">
      <c r="A11389" s="243"/>
      <c r="B11389" s="246"/>
      <c r="C11389" s="38" t="s">
        <v>11421</v>
      </c>
      <c r="D11389" s="38" t="s">
        <v>2801</v>
      </c>
      <c r="E11389" s="209">
        <v>0.45700000000000002</v>
      </c>
      <c r="F11389" s="214">
        <v>31.055499999999995</v>
      </c>
      <c r="G11389" s="36">
        <f t="shared" si="201"/>
        <v>14.192363499999999</v>
      </c>
      <c r="H11389" s="37"/>
      <c r="I11389" s="33"/>
      <c r="J11389" s="32">
        <v>0</v>
      </c>
    </row>
    <row r="11390" spans="1:10" ht="15.75" hidden="1" thickBot="1" x14ac:dyDescent="0.3">
      <c r="A11390" s="243"/>
      <c r="B11390" s="246"/>
      <c r="C11390" s="38" t="s">
        <v>11326</v>
      </c>
      <c r="D11390" s="38" t="s">
        <v>2801</v>
      </c>
      <c r="E11390" s="209">
        <v>0.22900000000000001</v>
      </c>
      <c r="F11390" s="214">
        <v>23.693000000000001</v>
      </c>
      <c r="G11390" s="36">
        <f t="shared" si="201"/>
        <v>5.4256970000000004</v>
      </c>
      <c r="H11390" s="37"/>
      <c r="I11390" s="33"/>
      <c r="J11390" s="32">
        <v>0</v>
      </c>
    </row>
    <row r="11391" spans="1:10" ht="39" hidden="1" thickBot="1" x14ac:dyDescent="0.3">
      <c r="A11391" s="243"/>
      <c r="B11391" s="246"/>
      <c r="C11391" s="38" t="s">
        <v>11366</v>
      </c>
      <c r="D11391" s="38" t="s">
        <v>2881</v>
      </c>
      <c r="E11391" s="209">
        <v>1.2E-2</v>
      </c>
      <c r="F11391" s="217">
        <f>IF(ISNUMBER('Comp.Aux1'!$G$270), 'Comp.Aux1'!$G$270, 0)</f>
        <v>839.87227528749997</v>
      </c>
      <c r="G11391" s="36">
        <f t="shared" si="201"/>
        <v>10.078467303449999</v>
      </c>
      <c r="H11391" s="37"/>
      <c r="I11391" s="33"/>
      <c r="J11391" s="32">
        <v>0</v>
      </c>
    </row>
    <row r="11392" spans="1:10" ht="15.75" hidden="1" thickBot="1" x14ac:dyDescent="0.3">
      <c r="A11392" s="244"/>
      <c r="B11392" s="247"/>
      <c r="C11392" s="44"/>
      <c r="D11392" s="44"/>
      <c r="E11392" s="210"/>
      <c r="F11392" s="211" t="s">
        <v>12</v>
      </c>
      <c r="G11392" s="46" t="str">
        <f t="shared" si="201"/>
        <v/>
      </c>
      <c r="H11392" s="48"/>
      <c r="I11392" s="33"/>
      <c r="J11392" s="32">
        <v>0</v>
      </c>
    </row>
    <row r="11393" spans="1:10" ht="15.75" hidden="1" thickBot="1" x14ac:dyDescent="0.3">
      <c r="A11393" s="242" t="s">
        <v>2792</v>
      </c>
      <c r="B11393" s="245" t="s">
        <v>10511</v>
      </c>
      <c r="C11393" s="26"/>
      <c r="D11393" s="27" t="s">
        <v>67</v>
      </c>
      <c r="E11393" s="205"/>
      <c r="F11393" s="212" t="s">
        <v>12</v>
      </c>
      <c r="G11393" s="29" t="str">
        <f t="shared" si="201"/>
        <v/>
      </c>
      <c r="H11393" s="30"/>
      <c r="I11393" s="31"/>
      <c r="J11393" s="32">
        <v>0</v>
      </c>
    </row>
    <row r="11394" spans="1:10" ht="15.75" hidden="1" thickBot="1" x14ac:dyDescent="0.3">
      <c r="A11394" s="243"/>
      <c r="B11394" s="246"/>
      <c r="C11394" s="34"/>
      <c r="D11394" s="34"/>
      <c r="E11394" s="207"/>
      <c r="F11394" s="213" t="s">
        <v>12</v>
      </c>
      <c r="G11394" s="33" t="str">
        <f t="shared" si="201"/>
        <v/>
      </c>
      <c r="H11394" s="37"/>
      <c r="I11394" s="33"/>
      <c r="J11394" s="32">
        <v>0</v>
      </c>
    </row>
    <row r="11395" spans="1:10" ht="26.25" hidden="1" thickBot="1" x14ac:dyDescent="0.3">
      <c r="A11395" s="243"/>
      <c r="B11395" s="246"/>
      <c r="C11395" s="38" t="s">
        <v>11674</v>
      </c>
      <c r="D11395" s="38" t="s">
        <v>161</v>
      </c>
      <c r="E11395" s="209">
        <v>1.0203</v>
      </c>
      <c r="F11395" s="208">
        <v>31.463999999999995</v>
      </c>
      <c r="G11395" s="36">
        <f t="shared" si="201"/>
        <v>32.102719199999996</v>
      </c>
      <c r="H11395" s="41">
        <f>SUM(G11395:G11402)</f>
        <v>169.51866604218682</v>
      </c>
      <c r="I11395" s="42"/>
      <c r="J11395" s="32">
        <v>0</v>
      </c>
    </row>
    <row r="11396" spans="1:10" ht="26.25" hidden="1" thickBot="1" x14ac:dyDescent="0.3">
      <c r="A11396" s="243"/>
      <c r="B11396" s="246"/>
      <c r="C11396" s="38" t="s">
        <v>12550</v>
      </c>
      <c r="D11396" s="38" t="s">
        <v>1303</v>
      </c>
      <c r="E11396" s="209">
        <v>0.61050000000000004</v>
      </c>
      <c r="F11396" s="214">
        <v>70.613500000000002</v>
      </c>
      <c r="G11396" s="36">
        <f t="shared" si="201"/>
        <v>43.109541750000005</v>
      </c>
      <c r="H11396" s="37"/>
      <c r="I11396" s="33"/>
      <c r="J11396" s="32">
        <v>0</v>
      </c>
    </row>
    <row r="11397" spans="1:10" ht="26.25" hidden="1" thickBot="1" x14ac:dyDescent="0.3">
      <c r="A11397" s="243"/>
      <c r="B11397" s="246"/>
      <c r="C11397" s="38" t="s">
        <v>12551</v>
      </c>
      <c r="D11397" s="38" t="s">
        <v>1303</v>
      </c>
      <c r="E11397" s="209">
        <v>0.87009999999999998</v>
      </c>
      <c r="F11397" s="214">
        <v>42.151499999999999</v>
      </c>
      <c r="G11397" s="36">
        <f t="shared" si="201"/>
        <v>36.676020149999999</v>
      </c>
      <c r="H11397" s="37"/>
      <c r="I11397" s="33"/>
      <c r="J11397" s="32">
        <v>0</v>
      </c>
    </row>
    <row r="11398" spans="1:10" ht="15.75" hidden="1" thickBot="1" x14ac:dyDescent="0.3">
      <c r="A11398" s="243"/>
      <c r="B11398" s="246"/>
      <c r="C11398" s="38" t="s">
        <v>11770</v>
      </c>
      <c r="D11398" s="38" t="s">
        <v>1043</v>
      </c>
      <c r="E11398" s="209">
        <v>2.5000000000000001E-3</v>
      </c>
      <c r="F11398" s="214">
        <v>40.137499999999996</v>
      </c>
      <c r="G11398" s="36">
        <f t="shared" ref="G11398:G11461" si="203">IF(ISNUMBER(F11398),E11398*F11398,"")</f>
        <v>0.10034375</v>
      </c>
      <c r="H11398" s="37"/>
      <c r="I11398" s="33"/>
      <c r="J11398" s="32">
        <v>0</v>
      </c>
    </row>
    <row r="11399" spans="1:10" ht="26.25" hidden="1" thickBot="1" x14ac:dyDescent="0.3">
      <c r="A11399" s="243"/>
      <c r="B11399" s="246"/>
      <c r="C11399" s="38" t="s">
        <v>12552</v>
      </c>
      <c r="D11399" s="38" t="s">
        <v>1043</v>
      </c>
      <c r="E11399" s="209">
        <v>7.9699999999999993E-2</v>
      </c>
      <c r="F11399" s="214">
        <v>19</v>
      </c>
      <c r="G11399" s="36">
        <f t="shared" si="203"/>
        <v>1.5143</v>
      </c>
      <c r="H11399" s="37"/>
      <c r="I11399" s="33"/>
      <c r="J11399" s="32">
        <v>0</v>
      </c>
    </row>
    <row r="11400" spans="1:10" ht="15.75" hidden="1" thickBot="1" x14ac:dyDescent="0.3">
      <c r="A11400" s="243"/>
      <c r="B11400" s="246"/>
      <c r="C11400" s="38" t="s">
        <v>11684</v>
      </c>
      <c r="D11400" s="38" t="s">
        <v>2801</v>
      </c>
      <c r="E11400" s="209">
        <v>0.97740000000000005</v>
      </c>
      <c r="F11400" s="214">
        <v>30.837</v>
      </c>
      <c r="G11400" s="36">
        <f t="shared" si="203"/>
        <v>30.140083800000003</v>
      </c>
      <c r="H11400" s="37"/>
      <c r="I11400" s="33"/>
      <c r="J11400" s="32">
        <v>0</v>
      </c>
    </row>
    <row r="11401" spans="1:10" ht="15.75" hidden="1" thickBot="1" x14ac:dyDescent="0.3">
      <c r="A11401" s="243"/>
      <c r="B11401" s="246"/>
      <c r="C11401" s="38" t="s">
        <v>11326</v>
      </c>
      <c r="D11401" s="38" t="s">
        <v>2801</v>
      </c>
      <c r="E11401" s="209">
        <v>0.97740000000000005</v>
      </c>
      <c r="F11401" s="214">
        <v>23.693000000000001</v>
      </c>
      <c r="G11401" s="36">
        <f t="shared" si="203"/>
        <v>23.157538200000001</v>
      </c>
      <c r="H11401" s="37"/>
      <c r="I11401" s="33"/>
      <c r="J11401" s="32">
        <v>0</v>
      </c>
    </row>
    <row r="11402" spans="1:10" ht="39" hidden="1" thickBot="1" x14ac:dyDescent="0.3">
      <c r="A11402" s="243"/>
      <c r="B11402" s="246"/>
      <c r="C11402" s="38" t="s">
        <v>11362</v>
      </c>
      <c r="D11402" s="38" t="s">
        <v>2881</v>
      </c>
      <c r="E11402" s="209">
        <v>4.4999999999999997E-3</v>
      </c>
      <c r="F11402" s="217">
        <f>IF(ISNUMBER('Comp.Aux1'!$G$223), 'Comp.Aux1'!$G$223, 0)</f>
        <v>604.0264871526249</v>
      </c>
      <c r="G11402" s="36">
        <f t="shared" si="203"/>
        <v>2.718119192186812</v>
      </c>
      <c r="H11402" s="37"/>
      <c r="I11402" s="33"/>
      <c r="J11402" s="32">
        <v>0</v>
      </c>
    </row>
    <row r="11403" spans="1:10" ht="15.75" hidden="1" thickBot="1" x14ac:dyDescent="0.3">
      <c r="A11403" s="244"/>
      <c r="B11403" s="247"/>
      <c r="C11403" s="44"/>
      <c r="D11403" s="44"/>
      <c r="E11403" s="210"/>
      <c r="F11403" s="211" t="s">
        <v>12</v>
      </c>
      <c r="G11403" s="46" t="str">
        <f t="shared" si="203"/>
        <v/>
      </c>
      <c r="H11403" s="48"/>
      <c r="I11403" s="33"/>
      <c r="J11403" s="32">
        <v>0</v>
      </c>
    </row>
    <row r="11404" spans="1:10" ht="15.75" hidden="1" thickBot="1" x14ac:dyDescent="0.3">
      <c r="A11404" s="242" t="s">
        <v>2793</v>
      </c>
      <c r="B11404" s="245" t="s">
        <v>2794</v>
      </c>
      <c r="C11404" s="26"/>
      <c r="D11404" s="27" t="s">
        <v>17</v>
      </c>
      <c r="E11404" s="205"/>
      <c r="F11404" s="216" t="s">
        <v>12</v>
      </c>
      <c r="G11404" s="29" t="str">
        <f t="shared" si="203"/>
        <v/>
      </c>
      <c r="H11404" s="30"/>
      <c r="I11404" s="31"/>
      <c r="J11404" s="32">
        <v>0</v>
      </c>
    </row>
    <row r="11405" spans="1:10" ht="15.75" hidden="1" thickBot="1" x14ac:dyDescent="0.3">
      <c r="A11405" s="251"/>
      <c r="B11405" s="246"/>
      <c r="C11405" s="34"/>
      <c r="D11405" s="34"/>
      <c r="E11405" s="207"/>
      <c r="F11405" s="219" t="s">
        <v>12</v>
      </c>
      <c r="G11405" s="66" t="str">
        <f t="shared" si="203"/>
        <v/>
      </c>
      <c r="H11405" s="67"/>
      <c r="I11405" s="68"/>
      <c r="J11405" s="32">
        <v>0</v>
      </c>
    </row>
    <row r="11406" spans="1:10" ht="15.75" hidden="1" thickBot="1" x14ac:dyDescent="0.3">
      <c r="A11406" s="251"/>
      <c r="B11406" s="246"/>
      <c r="C11406" s="38" t="s">
        <v>2794</v>
      </c>
      <c r="D11406" s="38" t="s">
        <v>86</v>
      </c>
      <c r="E11406" s="209">
        <v>1</v>
      </c>
      <c r="F11406" s="208" t="s">
        <v>12</v>
      </c>
      <c r="G11406" s="66" t="str">
        <f t="shared" si="203"/>
        <v/>
      </c>
      <c r="H11406" s="41">
        <f>SUM(G11406:G11408)</f>
        <v>5.6382500000000002</v>
      </c>
      <c r="I11406" s="42"/>
      <c r="J11406" s="32">
        <v>0</v>
      </c>
    </row>
    <row r="11407" spans="1:10" ht="15.75" hidden="1" thickBot="1" x14ac:dyDescent="0.3">
      <c r="A11407" s="251"/>
      <c r="B11407" s="246"/>
      <c r="C11407" s="38" t="s">
        <v>11426</v>
      </c>
      <c r="D11407" s="38" t="s">
        <v>2801</v>
      </c>
      <c r="E11407" s="209">
        <v>0.1</v>
      </c>
      <c r="F11407" s="208">
        <v>24.946999999999999</v>
      </c>
      <c r="G11407" s="66">
        <f t="shared" si="203"/>
        <v>2.4946999999999999</v>
      </c>
      <c r="H11407" s="67"/>
      <c r="I11407" s="68"/>
      <c r="J11407" s="32">
        <v>0</v>
      </c>
    </row>
    <row r="11408" spans="1:10" ht="15.75" hidden="1" thickBot="1" x14ac:dyDescent="0.3">
      <c r="A11408" s="251"/>
      <c r="B11408" s="246"/>
      <c r="C11408" s="38" t="s">
        <v>11427</v>
      </c>
      <c r="D11408" s="38" t="s">
        <v>2801</v>
      </c>
      <c r="E11408" s="209">
        <v>0.1</v>
      </c>
      <c r="F11408" s="208">
        <v>31.435500000000001</v>
      </c>
      <c r="G11408" s="66">
        <f t="shared" si="203"/>
        <v>3.1435500000000003</v>
      </c>
      <c r="H11408" s="67"/>
      <c r="I11408" s="68"/>
      <c r="J11408" s="32">
        <v>0</v>
      </c>
    </row>
    <row r="11409" spans="1:10" ht="15.75" hidden="1" thickBot="1" x14ac:dyDescent="0.3">
      <c r="A11409" s="252"/>
      <c r="B11409" s="247"/>
      <c r="C11409" s="44"/>
      <c r="D11409" s="59"/>
      <c r="E11409" s="210"/>
      <c r="F11409" s="225" t="s">
        <v>12</v>
      </c>
      <c r="G11409" s="75" t="str">
        <f t="shared" si="203"/>
        <v/>
      </c>
      <c r="H11409" s="76"/>
      <c r="I11409" s="68"/>
      <c r="J11409" s="32">
        <v>0</v>
      </c>
    </row>
    <row r="11410" spans="1:10" ht="15.75" hidden="1" thickBot="1" x14ac:dyDescent="0.3">
      <c r="A11410" s="242" t="s">
        <v>2795</v>
      </c>
      <c r="B11410" s="245" t="s">
        <v>2796</v>
      </c>
      <c r="C11410" s="26"/>
      <c r="D11410" s="27" t="s">
        <v>17</v>
      </c>
      <c r="E11410" s="205"/>
      <c r="F11410" s="216" t="s">
        <v>12</v>
      </c>
      <c r="G11410" s="29" t="str">
        <f t="shared" si="203"/>
        <v/>
      </c>
      <c r="H11410" s="30"/>
      <c r="I11410" s="31"/>
      <c r="J11410" s="32">
        <v>0</v>
      </c>
    </row>
    <row r="11411" spans="1:10" ht="15.75" hidden="1" thickBot="1" x14ac:dyDescent="0.3">
      <c r="A11411" s="251"/>
      <c r="B11411" s="246"/>
      <c r="C11411" s="34"/>
      <c r="D11411" s="34"/>
      <c r="E11411" s="207"/>
      <c r="F11411" s="219" t="s">
        <v>12</v>
      </c>
      <c r="G11411" s="66" t="str">
        <f t="shared" si="203"/>
        <v/>
      </c>
      <c r="H11411" s="67"/>
      <c r="I11411" s="68"/>
      <c r="J11411" s="32">
        <v>0</v>
      </c>
    </row>
    <row r="11412" spans="1:10" ht="15.75" hidden="1" thickBot="1" x14ac:dyDescent="0.3">
      <c r="A11412" s="251"/>
      <c r="B11412" s="246"/>
      <c r="C11412" s="38" t="s">
        <v>2796</v>
      </c>
      <c r="D11412" s="38" t="s">
        <v>86</v>
      </c>
      <c r="E11412" s="209">
        <v>1</v>
      </c>
      <c r="F11412" s="208" t="s">
        <v>12</v>
      </c>
      <c r="G11412" s="66" t="str">
        <f t="shared" si="203"/>
        <v/>
      </c>
      <c r="H11412" s="41">
        <f>SUM(G11412:G11416)</f>
        <v>12.652784</v>
      </c>
      <c r="I11412" s="42"/>
      <c r="J11412" s="32">
        <v>0</v>
      </c>
    </row>
    <row r="11413" spans="1:10" ht="26.25" hidden="1" thickBot="1" x14ac:dyDescent="0.3">
      <c r="A11413" s="251"/>
      <c r="B11413" s="246"/>
      <c r="C11413" s="38" t="s">
        <v>11556</v>
      </c>
      <c r="D11413" s="38" t="s">
        <v>11484</v>
      </c>
      <c r="E11413" s="209">
        <v>0.02</v>
      </c>
      <c r="F11413" s="208">
        <v>41.125499999999995</v>
      </c>
      <c r="G11413" s="66">
        <f t="shared" si="203"/>
        <v>0.82250999999999996</v>
      </c>
      <c r="H11413" s="67"/>
      <c r="I11413" s="68"/>
      <c r="J11413" s="32">
        <v>0</v>
      </c>
    </row>
    <row r="11414" spans="1:10" ht="26.25" hidden="1" thickBot="1" x14ac:dyDescent="0.3">
      <c r="A11414" s="251"/>
      <c r="B11414" s="246"/>
      <c r="C11414" s="38" t="s">
        <v>11467</v>
      </c>
      <c r="D11414" s="38" t="s">
        <v>11486</v>
      </c>
      <c r="E11414" s="209">
        <v>1.2999999999999999E-2</v>
      </c>
      <c r="F11414" s="208">
        <v>42.597999999999999</v>
      </c>
      <c r="G11414" s="66">
        <f t="shared" si="203"/>
        <v>0.55377399999999999</v>
      </c>
      <c r="H11414" s="67"/>
      <c r="I11414" s="68"/>
      <c r="J11414" s="32">
        <v>0</v>
      </c>
    </row>
    <row r="11415" spans="1:10" ht="15.75" hidden="1" thickBot="1" x14ac:dyDescent="0.3">
      <c r="A11415" s="251"/>
      <c r="B11415" s="246"/>
      <c r="C11415" s="38" t="s">
        <v>11426</v>
      </c>
      <c r="D11415" s="38" t="s">
        <v>2801</v>
      </c>
      <c r="E11415" s="209">
        <v>0.2</v>
      </c>
      <c r="F11415" s="208">
        <v>24.946999999999999</v>
      </c>
      <c r="G11415" s="66">
        <f t="shared" si="203"/>
        <v>4.9893999999999998</v>
      </c>
      <c r="H11415" s="67"/>
      <c r="I11415" s="68"/>
      <c r="J11415" s="32">
        <v>0</v>
      </c>
    </row>
    <row r="11416" spans="1:10" ht="15.75" hidden="1" thickBot="1" x14ac:dyDescent="0.3">
      <c r="A11416" s="251"/>
      <c r="B11416" s="246"/>
      <c r="C11416" s="38" t="s">
        <v>11427</v>
      </c>
      <c r="D11416" s="38" t="s">
        <v>2801</v>
      </c>
      <c r="E11416" s="209">
        <v>0.2</v>
      </c>
      <c r="F11416" s="208">
        <v>31.435500000000001</v>
      </c>
      <c r="G11416" s="66">
        <f t="shared" si="203"/>
        <v>6.2871000000000006</v>
      </c>
      <c r="H11416" s="67"/>
      <c r="I11416" s="68"/>
      <c r="J11416" s="32">
        <v>0</v>
      </c>
    </row>
    <row r="11417" spans="1:10" ht="15.75" hidden="1" thickBot="1" x14ac:dyDescent="0.3">
      <c r="A11417" s="252"/>
      <c r="B11417" s="247"/>
      <c r="C11417" s="44"/>
      <c r="D11417" s="59"/>
      <c r="E11417" s="210"/>
      <c r="F11417" s="225" t="s">
        <v>12</v>
      </c>
      <c r="G11417" s="75" t="str">
        <f t="shared" si="203"/>
        <v/>
      </c>
      <c r="H11417" s="76"/>
      <c r="I11417" s="68"/>
      <c r="J11417" s="32">
        <v>0</v>
      </c>
    </row>
    <row r="11418" spans="1:10" ht="15.75" hidden="1" thickBot="1" x14ac:dyDescent="0.3">
      <c r="A11418" s="242" t="s">
        <v>2797</v>
      </c>
      <c r="B11418" s="245" t="s">
        <v>2798</v>
      </c>
      <c r="C11418" s="26"/>
      <c r="D11418" s="27" t="s">
        <v>17</v>
      </c>
      <c r="E11418" s="205"/>
      <c r="F11418" s="216" t="s">
        <v>12</v>
      </c>
      <c r="G11418" s="29" t="str">
        <f t="shared" si="203"/>
        <v/>
      </c>
      <c r="H11418" s="30"/>
      <c r="I11418" s="31"/>
      <c r="J11418" s="32">
        <v>0</v>
      </c>
    </row>
    <row r="11419" spans="1:10" ht="15.75" hidden="1" thickBot="1" x14ac:dyDescent="0.3">
      <c r="A11419" s="251"/>
      <c r="B11419" s="246"/>
      <c r="C11419" s="34"/>
      <c r="D11419" s="34"/>
      <c r="E11419" s="207"/>
      <c r="F11419" s="219" t="s">
        <v>12</v>
      </c>
      <c r="G11419" s="66" t="str">
        <f t="shared" si="203"/>
        <v/>
      </c>
      <c r="H11419" s="67"/>
      <c r="I11419" s="68"/>
      <c r="J11419" s="32">
        <v>0</v>
      </c>
    </row>
    <row r="11420" spans="1:10" ht="15.75" hidden="1" thickBot="1" x14ac:dyDescent="0.3">
      <c r="A11420" s="251"/>
      <c r="B11420" s="246"/>
      <c r="C11420" s="38" t="s">
        <v>2798</v>
      </c>
      <c r="D11420" s="38" t="s">
        <v>86</v>
      </c>
      <c r="E11420" s="209">
        <v>1</v>
      </c>
      <c r="F11420" s="208" t="s">
        <v>12</v>
      </c>
      <c r="G11420" s="66" t="str">
        <f t="shared" si="203"/>
        <v/>
      </c>
      <c r="H11420" s="41">
        <f>SUM(G11420:G11422)</f>
        <v>5.6382500000000002</v>
      </c>
      <c r="I11420" s="42"/>
      <c r="J11420" s="32">
        <v>0</v>
      </c>
    </row>
    <row r="11421" spans="1:10" ht="15.75" hidden="1" thickBot="1" x14ac:dyDescent="0.3">
      <c r="A11421" s="251"/>
      <c r="B11421" s="246"/>
      <c r="C11421" s="38" t="s">
        <v>11426</v>
      </c>
      <c r="D11421" s="38" t="s">
        <v>2801</v>
      </c>
      <c r="E11421" s="209">
        <v>0.1</v>
      </c>
      <c r="F11421" s="208">
        <v>24.946999999999999</v>
      </c>
      <c r="G11421" s="66">
        <f t="shared" si="203"/>
        <v>2.4946999999999999</v>
      </c>
      <c r="H11421" s="67"/>
      <c r="I11421" s="68"/>
      <c r="J11421" s="32">
        <v>0</v>
      </c>
    </row>
    <row r="11422" spans="1:10" ht="15.75" hidden="1" thickBot="1" x14ac:dyDescent="0.3">
      <c r="A11422" s="251"/>
      <c r="B11422" s="246"/>
      <c r="C11422" s="38" t="s">
        <v>11427</v>
      </c>
      <c r="D11422" s="38" t="s">
        <v>2801</v>
      </c>
      <c r="E11422" s="209">
        <v>0.1</v>
      </c>
      <c r="F11422" s="208">
        <v>31.435500000000001</v>
      </c>
      <c r="G11422" s="66">
        <f t="shared" si="203"/>
        <v>3.1435500000000003</v>
      </c>
      <c r="H11422" s="67"/>
      <c r="I11422" s="68"/>
      <c r="J11422" s="32">
        <v>0</v>
      </c>
    </row>
    <row r="11423" spans="1:10" ht="15.75" hidden="1" thickBot="1" x14ac:dyDescent="0.3">
      <c r="A11423" s="252"/>
      <c r="B11423" s="247"/>
      <c r="C11423" s="44"/>
      <c r="D11423" s="59"/>
      <c r="E11423" s="210"/>
      <c r="F11423" s="225" t="s">
        <v>12</v>
      </c>
      <c r="G11423" s="75" t="str">
        <f t="shared" si="203"/>
        <v/>
      </c>
      <c r="H11423" s="76"/>
      <c r="I11423" s="68"/>
      <c r="J11423" s="32">
        <v>0</v>
      </c>
    </row>
    <row r="11424" spans="1:10" ht="15.75" hidden="1" thickBot="1" x14ac:dyDescent="0.3">
      <c r="A11424" s="242" t="s">
        <v>2799</v>
      </c>
      <c r="B11424" s="245" t="s">
        <v>10512</v>
      </c>
      <c r="C11424" s="26"/>
      <c r="D11424" s="27" t="s">
        <v>67</v>
      </c>
      <c r="E11424" s="205"/>
      <c r="F11424" s="216" t="s">
        <v>12</v>
      </c>
      <c r="G11424" s="29" t="str">
        <f t="shared" si="203"/>
        <v/>
      </c>
      <c r="H11424" s="30"/>
      <c r="I11424" s="31"/>
      <c r="J11424" s="32">
        <v>0</v>
      </c>
    </row>
    <row r="11425" spans="1:10" ht="15.75" hidden="1" thickBot="1" x14ac:dyDescent="0.3">
      <c r="A11425" s="251"/>
      <c r="B11425" s="246"/>
      <c r="C11425" s="34"/>
      <c r="D11425" s="34"/>
      <c r="E11425" s="207"/>
      <c r="F11425" s="219" t="s">
        <v>12</v>
      </c>
      <c r="G11425" s="66" t="str">
        <f t="shared" si="203"/>
        <v/>
      </c>
      <c r="H11425" s="67"/>
      <c r="I11425" s="68"/>
      <c r="J11425" s="32">
        <v>0</v>
      </c>
    </row>
    <row r="11426" spans="1:10" ht="15.75" hidden="1" thickBot="1" x14ac:dyDescent="0.3">
      <c r="A11426" s="251"/>
      <c r="B11426" s="246"/>
      <c r="C11426" s="38" t="s">
        <v>2800</v>
      </c>
      <c r="D11426" s="38" t="s">
        <v>2801</v>
      </c>
      <c r="E11426" s="209">
        <v>1.1068681166638996E-2</v>
      </c>
      <c r="F11426" s="208" t="s">
        <v>12</v>
      </c>
      <c r="G11426" s="66" t="str">
        <f t="shared" si="203"/>
        <v/>
      </c>
      <c r="H11426" s="41">
        <f>SUM(G11426:G11431)</f>
        <v>1.049001051524711</v>
      </c>
      <c r="I11426" s="42"/>
      <c r="J11426" s="32">
        <v>0</v>
      </c>
    </row>
    <row r="11427" spans="1:10" ht="15.75" hidden="1" thickBot="1" x14ac:dyDescent="0.3">
      <c r="A11427" s="251"/>
      <c r="B11427" s="246"/>
      <c r="C11427" s="38" t="s">
        <v>11326</v>
      </c>
      <c r="D11427" s="38" t="s">
        <v>2801</v>
      </c>
      <c r="E11427" s="209">
        <v>4.4274724666555985E-2</v>
      </c>
      <c r="F11427" s="208">
        <v>23.693000000000001</v>
      </c>
      <c r="G11427" s="66">
        <f t="shared" si="203"/>
        <v>1.049001051524711</v>
      </c>
      <c r="H11427" s="67"/>
      <c r="I11427" s="68"/>
      <c r="J11427" s="32">
        <v>0</v>
      </c>
    </row>
    <row r="11428" spans="1:10" ht="15.75" hidden="1" thickBot="1" x14ac:dyDescent="0.3">
      <c r="A11428" s="251"/>
      <c r="B11428" s="246"/>
      <c r="C11428" s="38" t="s">
        <v>2802</v>
      </c>
      <c r="D11428" s="38" t="s">
        <v>2801</v>
      </c>
      <c r="E11428" s="209">
        <v>1.6603021749958494E-2</v>
      </c>
      <c r="F11428" s="208" t="s">
        <v>12</v>
      </c>
      <c r="G11428" s="66" t="str">
        <f t="shared" si="203"/>
        <v/>
      </c>
      <c r="H11428" s="67"/>
      <c r="I11428" s="68"/>
      <c r="J11428" s="32">
        <v>0</v>
      </c>
    </row>
    <row r="11429" spans="1:10" ht="15.75" hidden="1" thickBot="1" x14ac:dyDescent="0.3">
      <c r="A11429" s="251"/>
      <c r="B11429" s="246"/>
      <c r="C11429" s="38" t="s">
        <v>2803</v>
      </c>
      <c r="D11429" s="38" t="s">
        <v>71</v>
      </c>
      <c r="E11429" s="209">
        <v>0.23333333333333331</v>
      </c>
      <c r="F11429" s="208" t="s">
        <v>12</v>
      </c>
      <c r="G11429" s="66" t="str">
        <f t="shared" si="203"/>
        <v/>
      </c>
      <c r="H11429" s="67"/>
      <c r="I11429" s="68"/>
      <c r="J11429" s="32">
        <v>0</v>
      </c>
    </row>
    <row r="11430" spans="1:10" ht="26.25" hidden="1" thickBot="1" x14ac:dyDescent="0.3">
      <c r="A11430" s="251"/>
      <c r="B11430" s="246"/>
      <c r="C11430" s="38" t="s">
        <v>2804</v>
      </c>
      <c r="D11430" s="38" t="s">
        <v>69</v>
      </c>
      <c r="E11430" s="209">
        <v>6.466666666666667E-4</v>
      </c>
      <c r="F11430" s="208" t="s">
        <v>12</v>
      </c>
      <c r="G11430" s="66" t="str">
        <f t="shared" si="203"/>
        <v/>
      </c>
      <c r="H11430" s="67"/>
      <c r="I11430" s="68"/>
      <c r="J11430" s="32">
        <v>0</v>
      </c>
    </row>
    <row r="11431" spans="1:10" ht="26.25" hidden="1" thickBot="1" x14ac:dyDescent="0.3">
      <c r="A11431" s="251"/>
      <c r="B11431" s="246"/>
      <c r="C11431" s="38" t="s">
        <v>2805</v>
      </c>
      <c r="D11431" s="38" t="s">
        <v>71</v>
      </c>
      <c r="E11431" s="209">
        <v>2</v>
      </c>
      <c r="F11431" s="208" t="s">
        <v>12</v>
      </c>
      <c r="G11431" s="66" t="str">
        <f t="shared" si="203"/>
        <v/>
      </c>
      <c r="H11431" s="67"/>
      <c r="I11431" s="68"/>
      <c r="J11431" s="32">
        <v>0</v>
      </c>
    </row>
    <row r="11432" spans="1:10" ht="15.75" hidden="1" thickBot="1" x14ac:dyDescent="0.3">
      <c r="A11432" s="252"/>
      <c r="B11432" s="247"/>
      <c r="C11432" s="44"/>
      <c r="D11432" s="59"/>
      <c r="E11432" s="210"/>
      <c r="F11432" s="225" t="s">
        <v>12</v>
      </c>
      <c r="G11432" s="75" t="str">
        <f t="shared" si="203"/>
        <v/>
      </c>
      <c r="H11432" s="76"/>
      <c r="I11432" s="68"/>
      <c r="J11432" s="32">
        <v>0</v>
      </c>
    </row>
    <row r="11433" spans="1:10" ht="15.75" hidden="1" thickBot="1" x14ac:dyDescent="0.3">
      <c r="A11433" s="242" t="s">
        <v>2806</v>
      </c>
      <c r="B11433" s="245" t="s">
        <v>10515</v>
      </c>
      <c r="C11433" s="26"/>
      <c r="D11433" s="27" t="s">
        <v>67</v>
      </c>
      <c r="E11433" s="205"/>
      <c r="F11433" s="216" t="s">
        <v>12</v>
      </c>
      <c r="G11433" s="29" t="str">
        <f t="shared" si="203"/>
        <v/>
      </c>
      <c r="H11433" s="30"/>
      <c r="I11433" s="31"/>
      <c r="J11433" s="32">
        <v>0</v>
      </c>
    </row>
    <row r="11434" spans="1:10" ht="15.75" hidden="1" thickBot="1" x14ac:dyDescent="0.3">
      <c r="A11434" s="251"/>
      <c r="B11434" s="246"/>
      <c r="C11434" s="34"/>
      <c r="D11434" s="34"/>
      <c r="E11434" s="207"/>
      <c r="F11434" s="219" t="s">
        <v>12</v>
      </c>
      <c r="G11434" s="66" t="str">
        <f t="shared" si="203"/>
        <v/>
      </c>
      <c r="H11434" s="67"/>
      <c r="I11434" s="68"/>
      <c r="J11434" s="32">
        <v>0</v>
      </c>
    </row>
    <row r="11435" spans="1:10" ht="15.75" hidden="1" thickBot="1" x14ac:dyDescent="0.3">
      <c r="A11435" s="251"/>
      <c r="B11435" s="246"/>
      <c r="C11435" s="38" t="s">
        <v>2800</v>
      </c>
      <c r="D11435" s="38" t="s">
        <v>2801</v>
      </c>
      <c r="E11435" s="209">
        <v>1.6603021749958494E-2</v>
      </c>
      <c r="F11435" s="208" t="s">
        <v>12</v>
      </c>
      <c r="G11435" s="66" t="str">
        <f t="shared" si="203"/>
        <v/>
      </c>
      <c r="H11435" s="41">
        <f>SUM(G11435:G11440)</f>
        <v>1.5735015772870664</v>
      </c>
      <c r="I11435" s="42"/>
      <c r="J11435" s="32">
        <v>0</v>
      </c>
    </row>
    <row r="11436" spans="1:10" ht="15.75" hidden="1" thickBot="1" x14ac:dyDescent="0.3">
      <c r="A11436" s="251"/>
      <c r="B11436" s="246"/>
      <c r="C11436" s="38" t="s">
        <v>11326</v>
      </c>
      <c r="D11436" s="38" t="s">
        <v>2801</v>
      </c>
      <c r="E11436" s="209">
        <v>6.6412086999833975E-2</v>
      </c>
      <c r="F11436" s="208">
        <v>23.693000000000001</v>
      </c>
      <c r="G11436" s="66">
        <f t="shared" si="203"/>
        <v>1.5735015772870664</v>
      </c>
      <c r="H11436" s="67"/>
      <c r="I11436" s="68"/>
      <c r="J11436" s="32">
        <v>0</v>
      </c>
    </row>
    <row r="11437" spans="1:10" ht="15.75" hidden="1" thickBot="1" x14ac:dyDescent="0.3">
      <c r="A11437" s="251"/>
      <c r="B11437" s="246"/>
      <c r="C11437" s="38" t="s">
        <v>2802</v>
      </c>
      <c r="D11437" s="38" t="s">
        <v>2801</v>
      </c>
      <c r="E11437" s="209">
        <v>1.6603021749958494E-2</v>
      </c>
      <c r="F11437" s="208" t="s">
        <v>12</v>
      </c>
      <c r="G11437" s="66" t="str">
        <f t="shared" si="203"/>
        <v/>
      </c>
      <c r="H11437" s="67"/>
      <c r="I11437" s="68"/>
      <c r="J11437" s="32">
        <v>0</v>
      </c>
    </row>
    <row r="11438" spans="1:10" ht="15.75" hidden="1" thickBot="1" x14ac:dyDescent="0.3">
      <c r="A11438" s="251"/>
      <c r="B11438" s="246"/>
      <c r="C11438" s="38" t="s">
        <v>2803</v>
      </c>
      <c r="D11438" s="38" t="s">
        <v>71</v>
      </c>
      <c r="E11438" s="209">
        <v>0.35</v>
      </c>
      <c r="F11438" s="208" t="s">
        <v>12</v>
      </c>
      <c r="G11438" s="66" t="str">
        <f t="shared" si="203"/>
        <v/>
      </c>
      <c r="H11438" s="67"/>
      <c r="I11438" s="68"/>
      <c r="J11438" s="32">
        <v>0</v>
      </c>
    </row>
    <row r="11439" spans="1:10" ht="26.25" hidden="1" thickBot="1" x14ac:dyDescent="0.3">
      <c r="A11439" s="251"/>
      <c r="B11439" s="246"/>
      <c r="C11439" s="38" t="s">
        <v>2804</v>
      </c>
      <c r="D11439" s="38" t="s">
        <v>69</v>
      </c>
      <c r="E11439" s="209">
        <v>9.7000000000000005E-4</v>
      </c>
      <c r="F11439" s="208" t="s">
        <v>12</v>
      </c>
      <c r="G11439" s="66" t="str">
        <f t="shared" si="203"/>
        <v/>
      </c>
      <c r="H11439" s="67"/>
      <c r="I11439" s="68"/>
      <c r="J11439" s="32">
        <v>0</v>
      </c>
    </row>
    <row r="11440" spans="1:10" ht="26.25" hidden="1" thickBot="1" x14ac:dyDescent="0.3">
      <c r="A11440" s="251"/>
      <c r="B11440" s="246"/>
      <c r="C11440" s="38" t="s">
        <v>2805</v>
      </c>
      <c r="D11440" s="38" t="s">
        <v>71</v>
      </c>
      <c r="E11440" s="209">
        <v>3</v>
      </c>
      <c r="F11440" s="208" t="s">
        <v>12</v>
      </c>
      <c r="G11440" s="66" t="str">
        <f t="shared" si="203"/>
        <v/>
      </c>
      <c r="H11440" s="67"/>
      <c r="I11440" s="68"/>
      <c r="J11440" s="32">
        <v>0</v>
      </c>
    </row>
    <row r="11441" spans="1:10" ht="15.75" hidden="1" thickBot="1" x14ac:dyDescent="0.3">
      <c r="A11441" s="252"/>
      <c r="B11441" s="247"/>
      <c r="C11441" s="44"/>
      <c r="D11441" s="59"/>
      <c r="E11441" s="210"/>
      <c r="F11441" s="225" t="s">
        <v>12</v>
      </c>
      <c r="G11441" s="75" t="str">
        <f t="shared" si="203"/>
        <v/>
      </c>
      <c r="H11441" s="76"/>
      <c r="I11441" s="68"/>
      <c r="J11441" s="32">
        <v>0</v>
      </c>
    </row>
    <row r="11442" spans="1:10" ht="15.75" hidden="1" thickBot="1" x14ac:dyDescent="0.3">
      <c r="A11442" s="242" t="s">
        <v>2807</v>
      </c>
      <c r="B11442" s="245" t="s">
        <v>10522</v>
      </c>
      <c r="C11442" s="26"/>
      <c r="D11442" s="27" t="s">
        <v>17</v>
      </c>
      <c r="E11442" s="205"/>
      <c r="F11442" s="216" t="s">
        <v>12</v>
      </c>
      <c r="G11442" s="29" t="str">
        <f t="shared" si="203"/>
        <v/>
      </c>
      <c r="H11442" s="30"/>
      <c r="I11442" s="31"/>
      <c r="J11442" s="32">
        <v>0</v>
      </c>
    </row>
    <row r="11443" spans="1:10" ht="15.75" hidden="1" thickBot="1" x14ac:dyDescent="0.3">
      <c r="A11443" s="251"/>
      <c r="B11443" s="246"/>
      <c r="C11443" s="34"/>
      <c r="D11443" s="34"/>
      <c r="E11443" s="207"/>
      <c r="F11443" s="219" t="s">
        <v>12</v>
      </c>
      <c r="G11443" s="66" t="str">
        <f t="shared" si="203"/>
        <v/>
      </c>
      <c r="H11443" s="67"/>
      <c r="I11443" s="68"/>
      <c r="J11443" s="32">
        <v>0</v>
      </c>
    </row>
    <row r="11444" spans="1:10" ht="15.75" hidden="1" thickBot="1" x14ac:dyDescent="0.3">
      <c r="A11444" s="251"/>
      <c r="B11444" s="246"/>
      <c r="C11444" s="38" t="s">
        <v>12553</v>
      </c>
      <c r="D11444" s="38" t="s">
        <v>82</v>
      </c>
      <c r="E11444" s="209">
        <v>1</v>
      </c>
      <c r="F11444" s="219">
        <v>5.548</v>
      </c>
      <c r="G11444" s="66">
        <f t="shared" si="203"/>
        <v>5.548</v>
      </c>
      <c r="H11444" s="41">
        <f t="shared" ref="H11444:H11456" si="204">SUM(G11444:G11444)</f>
        <v>5.548</v>
      </c>
      <c r="I11444" s="42"/>
      <c r="J11444" s="32">
        <v>0</v>
      </c>
    </row>
    <row r="11445" spans="1:10" ht="15.75" hidden="1" thickBot="1" x14ac:dyDescent="0.3">
      <c r="A11445" s="252"/>
      <c r="B11445" s="247"/>
      <c r="C11445" s="44"/>
      <c r="D11445" s="44"/>
      <c r="E11445" s="210"/>
      <c r="F11445" s="225" t="s">
        <v>12</v>
      </c>
      <c r="G11445" s="75" t="str">
        <f t="shared" si="203"/>
        <v/>
      </c>
      <c r="H11445" s="76"/>
      <c r="I11445" s="68"/>
      <c r="J11445" s="32">
        <v>0</v>
      </c>
    </row>
    <row r="11446" spans="1:10" ht="15.75" hidden="1" thickBot="1" x14ac:dyDescent="0.3">
      <c r="A11446" s="242" t="s">
        <v>2808</v>
      </c>
      <c r="B11446" s="245" t="s">
        <v>10523</v>
      </c>
      <c r="C11446" s="26"/>
      <c r="D11446" s="27" t="s">
        <v>17</v>
      </c>
      <c r="E11446" s="205"/>
      <c r="F11446" s="216" t="s">
        <v>12</v>
      </c>
      <c r="G11446" s="29" t="str">
        <f t="shared" si="203"/>
        <v/>
      </c>
      <c r="H11446" s="30"/>
      <c r="I11446" s="31"/>
      <c r="J11446" s="32">
        <v>0</v>
      </c>
    </row>
    <row r="11447" spans="1:10" ht="15.75" hidden="1" thickBot="1" x14ac:dyDescent="0.3">
      <c r="A11447" s="251"/>
      <c r="B11447" s="246"/>
      <c r="C11447" s="34"/>
      <c r="D11447" s="34"/>
      <c r="E11447" s="207"/>
      <c r="F11447" s="219" t="s">
        <v>12</v>
      </c>
      <c r="G11447" s="66" t="str">
        <f t="shared" si="203"/>
        <v/>
      </c>
      <c r="H11447" s="67"/>
      <c r="I11447" s="68"/>
      <c r="J11447" s="32">
        <v>0</v>
      </c>
    </row>
    <row r="11448" spans="1:10" ht="26.25" hidden="1" thickBot="1" x14ac:dyDescent="0.3">
      <c r="A11448" s="251"/>
      <c r="B11448" s="246"/>
      <c r="C11448" s="38" t="s">
        <v>12554</v>
      </c>
      <c r="D11448" s="38" t="s">
        <v>82</v>
      </c>
      <c r="E11448" s="209">
        <v>1</v>
      </c>
      <c r="F11448" s="219">
        <v>227.75299999999999</v>
      </c>
      <c r="G11448" s="66">
        <f t="shared" si="203"/>
        <v>227.75299999999999</v>
      </c>
      <c r="H11448" s="41">
        <f t="shared" si="204"/>
        <v>227.75299999999999</v>
      </c>
      <c r="I11448" s="42"/>
      <c r="J11448" s="32">
        <v>0</v>
      </c>
    </row>
    <row r="11449" spans="1:10" ht="15.75" hidden="1" thickBot="1" x14ac:dyDescent="0.3">
      <c r="A11449" s="252"/>
      <c r="B11449" s="247"/>
      <c r="C11449" s="44"/>
      <c r="D11449" s="44"/>
      <c r="E11449" s="210"/>
      <c r="F11449" s="225" t="s">
        <v>12</v>
      </c>
      <c r="G11449" s="75" t="str">
        <f t="shared" si="203"/>
        <v/>
      </c>
      <c r="H11449" s="76"/>
      <c r="I11449" s="68"/>
      <c r="J11449" s="32">
        <v>0</v>
      </c>
    </row>
    <row r="11450" spans="1:10" ht="15.75" hidden="1" thickBot="1" x14ac:dyDescent="0.3">
      <c r="A11450" s="242" t="s">
        <v>2809</v>
      </c>
      <c r="B11450" s="245" t="s">
        <v>10524</v>
      </c>
      <c r="C11450" s="26"/>
      <c r="D11450" s="27" t="s">
        <v>17</v>
      </c>
      <c r="E11450" s="205"/>
      <c r="F11450" s="216" t="s">
        <v>12</v>
      </c>
      <c r="G11450" s="29" t="str">
        <f t="shared" si="203"/>
        <v/>
      </c>
      <c r="H11450" s="30"/>
      <c r="I11450" s="31"/>
      <c r="J11450" s="32">
        <v>0</v>
      </c>
    </row>
    <row r="11451" spans="1:10" ht="15.75" hidden="1" thickBot="1" x14ac:dyDescent="0.3">
      <c r="A11451" s="251"/>
      <c r="B11451" s="246"/>
      <c r="C11451" s="34"/>
      <c r="D11451" s="34"/>
      <c r="E11451" s="207"/>
      <c r="F11451" s="219" t="s">
        <v>12</v>
      </c>
      <c r="G11451" s="66" t="str">
        <f t="shared" si="203"/>
        <v/>
      </c>
      <c r="H11451" s="67"/>
      <c r="I11451" s="68"/>
      <c r="J11451" s="32">
        <v>0</v>
      </c>
    </row>
    <row r="11452" spans="1:10" ht="15.75" hidden="1" thickBot="1" x14ac:dyDescent="0.3">
      <c r="A11452" s="251"/>
      <c r="B11452" s="246"/>
      <c r="C11452" s="38" t="s">
        <v>2810</v>
      </c>
      <c r="D11452" s="38" t="s">
        <v>82</v>
      </c>
      <c r="E11452" s="209">
        <v>1</v>
      </c>
      <c r="F11452" s="219" t="s">
        <v>12</v>
      </c>
      <c r="G11452" s="66" t="str">
        <f t="shared" si="203"/>
        <v/>
      </c>
      <c r="H11452" s="41">
        <f t="shared" si="204"/>
        <v>0</v>
      </c>
      <c r="I11452" s="42"/>
      <c r="J11452" s="32">
        <v>0</v>
      </c>
    </row>
    <row r="11453" spans="1:10" ht="15.75" hidden="1" thickBot="1" x14ac:dyDescent="0.3">
      <c r="A11453" s="252"/>
      <c r="B11453" s="247"/>
      <c r="C11453" s="44"/>
      <c r="D11453" s="44"/>
      <c r="E11453" s="210"/>
      <c r="F11453" s="225" t="s">
        <v>12</v>
      </c>
      <c r="G11453" s="75" t="str">
        <f t="shared" si="203"/>
        <v/>
      </c>
      <c r="H11453" s="76"/>
      <c r="I11453" s="68"/>
      <c r="J11453" s="32">
        <v>0</v>
      </c>
    </row>
    <row r="11454" spans="1:10" ht="15.75" hidden="1" thickBot="1" x14ac:dyDescent="0.3">
      <c r="A11454" s="242" t="s">
        <v>2811</v>
      </c>
      <c r="B11454" s="245" t="s">
        <v>10529</v>
      </c>
      <c r="C11454" s="26"/>
      <c r="D11454" s="27" t="s">
        <v>17</v>
      </c>
      <c r="E11454" s="205"/>
      <c r="F11454" s="216" t="s">
        <v>12</v>
      </c>
      <c r="G11454" s="29" t="str">
        <f t="shared" si="203"/>
        <v/>
      </c>
      <c r="H11454" s="30"/>
      <c r="I11454" s="31"/>
      <c r="J11454" s="32">
        <v>0</v>
      </c>
    </row>
    <row r="11455" spans="1:10" ht="15.75" hidden="1" thickBot="1" x14ac:dyDescent="0.3">
      <c r="A11455" s="251"/>
      <c r="B11455" s="246"/>
      <c r="C11455" s="34"/>
      <c r="D11455" s="34"/>
      <c r="E11455" s="207"/>
      <c r="F11455" s="219" t="s">
        <v>12</v>
      </c>
      <c r="G11455" s="66" t="str">
        <f t="shared" si="203"/>
        <v/>
      </c>
      <c r="H11455" s="67"/>
      <c r="I11455" s="68"/>
      <c r="J11455" s="32">
        <v>0</v>
      </c>
    </row>
    <row r="11456" spans="1:10" ht="15.75" hidden="1" thickBot="1" x14ac:dyDescent="0.3">
      <c r="A11456" s="251"/>
      <c r="B11456" s="246"/>
      <c r="C11456" s="38" t="s">
        <v>2812</v>
      </c>
      <c r="D11456" s="38" t="s">
        <v>82</v>
      </c>
      <c r="E11456" s="209">
        <v>1</v>
      </c>
      <c r="F11456" s="219" t="s">
        <v>12</v>
      </c>
      <c r="G11456" s="66" t="str">
        <f t="shared" si="203"/>
        <v/>
      </c>
      <c r="H11456" s="41">
        <f t="shared" si="204"/>
        <v>0</v>
      </c>
      <c r="I11456" s="42"/>
      <c r="J11456" s="32">
        <v>0</v>
      </c>
    </row>
    <row r="11457" spans="1:10" ht="15.75" hidden="1" thickBot="1" x14ac:dyDescent="0.3">
      <c r="A11457" s="252"/>
      <c r="B11457" s="247"/>
      <c r="C11457" s="44"/>
      <c r="D11457" s="44"/>
      <c r="E11457" s="210"/>
      <c r="F11457" s="225" t="s">
        <v>12</v>
      </c>
      <c r="G11457" s="75" t="str">
        <f t="shared" si="203"/>
        <v/>
      </c>
      <c r="H11457" s="76"/>
      <c r="I11457" s="68"/>
      <c r="J11457" s="32">
        <v>0</v>
      </c>
    </row>
    <row r="11458" spans="1:10" ht="15.75" hidden="1" thickBot="1" x14ac:dyDescent="0.3">
      <c r="A11458" s="242" t="s">
        <v>2813</v>
      </c>
      <c r="B11458" s="245" t="s">
        <v>10542</v>
      </c>
      <c r="C11458" s="26"/>
      <c r="D11458" s="27" t="s">
        <v>71</v>
      </c>
      <c r="E11458" s="205"/>
      <c r="F11458" s="216" t="s">
        <v>12</v>
      </c>
      <c r="G11458" s="29" t="str">
        <f t="shared" si="203"/>
        <v/>
      </c>
      <c r="H11458" s="30"/>
      <c r="I11458" s="31"/>
      <c r="J11458" s="32">
        <v>0</v>
      </c>
    </row>
    <row r="11459" spans="1:10" ht="15.75" hidden="1" thickBot="1" x14ac:dyDescent="0.3">
      <c r="A11459" s="251"/>
      <c r="B11459" s="246"/>
      <c r="C11459" s="34"/>
      <c r="D11459" s="34"/>
      <c r="E11459" s="207"/>
      <c r="F11459" s="219" t="s">
        <v>12</v>
      </c>
      <c r="G11459" s="66" t="str">
        <f t="shared" si="203"/>
        <v/>
      </c>
      <c r="H11459" s="67"/>
      <c r="I11459" s="68"/>
      <c r="J11459" s="32">
        <v>0</v>
      </c>
    </row>
    <row r="11460" spans="1:10" ht="39" hidden="1" thickBot="1" x14ac:dyDescent="0.3">
      <c r="A11460" s="251"/>
      <c r="B11460" s="246"/>
      <c r="C11460" s="38" t="s">
        <v>11622</v>
      </c>
      <c r="D11460" s="38" t="s">
        <v>1049</v>
      </c>
      <c r="E11460" s="209">
        <v>2.0999999999999999E-3</v>
      </c>
      <c r="F11460" s="208">
        <v>328.45299999999997</v>
      </c>
      <c r="G11460" s="66">
        <f t="shared" si="203"/>
        <v>0.68975129999999996</v>
      </c>
      <c r="H11460" s="41">
        <f>SUM(G11460:G11471)</f>
        <v>16.30585795</v>
      </c>
      <c r="I11460" s="42"/>
      <c r="J11460" s="32">
        <v>0</v>
      </c>
    </row>
    <row r="11461" spans="1:10" ht="39" hidden="1" thickBot="1" x14ac:dyDescent="0.3">
      <c r="A11461" s="251"/>
      <c r="B11461" s="246"/>
      <c r="C11461" s="38" t="s">
        <v>11623</v>
      </c>
      <c r="D11461" s="38" t="s">
        <v>1060</v>
      </c>
      <c r="E11461" s="209">
        <v>1.09E-2</v>
      </c>
      <c r="F11461" s="214">
        <v>167.39949999999999</v>
      </c>
      <c r="G11461" s="36">
        <f t="shared" si="203"/>
        <v>1.82465455</v>
      </c>
      <c r="H11461" s="37"/>
      <c r="I11461" s="33"/>
      <c r="J11461" s="32">
        <v>0</v>
      </c>
    </row>
    <row r="11462" spans="1:10" ht="15.75" hidden="1" thickBot="1" x14ac:dyDescent="0.3">
      <c r="A11462" s="251"/>
      <c r="B11462" s="246"/>
      <c r="C11462" s="38" t="s">
        <v>11516</v>
      </c>
      <c r="D11462" s="38" t="s">
        <v>1043</v>
      </c>
      <c r="E11462" s="209">
        <v>4.9000000000000002E-2</v>
      </c>
      <c r="F11462" s="208">
        <v>41.8</v>
      </c>
      <c r="G11462" s="66">
        <f t="shared" ref="G11462:G11525" si="205">IF(ISNUMBER(F11462),E11462*F11462,"")</f>
        <v>2.0482</v>
      </c>
      <c r="H11462" s="52"/>
      <c r="I11462" s="42"/>
      <c r="J11462" s="32">
        <v>0</v>
      </c>
    </row>
    <row r="11463" spans="1:10" ht="15.75" hidden="1" thickBot="1" x14ac:dyDescent="0.3">
      <c r="A11463" s="251"/>
      <c r="B11463" s="246"/>
      <c r="C11463" s="38" t="s">
        <v>11473</v>
      </c>
      <c r="D11463" s="38" t="s">
        <v>2801</v>
      </c>
      <c r="E11463" s="209">
        <v>0.02</v>
      </c>
      <c r="F11463" s="208">
        <v>31.729999999999997</v>
      </c>
      <c r="G11463" s="66">
        <f t="shared" si="205"/>
        <v>0.63459999999999994</v>
      </c>
      <c r="H11463" s="52"/>
      <c r="I11463" s="42"/>
      <c r="J11463" s="32">
        <v>0</v>
      </c>
    </row>
    <row r="11464" spans="1:10" ht="26.25" hidden="1" thickBot="1" x14ac:dyDescent="0.3">
      <c r="A11464" s="251"/>
      <c r="B11464" s="246"/>
      <c r="C11464" s="38" t="s">
        <v>11513</v>
      </c>
      <c r="D11464" s="38" t="s">
        <v>2801</v>
      </c>
      <c r="E11464" s="209">
        <v>0.1</v>
      </c>
      <c r="F11464" s="208">
        <v>23.388999999999999</v>
      </c>
      <c r="G11464" s="66">
        <f t="shared" si="205"/>
        <v>2.3389000000000002</v>
      </c>
      <c r="H11464" s="52"/>
      <c r="I11464" s="42"/>
      <c r="J11464" s="32">
        <v>0</v>
      </c>
    </row>
    <row r="11465" spans="1:10" ht="26.25" hidden="1" thickBot="1" x14ac:dyDescent="0.3">
      <c r="A11465" s="251"/>
      <c r="B11465" s="246"/>
      <c r="C11465" s="38" t="s">
        <v>11492</v>
      </c>
      <c r="D11465" s="38" t="s">
        <v>2801</v>
      </c>
      <c r="E11465" s="209">
        <v>0.3</v>
      </c>
      <c r="F11465" s="208">
        <v>25.383999999999997</v>
      </c>
      <c r="G11465" s="66">
        <f t="shared" si="205"/>
        <v>7.6151999999999989</v>
      </c>
      <c r="H11465" s="52"/>
      <c r="I11465" s="42"/>
      <c r="J11465" s="32">
        <v>0</v>
      </c>
    </row>
    <row r="11466" spans="1:10" ht="15.75" hidden="1" thickBot="1" x14ac:dyDescent="0.3">
      <c r="A11466" s="251"/>
      <c r="B11466" s="246"/>
      <c r="C11466" s="38" t="s">
        <v>11337</v>
      </c>
      <c r="D11466" s="38" t="s">
        <v>69</v>
      </c>
      <c r="E11466" s="209">
        <v>1.0800000000000001E-2</v>
      </c>
      <c r="F11466" s="208">
        <v>48.221999999999994</v>
      </c>
      <c r="G11466" s="66">
        <f t="shared" si="205"/>
        <v>0.52079759999999997</v>
      </c>
      <c r="H11466" s="52"/>
      <c r="I11466" s="42"/>
      <c r="J11466" s="32">
        <v>0</v>
      </c>
    </row>
    <row r="11467" spans="1:10" ht="15.75" hidden="1" thickBot="1" x14ac:dyDescent="0.3">
      <c r="A11467" s="251"/>
      <c r="B11467" s="246"/>
      <c r="C11467" s="38" t="s">
        <v>11514</v>
      </c>
      <c r="D11467" s="38" t="s">
        <v>2801</v>
      </c>
      <c r="E11467" s="209">
        <v>0.02</v>
      </c>
      <c r="F11467" s="208">
        <v>25.1845</v>
      </c>
      <c r="G11467" s="66">
        <f t="shared" si="205"/>
        <v>0.50368999999999997</v>
      </c>
      <c r="H11467" s="52"/>
      <c r="I11467" s="42"/>
      <c r="J11467" s="32">
        <v>0</v>
      </c>
    </row>
    <row r="11468" spans="1:10" ht="26.25" hidden="1" thickBot="1" x14ac:dyDescent="0.3">
      <c r="A11468" s="251"/>
      <c r="B11468" s="246"/>
      <c r="C11468" s="38" t="s">
        <v>12535</v>
      </c>
      <c r="D11468" s="38" t="s">
        <v>82</v>
      </c>
      <c r="E11468" s="209">
        <v>3.0000000000000001E-3</v>
      </c>
      <c r="F11468" s="208">
        <v>4.0754999999999999</v>
      </c>
      <c r="G11468" s="66">
        <f t="shared" si="205"/>
        <v>1.22265E-2</v>
      </c>
      <c r="H11468" s="52"/>
      <c r="I11468" s="42"/>
      <c r="J11468" s="32">
        <v>0</v>
      </c>
    </row>
    <row r="11469" spans="1:10" ht="26.25" hidden="1" thickBot="1" x14ac:dyDescent="0.3">
      <c r="A11469" s="251"/>
      <c r="B11469" s="246"/>
      <c r="C11469" s="38" t="s">
        <v>81</v>
      </c>
      <c r="D11469" s="38" t="s">
        <v>82</v>
      </c>
      <c r="E11469" s="209">
        <v>3.0000959922557231E-5</v>
      </c>
      <c r="F11469" s="208" t="s">
        <v>12</v>
      </c>
      <c r="G11469" s="66" t="str">
        <f t="shared" si="205"/>
        <v/>
      </c>
      <c r="H11469" s="52"/>
      <c r="I11469" s="42"/>
      <c r="J11469" s="32">
        <v>0</v>
      </c>
    </row>
    <row r="11470" spans="1:10" ht="26.25" hidden="1" thickBot="1" x14ac:dyDescent="0.3">
      <c r="A11470" s="251"/>
      <c r="B11470" s="246"/>
      <c r="C11470" s="38" t="s">
        <v>12536</v>
      </c>
      <c r="D11470" s="38" t="s">
        <v>1043</v>
      </c>
      <c r="E11470" s="209">
        <v>1.4E-2</v>
      </c>
      <c r="F11470" s="208">
        <v>8.4169999999999998</v>
      </c>
      <c r="G11470" s="66">
        <f t="shared" si="205"/>
        <v>0.117838</v>
      </c>
      <c r="H11470" s="52"/>
      <c r="I11470" s="42"/>
      <c r="J11470" s="32">
        <v>0</v>
      </c>
    </row>
    <row r="11471" spans="1:10" ht="15.75" hidden="1" thickBot="1" x14ac:dyDescent="0.3">
      <c r="A11471" s="251"/>
      <c r="B11471" s="246"/>
      <c r="C11471" s="38" t="s">
        <v>2664</v>
      </c>
      <c r="D11471" s="38" t="s">
        <v>1043</v>
      </c>
      <c r="E11471" s="209">
        <v>0.98599999999999999</v>
      </c>
      <c r="F11471" s="208" t="s">
        <v>12</v>
      </c>
      <c r="G11471" s="66" t="str">
        <f t="shared" si="205"/>
        <v/>
      </c>
      <c r="H11471" s="52"/>
      <c r="I11471" s="42"/>
      <c r="J11471" s="32">
        <v>0</v>
      </c>
    </row>
    <row r="11472" spans="1:10" ht="15.75" hidden="1" thickBot="1" x14ac:dyDescent="0.3">
      <c r="A11472" s="252"/>
      <c r="B11472" s="247"/>
      <c r="C11472" s="44"/>
      <c r="D11472" s="59"/>
      <c r="E11472" s="210"/>
      <c r="F11472" s="225" t="s">
        <v>12</v>
      </c>
      <c r="G11472" s="75" t="str">
        <f t="shared" si="205"/>
        <v/>
      </c>
      <c r="H11472" s="76"/>
      <c r="I11472" s="68"/>
      <c r="J11472" s="32">
        <v>0</v>
      </c>
    </row>
    <row r="11473" spans="1:10" ht="15.75" hidden="1" thickBot="1" x14ac:dyDescent="0.3">
      <c r="A11473" s="242" t="s">
        <v>2814</v>
      </c>
      <c r="B11473" s="245" t="s">
        <v>6217</v>
      </c>
      <c r="C11473" s="26"/>
      <c r="D11473" s="27" t="s">
        <v>17</v>
      </c>
      <c r="E11473" s="205"/>
      <c r="F11473" s="216" t="s">
        <v>12</v>
      </c>
      <c r="G11473" s="29" t="str">
        <f t="shared" si="205"/>
        <v/>
      </c>
      <c r="H11473" s="30"/>
      <c r="I11473" s="31"/>
      <c r="J11473" s="32">
        <v>0</v>
      </c>
    </row>
    <row r="11474" spans="1:10" ht="15.75" hidden="1" thickBot="1" x14ac:dyDescent="0.3">
      <c r="A11474" s="251"/>
      <c r="B11474" s="246"/>
      <c r="C11474" s="34"/>
      <c r="D11474" s="34"/>
      <c r="E11474" s="207"/>
      <c r="F11474" s="219" t="s">
        <v>12</v>
      </c>
      <c r="G11474" s="66" t="str">
        <f t="shared" si="205"/>
        <v/>
      </c>
      <c r="H11474" s="67"/>
      <c r="I11474" s="68"/>
      <c r="J11474" s="32">
        <v>0</v>
      </c>
    </row>
    <row r="11475" spans="1:10" ht="15.75" hidden="1" thickBot="1" x14ac:dyDescent="0.3">
      <c r="A11475" s="251"/>
      <c r="B11475" s="246"/>
      <c r="C11475" s="38" t="s">
        <v>2815</v>
      </c>
      <c r="D11475" s="38" t="s">
        <v>82</v>
      </c>
      <c r="E11475" s="209">
        <v>1</v>
      </c>
      <c r="F11475" s="208" t="s">
        <v>12</v>
      </c>
      <c r="G11475" s="66" t="str">
        <f t="shared" si="205"/>
        <v/>
      </c>
      <c r="H11475" s="41">
        <f>SUM(G11475:G11477)</f>
        <v>25.176414086400001</v>
      </c>
      <c r="I11475" s="42"/>
      <c r="J11475" s="32">
        <v>0</v>
      </c>
    </row>
    <row r="11476" spans="1:10" ht="15.75" hidden="1" thickBot="1" x14ac:dyDescent="0.3">
      <c r="A11476" s="251"/>
      <c r="B11476" s="246"/>
      <c r="C11476" s="38" t="s">
        <v>11426</v>
      </c>
      <c r="D11476" s="38" t="s">
        <v>2801</v>
      </c>
      <c r="E11476" s="209">
        <v>0.200544</v>
      </c>
      <c r="F11476" s="208">
        <v>24.946999999999999</v>
      </c>
      <c r="G11476" s="66">
        <f t="shared" si="205"/>
        <v>5.0029711680000002</v>
      </c>
      <c r="H11476" s="67"/>
      <c r="I11476" s="68"/>
      <c r="J11476" s="32">
        <v>0</v>
      </c>
    </row>
    <row r="11477" spans="1:10" ht="15.75" hidden="1" thickBot="1" x14ac:dyDescent="0.3">
      <c r="A11477" s="251"/>
      <c r="B11477" s="246"/>
      <c r="C11477" s="38" t="s">
        <v>11427</v>
      </c>
      <c r="D11477" s="38" t="s">
        <v>2801</v>
      </c>
      <c r="E11477" s="209">
        <v>0.6417408</v>
      </c>
      <c r="F11477" s="208">
        <v>31.435500000000001</v>
      </c>
      <c r="G11477" s="66">
        <f t="shared" si="205"/>
        <v>20.173442918399999</v>
      </c>
      <c r="H11477" s="67"/>
      <c r="I11477" s="68"/>
      <c r="J11477" s="32">
        <v>0</v>
      </c>
    </row>
    <row r="11478" spans="1:10" ht="15.75" hidden="1" thickBot="1" x14ac:dyDescent="0.3">
      <c r="A11478" s="252"/>
      <c r="B11478" s="247"/>
      <c r="C11478" s="44"/>
      <c r="D11478" s="59"/>
      <c r="E11478" s="210"/>
      <c r="F11478" s="225" t="s">
        <v>12</v>
      </c>
      <c r="G11478" s="75" t="str">
        <f t="shared" si="205"/>
        <v/>
      </c>
      <c r="H11478" s="76"/>
      <c r="I11478" s="68"/>
      <c r="J11478" s="32">
        <v>0</v>
      </c>
    </row>
    <row r="11479" spans="1:10" ht="15.75" hidden="1" thickBot="1" x14ac:dyDescent="0.3">
      <c r="A11479" s="242" t="s">
        <v>2816</v>
      </c>
      <c r="B11479" s="245" t="s">
        <v>6219</v>
      </c>
      <c r="C11479" s="26"/>
      <c r="D11479" s="27" t="s">
        <v>17</v>
      </c>
      <c r="E11479" s="205"/>
      <c r="F11479" s="216" t="s">
        <v>12</v>
      </c>
      <c r="G11479" s="29" t="str">
        <f t="shared" si="205"/>
        <v/>
      </c>
      <c r="H11479" s="30"/>
      <c r="I11479" s="31"/>
      <c r="J11479" s="32">
        <v>0</v>
      </c>
    </row>
    <row r="11480" spans="1:10" ht="15.75" hidden="1" thickBot="1" x14ac:dyDescent="0.3">
      <c r="A11480" s="251"/>
      <c r="B11480" s="246"/>
      <c r="C11480" s="34"/>
      <c r="D11480" s="34"/>
      <c r="E11480" s="207"/>
      <c r="F11480" s="219" t="s">
        <v>12</v>
      </c>
      <c r="G11480" s="66" t="str">
        <f t="shared" si="205"/>
        <v/>
      </c>
      <c r="H11480" s="67"/>
      <c r="I11480" s="68"/>
      <c r="J11480" s="32">
        <v>0</v>
      </c>
    </row>
    <row r="11481" spans="1:10" ht="15.75" hidden="1" thickBot="1" x14ac:dyDescent="0.3">
      <c r="A11481" s="251"/>
      <c r="B11481" s="246"/>
      <c r="C11481" s="38" t="s">
        <v>2817</v>
      </c>
      <c r="D11481" s="38" t="s">
        <v>82</v>
      </c>
      <c r="E11481" s="209">
        <v>1</v>
      </c>
      <c r="F11481" s="208" t="s">
        <v>12</v>
      </c>
      <c r="G11481" s="66" t="str">
        <f t="shared" si="205"/>
        <v/>
      </c>
      <c r="H11481" s="41">
        <f>SUM(G11481:G11483)</f>
        <v>21.339956120699998</v>
      </c>
      <c r="I11481" s="42"/>
      <c r="J11481" s="32">
        <v>0</v>
      </c>
    </row>
    <row r="11482" spans="1:10" ht="15.75" hidden="1" thickBot="1" x14ac:dyDescent="0.3">
      <c r="A11482" s="251"/>
      <c r="B11482" s="246"/>
      <c r="C11482" s="38" t="s">
        <v>11426</v>
      </c>
      <c r="D11482" s="38" t="s">
        <v>2801</v>
      </c>
      <c r="E11482" s="209">
        <v>0.16998450000000001</v>
      </c>
      <c r="F11482" s="208">
        <v>24.946999999999999</v>
      </c>
      <c r="G11482" s="66">
        <f t="shared" si="205"/>
        <v>4.2406033215000001</v>
      </c>
      <c r="H11482" s="67"/>
      <c r="I11482" s="68"/>
      <c r="J11482" s="32">
        <v>0</v>
      </c>
    </row>
    <row r="11483" spans="1:10" ht="15.75" hidden="1" thickBot="1" x14ac:dyDescent="0.3">
      <c r="A11483" s="251"/>
      <c r="B11483" s="246"/>
      <c r="C11483" s="38" t="s">
        <v>11427</v>
      </c>
      <c r="D11483" s="38" t="s">
        <v>2801</v>
      </c>
      <c r="E11483" s="209">
        <v>0.54395039999999995</v>
      </c>
      <c r="F11483" s="208">
        <v>31.435500000000001</v>
      </c>
      <c r="G11483" s="66">
        <f t="shared" si="205"/>
        <v>17.099352799199998</v>
      </c>
      <c r="H11483" s="67"/>
      <c r="I11483" s="68"/>
      <c r="J11483" s="32">
        <v>0</v>
      </c>
    </row>
    <row r="11484" spans="1:10" ht="15.75" hidden="1" thickBot="1" x14ac:dyDescent="0.3">
      <c r="A11484" s="252"/>
      <c r="B11484" s="247"/>
      <c r="C11484" s="44"/>
      <c r="D11484" s="59"/>
      <c r="E11484" s="210"/>
      <c r="F11484" s="225" t="s">
        <v>12</v>
      </c>
      <c r="G11484" s="75" t="str">
        <f t="shared" si="205"/>
        <v/>
      </c>
      <c r="H11484" s="76"/>
      <c r="I11484" s="68"/>
      <c r="J11484" s="32">
        <v>0</v>
      </c>
    </row>
    <row r="11485" spans="1:10" ht="15.75" hidden="1" thickBot="1" x14ac:dyDescent="0.3">
      <c r="A11485" s="242" t="s">
        <v>2818</v>
      </c>
      <c r="B11485" s="245" t="s">
        <v>8332</v>
      </c>
      <c r="C11485" s="26"/>
      <c r="D11485" s="27" t="s">
        <v>8333</v>
      </c>
      <c r="E11485" s="205"/>
      <c r="F11485" s="216" t="s">
        <v>12</v>
      </c>
      <c r="G11485" s="29" t="str">
        <f t="shared" si="205"/>
        <v/>
      </c>
      <c r="H11485" s="30"/>
      <c r="I11485" s="31"/>
      <c r="J11485" s="32">
        <v>0</v>
      </c>
    </row>
    <row r="11486" spans="1:10" ht="15.75" hidden="1" thickBot="1" x14ac:dyDescent="0.3">
      <c r="A11486" s="251"/>
      <c r="B11486" s="246"/>
      <c r="C11486" s="34"/>
      <c r="D11486" s="34"/>
      <c r="E11486" s="207"/>
      <c r="F11486" s="219" t="s">
        <v>12</v>
      </c>
      <c r="G11486" s="66" t="str">
        <f t="shared" si="205"/>
        <v/>
      </c>
      <c r="H11486" s="67"/>
      <c r="I11486" s="68"/>
      <c r="J11486" s="32">
        <v>0</v>
      </c>
    </row>
    <row r="11487" spans="1:10" ht="15.75" hidden="1" thickBot="1" x14ac:dyDescent="0.3">
      <c r="A11487" s="251"/>
      <c r="B11487" s="246"/>
      <c r="C11487" s="38" t="s">
        <v>12555</v>
      </c>
      <c r="D11487" s="38" t="s">
        <v>2881</v>
      </c>
      <c r="E11487" s="209">
        <v>0.1</v>
      </c>
      <c r="F11487" s="219">
        <v>736.51599999999996</v>
      </c>
      <c r="G11487" s="66">
        <f t="shared" si="205"/>
        <v>73.651600000000002</v>
      </c>
      <c r="H11487" s="41">
        <f t="shared" ref="H11487" si="206">SUM(G11487:G11487)</f>
        <v>73.651600000000002</v>
      </c>
      <c r="I11487" s="42"/>
      <c r="J11487" s="32">
        <v>0</v>
      </c>
    </row>
    <row r="11488" spans="1:10" ht="15.75" hidden="1" thickBot="1" x14ac:dyDescent="0.3">
      <c r="A11488" s="252"/>
      <c r="B11488" s="247"/>
      <c r="C11488" s="44"/>
      <c r="D11488" s="44"/>
      <c r="E11488" s="210"/>
      <c r="F11488" s="225" t="s">
        <v>12</v>
      </c>
      <c r="G11488" s="75" t="str">
        <f t="shared" si="205"/>
        <v/>
      </c>
      <c r="H11488" s="76"/>
      <c r="I11488" s="68"/>
      <c r="J11488" s="32">
        <v>0</v>
      </c>
    </row>
    <row r="11489" spans="1:10" ht="15.75" hidden="1" thickBot="1" x14ac:dyDescent="0.3">
      <c r="A11489" s="242" t="s">
        <v>2819</v>
      </c>
      <c r="B11489" s="245" t="s">
        <v>10545</v>
      </c>
      <c r="C11489" s="26"/>
      <c r="D11489" s="27" t="s">
        <v>17</v>
      </c>
      <c r="E11489" s="205"/>
      <c r="F11489" s="216" t="s">
        <v>12</v>
      </c>
      <c r="G11489" s="29" t="str">
        <f t="shared" si="205"/>
        <v/>
      </c>
      <c r="H11489" s="30"/>
      <c r="I11489" s="31"/>
      <c r="J11489" s="32">
        <v>0</v>
      </c>
    </row>
    <row r="11490" spans="1:10" ht="15.75" hidden="1" thickBot="1" x14ac:dyDescent="0.3">
      <c r="A11490" s="251"/>
      <c r="B11490" s="246"/>
      <c r="C11490" s="34"/>
      <c r="D11490" s="34"/>
      <c r="E11490" s="207"/>
      <c r="F11490" s="219" t="s">
        <v>12</v>
      </c>
      <c r="G11490" s="66" t="str">
        <f t="shared" si="205"/>
        <v/>
      </c>
      <c r="H11490" s="67"/>
      <c r="I11490" s="68"/>
      <c r="J11490" s="32">
        <v>0</v>
      </c>
    </row>
    <row r="11491" spans="1:10" ht="39" hidden="1" thickBot="1" x14ac:dyDescent="0.3">
      <c r="A11491" s="251"/>
      <c r="B11491" s="246"/>
      <c r="C11491" s="38" t="s">
        <v>12556</v>
      </c>
      <c r="D11491" s="38" t="s">
        <v>82</v>
      </c>
      <c r="E11491" s="209">
        <v>1</v>
      </c>
      <c r="F11491" s="219">
        <v>5055.9284999999991</v>
      </c>
      <c r="G11491" s="66">
        <f t="shared" si="205"/>
        <v>5055.9284999999991</v>
      </c>
      <c r="H11491" s="41">
        <f t="shared" ref="H11491" si="207">SUM(G11491:G11491)</f>
        <v>5055.9284999999991</v>
      </c>
      <c r="I11491" s="42"/>
      <c r="J11491" s="32">
        <v>0</v>
      </c>
    </row>
    <row r="11492" spans="1:10" ht="15.75" hidden="1" thickBot="1" x14ac:dyDescent="0.3">
      <c r="A11492" s="252"/>
      <c r="B11492" s="247"/>
      <c r="C11492" s="44"/>
      <c r="D11492" s="44"/>
      <c r="E11492" s="210"/>
      <c r="F11492" s="225" t="s">
        <v>12</v>
      </c>
      <c r="G11492" s="75" t="str">
        <f t="shared" si="205"/>
        <v/>
      </c>
      <c r="H11492" s="76"/>
      <c r="I11492" s="68"/>
      <c r="J11492" s="32">
        <v>0</v>
      </c>
    </row>
    <row r="11493" spans="1:10" ht="15.75" hidden="1" thickBot="1" x14ac:dyDescent="0.3">
      <c r="A11493" s="242" t="s">
        <v>2820</v>
      </c>
      <c r="B11493" s="245" t="s">
        <v>10546</v>
      </c>
      <c r="C11493" s="26"/>
      <c r="D11493" s="27" t="s">
        <v>17</v>
      </c>
      <c r="E11493" s="205"/>
      <c r="F11493" s="216" t="s">
        <v>12</v>
      </c>
      <c r="G11493" s="29" t="str">
        <f t="shared" si="205"/>
        <v/>
      </c>
      <c r="H11493" s="30"/>
      <c r="I11493" s="31"/>
      <c r="J11493" s="32">
        <v>0</v>
      </c>
    </row>
    <row r="11494" spans="1:10" ht="15.75" hidden="1" thickBot="1" x14ac:dyDescent="0.3">
      <c r="A11494" s="251"/>
      <c r="B11494" s="246"/>
      <c r="C11494" s="34"/>
      <c r="D11494" s="34"/>
      <c r="E11494" s="207"/>
      <c r="F11494" s="219" t="s">
        <v>12</v>
      </c>
      <c r="G11494" s="66" t="str">
        <f t="shared" si="205"/>
        <v/>
      </c>
      <c r="H11494" s="67"/>
      <c r="I11494" s="68"/>
      <c r="J11494" s="32">
        <v>0</v>
      </c>
    </row>
    <row r="11495" spans="1:10" ht="51.75" hidden="1" thickBot="1" x14ac:dyDescent="0.3">
      <c r="A11495" s="251"/>
      <c r="B11495" s="246"/>
      <c r="C11495" s="38" t="s">
        <v>12557</v>
      </c>
      <c r="D11495" s="38" t="s">
        <v>82</v>
      </c>
      <c r="E11495" s="209">
        <v>1</v>
      </c>
      <c r="F11495" s="219">
        <v>28.271999999999998</v>
      </c>
      <c r="G11495" s="66">
        <f t="shared" si="205"/>
        <v>28.271999999999998</v>
      </c>
      <c r="H11495" s="41">
        <f t="shared" ref="H11495" si="208">SUM(G11495:G11495)</f>
        <v>28.271999999999998</v>
      </c>
      <c r="I11495" s="42"/>
      <c r="J11495" s="32">
        <v>0</v>
      </c>
    </row>
    <row r="11496" spans="1:10" ht="15.75" hidden="1" thickBot="1" x14ac:dyDescent="0.3">
      <c r="A11496" s="252"/>
      <c r="B11496" s="247"/>
      <c r="C11496" s="44"/>
      <c r="D11496" s="44"/>
      <c r="E11496" s="210"/>
      <c r="F11496" s="225" t="s">
        <v>12</v>
      </c>
      <c r="G11496" s="75" t="str">
        <f t="shared" si="205"/>
        <v/>
      </c>
      <c r="H11496" s="76"/>
      <c r="I11496" s="68"/>
      <c r="J11496" s="32">
        <v>0</v>
      </c>
    </row>
    <row r="11497" spans="1:10" ht="15.75" hidden="1" thickBot="1" x14ac:dyDescent="0.3">
      <c r="A11497" s="242" t="s">
        <v>2821</v>
      </c>
      <c r="B11497" s="245" t="s">
        <v>10547</v>
      </c>
      <c r="C11497" s="26"/>
      <c r="D11497" s="27" t="s">
        <v>17</v>
      </c>
      <c r="E11497" s="205"/>
      <c r="F11497" s="216" t="s">
        <v>12</v>
      </c>
      <c r="G11497" s="29" t="str">
        <f t="shared" si="205"/>
        <v/>
      </c>
      <c r="H11497" s="30"/>
      <c r="I11497" s="31"/>
      <c r="J11497" s="32">
        <v>0</v>
      </c>
    </row>
    <row r="11498" spans="1:10" ht="15.75" hidden="1" thickBot="1" x14ac:dyDescent="0.3">
      <c r="A11498" s="251"/>
      <c r="B11498" s="246"/>
      <c r="C11498" s="34"/>
      <c r="D11498" s="34"/>
      <c r="E11498" s="207"/>
      <c r="F11498" s="219" t="s">
        <v>12</v>
      </c>
      <c r="G11498" s="66" t="str">
        <f t="shared" si="205"/>
        <v/>
      </c>
      <c r="H11498" s="67"/>
      <c r="I11498" s="68"/>
      <c r="J11498" s="32">
        <v>0</v>
      </c>
    </row>
    <row r="11499" spans="1:10" ht="26.25" hidden="1" thickBot="1" x14ac:dyDescent="0.3">
      <c r="A11499" s="251"/>
      <c r="B11499" s="246"/>
      <c r="C11499" s="38" t="s">
        <v>12558</v>
      </c>
      <c r="D11499" s="38" t="s">
        <v>82</v>
      </c>
      <c r="E11499" s="209">
        <v>1</v>
      </c>
      <c r="F11499" s="219">
        <v>20.500999999999998</v>
      </c>
      <c r="G11499" s="66">
        <f t="shared" si="205"/>
        <v>20.500999999999998</v>
      </c>
      <c r="H11499" s="41">
        <f t="shared" ref="H11499" si="209">SUM(G11499:G11499)</f>
        <v>20.500999999999998</v>
      </c>
      <c r="I11499" s="42"/>
      <c r="J11499" s="32">
        <v>0</v>
      </c>
    </row>
    <row r="11500" spans="1:10" ht="15.75" hidden="1" thickBot="1" x14ac:dyDescent="0.3">
      <c r="A11500" s="252"/>
      <c r="B11500" s="247"/>
      <c r="C11500" s="44"/>
      <c r="D11500" s="44"/>
      <c r="E11500" s="210"/>
      <c r="F11500" s="225" t="s">
        <v>12</v>
      </c>
      <c r="G11500" s="75" t="str">
        <f t="shared" si="205"/>
        <v/>
      </c>
      <c r="H11500" s="76"/>
      <c r="I11500" s="68"/>
      <c r="J11500" s="32">
        <v>0</v>
      </c>
    </row>
    <row r="11501" spans="1:10" ht="15.75" hidden="1" thickBot="1" x14ac:dyDescent="0.3">
      <c r="A11501" s="242" t="s">
        <v>2822</v>
      </c>
      <c r="B11501" s="245" t="s">
        <v>10548</v>
      </c>
      <c r="C11501" s="26"/>
      <c r="D11501" s="27" t="s">
        <v>17</v>
      </c>
      <c r="E11501" s="205"/>
      <c r="F11501" s="216" t="s">
        <v>12</v>
      </c>
      <c r="G11501" s="29" t="str">
        <f t="shared" si="205"/>
        <v/>
      </c>
      <c r="H11501" s="30"/>
      <c r="I11501" s="31"/>
      <c r="J11501" s="32">
        <v>0</v>
      </c>
    </row>
    <row r="11502" spans="1:10" ht="15.75" hidden="1" thickBot="1" x14ac:dyDescent="0.3">
      <c r="A11502" s="251"/>
      <c r="B11502" s="246"/>
      <c r="C11502" s="34"/>
      <c r="D11502" s="34"/>
      <c r="E11502" s="207"/>
      <c r="F11502" s="219" t="s">
        <v>12</v>
      </c>
      <c r="G11502" s="66" t="str">
        <f t="shared" si="205"/>
        <v/>
      </c>
      <c r="H11502" s="67"/>
      <c r="I11502" s="68"/>
      <c r="J11502" s="32">
        <v>0</v>
      </c>
    </row>
    <row r="11503" spans="1:10" ht="26.25" hidden="1" thickBot="1" x14ac:dyDescent="0.3">
      <c r="A11503" s="251"/>
      <c r="B11503" s="246"/>
      <c r="C11503" s="38" t="s">
        <v>12559</v>
      </c>
      <c r="D11503" s="38" t="s">
        <v>82</v>
      </c>
      <c r="E11503" s="209">
        <v>1</v>
      </c>
      <c r="F11503" s="219">
        <v>44.2605</v>
      </c>
      <c r="G11503" s="66">
        <f t="shared" si="205"/>
        <v>44.2605</v>
      </c>
      <c r="H11503" s="41">
        <f t="shared" ref="H11503" si="210">SUM(G11503:G11503)</f>
        <v>44.2605</v>
      </c>
      <c r="I11503" s="42"/>
      <c r="J11503" s="32">
        <v>0</v>
      </c>
    </row>
    <row r="11504" spans="1:10" ht="15.75" hidden="1" thickBot="1" x14ac:dyDescent="0.3">
      <c r="A11504" s="252"/>
      <c r="B11504" s="247"/>
      <c r="C11504" s="44"/>
      <c r="D11504" s="44"/>
      <c r="E11504" s="210"/>
      <c r="F11504" s="225" t="s">
        <v>12</v>
      </c>
      <c r="G11504" s="75" t="str">
        <f t="shared" si="205"/>
        <v/>
      </c>
      <c r="H11504" s="76"/>
      <c r="I11504" s="68"/>
      <c r="J11504" s="32">
        <v>0</v>
      </c>
    </row>
    <row r="11505" spans="1:10" ht="15.75" hidden="1" thickBot="1" x14ac:dyDescent="0.3">
      <c r="A11505" s="242" t="s">
        <v>2823</v>
      </c>
      <c r="B11505" s="245" t="s">
        <v>10549</v>
      </c>
      <c r="C11505" s="26"/>
      <c r="D11505" s="27" t="s">
        <v>17</v>
      </c>
      <c r="E11505" s="205"/>
      <c r="F11505" s="216" t="s">
        <v>12</v>
      </c>
      <c r="G11505" s="29" t="str">
        <f t="shared" si="205"/>
        <v/>
      </c>
      <c r="H11505" s="30"/>
      <c r="I11505" s="31"/>
      <c r="J11505" s="32">
        <v>0</v>
      </c>
    </row>
    <row r="11506" spans="1:10" ht="15.75" hidden="1" thickBot="1" x14ac:dyDescent="0.3">
      <c r="A11506" s="251"/>
      <c r="B11506" s="246"/>
      <c r="C11506" s="34"/>
      <c r="D11506" s="34"/>
      <c r="E11506" s="207"/>
      <c r="F11506" s="219" t="s">
        <v>12</v>
      </c>
      <c r="G11506" s="66" t="str">
        <f t="shared" si="205"/>
        <v/>
      </c>
      <c r="H11506" s="67"/>
      <c r="I11506" s="68"/>
      <c r="J11506" s="32">
        <v>0</v>
      </c>
    </row>
    <row r="11507" spans="1:10" ht="26.25" hidden="1" thickBot="1" x14ac:dyDescent="0.3">
      <c r="A11507" s="251"/>
      <c r="B11507" s="246"/>
      <c r="C11507" s="38" t="s">
        <v>12560</v>
      </c>
      <c r="D11507" s="38" t="s">
        <v>82</v>
      </c>
      <c r="E11507" s="209">
        <v>1</v>
      </c>
      <c r="F11507" s="219">
        <v>44.2605</v>
      </c>
      <c r="G11507" s="66">
        <f t="shared" si="205"/>
        <v>44.2605</v>
      </c>
      <c r="H11507" s="41">
        <f t="shared" ref="H11507" si="211">SUM(G11507:G11507)</f>
        <v>44.2605</v>
      </c>
      <c r="I11507" s="42"/>
      <c r="J11507" s="32">
        <v>0</v>
      </c>
    </row>
    <row r="11508" spans="1:10" ht="15.75" hidden="1" thickBot="1" x14ac:dyDescent="0.3">
      <c r="A11508" s="252"/>
      <c r="B11508" s="247"/>
      <c r="C11508" s="44"/>
      <c r="D11508" s="44"/>
      <c r="E11508" s="210"/>
      <c r="F11508" s="225" t="s">
        <v>12</v>
      </c>
      <c r="G11508" s="75" t="str">
        <f t="shared" si="205"/>
        <v/>
      </c>
      <c r="H11508" s="76"/>
      <c r="I11508" s="68"/>
      <c r="J11508" s="32">
        <v>0</v>
      </c>
    </row>
    <row r="11509" spans="1:10" ht="15.75" hidden="1" thickBot="1" x14ac:dyDescent="0.3">
      <c r="A11509" s="242" t="s">
        <v>2824</v>
      </c>
      <c r="B11509" s="245" t="s">
        <v>10550</v>
      </c>
      <c r="C11509" s="26"/>
      <c r="D11509" s="27" t="s">
        <v>17</v>
      </c>
      <c r="E11509" s="205"/>
      <c r="F11509" s="216" t="s">
        <v>12</v>
      </c>
      <c r="G11509" s="29" t="str">
        <f t="shared" si="205"/>
        <v/>
      </c>
      <c r="H11509" s="30"/>
      <c r="I11509" s="31"/>
      <c r="J11509" s="32">
        <v>0</v>
      </c>
    </row>
    <row r="11510" spans="1:10" ht="15.75" hidden="1" thickBot="1" x14ac:dyDescent="0.3">
      <c r="A11510" s="251"/>
      <c r="B11510" s="246"/>
      <c r="C11510" s="34"/>
      <c r="D11510" s="34"/>
      <c r="E11510" s="207"/>
      <c r="F11510" s="219" t="s">
        <v>12</v>
      </c>
      <c r="G11510" s="66" t="str">
        <f t="shared" si="205"/>
        <v/>
      </c>
      <c r="H11510" s="67"/>
      <c r="I11510" s="68"/>
      <c r="J11510" s="32">
        <v>0</v>
      </c>
    </row>
    <row r="11511" spans="1:10" ht="26.25" hidden="1" thickBot="1" x14ac:dyDescent="0.3">
      <c r="A11511" s="251"/>
      <c r="B11511" s="246"/>
      <c r="C11511" s="38" t="s">
        <v>12561</v>
      </c>
      <c r="D11511" s="38" t="s">
        <v>82</v>
      </c>
      <c r="E11511" s="209">
        <v>1</v>
      </c>
      <c r="F11511" s="219">
        <v>27.512</v>
      </c>
      <c r="G11511" s="66">
        <f t="shared" si="205"/>
        <v>27.512</v>
      </c>
      <c r="H11511" s="41">
        <f t="shared" ref="H11511" si="212">SUM(G11511:G11511)</f>
        <v>27.512</v>
      </c>
      <c r="I11511" s="42"/>
      <c r="J11511" s="32">
        <v>0</v>
      </c>
    </row>
    <row r="11512" spans="1:10" ht="15.75" hidden="1" thickBot="1" x14ac:dyDescent="0.3">
      <c r="A11512" s="252"/>
      <c r="B11512" s="247"/>
      <c r="C11512" s="44"/>
      <c r="D11512" s="44"/>
      <c r="E11512" s="210"/>
      <c r="F11512" s="225" t="s">
        <v>12</v>
      </c>
      <c r="G11512" s="75" t="str">
        <f t="shared" si="205"/>
        <v/>
      </c>
      <c r="H11512" s="76"/>
      <c r="I11512" s="68"/>
      <c r="J11512" s="32">
        <v>0</v>
      </c>
    </row>
    <row r="11513" spans="1:10" ht="15.75" hidden="1" thickBot="1" x14ac:dyDescent="0.3">
      <c r="A11513" s="242" t="s">
        <v>2825</v>
      </c>
      <c r="B11513" s="245" t="s">
        <v>10555</v>
      </c>
      <c r="C11513" s="26"/>
      <c r="D11513" s="27" t="s">
        <v>67</v>
      </c>
      <c r="E11513" s="205"/>
      <c r="F11513" s="216" t="s">
        <v>12</v>
      </c>
      <c r="G11513" s="29" t="str">
        <f t="shared" si="205"/>
        <v/>
      </c>
      <c r="H11513" s="30"/>
      <c r="I11513" s="31"/>
      <c r="J11513" s="32">
        <v>0</v>
      </c>
    </row>
    <row r="11514" spans="1:10" ht="15.75" hidden="1" thickBot="1" x14ac:dyDescent="0.3">
      <c r="A11514" s="251"/>
      <c r="B11514" s="246"/>
      <c r="C11514" s="34"/>
      <c r="D11514" s="34"/>
      <c r="E11514" s="207"/>
      <c r="F11514" s="219" t="s">
        <v>12</v>
      </c>
      <c r="G11514" s="66" t="str">
        <f t="shared" si="205"/>
        <v/>
      </c>
      <c r="H11514" s="67"/>
      <c r="I11514" s="68"/>
      <c r="J11514" s="32">
        <v>0</v>
      </c>
    </row>
    <row r="11515" spans="1:10" ht="15.75" hidden="1" thickBot="1" x14ac:dyDescent="0.3">
      <c r="A11515" s="251"/>
      <c r="B11515" s="246"/>
      <c r="C11515" s="38" t="s">
        <v>11326</v>
      </c>
      <c r="D11515" s="38" t="s">
        <v>2801</v>
      </c>
      <c r="E11515" s="209">
        <v>0.13300000000000001</v>
      </c>
      <c r="F11515" s="219">
        <v>23.693000000000001</v>
      </c>
      <c r="G11515" s="66">
        <f t="shared" si="205"/>
        <v>3.1511690000000003</v>
      </c>
      <c r="H11515" s="41">
        <f t="shared" ref="H11515" si="213">SUM(G11515:G11515)</f>
        <v>3.1511690000000003</v>
      </c>
      <c r="I11515" s="42"/>
      <c r="J11515" s="32">
        <v>0</v>
      </c>
    </row>
    <row r="11516" spans="1:10" ht="15.75" hidden="1" thickBot="1" x14ac:dyDescent="0.3">
      <c r="A11516" s="252"/>
      <c r="B11516" s="247"/>
      <c r="C11516" s="44"/>
      <c r="D11516" s="44"/>
      <c r="E11516" s="210"/>
      <c r="F11516" s="225" t="s">
        <v>12</v>
      </c>
      <c r="G11516" s="75" t="str">
        <f t="shared" si="205"/>
        <v/>
      </c>
      <c r="H11516" s="76"/>
      <c r="I11516" s="68"/>
      <c r="J11516" s="32">
        <v>0</v>
      </c>
    </row>
    <row r="11517" spans="1:10" ht="15.75" hidden="1" thickBot="1" x14ac:dyDescent="0.3">
      <c r="A11517" s="242" t="s">
        <v>2826</v>
      </c>
      <c r="B11517" s="245" t="s">
        <v>10556</v>
      </c>
      <c r="C11517" s="26"/>
      <c r="D11517" s="27" t="s">
        <v>17</v>
      </c>
      <c r="E11517" s="205"/>
      <c r="F11517" s="212" t="s">
        <v>12</v>
      </c>
      <c r="G11517" s="29" t="str">
        <f t="shared" si="205"/>
        <v/>
      </c>
      <c r="H11517" s="30"/>
      <c r="I11517" s="31"/>
      <c r="J11517" s="32">
        <v>0</v>
      </c>
    </row>
    <row r="11518" spans="1:10" ht="15.75" hidden="1" thickBot="1" x14ac:dyDescent="0.3">
      <c r="A11518" s="243"/>
      <c r="B11518" s="246"/>
      <c r="C11518" s="34"/>
      <c r="D11518" s="34"/>
      <c r="E11518" s="207"/>
      <c r="F11518" s="213" t="s">
        <v>12</v>
      </c>
      <c r="G11518" s="33" t="str">
        <f t="shared" si="205"/>
        <v/>
      </c>
      <c r="H11518" s="37"/>
      <c r="I11518" s="33"/>
      <c r="J11518" s="32">
        <v>0</v>
      </c>
    </row>
    <row r="11519" spans="1:10" ht="15.75" hidden="1" thickBot="1" x14ac:dyDescent="0.3">
      <c r="A11519" s="243"/>
      <c r="B11519" s="246"/>
      <c r="C11519" s="38" t="s">
        <v>11421</v>
      </c>
      <c r="D11519" s="38" t="s">
        <v>2801</v>
      </c>
      <c r="E11519" s="209">
        <v>0.13500000000000001</v>
      </c>
      <c r="F11519" s="214">
        <v>31.055499999999995</v>
      </c>
      <c r="G11519" s="36">
        <f t="shared" si="205"/>
        <v>4.1924924999999993</v>
      </c>
      <c r="H11519" s="41">
        <f>SUM(G11519:G11521)</f>
        <v>36.178042500000004</v>
      </c>
      <c r="I11519" s="42"/>
      <c r="J11519" s="32">
        <v>0</v>
      </c>
    </row>
    <row r="11520" spans="1:10" ht="15.75" hidden="1" thickBot="1" x14ac:dyDescent="0.3">
      <c r="A11520" s="243"/>
      <c r="B11520" s="246"/>
      <c r="C11520" s="38" t="s">
        <v>11326</v>
      </c>
      <c r="D11520" s="38" t="s">
        <v>2801</v>
      </c>
      <c r="E11520" s="209">
        <v>1.35</v>
      </c>
      <c r="F11520" s="214">
        <v>23.693000000000001</v>
      </c>
      <c r="G11520" s="36">
        <f t="shared" si="205"/>
        <v>31.985550000000003</v>
      </c>
      <c r="H11520" s="37"/>
      <c r="I11520" s="33"/>
      <c r="J11520" s="32">
        <v>0</v>
      </c>
    </row>
    <row r="11521" spans="1:10" ht="26.25" hidden="1" thickBot="1" x14ac:dyDescent="0.3">
      <c r="A11521" s="243"/>
      <c r="B11521" s="246"/>
      <c r="C11521" s="38" t="s">
        <v>2827</v>
      </c>
      <c r="D11521" s="38" t="s">
        <v>82</v>
      </c>
      <c r="E11521" s="209">
        <v>1</v>
      </c>
      <c r="F11521" s="208" t="s">
        <v>12</v>
      </c>
      <c r="G11521" s="36" t="str">
        <f t="shared" si="205"/>
        <v/>
      </c>
      <c r="H11521" s="37"/>
      <c r="I11521" s="33"/>
      <c r="J11521" s="32">
        <v>0</v>
      </c>
    </row>
    <row r="11522" spans="1:10" ht="15.75" hidden="1" thickBot="1" x14ac:dyDescent="0.3">
      <c r="A11522" s="244"/>
      <c r="B11522" s="247"/>
      <c r="C11522" s="44"/>
      <c r="D11522" s="44"/>
      <c r="E11522" s="210"/>
      <c r="F11522" s="211" t="s">
        <v>12</v>
      </c>
      <c r="G11522" s="46" t="str">
        <f t="shared" si="205"/>
        <v/>
      </c>
      <c r="H11522" s="48"/>
      <c r="I11522" s="33"/>
      <c r="J11522" s="32">
        <v>0</v>
      </c>
    </row>
    <row r="11523" spans="1:10" ht="15.75" hidden="1" thickBot="1" x14ac:dyDescent="0.3">
      <c r="A11523" s="242" t="s">
        <v>2828</v>
      </c>
      <c r="B11523" s="245" t="s">
        <v>10557</v>
      </c>
      <c r="C11523" s="26"/>
      <c r="D11523" s="27" t="s">
        <v>17</v>
      </c>
      <c r="E11523" s="205"/>
      <c r="F11523" s="212" t="s">
        <v>12</v>
      </c>
      <c r="G11523" s="29" t="str">
        <f t="shared" si="205"/>
        <v/>
      </c>
      <c r="H11523" s="30"/>
      <c r="I11523" s="31"/>
      <c r="J11523" s="32">
        <v>0</v>
      </c>
    </row>
    <row r="11524" spans="1:10" ht="15.75" hidden="1" thickBot="1" x14ac:dyDescent="0.3">
      <c r="A11524" s="243"/>
      <c r="B11524" s="246"/>
      <c r="C11524" s="34"/>
      <c r="D11524" s="34"/>
      <c r="E11524" s="207"/>
      <c r="F11524" s="213" t="s">
        <v>12</v>
      </c>
      <c r="G11524" s="33" t="str">
        <f t="shared" si="205"/>
        <v/>
      </c>
      <c r="H11524" s="37"/>
      <c r="I11524" s="33"/>
      <c r="J11524" s="32">
        <v>0</v>
      </c>
    </row>
    <row r="11525" spans="1:10" ht="26.25" hidden="1" thickBot="1" x14ac:dyDescent="0.3">
      <c r="A11525" s="243"/>
      <c r="B11525" s="246"/>
      <c r="C11525" s="38" t="s">
        <v>2829</v>
      </c>
      <c r="D11525" s="38" t="s">
        <v>82</v>
      </c>
      <c r="E11525" s="209">
        <v>1</v>
      </c>
      <c r="F11525" s="208" t="s">
        <v>12</v>
      </c>
      <c r="G11525" s="36" t="str">
        <f t="shared" si="205"/>
        <v/>
      </c>
      <c r="H11525" s="41">
        <f>SUM(G11525:G11528)</f>
        <v>52.874197500000001</v>
      </c>
      <c r="I11525" s="42"/>
      <c r="J11525" s="32">
        <v>0</v>
      </c>
    </row>
    <row r="11526" spans="1:10" ht="15.75" hidden="1" thickBot="1" x14ac:dyDescent="0.3">
      <c r="A11526" s="243"/>
      <c r="B11526" s="246"/>
      <c r="C11526" s="38" t="s">
        <v>11561</v>
      </c>
      <c r="D11526" s="38" t="s">
        <v>1043</v>
      </c>
      <c r="E11526" s="209">
        <v>1</v>
      </c>
      <c r="F11526" s="214">
        <v>50.957999999999998</v>
      </c>
      <c r="G11526" s="36">
        <f t="shared" ref="G11526:G11589" si="214">IF(ISNUMBER(F11526),E11526*F11526,"")</f>
        <v>50.957999999999998</v>
      </c>
      <c r="H11526" s="37"/>
      <c r="I11526" s="33"/>
      <c r="J11526" s="32">
        <v>0</v>
      </c>
    </row>
    <row r="11527" spans="1:10" ht="15.75" hidden="1" thickBot="1" x14ac:dyDescent="0.3">
      <c r="A11527" s="243"/>
      <c r="B11527" s="246"/>
      <c r="C11527" s="38" t="s">
        <v>11421</v>
      </c>
      <c r="D11527" s="38" t="s">
        <v>2801</v>
      </c>
      <c r="E11527" s="209">
        <v>3.5000000000000003E-2</v>
      </c>
      <c r="F11527" s="214">
        <v>31.055499999999995</v>
      </c>
      <c r="G11527" s="36">
        <f t="shared" si="214"/>
        <v>1.0869424999999999</v>
      </c>
      <c r="H11527" s="37"/>
      <c r="I11527" s="33"/>
      <c r="J11527" s="32">
        <v>0</v>
      </c>
    </row>
    <row r="11528" spans="1:10" ht="15.75" hidden="1" thickBot="1" x14ac:dyDescent="0.3">
      <c r="A11528" s="243"/>
      <c r="B11528" s="246"/>
      <c r="C11528" s="38" t="s">
        <v>11326</v>
      </c>
      <c r="D11528" s="38" t="s">
        <v>2801</v>
      </c>
      <c r="E11528" s="209">
        <v>3.5000000000000003E-2</v>
      </c>
      <c r="F11528" s="214">
        <v>23.693000000000001</v>
      </c>
      <c r="G11528" s="36">
        <f t="shared" si="214"/>
        <v>0.82925500000000008</v>
      </c>
      <c r="H11528" s="37"/>
      <c r="I11528" s="33"/>
      <c r="J11528" s="32">
        <v>0</v>
      </c>
    </row>
    <row r="11529" spans="1:10" ht="15.75" hidden="1" thickBot="1" x14ac:dyDescent="0.3">
      <c r="A11529" s="244"/>
      <c r="B11529" s="247"/>
      <c r="C11529" s="44"/>
      <c r="D11529" s="44"/>
      <c r="E11529" s="210"/>
      <c r="F11529" s="211" t="s">
        <v>12</v>
      </c>
      <c r="G11529" s="46" t="str">
        <f t="shared" si="214"/>
        <v/>
      </c>
      <c r="H11529" s="48"/>
      <c r="I11529" s="33"/>
      <c r="J11529" s="32">
        <v>0</v>
      </c>
    </row>
    <row r="11530" spans="1:10" ht="15.75" hidden="1" thickBot="1" x14ac:dyDescent="0.3">
      <c r="A11530" s="242" t="s">
        <v>2830</v>
      </c>
      <c r="B11530" s="245" t="s">
        <v>10558</v>
      </c>
      <c r="C11530" s="26"/>
      <c r="D11530" s="27" t="s">
        <v>17</v>
      </c>
      <c r="E11530" s="205"/>
      <c r="F11530" s="212" t="s">
        <v>12</v>
      </c>
      <c r="G11530" s="29" t="str">
        <f t="shared" si="214"/>
        <v/>
      </c>
      <c r="H11530" s="30"/>
      <c r="I11530" s="31"/>
      <c r="J11530" s="32">
        <v>0</v>
      </c>
    </row>
    <row r="11531" spans="1:10" ht="15.75" hidden="1" thickBot="1" x14ac:dyDescent="0.3">
      <c r="A11531" s="243"/>
      <c r="B11531" s="246"/>
      <c r="C11531" s="34"/>
      <c r="D11531" s="34"/>
      <c r="E11531" s="207"/>
      <c r="F11531" s="213" t="s">
        <v>12</v>
      </c>
      <c r="G11531" s="33" t="str">
        <f t="shared" si="214"/>
        <v/>
      </c>
      <c r="H11531" s="37"/>
      <c r="I11531" s="33"/>
      <c r="J11531" s="32">
        <v>0</v>
      </c>
    </row>
    <row r="11532" spans="1:10" ht="26.25" hidden="1" thickBot="1" x14ac:dyDescent="0.3">
      <c r="A11532" s="243"/>
      <c r="B11532" s="246"/>
      <c r="C11532" s="38" t="s">
        <v>11489</v>
      </c>
      <c r="D11532" s="38" t="s">
        <v>2801</v>
      </c>
      <c r="E11532" s="209">
        <v>60</v>
      </c>
      <c r="F11532" s="208">
        <v>120.95399999999999</v>
      </c>
      <c r="G11532" s="36">
        <f t="shared" si="214"/>
        <v>7257.24</v>
      </c>
      <c r="H11532" s="41">
        <f>SUM(G11532:G11534)</f>
        <v>8629.3799999999992</v>
      </c>
      <c r="I11532" s="42"/>
      <c r="J11532" s="32">
        <v>0</v>
      </c>
    </row>
    <row r="11533" spans="1:10" ht="15.75" hidden="1" thickBot="1" x14ac:dyDescent="0.3">
      <c r="A11533" s="243"/>
      <c r="B11533" s="246"/>
      <c r="C11533" s="38" t="s">
        <v>11872</v>
      </c>
      <c r="D11533" s="38" t="s">
        <v>2801</v>
      </c>
      <c r="E11533" s="209">
        <v>60</v>
      </c>
      <c r="F11533" s="208">
        <v>18.344499999999996</v>
      </c>
      <c r="G11533" s="36">
        <f t="shared" si="214"/>
        <v>1100.6699999999998</v>
      </c>
      <c r="H11533" s="37"/>
      <c r="I11533" s="33"/>
      <c r="J11533" s="32">
        <v>0</v>
      </c>
    </row>
    <row r="11534" spans="1:10" ht="15.75" hidden="1" thickBot="1" x14ac:dyDescent="0.3">
      <c r="A11534" s="243"/>
      <c r="B11534" s="246"/>
      <c r="C11534" s="38" t="s">
        <v>16</v>
      </c>
      <c r="D11534" s="38" t="s">
        <v>82</v>
      </c>
      <c r="E11534" s="209">
        <v>1</v>
      </c>
      <c r="F11534" s="208">
        <v>271.47000000000003</v>
      </c>
      <c r="G11534" s="36">
        <f t="shared" si="214"/>
        <v>271.47000000000003</v>
      </c>
      <c r="H11534" s="37"/>
      <c r="I11534" s="33"/>
      <c r="J11534" s="32">
        <v>0</v>
      </c>
    </row>
    <row r="11535" spans="1:10" ht="15.75" hidden="1" thickBot="1" x14ac:dyDescent="0.3">
      <c r="A11535" s="244"/>
      <c r="B11535" s="247"/>
      <c r="C11535" s="44"/>
      <c r="D11535" s="44"/>
      <c r="E11535" s="210"/>
      <c r="F11535" s="211" t="s">
        <v>12</v>
      </c>
      <c r="G11535" s="46" t="str">
        <f t="shared" si="214"/>
        <v/>
      </c>
      <c r="H11535" s="48"/>
      <c r="I11535" s="33"/>
      <c r="J11535" s="32">
        <v>0</v>
      </c>
    </row>
    <row r="11536" spans="1:10" ht="15.75" hidden="1" thickBot="1" x14ac:dyDescent="0.3">
      <c r="A11536" s="242" t="s">
        <v>2831</v>
      </c>
      <c r="B11536" s="245" t="s">
        <v>10561</v>
      </c>
      <c r="C11536" s="26"/>
      <c r="D11536" s="27" t="s">
        <v>67</v>
      </c>
      <c r="E11536" s="205"/>
      <c r="F11536" s="212" t="s">
        <v>12</v>
      </c>
      <c r="G11536" s="29" t="str">
        <f t="shared" si="214"/>
        <v/>
      </c>
      <c r="H11536" s="30"/>
      <c r="I11536" s="31"/>
      <c r="J11536" s="32">
        <v>0</v>
      </c>
    </row>
    <row r="11537" spans="1:10" ht="15.75" hidden="1" thickBot="1" x14ac:dyDescent="0.3">
      <c r="A11537" s="243"/>
      <c r="B11537" s="246"/>
      <c r="C11537" s="34"/>
      <c r="D11537" s="34"/>
      <c r="E11537" s="207"/>
      <c r="F11537" s="213" t="s">
        <v>12</v>
      </c>
      <c r="G11537" s="33" t="str">
        <f t="shared" si="214"/>
        <v/>
      </c>
      <c r="H11537" s="37"/>
      <c r="I11537" s="33"/>
      <c r="J11537" s="32">
        <v>0</v>
      </c>
    </row>
    <row r="11538" spans="1:10" ht="26.25" hidden="1" thickBot="1" x14ac:dyDescent="0.3">
      <c r="A11538" s="243"/>
      <c r="B11538" s="246"/>
      <c r="C11538" s="38" t="s">
        <v>11494</v>
      </c>
      <c r="D11538" s="38" t="s">
        <v>1060</v>
      </c>
      <c r="E11538" s="209">
        <v>6.3700000000000007E-2</v>
      </c>
      <c r="F11538" s="208">
        <v>26.542999999999999</v>
      </c>
      <c r="G11538" s="36">
        <f t="shared" si="214"/>
        <v>1.6907891000000002</v>
      </c>
      <c r="H11538" s="41">
        <f>SUM(G11538:G11541)</f>
        <v>6.5870016999999992</v>
      </c>
      <c r="I11538" s="42"/>
      <c r="J11538" s="32">
        <v>0</v>
      </c>
    </row>
    <row r="11539" spans="1:10" ht="26.25" hidden="1" thickBot="1" x14ac:dyDescent="0.3">
      <c r="A11539" s="243"/>
      <c r="B11539" s="246"/>
      <c r="C11539" s="38" t="s">
        <v>11495</v>
      </c>
      <c r="D11539" s="38" t="s">
        <v>1049</v>
      </c>
      <c r="E11539" s="209">
        <v>8.3299999999999999E-2</v>
      </c>
      <c r="F11539" s="208">
        <v>28.518999999999998</v>
      </c>
      <c r="G11539" s="36">
        <f t="shared" si="214"/>
        <v>2.3756326999999997</v>
      </c>
      <c r="H11539" s="37"/>
      <c r="I11539" s="33"/>
      <c r="J11539" s="32">
        <v>0</v>
      </c>
    </row>
    <row r="11540" spans="1:10" ht="15.75" hidden="1" thickBot="1" x14ac:dyDescent="0.3">
      <c r="A11540" s="243"/>
      <c r="B11540" s="246"/>
      <c r="C11540" s="38" t="s">
        <v>11421</v>
      </c>
      <c r="D11540" s="38" t="s">
        <v>2801</v>
      </c>
      <c r="E11540" s="209">
        <v>2.2800000000000001E-2</v>
      </c>
      <c r="F11540" s="208">
        <v>31.055499999999995</v>
      </c>
      <c r="G11540" s="36">
        <f t="shared" si="214"/>
        <v>0.70806539999999996</v>
      </c>
      <c r="H11540" s="37"/>
      <c r="I11540" s="33"/>
      <c r="J11540" s="32">
        <v>0</v>
      </c>
    </row>
    <row r="11541" spans="1:10" ht="15.75" hidden="1" thickBot="1" x14ac:dyDescent="0.3">
      <c r="A11541" s="243"/>
      <c r="B11541" s="246"/>
      <c r="C11541" s="38" t="s">
        <v>11326</v>
      </c>
      <c r="D11541" s="38" t="s">
        <v>2801</v>
      </c>
      <c r="E11541" s="209">
        <v>7.6499999999999999E-2</v>
      </c>
      <c r="F11541" s="208">
        <v>23.693000000000001</v>
      </c>
      <c r="G11541" s="36">
        <f t="shared" si="214"/>
        <v>1.8125145</v>
      </c>
      <c r="H11541" s="37"/>
      <c r="I11541" s="33"/>
      <c r="J11541" s="32">
        <v>0</v>
      </c>
    </row>
    <row r="11542" spans="1:10" ht="15.75" hidden="1" thickBot="1" x14ac:dyDescent="0.3">
      <c r="A11542" s="244"/>
      <c r="B11542" s="247"/>
      <c r="C11542" s="44"/>
      <c r="D11542" s="44"/>
      <c r="E11542" s="210"/>
      <c r="F11542" s="211" t="s">
        <v>12</v>
      </c>
      <c r="G11542" s="46" t="str">
        <f t="shared" si="214"/>
        <v/>
      </c>
      <c r="H11542" s="48"/>
      <c r="I11542" s="33"/>
      <c r="J11542" s="32">
        <v>0</v>
      </c>
    </row>
    <row r="11543" spans="1:10" ht="15.75" hidden="1" thickBot="1" x14ac:dyDescent="0.3">
      <c r="A11543" s="242" t="s">
        <v>2832</v>
      </c>
      <c r="B11543" s="245" t="s">
        <v>10566</v>
      </c>
      <c r="C11543" s="26"/>
      <c r="D11543" s="27" t="s">
        <v>67</v>
      </c>
      <c r="E11543" s="205"/>
      <c r="F11543" s="212" t="s">
        <v>12</v>
      </c>
      <c r="G11543" s="29" t="str">
        <f t="shared" si="214"/>
        <v/>
      </c>
      <c r="H11543" s="30"/>
      <c r="I11543" s="31"/>
      <c r="J11543" s="32">
        <v>0</v>
      </c>
    </row>
    <row r="11544" spans="1:10" ht="15.75" hidden="1" thickBot="1" x14ac:dyDescent="0.3">
      <c r="A11544" s="243"/>
      <c r="B11544" s="246"/>
      <c r="C11544" s="34"/>
      <c r="D11544" s="34"/>
      <c r="E11544" s="207"/>
      <c r="F11544" s="213" t="s">
        <v>12</v>
      </c>
      <c r="G11544" s="33" t="str">
        <f t="shared" si="214"/>
        <v/>
      </c>
      <c r="H11544" s="37"/>
      <c r="I11544" s="33"/>
      <c r="J11544" s="32">
        <v>0</v>
      </c>
    </row>
    <row r="11545" spans="1:10" ht="51.75" hidden="1" thickBot="1" x14ac:dyDescent="0.3">
      <c r="A11545" s="243"/>
      <c r="B11545" s="246"/>
      <c r="C11545" s="38" t="s">
        <v>2833</v>
      </c>
      <c r="D11545" s="38" t="s">
        <v>71</v>
      </c>
      <c r="E11545" s="209">
        <v>0.34</v>
      </c>
      <c r="F11545" s="208" t="s">
        <v>12</v>
      </c>
      <c r="G11545" s="36" t="str">
        <f t="shared" si="214"/>
        <v/>
      </c>
      <c r="H11545" s="41">
        <f>SUM(G11545:G11551)</f>
        <v>174.67649999999998</v>
      </c>
      <c r="I11545" s="42"/>
      <c r="J11545" s="32">
        <v>0</v>
      </c>
    </row>
    <row r="11546" spans="1:10" ht="15.75" hidden="1" thickBot="1" x14ac:dyDescent="0.3">
      <c r="A11546" s="243"/>
      <c r="B11546" s="246"/>
      <c r="C11546" s="38" t="s">
        <v>12156</v>
      </c>
      <c r="D11546" s="38" t="s">
        <v>82</v>
      </c>
      <c r="E11546" s="209">
        <v>2</v>
      </c>
      <c r="F11546" s="214">
        <v>5.2154999999999996</v>
      </c>
      <c r="G11546" s="36">
        <f t="shared" si="214"/>
        <v>10.430999999999999</v>
      </c>
      <c r="H11546" s="37"/>
      <c r="I11546" s="33"/>
      <c r="J11546" s="32">
        <v>0</v>
      </c>
    </row>
    <row r="11547" spans="1:10" ht="15.75" hidden="1" thickBot="1" x14ac:dyDescent="0.3">
      <c r="A11547" s="243"/>
      <c r="B11547" s="246"/>
      <c r="C11547" s="38" t="s">
        <v>2834</v>
      </c>
      <c r="D11547" s="38" t="s">
        <v>2801</v>
      </c>
      <c r="E11547" s="209">
        <v>1</v>
      </c>
      <c r="F11547" s="214" t="s">
        <v>12</v>
      </c>
      <c r="G11547" s="36" t="str">
        <f t="shared" si="214"/>
        <v/>
      </c>
      <c r="H11547" s="37"/>
      <c r="I11547" s="33"/>
      <c r="J11547" s="32">
        <v>0</v>
      </c>
    </row>
    <row r="11548" spans="1:10" ht="15.75" hidden="1" thickBot="1" x14ac:dyDescent="0.3">
      <c r="A11548" s="243"/>
      <c r="B11548" s="246"/>
      <c r="C11548" s="38" t="s">
        <v>11421</v>
      </c>
      <c r="D11548" s="38" t="s">
        <v>2801</v>
      </c>
      <c r="E11548" s="209">
        <v>3</v>
      </c>
      <c r="F11548" s="214">
        <v>31.055499999999995</v>
      </c>
      <c r="G11548" s="36">
        <f t="shared" si="214"/>
        <v>93.166499999999985</v>
      </c>
      <c r="H11548" s="37"/>
      <c r="I11548" s="33"/>
      <c r="J11548" s="32">
        <v>0</v>
      </c>
    </row>
    <row r="11549" spans="1:10" ht="15.75" hidden="1" thickBot="1" x14ac:dyDescent="0.3">
      <c r="A11549" s="243"/>
      <c r="B11549" s="246"/>
      <c r="C11549" s="38" t="s">
        <v>11326</v>
      </c>
      <c r="D11549" s="38" t="s">
        <v>2801</v>
      </c>
      <c r="E11549" s="209">
        <v>3</v>
      </c>
      <c r="F11549" s="214">
        <v>23.693000000000001</v>
      </c>
      <c r="G11549" s="36">
        <f t="shared" si="214"/>
        <v>71.079000000000008</v>
      </c>
      <c r="H11549" s="37"/>
      <c r="I11549" s="33"/>
      <c r="J11549" s="32">
        <v>0</v>
      </c>
    </row>
    <row r="11550" spans="1:10" ht="15.75" hidden="1" thickBot="1" x14ac:dyDescent="0.3">
      <c r="A11550" s="243"/>
      <c r="B11550" s="246"/>
      <c r="C11550" s="38" t="s">
        <v>2835</v>
      </c>
      <c r="D11550" s="38" t="s">
        <v>67</v>
      </c>
      <c r="E11550" s="209">
        <v>1.1000000000000001</v>
      </c>
      <c r="F11550" s="214" t="s">
        <v>12</v>
      </c>
      <c r="G11550" s="36" t="str">
        <f t="shared" si="214"/>
        <v/>
      </c>
      <c r="H11550" s="37"/>
      <c r="I11550" s="33"/>
      <c r="J11550" s="32">
        <v>0</v>
      </c>
    </row>
    <row r="11551" spans="1:10" ht="15.75" hidden="1" thickBot="1" x14ac:dyDescent="0.3">
      <c r="A11551" s="243"/>
      <c r="B11551" s="246"/>
      <c r="C11551" s="38" t="s">
        <v>2836</v>
      </c>
      <c r="D11551" s="38" t="s">
        <v>460</v>
      </c>
      <c r="E11551" s="209">
        <v>0.26</v>
      </c>
      <c r="F11551" s="214" t="s">
        <v>12</v>
      </c>
      <c r="G11551" s="36" t="str">
        <f t="shared" si="214"/>
        <v/>
      </c>
      <c r="H11551" s="37"/>
      <c r="I11551" s="33"/>
      <c r="J11551" s="32">
        <v>0</v>
      </c>
    </row>
    <row r="11552" spans="1:10" ht="15.75" hidden="1" thickBot="1" x14ac:dyDescent="0.3">
      <c r="A11552" s="244"/>
      <c r="B11552" s="247"/>
      <c r="C11552" s="44"/>
      <c r="D11552" s="44"/>
      <c r="E11552" s="210"/>
      <c r="F11552" s="211" t="s">
        <v>12</v>
      </c>
      <c r="G11552" s="46" t="str">
        <f t="shared" si="214"/>
        <v/>
      </c>
      <c r="H11552" s="48"/>
      <c r="I11552" s="33"/>
      <c r="J11552" s="32">
        <v>0</v>
      </c>
    </row>
    <row r="11553" spans="1:10" ht="15.75" hidden="1" thickBot="1" x14ac:dyDescent="0.3">
      <c r="A11553" s="242" t="s">
        <v>2837</v>
      </c>
      <c r="B11553" s="245" t="s">
        <v>10569</v>
      </c>
      <c r="C11553" s="26"/>
      <c r="D11553" s="27" t="s">
        <v>17</v>
      </c>
      <c r="E11553" s="205"/>
      <c r="F11553" s="212" t="s">
        <v>12</v>
      </c>
      <c r="G11553" s="29" t="str">
        <f t="shared" si="214"/>
        <v/>
      </c>
      <c r="H11553" s="30"/>
      <c r="I11553" s="31"/>
      <c r="J11553" s="32">
        <v>0</v>
      </c>
    </row>
    <row r="11554" spans="1:10" ht="15.75" hidden="1" thickBot="1" x14ac:dyDescent="0.3">
      <c r="A11554" s="243"/>
      <c r="B11554" s="246"/>
      <c r="C11554" s="34"/>
      <c r="D11554" s="34"/>
      <c r="E11554" s="207"/>
      <c r="F11554" s="213" t="s">
        <v>12</v>
      </c>
      <c r="G11554" s="33" t="str">
        <f t="shared" si="214"/>
        <v/>
      </c>
      <c r="H11554" s="37"/>
      <c r="I11554" s="33"/>
      <c r="J11554" s="32">
        <v>0</v>
      </c>
    </row>
    <row r="11555" spans="1:10" ht="15.75" hidden="1" thickBot="1" x14ac:dyDescent="0.3">
      <c r="A11555" s="243"/>
      <c r="B11555" s="246"/>
      <c r="C11555" s="38" t="s">
        <v>11426</v>
      </c>
      <c r="D11555" s="38" t="s">
        <v>2801</v>
      </c>
      <c r="E11555" s="209">
        <v>1.5233000000000001</v>
      </c>
      <c r="F11555" s="208">
        <v>24.946999999999999</v>
      </c>
      <c r="G11555" s="36">
        <f t="shared" si="214"/>
        <v>38.0017651</v>
      </c>
      <c r="H11555" s="41">
        <f>SUM(G11555:G11557)</f>
        <v>85.887462249999999</v>
      </c>
      <c r="I11555" s="42"/>
      <c r="J11555" s="32">
        <v>0</v>
      </c>
    </row>
    <row r="11556" spans="1:10" ht="15.75" hidden="1" thickBot="1" x14ac:dyDescent="0.3">
      <c r="A11556" s="243"/>
      <c r="B11556" s="246"/>
      <c r="C11556" s="38" t="s">
        <v>11427</v>
      </c>
      <c r="D11556" s="38" t="s">
        <v>2801</v>
      </c>
      <c r="E11556" s="209">
        <v>1.5233000000000001</v>
      </c>
      <c r="F11556" s="208">
        <v>31.435500000000001</v>
      </c>
      <c r="G11556" s="36">
        <f t="shared" si="214"/>
        <v>47.885697150000006</v>
      </c>
      <c r="H11556" s="37"/>
      <c r="I11556" s="33"/>
      <c r="J11556" s="32">
        <v>0</v>
      </c>
    </row>
    <row r="11557" spans="1:10" ht="51.75" hidden="1" thickBot="1" x14ac:dyDescent="0.3">
      <c r="A11557" s="243"/>
      <c r="B11557" s="246"/>
      <c r="C11557" s="38" t="s">
        <v>2838</v>
      </c>
      <c r="D11557" s="38" t="s">
        <v>82</v>
      </c>
      <c r="E11557" s="209">
        <v>1</v>
      </c>
      <c r="F11557" s="208" t="s">
        <v>12</v>
      </c>
      <c r="G11557" s="36" t="str">
        <f t="shared" si="214"/>
        <v/>
      </c>
      <c r="H11557" s="37"/>
      <c r="I11557" s="33"/>
      <c r="J11557" s="32">
        <v>0</v>
      </c>
    </row>
    <row r="11558" spans="1:10" ht="15.75" hidden="1" thickBot="1" x14ac:dyDescent="0.3">
      <c r="A11558" s="244"/>
      <c r="B11558" s="247"/>
      <c r="C11558" s="44"/>
      <c r="D11558" s="44"/>
      <c r="E11558" s="210"/>
      <c r="F11558" s="211" t="s">
        <v>12</v>
      </c>
      <c r="G11558" s="46" t="str">
        <f t="shared" si="214"/>
        <v/>
      </c>
      <c r="H11558" s="48"/>
      <c r="I11558" s="33"/>
      <c r="J11558" s="32">
        <v>0</v>
      </c>
    </row>
    <row r="11559" spans="1:10" ht="15.75" hidden="1" thickBot="1" x14ac:dyDescent="0.3">
      <c r="A11559" s="242" t="s">
        <v>2839</v>
      </c>
      <c r="B11559" s="245" t="s">
        <v>10570</v>
      </c>
      <c r="C11559" s="26"/>
      <c r="D11559" s="27" t="s">
        <v>17</v>
      </c>
      <c r="E11559" s="205"/>
      <c r="F11559" s="212" t="s">
        <v>12</v>
      </c>
      <c r="G11559" s="29" t="str">
        <f t="shared" si="214"/>
        <v/>
      </c>
      <c r="H11559" s="30"/>
      <c r="I11559" s="31"/>
      <c r="J11559" s="32">
        <v>0</v>
      </c>
    </row>
    <row r="11560" spans="1:10" ht="15.75" hidden="1" thickBot="1" x14ac:dyDescent="0.3">
      <c r="A11560" s="243"/>
      <c r="B11560" s="246"/>
      <c r="C11560" s="34"/>
      <c r="D11560" s="34"/>
      <c r="E11560" s="207"/>
      <c r="F11560" s="213" t="s">
        <v>12</v>
      </c>
      <c r="G11560" s="33" t="str">
        <f t="shared" si="214"/>
        <v/>
      </c>
      <c r="H11560" s="37"/>
      <c r="I11560" s="33"/>
      <c r="J11560" s="32">
        <v>0</v>
      </c>
    </row>
    <row r="11561" spans="1:10" ht="15.75" hidden="1" thickBot="1" x14ac:dyDescent="0.3">
      <c r="A11561" s="243"/>
      <c r="B11561" s="246"/>
      <c r="C11561" s="38" t="s">
        <v>11426</v>
      </c>
      <c r="D11561" s="38" t="s">
        <v>2801</v>
      </c>
      <c r="E11561" s="209">
        <v>1.5233000000000001</v>
      </c>
      <c r="F11561" s="208">
        <v>24.946999999999999</v>
      </c>
      <c r="G11561" s="36">
        <f t="shared" si="214"/>
        <v>38.0017651</v>
      </c>
      <c r="H11561" s="41">
        <f>SUM(G11561:G11563)</f>
        <v>85.887462249999999</v>
      </c>
      <c r="I11561" s="42"/>
      <c r="J11561" s="32">
        <v>0</v>
      </c>
    </row>
    <row r="11562" spans="1:10" ht="15.75" hidden="1" thickBot="1" x14ac:dyDescent="0.3">
      <c r="A11562" s="243"/>
      <c r="B11562" s="246"/>
      <c r="C11562" s="38" t="s">
        <v>11427</v>
      </c>
      <c r="D11562" s="38" t="s">
        <v>2801</v>
      </c>
      <c r="E11562" s="209">
        <v>1.5233000000000001</v>
      </c>
      <c r="F11562" s="208">
        <v>31.435500000000001</v>
      </c>
      <c r="G11562" s="36">
        <f t="shared" si="214"/>
        <v>47.885697150000006</v>
      </c>
      <c r="H11562" s="37"/>
      <c r="I11562" s="33"/>
      <c r="J11562" s="32">
        <v>0</v>
      </c>
    </row>
    <row r="11563" spans="1:10" ht="51.75" hidden="1" thickBot="1" x14ac:dyDescent="0.3">
      <c r="A11563" s="243"/>
      <c r="B11563" s="246"/>
      <c r="C11563" s="38" t="s">
        <v>2840</v>
      </c>
      <c r="D11563" s="38" t="s">
        <v>82</v>
      </c>
      <c r="E11563" s="209">
        <v>1</v>
      </c>
      <c r="F11563" s="208" t="s">
        <v>12</v>
      </c>
      <c r="G11563" s="36" t="str">
        <f t="shared" si="214"/>
        <v/>
      </c>
      <c r="H11563" s="37"/>
      <c r="I11563" s="33"/>
      <c r="J11563" s="32">
        <v>0</v>
      </c>
    </row>
    <row r="11564" spans="1:10" ht="15.75" hidden="1" thickBot="1" x14ac:dyDescent="0.3">
      <c r="A11564" s="244"/>
      <c r="B11564" s="247"/>
      <c r="C11564" s="44"/>
      <c r="D11564" s="44"/>
      <c r="E11564" s="210"/>
      <c r="F11564" s="211" t="s">
        <v>12</v>
      </c>
      <c r="G11564" s="46" t="str">
        <f t="shared" si="214"/>
        <v/>
      </c>
      <c r="H11564" s="48"/>
      <c r="I11564" s="33"/>
      <c r="J11564" s="32">
        <v>0</v>
      </c>
    </row>
    <row r="11565" spans="1:10" ht="15.75" hidden="1" thickBot="1" x14ac:dyDescent="0.3">
      <c r="A11565" s="242" t="s">
        <v>2841</v>
      </c>
      <c r="B11565" s="245" t="s">
        <v>10571</v>
      </c>
      <c r="C11565" s="26"/>
      <c r="D11565" s="27" t="s">
        <v>17</v>
      </c>
      <c r="E11565" s="205"/>
      <c r="F11565" s="212" t="s">
        <v>12</v>
      </c>
      <c r="G11565" s="29" t="str">
        <f t="shared" si="214"/>
        <v/>
      </c>
      <c r="H11565" s="30"/>
      <c r="I11565" s="31"/>
      <c r="J11565" s="32">
        <v>0</v>
      </c>
    </row>
    <row r="11566" spans="1:10" ht="15.75" hidden="1" thickBot="1" x14ac:dyDescent="0.3">
      <c r="A11566" s="243"/>
      <c r="B11566" s="246"/>
      <c r="C11566" s="34"/>
      <c r="D11566" s="34"/>
      <c r="E11566" s="207"/>
      <c r="F11566" s="213" t="s">
        <v>12</v>
      </c>
      <c r="G11566" s="36" t="str">
        <f t="shared" si="214"/>
        <v/>
      </c>
      <c r="H11566" s="37"/>
      <c r="I11566" s="33"/>
      <c r="J11566" s="32">
        <v>0</v>
      </c>
    </row>
    <row r="11567" spans="1:10" ht="15.75" hidden="1" thickBot="1" x14ac:dyDescent="0.3">
      <c r="A11567" s="243"/>
      <c r="B11567" s="246"/>
      <c r="C11567" s="38" t="s">
        <v>11872</v>
      </c>
      <c r="D11567" s="38" t="s">
        <v>2801</v>
      </c>
      <c r="E11567" s="209">
        <v>40</v>
      </c>
      <c r="F11567" s="214">
        <v>18.344499999999996</v>
      </c>
      <c r="G11567" s="36">
        <f t="shared" si="214"/>
        <v>733.77999999999986</v>
      </c>
      <c r="H11567" s="41">
        <f>SUM(G11567:G11568)</f>
        <v>5571.94</v>
      </c>
      <c r="I11567" s="42"/>
      <c r="J11567" s="32">
        <v>0</v>
      </c>
    </row>
    <row r="11568" spans="1:10" ht="26.25" hidden="1" thickBot="1" x14ac:dyDescent="0.3">
      <c r="A11568" s="243"/>
      <c r="B11568" s="246"/>
      <c r="C11568" s="38" t="s">
        <v>11489</v>
      </c>
      <c r="D11568" s="38" t="s">
        <v>2801</v>
      </c>
      <c r="E11568" s="209">
        <v>40</v>
      </c>
      <c r="F11568" s="214">
        <v>120.95399999999999</v>
      </c>
      <c r="G11568" s="36">
        <f t="shared" si="214"/>
        <v>4838.16</v>
      </c>
      <c r="H11568" s="37"/>
      <c r="I11568" s="33"/>
      <c r="J11568" s="32">
        <v>0</v>
      </c>
    </row>
    <row r="11569" spans="1:10" ht="15.75" hidden="1" thickBot="1" x14ac:dyDescent="0.3">
      <c r="A11569" s="244"/>
      <c r="B11569" s="247"/>
      <c r="C11569" s="44"/>
      <c r="D11569" s="44"/>
      <c r="E11569" s="210"/>
      <c r="F11569" s="211" t="s">
        <v>12</v>
      </c>
      <c r="G11569" s="47" t="str">
        <f t="shared" si="214"/>
        <v/>
      </c>
      <c r="H11569" s="48"/>
      <c r="I11569" s="33"/>
      <c r="J11569" s="32">
        <v>0</v>
      </c>
    </row>
    <row r="11570" spans="1:10" ht="15.75" hidden="1" thickBot="1" x14ac:dyDescent="0.3">
      <c r="A11570" s="242" t="s">
        <v>2842</v>
      </c>
      <c r="B11570" s="245" t="s">
        <v>10572</v>
      </c>
      <c r="C11570" s="26"/>
      <c r="D11570" s="27" t="s">
        <v>3162</v>
      </c>
      <c r="E11570" s="205"/>
      <c r="F11570" s="216" t="s">
        <v>12</v>
      </c>
      <c r="G11570" s="29" t="str">
        <f t="shared" si="214"/>
        <v/>
      </c>
      <c r="H11570" s="30"/>
      <c r="I11570" s="31"/>
      <c r="J11570" s="32">
        <v>0</v>
      </c>
    </row>
    <row r="11571" spans="1:10" ht="15.75" hidden="1" thickBot="1" x14ac:dyDescent="0.3">
      <c r="A11571" s="251"/>
      <c r="B11571" s="246"/>
      <c r="C11571" s="34"/>
      <c r="D11571" s="34"/>
      <c r="E11571" s="207"/>
      <c r="F11571" s="219" t="s">
        <v>12</v>
      </c>
      <c r="G11571" s="66" t="str">
        <f t="shared" si="214"/>
        <v/>
      </c>
      <c r="H11571" s="67"/>
      <c r="I11571" s="68"/>
      <c r="J11571" s="32">
        <v>0</v>
      </c>
    </row>
    <row r="11572" spans="1:10" ht="26.25" hidden="1" thickBot="1" x14ac:dyDescent="0.3">
      <c r="A11572" s="251"/>
      <c r="B11572" s="246"/>
      <c r="C11572" s="38" t="s">
        <v>2843</v>
      </c>
      <c r="D11572" s="38" t="s">
        <v>161</v>
      </c>
      <c r="E11572" s="209">
        <v>1</v>
      </c>
      <c r="F11572" s="219" t="s">
        <v>12</v>
      </c>
      <c r="G11572" s="66" t="str">
        <f t="shared" si="214"/>
        <v/>
      </c>
      <c r="H11572" s="41">
        <f t="shared" ref="H11572" si="215">SUM(G11572:G11572)</f>
        <v>0</v>
      </c>
      <c r="I11572" s="42"/>
      <c r="J11572" s="32">
        <v>0</v>
      </c>
    </row>
    <row r="11573" spans="1:10" ht="15.75" hidden="1" thickBot="1" x14ac:dyDescent="0.3">
      <c r="A11573" s="252"/>
      <c r="B11573" s="247"/>
      <c r="C11573" s="44"/>
      <c r="D11573" s="44"/>
      <c r="E11573" s="210"/>
      <c r="F11573" s="225" t="s">
        <v>12</v>
      </c>
      <c r="G11573" s="75" t="str">
        <f t="shared" si="214"/>
        <v/>
      </c>
      <c r="H11573" s="76"/>
      <c r="I11573" s="68"/>
      <c r="J11573" s="32">
        <v>0</v>
      </c>
    </row>
    <row r="11574" spans="1:10" ht="15.75" hidden="1" thickBot="1" x14ac:dyDescent="0.3">
      <c r="A11574" s="242" t="s">
        <v>2844</v>
      </c>
      <c r="B11574" s="245" t="s">
        <v>10573</v>
      </c>
      <c r="C11574" s="26"/>
      <c r="D11574" s="27" t="s">
        <v>17</v>
      </c>
      <c r="E11574" s="205"/>
      <c r="F11574" s="216" t="s">
        <v>12</v>
      </c>
      <c r="G11574" s="29" t="str">
        <f t="shared" si="214"/>
        <v/>
      </c>
      <c r="H11574" s="30"/>
      <c r="I11574" s="31"/>
      <c r="J11574" s="32">
        <v>0</v>
      </c>
    </row>
    <row r="11575" spans="1:10" ht="15.75" hidden="1" thickBot="1" x14ac:dyDescent="0.3">
      <c r="A11575" s="251"/>
      <c r="B11575" s="246"/>
      <c r="C11575" s="34"/>
      <c r="D11575" s="34"/>
      <c r="E11575" s="207"/>
      <c r="F11575" s="219" t="s">
        <v>12</v>
      </c>
      <c r="G11575" s="66" t="str">
        <f t="shared" si="214"/>
        <v/>
      </c>
      <c r="H11575" s="67"/>
      <c r="I11575" s="68"/>
      <c r="J11575" s="32">
        <v>0</v>
      </c>
    </row>
    <row r="11576" spans="1:10" ht="26.25" hidden="1" thickBot="1" x14ac:dyDescent="0.3">
      <c r="A11576" s="251"/>
      <c r="B11576" s="246"/>
      <c r="C11576" s="38" t="s">
        <v>12562</v>
      </c>
      <c r="D11576" s="38" t="s">
        <v>82</v>
      </c>
      <c r="E11576" s="209">
        <v>1</v>
      </c>
      <c r="F11576" s="219">
        <v>5.2819999999999991</v>
      </c>
      <c r="G11576" s="66">
        <f t="shared" si="214"/>
        <v>5.2819999999999991</v>
      </c>
      <c r="H11576" s="41">
        <f t="shared" ref="H11576" si="216">SUM(G11576:G11576)</f>
        <v>5.2819999999999991</v>
      </c>
      <c r="I11576" s="42"/>
      <c r="J11576" s="32">
        <v>0</v>
      </c>
    </row>
    <row r="11577" spans="1:10" ht="15.75" hidden="1" thickBot="1" x14ac:dyDescent="0.3">
      <c r="A11577" s="252"/>
      <c r="B11577" s="247"/>
      <c r="C11577" s="44"/>
      <c r="D11577" s="44"/>
      <c r="E11577" s="210"/>
      <c r="F11577" s="225" t="s">
        <v>12</v>
      </c>
      <c r="G11577" s="75" t="str">
        <f t="shared" si="214"/>
        <v/>
      </c>
      <c r="H11577" s="76"/>
      <c r="I11577" s="68"/>
      <c r="J11577" s="32">
        <v>0</v>
      </c>
    </row>
    <row r="11578" spans="1:10" ht="15.75" hidden="1" thickBot="1" x14ac:dyDescent="0.3">
      <c r="A11578" s="242" t="s">
        <v>2845</v>
      </c>
      <c r="B11578" s="245" t="s">
        <v>10574</v>
      </c>
      <c r="C11578" s="26"/>
      <c r="D11578" s="27" t="s">
        <v>17</v>
      </c>
      <c r="E11578" s="205"/>
      <c r="F11578" s="216" t="s">
        <v>12</v>
      </c>
      <c r="G11578" s="29" t="str">
        <f t="shared" si="214"/>
        <v/>
      </c>
      <c r="H11578" s="30"/>
      <c r="I11578" s="31"/>
      <c r="J11578" s="32">
        <v>0</v>
      </c>
    </row>
    <row r="11579" spans="1:10" ht="15.75" hidden="1" thickBot="1" x14ac:dyDescent="0.3">
      <c r="A11579" s="251"/>
      <c r="B11579" s="246"/>
      <c r="C11579" s="34"/>
      <c r="D11579" s="34"/>
      <c r="E11579" s="207"/>
      <c r="F11579" s="219" t="s">
        <v>12</v>
      </c>
      <c r="G11579" s="66" t="str">
        <f t="shared" si="214"/>
        <v/>
      </c>
      <c r="H11579" s="67"/>
      <c r="I11579" s="68"/>
      <c r="J11579" s="32">
        <v>0</v>
      </c>
    </row>
    <row r="11580" spans="1:10" ht="15.75" hidden="1" thickBot="1" x14ac:dyDescent="0.3">
      <c r="A11580" s="251"/>
      <c r="B11580" s="246"/>
      <c r="C11580" s="38" t="s">
        <v>2846</v>
      </c>
      <c r="D11580" s="38" t="s">
        <v>82</v>
      </c>
      <c r="E11580" s="209">
        <v>1</v>
      </c>
      <c r="F11580" s="219" t="s">
        <v>12</v>
      </c>
      <c r="G11580" s="66" t="str">
        <f t="shared" si="214"/>
        <v/>
      </c>
      <c r="H11580" s="41">
        <f t="shared" ref="H11580" si="217">SUM(G11580:G11580)</f>
        <v>0</v>
      </c>
      <c r="I11580" s="42"/>
      <c r="J11580" s="32">
        <v>0</v>
      </c>
    </row>
    <row r="11581" spans="1:10" ht="15.75" hidden="1" thickBot="1" x14ac:dyDescent="0.3">
      <c r="A11581" s="252"/>
      <c r="B11581" s="247"/>
      <c r="C11581" s="44"/>
      <c r="D11581" s="44"/>
      <c r="E11581" s="210"/>
      <c r="F11581" s="225" t="s">
        <v>12</v>
      </c>
      <c r="G11581" s="75" t="str">
        <f t="shared" si="214"/>
        <v/>
      </c>
      <c r="H11581" s="76"/>
      <c r="I11581" s="68"/>
      <c r="J11581" s="32">
        <v>0</v>
      </c>
    </row>
    <row r="11582" spans="1:10" ht="15.75" hidden="1" thickBot="1" x14ac:dyDescent="0.3">
      <c r="A11582" s="242" t="s">
        <v>2847</v>
      </c>
      <c r="B11582" s="245" t="s">
        <v>10575</v>
      </c>
      <c r="C11582" s="26"/>
      <c r="D11582" s="27" t="s">
        <v>17</v>
      </c>
      <c r="E11582" s="205"/>
      <c r="F11582" s="216" t="s">
        <v>12</v>
      </c>
      <c r="G11582" s="29" t="str">
        <f t="shared" si="214"/>
        <v/>
      </c>
      <c r="H11582" s="30"/>
      <c r="I11582" s="31"/>
      <c r="J11582" s="32">
        <v>0</v>
      </c>
    </row>
    <row r="11583" spans="1:10" ht="15.75" hidden="1" thickBot="1" x14ac:dyDescent="0.3">
      <c r="A11583" s="251"/>
      <c r="B11583" s="246"/>
      <c r="C11583" s="34"/>
      <c r="D11583" s="34"/>
      <c r="E11583" s="207"/>
      <c r="F11583" s="219" t="s">
        <v>12</v>
      </c>
      <c r="G11583" s="66" t="str">
        <f t="shared" si="214"/>
        <v/>
      </c>
      <c r="H11583" s="67"/>
      <c r="I11583" s="68"/>
      <c r="J11583" s="32">
        <v>0</v>
      </c>
    </row>
    <row r="11584" spans="1:10" ht="15.75" hidden="1" thickBot="1" x14ac:dyDescent="0.3">
      <c r="A11584" s="251"/>
      <c r="B11584" s="246"/>
      <c r="C11584" s="38" t="s">
        <v>2848</v>
      </c>
      <c r="D11584" s="38" t="s">
        <v>82</v>
      </c>
      <c r="E11584" s="209">
        <v>1</v>
      </c>
      <c r="F11584" s="219" t="s">
        <v>12</v>
      </c>
      <c r="G11584" s="66" t="str">
        <f t="shared" si="214"/>
        <v/>
      </c>
      <c r="H11584" s="41">
        <f t="shared" ref="H11584" si="218">SUM(G11584:G11584)</f>
        <v>0</v>
      </c>
      <c r="I11584" s="42"/>
      <c r="J11584" s="32">
        <v>0</v>
      </c>
    </row>
    <row r="11585" spans="1:10" ht="15.75" hidden="1" thickBot="1" x14ac:dyDescent="0.3">
      <c r="A11585" s="252"/>
      <c r="B11585" s="247"/>
      <c r="C11585" s="44"/>
      <c r="D11585" s="44"/>
      <c r="E11585" s="210"/>
      <c r="F11585" s="225" t="s">
        <v>12</v>
      </c>
      <c r="G11585" s="75" t="str">
        <f t="shared" si="214"/>
        <v/>
      </c>
      <c r="H11585" s="76"/>
      <c r="I11585" s="68"/>
      <c r="J11585" s="32">
        <v>0</v>
      </c>
    </row>
    <row r="11586" spans="1:10" ht="15.75" hidden="1" thickBot="1" x14ac:dyDescent="0.3">
      <c r="A11586" s="242" t="s">
        <v>2849</v>
      </c>
      <c r="B11586" s="245" t="s">
        <v>10576</v>
      </c>
      <c r="C11586" s="26"/>
      <c r="D11586" s="27" t="s">
        <v>17</v>
      </c>
      <c r="E11586" s="205"/>
      <c r="F11586" s="216" t="s">
        <v>12</v>
      </c>
      <c r="G11586" s="29" t="str">
        <f t="shared" si="214"/>
        <v/>
      </c>
      <c r="H11586" s="30"/>
      <c r="I11586" s="31"/>
      <c r="J11586" s="32">
        <v>0</v>
      </c>
    </row>
    <row r="11587" spans="1:10" ht="15.75" hidden="1" thickBot="1" x14ac:dyDescent="0.3">
      <c r="A11587" s="251"/>
      <c r="B11587" s="246"/>
      <c r="C11587" s="34"/>
      <c r="D11587" s="34"/>
      <c r="E11587" s="207"/>
      <c r="F11587" s="219" t="s">
        <v>12</v>
      </c>
      <c r="G11587" s="66" t="str">
        <f t="shared" si="214"/>
        <v/>
      </c>
      <c r="H11587" s="67"/>
      <c r="I11587" s="68"/>
      <c r="J11587" s="32">
        <v>0</v>
      </c>
    </row>
    <row r="11588" spans="1:10" ht="15.75" hidden="1" thickBot="1" x14ac:dyDescent="0.3">
      <c r="A11588" s="251"/>
      <c r="B11588" s="246"/>
      <c r="C11588" s="38" t="s">
        <v>2850</v>
      </c>
      <c r="D11588" s="38" t="s">
        <v>82</v>
      </c>
      <c r="E11588" s="209">
        <v>1</v>
      </c>
      <c r="F11588" s="219" t="s">
        <v>12</v>
      </c>
      <c r="G11588" s="66" t="str">
        <f t="shared" si="214"/>
        <v/>
      </c>
      <c r="H11588" s="41">
        <f t="shared" ref="H11588" si="219">SUM(G11588:G11588)</f>
        <v>0</v>
      </c>
      <c r="I11588" s="42"/>
      <c r="J11588" s="32">
        <v>0</v>
      </c>
    </row>
    <row r="11589" spans="1:10" ht="15.75" hidden="1" thickBot="1" x14ac:dyDescent="0.3">
      <c r="A11589" s="252"/>
      <c r="B11589" s="247"/>
      <c r="C11589" s="44"/>
      <c r="D11589" s="44"/>
      <c r="E11589" s="210"/>
      <c r="F11589" s="225" t="s">
        <v>12</v>
      </c>
      <c r="G11589" s="75" t="str">
        <f t="shared" si="214"/>
        <v/>
      </c>
      <c r="H11589" s="76"/>
      <c r="I11589" s="68"/>
      <c r="J11589" s="32">
        <v>0</v>
      </c>
    </row>
    <row r="11590" spans="1:10" ht="15.75" hidden="1" thickBot="1" x14ac:dyDescent="0.3">
      <c r="A11590" s="242" t="s">
        <v>2851</v>
      </c>
      <c r="B11590" s="245" t="s">
        <v>10577</v>
      </c>
      <c r="C11590" s="26"/>
      <c r="D11590" s="27" t="s">
        <v>17</v>
      </c>
      <c r="E11590" s="205"/>
      <c r="F11590" s="216" t="s">
        <v>12</v>
      </c>
      <c r="G11590" s="29" t="str">
        <f t="shared" ref="G11590:G11653" si="220">IF(ISNUMBER(F11590),E11590*F11590,"")</f>
        <v/>
      </c>
      <c r="H11590" s="30"/>
      <c r="I11590" s="31"/>
      <c r="J11590" s="32">
        <v>0</v>
      </c>
    </row>
    <row r="11591" spans="1:10" ht="15.75" hidden="1" thickBot="1" x14ac:dyDescent="0.3">
      <c r="A11591" s="251"/>
      <c r="B11591" s="246"/>
      <c r="C11591" s="34"/>
      <c r="D11591" s="34"/>
      <c r="E11591" s="207"/>
      <c r="F11591" s="219" t="s">
        <v>12</v>
      </c>
      <c r="G11591" s="66" t="str">
        <f t="shared" si="220"/>
        <v/>
      </c>
      <c r="H11591" s="67"/>
      <c r="I11591" s="68"/>
      <c r="J11591" s="32">
        <v>0</v>
      </c>
    </row>
    <row r="11592" spans="1:10" ht="15.75" hidden="1" thickBot="1" x14ac:dyDescent="0.3">
      <c r="A11592" s="251"/>
      <c r="B11592" s="246"/>
      <c r="C11592" s="38" t="s">
        <v>2852</v>
      </c>
      <c r="D11592" s="38" t="s">
        <v>82</v>
      </c>
      <c r="E11592" s="209">
        <v>1</v>
      </c>
      <c r="F11592" s="219" t="s">
        <v>12</v>
      </c>
      <c r="G11592" s="66" t="str">
        <f t="shared" si="220"/>
        <v/>
      </c>
      <c r="H11592" s="41">
        <f t="shared" ref="H11592" si="221">SUM(G11592:G11592)</f>
        <v>0</v>
      </c>
      <c r="I11592" s="42"/>
      <c r="J11592" s="32">
        <v>0</v>
      </c>
    </row>
    <row r="11593" spans="1:10" ht="15.75" hidden="1" thickBot="1" x14ac:dyDescent="0.3">
      <c r="A11593" s="252"/>
      <c r="B11593" s="247"/>
      <c r="C11593" s="44"/>
      <c r="D11593" s="44"/>
      <c r="E11593" s="210"/>
      <c r="F11593" s="225" t="s">
        <v>12</v>
      </c>
      <c r="G11593" s="75" t="str">
        <f t="shared" si="220"/>
        <v/>
      </c>
      <c r="H11593" s="76"/>
      <c r="I11593" s="68"/>
      <c r="J11593" s="32">
        <v>0</v>
      </c>
    </row>
    <row r="11594" spans="1:10" ht="15.75" hidden="1" thickBot="1" x14ac:dyDescent="0.3">
      <c r="A11594" s="242" t="s">
        <v>2853</v>
      </c>
      <c r="B11594" s="245" t="s">
        <v>10578</v>
      </c>
      <c r="C11594" s="26"/>
      <c r="D11594" s="27" t="s">
        <v>67</v>
      </c>
      <c r="E11594" s="205"/>
      <c r="F11594" s="216" t="s">
        <v>12</v>
      </c>
      <c r="G11594" s="29" t="str">
        <f t="shared" si="220"/>
        <v/>
      </c>
      <c r="H11594" s="30"/>
      <c r="I11594" s="31"/>
      <c r="J11594" s="32">
        <v>0</v>
      </c>
    </row>
    <row r="11595" spans="1:10" ht="15.75" hidden="1" thickBot="1" x14ac:dyDescent="0.3">
      <c r="A11595" s="251"/>
      <c r="B11595" s="246"/>
      <c r="C11595" s="34"/>
      <c r="D11595" s="34"/>
      <c r="E11595" s="207"/>
      <c r="F11595" s="219" t="s">
        <v>12</v>
      </c>
      <c r="G11595" s="66" t="str">
        <f t="shared" si="220"/>
        <v/>
      </c>
      <c r="H11595" s="67"/>
      <c r="I11595" s="68"/>
      <c r="J11595" s="32">
        <v>0</v>
      </c>
    </row>
    <row r="11596" spans="1:10" ht="15.75" hidden="1" thickBot="1" x14ac:dyDescent="0.3">
      <c r="A11596" s="251"/>
      <c r="B11596" s="246"/>
      <c r="C11596" s="38" t="s">
        <v>11326</v>
      </c>
      <c r="D11596" s="38" t="s">
        <v>2801</v>
      </c>
      <c r="E11596" s="209">
        <v>0.55000000000000004</v>
      </c>
      <c r="F11596" s="219">
        <v>23.693000000000001</v>
      </c>
      <c r="G11596" s="66">
        <f t="shared" si="220"/>
        <v>13.031150000000002</v>
      </c>
      <c r="H11596" s="41">
        <f t="shared" ref="H11596" si="222">SUM(G11596:G11596)</f>
        <v>13.031150000000002</v>
      </c>
      <c r="I11596" s="42"/>
      <c r="J11596" s="32">
        <v>0</v>
      </c>
    </row>
    <row r="11597" spans="1:10" ht="15.75" hidden="1" thickBot="1" x14ac:dyDescent="0.3">
      <c r="A11597" s="252"/>
      <c r="B11597" s="247"/>
      <c r="C11597" s="44"/>
      <c r="D11597" s="44"/>
      <c r="E11597" s="210"/>
      <c r="F11597" s="225" t="s">
        <v>12</v>
      </c>
      <c r="G11597" s="75" t="str">
        <f t="shared" si="220"/>
        <v/>
      </c>
      <c r="H11597" s="76"/>
      <c r="I11597" s="68"/>
      <c r="J11597" s="32">
        <v>0</v>
      </c>
    </row>
    <row r="11598" spans="1:10" ht="15.75" hidden="1" thickBot="1" x14ac:dyDescent="0.3">
      <c r="A11598" s="242" t="s">
        <v>2854</v>
      </c>
      <c r="B11598" s="245" t="s">
        <v>10579</v>
      </c>
      <c r="C11598" s="26"/>
      <c r="D11598" s="27" t="s">
        <v>67</v>
      </c>
      <c r="E11598" s="205"/>
      <c r="F11598" s="216" t="s">
        <v>12</v>
      </c>
      <c r="G11598" s="29" t="str">
        <f t="shared" si="220"/>
        <v/>
      </c>
      <c r="H11598" s="30"/>
      <c r="I11598" s="31"/>
      <c r="J11598" s="32">
        <v>0</v>
      </c>
    </row>
    <row r="11599" spans="1:10" ht="15.75" hidden="1" thickBot="1" x14ac:dyDescent="0.3">
      <c r="A11599" s="251"/>
      <c r="B11599" s="246"/>
      <c r="C11599" s="34"/>
      <c r="D11599" s="34"/>
      <c r="E11599" s="207"/>
      <c r="F11599" s="219" t="s">
        <v>12</v>
      </c>
      <c r="G11599" s="66" t="str">
        <f t="shared" si="220"/>
        <v/>
      </c>
      <c r="H11599" s="67"/>
      <c r="I11599" s="68"/>
      <c r="J11599" s="32">
        <v>0</v>
      </c>
    </row>
    <row r="11600" spans="1:10" ht="15.75" hidden="1" thickBot="1" x14ac:dyDescent="0.3">
      <c r="A11600" s="251"/>
      <c r="B11600" s="246"/>
      <c r="C11600" s="38" t="s">
        <v>11421</v>
      </c>
      <c r="D11600" s="38" t="s">
        <v>2801</v>
      </c>
      <c r="E11600" s="209">
        <v>0.1</v>
      </c>
      <c r="F11600" s="219">
        <v>31.055499999999995</v>
      </c>
      <c r="G11600" s="66">
        <f t="shared" si="220"/>
        <v>3.1055499999999996</v>
      </c>
      <c r="H11600" s="41">
        <f>SUM(G11600:G11607)</f>
        <v>17.393550000000001</v>
      </c>
      <c r="I11600" s="42"/>
      <c r="J11600" s="32">
        <v>0</v>
      </c>
    </row>
    <row r="11601" spans="1:10" ht="15.75" hidden="1" thickBot="1" x14ac:dyDescent="0.3">
      <c r="A11601" s="251"/>
      <c r="B11601" s="246"/>
      <c r="C11601" s="38" t="s">
        <v>11326</v>
      </c>
      <c r="D11601" s="38" t="s">
        <v>2801</v>
      </c>
      <c r="E11601" s="209">
        <v>0.1</v>
      </c>
      <c r="F11601" s="219">
        <v>23.693000000000001</v>
      </c>
      <c r="G11601" s="66">
        <f t="shared" si="220"/>
        <v>2.3693000000000004</v>
      </c>
      <c r="H11601" s="67"/>
      <c r="I11601" s="68"/>
      <c r="J11601" s="32">
        <v>0</v>
      </c>
    </row>
    <row r="11602" spans="1:10" ht="15.75" hidden="1" thickBot="1" x14ac:dyDescent="0.3">
      <c r="A11602" s="251"/>
      <c r="B11602" s="246"/>
      <c r="C11602" s="38" t="s">
        <v>1154</v>
      </c>
      <c r="D11602" s="38" t="s">
        <v>1043</v>
      </c>
      <c r="E11602" s="209">
        <v>0.1</v>
      </c>
      <c r="F11602" s="219" t="s">
        <v>12</v>
      </c>
      <c r="G11602" s="66" t="str">
        <f t="shared" si="220"/>
        <v/>
      </c>
      <c r="H11602" s="67"/>
      <c r="I11602" s="68"/>
      <c r="J11602" s="32">
        <v>0</v>
      </c>
    </row>
    <row r="11603" spans="1:10" ht="26.25" hidden="1" thickBot="1" x14ac:dyDescent="0.3">
      <c r="A11603" s="251"/>
      <c r="B11603" s="246"/>
      <c r="C11603" s="38" t="s">
        <v>2855</v>
      </c>
      <c r="D11603" s="38" t="s">
        <v>67</v>
      </c>
      <c r="E11603" s="209">
        <v>1.1000000000000001</v>
      </c>
      <c r="F11603" s="219" t="s">
        <v>12</v>
      </c>
      <c r="G11603" s="66" t="str">
        <f t="shared" si="220"/>
        <v/>
      </c>
      <c r="H11603" s="67"/>
      <c r="I11603" s="68"/>
      <c r="J11603" s="32">
        <v>0</v>
      </c>
    </row>
    <row r="11604" spans="1:10" ht="15.75" hidden="1" thickBot="1" x14ac:dyDescent="0.3">
      <c r="A11604" s="251"/>
      <c r="B11604" s="246"/>
      <c r="C11604" s="38" t="s">
        <v>11421</v>
      </c>
      <c r="D11604" s="38" t="s">
        <v>2801</v>
      </c>
      <c r="E11604" s="209">
        <v>0.2</v>
      </c>
      <c r="F11604" s="219">
        <v>31.055499999999995</v>
      </c>
      <c r="G11604" s="66">
        <f t="shared" si="220"/>
        <v>6.2110999999999992</v>
      </c>
      <c r="H11604" s="67"/>
      <c r="I11604" s="42"/>
      <c r="J11604" s="32">
        <v>0</v>
      </c>
    </row>
    <row r="11605" spans="1:10" ht="15.75" hidden="1" thickBot="1" x14ac:dyDescent="0.3">
      <c r="A11605" s="251"/>
      <c r="B11605" s="246"/>
      <c r="C11605" s="38" t="s">
        <v>11326</v>
      </c>
      <c r="D11605" s="38" t="s">
        <v>2801</v>
      </c>
      <c r="E11605" s="209">
        <v>0.2</v>
      </c>
      <c r="F11605" s="219">
        <v>23.693000000000001</v>
      </c>
      <c r="G11605" s="66">
        <f t="shared" si="220"/>
        <v>4.7386000000000008</v>
      </c>
      <c r="H11605" s="67"/>
      <c r="I11605" s="68"/>
      <c r="J11605" s="32">
        <v>0</v>
      </c>
    </row>
    <row r="11606" spans="1:10" ht="15.75" hidden="1" thickBot="1" x14ac:dyDescent="0.3">
      <c r="A11606" s="251"/>
      <c r="B11606" s="246"/>
      <c r="C11606" s="38" t="s">
        <v>11310</v>
      </c>
      <c r="D11606" s="38" t="s">
        <v>1043</v>
      </c>
      <c r="E11606" s="209">
        <v>1.5</v>
      </c>
      <c r="F11606" s="219">
        <v>0.64600000000000002</v>
      </c>
      <c r="G11606" s="66">
        <f t="shared" si="220"/>
        <v>0.96900000000000008</v>
      </c>
      <c r="H11606" s="67"/>
      <c r="I11606" s="68"/>
      <c r="J11606" s="32">
        <v>0</v>
      </c>
    </row>
    <row r="11607" spans="1:10" ht="15.75" hidden="1" thickBot="1" x14ac:dyDescent="0.3">
      <c r="A11607" s="251"/>
      <c r="B11607" s="246"/>
      <c r="C11607" s="38" t="s">
        <v>1156</v>
      </c>
      <c r="D11607" s="38" t="s">
        <v>1043</v>
      </c>
      <c r="E11607" s="209">
        <v>0.15</v>
      </c>
      <c r="F11607" s="219" t="s">
        <v>12</v>
      </c>
      <c r="G11607" s="66" t="str">
        <f t="shared" si="220"/>
        <v/>
      </c>
      <c r="H11607" s="67"/>
      <c r="I11607" s="68"/>
      <c r="J11607" s="32">
        <v>0</v>
      </c>
    </row>
    <row r="11608" spans="1:10" ht="15.75" hidden="1" thickBot="1" x14ac:dyDescent="0.3">
      <c r="A11608" s="252"/>
      <c r="B11608" s="247"/>
      <c r="C11608" s="44"/>
      <c r="D11608" s="44"/>
      <c r="E11608" s="210"/>
      <c r="F11608" s="225" t="s">
        <v>12</v>
      </c>
      <c r="G11608" s="75" t="str">
        <f t="shared" si="220"/>
        <v/>
      </c>
      <c r="H11608" s="76"/>
      <c r="I11608" s="68"/>
      <c r="J11608" s="32">
        <v>0</v>
      </c>
    </row>
    <row r="11609" spans="1:10" ht="15.75" hidden="1" thickBot="1" x14ac:dyDescent="0.3">
      <c r="A11609" s="242" t="s">
        <v>2856</v>
      </c>
      <c r="B11609" s="245" t="s">
        <v>10580</v>
      </c>
      <c r="C11609" s="26"/>
      <c r="D11609" s="27" t="s">
        <v>67</v>
      </c>
      <c r="E11609" s="205"/>
      <c r="F11609" s="212" t="s">
        <v>12</v>
      </c>
      <c r="G11609" s="29" t="str">
        <f t="shared" si="220"/>
        <v/>
      </c>
      <c r="H11609" s="30"/>
      <c r="I11609" s="31"/>
      <c r="J11609" s="32">
        <v>0</v>
      </c>
    </row>
    <row r="11610" spans="1:10" ht="15.75" hidden="1" thickBot="1" x14ac:dyDescent="0.3">
      <c r="A11610" s="243"/>
      <c r="B11610" s="246"/>
      <c r="C11610" s="34"/>
      <c r="D11610" s="34"/>
      <c r="E11610" s="207"/>
      <c r="F11610" s="213" t="s">
        <v>12</v>
      </c>
      <c r="G11610" s="36" t="str">
        <f t="shared" si="220"/>
        <v/>
      </c>
      <c r="H11610" s="37"/>
      <c r="I11610" s="33"/>
      <c r="J11610" s="32">
        <v>0</v>
      </c>
    </row>
    <row r="11611" spans="1:10" ht="15.75" hidden="1" thickBot="1" x14ac:dyDescent="0.3">
      <c r="A11611" s="243"/>
      <c r="B11611" s="246"/>
      <c r="C11611" s="38" t="s">
        <v>11684</v>
      </c>
      <c r="D11611" s="38" t="s">
        <v>2801</v>
      </c>
      <c r="E11611" s="209">
        <v>0.19450000000000001</v>
      </c>
      <c r="F11611" s="214">
        <v>30.837</v>
      </c>
      <c r="G11611" s="36">
        <f t="shared" si="220"/>
        <v>5.9977964999999998</v>
      </c>
      <c r="H11611" s="41">
        <f>SUM(G11611:G11612)</f>
        <v>10.606085</v>
      </c>
      <c r="I11611" s="42"/>
      <c r="J11611" s="32">
        <v>0</v>
      </c>
    </row>
    <row r="11612" spans="1:10" ht="15.75" hidden="1" thickBot="1" x14ac:dyDescent="0.3">
      <c r="A11612" s="243"/>
      <c r="B11612" s="246"/>
      <c r="C11612" s="38" t="s">
        <v>11326</v>
      </c>
      <c r="D11612" s="38" t="s">
        <v>2801</v>
      </c>
      <c r="E11612" s="209">
        <v>0.19450000000000001</v>
      </c>
      <c r="F11612" s="214">
        <v>23.693000000000001</v>
      </c>
      <c r="G11612" s="36">
        <f t="shared" si="220"/>
        <v>4.6082885000000005</v>
      </c>
      <c r="H11612" s="37"/>
      <c r="I11612" s="33"/>
      <c r="J11612" s="32">
        <v>0</v>
      </c>
    </row>
    <row r="11613" spans="1:10" ht="15.75" hidden="1" thickBot="1" x14ac:dyDescent="0.3">
      <c r="A11613" s="244"/>
      <c r="B11613" s="247"/>
      <c r="C11613" s="44"/>
      <c r="D11613" s="44"/>
      <c r="E11613" s="210"/>
      <c r="F11613" s="211" t="s">
        <v>12</v>
      </c>
      <c r="G11613" s="47" t="str">
        <f t="shared" si="220"/>
        <v/>
      </c>
      <c r="H11613" s="48"/>
      <c r="I11613" s="33"/>
      <c r="J11613" s="32">
        <v>0</v>
      </c>
    </row>
    <row r="11614" spans="1:10" ht="15.75" hidden="1" thickBot="1" x14ac:dyDescent="0.3">
      <c r="A11614" s="242" t="s">
        <v>2857</v>
      </c>
      <c r="B11614" s="245" t="s">
        <v>10587</v>
      </c>
      <c r="C11614" s="26"/>
      <c r="D11614" s="27" t="s">
        <v>17</v>
      </c>
      <c r="E11614" s="205"/>
      <c r="F11614" s="212" t="s">
        <v>12</v>
      </c>
      <c r="G11614" s="29" t="str">
        <f t="shared" si="220"/>
        <v/>
      </c>
      <c r="H11614" s="30"/>
      <c r="I11614" s="31"/>
      <c r="J11614" s="32">
        <v>0</v>
      </c>
    </row>
    <row r="11615" spans="1:10" ht="15.75" hidden="1" thickBot="1" x14ac:dyDescent="0.3">
      <c r="A11615" s="243"/>
      <c r="B11615" s="246"/>
      <c r="C11615" s="34"/>
      <c r="D11615" s="34"/>
      <c r="E11615" s="207"/>
      <c r="F11615" s="213" t="s">
        <v>12</v>
      </c>
      <c r="G11615" s="36" t="str">
        <f t="shared" si="220"/>
        <v/>
      </c>
      <c r="H11615" s="37"/>
      <c r="I11615" s="33"/>
      <c r="J11615" s="32">
        <v>0</v>
      </c>
    </row>
    <row r="11616" spans="1:10" ht="15.75" hidden="1" thickBot="1" x14ac:dyDescent="0.3">
      <c r="A11616" s="243"/>
      <c r="B11616" s="246"/>
      <c r="C11616" s="38" t="s">
        <v>11421</v>
      </c>
      <c r="D11616" s="38" t="s">
        <v>2801</v>
      </c>
      <c r="E11616" s="209">
        <v>0.09</v>
      </c>
      <c r="F11616" s="214">
        <v>31.055499999999995</v>
      </c>
      <c r="G11616" s="36">
        <f t="shared" si="220"/>
        <v>2.7949949999999992</v>
      </c>
      <c r="H11616" s="41">
        <f>SUM(G11616:G11617)</f>
        <v>24.118695000000002</v>
      </c>
      <c r="I11616" s="42"/>
      <c r="J11616" s="32">
        <v>0</v>
      </c>
    </row>
    <row r="11617" spans="1:10" ht="15.75" hidden="1" thickBot="1" x14ac:dyDescent="0.3">
      <c r="A11617" s="243"/>
      <c r="B11617" s="246"/>
      <c r="C11617" s="38" t="s">
        <v>11326</v>
      </c>
      <c r="D11617" s="38" t="s">
        <v>2801</v>
      </c>
      <c r="E11617" s="209">
        <v>0.9</v>
      </c>
      <c r="F11617" s="214">
        <v>23.693000000000001</v>
      </c>
      <c r="G11617" s="36">
        <f t="shared" si="220"/>
        <v>21.323700000000002</v>
      </c>
      <c r="H11617" s="37"/>
      <c r="I11617" s="33"/>
      <c r="J11617" s="32">
        <v>0</v>
      </c>
    </row>
    <row r="11618" spans="1:10" ht="15.75" hidden="1" thickBot="1" x14ac:dyDescent="0.3">
      <c r="A11618" s="244"/>
      <c r="B11618" s="247"/>
      <c r="C11618" s="44"/>
      <c r="D11618" s="44"/>
      <c r="E11618" s="210"/>
      <c r="F11618" s="211" t="s">
        <v>12</v>
      </c>
      <c r="G11618" s="47" t="str">
        <f t="shared" si="220"/>
        <v/>
      </c>
      <c r="H11618" s="48"/>
      <c r="I11618" s="33"/>
      <c r="J11618" s="32">
        <v>0</v>
      </c>
    </row>
    <row r="11619" spans="1:10" ht="15.75" hidden="1" thickBot="1" x14ac:dyDescent="0.3">
      <c r="A11619" s="242" t="s">
        <v>2858</v>
      </c>
      <c r="B11619" s="245" t="s">
        <v>10590</v>
      </c>
      <c r="C11619" s="26"/>
      <c r="D11619" s="27" t="s">
        <v>71</v>
      </c>
      <c r="E11619" s="205"/>
      <c r="F11619" s="212" t="s">
        <v>12</v>
      </c>
      <c r="G11619" s="29" t="str">
        <f t="shared" si="220"/>
        <v/>
      </c>
      <c r="H11619" s="30"/>
      <c r="I11619" s="31"/>
      <c r="J11619" s="32">
        <v>0</v>
      </c>
    </row>
    <row r="11620" spans="1:10" ht="15.75" hidden="1" thickBot="1" x14ac:dyDescent="0.3">
      <c r="A11620" s="243"/>
      <c r="B11620" s="246"/>
      <c r="C11620" s="34"/>
      <c r="D11620" s="34"/>
      <c r="E11620" s="207"/>
      <c r="F11620" s="213" t="s">
        <v>12</v>
      </c>
      <c r="G11620" s="33" t="str">
        <f t="shared" si="220"/>
        <v/>
      </c>
      <c r="H11620" s="37"/>
      <c r="I11620" s="33"/>
      <c r="J11620" s="32">
        <v>0</v>
      </c>
    </row>
    <row r="11621" spans="1:10" ht="26.25" hidden="1" thickBot="1" x14ac:dyDescent="0.3">
      <c r="A11621" s="243"/>
      <c r="B11621" s="246"/>
      <c r="C11621" s="38" t="s">
        <v>11509</v>
      </c>
      <c r="D11621" s="38" t="s">
        <v>1049</v>
      </c>
      <c r="E11621" s="209">
        <v>0.5</v>
      </c>
      <c r="F11621" s="214">
        <v>5.6999999999999995E-2</v>
      </c>
      <c r="G11621" s="36">
        <f t="shared" si="220"/>
        <v>2.8499999999999998E-2</v>
      </c>
      <c r="H11621" s="41">
        <f>SUM(G11621:G11633)</f>
        <v>24.713608956309013</v>
      </c>
      <c r="I11621" s="42"/>
      <c r="J11621" s="32">
        <v>0</v>
      </c>
    </row>
    <row r="11622" spans="1:10" ht="15.75" hidden="1" thickBot="1" x14ac:dyDescent="0.3">
      <c r="A11622" s="243"/>
      <c r="B11622" s="246"/>
      <c r="C11622" s="38" t="s">
        <v>11510</v>
      </c>
      <c r="D11622" s="38" t="s">
        <v>1043</v>
      </c>
      <c r="E11622" s="209">
        <v>0.4</v>
      </c>
      <c r="F11622" s="214">
        <v>9.5</v>
      </c>
      <c r="G11622" s="36">
        <f t="shared" si="220"/>
        <v>3.8000000000000003</v>
      </c>
      <c r="H11622" s="37"/>
      <c r="I11622" s="42"/>
      <c r="J11622" s="32">
        <v>0</v>
      </c>
    </row>
    <row r="11623" spans="1:10" ht="26.25" hidden="1" thickBot="1" x14ac:dyDescent="0.3">
      <c r="A11623" s="243"/>
      <c r="B11623" s="246"/>
      <c r="C11623" s="38" t="s">
        <v>11511</v>
      </c>
      <c r="D11623" s="38" t="s">
        <v>2881</v>
      </c>
      <c r="E11623" s="209">
        <v>0.05</v>
      </c>
      <c r="F11623" s="214">
        <v>21.754999999999999</v>
      </c>
      <c r="G11623" s="36">
        <f t="shared" si="220"/>
        <v>1.08775</v>
      </c>
      <c r="H11623" s="37"/>
      <c r="I11623" s="42"/>
      <c r="J11623" s="32">
        <v>0</v>
      </c>
    </row>
    <row r="11624" spans="1:10" ht="26.25" hidden="1" thickBot="1" x14ac:dyDescent="0.3">
      <c r="A11624" s="243"/>
      <c r="B11624" s="246"/>
      <c r="C11624" s="38" t="s">
        <v>11512</v>
      </c>
      <c r="D11624" s="38" t="s">
        <v>1043</v>
      </c>
      <c r="E11624" s="209">
        <v>0.01</v>
      </c>
      <c r="F11624" s="214">
        <v>99.274999999999991</v>
      </c>
      <c r="G11624" s="36">
        <f t="shared" si="220"/>
        <v>0.99274999999999991</v>
      </c>
      <c r="H11624" s="37"/>
      <c r="I11624" s="42"/>
      <c r="J11624" s="32">
        <v>0</v>
      </c>
    </row>
    <row r="11625" spans="1:10" ht="15.75" hidden="1" thickBot="1" x14ac:dyDescent="0.3">
      <c r="A11625" s="243"/>
      <c r="B11625" s="246"/>
      <c r="C11625" s="38" t="s">
        <v>11473</v>
      </c>
      <c r="D11625" s="38" t="s">
        <v>2801</v>
      </c>
      <c r="E11625" s="209">
        <v>0.02</v>
      </c>
      <c r="F11625" s="214">
        <v>31.729999999999997</v>
      </c>
      <c r="G11625" s="36">
        <f t="shared" si="220"/>
        <v>0.63459999999999994</v>
      </c>
      <c r="H11625" s="37"/>
      <c r="I11625" s="42"/>
      <c r="J11625" s="32">
        <v>0</v>
      </c>
    </row>
    <row r="11626" spans="1:10" ht="26.25" hidden="1" thickBot="1" x14ac:dyDescent="0.3">
      <c r="A11626" s="243"/>
      <c r="B11626" s="246"/>
      <c r="C11626" s="38" t="s">
        <v>11513</v>
      </c>
      <c r="D11626" s="38" t="s">
        <v>2801</v>
      </c>
      <c r="E11626" s="209">
        <v>0.1</v>
      </c>
      <c r="F11626" s="214">
        <v>23.388999999999999</v>
      </c>
      <c r="G11626" s="36">
        <f t="shared" si="220"/>
        <v>2.3389000000000002</v>
      </c>
      <c r="H11626" s="37"/>
      <c r="I11626" s="42"/>
      <c r="J11626" s="32">
        <v>0</v>
      </c>
    </row>
    <row r="11627" spans="1:10" ht="26.25" hidden="1" thickBot="1" x14ac:dyDescent="0.3">
      <c r="A11627" s="243"/>
      <c r="B11627" s="246"/>
      <c r="C11627" s="38" t="s">
        <v>11492</v>
      </c>
      <c r="D11627" s="38" t="s">
        <v>2801</v>
      </c>
      <c r="E11627" s="209">
        <v>0.3</v>
      </c>
      <c r="F11627" s="214">
        <v>25.383999999999997</v>
      </c>
      <c r="G11627" s="36">
        <f t="shared" si="220"/>
        <v>7.6151999999999989</v>
      </c>
      <c r="H11627" s="37"/>
      <c r="I11627" s="42"/>
      <c r="J11627" s="32">
        <v>0</v>
      </c>
    </row>
    <row r="11628" spans="1:10" ht="15.75" hidden="1" thickBot="1" x14ac:dyDescent="0.3">
      <c r="A11628" s="243"/>
      <c r="B11628" s="246"/>
      <c r="C11628" s="38" t="s">
        <v>11337</v>
      </c>
      <c r="D11628" s="38" t="s">
        <v>69</v>
      </c>
      <c r="E11628" s="209">
        <v>2.232E-2</v>
      </c>
      <c r="F11628" s="214">
        <v>48.221999999999994</v>
      </c>
      <c r="G11628" s="36">
        <f t="shared" si="220"/>
        <v>1.0763150399999999</v>
      </c>
      <c r="H11628" s="37"/>
      <c r="I11628" s="42"/>
      <c r="J11628" s="32">
        <v>0</v>
      </c>
    </row>
    <row r="11629" spans="1:10" ht="15.75" hidden="1" thickBot="1" x14ac:dyDescent="0.3">
      <c r="A11629" s="243"/>
      <c r="B11629" s="246"/>
      <c r="C11629" s="38" t="s">
        <v>11514</v>
      </c>
      <c r="D11629" s="38" t="s">
        <v>2801</v>
      </c>
      <c r="E11629" s="209">
        <v>2.5000000000000001E-2</v>
      </c>
      <c r="F11629" s="214">
        <v>25.1845</v>
      </c>
      <c r="G11629" s="36">
        <f t="shared" si="220"/>
        <v>0.62961250000000002</v>
      </c>
      <c r="H11629" s="37"/>
      <c r="I11629" s="42"/>
      <c r="J11629" s="32">
        <v>0</v>
      </c>
    </row>
    <row r="11630" spans="1:10" ht="15.75" hidden="1" thickBot="1" x14ac:dyDescent="0.3">
      <c r="A11630" s="243"/>
      <c r="B11630" s="246"/>
      <c r="C11630" s="38" t="s">
        <v>11515</v>
      </c>
      <c r="D11630" s="38" t="s">
        <v>1043</v>
      </c>
      <c r="E11630" s="209">
        <v>0.33</v>
      </c>
      <c r="F11630" s="214">
        <v>8.302999999999999</v>
      </c>
      <c r="G11630" s="36">
        <f t="shared" si="220"/>
        <v>2.7399899999999997</v>
      </c>
      <c r="H11630" s="37"/>
      <c r="I11630" s="33"/>
      <c r="J11630" s="32">
        <v>0</v>
      </c>
    </row>
    <row r="11631" spans="1:10" ht="15.75" hidden="1" thickBot="1" x14ac:dyDescent="0.3">
      <c r="A11631" s="243"/>
      <c r="B11631" s="246"/>
      <c r="C11631" s="38" t="s">
        <v>11516</v>
      </c>
      <c r="D11631" s="38" t="s">
        <v>1043</v>
      </c>
      <c r="E11631" s="209">
        <v>2.5000000000000001E-2</v>
      </c>
      <c r="F11631" s="214">
        <v>41.8</v>
      </c>
      <c r="G11631" s="36">
        <f t="shared" si="220"/>
        <v>1.0449999999999999</v>
      </c>
      <c r="H11631" s="37"/>
      <c r="I11631" s="33"/>
      <c r="J11631" s="32">
        <v>0</v>
      </c>
    </row>
    <row r="11632" spans="1:10" ht="26.25" hidden="1" thickBot="1" x14ac:dyDescent="0.3">
      <c r="A11632" s="243"/>
      <c r="B11632" s="246"/>
      <c r="C11632" s="38" t="s">
        <v>81</v>
      </c>
      <c r="D11632" s="38" t="s">
        <v>82</v>
      </c>
      <c r="E11632" s="209">
        <v>1E-4</v>
      </c>
      <c r="F11632" s="214" t="s">
        <v>12</v>
      </c>
      <c r="G11632" s="36" t="str">
        <f t="shared" si="220"/>
        <v/>
      </c>
      <c r="H11632" s="37"/>
      <c r="I11632" s="33"/>
      <c r="J11632" s="32">
        <v>0</v>
      </c>
    </row>
    <row r="11633" spans="1:10" ht="26.25" hidden="1" thickBot="1" x14ac:dyDescent="0.3">
      <c r="A11633" s="243"/>
      <c r="B11633" s="246"/>
      <c r="C11633" s="38" t="s">
        <v>11517</v>
      </c>
      <c r="D11633" s="38" t="s">
        <v>1303</v>
      </c>
      <c r="E11633" s="209">
        <v>3.8626609442060089E-2</v>
      </c>
      <c r="F11633" s="214">
        <v>70.546999999999997</v>
      </c>
      <c r="G11633" s="36">
        <f t="shared" si="220"/>
        <v>2.7249914163090132</v>
      </c>
      <c r="H11633" s="37"/>
      <c r="I11633" s="33"/>
      <c r="J11633" s="32">
        <v>0</v>
      </c>
    </row>
    <row r="11634" spans="1:10" ht="15.75" hidden="1" thickBot="1" x14ac:dyDescent="0.3">
      <c r="A11634" s="244"/>
      <c r="B11634" s="247"/>
      <c r="C11634" s="44"/>
      <c r="D11634" s="44"/>
      <c r="E11634" s="210"/>
      <c r="F11634" s="211" t="s">
        <v>12</v>
      </c>
      <c r="G11634" s="46" t="str">
        <f t="shared" si="220"/>
        <v/>
      </c>
      <c r="H11634" s="48"/>
      <c r="I11634" s="33"/>
      <c r="J11634" s="32">
        <v>0</v>
      </c>
    </row>
    <row r="11635" spans="1:10" ht="15.75" hidden="1" thickBot="1" x14ac:dyDescent="0.3">
      <c r="A11635" s="242" t="s">
        <v>2859</v>
      </c>
      <c r="B11635" s="245" t="s">
        <v>10591</v>
      </c>
      <c r="C11635" s="26"/>
      <c r="D11635" s="27" t="s">
        <v>67</v>
      </c>
      <c r="E11635" s="205"/>
      <c r="F11635" s="212" t="s">
        <v>12</v>
      </c>
      <c r="G11635" s="29" t="str">
        <f t="shared" si="220"/>
        <v/>
      </c>
      <c r="H11635" s="30"/>
      <c r="I11635" s="31"/>
      <c r="J11635" s="32">
        <v>0</v>
      </c>
    </row>
    <row r="11636" spans="1:10" ht="15.75" hidden="1" thickBot="1" x14ac:dyDescent="0.3">
      <c r="A11636" s="243"/>
      <c r="B11636" s="246"/>
      <c r="C11636" s="34"/>
      <c r="D11636" s="34"/>
      <c r="E11636" s="207"/>
      <c r="F11636" s="213" t="s">
        <v>12</v>
      </c>
      <c r="G11636" s="33" t="str">
        <f t="shared" si="220"/>
        <v/>
      </c>
      <c r="H11636" s="37"/>
      <c r="I11636" s="33"/>
      <c r="J11636" s="32">
        <v>0</v>
      </c>
    </row>
    <row r="11637" spans="1:10" ht="26.25" hidden="1" thickBot="1" x14ac:dyDescent="0.3">
      <c r="A11637" s="243"/>
      <c r="B11637" s="246"/>
      <c r="C11637" s="38" t="s">
        <v>12563</v>
      </c>
      <c r="D11637" s="38" t="s">
        <v>161</v>
      </c>
      <c r="E11637" s="209">
        <v>1.0838000000000001</v>
      </c>
      <c r="F11637" s="214">
        <v>19.209</v>
      </c>
      <c r="G11637" s="36">
        <f t="shared" si="220"/>
        <v>20.818714200000002</v>
      </c>
      <c r="H11637" s="41">
        <f>SUM(G11637:G11647)</f>
        <v>99.195724399999989</v>
      </c>
      <c r="I11637" s="42"/>
      <c r="J11637" s="32">
        <v>0</v>
      </c>
    </row>
    <row r="11638" spans="1:10" ht="39" hidden="1" thickBot="1" x14ac:dyDescent="0.3">
      <c r="A11638" s="243"/>
      <c r="B11638" s="246"/>
      <c r="C11638" s="38" t="s">
        <v>11553</v>
      </c>
      <c r="D11638" s="38" t="s">
        <v>1303</v>
      </c>
      <c r="E11638" s="209">
        <v>7.0940000000000003</v>
      </c>
      <c r="F11638" s="214">
        <v>4.1229999999999993</v>
      </c>
      <c r="G11638" s="36">
        <f t="shared" si="220"/>
        <v>29.248561999999996</v>
      </c>
      <c r="H11638" s="53"/>
      <c r="I11638" s="54"/>
      <c r="J11638" s="32">
        <v>0</v>
      </c>
    </row>
    <row r="11639" spans="1:10" ht="39" hidden="1" thickBot="1" x14ac:dyDescent="0.3">
      <c r="A11639" s="243"/>
      <c r="B11639" s="246"/>
      <c r="C11639" s="38" t="s">
        <v>11554</v>
      </c>
      <c r="D11639" s="38" t="s">
        <v>82</v>
      </c>
      <c r="E11639" s="209">
        <v>2.4533999999999998</v>
      </c>
      <c r="F11639" s="214">
        <v>1.5484999999999998</v>
      </c>
      <c r="G11639" s="36">
        <f t="shared" si="220"/>
        <v>3.7990898999999989</v>
      </c>
      <c r="H11639" s="53"/>
      <c r="I11639" s="54"/>
      <c r="J11639" s="32">
        <v>0</v>
      </c>
    </row>
    <row r="11640" spans="1:10" ht="26.25" hidden="1" thickBot="1" x14ac:dyDescent="0.3">
      <c r="A11640" s="243"/>
      <c r="B11640" s="246"/>
      <c r="C11640" s="38" t="s">
        <v>11527</v>
      </c>
      <c r="D11640" s="38" t="s">
        <v>1303</v>
      </c>
      <c r="E11640" s="209">
        <v>1.4276</v>
      </c>
      <c r="F11640" s="214">
        <v>2.4889999999999999</v>
      </c>
      <c r="G11640" s="36">
        <f t="shared" si="220"/>
        <v>3.5532963999999998</v>
      </c>
      <c r="H11640" s="53"/>
      <c r="I11640" s="54"/>
      <c r="J11640" s="32">
        <v>0</v>
      </c>
    </row>
    <row r="11641" spans="1:10" ht="39" hidden="1" thickBot="1" x14ac:dyDescent="0.3">
      <c r="A11641" s="243"/>
      <c r="B11641" s="246"/>
      <c r="C11641" s="38" t="s">
        <v>11528</v>
      </c>
      <c r="D11641" s="38" t="s">
        <v>1043</v>
      </c>
      <c r="E11641" s="209">
        <v>0.69259999999999999</v>
      </c>
      <c r="F11641" s="214">
        <v>3.1159999999999997</v>
      </c>
      <c r="G11641" s="36">
        <f t="shared" si="220"/>
        <v>2.1581415999999995</v>
      </c>
      <c r="H11641" s="53"/>
      <c r="I11641" s="54"/>
      <c r="J11641" s="32">
        <v>0</v>
      </c>
    </row>
    <row r="11642" spans="1:10" ht="26.25" hidden="1" thickBot="1" x14ac:dyDescent="0.3">
      <c r="A11642" s="243"/>
      <c r="B11642" s="246"/>
      <c r="C11642" s="38" t="s">
        <v>11529</v>
      </c>
      <c r="D11642" s="38" t="s">
        <v>82</v>
      </c>
      <c r="E11642" s="209">
        <v>19.293800000000001</v>
      </c>
      <c r="F11642" s="214">
        <v>8.5499999999999993E-2</v>
      </c>
      <c r="G11642" s="36">
        <f t="shared" si="220"/>
        <v>1.6496199</v>
      </c>
      <c r="H11642" s="53"/>
      <c r="I11642" s="54"/>
      <c r="J11642" s="32">
        <v>0</v>
      </c>
    </row>
    <row r="11643" spans="1:10" ht="26.25" hidden="1" thickBot="1" x14ac:dyDescent="0.3">
      <c r="A11643" s="243"/>
      <c r="B11643" s="246"/>
      <c r="C11643" s="38" t="s">
        <v>11530</v>
      </c>
      <c r="D11643" s="38" t="s">
        <v>82</v>
      </c>
      <c r="E11643" s="209">
        <v>2.4533999999999998</v>
      </c>
      <c r="F11643" s="214">
        <v>0.20899999999999999</v>
      </c>
      <c r="G11643" s="36">
        <f t="shared" si="220"/>
        <v>0.5127605999999999</v>
      </c>
      <c r="H11643" s="53"/>
      <c r="I11643" s="54"/>
      <c r="J11643" s="32">
        <v>0</v>
      </c>
    </row>
    <row r="11644" spans="1:10" ht="26.25" hidden="1" thickBot="1" x14ac:dyDescent="0.3">
      <c r="A11644" s="243"/>
      <c r="B11644" s="246"/>
      <c r="C11644" s="38" t="s">
        <v>11555</v>
      </c>
      <c r="D11644" s="38" t="s">
        <v>11484</v>
      </c>
      <c r="E11644" s="209">
        <v>2.46E-2</v>
      </c>
      <c r="F11644" s="214">
        <v>23.987499999999997</v>
      </c>
      <c r="G11644" s="36">
        <f t="shared" si="220"/>
        <v>0.59009249999999991</v>
      </c>
      <c r="H11644" s="53"/>
      <c r="I11644" s="54"/>
      <c r="J11644" s="32">
        <v>0</v>
      </c>
    </row>
    <row r="11645" spans="1:10" ht="26.25" hidden="1" thickBot="1" x14ac:dyDescent="0.3">
      <c r="A11645" s="243"/>
      <c r="B11645" s="246"/>
      <c r="C11645" s="38" t="s">
        <v>11557</v>
      </c>
      <c r="D11645" s="38" t="s">
        <v>1043</v>
      </c>
      <c r="E11645" s="209">
        <v>7.3999999999999996E-2</v>
      </c>
      <c r="F11645" s="214">
        <v>22.0685</v>
      </c>
      <c r="G11645" s="36">
        <f t="shared" si="220"/>
        <v>1.6330689999999999</v>
      </c>
      <c r="H11645" s="53"/>
      <c r="I11645" s="54"/>
      <c r="J11645" s="32">
        <v>0</v>
      </c>
    </row>
    <row r="11646" spans="1:10" ht="26.25" hidden="1" thickBot="1" x14ac:dyDescent="0.3">
      <c r="A11646" s="243"/>
      <c r="B11646" s="246"/>
      <c r="C11646" s="38" t="s">
        <v>11492</v>
      </c>
      <c r="D11646" s="38" t="s">
        <v>2801</v>
      </c>
      <c r="E11646" s="209">
        <v>0.71789999999999998</v>
      </c>
      <c r="F11646" s="208">
        <v>25.383999999999997</v>
      </c>
      <c r="G11646" s="36">
        <f t="shared" si="220"/>
        <v>18.223173599999996</v>
      </c>
      <c r="H11646" s="53"/>
      <c r="I11646" s="54"/>
      <c r="J11646" s="32">
        <v>0</v>
      </c>
    </row>
    <row r="11647" spans="1:10" ht="15.75" hidden="1" thickBot="1" x14ac:dyDescent="0.3">
      <c r="A11647" s="243"/>
      <c r="B11647" s="246"/>
      <c r="C11647" s="38" t="s">
        <v>11326</v>
      </c>
      <c r="D11647" s="38" t="s">
        <v>2801</v>
      </c>
      <c r="E11647" s="209">
        <v>0.71789999999999998</v>
      </c>
      <c r="F11647" s="208">
        <v>23.693000000000001</v>
      </c>
      <c r="G11647" s="36">
        <f t="shared" si="220"/>
        <v>17.009204700000002</v>
      </c>
      <c r="H11647" s="53"/>
      <c r="I11647" s="54"/>
      <c r="J11647" s="32">
        <v>0</v>
      </c>
    </row>
    <row r="11648" spans="1:10" ht="15.75" hidden="1" thickBot="1" x14ac:dyDescent="0.3">
      <c r="A11648" s="244"/>
      <c r="B11648" s="247"/>
      <c r="C11648" s="44"/>
      <c r="D11648" s="44"/>
      <c r="E11648" s="210"/>
      <c r="F11648" s="211" t="s">
        <v>12</v>
      </c>
      <c r="G11648" s="46" t="str">
        <f t="shared" si="220"/>
        <v/>
      </c>
      <c r="H11648" s="48"/>
      <c r="I11648" s="33"/>
      <c r="J11648" s="32">
        <v>0</v>
      </c>
    </row>
    <row r="11649" spans="1:10" ht="15.75" hidden="1" thickBot="1" x14ac:dyDescent="0.3">
      <c r="A11649" s="242" t="s">
        <v>2860</v>
      </c>
      <c r="B11649" s="245" t="s">
        <v>7809</v>
      </c>
      <c r="C11649" s="26"/>
      <c r="D11649" s="27" t="s">
        <v>105</v>
      </c>
      <c r="E11649" s="205"/>
      <c r="F11649" s="212" t="s">
        <v>12</v>
      </c>
      <c r="G11649" s="29" t="str">
        <f t="shared" si="220"/>
        <v/>
      </c>
      <c r="H11649" s="30"/>
      <c r="I11649" s="31"/>
      <c r="J11649" s="32">
        <v>0</v>
      </c>
    </row>
    <row r="11650" spans="1:10" ht="15.75" hidden="1" thickBot="1" x14ac:dyDescent="0.3">
      <c r="A11650" s="243"/>
      <c r="B11650" s="246"/>
      <c r="C11650" s="34"/>
      <c r="D11650" s="34"/>
      <c r="E11650" s="207"/>
      <c r="F11650" s="213" t="s">
        <v>12</v>
      </c>
      <c r="G11650" s="33" t="str">
        <f t="shared" si="220"/>
        <v/>
      </c>
      <c r="H11650" s="37"/>
      <c r="I11650" s="33"/>
      <c r="J11650" s="32">
        <v>0</v>
      </c>
    </row>
    <row r="11651" spans="1:10" ht="26.25" hidden="1" thickBot="1" x14ac:dyDescent="0.3">
      <c r="A11651" s="243"/>
      <c r="B11651" s="246"/>
      <c r="C11651" s="38" t="s">
        <v>11417</v>
      </c>
      <c r="D11651" s="38" t="s">
        <v>2801</v>
      </c>
      <c r="E11651" s="209">
        <v>0.13669999999999999</v>
      </c>
      <c r="F11651" s="208">
        <v>23.997</v>
      </c>
      <c r="G11651" s="36">
        <f t="shared" si="220"/>
        <v>3.2803898999999999</v>
      </c>
      <c r="H11651" s="41">
        <f>SUM(G11651:G11654)</f>
        <v>11.807510099999998</v>
      </c>
      <c r="I11651" s="42"/>
      <c r="J11651" s="32">
        <v>0</v>
      </c>
    </row>
    <row r="11652" spans="1:10" ht="26.25" hidden="1" thickBot="1" x14ac:dyDescent="0.3">
      <c r="A11652" s="243"/>
      <c r="B11652" s="246"/>
      <c r="C11652" s="38" t="s">
        <v>11418</v>
      </c>
      <c r="D11652" s="38" t="s">
        <v>2801</v>
      </c>
      <c r="E11652" s="209">
        <v>0.13669999999999999</v>
      </c>
      <c r="F11652" s="208">
        <v>30.361999999999998</v>
      </c>
      <c r="G11652" s="36">
        <f t="shared" si="220"/>
        <v>4.1504853999999991</v>
      </c>
      <c r="H11652" s="37"/>
      <c r="I11652" s="33"/>
      <c r="J11652" s="32">
        <v>0</v>
      </c>
    </row>
    <row r="11653" spans="1:10" ht="15.75" hidden="1" thickBot="1" x14ac:dyDescent="0.3">
      <c r="A11653" s="243"/>
      <c r="B11653" s="246"/>
      <c r="C11653" s="38" t="s">
        <v>11569</v>
      </c>
      <c r="D11653" s="38" t="s">
        <v>82</v>
      </c>
      <c r="E11653" s="209">
        <v>3.1899999999999998E-2</v>
      </c>
      <c r="F11653" s="208">
        <v>2.2039999999999997</v>
      </c>
      <c r="G11653" s="36">
        <f t="shared" si="220"/>
        <v>7.0307599999999984E-2</v>
      </c>
      <c r="H11653" s="37"/>
      <c r="I11653" s="33"/>
      <c r="J11653" s="32">
        <v>0</v>
      </c>
    </row>
    <row r="11654" spans="1:10" ht="15.75" hidden="1" thickBot="1" x14ac:dyDescent="0.3">
      <c r="A11654" s="243"/>
      <c r="B11654" s="246"/>
      <c r="C11654" s="38" t="s">
        <v>12070</v>
      </c>
      <c r="D11654" s="38" t="s">
        <v>1303</v>
      </c>
      <c r="E11654" s="209">
        <v>1.0492999999999999</v>
      </c>
      <c r="F11654" s="208">
        <v>4.1040000000000001</v>
      </c>
      <c r="G11654" s="36">
        <f t="shared" ref="G11654:G11717" si="223">IF(ISNUMBER(F11654),E11654*F11654,"")</f>
        <v>4.3063271999999992</v>
      </c>
      <c r="H11654" s="37"/>
      <c r="I11654" s="33"/>
      <c r="J11654" s="32">
        <v>0</v>
      </c>
    </row>
    <row r="11655" spans="1:10" ht="15.75" hidden="1" thickBot="1" x14ac:dyDescent="0.3">
      <c r="A11655" s="244"/>
      <c r="B11655" s="247"/>
      <c r="C11655" s="44"/>
      <c r="D11655" s="44"/>
      <c r="E11655" s="210"/>
      <c r="F11655" s="211" t="s">
        <v>12</v>
      </c>
      <c r="G11655" s="46" t="str">
        <f t="shared" si="223"/>
        <v/>
      </c>
      <c r="H11655" s="48"/>
      <c r="I11655" s="33"/>
      <c r="J11655" s="32">
        <v>0</v>
      </c>
    </row>
    <row r="11656" spans="1:10" ht="15.75" hidden="1" customHeight="1" thickBot="1" x14ac:dyDescent="0.3">
      <c r="A11656" s="242" t="s">
        <v>2861</v>
      </c>
      <c r="B11656" s="245" t="s">
        <v>10618</v>
      </c>
      <c r="C11656" s="26"/>
      <c r="D11656" s="27" t="s">
        <v>17</v>
      </c>
      <c r="E11656" s="205"/>
      <c r="F11656" s="216" t="s">
        <v>12</v>
      </c>
      <c r="G11656" s="29" t="str">
        <f t="shared" si="223"/>
        <v/>
      </c>
      <c r="H11656" s="30"/>
      <c r="I11656" s="31"/>
      <c r="J11656" s="32">
        <v>0</v>
      </c>
    </row>
    <row r="11657" spans="1:10" ht="15.75" hidden="1" thickBot="1" x14ac:dyDescent="0.3">
      <c r="A11657" s="251"/>
      <c r="B11657" s="246"/>
      <c r="C11657" s="34"/>
      <c r="D11657" s="34"/>
      <c r="E11657" s="207"/>
      <c r="F11657" s="219" t="s">
        <v>12</v>
      </c>
      <c r="G11657" s="66" t="str">
        <f t="shared" si="223"/>
        <v/>
      </c>
      <c r="H11657" s="67"/>
      <c r="I11657" s="68"/>
      <c r="J11657" s="32">
        <v>0</v>
      </c>
    </row>
    <row r="11658" spans="1:10" ht="15.75" hidden="1" thickBot="1" x14ac:dyDescent="0.3">
      <c r="A11658" s="251"/>
      <c r="B11658" s="246"/>
      <c r="C11658" s="38" t="s">
        <v>11421</v>
      </c>
      <c r="D11658" s="38" t="s">
        <v>2801</v>
      </c>
      <c r="E11658" s="209">
        <v>6</v>
      </c>
      <c r="F11658" s="214">
        <v>31.055499999999995</v>
      </c>
      <c r="G11658" s="36">
        <f t="shared" si="223"/>
        <v>186.33299999999997</v>
      </c>
      <c r="H11658" s="41">
        <f>SUM(G11658:G11665)</f>
        <v>349.61234999999999</v>
      </c>
      <c r="I11658" s="42"/>
      <c r="J11658" s="32">
        <v>0</v>
      </c>
    </row>
    <row r="11659" spans="1:10" ht="15.75" hidden="1" thickBot="1" x14ac:dyDescent="0.3">
      <c r="A11659" s="251"/>
      <c r="B11659" s="246"/>
      <c r="C11659" s="38" t="s">
        <v>11326</v>
      </c>
      <c r="D11659" s="38" t="s">
        <v>2801</v>
      </c>
      <c r="E11659" s="209">
        <v>6</v>
      </c>
      <c r="F11659" s="208">
        <v>23.693000000000001</v>
      </c>
      <c r="G11659" s="36">
        <f t="shared" si="223"/>
        <v>142.15800000000002</v>
      </c>
      <c r="H11659" s="37"/>
      <c r="I11659" s="33"/>
      <c r="J11659" s="32">
        <v>0</v>
      </c>
    </row>
    <row r="11660" spans="1:10" ht="26.25" hidden="1" thickBot="1" x14ac:dyDescent="0.3">
      <c r="A11660" s="251"/>
      <c r="B11660" s="246"/>
      <c r="C11660" s="38" t="s">
        <v>11309</v>
      </c>
      <c r="D11660" s="38" t="s">
        <v>2881</v>
      </c>
      <c r="E11660" s="209">
        <v>2.8899999999999999E-2</v>
      </c>
      <c r="F11660" s="208">
        <v>199.71849999999998</v>
      </c>
      <c r="G11660" s="36">
        <f t="shared" si="223"/>
        <v>5.7718646499999995</v>
      </c>
      <c r="H11660" s="37"/>
      <c r="I11660" s="33"/>
      <c r="J11660" s="32">
        <v>0</v>
      </c>
    </row>
    <row r="11661" spans="1:10" ht="26.25" hidden="1" thickBot="1" x14ac:dyDescent="0.3">
      <c r="A11661" s="251"/>
      <c r="B11661" s="246"/>
      <c r="C11661" s="38" t="s">
        <v>11325</v>
      </c>
      <c r="D11661" s="38" t="s">
        <v>2881</v>
      </c>
      <c r="E11661" s="209">
        <v>3.1699999999999999E-2</v>
      </c>
      <c r="F11661" s="214">
        <v>194.8355</v>
      </c>
      <c r="G11661" s="36">
        <f t="shared" si="223"/>
        <v>6.1762853499999997</v>
      </c>
      <c r="H11661" s="37"/>
      <c r="I11661" s="33"/>
      <c r="J11661" s="32">
        <v>0</v>
      </c>
    </row>
    <row r="11662" spans="1:10" ht="15.75" hidden="1" thickBot="1" x14ac:dyDescent="0.3">
      <c r="A11662" s="251"/>
      <c r="B11662" s="246"/>
      <c r="C11662" s="38" t="s">
        <v>11310</v>
      </c>
      <c r="D11662" s="38" t="s">
        <v>1043</v>
      </c>
      <c r="E11662" s="209">
        <v>14.2</v>
      </c>
      <c r="F11662" s="214">
        <v>0.64600000000000002</v>
      </c>
      <c r="G11662" s="36">
        <f t="shared" si="223"/>
        <v>9.1731999999999996</v>
      </c>
      <c r="H11662" s="37"/>
      <c r="I11662" s="33"/>
      <c r="J11662" s="32">
        <v>0</v>
      </c>
    </row>
    <row r="11663" spans="1:10" ht="26.25" hidden="1" thickBot="1" x14ac:dyDescent="0.3">
      <c r="A11663" s="251"/>
      <c r="B11663" s="246"/>
      <c r="C11663" s="38" t="s">
        <v>2331</v>
      </c>
      <c r="D11663" s="38" t="s">
        <v>82</v>
      </c>
      <c r="E11663" s="209">
        <v>1</v>
      </c>
      <c r="F11663" s="214" t="s">
        <v>12</v>
      </c>
      <c r="G11663" s="66" t="str">
        <f t="shared" si="223"/>
        <v/>
      </c>
      <c r="H11663" s="37"/>
      <c r="I11663" s="33"/>
      <c r="J11663" s="32">
        <v>0</v>
      </c>
    </row>
    <row r="11664" spans="1:10" ht="15.75" hidden="1" thickBot="1" x14ac:dyDescent="0.3">
      <c r="A11664" s="252"/>
      <c r="B11664" s="247"/>
      <c r="C11664" s="98"/>
      <c r="D11664" s="98"/>
      <c r="E11664" s="234"/>
      <c r="F11664" s="225" t="s">
        <v>12</v>
      </c>
      <c r="G11664" s="75" t="str">
        <f t="shared" si="223"/>
        <v/>
      </c>
      <c r="H11664" s="76"/>
      <c r="I11664" s="68"/>
      <c r="J11664" s="32">
        <v>0</v>
      </c>
    </row>
    <row r="11665" spans="1:10" ht="15.75" hidden="1" thickBot="1" x14ac:dyDescent="0.3">
      <c r="A11665" s="251" t="s">
        <v>2862</v>
      </c>
      <c r="B11665" s="246" t="s">
        <v>10619</v>
      </c>
      <c r="C11665" s="51"/>
      <c r="D11665" s="43" t="s">
        <v>4119</v>
      </c>
      <c r="E11665" s="228"/>
      <c r="F11665" s="229" t="s">
        <v>12</v>
      </c>
      <c r="G11665" s="88" t="str">
        <f t="shared" si="223"/>
        <v/>
      </c>
      <c r="H11665" s="89"/>
      <c r="I11665" s="31"/>
      <c r="J11665" s="32">
        <v>0</v>
      </c>
    </row>
    <row r="11666" spans="1:10" ht="15.75" hidden="1" thickBot="1" x14ac:dyDescent="0.3">
      <c r="A11666" s="251"/>
      <c r="B11666" s="246"/>
      <c r="C11666" s="34"/>
      <c r="D11666" s="34"/>
      <c r="E11666" s="207"/>
      <c r="F11666" s="219" t="s">
        <v>12</v>
      </c>
      <c r="G11666" s="66" t="str">
        <f t="shared" si="223"/>
        <v/>
      </c>
      <c r="H11666" s="67"/>
      <c r="I11666" s="68"/>
      <c r="J11666" s="32">
        <v>0</v>
      </c>
    </row>
    <row r="11667" spans="1:10" ht="15.75" hidden="1" thickBot="1" x14ac:dyDescent="0.3">
      <c r="A11667" s="251"/>
      <c r="B11667" s="246"/>
      <c r="C11667" s="38" t="s">
        <v>11751</v>
      </c>
      <c r="D11667" s="38" t="s">
        <v>2801</v>
      </c>
      <c r="E11667" s="209">
        <v>104.7071</v>
      </c>
      <c r="F11667" s="208">
        <v>19.845500000000001</v>
      </c>
      <c r="G11667" s="66">
        <f t="shared" si="223"/>
        <v>2077.9647530500001</v>
      </c>
      <c r="H11667" s="41">
        <f>SUM(G11667:G11667)</f>
        <v>2077.9647530500001</v>
      </c>
      <c r="I11667" s="42"/>
      <c r="J11667" s="32">
        <v>0</v>
      </c>
    </row>
    <row r="11668" spans="1:10" ht="15.75" hidden="1" thickBot="1" x14ac:dyDescent="0.3">
      <c r="A11668" s="251"/>
      <c r="B11668" s="246"/>
      <c r="C11668" s="34"/>
      <c r="D11668" s="34"/>
      <c r="E11668" s="207"/>
      <c r="F11668" s="219" t="s">
        <v>12</v>
      </c>
      <c r="G11668" s="66" t="str">
        <f t="shared" si="223"/>
        <v/>
      </c>
      <c r="H11668" s="67"/>
      <c r="I11668" s="68"/>
      <c r="J11668" s="32">
        <v>0</v>
      </c>
    </row>
    <row r="11669" spans="1:10" ht="26.25" hidden="1" thickBot="1" x14ac:dyDescent="0.3">
      <c r="A11669" s="251"/>
      <c r="B11669" s="246"/>
      <c r="C11669" s="55" t="s">
        <v>667</v>
      </c>
      <c r="D11669" s="34"/>
      <c r="E11669" s="207"/>
      <c r="F11669" s="219" t="s">
        <v>12</v>
      </c>
      <c r="G11669" s="66" t="str">
        <f t="shared" si="223"/>
        <v/>
      </c>
      <c r="H11669" s="67"/>
      <c r="I11669" s="68"/>
      <c r="J11669" s="32">
        <v>0</v>
      </c>
    </row>
    <row r="11670" spans="1:10" ht="15.75" hidden="1" thickBot="1" x14ac:dyDescent="0.3">
      <c r="A11670" s="252"/>
      <c r="B11670" s="247"/>
      <c r="C11670" s="44"/>
      <c r="D11670" s="59"/>
      <c r="E11670" s="210"/>
      <c r="F11670" s="225" t="s">
        <v>12</v>
      </c>
      <c r="G11670" s="75" t="str">
        <f t="shared" si="223"/>
        <v/>
      </c>
      <c r="H11670" s="76"/>
      <c r="I11670" s="68"/>
      <c r="J11670" s="32">
        <v>0</v>
      </c>
    </row>
    <row r="11671" spans="1:10" ht="15.75" hidden="1" thickBot="1" x14ac:dyDescent="0.3">
      <c r="A11671" s="242" t="s">
        <v>2863</v>
      </c>
      <c r="B11671" s="245" t="s">
        <v>10620</v>
      </c>
      <c r="C11671" s="26"/>
      <c r="D11671" s="27" t="s">
        <v>67</v>
      </c>
      <c r="E11671" s="205"/>
      <c r="F11671" s="216" t="s">
        <v>12</v>
      </c>
      <c r="G11671" s="29" t="str">
        <f t="shared" si="223"/>
        <v/>
      </c>
      <c r="H11671" s="30"/>
      <c r="I11671" s="31"/>
      <c r="J11671" s="32">
        <v>0</v>
      </c>
    </row>
    <row r="11672" spans="1:10" ht="15.75" hidden="1" thickBot="1" x14ac:dyDescent="0.3">
      <c r="A11672" s="251"/>
      <c r="B11672" s="246"/>
      <c r="C11672" s="34"/>
      <c r="D11672" s="34"/>
      <c r="E11672" s="207"/>
      <c r="F11672" s="219" t="s">
        <v>12</v>
      </c>
      <c r="G11672" s="66" t="str">
        <f t="shared" si="223"/>
        <v/>
      </c>
      <c r="H11672" s="67"/>
      <c r="I11672" s="68"/>
      <c r="J11672" s="32">
        <v>0</v>
      </c>
    </row>
    <row r="11673" spans="1:10" ht="26.25" hidden="1" thickBot="1" x14ac:dyDescent="0.3">
      <c r="A11673" s="251"/>
      <c r="B11673" s="246"/>
      <c r="C11673" s="38" t="s">
        <v>2864</v>
      </c>
      <c r="D11673" s="58" t="s">
        <v>161</v>
      </c>
      <c r="E11673" s="209">
        <v>1.1659999999999999</v>
      </c>
      <c r="F11673" s="219" t="s">
        <v>12</v>
      </c>
      <c r="G11673" s="66" t="str">
        <f t="shared" si="223"/>
        <v/>
      </c>
      <c r="H11673" s="41">
        <f>SUM(G11673:G11678)</f>
        <v>13.357593749999999</v>
      </c>
      <c r="I11673" s="42"/>
      <c r="J11673" s="32">
        <v>0</v>
      </c>
    </row>
    <row r="11674" spans="1:10" ht="39" hidden="1" thickBot="1" x14ac:dyDescent="0.3">
      <c r="A11674" s="251"/>
      <c r="B11674" s="246"/>
      <c r="C11674" s="38" t="s">
        <v>11824</v>
      </c>
      <c r="D11674" s="38" t="s">
        <v>11485</v>
      </c>
      <c r="E11674" s="209">
        <v>4.1500000000000004</v>
      </c>
      <c r="F11674" s="219">
        <v>1.9854999999999998</v>
      </c>
      <c r="G11674" s="66">
        <f t="shared" si="223"/>
        <v>8.2398249999999997</v>
      </c>
      <c r="H11674" s="67"/>
      <c r="I11674" s="68"/>
      <c r="J11674" s="32">
        <v>0</v>
      </c>
    </row>
    <row r="11675" spans="1:10" ht="15.75" hidden="1" thickBot="1" x14ac:dyDescent="0.3">
      <c r="A11675" s="251"/>
      <c r="B11675" s="246"/>
      <c r="C11675" s="38" t="s">
        <v>11326</v>
      </c>
      <c r="D11675" s="38" t="s">
        <v>2801</v>
      </c>
      <c r="E11675" s="209">
        <v>9.7000000000000003E-2</v>
      </c>
      <c r="F11675" s="219">
        <v>23.693000000000001</v>
      </c>
      <c r="G11675" s="66">
        <f t="shared" si="223"/>
        <v>2.2982210000000003</v>
      </c>
      <c r="H11675" s="67"/>
      <c r="I11675" s="68"/>
      <c r="J11675" s="32">
        <v>0</v>
      </c>
    </row>
    <row r="11676" spans="1:10" ht="15.75" hidden="1" thickBot="1" x14ac:dyDescent="0.3">
      <c r="A11676" s="251"/>
      <c r="B11676" s="246"/>
      <c r="C11676" s="38" t="s">
        <v>11464</v>
      </c>
      <c r="D11676" s="38" t="s">
        <v>2801</v>
      </c>
      <c r="E11676" s="209">
        <v>9.0999999999999998E-2</v>
      </c>
      <c r="F11676" s="219">
        <v>30.343</v>
      </c>
      <c r="G11676" s="66">
        <f t="shared" si="223"/>
        <v>2.7612130000000001</v>
      </c>
      <c r="H11676" s="67"/>
      <c r="I11676" s="68"/>
      <c r="J11676" s="32">
        <v>0</v>
      </c>
    </row>
    <row r="11677" spans="1:10" ht="26.25" hidden="1" thickBot="1" x14ac:dyDescent="0.3">
      <c r="A11677" s="251"/>
      <c r="B11677" s="246"/>
      <c r="C11677" s="38" t="s">
        <v>11465</v>
      </c>
      <c r="D11677" s="38" t="s">
        <v>1049</v>
      </c>
      <c r="E11677" s="209">
        <v>8.9999999999999998E-4</v>
      </c>
      <c r="F11677" s="219">
        <v>26.970499999999998</v>
      </c>
      <c r="G11677" s="66">
        <f t="shared" si="223"/>
        <v>2.4273449999999998E-2</v>
      </c>
      <c r="H11677" s="67"/>
      <c r="I11677" s="68"/>
      <c r="J11677" s="32">
        <v>0</v>
      </c>
    </row>
    <row r="11678" spans="1:10" ht="26.25" hidden="1" thickBot="1" x14ac:dyDescent="0.3">
      <c r="A11678" s="251"/>
      <c r="B11678" s="246"/>
      <c r="C11678" s="38" t="s">
        <v>11466</v>
      </c>
      <c r="D11678" s="38" t="s">
        <v>1060</v>
      </c>
      <c r="E11678" s="209">
        <v>1.2999999999999999E-3</v>
      </c>
      <c r="F11678" s="219">
        <v>26.200999999999997</v>
      </c>
      <c r="G11678" s="66">
        <f t="shared" si="223"/>
        <v>3.4061299999999996E-2</v>
      </c>
      <c r="H11678" s="67"/>
      <c r="I11678" s="68"/>
      <c r="J11678" s="32">
        <v>0</v>
      </c>
    </row>
    <row r="11679" spans="1:10" ht="15.75" hidden="1" thickBot="1" x14ac:dyDescent="0.3">
      <c r="A11679" s="252"/>
      <c r="B11679" s="247"/>
      <c r="C11679" s="44"/>
      <c r="D11679" s="44"/>
      <c r="E11679" s="210"/>
      <c r="F11679" s="225" t="s">
        <v>12</v>
      </c>
      <c r="G11679" s="75" t="str">
        <f t="shared" si="223"/>
        <v/>
      </c>
      <c r="H11679" s="76"/>
      <c r="I11679" s="68"/>
      <c r="J11679" s="32">
        <v>0</v>
      </c>
    </row>
    <row r="11680" spans="1:10" ht="15.75" hidden="1" thickBot="1" x14ac:dyDescent="0.3">
      <c r="A11680" s="242" t="s">
        <v>2865</v>
      </c>
      <c r="B11680" s="245" t="s">
        <v>10621</v>
      </c>
      <c r="C11680" s="26"/>
      <c r="D11680" s="27" t="s">
        <v>105</v>
      </c>
      <c r="E11680" s="205"/>
      <c r="F11680" s="216" t="s">
        <v>12</v>
      </c>
      <c r="G11680" s="29" t="str">
        <f t="shared" si="223"/>
        <v/>
      </c>
      <c r="H11680" s="30"/>
      <c r="I11680" s="31"/>
      <c r="J11680" s="32">
        <v>0</v>
      </c>
    </row>
    <row r="11681" spans="1:10" ht="15.75" hidden="1" thickBot="1" x14ac:dyDescent="0.3">
      <c r="A11681" s="251"/>
      <c r="B11681" s="246"/>
      <c r="C11681" s="34"/>
      <c r="D11681" s="34"/>
      <c r="E11681" s="207"/>
      <c r="F11681" s="219" t="s">
        <v>12</v>
      </c>
      <c r="G11681" s="66" t="str">
        <f t="shared" si="223"/>
        <v/>
      </c>
      <c r="H11681" s="67"/>
      <c r="I11681" s="68"/>
      <c r="J11681" s="32">
        <v>0</v>
      </c>
    </row>
    <row r="11682" spans="1:10" ht="39" hidden="1" thickBot="1" x14ac:dyDescent="0.3">
      <c r="A11682" s="251"/>
      <c r="B11682" s="246"/>
      <c r="C11682" s="38" t="s">
        <v>11824</v>
      </c>
      <c r="D11682" s="38" t="s">
        <v>11485</v>
      </c>
      <c r="E11682" s="209">
        <v>4.1500000000000004</v>
      </c>
      <c r="F11682" s="219">
        <v>1.9854999999999998</v>
      </c>
      <c r="G11682" s="66">
        <f t="shared" si="223"/>
        <v>8.2398249999999997</v>
      </c>
      <c r="H11682" s="41">
        <f>SUM(G11682:G11687)</f>
        <v>11.906663500000001</v>
      </c>
      <c r="I11682" s="42"/>
      <c r="J11682" s="32">
        <v>0</v>
      </c>
    </row>
    <row r="11683" spans="1:10" ht="15.75" hidden="1" thickBot="1" x14ac:dyDescent="0.3">
      <c r="A11683" s="251"/>
      <c r="B11683" s="246"/>
      <c r="C11683" s="38" t="s">
        <v>2866</v>
      </c>
      <c r="D11683" s="38" t="s">
        <v>105</v>
      </c>
      <c r="E11683" s="209">
        <v>1.0289999999999999</v>
      </c>
      <c r="F11683" s="219" t="s">
        <v>12</v>
      </c>
      <c r="G11683" s="66" t="str">
        <f t="shared" si="223"/>
        <v/>
      </c>
      <c r="H11683" s="67"/>
      <c r="I11683" s="68"/>
      <c r="J11683" s="32">
        <v>0</v>
      </c>
    </row>
    <row r="11684" spans="1:10" ht="15.75" hidden="1" thickBot="1" x14ac:dyDescent="0.3">
      <c r="A11684" s="251"/>
      <c r="B11684" s="246"/>
      <c r="C11684" s="38" t="s">
        <v>11326</v>
      </c>
      <c r="D11684" s="38" t="s">
        <v>2801</v>
      </c>
      <c r="E11684" s="209">
        <v>7.2999999999999995E-2</v>
      </c>
      <c r="F11684" s="219">
        <v>23.693000000000001</v>
      </c>
      <c r="G11684" s="66">
        <f t="shared" si="223"/>
        <v>1.729589</v>
      </c>
      <c r="H11684" s="67"/>
      <c r="I11684" s="68"/>
      <c r="J11684" s="32">
        <v>0</v>
      </c>
    </row>
    <row r="11685" spans="1:10" ht="15.75" hidden="1" thickBot="1" x14ac:dyDescent="0.3">
      <c r="A11685" s="251"/>
      <c r="B11685" s="246"/>
      <c r="C11685" s="38" t="s">
        <v>11464</v>
      </c>
      <c r="D11685" s="38" t="s">
        <v>2801</v>
      </c>
      <c r="E11685" s="209">
        <v>0.06</v>
      </c>
      <c r="F11685" s="219">
        <v>30.343</v>
      </c>
      <c r="G11685" s="66">
        <f t="shared" si="223"/>
        <v>1.8205799999999999</v>
      </c>
      <c r="H11685" s="67"/>
      <c r="I11685" s="68"/>
      <c r="J11685" s="32">
        <v>0</v>
      </c>
    </row>
    <row r="11686" spans="1:10" ht="26.25" hidden="1" thickBot="1" x14ac:dyDescent="0.3">
      <c r="A11686" s="251"/>
      <c r="B11686" s="246"/>
      <c r="C11686" s="38" t="s">
        <v>11465</v>
      </c>
      <c r="D11686" s="38" t="s">
        <v>1049</v>
      </c>
      <c r="E11686" s="209">
        <v>1.8E-3</v>
      </c>
      <c r="F11686" s="219">
        <v>26.970499999999998</v>
      </c>
      <c r="G11686" s="66">
        <f t="shared" si="223"/>
        <v>4.8546899999999997E-2</v>
      </c>
      <c r="H11686" s="67"/>
      <c r="I11686" s="68"/>
      <c r="J11686" s="32">
        <v>0</v>
      </c>
    </row>
    <row r="11687" spans="1:10" ht="26.25" hidden="1" thickBot="1" x14ac:dyDescent="0.3">
      <c r="A11687" s="251"/>
      <c r="B11687" s="246"/>
      <c r="C11687" s="38" t="s">
        <v>11466</v>
      </c>
      <c r="D11687" s="38" t="s">
        <v>1060</v>
      </c>
      <c r="E11687" s="209">
        <v>2.5999999999999999E-3</v>
      </c>
      <c r="F11687" s="219">
        <v>26.200999999999997</v>
      </c>
      <c r="G11687" s="66">
        <f t="shared" si="223"/>
        <v>6.8122599999999991E-2</v>
      </c>
      <c r="H11687" s="67"/>
      <c r="I11687" s="68"/>
      <c r="J11687" s="32">
        <v>0</v>
      </c>
    </row>
    <row r="11688" spans="1:10" ht="15.75" hidden="1" thickBot="1" x14ac:dyDescent="0.3">
      <c r="A11688" s="252"/>
      <c r="B11688" s="247"/>
      <c r="C11688" s="44"/>
      <c r="D11688" s="44"/>
      <c r="E11688" s="210"/>
      <c r="F11688" s="225" t="s">
        <v>12</v>
      </c>
      <c r="G11688" s="75" t="str">
        <f t="shared" si="223"/>
        <v/>
      </c>
      <c r="H11688" s="76"/>
      <c r="I11688" s="68"/>
      <c r="J11688" s="32">
        <v>0</v>
      </c>
    </row>
    <row r="11689" spans="1:10" ht="15.75" hidden="1" thickBot="1" x14ac:dyDescent="0.3">
      <c r="A11689" s="242" t="s">
        <v>2867</v>
      </c>
      <c r="B11689" s="245" t="s">
        <v>10622</v>
      </c>
      <c r="C11689" s="26"/>
      <c r="D11689" s="27" t="s">
        <v>67</v>
      </c>
      <c r="E11689" s="205"/>
      <c r="F11689" s="216" t="s">
        <v>12</v>
      </c>
      <c r="G11689" s="29" t="str">
        <f t="shared" si="223"/>
        <v/>
      </c>
      <c r="H11689" s="30"/>
      <c r="I11689" s="31"/>
      <c r="J11689" s="32">
        <v>0</v>
      </c>
    </row>
    <row r="11690" spans="1:10" ht="15.75" hidden="1" thickBot="1" x14ac:dyDescent="0.3">
      <c r="A11690" s="251"/>
      <c r="B11690" s="246"/>
      <c r="C11690" s="34"/>
      <c r="D11690" s="34"/>
      <c r="E11690" s="207"/>
      <c r="F11690" s="219" t="s">
        <v>12</v>
      </c>
      <c r="G11690" s="66" t="str">
        <f t="shared" si="223"/>
        <v/>
      </c>
      <c r="H11690" s="67"/>
      <c r="I11690" s="68"/>
      <c r="J11690" s="32">
        <v>0</v>
      </c>
    </row>
    <row r="11691" spans="1:10" ht="26.25" hidden="1" thickBot="1" x14ac:dyDescent="0.3">
      <c r="A11691" s="251"/>
      <c r="B11691" s="246"/>
      <c r="C11691" s="38" t="s">
        <v>2868</v>
      </c>
      <c r="D11691" s="58" t="s">
        <v>161</v>
      </c>
      <c r="E11691" s="209">
        <v>1.1659999999999999</v>
      </c>
      <c r="F11691" s="219" t="s">
        <v>12</v>
      </c>
      <c r="G11691" s="66" t="str">
        <f t="shared" si="223"/>
        <v/>
      </c>
      <c r="H11691" s="41">
        <f>SUM(G11691:G11696)</f>
        <v>13.357593749999999</v>
      </c>
      <c r="I11691" s="42"/>
      <c r="J11691" s="32">
        <v>0</v>
      </c>
    </row>
    <row r="11692" spans="1:10" ht="39" hidden="1" thickBot="1" x14ac:dyDescent="0.3">
      <c r="A11692" s="251"/>
      <c r="B11692" s="246"/>
      <c r="C11692" s="38" t="s">
        <v>11824</v>
      </c>
      <c r="D11692" s="38" t="s">
        <v>11485</v>
      </c>
      <c r="E11692" s="209">
        <v>4.1500000000000004</v>
      </c>
      <c r="F11692" s="219">
        <v>1.9854999999999998</v>
      </c>
      <c r="G11692" s="66">
        <f t="shared" si="223"/>
        <v>8.2398249999999997</v>
      </c>
      <c r="H11692" s="67"/>
      <c r="I11692" s="68"/>
      <c r="J11692" s="32">
        <v>0</v>
      </c>
    </row>
    <row r="11693" spans="1:10" ht="15.75" hidden="1" thickBot="1" x14ac:dyDescent="0.3">
      <c r="A11693" s="251"/>
      <c r="B11693" s="246"/>
      <c r="C11693" s="38" t="s">
        <v>11326</v>
      </c>
      <c r="D11693" s="38" t="s">
        <v>2801</v>
      </c>
      <c r="E11693" s="209">
        <v>9.7000000000000003E-2</v>
      </c>
      <c r="F11693" s="219">
        <v>23.693000000000001</v>
      </c>
      <c r="G11693" s="66">
        <f t="shared" si="223"/>
        <v>2.2982210000000003</v>
      </c>
      <c r="H11693" s="67"/>
      <c r="I11693" s="68"/>
      <c r="J11693" s="32">
        <v>0</v>
      </c>
    </row>
    <row r="11694" spans="1:10" ht="15.75" hidden="1" thickBot="1" x14ac:dyDescent="0.3">
      <c r="A11694" s="251"/>
      <c r="B11694" s="246"/>
      <c r="C11694" s="38" t="s">
        <v>11464</v>
      </c>
      <c r="D11694" s="38" t="s">
        <v>2801</v>
      </c>
      <c r="E11694" s="209">
        <v>9.0999999999999998E-2</v>
      </c>
      <c r="F11694" s="219">
        <v>30.343</v>
      </c>
      <c r="G11694" s="66">
        <f t="shared" si="223"/>
        <v>2.7612130000000001</v>
      </c>
      <c r="H11694" s="67"/>
      <c r="I11694" s="68"/>
      <c r="J11694" s="32">
        <v>0</v>
      </c>
    </row>
    <row r="11695" spans="1:10" ht="26.25" hidden="1" thickBot="1" x14ac:dyDescent="0.3">
      <c r="A11695" s="251"/>
      <c r="B11695" s="246"/>
      <c r="C11695" s="38" t="s">
        <v>11465</v>
      </c>
      <c r="D11695" s="38" t="s">
        <v>1049</v>
      </c>
      <c r="E11695" s="209">
        <v>8.9999999999999998E-4</v>
      </c>
      <c r="F11695" s="219">
        <v>26.970499999999998</v>
      </c>
      <c r="G11695" s="66">
        <f t="shared" si="223"/>
        <v>2.4273449999999998E-2</v>
      </c>
      <c r="H11695" s="67"/>
      <c r="I11695" s="68"/>
      <c r="J11695" s="32">
        <v>0</v>
      </c>
    </row>
    <row r="11696" spans="1:10" ht="26.25" hidden="1" thickBot="1" x14ac:dyDescent="0.3">
      <c r="A11696" s="251"/>
      <c r="B11696" s="246"/>
      <c r="C11696" s="38" t="s">
        <v>11466</v>
      </c>
      <c r="D11696" s="38" t="s">
        <v>1060</v>
      </c>
      <c r="E11696" s="209">
        <v>1.2999999999999999E-3</v>
      </c>
      <c r="F11696" s="219">
        <v>26.200999999999997</v>
      </c>
      <c r="G11696" s="66">
        <f t="shared" si="223"/>
        <v>3.4061299999999996E-2</v>
      </c>
      <c r="H11696" s="67"/>
      <c r="I11696" s="68"/>
      <c r="J11696" s="32">
        <v>0</v>
      </c>
    </row>
    <row r="11697" spans="1:10" ht="15.75" hidden="1" thickBot="1" x14ac:dyDescent="0.3">
      <c r="A11697" s="252"/>
      <c r="B11697" s="247"/>
      <c r="C11697" s="44"/>
      <c r="D11697" s="44"/>
      <c r="E11697" s="210"/>
      <c r="F11697" s="225" t="s">
        <v>12</v>
      </c>
      <c r="G11697" s="75" t="str">
        <f t="shared" si="223"/>
        <v/>
      </c>
      <c r="H11697" s="76"/>
      <c r="I11697" s="68"/>
      <c r="J11697" s="32">
        <v>0</v>
      </c>
    </row>
    <row r="11698" spans="1:10" ht="15.75" hidden="1" thickBot="1" x14ac:dyDescent="0.3">
      <c r="A11698" s="242" t="s">
        <v>2869</v>
      </c>
      <c r="B11698" s="245" t="s">
        <v>10623</v>
      </c>
      <c r="C11698" s="26"/>
      <c r="D11698" s="27" t="s">
        <v>105</v>
      </c>
      <c r="E11698" s="205"/>
      <c r="F11698" s="216" t="s">
        <v>12</v>
      </c>
      <c r="G11698" s="29" t="str">
        <f t="shared" si="223"/>
        <v/>
      </c>
      <c r="H11698" s="30"/>
      <c r="I11698" s="31"/>
      <c r="J11698" s="32">
        <v>0</v>
      </c>
    </row>
    <row r="11699" spans="1:10" ht="15.75" hidden="1" thickBot="1" x14ac:dyDescent="0.3">
      <c r="A11699" s="251"/>
      <c r="B11699" s="246"/>
      <c r="C11699" s="34"/>
      <c r="D11699" s="34"/>
      <c r="E11699" s="207"/>
      <c r="F11699" s="219" t="s">
        <v>12</v>
      </c>
      <c r="G11699" s="66" t="str">
        <f t="shared" si="223"/>
        <v/>
      </c>
      <c r="H11699" s="67"/>
      <c r="I11699" s="68"/>
      <c r="J11699" s="32">
        <v>0</v>
      </c>
    </row>
    <row r="11700" spans="1:10" ht="39" hidden="1" thickBot="1" x14ac:dyDescent="0.3">
      <c r="A11700" s="251"/>
      <c r="B11700" s="246"/>
      <c r="C11700" s="38" t="s">
        <v>11824</v>
      </c>
      <c r="D11700" s="38" t="s">
        <v>11485</v>
      </c>
      <c r="E11700" s="209">
        <v>4.1500000000000004</v>
      </c>
      <c r="F11700" s="219">
        <v>1.9854999999999998</v>
      </c>
      <c r="G11700" s="66">
        <f t="shared" si="223"/>
        <v>8.2398249999999997</v>
      </c>
      <c r="H11700" s="41">
        <f>SUM(G11700:G11705)</f>
        <v>11.906663500000001</v>
      </c>
      <c r="I11700" s="42"/>
      <c r="J11700" s="32">
        <v>0</v>
      </c>
    </row>
    <row r="11701" spans="1:10" ht="15.75" hidden="1" thickBot="1" x14ac:dyDescent="0.3">
      <c r="A11701" s="251"/>
      <c r="B11701" s="246"/>
      <c r="C11701" s="38" t="s">
        <v>2870</v>
      </c>
      <c r="D11701" s="38" t="s">
        <v>105</v>
      </c>
      <c r="E11701" s="209">
        <v>1.0289999999999999</v>
      </c>
      <c r="F11701" s="219" t="s">
        <v>12</v>
      </c>
      <c r="G11701" s="66" t="str">
        <f t="shared" si="223"/>
        <v/>
      </c>
      <c r="H11701" s="67"/>
      <c r="I11701" s="68"/>
      <c r="J11701" s="32">
        <v>0</v>
      </c>
    </row>
    <row r="11702" spans="1:10" ht="15.75" hidden="1" thickBot="1" x14ac:dyDescent="0.3">
      <c r="A11702" s="251"/>
      <c r="B11702" s="246"/>
      <c r="C11702" s="38" t="s">
        <v>11326</v>
      </c>
      <c r="D11702" s="38" t="s">
        <v>2801</v>
      </c>
      <c r="E11702" s="209">
        <v>7.2999999999999995E-2</v>
      </c>
      <c r="F11702" s="219">
        <v>23.693000000000001</v>
      </c>
      <c r="G11702" s="66">
        <f t="shared" si="223"/>
        <v>1.729589</v>
      </c>
      <c r="H11702" s="67"/>
      <c r="I11702" s="68"/>
      <c r="J11702" s="32">
        <v>0</v>
      </c>
    </row>
    <row r="11703" spans="1:10" ht="15.75" hidden="1" thickBot="1" x14ac:dyDescent="0.3">
      <c r="A11703" s="251"/>
      <c r="B11703" s="246"/>
      <c r="C11703" s="38" t="s">
        <v>11464</v>
      </c>
      <c r="D11703" s="38" t="s">
        <v>2801</v>
      </c>
      <c r="E11703" s="209">
        <v>0.06</v>
      </c>
      <c r="F11703" s="219">
        <v>30.343</v>
      </c>
      <c r="G11703" s="66">
        <f t="shared" si="223"/>
        <v>1.8205799999999999</v>
      </c>
      <c r="H11703" s="67"/>
      <c r="I11703" s="68"/>
      <c r="J11703" s="32">
        <v>0</v>
      </c>
    </row>
    <row r="11704" spans="1:10" ht="26.25" hidden="1" thickBot="1" x14ac:dyDescent="0.3">
      <c r="A11704" s="251"/>
      <c r="B11704" s="246"/>
      <c r="C11704" s="38" t="s">
        <v>11465</v>
      </c>
      <c r="D11704" s="38" t="s">
        <v>1049</v>
      </c>
      <c r="E11704" s="209">
        <v>1.8E-3</v>
      </c>
      <c r="F11704" s="219">
        <v>26.970499999999998</v>
      </c>
      <c r="G11704" s="66">
        <f t="shared" si="223"/>
        <v>4.8546899999999997E-2</v>
      </c>
      <c r="H11704" s="67"/>
      <c r="I11704" s="68"/>
      <c r="J11704" s="32">
        <v>0</v>
      </c>
    </row>
    <row r="11705" spans="1:10" ht="26.25" hidden="1" thickBot="1" x14ac:dyDescent="0.3">
      <c r="A11705" s="251"/>
      <c r="B11705" s="246"/>
      <c r="C11705" s="38" t="s">
        <v>11466</v>
      </c>
      <c r="D11705" s="38" t="s">
        <v>1060</v>
      </c>
      <c r="E11705" s="209">
        <v>2.5999999999999999E-3</v>
      </c>
      <c r="F11705" s="219">
        <v>26.200999999999997</v>
      </c>
      <c r="G11705" s="66">
        <f t="shared" si="223"/>
        <v>6.8122599999999991E-2</v>
      </c>
      <c r="H11705" s="67"/>
      <c r="I11705" s="68"/>
      <c r="J11705" s="32">
        <v>0</v>
      </c>
    </row>
    <row r="11706" spans="1:10" ht="15.75" hidden="1" thickBot="1" x14ac:dyDescent="0.3">
      <c r="A11706" s="252"/>
      <c r="B11706" s="247"/>
      <c r="C11706" s="44"/>
      <c r="D11706" s="44"/>
      <c r="E11706" s="210"/>
      <c r="F11706" s="225" t="s">
        <v>12</v>
      </c>
      <c r="G11706" s="75" t="str">
        <f t="shared" si="223"/>
        <v/>
      </c>
      <c r="H11706" s="76"/>
      <c r="I11706" s="68"/>
      <c r="J11706" s="32">
        <v>0</v>
      </c>
    </row>
    <row r="11707" spans="1:10" ht="15.75" customHeight="1" thickBot="1" x14ac:dyDescent="0.3">
      <c r="A11707" s="242" t="s">
        <v>2871</v>
      </c>
      <c r="B11707" s="245" t="s">
        <v>10642</v>
      </c>
      <c r="C11707" s="26"/>
      <c r="D11707" s="27" t="s">
        <v>67</v>
      </c>
      <c r="E11707" s="205"/>
      <c r="F11707" s="216" t="s">
        <v>12</v>
      </c>
      <c r="G11707" s="29" t="str">
        <f t="shared" si="223"/>
        <v/>
      </c>
      <c r="H11707" s="30"/>
      <c r="I11707" s="31"/>
      <c r="J11707" s="32">
        <v>5500</v>
      </c>
    </row>
    <row r="11708" spans="1:10" x14ac:dyDescent="0.25">
      <c r="A11708" s="251"/>
      <c r="B11708" s="246"/>
      <c r="C11708" s="34"/>
      <c r="D11708" s="34"/>
      <c r="E11708" s="207"/>
      <c r="F11708" s="219" t="s">
        <v>12</v>
      </c>
      <c r="G11708" s="66" t="str">
        <f t="shared" si="223"/>
        <v/>
      </c>
      <c r="H11708" s="67"/>
      <c r="I11708" s="68"/>
      <c r="J11708" s="32">
        <v>5500</v>
      </c>
    </row>
    <row r="11709" spans="1:10" ht="25.5" x14ac:dyDescent="0.25">
      <c r="A11709" s="251"/>
      <c r="B11709" s="246"/>
      <c r="C11709" s="38" t="s">
        <v>11810</v>
      </c>
      <c r="D11709" s="38" t="s">
        <v>1049</v>
      </c>
      <c r="E11709" s="209">
        <v>4.1148199354796238E-4</v>
      </c>
      <c r="F11709" s="214">
        <v>121.44799999999999</v>
      </c>
      <c r="G11709" s="36">
        <f t="shared" si="223"/>
        <v>4.997366515241293E-2</v>
      </c>
      <c r="H11709" s="41">
        <f>SUM(G11709:G11710)</f>
        <v>5.3620835802225292E-2</v>
      </c>
      <c r="I11709" s="42"/>
      <c r="J11709" s="32">
        <v>5500</v>
      </c>
    </row>
    <row r="11710" spans="1:10" ht="38.25" x14ac:dyDescent="0.25">
      <c r="A11710" s="251"/>
      <c r="B11710" s="246"/>
      <c r="C11710" s="38" t="s">
        <v>11812</v>
      </c>
      <c r="D11710" s="38" t="s">
        <v>1049</v>
      </c>
      <c r="E11710" s="209">
        <v>4.1148199354796238E-4</v>
      </c>
      <c r="F11710" s="208">
        <v>8.8635000000000002</v>
      </c>
      <c r="G11710" s="36">
        <f t="shared" si="223"/>
        <v>3.6471706498123644E-3</v>
      </c>
      <c r="H11710" s="37"/>
      <c r="I11710" s="33"/>
      <c r="J11710" s="32">
        <v>5500</v>
      </c>
    </row>
    <row r="11711" spans="1:10" ht="15.75" thickBot="1" x14ac:dyDescent="0.3">
      <c r="A11711" s="252"/>
      <c r="B11711" s="247"/>
      <c r="C11711" s="98"/>
      <c r="D11711" s="98"/>
      <c r="E11711" s="234"/>
      <c r="F11711" s="225" t="s">
        <v>12</v>
      </c>
      <c r="G11711" s="75" t="str">
        <f t="shared" si="223"/>
        <v/>
      </c>
      <c r="H11711" s="76"/>
      <c r="I11711" s="68"/>
      <c r="J11711" s="32">
        <v>5500</v>
      </c>
    </row>
    <row r="11712" spans="1:10" ht="15.75" customHeight="1" thickBot="1" x14ac:dyDescent="0.3">
      <c r="A11712" s="242" t="s">
        <v>2872</v>
      </c>
      <c r="B11712" s="245" t="s">
        <v>10643</v>
      </c>
      <c r="C11712" s="26"/>
      <c r="D11712" s="27" t="s">
        <v>67</v>
      </c>
      <c r="E11712" s="205"/>
      <c r="F11712" s="216" t="s">
        <v>12</v>
      </c>
      <c r="G11712" s="29" t="str">
        <f t="shared" si="223"/>
        <v/>
      </c>
      <c r="H11712" s="30"/>
      <c r="I11712" s="31"/>
      <c r="J11712" s="32">
        <v>5500</v>
      </c>
    </row>
    <row r="11713" spans="1:10" x14ac:dyDescent="0.25">
      <c r="A11713" s="251"/>
      <c r="B11713" s="246"/>
      <c r="C11713" s="34"/>
      <c r="D11713" s="34"/>
      <c r="E11713" s="207"/>
      <c r="F11713" s="219" t="s">
        <v>12</v>
      </c>
      <c r="G11713" s="66" t="str">
        <f t="shared" si="223"/>
        <v/>
      </c>
      <c r="H11713" s="67"/>
      <c r="I11713" s="68"/>
      <c r="J11713" s="32">
        <v>5500</v>
      </c>
    </row>
    <row r="11714" spans="1:10" ht="51" x14ac:dyDescent="0.25">
      <c r="A11714" s="251"/>
      <c r="B11714" s="246"/>
      <c r="C11714" s="38" t="s">
        <v>12564</v>
      </c>
      <c r="D11714" s="38" t="s">
        <v>1060</v>
      </c>
      <c r="E11714" s="209">
        <v>4.6842000000000003E-3</v>
      </c>
      <c r="F11714" s="214">
        <v>69.758499999999998</v>
      </c>
      <c r="G11714" s="36">
        <f t="shared" si="223"/>
        <v>0.32676276570000001</v>
      </c>
      <c r="H11714" s="41">
        <f>SUM(G11714:G11721)</f>
        <v>6.5989079510999993</v>
      </c>
      <c r="I11714" s="42"/>
      <c r="J11714" s="32">
        <v>5500</v>
      </c>
    </row>
    <row r="11715" spans="1:10" ht="25.5" x14ac:dyDescent="0.25">
      <c r="A11715" s="251"/>
      <c r="B11715" s="246"/>
      <c r="C11715" s="38" t="s">
        <v>11809</v>
      </c>
      <c r="D11715" s="38" t="s">
        <v>1060</v>
      </c>
      <c r="E11715" s="209">
        <v>4.6842000000000003E-3</v>
      </c>
      <c r="F11715" s="208">
        <v>42.531500000000001</v>
      </c>
      <c r="G11715" s="36">
        <f t="shared" si="223"/>
        <v>0.19922605230000001</v>
      </c>
      <c r="H11715" s="37"/>
      <c r="I11715" s="33"/>
      <c r="J11715" s="32">
        <v>5500</v>
      </c>
    </row>
    <row r="11716" spans="1:10" ht="25.5" x14ac:dyDescent="0.25">
      <c r="A11716" s="251"/>
      <c r="B11716" s="246"/>
      <c r="C11716" s="38" t="s">
        <v>11810</v>
      </c>
      <c r="D11716" s="38" t="s">
        <v>1049</v>
      </c>
      <c r="E11716" s="209">
        <v>1.637E-3</v>
      </c>
      <c r="F11716" s="208">
        <v>121.44799999999999</v>
      </c>
      <c r="G11716" s="36">
        <f t="shared" si="223"/>
        <v>0.19881037599999998</v>
      </c>
      <c r="H11716" s="37"/>
      <c r="I11716" s="33"/>
      <c r="J11716" s="32">
        <v>5500</v>
      </c>
    </row>
    <row r="11717" spans="1:10" x14ac:dyDescent="0.25">
      <c r="A11717" s="251"/>
      <c r="B11717" s="246"/>
      <c r="C11717" s="38" t="s">
        <v>11326</v>
      </c>
      <c r="D11717" s="38" t="s">
        <v>2801</v>
      </c>
      <c r="E11717" s="209">
        <v>5.5976000000000003E-3</v>
      </c>
      <c r="F11717" s="214">
        <v>23.693000000000001</v>
      </c>
      <c r="G11717" s="36">
        <f t="shared" si="223"/>
        <v>0.13262393680000001</v>
      </c>
      <c r="H11717" s="37"/>
      <c r="I11717" s="33"/>
      <c r="J11717" s="32">
        <v>5500</v>
      </c>
    </row>
    <row r="11718" spans="1:10" ht="51" x14ac:dyDescent="0.25">
      <c r="A11718" s="251"/>
      <c r="B11718" s="246"/>
      <c r="C11718" s="38" t="s">
        <v>12565</v>
      </c>
      <c r="D11718" s="38" t="s">
        <v>1049</v>
      </c>
      <c r="E11718" s="209">
        <v>9.1339999999999998E-4</v>
      </c>
      <c r="F11718" s="214">
        <v>261.01249999999999</v>
      </c>
      <c r="G11718" s="36">
        <f t="shared" ref="G11718:G11781" si="224">IF(ISNUMBER(F11718),E11718*F11718,"")</f>
        <v>0.23840881749999998</v>
      </c>
      <c r="H11718" s="37"/>
      <c r="I11718" s="33"/>
      <c r="J11718" s="32">
        <v>5500</v>
      </c>
    </row>
    <row r="11719" spans="1:10" x14ac:dyDescent="0.25">
      <c r="A11719" s="251"/>
      <c r="B11719" s="246"/>
      <c r="C11719" s="38" t="s">
        <v>2873</v>
      </c>
      <c r="D11719" s="38" t="s">
        <v>1043</v>
      </c>
      <c r="E11719" s="209">
        <v>1.2</v>
      </c>
      <c r="F11719" s="214">
        <v>4.5590999999999999</v>
      </c>
      <c r="G11719" s="36">
        <f t="shared" si="224"/>
        <v>5.4709199999999996</v>
      </c>
      <c r="H11719" s="37"/>
      <c r="I11719" s="33"/>
      <c r="J11719" s="32">
        <v>5500</v>
      </c>
    </row>
    <row r="11720" spans="1:10" ht="25.5" x14ac:dyDescent="0.25">
      <c r="A11720" s="251"/>
      <c r="B11720" s="246"/>
      <c r="C11720" s="38" t="s">
        <v>11811</v>
      </c>
      <c r="D11720" s="38" t="s">
        <v>1060</v>
      </c>
      <c r="E11720" s="209">
        <v>3.9605999999999999E-3</v>
      </c>
      <c r="F11720" s="214">
        <v>4.4554999999999998</v>
      </c>
      <c r="G11720" s="36">
        <f t="shared" si="224"/>
        <v>1.76464533E-2</v>
      </c>
      <c r="H11720" s="37"/>
      <c r="I11720" s="42"/>
      <c r="J11720" s="32">
        <v>5500</v>
      </c>
    </row>
    <row r="11721" spans="1:10" ht="38.25" x14ac:dyDescent="0.25">
      <c r="A11721" s="251"/>
      <c r="B11721" s="246"/>
      <c r="C11721" s="38" t="s">
        <v>11812</v>
      </c>
      <c r="D11721" s="38" t="s">
        <v>1049</v>
      </c>
      <c r="E11721" s="209">
        <v>1.637E-3</v>
      </c>
      <c r="F11721" s="214">
        <v>8.8635000000000002</v>
      </c>
      <c r="G11721" s="36">
        <f t="shared" si="224"/>
        <v>1.45095495E-2</v>
      </c>
      <c r="H11721" s="37"/>
      <c r="I11721" s="33"/>
      <c r="J11721" s="32">
        <v>5500</v>
      </c>
    </row>
    <row r="11722" spans="1:10" ht="15.75" thickBot="1" x14ac:dyDescent="0.3">
      <c r="A11722" s="252"/>
      <c r="B11722" s="247"/>
      <c r="C11722" s="98"/>
      <c r="D11722" s="98"/>
      <c r="E11722" s="234"/>
      <c r="F11722" s="225" t="s">
        <v>12</v>
      </c>
      <c r="G11722" s="75" t="str">
        <f t="shared" si="224"/>
        <v/>
      </c>
      <c r="H11722" s="76"/>
      <c r="I11722" s="68"/>
      <c r="J11722" s="32">
        <v>5500</v>
      </c>
    </row>
    <row r="11723" spans="1:10" ht="15.75" customHeight="1" thickBot="1" x14ac:dyDescent="0.3">
      <c r="A11723" s="242" t="s">
        <v>2874</v>
      </c>
      <c r="B11723" s="245" t="s">
        <v>10644</v>
      </c>
      <c r="C11723" s="26"/>
      <c r="D11723" s="27" t="s">
        <v>10645</v>
      </c>
      <c r="E11723" s="205"/>
      <c r="F11723" s="216" t="s">
        <v>12</v>
      </c>
      <c r="G11723" s="29" t="str">
        <f t="shared" si="224"/>
        <v/>
      </c>
      <c r="H11723" s="30"/>
      <c r="I11723" s="31"/>
      <c r="J11723" s="32">
        <v>650</v>
      </c>
    </row>
    <row r="11724" spans="1:10" x14ac:dyDescent="0.25">
      <c r="A11724" s="251"/>
      <c r="B11724" s="246"/>
      <c r="C11724" s="34"/>
      <c r="D11724" s="34"/>
      <c r="E11724" s="207"/>
      <c r="F11724" s="219" t="s">
        <v>12</v>
      </c>
      <c r="G11724" s="66" t="str">
        <f t="shared" si="224"/>
        <v/>
      </c>
      <c r="H11724" s="67"/>
      <c r="I11724" s="68"/>
      <c r="J11724" s="32">
        <v>650</v>
      </c>
    </row>
    <row r="11725" spans="1:10" ht="38.25" x14ac:dyDescent="0.25">
      <c r="A11725" s="251"/>
      <c r="B11725" s="246"/>
      <c r="C11725" s="38" t="s">
        <v>11805</v>
      </c>
      <c r="D11725" s="38" t="s">
        <v>1060</v>
      </c>
      <c r="E11725" s="209">
        <v>2.9116465863453815E-3</v>
      </c>
      <c r="F11725" s="214">
        <v>89.813000000000002</v>
      </c>
      <c r="G11725" s="36">
        <f t="shared" si="224"/>
        <v>0.26150371485943774</v>
      </c>
      <c r="H11725" s="41">
        <f>SUM(G11725:G11749)</f>
        <v>359.64024479906044</v>
      </c>
      <c r="I11725" s="42"/>
      <c r="J11725" s="32">
        <v>650</v>
      </c>
    </row>
    <row r="11726" spans="1:10" ht="38.25" x14ac:dyDescent="0.25">
      <c r="A11726" s="251"/>
      <c r="B11726" s="246"/>
      <c r="C11726" s="38" t="s">
        <v>11806</v>
      </c>
      <c r="D11726" s="38" t="s">
        <v>1049</v>
      </c>
      <c r="E11726" s="209">
        <v>7.1285140562248996E-3</v>
      </c>
      <c r="F11726" s="208">
        <v>214.1585</v>
      </c>
      <c r="G11726" s="36">
        <f t="shared" si="224"/>
        <v>1.5266318775100403</v>
      </c>
      <c r="H11726" s="37"/>
      <c r="I11726" s="33"/>
      <c r="J11726" s="32">
        <v>650</v>
      </c>
    </row>
    <row r="11727" spans="1:10" ht="38.25" x14ac:dyDescent="0.25">
      <c r="A11727" s="251"/>
      <c r="B11727" s="246"/>
      <c r="C11727" s="38" t="s">
        <v>11808</v>
      </c>
      <c r="D11727" s="38" t="s">
        <v>1060</v>
      </c>
      <c r="E11727" s="209">
        <v>1.8072289156626507E-3</v>
      </c>
      <c r="F11727" s="208">
        <v>83.514499999999998</v>
      </c>
      <c r="G11727" s="36">
        <f t="shared" si="224"/>
        <v>0.15092981927710844</v>
      </c>
      <c r="H11727" s="37"/>
      <c r="I11727" s="33"/>
      <c r="J11727" s="32">
        <v>650</v>
      </c>
    </row>
    <row r="11728" spans="1:10" ht="38.25" x14ac:dyDescent="0.25">
      <c r="A11728" s="251"/>
      <c r="B11728" s="246"/>
      <c r="C11728" s="38" t="s">
        <v>11807</v>
      </c>
      <c r="D11728" s="38" t="s">
        <v>1049</v>
      </c>
      <c r="E11728" s="209">
        <v>8.2329317269076302E-3</v>
      </c>
      <c r="F11728" s="214">
        <v>225.98599999999999</v>
      </c>
      <c r="G11728" s="36">
        <f t="shared" si="224"/>
        <v>1.8605273092369476</v>
      </c>
      <c r="H11728" s="37"/>
      <c r="I11728" s="33"/>
      <c r="J11728" s="32">
        <v>650</v>
      </c>
    </row>
    <row r="11729" spans="1:10" ht="38.25" x14ac:dyDescent="0.25">
      <c r="A11729" s="251"/>
      <c r="B11729" s="246"/>
      <c r="C11729" s="38" t="s">
        <v>11813</v>
      </c>
      <c r="D11729" s="38" t="s">
        <v>1049</v>
      </c>
      <c r="E11729" s="209">
        <v>1.0040160642570281E-2</v>
      </c>
      <c r="F11729" s="214">
        <v>330.08699999999999</v>
      </c>
      <c r="G11729" s="36">
        <f t="shared" si="224"/>
        <v>3.3141265060240963</v>
      </c>
      <c r="H11729" s="37"/>
      <c r="I11729" s="33"/>
      <c r="J11729" s="32">
        <v>650</v>
      </c>
    </row>
    <row r="11730" spans="1:10" x14ac:dyDescent="0.25">
      <c r="A11730" s="251"/>
      <c r="B11730" s="246"/>
      <c r="C11730" s="38" t="s">
        <v>11326</v>
      </c>
      <c r="D11730" s="38" t="s">
        <v>2801</v>
      </c>
      <c r="E11730" s="209">
        <v>8.0321285140562249E-2</v>
      </c>
      <c r="F11730" s="214">
        <v>23.693000000000001</v>
      </c>
      <c r="G11730" s="66">
        <f t="shared" si="224"/>
        <v>1.9030522088353414</v>
      </c>
      <c r="H11730" s="37"/>
      <c r="I11730" s="33"/>
      <c r="J11730" s="32">
        <v>650</v>
      </c>
    </row>
    <row r="11731" spans="1:10" x14ac:dyDescent="0.25">
      <c r="A11731" s="251"/>
      <c r="B11731" s="246"/>
      <c r="C11731" s="38" t="s">
        <v>2875</v>
      </c>
      <c r="D11731" s="38" t="s">
        <v>2801</v>
      </c>
      <c r="E11731" s="209">
        <v>1.0040160642570281E-2</v>
      </c>
      <c r="F11731" s="214">
        <v>216.55680040261998</v>
      </c>
      <c r="G11731" s="66">
        <f t="shared" si="224"/>
        <v>2.174265064283333</v>
      </c>
      <c r="H11731" s="37"/>
      <c r="I11731" s="33"/>
      <c r="J11731" s="32">
        <v>650</v>
      </c>
    </row>
    <row r="11732" spans="1:10" x14ac:dyDescent="0.25">
      <c r="A11732" s="251"/>
      <c r="B11732" s="246"/>
      <c r="C11732" s="38" t="s">
        <v>2876</v>
      </c>
      <c r="D11732" s="38" t="s">
        <v>2801</v>
      </c>
      <c r="E11732" s="209">
        <v>1.0040160642570281E-2</v>
      </c>
      <c r="F11732" s="214">
        <v>201.96055884279721</v>
      </c>
      <c r="G11732" s="66">
        <f t="shared" si="224"/>
        <v>2.0277164542449517</v>
      </c>
      <c r="H11732" s="37"/>
      <c r="I11732" s="33"/>
      <c r="J11732" s="32">
        <v>650</v>
      </c>
    </row>
    <row r="11733" spans="1:10" x14ac:dyDescent="0.25">
      <c r="A11733" s="251"/>
      <c r="B11733" s="246"/>
      <c r="C11733" s="38" t="s">
        <v>2877</v>
      </c>
      <c r="D11733" s="38" t="s">
        <v>2801</v>
      </c>
      <c r="E11733" s="209">
        <v>1.0040160642570281E-2</v>
      </c>
      <c r="F11733" s="214">
        <v>400.78536589779679</v>
      </c>
      <c r="G11733" s="66">
        <f t="shared" si="224"/>
        <v>4.0239494568051883</v>
      </c>
      <c r="H11733" s="37"/>
      <c r="I11733" s="33"/>
      <c r="J11733" s="32">
        <v>650</v>
      </c>
    </row>
    <row r="11734" spans="1:10" x14ac:dyDescent="0.25">
      <c r="A11734" s="251"/>
      <c r="B11734" s="246"/>
      <c r="C11734" s="38" t="s">
        <v>2878</v>
      </c>
      <c r="D11734" s="38" t="s">
        <v>2801</v>
      </c>
      <c r="E11734" s="209">
        <v>2.0080321285140562E-2</v>
      </c>
      <c r="F11734" s="214">
        <v>158.80390678884447</v>
      </c>
      <c r="G11734" s="66">
        <f t="shared" si="224"/>
        <v>3.1888334696555116</v>
      </c>
      <c r="H11734" s="37"/>
      <c r="I11734" s="33"/>
      <c r="J11734" s="32">
        <v>650</v>
      </c>
    </row>
    <row r="11735" spans="1:10" ht="25.5" x14ac:dyDescent="0.25">
      <c r="A11735" s="251"/>
      <c r="B11735" s="246"/>
      <c r="C11735" s="38" t="s">
        <v>2879</v>
      </c>
      <c r="D11735" s="38" t="s">
        <v>2801</v>
      </c>
      <c r="E11735" s="209">
        <v>1.0040160642570281E-2</v>
      </c>
      <c r="F11735" s="214">
        <v>1938.4837507290326</v>
      </c>
      <c r="G11735" s="66">
        <f t="shared" si="224"/>
        <v>19.462688260331653</v>
      </c>
      <c r="H11735" s="37"/>
      <c r="I11735" s="33"/>
      <c r="J11735" s="32">
        <v>650</v>
      </c>
    </row>
    <row r="11736" spans="1:10" x14ac:dyDescent="0.25">
      <c r="A11736" s="251"/>
      <c r="B11736" s="246"/>
      <c r="C11736" s="38" t="s">
        <v>11326</v>
      </c>
      <c r="D11736" s="38" t="s">
        <v>2801</v>
      </c>
      <c r="E11736" s="209">
        <v>4.0160642570281124E-2</v>
      </c>
      <c r="F11736" s="214">
        <v>23.693000000000001</v>
      </c>
      <c r="G11736" s="66">
        <f t="shared" si="224"/>
        <v>0.95152610441767072</v>
      </c>
      <c r="H11736" s="37"/>
      <c r="I11736" s="33"/>
      <c r="J11736" s="32">
        <v>650</v>
      </c>
    </row>
    <row r="11737" spans="1:10" x14ac:dyDescent="0.25">
      <c r="A11737" s="251"/>
      <c r="B11737" s="246"/>
      <c r="C11737" s="38" t="s">
        <v>2880</v>
      </c>
      <c r="D11737" s="38" t="s">
        <v>2881</v>
      </c>
      <c r="E11737" s="209">
        <v>2.7009999999999999E-2</v>
      </c>
      <c r="F11737" s="214">
        <v>146.7218375981868</v>
      </c>
      <c r="G11737" s="66">
        <f t="shared" si="224"/>
        <v>3.9629568335270253</v>
      </c>
      <c r="H11737" s="37"/>
      <c r="I11737" s="33"/>
      <c r="J11737" s="32">
        <v>650</v>
      </c>
    </row>
    <row r="11738" spans="1:10" x14ac:dyDescent="0.25">
      <c r="A11738" s="251"/>
      <c r="B11738" s="246"/>
      <c r="C11738" s="38" t="s">
        <v>2882</v>
      </c>
      <c r="D11738" s="38" t="s">
        <v>2881</v>
      </c>
      <c r="E11738" s="209">
        <v>9.0029999999999999E-2</v>
      </c>
      <c r="F11738" s="214">
        <v>130.51240856928865</v>
      </c>
      <c r="G11738" s="66">
        <f t="shared" si="224"/>
        <v>11.750032143493057</v>
      </c>
      <c r="H11738" s="37"/>
      <c r="I11738" s="33"/>
      <c r="J11738" s="32">
        <v>650</v>
      </c>
    </row>
    <row r="11739" spans="1:10" x14ac:dyDescent="0.25">
      <c r="A11739" s="251"/>
      <c r="B11739" s="246"/>
      <c r="C11739" s="38" t="s">
        <v>2883</v>
      </c>
      <c r="D11739" s="38" t="s">
        <v>2881</v>
      </c>
      <c r="E11739" s="209">
        <v>3.2149999999999998E-2</v>
      </c>
      <c r="F11739" s="214">
        <v>114.29563429557241</v>
      </c>
      <c r="G11739" s="66">
        <f t="shared" si="224"/>
        <v>3.6746046426026528</v>
      </c>
      <c r="H11739" s="37"/>
      <c r="I11739" s="33"/>
      <c r="J11739" s="32">
        <v>650</v>
      </c>
    </row>
    <row r="11740" spans="1:10" x14ac:dyDescent="0.25">
      <c r="A11740" s="251"/>
      <c r="B11740" s="246"/>
      <c r="C11740" s="38" t="s">
        <v>2884</v>
      </c>
      <c r="D11740" s="38" t="s">
        <v>1043</v>
      </c>
      <c r="E11740" s="209">
        <v>14.4636</v>
      </c>
      <c r="F11740" s="214">
        <v>0.50939749777438093</v>
      </c>
      <c r="G11740" s="66">
        <f t="shared" si="224"/>
        <v>7.3677216488095354</v>
      </c>
      <c r="H11740" s="37"/>
      <c r="I11740" s="33"/>
      <c r="J11740" s="32">
        <v>650</v>
      </c>
    </row>
    <row r="11741" spans="1:10" x14ac:dyDescent="0.25">
      <c r="A11741" s="251"/>
      <c r="B11741" s="246"/>
      <c r="C11741" s="38" t="s">
        <v>2885</v>
      </c>
      <c r="D11741" s="38" t="s">
        <v>1043</v>
      </c>
      <c r="E11741" s="209">
        <v>55.45</v>
      </c>
      <c r="F11741" s="214">
        <v>3.4194</v>
      </c>
      <c r="G11741" s="66">
        <f t="shared" si="224"/>
        <v>189.60573000000002</v>
      </c>
      <c r="H11741" s="37"/>
      <c r="I11741" s="33"/>
      <c r="J11741" s="32">
        <v>650</v>
      </c>
    </row>
    <row r="11742" spans="1:10" x14ac:dyDescent="0.25">
      <c r="A11742" s="251"/>
      <c r="B11742" s="246"/>
      <c r="C11742" s="38" t="s">
        <v>2886</v>
      </c>
      <c r="D11742" s="38" t="s">
        <v>69</v>
      </c>
      <c r="E11742" s="209">
        <v>8</v>
      </c>
      <c r="F11742" s="214">
        <v>4.8979427946115335</v>
      </c>
      <c r="G11742" s="66">
        <f t="shared" si="224"/>
        <v>39.183542356892268</v>
      </c>
      <c r="H11742" s="37"/>
      <c r="I11742" s="33"/>
      <c r="J11742" s="32">
        <v>650</v>
      </c>
    </row>
    <row r="11743" spans="1:10" x14ac:dyDescent="0.25">
      <c r="A11743" s="251"/>
      <c r="B11743" s="246"/>
      <c r="C11743" s="38" t="s">
        <v>2887</v>
      </c>
      <c r="D11743" s="38" t="s">
        <v>2881</v>
      </c>
      <c r="E11743" s="209">
        <v>0.1479</v>
      </c>
      <c r="F11743" s="214">
        <v>123.77634210714632</v>
      </c>
      <c r="G11743" s="66">
        <f t="shared" si="224"/>
        <v>18.306520997646942</v>
      </c>
      <c r="H11743" s="37"/>
      <c r="I11743" s="33"/>
      <c r="J11743" s="32">
        <v>650</v>
      </c>
    </row>
    <row r="11744" spans="1:10" x14ac:dyDescent="0.25">
      <c r="A11744" s="251"/>
      <c r="B11744" s="246"/>
      <c r="C11744" s="38" t="s">
        <v>2888</v>
      </c>
      <c r="D11744" s="38" t="s">
        <v>2881</v>
      </c>
      <c r="E11744" s="209">
        <v>0.33631</v>
      </c>
      <c r="F11744" s="214">
        <v>104.49822242171182</v>
      </c>
      <c r="G11744" s="66">
        <f t="shared" si="224"/>
        <v>35.143797182645898</v>
      </c>
      <c r="H11744" s="37"/>
      <c r="I11744" s="33"/>
      <c r="J11744" s="32">
        <v>650</v>
      </c>
    </row>
    <row r="11745" spans="1:10" x14ac:dyDescent="0.25">
      <c r="A11745" s="251"/>
      <c r="B11745" s="246"/>
      <c r="C11745" s="38" t="s">
        <v>2889</v>
      </c>
      <c r="D11745" s="38" t="s">
        <v>1049</v>
      </c>
      <c r="E11745" s="209">
        <v>5.3620386735497415E-3</v>
      </c>
      <c r="F11745" s="214">
        <v>291.2836008631146</v>
      </c>
      <c r="G11745" s="66">
        <f t="shared" si="224"/>
        <v>1.5618739327988473</v>
      </c>
      <c r="H11745" s="37"/>
      <c r="I11745" s="33"/>
      <c r="J11745" s="32">
        <v>650</v>
      </c>
    </row>
    <row r="11746" spans="1:10" x14ac:dyDescent="0.25">
      <c r="A11746" s="251"/>
      <c r="B11746" s="246"/>
      <c r="C11746" s="38" t="s">
        <v>2890</v>
      </c>
      <c r="D11746" s="38" t="s">
        <v>1060</v>
      </c>
      <c r="E11746" s="209">
        <v>8.7289001662437654E-4</v>
      </c>
      <c r="F11746" s="214">
        <v>84.461825449796322</v>
      </c>
      <c r="G11746" s="66">
        <f t="shared" si="224"/>
        <v>7.3725884220997906E-2</v>
      </c>
      <c r="H11746" s="37"/>
      <c r="I11746" s="33"/>
      <c r="J11746" s="32">
        <v>650</v>
      </c>
    </row>
    <row r="11747" spans="1:10" x14ac:dyDescent="0.25">
      <c r="A11747" s="251"/>
      <c r="B11747" s="246"/>
      <c r="C11747" s="38" t="s">
        <v>2891</v>
      </c>
      <c r="D11747" s="38" t="s">
        <v>1049</v>
      </c>
      <c r="E11747" s="209">
        <v>4.1480206540447505E-4</v>
      </c>
      <c r="F11747" s="214">
        <v>632.89586529191763</v>
      </c>
      <c r="G11747" s="66">
        <f t="shared" si="224"/>
        <v>0.26252651210903982</v>
      </c>
      <c r="H11747" s="37"/>
      <c r="I11747" s="33"/>
      <c r="J11747" s="32">
        <v>650</v>
      </c>
    </row>
    <row r="11748" spans="1:10" x14ac:dyDescent="0.25">
      <c r="A11748" s="251"/>
      <c r="B11748" s="246"/>
      <c r="C11748" s="38" t="s">
        <v>2889</v>
      </c>
      <c r="D11748" s="38" t="s">
        <v>1049</v>
      </c>
      <c r="E11748" s="209">
        <v>2.5903614457831327E-2</v>
      </c>
      <c r="F11748" s="214">
        <v>291.2836008631146</v>
      </c>
      <c r="G11748" s="66">
        <f t="shared" si="224"/>
        <v>7.5452980946469452</v>
      </c>
      <c r="H11748" s="37"/>
      <c r="I11748" s="33"/>
      <c r="J11748" s="32">
        <v>650</v>
      </c>
    </row>
    <row r="11749" spans="1:10" x14ac:dyDescent="0.25">
      <c r="A11749" s="251"/>
      <c r="B11749" s="246"/>
      <c r="C11749" s="38" t="s">
        <v>2890</v>
      </c>
      <c r="D11749" s="38" t="s">
        <v>1060</v>
      </c>
      <c r="E11749" s="209">
        <v>4.216867469879519E-3</v>
      </c>
      <c r="F11749" s="214">
        <v>84.461825449796322</v>
      </c>
      <c r="G11749" s="66">
        <f t="shared" si="224"/>
        <v>0.35616432418588817</v>
      </c>
      <c r="H11749" s="37"/>
      <c r="I11749" s="33"/>
      <c r="J11749" s="32">
        <v>650</v>
      </c>
    </row>
    <row r="11750" spans="1:10" ht="15.75" thickBot="1" x14ac:dyDescent="0.3">
      <c r="A11750" s="252"/>
      <c r="B11750" s="247"/>
      <c r="C11750" s="98"/>
      <c r="D11750" s="98"/>
      <c r="E11750" s="234"/>
      <c r="F11750" s="225" t="s">
        <v>12</v>
      </c>
      <c r="G11750" s="75" t="str">
        <f t="shared" si="224"/>
        <v/>
      </c>
      <c r="H11750" s="76"/>
      <c r="I11750" s="68"/>
      <c r="J11750" s="32">
        <v>650</v>
      </c>
    </row>
    <row r="11751" spans="1:10" ht="15.75" customHeight="1" thickBot="1" x14ac:dyDescent="0.3">
      <c r="A11751" s="242" t="s">
        <v>2892</v>
      </c>
      <c r="B11751" s="245" t="s">
        <v>10646</v>
      </c>
      <c r="C11751" s="26"/>
      <c r="D11751" s="27" t="s">
        <v>105</v>
      </c>
      <c r="E11751" s="205"/>
      <c r="F11751" s="216" t="s">
        <v>12</v>
      </c>
      <c r="G11751" s="29" t="str">
        <f t="shared" si="224"/>
        <v/>
      </c>
      <c r="H11751" s="30"/>
      <c r="I11751" s="31"/>
      <c r="J11751" s="32">
        <v>9.2899999999999991</v>
      </c>
    </row>
    <row r="11752" spans="1:10" x14ac:dyDescent="0.25">
      <c r="A11752" s="251"/>
      <c r="B11752" s="246"/>
      <c r="C11752" s="34"/>
      <c r="D11752" s="34"/>
      <c r="E11752" s="207"/>
      <c r="F11752" s="219" t="s">
        <v>12</v>
      </c>
      <c r="G11752" s="66" t="str">
        <f t="shared" si="224"/>
        <v/>
      </c>
      <c r="H11752" s="67"/>
      <c r="I11752" s="68"/>
      <c r="J11752" s="32">
        <v>9.2899999999999991</v>
      </c>
    </row>
    <row r="11753" spans="1:10" x14ac:dyDescent="0.25">
      <c r="A11753" s="251"/>
      <c r="B11753" s="246"/>
      <c r="C11753" s="38" t="s">
        <v>11684</v>
      </c>
      <c r="D11753" s="38" t="s">
        <v>2801</v>
      </c>
      <c r="E11753" s="209">
        <v>2.2919999999999998</v>
      </c>
      <c r="F11753" s="214">
        <v>30.837</v>
      </c>
      <c r="G11753" s="36">
        <f t="shared" si="224"/>
        <v>70.678404</v>
      </c>
      <c r="H11753" s="41">
        <f>SUM(G11753:G11759)</f>
        <v>392.13661810000002</v>
      </c>
      <c r="I11753" s="42"/>
      <c r="J11753" s="32">
        <v>9.2899999999999991</v>
      </c>
    </row>
    <row r="11754" spans="1:10" x14ac:dyDescent="0.25">
      <c r="A11754" s="251"/>
      <c r="B11754" s="246"/>
      <c r="C11754" s="38" t="s">
        <v>11683</v>
      </c>
      <c r="D11754" s="38" t="s">
        <v>2801</v>
      </c>
      <c r="E11754" s="209">
        <v>1.8827999999999998</v>
      </c>
      <c r="F11754" s="208">
        <v>24.519499999999997</v>
      </c>
      <c r="G11754" s="36">
        <f t="shared" si="224"/>
        <v>46.165314599999988</v>
      </c>
      <c r="H11754" s="37"/>
      <c r="I11754" s="33"/>
      <c r="J11754" s="32">
        <v>9.2899999999999991</v>
      </c>
    </row>
    <row r="11755" spans="1:10" x14ac:dyDescent="0.25">
      <c r="A11755" s="251"/>
      <c r="B11755" s="246"/>
      <c r="C11755" s="38" t="s">
        <v>2893</v>
      </c>
      <c r="D11755" s="38" t="s">
        <v>1303</v>
      </c>
      <c r="E11755" s="209">
        <v>3.4379999999999997</v>
      </c>
      <c r="F11755" s="208">
        <v>67</v>
      </c>
      <c r="G11755" s="36">
        <f t="shared" si="224"/>
        <v>230.34599999999998</v>
      </c>
      <c r="H11755" s="37"/>
      <c r="I11755" s="33"/>
      <c r="J11755" s="32">
        <v>9.2899999999999991</v>
      </c>
    </row>
    <row r="11756" spans="1:10" ht="38.25" x14ac:dyDescent="0.25">
      <c r="A11756" s="251"/>
      <c r="B11756" s="246"/>
      <c r="C11756" s="38" t="s">
        <v>2894</v>
      </c>
      <c r="D11756" s="38" t="s">
        <v>82</v>
      </c>
      <c r="E11756" s="209">
        <v>2.1819999999999999</v>
      </c>
      <c r="F11756" s="214">
        <v>18.14</v>
      </c>
      <c r="G11756" s="36">
        <f t="shared" si="224"/>
        <v>39.581479999999999</v>
      </c>
      <c r="H11756" s="37"/>
      <c r="I11756" s="33"/>
      <c r="J11756" s="32">
        <v>9.2899999999999991</v>
      </c>
    </row>
    <row r="11757" spans="1:10" x14ac:dyDescent="0.25">
      <c r="A11757" s="251"/>
      <c r="B11757" s="246"/>
      <c r="C11757" s="38" t="s">
        <v>11770</v>
      </c>
      <c r="D11757" s="38" t="s">
        <v>1043</v>
      </c>
      <c r="E11757" s="209">
        <v>1E-3</v>
      </c>
      <c r="F11757" s="214">
        <v>40.137499999999996</v>
      </c>
      <c r="G11757" s="36">
        <f t="shared" si="224"/>
        <v>4.01375E-2</v>
      </c>
      <c r="H11757" s="37"/>
      <c r="I11757" s="33"/>
      <c r="J11757" s="32">
        <v>9.2899999999999991</v>
      </c>
    </row>
    <row r="11758" spans="1:10" ht="38.25" x14ac:dyDescent="0.25">
      <c r="A11758" s="251"/>
      <c r="B11758" s="246"/>
      <c r="C11758" s="38" t="s">
        <v>11546</v>
      </c>
      <c r="D11758" s="38" t="s">
        <v>82</v>
      </c>
      <c r="E11758" s="209">
        <v>4.3639999999999999</v>
      </c>
      <c r="F11758" s="214">
        <v>1.159</v>
      </c>
      <c r="G11758" s="36">
        <f t="shared" si="224"/>
        <v>5.0578760000000003</v>
      </c>
      <c r="H11758" s="37"/>
      <c r="I11758" s="33"/>
      <c r="J11758" s="32">
        <v>9.2899999999999991</v>
      </c>
    </row>
    <row r="11759" spans="1:10" ht="25.5" x14ac:dyDescent="0.25">
      <c r="A11759" s="251"/>
      <c r="B11759" s="246"/>
      <c r="C11759" s="38" t="s">
        <v>11469</v>
      </c>
      <c r="D11759" s="38" t="s">
        <v>1043</v>
      </c>
      <c r="E11759" s="209">
        <v>4.0000000000000001E-3</v>
      </c>
      <c r="F11759" s="214">
        <v>66.851500000000001</v>
      </c>
      <c r="G11759" s="36">
        <f t="shared" si="224"/>
        <v>0.26740600000000003</v>
      </c>
      <c r="H11759" s="37"/>
      <c r="I11759" s="42"/>
      <c r="J11759" s="32">
        <v>9.2899999999999991</v>
      </c>
    </row>
    <row r="11760" spans="1:10" ht="15.75" thickBot="1" x14ac:dyDescent="0.3">
      <c r="A11760" s="252"/>
      <c r="B11760" s="247"/>
      <c r="C11760" s="98"/>
      <c r="D11760" s="98"/>
      <c r="E11760" s="234"/>
      <c r="F11760" s="225" t="s">
        <v>12</v>
      </c>
      <c r="G11760" s="75" t="str">
        <f t="shared" si="224"/>
        <v/>
      </c>
      <c r="H11760" s="76"/>
      <c r="I11760" s="68"/>
      <c r="J11760" s="32">
        <v>9.2899999999999991</v>
      </c>
    </row>
    <row r="11761" spans="1:10" ht="15.75" customHeight="1" thickBot="1" x14ac:dyDescent="0.3">
      <c r="A11761" s="242" t="s">
        <v>2895</v>
      </c>
      <c r="B11761" s="245" t="s">
        <v>10647</v>
      </c>
      <c r="C11761" s="26"/>
      <c r="D11761" s="27" t="s">
        <v>17</v>
      </c>
      <c r="E11761" s="205"/>
      <c r="F11761" s="216" t="s">
        <v>12</v>
      </c>
      <c r="G11761" s="29" t="str">
        <f t="shared" si="224"/>
        <v/>
      </c>
      <c r="H11761" s="30"/>
      <c r="I11761" s="31"/>
      <c r="J11761" s="32">
        <v>8</v>
      </c>
    </row>
    <row r="11762" spans="1:10" x14ac:dyDescent="0.25">
      <c r="A11762" s="251"/>
      <c r="B11762" s="246"/>
      <c r="C11762" s="34"/>
      <c r="D11762" s="34"/>
      <c r="E11762" s="207"/>
      <c r="F11762" s="219" t="s">
        <v>12</v>
      </c>
      <c r="G11762" s="66" t="str">
        <f t="shared" si="224"/>
        <v/>
      </c>
      <c r="H11762" s="67"/>
      <c r="I11762" s="68"/>
      <c r="J11762" s="32">
        <v>8</v>
      </c>
    </row>
    <row r="11763" spans="1:10" x14ac:dyDescent="0.25">
      <c r="A11763" s="251"/>
      <c r="B11763" s="246"/>
      <c r="C11763" s="38" t="s">
        <v>2896</v>
      </c>
      <c r="D11763" s="38" t="s">
        <v>82</v>
      </c>
      <c r="E11763" s="209">
        <v>1</v>
      </c>
      <c r="F11763" s="214">
        <v>8.5404999999999998</v>
      </c>
      <c r="G11763" s="36">
        <f t="shared" si="224"/>
        <v>8.5404999999999998</v>
      </c>
      <c r="H11763" s="41">
        <f>SUM(G11763:G11764)</f>
        <v>15.108781</v>
      </c>
      <c r="I11763" s="42"/>
      <c r="J11763" s="32">
        <v>8</v>
      </c>
    </row>
    <row r="11764" spans="1:10" x14ac:dyDescent="0.25">
      <c r="A11764" s="251"/>
      <c r="B11764" s="246"/>
      <c r="C11764" s="38" t="s">
        <v>11684</v>
      </c>
      <c r="D11764" s="38" t="s">
        <v>2801</v>
      </c>
      <c r="E11764" s="209">
        <v>0.21299999999999999</v>
      </c>
      <c r="F11764" s="208">
        <v>30.837</v>
      </c>
      <c r="G11764" s="36">
        <f t="shared" si="224"/>
        <v>6.5682809999999998</v>
      </c>
      <c r="H11764" s="37"/>
      <c r="I11764" s="33"/>
      <c r="J11764" s="32">
        <v>8</v>
      </c>
    </row>
    <row r="11765" spans="1:10" ht="15.75" thickBot="1" x14ac:dyDescent="0.3">
      <c r="A11765" s="252"/>
      <c r="B11765" s="247"/>
      <c r="C11765" s="98"/>
      <c r="D11765" s="98"/>
      <c r="E11765" s="234"/>
      <c r="F11765" s="225" t="s">
        <v>12</v>
      </c>
      <c r="G11765" s="75" t="str">
        <f t="shared" si="224"/>
        <v/>
      </c>
      <c r="H11765" s="76"/>
      <c r="I11765" s="68"/>
      <c r="J11765" s="32">
        <v>8</v>
      </c>
    </row>
    <row r="11766" spans="1:10" ht="15.75" thickBot="1" x14ac:dyDescent="0.3">
      <c r="A11766" s="242" t="s">
        <v>2897</v>
      </c>
      <c r="B11766" s="245" t="s">
        <v>10648</v>
      </c>
      <c r="C11766" s="26"/>
      <c r="D11766" s="27" t="s">
        <v>17</v>
      </c>
      <c r="E11766" s="205"/>
      <c r="F11766" s="212" t="s">
        <v>12</v>
      </c>
      <c r="G11766" s="29" t="str">
        <f t="shared" si="224"/>
        <v/>
      </c>
      <c r="H11766" s="30"/>
      <c r="I11766" s="31"/>
      <c r="J11766" s="32">
        <v>10</v>
      </c>
    </row>
    <row r="11767" spans="1:10" x14ac:dyDescent="0.25">
      <c r="A11767" s="243"/>
      <c r="B11767" s="246"/>
      <c r="C11767" s="34"/>
      <c r="D11767" s="34"/>
      <c r="E11767" s="207"/>
      <c r="F11767" s="213" t="s">
        <v>12</v>
      </c>
      <c r="G11767" s="33" t="str">
        <f t="shared" si="224"/>
        <v/>
      </c>
      <c r="H11767" s="37"/>
      <c r="I11767" s="33"/>
      <c r="J11767" s="32">
        <v>10</v>
      </c>
    </row>
    <row r="11768" spans="1:10" x14ac:dyDescent="0.25">
      <c r="A11768" s="243"/>
      <c r="B11768" s="246"/>
      <c r="C11768" s="38" t="s">
        <v>2898</v>
      </c>
      <c r="D11768" s="38" t="s">
        <v>2801</v>
      </c>
      <c r="E11768" s="209">
        <v>0.3</v>
      </c>
      <c r="F11768" s="208">
        <v>163.31274239367667</v>
      </c>
      <c r="G11768" s="36">
        <f t="shared" si="224"/>
        <v>48.993822718102997</v>
      </c>
      <c r="H11768" s="41">
        <f>SUM(G11768:G11772)</f>
        <v>336.62716569717787</v>
      </c>
      <c r="I11768" s="42"/>
      <c r="J11768" s="32">
        <v>10</v>
      </c>
    </row>
    <row r="11769" spans="1:10" x14ac:dyDescent="0.25">
      <c r="A11769" s="243"/>
      <c r="B11769" s="246"/>
      <c r="C11769" s="38" t="s">
        <v>2899</v>
      </c>
      <c r="D11769" s="38" t="s">
        <v>2801</v>
      </c>
      <c r="E11769" s="209">
        <v>0.7</v>
      </c>
      <c r="F11769" s="208">
        <v>64.374107156944007</v>
      </c>
      <c r="G11769" s="36">
        <f t="shared" si="224"/>
        <v>45.061875009860799</v>
      </c>
      <c r="H11769" s="37"/>
      <c r="I11769" s="42"/>
      <c r="J11769" s="32">
        <v>10</v>
      </c>
    </row>
    <row r="11770" spans="1:10" x14ac:dyDescent="0.25">
      <c r="A11770" s="243"/>
      <c r="B11770" s="246"/>
      <c r="C11770" s="38" t="s">
        <v>11421</v>
      </c>
      <c r="D11770" s="38" t="s">
        <v>2801</v>
      </c>
      <c r="E11770" s="209">
        <v>0.5</v>
      </c>
      <c r="F11770" s="208">
        <v>31.055499999999995</v>
      </c>
      <c r="G11770" s="36">
        <f t="shared" si="224"/>
        <v>15.527749999999997</v>
      </c>
      <c r="H11770" s="37"/>
      <c r="I11770" s="33"/>
      <c r="J11770" s="32">
        <v>10</v>
      </c>
    </row>
    <row r="11771" spans="1:10" x14ac:dyDescent="0.25">
      <c r="A11771" s="243"/>
      <c r="B11771" s="246"/>
      <c r="C11771" s="38" t="s">
        <v>11326</v>
      </c>
      <c r="D11771" s="38" t="s">
        <v>2801</v>
      </c>
      <c r="E11771" s="209">
        <v>1</v>
      </c>
      <c r="F11771" s="208">
        <v>23.693000000000001</v>
      </c>
      <c r="G11771" s="36">
        <f t="shared" si="224"/>
        <v>23.693000000000001</v>
      </c>
      <c r="H11771" s="37"/>
      <c r="I11771" s="33"/>
      <c r="J11771" s="32">
        <v>10</v>
      </c>
    </row>
    <row r="11772" spans="1:10" ht="25.5" x14ac:dyDescent="0.25">
      <c r="A11772" s="243"/>
      <c r="B11772" s="246"/>
      <c r="C11772" s="38" t="s">
        <v>2900</v>
      </c>
      <c r="D11772" s="38" t="s">
        <v>161</v>
      </c>
      <c r="E11772" s="209">
        <v>0.4</v>
      </c>
      <c r="F11772" s="208">
        <v>508.37679492303511</v>
      </c>
      <c r="G11772" s="36">
        <f t="shared" si="224"/>
        <v>203.35071796921406</v>
      </c>
      <c r="H11772" s="37"/>
      <c r="I11772" s="33"/>
      <c r="J11772" s="32">
        <v>10</v>
      </c>
    </row>
    <row r="11773" spans="1:10" ht="15.75" thickBot="1" x14ac:dyDescent="0.3">
      <c r="A11773" s="244"/>
      <c r="B11773" s="247"/>
      <c r="C11773" s="44"/>
      <c r="D11773" s="44"/>
      <c r="E11773" s="210"/>
      <c r="F11773" s="211" t="s">
        <v>12</v>
      </c>
      <c r="G11773" s="46" t="str">
        <f t="shared" si="224"/>
        <v/>
      </c>
      <c r="H11773" s="48"/>
      <c r="I11773" s="33"/>
      <c r="J11773" s="32">
        <v>10</v>
      </c>
    </row>
    <row r="11774" spans="1:10" ht="15.75" thickBot="1" x14ac:dyDescent="0.3">
      <c r="A11774" s="242" t="s">
        <v>2901</v>
      </c>
      <c r="B11774" s="245" t="s">
        <v>10649</v>
      </c>
      <c r="C11774" s="26"/>
      <c r="D11774" s="27" t="s">
        <v>17</v>
      </c>
      <c r="E11774" s="205"/>
      <c r="F11774" s="212" t="s">
        <v>12</v>
      </c>
      <c r="G11774" s="29" t="str">
        <f t="shared" si="224"/>
        <v/>
      </c>
      <c r="H11774" s="30"/>
      <c r="I11774" s="31"/>
      <c r="J11774" s="32">
        <v>20</v>
      </c>
    </row>
    <row r="11775" spans="1:10" x14ac:dyDescent="0.25">
      <c r="A11775" s="243"/>
      <c r="B11775" s="246"/>
      <c r="C11775" s="34"/>
      <c r="D11775" s="34"/>
      <c r="E11775" s="207"/>
      <c r="F11775" s="213" t="s">
        <v>12</v>
      </c>
      <c r="G11775" s="33" t="str">
        <f t="shared" si="224"/>
        <v/>
      </c>
      <c r="H11775" s="37"/>
      <c r="I11775" s="33"/>
      <c r="J11775" s="32">
        <v>20</v>
      </c>
    </row>
    <row r="11776" spans="1:10" ht="25.5" x14ac:dyDescent="0.25">
      <c r="A11776" s="243"/>
      <c r="B11776" s="246"/>
      <c r="C11776" s="38" t="s">
        <v>11727</v>
      </c>
      <c r="D11776" s="38" t="s">
        <v>82</v>
      </c>
      <c r="E11776" s="209">
        <v>12</v>
      </c>
      <c r="F11776" s="208">
        <v>2.09</v>
      </c>
      <c r="G11776" s="36">
        <f t="shared" si="224"/>
        <v>25.08</v>
      </c>
      <c r="H11776" s="41">
        <f>SUM(G11776:G11779)</f>
        <v>344.95425</v>
      </c>
      <c r="I11776" s="42"/>
      <c r="J11776" s="32">
        <v>20</v>
      </c>
    </row>
    <row r="11777" spans="1:10" x14ac:dyDescent="0.25">
      <c r="A11777" s="243"/>
      <c r="B11777" s="246"/>
      <c r="C11777" s="38" t="s">
        <v>11421</v>
      </c>
      <c r="D11777" s="38" t="s">
        <v>2801</v>
      </c>
      <c r="E11777" s="209">
        <v>0.5</v>
      </c>
      <c r="F11777" s="208">
        <v>31.055499999999995</v>
      </c>
      <c r="G11777" s="36">
        <f t="shared" si="224"/>
        <v>15.527749999999997</v>
      </c>
      <c r="H11777" s="37"/>
      <c r="I11777" s="33"/>
      <c r="J11777" s="32">
        <v>20</v>
      </c>
    </row>
    <row r="11778" spans="1:10" x14ac:dyDescent="0.25">
      <c r="A11778" s="243"/>
      <c r="B11778" s="246"/>
      <c r="C11778" s="38" t="s">
        <v>11326</v>
      </c>
      <c r="D11778" s="38" t="s">
        <v>2801</v>
      </c>
      <c r="E11778" s="209">
        <v>0.5</v>
      </c>
      <c r="F11778" s="208">
        <v>23.693000000000001</v>
      </c>
      <c r="G11778" s="36">
        <f t="shared" si="224"/>
        <v>11.846500000000001</v>
      </c>
      <c r="H11778" s="37"/>
      <c r="I11778" s="33"/>
      <c r="J11778" s="32">
        <v>20</v>
      </c>
    </row>
    <row r="11779" spans="1:10" ht="25.5" x14ac:dyDescent="0.25">
      <c r="A11779" s="243"/>
      <c r="B11779" s="246"/>
      <c r="C11779" s="38" t="s">
        <v>2902</v>
      </c>
      <c r="D11779" s="38" t="s">
        <v>82</v>
      </c>
      <c r="E11779" s="209">
        <v>1</v>
      </c>
      <c r="F11779" s="208">
        <v>292.5</v>
      </c>
      <c r="G11779" s="36">
        <f t="shared" si="224"/>
        <v>292.5</v>
      </c>
      <c r="H11779" s="37"/>
      <c r="I11779" s="33"/>
      <c r="J11779" s="32">
        <v>20</v>
      </c>
    </row>
    <row r="11780" spans="1:10" ht="15.75" thickBot="1" x14ac:dyDescent="0.3">
      <c r="A11780" s="244"/>
      <c r="B11780" s="247"/>
      <c r="C11780" s="44"/>
      <c r="D11780" s="44"/>
      <c r="E11780" s="210"/>
      <c r="F11780" s="211" t="s">
        <v>12</v>
      </c>
      <c r="G11780" s="46" t="str">
        <f t="shared" si="224"/>
        <v/>
      </c>
      <c r="H11780" s="48"/>
      <c r="I11780" s="33"/>
      <c r="J11780" s="32">
        <v>20</v>
      </c>
    </row>
    <row r="11781" spans="1:10" ht="15.75" thickBot="1" x14ac:dyDescent="0.3">
      <c r="A11781" s="242" t="s">
        <v>2903</v>
      </c>
      <c r="B11781" s="245" t="s">
        <v>10650</v>
      </c>
      <c r="C11781" s="26"/>
      <c r="D11781" s="27" t="s">
        <v>17</v>
      </c>
      <c r="E11781" s="205"/>
      <c r="F11781" s="212" t="s">
        <v>12</v>
      </c>
      <c r="G11781" s="29" t="str">
        <f t="shared" si="224"/>
        <v/>
      </c>
      <c r="H11781" s="30"/>
      <c r="I11781" s="31"/>
      <c r="J11781" s="32">
        <v>3</v>
      </c>
    </row>
    <row r="11782" spans="1:10" x14ac:dyDescent="0.25">
      <c r="A11782" s="243"/>
      <c r="B11782" s="246"/>
      <c r="C11782" s="34"/>
      <c r="D11782" s="34"/>
      <c r="E11782" s="207"/>
      <c r="F11782" s="213" t="s">
        <v>12</v>
      </c>
      <c r="G11782" s="33" t="str">
        <f t="shared" ref="G11782:G11845" si="225">IF(ISNUMBER(F11782),E11782*F11782,"")</f>
        <v/>
      </c>
      <c r="H11782" s="37"/>
      <c r="I11782" s="33"/>
      <c r="J11782" s="32">
        <v>3</v>
      </c>
    </row>
    <row r="11783" spans="1:10" x14ac:dyDescent="0.25">
      <c r="A11783" s="243"/>
      <c r="B11783" s="246"/>
      <c r="C11783" s="38" t="s">
        <v>11684</v>
      </c>
      <c r="D11783" s="38" t="s">
        <v>2801</v>
      </c>
      <c r="E11783" s="209">
        <v>0.2</v>
      </c>
      <c r="F11783" s="208">
        <v>30.837</v>
      </c>
      <c r="G11783" s="36">
        <f t="shared" si="225"/>
        <v>6.1674000000000007</v>
      </c>
      <c r="H11783" s="41">
        <f>SUM(G11783:G11785)</f>
        <v>1964.2674</v>
      </c>
      <c r="I11783" s="42"/>
      <c r="J11783" s="32">
        <v>3</v>
      </c>
    </row>
    <row r="11784" spans="1:10" ht="25.5" x14ac:dyDescent="0.25">
      <c r="A11784" s="243"/>
      <c r="B11784" s="246"/>
      <c r="C11784" s="38" t="s">
        <v>11727</v>
      </c>
      <c r="D11784" s="38" t="s">
        <v>82</v>
      </c>
      <c r="E11784" s="209">
        <v>4</v>
      </c>
      <c r="F11784" s="208">
        <v>2.09</v>
      </c>
      <c r="G11784" s="36">
        <f t="shared" si="225"/>
        <v>8.36</v>
      </c>
      <c r="H11784" s="37"/>
      <c r="I11784" s="33"/>
      <c r="J11784" s="32">
        <v>3</v>
      </c>
    </row>
    <row r="11785" spans="1:10" ht="25.5" x14ac:dyDescent="0.25">
      <c r="A11785" s="243"/>
      <c r="B11785" s="246"/>
      <c r="C11785" s="38" t="s">
        <v>2904</v>
      </c>
      <c r="D11785" s="38" t="s">
        <v>82</v>
      </c>
      <c r="E11785" s="209">
        <v>1</v>
      </c>
      <c r="F11785" s="208">
        <v>1949.74</v>
      </c>
      <c r="G11785" s="36">
        <f t="shared" si="225"/>
        <v>1949.74</v>
      </c>
      <c r="H11785" s="37"/>
      <c r="I11785" s="33"/>
      <c r="J11785" s="32">
        <v>3</v>
      </c>
    </row>
    <row r="11786" spans="1:10" ht="15.75" thickBot="1" x14ac:dyDescent="0.3">
      <c r="A11786" s="244"/>
      <c r="B11786" s="247"/>
      <c r="C11786" s="44"/>
      <c r="D11786" s="44"/>
      <c r="E11786" s="210"/>
      <c r="F11786" s="211" t="s">
        <v>12</v>
      </c>
      <c r="G11786" s="46" t="str">
        <f t="shared" si="225"/>
        <v/>
      </c>
      <c r="H11786" s="48"/>
      <c r="I11786" s="33"/>
      <c r="J11786" s="32">
        <v>3</v>
      </c>
    </row>
    <row r="11787" spans="1:10" ht="15.75" customHeight="1" thickBot="1" x14ac:dyDescent="0.3">
      <c r="A11787" s="242" t="s">
        <v>2905</v>
      </c>
      <c r="B11787" s="245" t="s">
        <v>10651</v>
      </c>
      <c r="C11787" s="26"/>
      <c r="D11787" s="27" t="s">
        <v>17</v>
      </c>
      <c r="E11787" s="205"/>
      <c r="F11787" s="216" t="s">
        <v>12</v>
      </c>
      <c r="G11787" s="29" t="str">
        <f t="shared" si="225"/>
        <v/>
      </c>
      <c r="H11787" s="30"/>
      <c r="I11787" s="31"/>
      <c r="J11787" s="32">
        <v>2</v>
      </c>
    </row>
    <row r="11788" spans="1:10" x14ac:dyDescent="0.25">
      <c r="A11788" s="251"/>
      <c r="B11788" s="246"/>
      <c r="C11788" s="34"/>
      <c r="D11788" s="34"/>
      <c r="E11788" s="207"/>
      <c r="F11788" s="219" t="s">
        <v>12</v>
      </c>
      <c r="G11788" s="66" t="str">
        <f t="shared" si="225"/>
        <v/>
      </c>
      <c r="H11788" s="67"/>
      <c r="I11788" s="68"/>
      <c r="J11788" s="32">
        <v>2</v>
      </c>
    </row>
    <row r="11789" spans="1:10" ht="25.5" x14ac:dyDescent="0.25">
      <c r="A11789" s="251"/>
      <c r="B11789" s="246"/>
      <c r="C11789" s="38" t="s">
        <v>2906</v>
      </c>
      <c r="D11789" s="38" t="s">
        <v>82</v>
      </c>
      <c r="E11789" s="209">
        <v>1</v>
      </c>
      <c r="F11789" s="214">
        <v>11.305</v>
      </c>
      <c r="G11789" s="36">
        <f t="shared" si="225"/>
        <v>11.305</v>
      </c>
      <c r="H11789" s="41">
        <f>SUM(G11789:G11790)</f>
        <v>18.886760000000002</v>
      </c>
      <c r="I11789" s="42"/>
      <c r="J11789" s="32">
        <v>2</v>
      </c>
    </row>
    <row r="11790" spans="1:10" x14ac:dyDescent="0.25">
      <c r="A11790" s="251"/>
      <c r="B11790" s="246"/>
      <c r="C11790" s="38" t="s">
        <v>11326</v>
      </c>
      <c r="D11790" s="38" t="s">
        <v>2801</v>
      </c>
      <c r="E11790" s="209">
        <v>0.32</v>
      </c>
      <c r="F11790" s="208">
        <v>23.693000000000001</v>
      </c>
      <c r="G11790" s="36">
        <f t="shared" si="225"/>
        <v>7.5817600000000009</v>
      </c>
      <c r="H11790" s="37"/>
      <c r="I11790" s="33"/>
      <c r="J11790" s="32">
        <v>2</v>
      </c>
    </row>
    <row r="11791" spans="1:10" ht="15.75" thickBot="1" x14ac:dyDescent="0.3">
      <c r="A11791" s="252"/>
      <c r="B11791" s="247"/>
      <c r="C11791" s="98"/>
      <c r="D11791" s="98"/>
      <c r="E11791" s="234"/>
      <c r="F11791" s="225" t="s">
        <v>12</v>
      </c>
      <c r="G11791" s="75" t="str">
        <f t="shared" si="225"/>
        <v/>
      </c>
      <c r="H11791" s="76"/>
      <c r="I11791" s="68"/>
      <c r="J11791" s="32">
        <v>2</v>
      </c>
    </row>
    <row r="11792" spans="1:10" ht="15.75" thickBot="1" x14ac:dyDescent="0.3">
      <c r="A11792" s="242" t="s">
        <v>2907</v>
      </c>
      <c r="B11792" s="245" t="s">
        <v>10652</v>
      </c>
      <c r="C11792" s="26"/>
      <c r="D11792" s="27" t="s">
        <v>105</v>
      </c>
      <c r="E11792" s="205"/>
      <c r="F11792" s="212" t="s">
        <v>12</v>
      </c>
      <c r="G11792" s="29" t="str">
        <f t="shared" si="225"/>
        <v/>
      </c>
      <c r="H11792" s="30"/>
      <c r="I11792" s="31"/>
      <c r="J11792" s="32">
        <v>52.75</v>
      </c>
    </row>
    <row r="11793" spans="1:10" x14ac:dyDescent="0.25">
      <c r="A11793" s="243"/>
      <c r="B11793" s="246"/>
      <c r="C11793" s="34"/>
      <c r="D11793" s="34"/>
      <c r="E11793" s="207"/>
      <c r="F11793" s="213" t="s">
        <v>12</v>
      </c>
      <c r="G11793" s="33" t="str">
        <f t="shared" si="225"/>
        <v/>
      </c>
      <c r="H11793" s="37"/>
      <c r="I11793" s="33"/>
      <c r="J11793" s="32">
        <v>52.75</v>
      </c>
    </row>
    <row r="11794" spans="1:10" x14ac:dyDescent="0.25">
      <c r="A11794" s="243"/>
      <c r="B11794" s="246"/>
      <c r="C11794" s="38" t="s">
        <v>11421</v>
      </c>
      <c r="D11794" s="38" t="s">
        <v>2801</v>
      </c>
      <c r="E11794" s="209">
        <v>0.2</v>
      </c>
      <c r="F11794" s="208">
        <v>1.5665499999999999</v>
      </c>
      <c r="G11794" s="36">
        <f t="shared" si="225"/>
        <v>0.31330999999999998</v>
      </c>
      <c r="H11794" s="41">
        <f>SUM(G11794:G11796)</f>
        <v>124.28831</v>
      </c>
      <c r="I11794" s="42"/>
      <c r="J11794" s="32">
        <v>52.75</v>
      </c>
    </row>
    <row r="11795" spans="1:10" ht="38.25" x14ac:dyDescent="0.25">
      <c r="A11795" s="243"/>
      <c r="B11795" s="246"/>
      <c r="C11795" s="38" t="s">
        <v>11601</v>
      </c>
      <c r="D11795" s="38" t="s">
        <v>82</v>
      </c>
      <c r="E11795" s="209">
        <v>100</v>
      </c>
      <c r="F11795" s="208">
        <v>0.38949999999999996</v>
      </c>
      <c r="G11795" s="36">
        <f t="shared" si="225"/>
        <v>38.949999999999996</v>
      </c>
      <c r="H11795" s="37"/>
      <c r="I11795" s="33"/>
      <c r="J11795" s="32">
        <v>52.75</v>
      </c>
    </row>
    <row r="11796" spans="1:10" x14ac:dyDescent="0.25">
      <c r="A11796" s="243"/>
      <c r="B11796" s="246"/>
      <c r="C11796" s="38" t="s">
        <v>2908</v>
      </c>
      <c r="D11796" s="38" t="s">
        <v>1303</v>
      </c>
      <c r="E11796" s="209">
        <v>1</v>
      </c>
      <c r="F11796" s="208">
        <v>85.024999999999991</v>
      </c>
      <c r="G11796" s="36">
        <f t="shared" si="225"/>
        <v>85.024999999999991</v>
      </c>
      <c r="H11796" s="37"/>
      <c r="I11796" s="33"/>
      <c r="J11796" s="32">
        <v>52.75</v>
      </c>
    </row>
    <row r="11797" spans="1:10" ht="15.75" thickBot="1" x14ac:dyDescent="0.3">
      <c r="A11797" s="244"/>
      <c r="B11797" s="247"/>
      <c r="C11797" s="44"/>
      <c r="D11797" s="44"/>
      <c r="E11797" s="45"/>
      <c r="F11797" s="46" t="s">
        <v>12</v>
      </c>
      <c r="G11797" s="46" t="str">
        <f t="shared" si="225"/>
        <v/>
      </c>
      <c r="H11797" s="48"/>
      <c r="I11797" s="33"/>
      <c r="J11797" s="32">
        <v>52.75</v>
      </c>
    </row>
    <row r="11798" spans="1:10" ht="15.75" hidden="1" customHeight="1" thickBot="1" x14ac:dyDescent="0.3">
      <c r="A11798" s="242" t="s">
        <v>2909</v>
      </c>
      <c r="B11798" s="245" t="s">
        <v>10653</v>
      </c>
      <c r="C11798" s="26"/>
      <c r="D11798" s="27" t="s">
        <v>17</v>
      </c>
      <c r="E11798" s="28"/>
      <c r="F11798" s="56" t="s">
        <v>12</v>
      </c>
      <c r="G11798" s="29" t="str">
        <f t="shared" si="225"/>
        <v/>
      </c>
      <c r="H11798" s="30"/>
      <c r="I11798" s="31"/>
      <c r="J11798" s="32">
        <v>0</v>
      </c>
    </row>
    <row r="11799" spans="1:10" hidden="1" x14ac:dyDescent="0.25">
      <c r="A11799" s="251"/>
      <c r="B11799" s="246"/>
      <c r="C11799" s="34"/>
      <c r="D11799" s="34"/>
      <c r="E11799" s="35"/>
      <c r="F11799" s="66" t="s">
        <v>12</v>
      </c>
      <c r="G11799" s="66" t="str">
        <f t="shared" si="225"/>
        <v/>
      </c>
      <c r="H11799" s="67"/>
      <c r="I11799" s="68"/>
      <c r="J11799" s="32">
        <v>0</v>
      </c>
    </row>
    <row r="11800" spans="1:10" ht="25.5" hidden="1" x14ac:dyDescent="0.25">
      <c r="A11800" s="251"/>
      <c r="B11800" s="246"/>
      <c r="C11800" s="38" t="s">
        <v>11343</v>
      </c>
      <c r="D11800" s="38" t="s">
        <v>2881</v>
      </c>
      <c r="E11800" s="39">
        <v>4.2200000000000001E-2</v>
      </c>
      <c r="F11800" s="36">
        <v>800.36532496250004</v>
      </c>
      <c r="G11800" s="36">
        <f t="shared" si="225"/>
        <v>33.775416713417506</v>
      </c>
      <c r="H11800" s="41">
        <f>SUM(G11800:G11805)</f>
        <v>260.62110021341749</v>
      </c>
      <c r="I11800" s="42"/>
      <c r="J11800" s="32">
        <v>0</v>
      </c>
    </row>
    <row r="11801" spans="1:10" hidden="1" x14ac:dyDescent="0.25">
      <c r="A11801" s="251"/>
      <c r="B11801" s="246"/>
      <c r="C11801" s="38" t="s">
        <v>11326</v>
      </c>
      <c r="D11801" s="38" t="s">
        <v>2801</v>
      </c>
      <c r="E11801" s="39">
        <v>1.732</v>
      </c>
      <c r="F11801" s="33">
        <v>23.693000000000001</v>
      </c>
      <c r="G11801" s="36">
        <f t="shared" si="225"/>
        <v>41.036276000000001</v>
      </c>
      <c r="H11801" s="37"/>
      <c r="I11801" s="33"/>
      <c r="J11801" s="32">
        <v>0</v>
      </c>
    </row>
    <row r="11802" spans="1:10" hidden="1" x14ac:dyDescent="0.25">
      <c r="A11802" s="251"/>
      <c r="B11802" s="246"/>
      <c r="C11802" s="38" t="s">
        <v>11421</v>
      </c>
      <c r="D11802" s="38" t="s">
        <v>2801</v>
      </c>
      <c r="E11802" s="39">
        <v>3.464</v>
      </c>
      <c r="F11802" s="33">
        <v>31.055499999999995</v>
      </c>
      <c r="G11802" s="36">
        <f t="shared" si="225"/>
        <v>107.57625199999998</v>
      </c>
      <c r="H11802" s="37"/>
      <c r="I11802" s="33"/>
      <c r="J11802" s="32">
        <v>0</v>
      </c>
    </row>
    <row r="11803" spans="1:10" ht="25.5" hidden="1" x14ac:dyDescent="0.25">
      <c r="A11803" s="251"/>
      <c r="B11803" s="246"/>
      <c r="C11803" s="38" t="s">
        <v>2910</v>
      </c>
      <c r="D11803" s="38" t="s">
        <v>82</v>
      </c>
      <c r="E11803" s="39">
        <v>1</v>
      </c>
      <c r="F11803" s="36" t="s">
        <v>12</v>
      </c>
      <c r="G11803" s="36" t="str">
        <f t="shared" si="225"/>
        <v/>
      </c>
      <c r="H11803" s="37"/>
      <c r="I11803" s="33"/>
      <c r="J11803" s="32">
        <v>0</v>
      </c>
    </row>
    <row r="11804" spans="1:10" hidden="1" x14ac:dyDescent="0.25">
      <c r="A11804" s="251"/>
      <c r="B11804" s="246"/>
      <c r="C11804" s="38" t="s">
        <v>11338</v>
      </c>
      <c r="D11804" s="38" t="s">
        <v>2801</v>
      </c>
      <c r="E11804" s="39">
        <v>2.3974000000000002</v>
      </c>
      <c r="F11804" s="36">
        <v>32.6325</v>
      </c>
      <c r="G11804" s="36">
        <f t="shared" si="225"/>
        <v>78.233155500000009</v>
      </c>
      <c r="H11804" s="37"/>
      <c r="I11804" s="42"/>
      <c r="J11804" s="32">
        <v>0</v>
      </c>
    </row>
    <row r="11805" spans="1:10" hidden="1" x14ac:dyDescent="0.25">
      <c r="A11805" s="251"/>
      <c r="B11805" s="246"/>
      <c r="C11805" s="38" t="s">
        <v>125</v>
      </c>
      <c r="D11805" s="64" t="s">
        <v>69</v>
      </c>
      <c r="E11805" s="39">
        <v>0.6048</v>
      </c>
      <c r="F11805" s="36" t="s">
        <v>12</v>
      </c>
      <c r="G11805" s="36" t="str">
        <f t="shared" si="225"/>
        <v/>
      </c>
      <c r="H11805" s="37"/>
      <c r="I11805" s="33"/>
      <c r="J11805" s="32">
        <v>0</v>
      </c>
    </row>
    <row r="11806" spans="1:10" ht="15.75" hidden="1" thickBot="1" x14ac:dyDescent="0.3">
      <c r="A11806" s="252"/>
      <c r="B11806" s="247"/>
      <c r="C11806" s="98"/>
      <c r="D11806" s="98"/>
      <c r="E11806" s="99"/>
      <c r="F11806" s="75" t="s">
        <v>12</v>
      </c>
      <c r="G11806" s="75" t="str">
        <f t="shared" si="225"/>
        <v/>
      </c>
      <c r="H11806" s="76"/>
      <c r="I11806" s="68"/>
      <c r="J11806" s="32">
        <v>0</v>
      </c>
    </row>
    <row r="11807" spans="1:10" ht="15.75" hidden="1" thickBot="1" x14ac:dyDescent="0.3">
      <c r="A11807" s="251" t="s">
        <v>2911</v>
      </c>
      <c r="B11807" s="246" t="s">
        <v>10654</v>
      </c>
      <c r="C11807" s="51"/>
      <c r="D11807" s="43" t="s">
        <v>17</v>
      </c>
      <c r="E11807" s="86"/>
      <c r="F11807" s="87" t="s">
        <v>12</v>
      </c>
      <c r="G11807" s="88" t="str">
        <f t="shared" si="225"/>
        <v/>
      </c>
      <c r="H11807" s="89"/>
      <c r="I11807" s="31"/>
      <c r="J11807" s="32">
        <v>0</v>
      </c>
    </row>
    <row r="11808" spans="1:10" hidden="1" x14ac:dyDescent="0.25">
      <c r="A11808" s="251"/>
      <c r="B11808" s="246"/>
      <c r="C11808" s="34"/>
      <c r="D11808" s="34"/>
      <c r="E11808" s="35"/>
      <c r="F11808" s="66" t="s">
        <v>12</v>
      </c>
      <c r="G11808" s="66" t="str">
        <f t="shared" si="225"/>
        <v/>
      </c>
      <c r="H11808" s="67"/>
      <c r="I11808" s="68"/>
      <c r="J11808" s="32">
        <v>0</v>
      </c>
    </row>
    <row r="11809" spans="1:10" hidden="1" x14ac:dyDescent="0.25">
      <c r="A11809" s="251"/>
      <c r="B11809" s="246"/>
      <c r="C11809" s="38" t="s">
        <v>12566</v>
      </c>
      <c r="D11809" s="38" t="s">
        <v>82</v>
      </c>
      <c r="E11809" s="39">
        <v>1</v>
      </c>
      <c r="F11809" s="33">
        <v>582.32150000000001</v>
      </c>
      <c r="G11809" s="66">
        <f t="shared" si="225"/>
        <v>582.32150000000001</v>
      </c>
      <c r="H11809" s="41">
        <f>SUM(G11809:G11809)</f>
        <v>582.32150000000001</v>
      </c>
      <c r="I11809" s="42"/>
      <c r="J11809" s="32">
        <v>0</v>
      </c>
    </row>
    <row r="11810" spans="1:10" ht="15.75" hidden="1" thickBot="1" x14ac:dyDescent="0.3">
      <c r="A11810" s="252"/>
      <c r="B11810" s="247"/>
      <c r="C11810" s="44"/>
      <c r="D11810" s="59"/>
      <c r="E11810" s="45"/>
      <c r="F11810" s="75" t="s">
        <v>12</v>
      </c>
      <c r="G11810" s="75" t="str">
        <f t="shared" si="225"/>
        <v/>
      </c>
      <c r="H11810" s="76"/>
      <c r="I11810" s="68"/>
      <c r="J11810" s="32">
        <v>0</v>
      </c>
    </row>
    <row r="11811" spans="1:10" ht="15.75" hidden="1" customHeight="1" thickBot="1" x14ac:dyDescent="0.3">
      <c r="A11811" s="242" t="s">
        <v>2912</v>
      </c>
      <c r="B11811" s="245" t="s">
        <v>10657</v>
      </c>
      <c r="C11811" s="26"/>
      <c r="D11811" s="27" t="s">
        <v>105</v>
      </c>
      <c r="E11811" s="28"/>
      <c r="F11811" s="56" t="s">
        <v>12</v>
      </c>
      <c r="G11811" s="29" t="str">
        <f t="shared" si="225"/>
        <v/>
      </c>
      <c r="H11811" s="30"/>
      <c r="I11811" s="31"/>
      <c r="J11811" s="32">
        <v>0</v>
      </c>
    </row>
    <row r="11812" spans="1:10" hidden="1" x14ac:dyDescent="0.25">
      <c r="A11812" s="251"/>
      <c r="B11812" s="246"/>
      <c r="C11812" s="34"/>
      <c r="D11812" s="34"/>
      <c r="E11812" s="35"/>
      <c r="F11812" s="66" t="s">
        <v>12</v>
      </c>
      <c r="G11812" s="66" t="str">
        <f t="shared" si="225"/>
        <v/>
      </c>
      <c r="H11812" s="67"/>
      <c r="I11812" s="68"/>
      <c r="J11812" s="32">
        <v>0</v>
      </c>
    </row>
    <row r="11813" spans="1:10" hidden="1" x14ac:dyDescent="0.25">
      <c r="A11813" s="251"/>
      <c r="B11813" s="246"/>
      <c r="C11813" s="38" t="s">
        <v>11684</v>
      </c>
      <c r="D11813" s="38" t="s">
        <v>2801</v>
      </c>
      <c r="E11813" s="39">
        <v>1.91</v>
      </c>
      <c r="F11813" s="36">
        <v>30.837</v>
      </c>
      <c r="G11813" s="36">
        <f t="shared" si="225"/>
        <v>58.898669999999996</v>
      </c>
      <c r="H11813" s="41">
        <f>SUM(G11813:G11819)</f>
        <v>280.20266500000002</v>
      </c>
      <c r="I11813" s="42"/>
      <c r="J11813" s="32">
        <v>0</v>
      </c>
    </row>
    <row r="11814" spans="1:10" hidden="1" x14ac:dyDescent="0.25">
      <c r="A11814" s="251"/>
      <c r="B11814" s="246"/>
      <c r="C11814" s="38" t="s">
        <v>11683</v>
      </c>
      <c r="D11814" s="38" t="s">
        <v>2801</v>
      </c>
      <c r="E11814" s="39">
        <v>1.569</v>
      </c>
      <c r="F11814" s="33">
        <v>24.519499999999997</v>
      </c>
      <c r="G11814" s="36">
        <f t="shared" si="225"/>
        <v>38.471095499999997</v>
      </c>
      <c r="H11814" s="37"/>
      <c r="I11814" s="33"/>
      <c r="J11814" s="32">
        <v>0</v>
      </c>
    </row>
    <row r="11815" spans="1:10" hidden="1" x14ac:dyDescent="0.25">
      <c r="A11815" s="251"/>
      <c r="B11815" s="246"/>
      <c r="C11815" s="38" t="s">
        <v>2893</v>
      </c>
      <c r="D11815" s="38" t="s">
        <v>1303</v>
      </c>
      <c r="E11815" s="39">
        <v>2.0579999999999998</v>
      </c>
      <c r="F11815" s="33">
        <v>67</v>
      </c>
      <c r="G11815" s="36">
        <f t="shared" si="225"/>
        <v>137.886</v>
      </c>
      <c r="H11815" s="37"/>
      <c r="I11815" s="33"/>
      <c r="J11815" s="32">
        <v>0</v>
      </c>
    </row>
    <row r="11816" spans="1:10" ht="38.25" hidden="1" x14ac:dyDescent="0.25">
      <c r="A11816" s="251"/>
      <c r="B11816" s="246"/>
      <c r="C11816" s="38" t="s">
        <v>2894</v>
      </c>
      <c r="D11816" s="38" t="s">
        <v>82</v>
      </c>
      <c r="E11816" s="39">
        <v>2.1819999999999999</v>
      </c>
      <c r="F11816" s="36">
        <v>18.14</v>
      </c>
      <c r="G11816" s="36">
        <f t="shared" si="225"/>
        <v>39.581479999999999</v>
      </c>
      <c r="H11816" s="37"/>
      <c r="I11816" s="33"/>
      <c r="J11816" s="32">
        <v>0</v>
      </c>
    </row>
    <row r="11817" spans="1:10" hidden="1" x14ac:dyDescent="0.25">
      <c r="A11817" s="251"/>
      <c r="B11817" s="246"/>
      <c r="C11817" s="38" t="s">
        <v>11770</v>
      </c>
      <c r="D11817" s="38" t="s">
        <v>1043</v>
      </c>
      <c r="E11817" s="39">
        <v>1E-3</v>
      </c>
      <c r="F11817" s="36">
        <v>40.137499999999996</v>
      </c>
      <c r="G11817" s="36">
        <f t="shared" si="225"/>
        <v>4.01375E-2</v>
      </c>
      <c r="H11817" s="37"/>
      <c r="I11817" s="33"/>
      <c r="J11817" s="32">
        <v>0</v>
      </c>
    </row>
    <row r="11818" spans="1:10" ht="38.25" hidden="1" x14ac:dyDescent="0.25">
      <c r="A11818" s="251"/>
      <c r="B11818" s="246"/>
      <c r="C11818" s="38" t="s">
        <v>11546</v>
      </c>
      <c r="D11818" s="38" t="s">
        <v>82</v>
      </c>
      <c r="E11818" s="39">
        <v>4.3639999999999999</v>
      </c>
      <c r="F11818" s="36">
        <v>1.159</v>
      </c>
      <c r="G11818" s="36">
        <f t="shared" si="225"/>
        <v>5.0578760000000003</v>
      </c>
      <c r="H11818" s="37"/>
      <c r="I11818" s="33"/>
      <c r="J11818" s="32">
        <v>0</v>
      </c>
    </row>
    <row r="11819" spans="1:10" ht="25.5" hidden="1" x14ac:dyDescent="0.25">
      <c r="A11819" s="251"/>
      <c r="B11819" s="246"/>
      <c r="C11819" s="38" t="s">
        <v>11469</v>
      </c>
      <c r="D11819" s="38" t="s">
        <v>1043</v>
      </c>
      <c r="E11819" s="39">
        <v>4.0000000000000001E-3</v>
      </c>
      <c r="F11819" s="36">
        <v>66.851500000000001</v>
      </c>
      <c r="G11819" s="36">
        <f t="shared" si="225"/>
        <v>0.26740600000000003</v>
      </c>
      <c r="H11819" s="37"/>
      <c r="I11819" s="42"/>
      <c r="J11819" s="32">
        <v>0</v>
      </c>
    </row>
    <row r="11820" spans="1:10" ht="15.75" hidden="1" thickBot="1" x14ac:dyDescent="0.3">
      <c r="A11820" s="252"/>
      <c r="B11820" s="247"/>
      <c r="C11820" s="98"/>
      <c r="D11820" s="98"/>
      <c r="E11820" s="99"/>
      <c r="F11820" s="75" t="s">
        <v>12</v>
      </c>
      <c r="G11820" s="75" t="str">
        <f t="shared" si="225"/>
        <v/>
      </c>
      <c r="H11820" s="76"/>
      <c r="I11820" s="68"/>
      <c r="J11820" s="32">
        <v>0</v>
      </c>
    </row>
    <row r="11821" spans="1:10" ht="15.75" hidden="1" thickBot="1" x14ac:dyDescent="0.3">
      <c r="A11821" s="242" t="s">
        <v>2913</v>
      </c>
      <c r="B11821" s="245" t="s">
        <v>10658</v>
      </c>
      <c r="C11821" s="26"/>
      <c r="D11821" s="27" t="s">
        <v>67</v>
      </c>
      <c r="E11821" s="28"/>
      <c r="F11821" s="49" t="s">
        <v>12</v>
      </c>
      <c r="G11821" s="29" t="str">
        <f t="shared" si="225"/>
        <v/>
      </c>
      <c r="H11821" s="30"/>
      <c r="I11821" s="31"/>
      <c r="J11821" s="32">
        <v>0</v>
      </c>
    </row>
    <row r="11822" spans="1:10" hidden="1" x14ac:dyDescent="0.25">
      <c r="A11822" s="243"/>
      <c r="B11822" s="246"/>
      <c r="C11822" s="34"/>
      <c r="D11822" s="34"/>
      <c r="E11822" s="35"/>
      <c r="F11822" s="50" t="s">
        <v>12</v>
      </c>
      <c r="G11822" s="33" t="str">
        <f t="shared" si="225"/>
        <v/>
      </c>
      <c r="H11822" s="37"/>
      <c r="I11822" s="33"/>
      <c r="J11822" s="32">
        <v>0</v>
      </c>
    </row>
    <row r="11823" spans="1:10" hidden="1" x14ac:dyDescent="0.25">
      <c r="A11823" s="243"/>
      <c r="B11823" s="246"/>
      <c r="C11823" s="38" t="s">
        <v>11326</v>
      </c>
      <c r="D11823" s="38" t="s">
        <v>2801</v>
      </c>
      <c r="E11823" s="39">
        <v>0.2399</v>
      </c>
      <c r="F11823" s="33">
        <v>23.693000000000001</v>
      </c>
      <c r="G11823" s="36">
        <f t="shared" si="225"/>
        <v>5.6839507000000005</v>
      </c>
      <c r="H11823" s="41">
        <f>SUM(G11823:G11826)</f>
        <v>331.17961589999999</v>
      </c>
      <c r="I11823" s="42"/>
      <c r="J11823" s="32">
        <v>0</v>
      </c>
    </row>
    <row r="11824" spans="1:10" hidden="1" x14ac:dyDescent="0.25">
      <c r="A11824" s="243"/>
      <c r="B11824" s="246"/>
      <c r="C11824" s="38" t="s">
        <v>11318</v>
      </c>
      <c r="D11824" s="38" t="s">
        <v>2801</v>
      </c>
      <c r="E11824" s="39">
        <v>0.57589999999999997</v>
      </c>
      <c r="F11824" s="33">
        <v>30.628</v>
      </c>
      <c r="G11824" s="36">
        <f t="shared" si="225"/>
        <v>17.638665199999998</v>
      </c>
      <c r="H11824" s="37"/>
      <c r="I11824" s="33"/>
      <c r="J11824" s="32">
        <v>0</v>
      </c>
    </row>
    <row r="11825" spans="1:10" hidden="1" x14ac:dyDescent="0.25">
      <c r="A11825" s="243"/>
      <c r="B11825" s="246"/>
      <c r="C11825" s="38" t="s">
        <v>11543</v>
      </c>
      <c r="D11825" s="38" t="s">
        <v>1043</v>
      </c>
      <c r="E11825" s="39">
        <v>0.57499999999999996</v>
      </c>
      <c r="F11825" s="33">
        <v>46.055999999999997</v>
      </c>
      <c r="G11825" s="36">
        <f t="shared" si="225"/>
        <v>26.482199999999995</v>
      </c>
      <c r="H11825" s="37"/>
      <c r="I11825" s="33"/>
      <c r="J11825" s="32">
        <v>0</v>
      </c>
    </row>
    <row r="11826" spans="1:10" ht="25.5" hidden="1" x14ac:dyDescent="0.25">
      <c r="A11826" s="243"/>
      <c r="B11826" s="246"/>
      <c r="C11826" s="38" t="s">
        <v>11788</v>
      </c>
      <c r="D11826" s="38" t="s">
        <v>161</v>
      </c>
      <c r="E11826" s="39">
        <v>1.05</v>
      </c>
      <c r="F11826" s="33">
        <v>267.976</v>
      </c>
      <c r="G11826" s="36">
        <f t="shared" si="225"/>
        <v>281.37479999999999</v>
      </c>
      <c r="H11826" s="37"/>
      <c r="I11826" s="33"/>
      <c r="J11826" s="32">
        <v>0</v>
      </c>
    </row>
    <row r="11827" spans="1:10" ht="15.75" hidden="1" thickBot="1" x14ac:dyDescent="0.3">
      <c r="A11827" s="244"/>
      <c r="B11827" s="247"/>
      <c r="C11827" s="44"/>
      <c r="D11827" s="44"/>
      <c r="E11827" s="45"/>
      <c r="F11827" s="46" t="s">
        <v>12</v>
      </c>
      <c r="G11827" s="46" t="str">
        <f t="shared" si="225"/>
        <v/>
      </c>
      <c r="H11827" s="48"/>
      <c r="I11827" s="33"/>
      <c r="J11827" s="32">
        <v>0</v>
      </c>
    </row>
    <row r="11828" spans="1:10" ht="15.75" hidden="1" thickBot="1" x14ac:dyDescent="0.3">
      <c r="A11828" s="242" t="s">
        <v>2914</v>
      </c>
      <c r="B11828" s="245" t="s">
        <v>10659</v>
      </c>
      <c r="C11828" s="26"/>
      <c r="D11828" s="27" t="s">
        <v>105</v>
      </c>
      <c r="E11828" s="28"/>
      <c r="F11828" s="49" t="s">
        <v>12</v>
      </c>
      <c r="G11828" s="29" t="str">
        <f t="shared" si="225"/>
        <v/>
      </c>
      <c r="H11828" s="30"/>
      <c r="I11828" s="31"/>
      <c r="J11828" s="32">
        <v>0</v>
      </c>
    </row>
    <row r="11829" spans="1:10" hidden="1" x14ac:dyDescent="0.25">
      <c r="A11829" s="243"/>
      <c r="B11829" s="246"/>
      <c r="C11829" s="34"/>
      <c r="D11829" s="34"/>
      <c r="E11829" s="35"/>
      <c r="F11829" s="50" t="s">
        <v>12</v>
      </c>
      <c r="G11829" s="33" t="str">
        <f t="shared" si="225"/>
        <v/>
      </c>
      <c r="H11829" s="37"/>
      <c r="I11829" s="33"/>
      <c r="J11829" s="32">
        <v>0</v>
      </c>
    </row>
    <row r="11830" spans="1:10" hidden="1" x14ac:dyDescent="0.25">
      <c r="A11830" s="243"/>
      <c r="B11830" s="246"/>
      <c r="C11830" s="38" t="s">
        <v>11427</v>
      </c>
      <c r="D11830" s="38" t="s">
        <v>2801</v>
      </c>
      <c r="E11830" s="39">
        <v>3.9E-2</v>
      </c>
      <c r="F11830" s="33">
        <v>31.435500000000001</v>
      </c>
      <c r="G11830" s="36">
        <f t="shared" si="225"/>
        <v>1.2259845</v>
      </c>
      <c r="H11830" s="41">
        <f>SUM(G11830:G11833)</f>
        <v>2.2399062000000001</v>
      </c>
      <c r="I11830" s="42"/>
      <c r="J11830" s="32">
        <v>0</v>
      </c>
    </row>
    <row r="11831" spans="1:10" hidden="1" x14ac:dyDescent="0.25">
      <c r="A11831" s="243"/>
      <c r="B11831" s="246"/>
      <c r="C11831" s="38" t="s">
        <v>11426</v>
      </c>
      <c r="D11831" s="38" t="s">
        <v>2801</v>
      </c>
      <c r="E11831" s="39">
        <v>3.9E-2</v>
      </c>
      <c r="F11831" s="33">
        <v>24.946999999999999</v>
      </c>
      <c r="G11831" s="36">
        <f t="shared" si="225"/>
        <v>0.97293299999999994</v>
      </c>
      <c r="H11831" s="37"/>
      <c r="I11831" s="33"/>
      <c r="J11831" s="32">
        <v>0</v>
      </c>
    </row>
    <row r="11832" spans="1:10" ht="25.5" hidden="1" x14ac:dyDescent="0.25">
      <c r="A11832" s="243"/>
      <c r="B11832" s="246"/>
      <c r="C11832" s="38" t="s">
        <v>11616</v>
      </c>
      <c r="D11832" s="38" t="s">
        <v>82</v>
      </c>
      <c r="E11832" s="39">
        <v>9.4000000000000004E-3</v>
      </c>
      <c r="F11832" s="33">
        <v>4.3605</v>
      </c>
      <c r="G11832" s="36">
        <f t="shared" si="225"/>
        <v>4.0988700000000003E-2</v>
      </c>
      <c r="H11832" s="37"/>
      <c r="I11832" s="33"/>
      <c r="J11832" s="32">
        <v>0</v>
      </c>
    </row>
    <row r="11833" spans="1:10" hidden="1" x14ac:dyDescent="0.25">
      <c r="A11833" s="243"/>
      <c r="B11833" s="246"/>
      <c r="C11833" s="38" t="s">
        <v>2915</v>
      </c>
      <c r="D11833" s="38" t="s">
        <v>1303</v>
      </c>
      <c r="E11833" s="39">
        <v>1.2434000000000001</v>
      </c>
      <c r="F11833" s="33" t="s">
        <v>12</v>
      </c>
      <c r="G11833" s="36" t="str">
        <f t="shared" si="225"/>
        <v/>
      </c>
      <c r="H11833" s="37"/>
      <c r="I11833" s="33"/>
      <c r="J11833" s="32">
        <v>0</v>
      </c>
    </row>
    <row r="11834" spans="1:10" ht="15.75" hidden="1" thickBot="1" x14ac:dyDescent="0.3">
      <c r="A11834" s="244"/>
      <c r="B11834" s="247"/>
      <c r="C11834" s="44"/>
      <c r="D11834" s="44"/>
      <c r="E11834" s="45"/>
      <c r="F11834" s="46" t="s">
        <v>12</v>
      </c>
      <c r="G11834" s="46" t="str">
        <f t="shared" si="225"/>
        <v/>
      </c>
      <c r="H11834" s="48"/>
      <c r="I11834" s="33"/>
      <c r="J11834" s="32">
        <v>0</v>
      </c>
    </row>
    <row r="11835" spans="1:10" ht="15.75" hidden="1" thickBot="1" x14ac:dyDescent="0.3">
      <c r="A11835" s="242" t="s">
        <v>2916</v>
      </c>
      <c r="B11835" s="245" t="s">
        <v>10660</v>
      </c>
      <c r="C11835" s="26"/>
      <c r="D11835" s="27" t="s">
        <v>67</v>
      </c>
      <c r="E11835" s="28"/>
      <c r="F11835" s="56" t="s">
        <v>12</v>
      </c>
      <c r="G11835" s="29" t="str">
        <f t="shared" si="225"/>
        <v/>
      </c>
      <c r="H11835" s="30"/>
      <c r="I11835" s="31"/>
      <c r="J11835" s="32">
        <v>0</v>
      </c>
    </row>
    <row r="11836" spans="1:10" hidden="1" x14ac:dyDescent="0.25">
      <c r="A11836" s="251"/>
      <c r="B11836" s="246"/>
      <c r="C11836" s="34"/>
      <c r="D11836" s="34"/>
      <c r="E11836" s="35"/>
      <c r="F11836" s="66" t="s">
        <v>12</v>
      </c>
      <c r="G11836" s="66" t="str">
        <f t="shared" si="225"/>
        <v/>
      </c>
      <c r="H11836" s="67"/>
      <c r="I11836" s="68"/>
      <c r="J11836" s="32">
        <v>0</v>
      </c>
    </row>
    <row r="11837" spans="1:10" hidden="1" x14ac:dyDescent="0.25">
      <c r="A11837" s="251"/>
      <c r="B11837" s="246"/>
      <c r="C11837" s="38" t="s">
        <v>11326</v>
      </c>
      <c r="D11837" s="38" t="s">
        <v>2801</v>
      </c>
      <c r="E11837" s="39">
        <v>1.2789999999999999</v>
      </c>
      <c r="F11837" s="33">
        <v>23.693000000000001</v>
      </c>
      <c r="G11837" s="66">
        <f t="shared" si="225"/>
        <v>30.303346999999999</v>
      </c>
      <c r="H11837" s="41">
        <f>SUM(G11837:G11841)</f>
        <v>168.03609024999997</v>
      </c>
      <c r="I11837" s="42"/>
      <c r="J11837" s="32">
        <v>0</v>
      </c>
    </row>
    <row r="11838" spans="1:10" hidden="1" x14ac:dyDescent="0.25">
      <c r="A11838" s="251"/>
      <c r="B11838" s="246"/>
      <c r="C11838" s="38" t="s">
        <v>11421</v>
      </c>
      <c r="D11838" s="38" t="s">
        <v>2801</v>
      </c>
      <c r="E11838" s="39">
        <v>0.63900000000000001</v>
      </c>
      <c r="F11838" s="33">
        <v>31.055499999999995</v>
      </c>
      <c r="G11838" s="66">
        <f t="shared" si="225"/>
        <v>19.844464499999997</v>
      </c>
      <c r="H11838" s="67"/>
      <c r="I11838" s="68"/>
      <c r="J11838" s="32">
        <v>0</v>
      </c>
    </row>
    <row r="11839" spans="1:10" ht="38.25" hidden="1" x14ac:dyDescent="0.25">
      <c r="A11839" s="251"/>
      <c r="B11839" s="246"/>
      <c r="C11839" s="38" t="s">
        <v>12567</v>
      </c>
      <c r="D11839" s="38" t="s">
        <v>82</v>
      </c>
      <c r="E11839" s="39">
        <v>6.4375</v>
      </c>
      <c r="F11839" s="33">
        <v>16.7485</v>
      </c>
      <c r="G11839" s="66">
        <f t="shared" si="225"/>
        <v>107.81846874999999</v>
      </c>
      <c r="H11839" s="67"/>
      <c r="I11839" s="68"/>
      <c r="J11839" s="32">
        <v>0</v>
      </c>
    </row>
    <row r="11840" spans="1:10" hidden="1" x14ac:dyDescent="0.25">
      <c r="A11840" s="251"/>
      <c r="B11840" s="246"/>
      <c r="C11840" s="38" t="s">
        <v>11541</v>
      </c>
      <c r="D11840" s="38" t="s">
        <v>1043</v>
      </c>
      <c r="E11840" s="39">
        <v>0.24</v>
      </c>
      <c r="F11840" s="33">
        <v>3.4009999999999998</v>
      </c>
      <c r="G11840" s="66">
        <f t="shared" si="225"/>
        <v>0.81623999999999997</v>
      </c>
      <c r="H11840" s="67"/>
      <c r="I11840" s="68"/>
      <c r="J11840" s="32">
        <v>0</v>
      </c>
    </row>
    <row r="11841" spans="1:10" hidden="1" x14ac:dyDescent="0.25">
      <c r="A11841" s="251"/>
      <c r="B11841" s="246"/>
      <c r="C11841" s="38" t="s">
        <v>11540</v>
      </c>
      <c r="D11841" s="38" t="s">
        <v>1043</v>
      </c>
      <c r="E11841" s="39">
        <v>8.6199999999999992</v>
      </c>
      <c r="F11841" s="33">
        <v>1.0734999999999999</v>
      </c>
      <c r="G11841" s="66">
        <f t="shared" si="225"/>
        <v>9.2535699999999981</v>
      </c>
      <c r="H11841" s="67"/>
      <c r="I11841" s="68"/>
      <c r="J11841" s="32">
        <v>0</v>
      </c>
    </row>
    <row r="11842" spans="1:10" ht="15.75" hidden="1" thickBot="1" x14ac:dyDescent="0.3">
      <c r="A11842" s="252"/>
      <c r="B11842" s="247"/>
      <c r="C11842" s="44"/>
      <c r="D11842" s="59"/>
      <c r="E11842" s="45"/>
      <c r="F11842" s="75" t="s">
        <v>12</v>
      </c>
      <c r="G11842" s="75" t="str">
        <f t="shared" si="225"/>
        <v/>
      </c>
      <c r="H11842" s="76"/>
      <c r="I11842" s="68"/>
      <c r="J11842" s="32">
        <v>0</v>
      </c>
    </row>
    <row r="11843" spans="1:10" ht="15.75" hidden="1" customHeight="1" thickBot="1" x14ac:dyDescent="0.3">
      <c r="A11843" s="242" t="s">
        <v>2917</v>
      </c>
      <c r="B11843" s="245" t="s">
        <v>10661</v>
      </c>
      <c r="C11843" s="26"/>
      <c r="D11843" s="27" t="s">
        <v>1789</v>
      </c>
      <c r="E11843" s="28"/>
      <c r="F11843" s="56" t="s">
        <v>12</v>
      </c>
      <c r="G11843" s="29" t="str">
        <f t="shared" si="225"/>
        <v/>
      </c>
      <c r="H11843" s="30"/>
      <c r="I11843" s="31"/>
      <c r="J11843" s="32">
        <v>0</v>
      </c>
    </row>
    <row r="11844" spans="1:10" hidden="1" x14ac:dyDescent="0.25">
      <c r="A11844" s="251"/>
      <c r="B11844" s="246"/>
      <c r="C11844" s="34"/>
      <c r="D11844" s="34"/>
      <c r="E11844" s="35"/>
      <c r="F11844" s="66" t="s">
        <v>12</v>
      </c>
      <c r="G11844" s="66" t="str">
        <f t="shared" si="225"/>
        <v/>
      </c>
      <c r="H11844" s="67"/>
      <c r="I11844" s="68"/>
      <c r="J11844" s="32">
        <v>0</v>
      </c>
    </row>
    <row r="11845" spans="1:10" hidden="1" x14ac:dyDescent="0.25">
      <c r="A11845" s="251"/>
      <c r="B11845" s="246"/>
      <c r="C11845" s="38" t="s">
        <v>2918</v>
      </c>
      <c r="D11845" s="38" t="s">
        <v>1049</v>
      </c>
      <c r="E11845" s="39">
        <v>3.671221700999388E-3</v>
      </c>
      <c r="F11845" s="36" t="s">
        <v>12</v>
      </c>
      <c r="G11845" s="36" t="str">
        <f t="shared" si="225"/>
        <v/>
      </c>
      <c r="H11845" s="41">
        <f>SUM(G11845:G11855)</f>
        <v>11.72878835350963</v>
      </c>
      <c r="I11845" s="42"/>
      <c r="J11845" s="32">
        <v>0</v>
      </c>
    </row>
    <row r="11846" spans="1:10" hidden="1" x14ac:dyDescent="0.25">
      <c r="A11846" s="251"/>
      <c r="B11846" s="246"/>
      <c r="C11846" s="38" t="s">
        <v>2919</v>
      </c>
      <c r="D11846" s="38" t="s">
        <v>1060</v>
      </c>
      <c r="E11846" s="39">
        <v>1.6724454415663878E-2</v>
      </c>
      <c r="F11846" s="36" t="s">
        <v>12</v>
      </c>
      <c r="G11846" s="36" t="str">
        <f t="shared" ref="G11846:G11909" si="226">IF(ISNUMBER(F11846),E11846*F11846,"")</f>
        <v/>
      </c>
      <c r="H11846" s="37"/>
      <c r="I11846" s="42"/>
      <c r="J11846" s="32">
        <v>0</v>
      </c>
    </row>
    <row r="11847" spans="1:10" hidden="1" x14ac:dyDescent="0.25">
      <c r="A11847" s="251"/>
      <c r="B11847" s="246"/>
      <c r="C11847" s="38" t="s">
        <v>2920</v>
      </c>
      <c r="D11847" s="38" t="s">
        <v>1049</v>
      </c>
      <c r="E11847" s="39">
        <v>2.0395676116663267E-2</v>
      </c>
      <c r="F11847" s="33" t="s">
        <v>12</v>
      </c>
      <c r="G11847" s="36" t="str">
        <f t="shared" si="226"/>
        <v/>
      </c>
      <c r="H11847" s="37"/>
      <c r="I11847" s="33"/>
      <c r="J11847" s="32">
        <v>0</v>
      </c>
    </row>
    <row r="11848" spans="1:10" hidden="1" x14ac:dyDescent="0.25">
      <c r="A11848" s="251"/>
      <c r="B11848" s="246"/>
      <c r="C11848" s="38" t="s">
        <v>2921</v>
      </c>
      <c r="D11848" s="38" t="s">
        <v>1049</v>
      </c>
      <c r="E11848" s="39">
        <v>1.978380583316337E-2</v>
      </c>
      <c r="F11848" s="33" t="s">
        <v>12</v>
      </c>
      <c r="G11848" s="36" t="str">
        <f t="shared" si="226"/>
        <v/>
      </c>
      <c r="H11848" s="37"/>
      <c r="I11848" s="33"/>
      <c r="J11848" s="32">
        <v>0</v>
      </c>
    </row>
    <row r="11849" spans="1:10" hidden="1" x14ac:dyDescent="0.25">
      <c r="A11849" s="251"/>
      <c r="B11849" s="246"/>
      <c r="C11849" s="38" t="s">
        <v>2922</v>
      </c>
      <c r="D11849" s="38" t="s">
        <v>1060</v>
      </c>
      <c r="E11849" s="39">
        <v>6.1187028349989796E-4</v>
      </c>
      <c r="F11849" s="33" t="s">
        <v>12</v>
      </c>
      <c r="G11849" s="36" t="str">
        <f t="shared" si="226"/>
        <v/>
      </c>
      <c r="H11849" s="37"/>
      <c r="I11849" s="33"/>
      <c r="J11849" s="32">
        <v>0</v>
      </c>
    </row>
    <row r="11850" spans="1:10" hidden="1" x14ac:dyDescent="0.25">
      <c r="A11850" s="251"/>
      <c r="B11850" s="246"/>
      <c r="C11850" s="38" t="s">
        <v>2923</v>
      </c>
      <c r="D11850" s="38" t="s">
        <v>1049</v>
      </c>
      <c r="E11850" s="39">
        <v>2.0395676116663267E-2</v>
      </c>
      <c r="F11850" s="36" t="s">
        <v>12</v>
      </c>
      <c r="G11850" s="36" t="str">
        <f t="shared" si="226"/>
        <v/>
      </c>
      <c r="H11850" s="37"/>
      <c r="I11850" s="33"/>
      <c r="J11850" s="32">
        <v>0</v>
      </c>
    </row>
    <row r="11851" spans="1:10" hidden="1" x14ac:dyDescent="0.25">
      <c r="A11851" s="251"/>
      <c r="B11851" s="246"/>
      <c r="C11851" s="38" t="s">
        <v>11326</v>
      </c>
      <c r="D11851" s="38" t="s">
        <v>2801</v>
      </c>
      <c r="E11851" s="39">
        <v>6.1187028349989799E-2</v>
      </c>
      <c r="F11851" s="36">
        <v>23.693000000000001</v>
      </c>
      <c r="G11851" s="36">
        <f t="shared" si="226"/>
        <v>1.4497042626963084</v>
      </c>
      <c r="H11851" s="37"/>
      <c r="I11851" s="33"/>
      <c r="J11851" s="32">
        <v>0</v>
      </c>
    </row>
    <row r="11852" spans="1:10" hidden="1" x14ac:dyDescent="0.25">
      <c r="A11852" s="251"/>
      <c r="B11852" s="246"/>
      <c r="C11852" s="38" t="s">
        <v>2924</v>
      </c>
      <c r="D11852" s="38" t="s">
        <v>82</v>
      </c>
      <c r="E11852" s="39">
        <v>0.64800000000000002</v>
      </c>
      <c r="F11852" s="36" t="s">
        <v>12</v>
      </c>
      <c r="G11852" s="66" t="str">
        <f t="shared" si="226"/>
        <v/>
      </c>
      <c r="H11852" s="37"/>
      <c r="I11852" s="33"/>
      <c r="J11852" s="32">
        <v>0</v>
      </c>
    </row>
    <row r="11853" spans="1:10" hidden="1" x14ac:dyDescent="0.25">
      <c r="A11853" s="251"/>
      <c r="B11853" s="246"/>
      <c r="C11853" s="38" t="s">
        <v>2925</v>
      </c>
      <c r="D11853" s="38" t="s">
        <v>82</v>
      </c>
      <c r="E11853" s="39">
        <v>1.1299999999999999E-3</v>
      </c>
      <c r="F11853" s="36" t="s">
        <v>12</v>
      </c>
      <c r="G11853" s="36" t="str">
        <f t="shared" si="226"/>
        <v/>
      </c>
      <c r="H11853" s="37"/>
      <c r="I11853" s="42"/>
      <c r="J11853" s="32">
        <v>0</v>
      </c>
    </row>
    <row r="11854" spans="1:10" hidden="1" x14ac:dyDescent="0.25">
      <c r="A11854" s="251"/>
      <c r="B11854" s="246"/>
      <c r="C11854" s="38" t="s">
        <v>2889</v>
      </c>
      <c r="D11854" s="64" t="s">
        <v>1049</v>
      </c>
      <c r="E11854" s="39">
        <v>3.30415568964052E-2</v>
      </c>
      <c r="F11854" s="36">
        <v>291.2836008631146</v>
      </c>
      <c r="G11854" s="36">
        <f t="shared" si="226"/>
        <v>9.6244636709083835</v>
      </c>
      <c r="H11854" s="37"/>
      <c r="I11854" s="33"/>
      <c r="J11854" s="32">
        <v>0</v>
      </c>
    </row>
    <row r="11855" spans="1:10" hidden="1" x14ac:dyDescent="0.25">
      <c r="A11855" s="251"/>
      <c r="B11855" s="246"/>
      <c r="C11855" s="38" t="s">
        <v>2890</v>
      </c>
      <c r="D11855" s="64" t="s">
        <v>1060</v>
      </c>
      <c r="E11855" s="39">
        <v>7.7504886547123302E-3</v>
      </c>
      <c r="F11855" s="36">
        <v>84.461825449796322</v>
      </c>
      <c r="G11855" s="36">
        <f t="shared" si="226"/>
        <v>0.65462041990493958</v>
      </c>
      <c r="H11855" s="37"/>
      <c r="I11855" s="33"/>
      <c r="J11855" s="32">
        <v>0</v>
      </c>
    </row>
    <row r="11856" spans="1:10" ht="15.75" hidden="1" thickBot="1" x14ac:dyDescent="0.3">
      <c r="A11856" s="252"/>
      <c r="B11856" s="247"/>
      <c r="C11856" s="98"/>
      <c r="D11856" s="98"/>
      <c r="E11856" s="99"/>
      <c r="F11856" s="75" t="s">
        <v>12</v>
      </c>
      <c r="G11856" s="75" t="str">
        <f t="shared" si="226"/>
        <v/>
      </c>
      <c r="H11856" s="76"/>
      <c r="I11856" s="68"/>
      <c r="J11856" s="32">
        <v>0</v>
      </c>
    </row>
    <row r="11857" spans="1:10" ht="15.75" hidden="1" thickBot="1" x14ac:dyDescent="0.3">
      <c r="A11857" s="242" t="s">
        <v>2926</v>
      </c>
      <c r="B11857" s="245" t="s">
        <v>10662</v>
      </c>
      <c r="C11857" s="26"/>
      <c r="D11857" s="27" t="s">
        <v>17</v>
      </c>
      <c r="E11857" s="28"/>
      <c r="F11857" s="49" t="s">
        <v>12</v>
      </c>
      <c r="G11857" s="29" t="str">
        <f t="shared" si="226"/>
        <v/>
      </c>
      <c r="H11857" s="30"/>
      <c r="I11857" s="31"/>
      <c r="J11857" s="32">
        <v>0</v>
      </c>
    </row>
    <row r="11858" spans="1:10" hidden="1" x14ac:dyDescent="0.25">
      <c r="A11858" s="243"/>
      <c r="B11858" s="246"/>
      <c r="C11858" s="34"/>
      <c r="D11858" s="34"/>
      <c r="E11858" s="35"/>
      <c r="F11858" s="50" t="s">
        <v>12</v>
      </c>
      <c r="G11858" s="36" t="str">
        <f t="shared" si="226"/>
        <v/>
      </c>
      <c r="H11858" s="37"/>
      <c r="I11858" s="33"/>
      <c r="J11858" s="32">
        <v>0</v>
      </c>
    </row>
    <row r="11859" spans="1:10" ht="38.25" hidden="1" x14ac:dyDescent="0.25">
      <c r="A11859" s="243"/>
      <c r="B11859" s="246"/>
      <c r="C11859" s="38" t="s">
        <v>580</v>
      </c>
      <c r="D11859" s="58" t="s">
        <v>86</v>
      </c>
      <c r="E11859" s="39">
        <v>1</v>
      </c>
      <c r="F11859" s="36" t="s">
        <v>12</v>
      </c>
      <c r="G11859" s="36" t="str">
        <f t="shared" si="226"/>
        <v/>
      </c>
      <c r="H11859" s="41">
        <f>SUM(G11859:G11861)</f>
        <v>41.312460000000002</v>
      </c>
      <c r="I11859" s="42"/>
      <c r="J11859" s="32">
        <v>0</v>
      </c>
    </row>
    <row r="11860" spans="1:10" ht="25.5" hidden="1" x14ac:dyDescent="0.25">
      <c r="A11860" s="243"/>
      <c r="B11860" s="246"/>
      <c r="C11860" s="38" t="s">
        <v>11438</v>
      </c>
      <c r="D11860" s="38" t="s">
        <v>2801</v>
      </c>
      <c r="E11860" s="39">
        <v>1.002</v>
      </c>
      <c r="F11860" s="33">
        <v>29.383499999999998</v>
      </c>
      <c r="G11860" s="36">
        <f t="shared" si="226"/>
        <v>29.442266999999998</v>
      </c>
      <c r="H11860" s="37"/>
      <c r="I11860" s="33"/>
      <c r="J11860" s="32">
        <v>0</v>
      </c>
    </row>
    <row r="11861" spans="1:10" hidden="1" x14ac:dyDescent="0.25">
      <c r="A11861" s="243"/>
      <c r="B11861" s="246"/>
      <c r="C11861" s="38" t="s">
        <v>11326</v>
      </c>
      <c r="D11861" s="38" t="s">
        <v>2801</v>
      </c>
      <c r="E11861" s="39">
        <v>0.501</v>
      </c>
      <c r="F11861" s="33">
        <v>23.693000000000001</v>
      </c>
      <c r="G11861" s="36">
        <f t="shared" si="226"/>
        <v>11.870193</v>
      </c>
      <c r="H11861" s="37"/>
      <c r="I11861" s="33"/>
      <c r="J11861" s="32">
        <v>0</v>
      </c>
    </row>
    <row r="11862" spans="1:10" ht="15.75" hidden="1" thickBot="1" x14ac:dyDescent="0.3">
      <c r="A11862" s="244"/>
      <c r="B11862" s="247"/>
      <c r="C11862" s="44"/>
      <c r="D11862" s="44"/>
      <c r="E11862" s="45"/>
      <c r="F11862" s="46" t="s">
        <v>12</v>
      </c>
      <c r="G11862" s="47" t="str">
        <f t="shared" si="226"/>
        <v/>
      </c>
      <c r="H11862" s="48"/>
      <c r="I11862" s="33"/>
      <c r="J11862" s="32">
        <v>0</v>
      </c>
    </row>
    <row r="11863" spans="1:10" ht="15.75" hidden="1" thickBot="1" x14ac:dyDescent="0.3">
      <c r="A11863" s="242" t="s">
        <v>2927</v>
      </c>
      <c r="B11863" s="245" t="s">
        <v>10663</v>
      </c>
      <c r="C11863" s="26"/>
      <c r="D11863" s="27" t="s">
        <v>17</v>
      </c>
      <c r="E11863" s="28"/>
      <c r="F11863" s="49" t="s">
        <v>12</v>
      </c>
      <c r="G11863" s="29" t="str">
        <f t="shared" si="226"/>
        <v/>
      </c>
      <c r="H11863" s="30"/>
      <c r="I11863" s="31"/>
      <c r="J11863" s="32">
        <v>0</v>
      </c>
    </row>
    <row r="11864" spans="1:10" hidden="1" x14ac:dyDescent="0.25">
      <c r="A11864" s="243"/>
      <c r="B11864" s="246"/>
      <c r="C11864" s="34"/>
      <c r="D11864" s="34"/>
      <c r="E11864" s="35"/>
      <c r="F11864" s="50" t="s">
        <v>12</v>
      </c>
      <c r="G11864" s="36" t="str">
        <f t="shared" si="226"/>
        <v/>
      </c>
      <c r="H11864" s="37"/>
      <c r="I11864" s="33"/>
      <c r="J11864" s="32">
        <v>0</v>
      </c>
    </row>
    <row r="11865" spans="1:10" ht="25.5" hidden="1" x14ac:dyDescent="0.25">
      <c r="A11865" s="243"/>
      <c r="B11865" s="246"/>
      <c r="C11865" s="38" t="s">
        <v>11438</v>
      </c>
      <c r="D11865" s="38" t="s">
        <v>2801</v>
      </c>
      <c r="E11865" s="39">
        <v>1.002</v>
      </c>
      <c r="F11865" s="33">
        <v>29.383499999999998</v>
      </c>
      <c r="G11865" s="36">
        <f t="shared" si="226"/>
        <v>29.442266999999998</v>
      </c>
      <c r="H11865" s="41">
        <f>SUM(G11865:G11866)</f>
        <v>41.312460000000002</v>
      </c>
      <c r="I11865" s="42"/>
      <c r="J11865" s="32">
        <v>0</v>
      </c>
    </row>
    <row r="11866" spans="1:10" hidden="1" x14ac:dyDescent="0.25">
      <c r="A11866" s="243"/>
      <c r="B11866" s="246"/>
      <c r="C11866" s="38" t="s">
        <v>11326</v>
      </c>
      <c r="D11866" s="38" t="s">
        <v>2801</v>
      </c>
      <c r="E11866" s="39">
        <v>0.501</v>
      </c>
      <c r="F11866" s="33">
        <v>23.693000000000001</v>
      </c>
      <c r="G11866" s="36">
        <f t="shared" si="226"/>
        <v>11.870193</v>
      </c>
      <c r="H11866" s="37"/>
      <c r="I11866" s="33"/>
      <c r="J11866" s="32">
        <v>0</v>
      </c>
    </row>
    <row r="11867" spans="1:10" ht="15.75" hidden="1" thickBot="1" x14ac:dyDescent="0.3">
      <c r="A11867" s="244"/>
      <c r="B11867" s="247"/>
      <c r="C11867" s="44"/>
      <c r="D11867" s="44"/>
      <c r="E11867" s="45"/>
      <c r="F11867" s="46" t="s">
        <v>12</v>
      </c>
      <c r="G11867" s="47" t="str">
        <f t="shared" si="226"/>
        <v/>
      </c>
      <c r="H11867" s="48"/>
      <c r="I11867" s="33"/>
      <c r="J11867" s="32">
        <v>0</v>
      </c>
    </row>
    <row r="11868" spans="1:10" ht="15.75" hidden="1" thickBot="1" x14ac:dyDescent="0.3">
      <c r="A11868" s="242" t="s">
        <v>2928</v>
      </c>
      <c r="B11868" s="245" t="s">
        <v>10664</v>
      </c>
      <c r="C11868" s="26"/>
      <c r="D11868" s="27" t="s">
        <v>17</v>
      </c>
      <c r="E11868" s="28"/>
      <c r="F11868" s="49" t="s">
        <v>12</v>
      </c>
      <c r="G11868" s="29" t="str">
        <f t="shared" si="226"/>
        <v/>
      </c>
      <c r="H11868" s="30"/>
      <c r="I11868" s="31"/>
      <c r="J11868" s="32">
        <v>0</v>
      </c>
    </row>
    <row r="11869" spans="1:10" hidden="1" x14ac:dyDescent="0.25">
      <c r="A11869" s="243"/>
      <c r="B11869" s="246"/>
      <c r="C11869" s="34"/>
      <c r="D11869" s="34"/>
      <c r="E11869" s="35"/>
      <c r="F11869" s="50" t="s">
        <v>12</v>
      </c>
      <c r="G11869" s="36" t="str">
        <f t="shared" si="226"/>
        <v/>
      </c>
      <c r="H11869" s="37"/>
      <c r="I11869" s="33"/>
      <c r="J11869" s="32">
        <v>0</v>
      </c>
    </row>
    <row r="11870" spans="1:10" ht="25.5" hidden="1" x14ac:dyDescent="0.25">
      <c r="A11870" s="243"/>
      <c r="B11870" s="246"/>
      <c r="C11870" s="38" t="s">
        <v>11651</v>
      </c>
      <c r="D11870" s="38" t="s">
        <v>82</v>
      </c>
      <c r="E11870" s="39">
        <v>1</v>
      </c>
      <c r="F11870" s="36">
        <v>27.378999999999998</v>
      </c>
      <c r="G11870" s="36">
        <f t="shared" si="226"/>
        <v>27.378999999999998</v>
      </c>
      <c r="H11870" s="41">
        <f>SUM(G11870:G11872)</f>
        <v>65.145679999999999</v>
      </c>
      <c r="I11870" s="42"/>
      <c r="J11870" s="32">
        <v>0</v>
      </c>
    </row>
    <row r="11871" spans="1:10" hidden="1" x14ac:dyDescent="0.25">
      <c r="A11871" s="243"/>
      <c r="B11871" s="246"/>
      <c r="C11871" s="38" t="s">
        <v>11326</v>
      </c>
      <c r="D11871" s="38" t="s">
        <v>2801</v>
      </c>
      <c r="E11871" s="39">
        <v>0.45800000000000002</v>
      </c>
      <c r="F11871" s="33">
        <v>23.693000000000001</v>
      </c>
      <c r="G11871" s="36">
        <f t="shared" si="226"/>
        <v>10.851394000000001</v>
      </c>
      <c r="H11871" s="37"/>
      <c r="I11871" s="33"/>
      <c r="J11871" s="32">
        <v>0</v>
      </c>
    </row>
    <row r="11872" spans="1:10" ht="25.5" hidden="1" x14ac:dyDescent="0.25">
      <c r="A11872" s="243"/>
      <c r="B11872" s="246"/>
      <c r="C11872" s="38" t="s">
        <v>11438</v>
      </c>
      <c r="D11872" s="38" t="s">
        <v>2801</v>
      </c>
      <c r="E11872" s="39">
        <v>0.91600000000000004</v>
      </c>
      <c r="F11872" s="33">
        <v>29.383499999999998</v>
      </c>
      <c r="G11872" s="36">
        <f t="shared" si="226"/>
        <v>26.915285999999998</v>
      </c>
      <c r="H11872" s="37"/>
      <c r="I11872" s="33"/>
      <c r="J11872" s="32">
        <v>0</v>
      </c>
    </row>
    <row r="11873" spans="1:10" ht="15.75" hidden="1" thickBot="1" x14ac:dyDescent="0.3">
      <c r="A11873" s="244"/>
      <c r="B11873" s="247"/>
      <c r="C11873" s="44"/>
      <c r="D11873" s="44"/>
      <c r="E11873" s="45"/>
      <c r="F11873" s="46" t="s">
        <v>12</v>
      </c>
      <c r="G11873" s="47" t="str">
        <f t="shared" si="226"/>
        <v/>
      </c>
      <c r="H11873" s="48"/>
      <c r="I11873" s="33"/>
      <c r="J11873" s="32">
        <v>0</v>
      </c>
    </row>
    <row r="11874" spans="1:10" ht="15.75" hidden="1" thickBot="1" x14ac:dyDescent="0.3">
      <c r="A11874" s="242" t="s">
        <v>2929</v>
      </c>
      <c r="B11874" s="245" t="s">
        <v>10665</v>
      </c>
      <c r="C11874" s="26"/>
      <c r="D11874" s="27" t="s">
        <v>17</v>
      </c>
      <c r="E11874" s="28"/>
      <c r="F11874" s="56" t="s">
        <v>12</v>
      </c>
      <c r="G11874" s="29" t="str">
        <f t="shared" si="226"/>
        <v/>
      </c>
      <c r="H11874" s="30"/>
      <c r="I11874" s="31"/>
      <c r="J11874" s="32">
        <v>0</v>
      </c>
    </row>
    <row r="11875" spans="1:10" hidden="1" x14ac:dyDescent="0.25">
      <c r="A11875" s="251"/>
      <c r="B11875" s="246"/>
      <c r="C11875" s="34"/>
      <c r="D11875" s="34"/>
      <c r="E11875" s="35"/>
      <c r="F11875" s="66" t="s">
        <v>12</v>
      </c>
      <c r="G11875" s="66" t="str">
        <f t="shared" si="226"/>
        <v/>
      </c>
      <c r="H11875" s="67"/>
      <c r="I11875" s="68"/>
      <c r="J11875" s="32">
        <v>0</v>
      </c>
    </row>
    <row r="11876" spans="1:10" hidden="1" x14ac:dyDescent="0.25">
      <c r="A11876" s="251"/>
      <c r="B11876" s="246"/>
      <c r="C11876" s="38" t="s">
        <v>2930</v>
      </c>
      <c r="D11876" s="38" t="s">
        <v>82</v>
      </c>
      <c r="E11876" s="39">
        <v>1</v>
      </c>
      <c r="F11876" s="33" t="s">
        <v>12</v>
      </c>
      <c r="G11876" s="66" t="str">
        <f t="shared" si="226"/>
        <v/>
      </c>
      <c r="H11876" s="41">
        <f>SUM(G11876:G11878)</f>
        <v>22.620846862500002</v>
      </c>
      <c r="I11876" s="42"/>
      <c r="J11876" s="32">
        <v>0</v>
      </c>
    </row>
    <row r="11877" spans="1:10" hidden="1" x14ac:dyDescent="0.25">
      <c r="A11877" s="251"/>
      <c r="B11877" s="246"/>
      <c r="C11877" s="38" t="s">
        <v>11426</v>
      </c>
      <c r="D11877" s="38" t="s">
        <v>2801</v>
      </c>
      <c r="E11877" s="39">
        <v>0.1801875</v>
      </c>
      <c r="F11877" s="33">
        <v>24.946999999999999</v>
      </c>
      <c r="G11877" s="66">
        <f t="shared" si="226"/>
        <v>4.4951375625000001</v>
      </c>
      <c r="H11877" s="67"/>
      <c r="I11877" s="68"/>
      <c r="J11877" s="32">
        <v>0</v>
      </c>
    </row>
    <row r="11878" spans="1:10" hidden="1" x14ac:dyDescent="0.25">
      <c r="A11878" s="251"/>
      <c r="B11878" s="246"/>
      <c r="C11878" s="38" t="s">
        <v>11427</v>
      </c>
      <c r="D11878" s="38" t="s">
        <v>2801</v>
      </c>
      <c r="E11878" s="39">
        <v>0.5766</v>
      </c>
      <c r="F11878" s="33">
        <v>31.435500000000001</v>
      </c>
      <c r="G11878" s="66">
        <f t="shared" si="226"/>
        <v>18.1257093</v>
      </c>
      <c r="H11878" s="67"/>
      <c r="I11878" s="68"/>
      <c r="J11878" s="32">
        <v>0</v>
      </c>
    </row>
    <row r="11879" spans="1:10" ht="15.75" hidden="1" thickBot="1" x14ac:dyDescent="0.3">
      <c r="A11879" s="252"/>
      <c r="B11879" s="247"/>
      <c r="C11879" s="44"/>
      <c r="D11879" s="59"/>
      <c r="E11879" s="45"/>
      <c r="F11879" s="75" t="s">
        <v>12</v>
      </c>
      <c r="G11879" s="75" t="str">
        <f t="shared" si="226"/>
        <v/>
      </c>
      <c r="H11879" s="76"/>
      <c r="I11879" s="68"/>
      <c r="J11879" s="32">
        <v>0</v>
      </c>
    </row>
    <row r="11880" spans="1:10" ht="15.75" hidden="1" thickBot="1" x14ac:dyDescent="0.3">
      <c r="A11880" s="242" t="s">
        <v>2931</v>
      </c>
      <c r="B11880" s="245" t="s">
        <v>10666</v>
      </c>
      <c r="C11880" s="26"/>
      <c r="D11880" s="27" t="s">
        <v>17</v>
      </c>
      <c r="E11880" s="28"/>
      <c r="F11880" s="56" t="s">
        <v>12</v>
      </c>
      <c r="G11880" s="29" t="str">
        <f t="shared" si="226"/>
        <v/>
      </c>
      <c r="H11880" s="30"/>
      <c r="I11880" s="31"/>
      <c r="J11880" s="32">
        <v>0</v>
      </c>
    </row>
    <row r="11881" spans="1:10" hidden="1" x14ac:dyDescent="0.25">
      <c r="A11881" s="251"/>
      <c r="B11881" s="246"/>
      <c r="C11881" s="34"/>
      <c r="D11881" s="34"/>
      <c r="E11881" s="35"/>
      <c r="F11881" s="66" t="s">
        <v>12</v>
      </c>
      <c r="G11881" s="66" t="str">
        <f t="shared" si="226"/>
        <v/>
      </c>
      <c r="H11881" s="67"/>
      <c r="I11881" s="68"/>
      <c r="J11881" s="32">
        <v>0</v>
      </c>
    </row>
    <row r="11882" spans="1:10" ht="25.5" hidden="1" x14ac:dyDescent="0.25">
      <c r="A11882" s="251"/>
      <c r="B11882" s="246"/>
      <c r="C11882" s="38" t="s">
        <v>11491</v>
      </c>
      <c r="D11882" s="38" t="s">
        <v>2801</v>
      </c>
      <c r="E11882" s="39">
        <v>40</v>
      </c>
      <c r="F11882" s="33">
        <v>142.75650000000002</v>
      </c>
      <c r="G11882" s="66">
        <f t="shared" si="226"/>
        <v>5710.26</v>
      </c>
      <c r="H11882" s="41">
        <f>SUM(G11882:G11884)</f>
        <v>6715.51</v>
      </c>
      <c r="I11882" s="42"/>
      <c r="J11882" s="32">
        <v>0</v>
      </c>
    </row>
    <row r="11883" spans="1:10" hidden="1" x14ac:dyDescent="0.25">
      <c r="A11883" s="251"/>
      <c r="B11883" s="246"/>
      <c r="C11883" s="38" t="s">
        <v>11872</v>
      </c>
      <c r="D11883" s="38" t="s">
        <v>2801</v>
      </c>
      <c r="E11883" s="39">
        <v>40</v>
      </c>
      <c r="F11883" s="33">
        <v>18.344499999999996</v>
      </c>
      <c r="G11883" s="66">
        <f t="shared" si="226"/>
        <v>733.77999999999986</v>
      </c>
      <c r="H11883" s="67"/>
      <c r="I11883" s="68"/>
      <c r="J11883" s="32">
        <v>0</v>
      </c>
    </row>
    <row r="11884" spans="1:10" hidden="1" x14ac:dyDescent="0.25">
      <c r="A11884" s="251"/>
      <c r="B11884" s="246"/>
      <c r="C11884" s="38" t="s">
        <v>16</v>
      </c>
      <c r="D11884" s="38" t="s">
        <v>82</v>
      </c>
      <c r="E11884" s="39">
        <v>1</v>
      </c>
      <c r="F11884" s="33">
        <v>271.47000000000003</v>
      </c>
      <c r="G11884" s="66">
        <f t="shared" si="226"/>
        <v>271.47000000000003</v>
      </c>
      <c r="H11884" s="67"/>
      <c r="I11884" s="68"/>
      <c r="J11884" s="32">
        <v>0</v>
      </c>
    </row>
    <row r="11885" spans="1:10" ht="15.75" hidden="1" thickBot="1" x14ac:dyDescent="0.3">
      <c r="A11885" s="252"/>
      <c r="B11885" s="247"/>
      <c r="C11885" s="44"/>
      <c r="D11885" s="59"/>
      <c r="E11885" s="45"/>
      <c r="F11885" s="75" t="s">
        <v>12</v>
      </c>
      <c r="G11885" s="75" t="str">
        <f t="shared" si="226"/>
        <v/>
      </c>
      <c r="H11885" s="76"/>
      <c r="I11885" s="68"/>
      <c r="J11885" s="32">
        <v>0</v>
      </c>
    </row>
    <row r="11886" spans="1:10" ht="15.75" hidden="1" thickBot="1" x14ac:dyDescent="0.3">
      <c r="A11886" s="242" t="s">
        <v>2932</v>
      </c>
      <c r="B11886" s="245" t="s">
        <v>10667</v>
      </c>
      <c r="C11886" s="26"/>
      <c r="D11886" s="27" t="s">
        <v>17</v>
      </c>
      <c r="E11886" s="28"/>
      <c r="F11886" s="56" t="s">
        <v>12</v>
      </c>
      <c r="G11886" s="29" t="str">
        <f t="shared" si="226"/>
        <v/>
      </c>
      <c r="H11886" s="30"/>
      <c r="I11886" s="31"/>
      <c r="J11886" s="32">
        <v>0</v>
      </c>
    </row>
    <row r="11887" spans="1:10" hidden="1" x14ac:dyDescent="0.25">
      <c r="A11887" s="251"/>
      <c r="B11887" s="246"/>
      <c r="C11887" s="34"/>
      <c r="D11887" s="34"/>
      <c r="E11887" s="35"/>
      <c r="F11887" s="66" t="s">
        <v>12</v>
      </c>
      <c r="G11887" s="66" t="str">
        <f t="shared" si="226"/>
        <v/>
      </c>
      <c r="H11887" s="67"/>
      <c r="I11887" s="68"/>
      <c r="J11887" s="32">
        <v>0</v>
      </c>
    </row>
    <row r="11888" spans="1:10" hidden="1" x14ac:dyDescent="0.25">
      <c r="A11888" s="251"/>
      <c r="B11888" s="246"/>
      <c r="C11888" s="38" t="s">
        <v>2933</v>
      </c>
      <c r="D11888" s="38" t="s">
        <v>82</v>
      </c>
      <c r="E11888" s="39">
        <v>1</v>
      </c>
      <c r="F11888" s="33" t="s">
        <v>12</v>
      </c>
      <c r="G11888" s="66" t="str">
        <f t="shared" si="226"/>
        <v/>
      </c>
      <c r="H11888" s="41">
        <f>SUM(G11888:G11890)</f>
        <v>57.842806750000001</v>
      </c>
      <c r="I11888" s="42"/>
      <c r="J11888" s="32">
        <v>0</v>
      </c>
    </row>
    <row r="11889" spans="1:10" hidden="1" x14ac:dyDescent="0.25">
      <c r="A11889" s="251"/>
      <c r="B11889" s="246"/>
      <c r="C11889" s="38" t="s">
        <v>11426</v>
      </c>
      <c r="D11889" s="38" t="s">
        <v>2801</v>
      </c>
      <c r="E11889" s="39">
        <v>1.0259</v>
      </c>
      <c r="F11889" s="33">
        <v>24.946999999999999</v>
      </c>
      <c r="G11889" s="66">
        <f t="shared" si="226"/>
        <v>25.593127299999999</v>
      </c>
      <c r="H11889" s="67"/>
      <c r="I11889" s="68"/>
      <c r="J11889" s="32">
        <v>0</v>
      </c>
    </row>
    <row r="11890" spans="1:10" hidden="1" x14ac:dyDescent="0.25">
      <c r="A11890" s="251"/>
      <c r="B11890" s="246"/>
      <c r="C11890" s="38" t="s">
        <v>11427</v>
      </c>
      <c r="D11890" s="38" t="s">
        <v>2801</v>
      </c>
      <c r="E11890" s="39">
        <v>1.0259</v>
      </c>
      <c r="F11890" s="33">
        <v>31.435500000000001</v>
      </c>
      <c r="G11890" s="66">
        <f t="shared" si="226"/>
        <v>32.249679450000002</v>
      </c>
      <c r="H11890" s="67"/>
      <c r="I11890" s="68"/>
      <c r="J11890" s="32">
        <v>0</v>
      </c>
    </row>
    <row r="11891" spans="1:10" ht="15.75" hidden="1" thickBot="1" x14ac:dyDescent="0.3">
      <c r="A11891" s="252"/>
      <c r="B11891" s="247"/>
      <c r="C11891" s="44"/>
      <c r="D11891" s="59"/>
      <c r="E11891" s="45"/>
      <c r="F11891" s="75" t="s">
        <v>12</v>
      </c>
      <c r="G11891" s="75" t="str">
        <f t="shared" si="226"/>
        <v/>
      </c>
      <c r="H11891" s="76"/>
      <c r="I11891" s="68"/>
      <c r="J11891" s="32">
        <v>0</v>
      </c>
    </row>
    <row r="11892" spans="1:10" ht="15.75" hidden="1" thickBot="1" x14ac:dyDescent="0.3">
      <c r="A11892" s="242" t="s">
        <v>2934</v>
      </c>
      <c r="B11892" s="245" t="s">
        <v>10668</v>
      </c>
      <c r="C11892" s="26"/>
      <c r="D11892" s="27" t="s">
        <v>17</v>
      </c>
      <c r="E11892" s="28"/>
      <c r="F11892" s="56" t="s">
        <v>12</v>
      </c>
      <c r="G11892" s="29" t="str">
        <f t="shared" si="226"/>
        <v/>
      </c>
      <c r="H11892" s="30"/>
      <c r="I11892" s="31"/>
      <c r="J11892" s="32">
        <v>0</v>
      </c>
    </row>
    <row r="11893" spans="1:10" hidden="1" x14ac:dyDescent="0.25">
      <c r="A11893" s="251"/>
      <c r="B11893" s="246"/>
      <c r="C11893" s="34"/>
      <c r="D11893" s="34"/>
      <c r="E11893" s="35"/>
      <c r="F11893" s="66" t="s">
        <v>12</v>
      </c>
      <c r="G11893" s="66" t="str">
        <f t="shared" si="226"/>
        <v/>
      </c>
      <c r="H11893" s="67"/>
      <c r="I11893" s="68"/>
      <c r="J11893" s="32">
        <v>0</v>
      </c>
    </row>
    <row r="11894" spans="1:10" hidden="1" x14ac:dyDescent="0.25">
      <c r="A11894" s="251"/>
      <c r="B11894" s="246"/>
      <c r="C11894" s="38" t="s">
        <v>2935</v>
      </c>
      <c r="D11894" s="38" t="s">
        <v>82</v>
      </c>
      <c r="E11894" s="39">
        <v>1</v>
      </c>
      <c r="F11894" s="33" t="s">
        <v>12</v>
      </c>
      <c r="G11894" s="66" t="str">
        <f t="shared" si="226"/>
        <v/>
      </c>
      <c r="H11894" s="41">
        <f>SUM(G11894:G11896)</f>
        <v>57.842806750000001</v>
      </c>
      <c r="I11894" s="42"/>
      <c r="J11894" s="32">
        <v>0</v>
      </c>
    </row>
    <row r="11895" spans="1:10" hidden="1" x14ac:dyDescent="0.25">
      <c r="A11895" s="251"/>
      <c r="B11895" s="246"/>
      <c r="C11895" s="38" t="s">
        <v>11426</v>
      </c>
      <c r="D11895" s="38" t="s">
        <v>2801</v>
      </c>
      <c r="E11895" s="39">
        <v>1.0259</v>
      </c>
      <c r="F11895" s="33">
        <v>24.946999999999999</v>
      </c>
      <c r="G11895" s="66">
        <f t="shared" si="226"/>
        <v>25.593127299999999</v>
      </c>
      <c r="H11895" s="67"/>
      <c r="I11895" s="68"/>
      <c r="J11895" s="32">
        <v>0</v>
      </c>
    </row>
    <row r="11896" spans="1:10" hidden="1" x14ac:dyDescent="0.25">
      <c r="A11896" s="251"/>
      <c r="B11896" s="246"/>
      <c r="C11896" s="38" t="s">
        <v>11427</v>
      </c>
      <c r="D11896" s="38" t="s">
        <v>2801</v>
      </c>
      <c r="E11896" s="39">
        <v>1.0259</v>
      </c>
      <c r="F11896" s="33">
        <v>31.435500000000001</v>
      </c>
      <c r="G11896" s="66">
        <f t="shared" si="226"/>
        <v>32.249679450000002</v>
      </c>
      <c r="H11896" s="67"/>
      <c r="I11896" s="68"/>
      <c r="J11896" s="32">
        <v>0</v>
      </c>
    </row>
    <row r="11897" spans="1:10" ht="15.75" hidden="1" thickBot="1" x14ac:dyDescent="0.3">
      <c r="A11897" s="252"/>
      <c r="B11897" s="247"/>
      <c r="C11897" s="44"/>
      <c r="D11897" s="59"/>
      <c r="E11897" s="45"/>
      <c r="F11897" s="75" t="s">
        <v>12</v>
      </c>
      <c r="G11897" s="75" t="str">
        <f t="shared" si="226"/>
        <v/>
      </c>
      <c r="H11897" s="76"/>
      <c r="I11897" s="68"/>
      <c r="J11897" s="32">
        <v>0</v>
      </c>
    </row>
    <row r="11898" spans="1:10" ht="15.75" hidden="1" thickBot="1" x14ac:dyDescent="0.3">
      <c r="A11898" s="242" t="s">
        <v>2936</v>
      </c>
      <c r="B11898" s="245" t="s">
        <v>10669</v>
      </c>
      <c r="C11898" s="26"/>
      <c r="D11898" s="27" t="s">
        <v>17</v>
      </c>
      <c r="E11898" s="28"/>
      <c r="F11898" s="56" t="s">
        <v>12</v>
      </c>
      <c r="G11898" s="29" t="str">
        <f t="shared" si="226"/>
        <v/>
      </c>
      <c r="H11898" s="30"/>
      <c r="I11898" s="31"/>
      <c r="J11898" s="32">
        <v>0</v>
      </c>
    </row>
    <row r="11899" spans="1:10" hidden="1" x14ac:dyDescent="0.25">
      <c r="A11899" s="251"/>
      <c r="B11899" s="246"/>
      <c r="C11899" s="34"/>
      <c r="D11899" s="34"/>
      <c r="E11899" s="35"/>
      <c r="F11899" s="66" t="s">
        <v>12</v>
      </c>
      <c r="G11899" s="66" t="str">
        <f t="shared" si="226"/>
        <v/>
      </c>
      <c r="H11899" s="67"/>
      <c r="I11899" s="68"/>
      <c r="J11899" s="32">
        <v>0</v>
      </c>
    </row>
    <row r="11900" spans="1:10" hidden="1" x14ac:dyDescent="0.25">
      <c r="A11900" s="251"/>
      <c r="B11900" s="246"/>
      <c r="C11900" s="38" t="s">
        <v>2937</v>
      </c>
      <c r="D11900" s="38" t="s">
        <v>82</v>
      </c>
      <c r="E11900" s="39">
        <v>1</v>
      </c>
      <c r="F11900" s="33" t="s">
        <v>12</v>
      </c>
      <c r="G11900" s="66" t="str">
        <f t="shared" si="226"/>
        <v/>
      </c>
      <c r="H11900" s="41">
        <f>SUM(G11900:G11902)</f>
        <v>25.176414086400001</v>
      </c>
      <c r="I11900" s="42"/>
      <c r="J11900" s="32">
        <v>0</v>
      </c>
    </row>
    <row r="11901" spans="1:10" hidden="1" x14ac:dyDescent="0.25">
      <c r="A11901" s="251"/>
      <c r="B11901" s="246"/>
      <c r="C11901" s="38" t="s">
        <v>11426</v>
      </c>
      <c r="D11901" s="38" t="s">
        <v>2801</v>
      </c>
      <c r="E11901" s="39">
        <v>0.200544</v>
      </c>
      <c r="F11901" s="33">
        <v>24.946999999999999</v>
      </c>
      <c r="G11901" s="66">
        <f t="shared" si="226"/>
        <v>5.0029711680000002</v>
      </c>
      <c r="H11901" s="67"/>
      <c r="I11901" s="68"/>
      <c r="J11901" s="32">
        <v>0</v>
      </c>
    </row>
    <row r="11902" spans="1:10" hidden="1" x14ac:dyDescent="0.25">
      <c r="A11902" s="251"/>
      <c r="B11902" s="246"/>
      <c r="C11902" s="38" t="s">
        <v>11427</v>
      </c>
      <c r="D11902" s="38" t="s">
        <v>2801</v>
      </c>
      <c r="E11902" s="39">
        <v>0.6417408</v>
      </c>
      <c r="F11902" s="33">
        <v>31.435500000000001</v>
      </c>
      <c r="G11902" s="66">
        <f t="shared" si="226"/>
        <v>20.173442918399999</v>
      </c>
      <c r="H11902" s="67"/>
      <c r="I11902" s="68"/>
      <c r="J11902" s="32">
        <v>0</v>
      </c>
    </row>
    <row r="11903" spans="1:10" ht="15.75" hidden="1" thickBot="1" x14ac:dyDescent="0.3">
      <c r="A11903" s="252"/>
      <c r="B11903" s="247"/>
      <c r="C11903" s="44"/>
      <c r="D11903" s="59"/>
      <c r="E11903" s="45"/>
      <c r="F11903" s="75" t="s">
        <v>12</v>
      </c>
      <c r="G11903" s="75" t="str">
        <f t="shared" si="226"/>
        <v/>
      </c>
      <c r="H11903" s="76"/>
      <c r="I11903" s="68"/>
      <c r="J11903" s="32">
        <v>0</v>
      </c>
    </row>
    <row r="11904" spans="1:10" ht="15.75" hidden="1" thickBot="1" x14ac:dyDescent="0.3">
      <c r="A11904" s="242" t="s">
        <v>2938</v>
      </c>
      <c r="B11904" s="245" t="s">
        <v>10670</v>
      </c>
      <c r="C11904" s="26"/>
      <c r="D11904" s="27" t="s">
        <v>17</v>
      </c>
      <c r="E11904" s="28"/>
      <c r="F11904" s="56" t="s">
        <v>12</v>
      </c>
      <c r="G11904" s="29" t="str">
        <f t="shared" si="226"/>
        <v/>
      </c>
      <c r="H11904" s="30"/>
      <c r="I11904" s="31"/>
      <c r="J11904" s="32">
        <v>0</v>
      </c>
    </row>
    <row r="11905" spans="1:10" hidden="1" x14ac:dyDescent="0.25">
      <c r="A11905" s="251"/>
      <c r="B11905" s="246"/>
      <c r="C11905" s="34"/>
      <c r="D11905" s="34"/>
      <c r="E11905" s="35"/>
      <c r="F11905" s="66" t="s">
        <v>12</v>
      </c>
      <c r="G11905" s="66" t="str">
        <f t="shared" si="226"/>
        <v/>
      </c>
      <c r="H11905" s="67"/>
      <c r="I11905" s="68"/>
      <c r="J11905" s="32">
        <v>0</v>
      </c>
    </row>
    <row r="11906" spans="1:10" hidden="1" x14ac:dyDescent="0.25">
      <c r="A11906" s="251"/>
      <c r="B11906" s="246"/>
      <c r="C11906" s="38" t="s">
        <v>2939</v>
      </c>
      <c r="D11906" s="38" t="s">
        <v>82</v>
      </c>
      <c r="E11906" s="39">
        <v>1</v>
      </c>
      <c r="F11906" s="33" t="s">
        <v>12</v>
      </c>
      <c r="G11906" s="66" t="str">
        <f t="shared" si="226"/>
        <v/>
      </c>
      <c r="H11906" s="41">
        <f>SUM(G11906:G11908)</f>
        <v>18.211233287500001</v>
      </c>
      <c r="I11906" s="42"/>
      <c r="J11906" s="32">
        <v>0</v>
      </c>
    </row>
    <row r="11907" spans="1:10" hidden="1" x14ac:dyDescent="0.25">
      <c r="A11907" s="251"/>
      <c r="B11907" s="246"/>
      <c r="C11907" s="38" t="s">
        <v>11426</v>
      </c>
      <c r="D11907" s="38" t="s">
        <v>2801</v>
      </c>
      <c r="E11907" s="39">
        <v>0.14506250000000001</v>
      </c>
      <c r="F11907" s="33">
        <v>24.946999999999999</v>
      </c>
      <c r="G11907" s="66">
        <f t="shared" si="226"/>
        <v>3.6188741875000003</v>
      </c>
      <c r="H11907" s="67"/>
      <c r="I11907" s="68"/>
      <c r="J11907" s="32">
        <v>0</v>
      </c>
    </row>
    <row r="11908" spans="1:10" hidden="1" x14ac:dyDescent="0.25">
      <c r="A11908" s="251"/>
      <c r="B11908" s="246"/>
      <c r="C11908" s="38" t="s">
        <v>11427</v>
      </c>
      <c r="D11908" s="38" t="s">
        <v>2801</v>
      </c>
      <c r="E11908" s="39">
        <v>0.4642</v>
      </c>
      <c r="F11908" s="33">
        <v>31.435500000000001</v>
      </c>
      <c r="G11908" s="66">
        <f t="shared" si="226"/>
        <v>14.592359100000001</v>
      </c>
      <c r="H11908" s="67"/>
      <c r="I11908" s="68"/>
      <c r="J11908" s="32">
        <v>0</v>
      </c>
    </row>
    <row r="11909" spans="1:10" ht="15.75" hidden="1" thickBot="1" x14ac:dyDescent="0.3">
      <c r="A11909" s="252"/>
      <c r="B11909" s="247"/>
      <c r="C11909" s="44"/>
      <c r="D11909" s="59"/>
      <c r="E11909" s="45"/>
      <c r="F11909" s="75" t="s">
        <v>12</v>
      </c>
      <c r="G11909" s="75" t="str">
        <f t="shared" si="226"/>
        <v/>
      </c>
      <c r="H11909" s="76"/>
      <c r="I11909" s="68"/>
      <c r="J11909" s="32">
        <v>0</v>
      </c>
    </row>
    <row r="11910" spans="1:10" ht="15.75" hidden="1" thickBot="1" x14ac:dyDescent="0.3">
      <c r="A11910" s="242" t="s">
        <v>2940</v>
      </c>
      <c r="B11910" s="245" t="s">
        <v>10671</v>
      </c>
      <c r="C11910" s="26"/>
      <c r="D11910" s="27" t="s">
        <v>17</v>
      </c>
      <c r="E11910" s="28"/>
      <c r="F11910" s="56" t="s">
        <v>12</v>
      </c>
      <c r="G11910" s="29" t="str">
        <f t="shared" ref="G11910:G11973" si="227">IF(ISNUMBER(F11910),E11910*F11910,"")</f>
        <v/>
      </c>
      <c r="H11910" s="30"/>
      <c r="I11910" s="31"/>
      <c r="J11910" s="32">
        <v>0</v>
      </c>
    </row>
    <row r="11911" spans="1:10" hidden="1" x14ac:dyDescent="0.25">
      <c r="A11911" s="251"/>
      <c r="B11911" s="246"/>
      <c r="C11911" s="34"/>
      <c r="D11911" s="34"/>
      <c r="E11911" s="35"/>
      <c r="F11911" s="66" t="s">
        <v>12</v>
      </c>
      <c r="G11911" s="66" t="str">
        <f t="shared" si="227"/>
        <v/>
      </c>
      <c r="H11911" s="67"/>
      <c r="I11911" s="68"/>
      <c r="J11911" s="32">
        <v>0</v>
      </c>
    </row>
    <row r="11912" spans="1:10" hidden="1" x14ac:dyDescent="0.25">
      <c r="A11912" s="251"/>
      <c r="B11912" s="246"/>
      <c r="C11912" s="38" t="s">
        <v>2941</v>
      </c>
      <c r="D11912" s="38" t="s">
        <v>82</v>
      </c>
      <c r="E11912" s="39">
        <v>1</v>
      </c>
      <c r="F11912" s="33" t="s">
        <v>12</v>
      </c>
      <c r="G11912" s="66" t="str">
        <f t="shared" si="227"/>
        <v/>
      </c>
      <c r="H11912" s="41">
        <f>SUM(G11912:G11914)</f>
        <v>18.211233287500001</v>
      </c>
      <c r="I11912" s="42"/>
      <c r="J11912" s="32">
        <v>0</v>
      </c>
    </row>
    <row r="11913" spans="1:10" hidden="1" x14ac:dyDescent="0.25">
      <c r="A11913" s="251"/>
      <c r="B11913" s="246"/>
      <c r="C11913" s="38" t="s">
        <v>11426</v>
      </c>
      <c r="D11913" s="38" t="s">
        <v>2801</v>
      </c>
      <c r="E11913" s="39">
        <v>0.14506250000000001</v>
      </c>
      <c r="F11913" s="33">
        <v>24.946999999999999</v>
      </c>
      <c r="G11913" s="66">
        <f t="shared" si="227"/>
        <v>3.6188741875000003</v>
      </c>
      <c r="H11913" s="67"/>
      <c r="I11913" s="68"/>
      <c r="J11913" s="32">
        <v>0</v>
      </c>
    </row>
    <row r="11914" spans="1:10" hidden="1" x14ac:dyDescent="0.25">
      <c r="A11914" s="251"/>
      <c r="B11914" s="246"/>
      <c r="C11914" s="38" t="s">
        <v>11427</v>
      </c>
      <c r="D11914" s="38" t="s">
        <v>2801</v>
      </c>
      <c r="E11914" s="39">
        <v>0.4642</v>
      </c>
      <c r="F11914" s="33">
        <v>31.435500000000001</v>
      </c>
      <c r="G11914" s="66">
        <f t="shared" si="227"/>
        <v>14.592359100000001</v>
      </c>
      <c r="H11914" s="67"/>
      <c r="I11914" s="68"/>
      <c r="J11914" s="32">
        <v>0</v>
      </c>
    </row>
    <row r="11915" spans="1:10" ht="15.75" hidden="1" thickBot="1" x14ac:dyDescent="0.3">
      <c r="A11915" s="252"/>
      <c r="B11915" s="247"/>
      <c r="C11915" s="44"/>
      <c r="D11915" s="59"/>
      <c r="E11915" s="45"/>
      <c r="F11915" s="75" t="s">
        <v>12</v>
      </c>
      <c r="G11915" s="75" t="str">
        <f t="shared" si="227"/>
        <v/>
      </c>
      <c r="H11915" s="76"/>
      <c r="I11915" s="68"/>
      <c r="J11915" s="32">
        <v>0</v>
      </c>
    </row>
    <row r="11916" spans="1:10" ht="15.75" hidden="1" thickBot="1" x14ac:dyDescent="0.3">
      <c r="A11916" s="242" t="s">
        <v>2942</v>
      </c>
      <c r="B11916" s="245" t="s">
        <v>10672</v>
      </c>
      <c r="C11916" s="26"/>
      <c r="D11916" s="27" t="s">
        <v>105</v>
      </c>
      <c r="E11916" s="28"/>
      <c r="F11916" s="56" t="s">
        <v>12</v>
      </c>
      <c r="G11916" s="29" t="str">
        <f t="shared" si="227"/>
        <v/>
      </c>
      <c r="H11916" s="30"/>
      <c r="I11916" s="31"/>
      <c r="J11916" s="32">
        <v>0</v>
      </c>
    </row>
    <row r="11917" spans="1:10" hidden="1" x14ac:dyDescent="0.25">
      <c r="A11917" s="251"/>
      <c r="B11917" s="246"/>
      <c r="C11917" s="34"/>
      <c r="D11917" s="34"/>
      <c r="E11917" s="35"/>
      <c r="F11917" s="66" t="s">
        <v>12</v>
      </c>
      <c r="G11917" s="66" t="str">
        <f t="shared" si="227"/>
        <v/>
      </c>
      <c r="H11917" s="67"/>
      <c r="I11917" s="68"/>
      <c r="J11917" s="32">
        <v>0</v>
      </c>
    </row>
    <row r="11918" spans="1:10" hidden="1" x14ac:dyDescent="0.25">
      <c r="A11918" s="251"/>
      <c r="B11918" s="246"/>
      <c r="C11918" s="38" t="s">
        <v>2943</v>
      </c>
      <c r="D11918" s="38" t="s">
        <v>82</v>
      </c>
      <c r="E11918" s="39">
        <v>1.2434000000000001</v>
      </c>
      <c r="F11918" s="33" t="s">
        <v>12</v>
      </c>
      <c r="G11918" s="66" t="str">
        <f t="shared" si="227"/>
        <v/>
      </c>
      <c r="H11918" s="41">
        <f>SUM(G11918:G11920)</f>
        <v>2.8755074999999994</v>
      </c>
      <c r="I11918" s="42"/>
      <c r="J11918" s="32">
        <v>0</v>
      </c>
    </row>
    <row r="11919" spans="1:10" hidden="1" x14ac:dyDescent="0.25">
      <c r="A11919" s="251"/>
      <c r="B11919" s="246"/>
      <c r="C11919" s="38" t="s">
        <v>11426</v>
      </c>
      <c r="D11919" s="38" t="s">
        <v>2801</v>
      </c>
      <c r="E11919" s="39">
        <v>5.0999999999999997E-2</v>
      </c>
      <c r="F11919" s="33">
        <v>24.946999999999999</v>
      </c>
      <c r="G11919" s="66">
        <f t="shared" si="227"/>
        <v>1.2722969999999998</v>
      </c>
      <c r="H11919" s="67"/>
      <c r="I11919" s="68"/>
      <c r="J11919" s="32">
        <v>0</v>
      </c>
    </row>
    <row r="11920" spans="1:10" hidden="1" x14ac:dyDescent="0.25">
      <c r="A11920" s="251"/>
      <c r="B11920" s="246"/>
      <c r="C11920" s="38" t="s">
        <v>11427</v>
      </c>
      <c r="D11920" s="38" t="s">
        <v>2801</v>
      </c>
      <c r="E11920" s="39">
        <v>5.0999999999999997E-2</v>
      </c>
      <c r="F11920" s="33">
        <v>31.435500000000001</v>
      </c>
      <c r="G11920" s="66">
        <f t="shared" si="227"/>
        <v>1.6032104999999999</v>
      </c>
      <c r="H11920" s="67"/>
      <c r="I11920" s="68"/>
      <c r="J11920" s="32">
        <v>0</v>
      </c>
    </row>
    <row r="11921" spans="1:10" ht="15.75" hidden="1" thickBot="1" x14ac:dyDescent="0.3">
      <c r="A11921" s="252"/>
      <c r="B11921" s="247"/>
      <c r="C11921" s="44"/>
      <c r="D11921" s="59"/>
      <c r="E11921" s="45"/>
      <c r="F11921" s="75" t="s">
        <v>12</v>
      </c>
      <c r="G11921" s="75" t="str">
        <f t="shared" si="227"/>
        <v/>
      </c>
      <c r="H11921" s="76"/>
      <c r="I11921" s="68"/>
      <c r="J11921" s="32">
        <v>0</v>
      </c>
    </row>
    <row r="11922" spans="1:10" ht="15.75" hidden="1" thickBot="1" x14ac:dyDescent="0.3">
      <c r="A11922" s="242" t="s">
        <v>2944</v>
      </c>
      <c r="B11922" s="245" t="s">
        <v>10673</v>
      </c>
      <c r="C11922" s="26"/>
      <c r="D11922" s="27" t="s">
        <v>67</v>
      </c>
      <c r="E11922" s="28"/>
      <c r="F11922" s="56" t="s">
        <v>12</v>
      </c>
      <c r="G11922" s="29" t="str">
        <f t="shared" si="227"/>
        <v/>
      </c>
      <c r="H11922" s="30"/>
      <c r="I11922" s="31"/>
      <c r="J11922" s="32">
        <v>0</v>
      </c>
    </row>
    <row r="11923" spans="1:10" hidden="1" x14ac:dyDescent="0.25">
      <c r="A11923" s="251"/>
      <c r="B11923" s="246"/>
      <c r="C11923" s="34"/>
      <c r="D11923" s="34"/>
      <c r="E11923" s="35"/>
      <c r="F11923" s="66" t="s">
        <v>12</v>
      </c>
      <c r="G11923" s="66" t="str">
        <f t="shared" si="227"/>
        <v/>
      </c>
      <c r="H11923" s="67"/>
      <c r="I11923" s="68"/>
      <c r="J11923" s="32">
        <v>0</v>
      </c>
    </row>
    <row r="11924" spans="1:10" hidden="1" x14ac:dyDescent="0.25">
      <c r="A11924" s="251"/>
      <c r="B11924" s="246"/>
      <c r="C11924" s="38" t="s">
        <v>11331</v>
      </c>
      <c r="D11924" s="38" t="s">
        <v>1043</v>
      </c>
      <c r="E11924" s="39">
        <v>7.2</v>
      </c>
      <c r="F11924" s="33">
        <v>6.3839999999999995</v>
      </c>
      <c r="G11924" s="66">
        <f t="shared" si="227"/>
        <v>45.964799999999997</v>
      </c>
      <c r="H11924" s="41">
        <f>SUM(G11924:G11930)</f>
        <v>503.40088209295004</v>
      </c>
      <c r="I11924" s="42"/>
      <c r="J11924" s="32">
        <v>0</v>
      </c>
    </row>
    <row r="11925" spans="1:10" ht="38.25" hidden="1" x14ac:dyDescent="0.25">
      <c r="A11925" s="251"/>
      <c r="B11925" s="246"/>
      <c r="C11925" s="38" t="s">
        <v>11400</v>
      </c>
      <c r="D11925" s="38" t="s">
        <v>2881</v>
      </c>
      <c r="E11925" s="39">
        <v>0.12</v>
      </c>
      <c r="F11925" s="36">
        <v>666.91287694125003</v>
      </c>
      <c r="G11925" s="36">
        <f t="shared" si="227"/>
        <v>80.029545232949999</v>
      </c>
      <c r="H11925" s="37"/>
      <c r="I11925" s="33"/>
      <c r="J11925" s="32">
        <v>0</v>
      </c>
    </row>
    <row r="11926" spans="1:10" hidden="1" x14ac:dyDescent="0.25">
      <c r="A11926" s="251"/>
      <c r="B11926" s="246"/>
      <c r="C11926" s="38" t="s">
        <v>11412</v>
      </c>
      <c r="D11926" s="38" t="s">
        <v>1043</v>
      </c>
      <c r="E11926" s="39">
        <v>7.2</v>
      </c>
      <c r="F11926" s="33">
        <v>9.0243635000000015</v>
      </c>
      <c r="G11926" s="66">
        <f t="shared" si="227"/>
        <v>64.97541720000001</v>
      </c>
      <c r="H11926" s="52"/>
      <c r="I11926" s="42"/>
      <c r="J11926" s="32">
        <v>0</v>
      </c>
    </row>
    <row r="11927" spans="1:10" ht="51" hidden="1" x14ac:dyDescent="0.25">
      <c r="A11927" s="251"/>
      <c r="B11927" s="246"/>
      <c r="C11927" s="38" t="s">
        <v>11413</v>
      </c>
      <c r="D11927" s="38" t="s">
        <v>161</v>
      </c>
      <c r="E11927" s="39">
        <v>1.48</v>
      </c>
      <c r="F11927" s="33">
        <v>160.91248200000001</v>
      </c>
      <c r="G11927" s="66">
        <f t="shared" si="227"/>
        <v>238.15047336000001</v>
      </c>
      <c r="H11927" s="52"/>
      <c r="I11927" s="42"/>
      <c r="J11927" s="32">
        <v>0</v>
      </c>
    </row>
    <row r="11928" spans="1:10" ht="38.25" hidden="1" x14ac:dyDescent="0.25">
      <c r="A11928" s="251"/>
      <c r="B11928" s="246"/>
      <c r="C11928" s="38" t="s">
        <v>12568</v>
      </c>
      <c r="D11928" s="38" t="s">
        <v>1049</v>
      </c>
      <c r="E11928" s="39">
        <v>0.14000000000000001</v>
      </c>
      <c r="F11928" s="33">
        <v>206.37799999999999</v>
      </c>
      <c r="G11928" s="66">
        <f t="shared" si="227"/>
        <v>28.89292</v>
      </c>
      <c r="H11928" s="52"/>
      <c r="I11928" s="42"/>
      <c r="J11928" s="32">
        <v>0</v>
      </c>
    </row>
    <row r="11929" spans="1:10" ht="38.25" hidden="1" x14ac:dyDescent="0.25">
      <c r="A11929" s="251"/>
      <c r="B11929" s="246"/>
      <c r="C11929" s="38" t="s">
        <v>12569</v>
      </c>
      <c r="D11929" s="38" t="s">
        <v>1060</v>
      </c>
      <c r="E11929" s="39">
        <v>0.06</v>
      </c>
      <c r="F11929" s="33">
        <v>99.474499999999992</v>
      </c>
      <c r="G11929" s="66">
        <f t="shared" si="227"/>
        <v>5.9684699999999991</v>
      </c>
      <c r="H11929" s="52"/>
      <c r="I11929" s="42"/>
      <c r="J11929" s="32">
        <v>0</v>
      </c>
    </row>
    <row r="11930" spans="1:10" ht="25.5" hidden="1" x14ac:dyDescent="0.25">
      <c r="A11930" s="251"/>
      <c r="B11930" s="246"/>
      <c r="C11930" s="38" t="s">
        <v>11359</v>
      </c>
      <c r="D11930" s="38" t="s">
        <v>2881</v>
      </c>
      <c r="E11930" s="39">
        <v>0.12</v>
      </c>
      <c r="F11930" s="33">
        <v>328.49380250000002</v>
      </c>
      <c r="G11930" s="66">
        <f t="shared" si="227"/>
        <v>39.419256300000001</v>
      </c>
      <c r="H11930" s="52"/>
      <c r="I11930" s="42"/>
      <c r="J11930" s="32">
        <v>0</v>
      </c>
    </row>
    <row r="11931" spans="1:10" ht="15.75" hidden="1" thickBot="1" x14ac:dyDescent="0.3">
      <c r="A11931" s="252"/>
      <c r="B11931" s="247"/>
      <c r="C11931" s="44"/>
      <c r="D11931" s="59"/>
      <c r="E11931" s="45"/>
      <c r="F11931" s="75" t="s">
        <v>12</v>
      </c>
      <c r="G11931" s="75" t="str">
        <f t="shared" si="227"/>
        <v/>
      </c>
      <c r="H11931" s="76"/>
      <c r="I11931" s="68"/>
      <c r="J11931" s="32">
        <v>0</v>
      </c>
    </row>
    <row r="11932" spans="1:10" ht="15.75" hidden="1" thickBot="1" x14ac:dyDescent="0.3">
      <c r="A11932" s="242" t="s">
        <v>2945</v>
      </c>
      <c r="B11932" s="245" t="s">
        <v>5642</v>
      </c>
      <c r="C11932" s="26"/>
      <c r="D11932" s="27" t="s">
        <v>17</v>
      </c>
      <c r="E11932" s="28"/>
      <c r="F11932" s="49" t="s">
        <v>12</v>
      </c>
      <c r="G11932" s="29" t="str">
        <f t="shared" si="227"/>
        <v/>
      </c>
      <c r="H11932" s="30"/>
      <c r="I11932" s="31"/>
      <c r="J11932" s="32">
        <v>0</v>
      </c>
    </row>
    <row r="11933" spans="1:10" hidden="1" x14ac:dyDescent="0.25">
      <c r="A11933" s="243"/>
      <c r="B11933" s="246"/>
      <c r="C11933" s="34"/>
      <c r="D11933" s="34"/>
      <c r="E11933" s="35"/>
      <c r="F11933" s="50" t="s">
        <v>12</v>
      </c>
      <c r="G11933" s="33" t="str">
        <f t="shared" si="227"/>
        <v/>
      </c>
      <c r="H11933" s="37"/>
      <c r="I11933" s="33"/>
      <c r="J11933" s="32">
        <v>0</v>
      </c>
    </row>
    <row r="11934" spans="1:10" hidden="1" x14ac:dyDescent="0.25">
      <c r="A11934" s="243"/>
      <c r="B11934" s="246"/>
      <c r="C11934" s="38" t="s">
        <v>11427</v>
      </c>
      <c r="D11934" s="38" t="s">
        <v>2801</v>
      </c>
      <c r="E11934" s="39">
        <v>0.18920000000000001</v>
      </c>
      <c r="F11934" s="33">
        <v>31.435500000000001</v>
      </c>
      <c r="G11934" s="36">
        <f t="shared" si="227"/>
        <v>5.9475966000000007</v>
      </c>
      <c r="H11934" s="41">
        <f>SUM(G11934:G11937)</f>
        <v>12.814569000000001</v>
      </c>
      <c r="I11934" s="42"/>
      <c r="J11934" s="32">
        <v>0</v>
      </c>
    </row>
    <row r="11935" spans="1:10" hidden="1" x14ac:dyDescent="0.25">
      <c r="A11935" s="243"/>
      <c r="B11935" s="246"/>
      <c r="C11935" s="38" t="s">
        <v>11426</v>
      </c>
      <c r="D11935" s="38" t="s">
        <v>2801</v>
      </c>
      <c r="E11935" s="39">
        <v>0.18920000000000001</v>
      </c>
      <c r="F11935" s="33">
        <v>24.946999999999999</v>
      </c>
      <c r="G11935" s="36">
        <f t="shared" si="227"/>
        <v>4.7199723999999996</v>
      </c>
      <c r="H11935" s="37"/>
      <c r="I11935" s="33"/>
      <c r="J11935" s="32">
        <v>0</v>
      </c>
    </row>
    <row r="11936" spans="1:10" ht="25.5" hidden="1" x14ac:dyDescent="0.25">
      <c r="A11936" s="243"/>
      <c r="B11936" s="246"/>
      <c r="C11936" s="38" t="s">
        <v>2946</v>
      </c>
      <c r="D11936" s="38" t="s">
        <v>82</v>
      </c>
      <c r="E11936" s="39">
        <v>1</v>
      </c>
      <c r="F11936" s="33" t="s">
        <v>12</v>
      </c>
      <c r="G11936" s="36" t="str">
        <f t="shared" si="227"/>
        <v/>
      </c>
      <c r="H11936" s="37"/>
      <c r="I11936" s="33"/>
      <c r="J11936" s="32">
        <v>0</v>
      </c>
    </row>
    <row r="11937" spans="1:10" ht="25.5" hidden="1" x14ac:dyDescent="0.25">
      <c r="A11937" s="243"/>
      <c r="B11937" s="246"/>
      <c r="C11937" s="38" t="s">
        <v>12570</v>
      </c>
      <c r="D11937" s="38" t="s">
        <v>82</v>
      </c>
      <c r="E11937" s="39">
        <v>1</v>
      </c>
      <c r="F11937" s="33">
        <v>2.1469999999999998</v>
      </c>
      <c r="G11937" s="36">
        <f t="shared" si="227"/>
        <v>2.1469999999999998</v>
      </c>
      <c r="H11937" s="37"/>
      <c r="I11937" s="33"/>
      <c r="J11937" s="32">
        <v>0</v>
      </c>
    </row>
    <row r="11938" spans="1:10" ht="15.75" hidden="1" thickBot="1" x14ac:dyDescent="0.3">
      <c r="A11938" s="244"/>
      <c r="B11938" s="247"/>
      <c r="C11938" s="44"/>
      <c r="D11938" s="44"/>
      <c r="E11938" s="45"/>
      <c r="F11938" s="46" t="s">
        <v>12</v>
      </c>
      <c r="G11938" s="46" t="str">
        <f t="shared" si="227"/>
        <v/>
      </c>
      <c r="H11938" s="48"/>
      <c r="I11938" s="33"/>
      <c r="J11938" s="32">
        <v>0</v>
      </c>
    </row>
    <row r="11939" spans="1:10" ht="15.75" hidden="1" thickBot="1" x14ac:dyDescent="0.3">
      <c r="A11939" s="242" t="s">
        <v>2947</v>
      </c>
      <c r="B11939" s="245" t="s">
        <v>5977</v>
      </c>
      <c r="C11939" s="26"/>
      <c r="D11939" s="27" t="s">
        <v>105</v>
      </c>
      <c r="E11939" s="28"/>
      <c r="F11939" s="56" t="s">
        <v>12</v>
      </c>
      <c r="G11939" s="29" t="str">
        <f t="shared" si="227"/>
        <v/>
      </c>
      <c r="H11939" s="30"/>
      <c r="I11939" s="31"/>
      <c r="J11939" s="32">
        <v>0</v>
      </c>
    </row>
    <row r="11940" spans="1:10" hidden="1" x14ac:dyDescent="0.25">
      <c r="A11940" s="251"/>
      <c r="B11940" s="246"/>
      <c r="C11940" s="34"/>
      <c r="D11940" s="34"/>
      <c r="E11940" s="35"/>
      <c r="F11940" s="66" t="s">
        <v>12</v>
      </c>
      <c r="G11940" s="66" t="str">
        <f t="shared" si="227"/>
        <v/>
      </c>
      <c r="H11940" s="67"/>
      <c r="I11940" s="68"/>
      <c r="J11940" s="32">
        <v>0</v>
      </c>
    </row>
    <row r="11941" spans="1:10" hidden="1" x14ac:dyDescent="0.25">
      <c r="A11941" s="251"/>
      <c r="B11941" s="246"/>
      <c r="C11941" s="38" t="s">
        <v>11427</v>
      </c>
      <c r="D11941" s="38" t="s">
        <v>2801</v>
      </c>
      <c r="E11941" s="39">
        <v>0.16200000000000001</v>
      </c>
      <c r="F11941" s="33">
        <v>31.435500000000001</v>
      </c>
      <c r="G11941" s="66">
        <f t="shared" si="227"/>
        <v>5.0925510000000003</v>
      </c>
      <c r="H11941" s="41">
        <f>SUM(G11941:G11943)</f>
        <v>22.524803999999996</v>
      </c>
      <c r="I11941" s="42"/>
      <c r="J11941" s="32">
        <v>0</v>
      </c>
    </row>
    <row r="11942" spans="1:10" hidden="1" x14ac:dyDescent="0.25">
      <c r="A11942" s="251"/>
      <c r="B11942" s="246"/>
      <c r="C11942" s="38" t="s">
        <v>11426</v>
      </c>
      <c r="D11942" s="38" t="s">
        <v>2801</v>
      </c>
      <c r="E11942" s="39">
        <v>0.16200000000000001</v>
      </c>
      <c r="F11942" s="33">
        <v>24.946999999999999</v>
      </c>
      <c r="G11942" s="66">
        <f t="shared" si="227"/>
        <v>4.0414139999999996</v>
      </c>
      <c r="H11942" s="67"/>
      <c r="I11942" s="68"/>
      <c r="J11942" s="32">
        <v>0</v>
      </c>
    </row>
    <row r="11943" spans="1:10" hidden="1" x14ac:dyDescent="0.25">
      <c r="A11943" s="251"/>
      <c r="B11943" s="246"/>
      <c r="C11943" s="38" t="s">
        <v>11950</v>
      </c>
      <c r="D11943" s="38" t="s">
        <v>1303</v>
      </c>
      <c r="E11943" s="39">
        <v>1.0169999999999999</v>
      </c>
      <c r="F11943" s="33">
        <v>13.166999999999998</v>
      </c>
      <c r="G11943" s="66">
        <f t="shared" si="227"/>
        <v>13.390838999999996</v>
      </c>
      <c r="H11943" s="67"/>
      <c r="I11943" s="68"/>
      <c r="J11943" s="32">
        <v>0</v>
      </c>
    </row>
    <row r="11944" spans="1:10" ht="15.75" hidden="1" thickBot="1" x14ac:dyDescent="0.3">
      <c r="A11944" s="252"/>
      <c r="B11944" s="247"/>
      <c r="C11944" s="44"/>
      <c r="D11944" s="59"/>
      <c r="E11944" s="45"/>
      <c r="F11944" s="75" t="s">
        <v>12</v>
      </c>
      <c r="G11944" s="75" t="str">
        <f t="shared" si="227"/>
        <v/>
      </c>
      <c r="H11944" s="76"/>
      <c r="I11944" s="68"/>
      <c r="J11944" s="32">
        <v>0</v>
      </c>
    </row>
    <row r="11945" spans="1:10" ht="15.75" hidden="1" thickBot="1" x14ac:dyDescent="0.3">
      <c r="A11945" s="242" t="s">
        <v>2948</v>
      </c>
      <c r="B11945" s="245" t="s">
        <v>10678</v>
      </c>
      <c r="C11945" s="26"/>
      <c r="D11945" s="27" t="s">
        <v>105</v>
      </c>
      <c r="E11945" s="28"/>
      <c r="F11945" s="56" t="s">
        <v>12</v>
      </c>
      <c r="G11945" s="29" t="str">
        <f t="shared" si="227"/>
        <v/>
      </c>
      <c r="H11945" s="30"/>
      <c r="I11945" s="31"/>
      <c r="J11945" s="32">
        <v>0</v>
      </c>
    </row>
    <row r="11946" spans="1:10" hidden="1" x14ac:dyDescent="0.25">
      <c r="A11946" s="251"/>
      <c r="B11946" s="246"/>
      <c r="C11946" s="34"/>
      <c r="D11946" s="34"/>
      <c r="E11946" s="35"/>
      <c r="F11946" s="66" t="s">
        <v>12</v>
      </c>
      <c r="G11946" s="66" t="str">
        <f t="shared" si="227"/>
        <v/>
      </c>
      <c r="H11946" s="67"/>
      <c r="I11946" s="68"/>
      <c r="J11946" s="32">
        <v>0</v>
      </c>
    </row>
    <row r="11947" spans="1:10" hidden="1" x14ac:dyDescent="0.25">
      <c r="A11947" s="251"/>
      <c r="B11947" s="246"/>
      <c r="C11947" s="38" t="s">
        <v>11427</v>
      </c>
      <c r="D11947" s="38" t="s">
        <v>2801</v>
      </c>
      <c r="E11947" s="39">
        <v>0.5</v>
      </c>
      <c r="F11947" s="33">
        <v>31.435500000000001</v>
      </c>
      <c r="G11947" s="66">
        <f t="shared" si="227"/>
        <v>15.717750000000001</v>
      </c>
      <c r="H11947" s="41">
        <f>SUM(G11947:G11949)</f>
        <v>28.19125</v>
      </c>
      <c r="I11947" s="42"/>
      <c r="J11947" s="32">
        <v>0</v>
      </c>
    </row>
    <row r="11948" spans="1:10" hidden="1" x14ac:dyDescent="0.25">
      <c r="A11948" s="251"/>
      <c r="B11948" s="246"/>
      <c r="C11948" s="38" t="s">
        <v>11426</v>
      </c>
      <c r="D11948" s="38" t="s">
        <v>2801</v>
      </c>
      <c r="E11948" s="39">
        <v>0.5</v>
      </c>
      <c r="F11948" s="33">
        <v>24.946999999999999</v>
      </c>
      <c r="G11948" s="66">
        <f t="shared" si="227"/>
        <v>12.4735</v>
      </c>
      <c r="H11948" s="67"/>
      <c r="I11948" s="68"/>
      <c r="J11948" s="32">
        <v>0</v>
      </c>
    </row>
    <row r="11949" spans="1:10" hidden="1" x14ac:dyDescent="0.25">
      <c r="A11949" s="251"/>
      <c r="B11949" s="246"/>
      <c r="C11949" s="38" t="s">
        <v>2949</v>
      </c>
      <c r="D11949" s="38" t="s">
        <v>1303</v>
      </c>
      <c r="E11949" s="39">
        <v>1.0375000000000001</v>
      </c>
      <c r="F11949" s="33" t="s">
        <v>12</v>
      </c>
      <c r="G11949" s="66" t="str">
        <f t="shared" si="227"/>
        <v/>
      </c>
      <c r="H11949" s="67"/>
      <c r="I11949" s="68"/>
      <c r="J11949" s="32">
        <v>0</v>
      </c>
    </row>
    <row r="11950" spans="1:10" ht="15.75" hidden="1" thickBot="1" x14ac:dyDescent="0.3">
      <c r="A11950" s="252"/>
      <c r="B11950" s="247"/>
      <c r="C11950" s="44"/>
      <c r="D11950" s="59"/>
      <c r="E11950" s="45"/>
      <c r="F11950" s="75" t="s">
        <v>12</v>
      </c>
      <c r="G11950" s="75" t="str">
        <f t="shared" si="227"/>
        <v/>
      </c>
      <c r="H11950" s="76"/>
      <c r="I11950" s="68"/>
      <c r="J11950" s="32">
        <v>0</v>
      </c>
    </row>
    <row r="11951" spans="1:10" ht="15.75" hidden="1" thickBot="1" x14ac:dyDescent="0.3">
      <c r="A11951" s="242" t="s">
        <v>2950</v>
      </c>
      <c r="B11951" s="245" t="s">
        <v>6735</v>
      </c>
      <c r="C11951" s="26"/>
      <c r="D11951" s="27" t="s">
        <v>17</v>
      </c>
      <c r="E11951" s="28"/>
      <c r="F11951" s="56" t="s">
        <v>12</v>
      </c>
      <c r="G11951" s="29" t="str">
        <f t="shared" si="227"/>
        <v/>
      </c>
      <c r="H11951" s="30"/>
      <c r="I11951" s="31"/>
      <c r="J11951" s="32">
        <v>0</v>
      </c>
    </row>
    <row r="11952" spans="1:10" hidden="1" x14ac:dyDescent="0.25">
      <c r="A11952" s="251"/>
      <c r="B11952" s="246"/>
      <c r="C11952" s="34"/>
      <c r="D11952" s="34"/>
      <c r="E11952" s="35"/>
      <c r="F11952" s="66" t="s">
        <v>12</v>
      </c>
      <c r="G11952" s="66" t="str">
        <f t="shared" si="227"/>
        <v/>
      </c>
      <c r="H11952" s="67"/>
      <c r="I11952" s="68"/>
      <c r="J11952" s="32">
        <v>0</v>
      </c>
    </row>
    <row r="11953" spans="1:10" hidden="1" x14ac:dyDescent="0.25">
      <c r="A11953" s="251"/>
      <c r="B11953" s="246"/>
      <c r="C11953" s="38" t="s">
        <v>11427</v>
      </c>
      <c r="D11953" s="38" t="s">
        <v>2801</v>
      </c>
      <c r="E11953" s="39">
        <v>0.1346</v>
      </c>
      <c r="F11953" s="33">
        <v>31.435500000000001</v>
      </c>
      <c r="G11953" s="66">
        <f t="shared" si="227"/>
        <v>4.2312183000000001</v>
      </c>
      <c r="H11953" s="41">
        <f>SUM(G11953:G11955)</f>
        <v>107.99458449999999</v>
      </c>
      <c r="I11953" s="42"/>
      <c r="J11953" s="32">
        <v>0</v>
      </c>
    </row>
    <row r="11954" spans="1:10" hidden="1" x14ac:dyDescent="0.25">
      <c r="A11954" s="251"/>
      <c r="B11954" s="246"/>
      <c r="C11954" s="38" t="s">
        <v>11426</v>
      </c>
      <c r="D11954" s="38" t="s">
        <v>2801</v>
      </c>
      <c r="E11954" s="39">
        <v>0.1346</v>
      </c>
      <c r="F11954" s="33">
        <v>24.946999999999999</v>
      </c>
      <c r="G11954" s="66">
        <f t="shared" si="227"/>
        <v>3.3578661999999997</v>
      </c>
      <c r="H11954" s="67"/>
      <c r="I11954" s="68"/>
      <c r="J11954" s="32">
        <v>0</v>
      </c>
    </row>
    <row r="11955" spans="1:10" ht="38.25" hidden="1" x14ac:dyDescent="0.25">
      <c r="A11955" s="251"/>
      <c r="B11955" s="246"/>
      <c r="C11955" s="38" t="s">
        <v>11974</v>
      </c>
      <c r="D11955" s="38" t="s">
        <v>82</v>
      </c>
      <c r="E11955" s="39">
        <v>1</v>
      </c>
      <c r="F11955" s="33">
        <v>100.40549999999999</v>
      </c>
      <c r="G11955" s="66">
        <f t="shared" si="227"/>
        <v>100.40549999999999</v>
      </c>
      <c r="H11955" s="67"/>
      <c r="I11955" s="68"/>
      <c r="J11955" s="32">
        <v>0</v>
      </c>
    </row>
    <row r="11956" spans="1:10" ht="15.75" hidden="1" thickBot="1" x14ac:dyDescent="0.3">
      <c r="A11956" s="252"/>
      <c r="B11956" s="247"/>
      <c r="C11956" s="44"/>
      <c r="D11956" s="59"/>
      <c r="E11956" s="45"/>
      <c r="F11956" s="75" t="s">
        <v>12</v>
      </c>
      <c r="G11956" s="75" t="str">
        <f t="shared" si="227"/>
        <v/>
      </c>
      <c r="H11956" s="76"/>
      <c r="I11956" s="68"/>
      <c r="J11956" s="32">
        <v>0</v>
      </c>
    </row>
    <row r="11957" spans="1:10" ht="15.75" hidden="1" thickBot="1" x14ac:dyDescent="0.3">
      <c r="A11957" s="242" t="s">
        <v>2951</v>
      </c>
      <c r="B11957" s="245" t="s">
        <v>6740</v>
      </c>
      <c r="C11957" s="26"/>
      <c r="D11957" s="27" t="s">
        <v>17</v>
      </c>
      <c r="E11957" s="28"/>
      <c r="F11957" s="56" t="s">
        <v>12</v>
      </c>
      <c r="G11957" s="29" t="str">
        <f t="shared" si="227"/>
        <v/>
      </c>
      <c r="H11957" s="30"/>
      <c r="I11957" s="31"/>
      <c r="J11957" s="32">
        <v>0</v>
      </c>
    </row>
    <row r="11958" spans="1:10" hidden="1" x14ac:dyDescent="0.25">
      <c r="A11958" s="251"/>
      <c r="B11958" s="246"/>
      <c r="C11958" s="34"/>
      <c r="D11958" s="34"/>
      <c r="E11958" s="35"/>
      <c r="F11958" s="66" t="s">
        <v>12</v>
      </c>
      <c r="G11958" s="66" t="str">
        <f t="shared" si="227"/>
        <v/>
      </c>
      <c r="H11958" s="67"/>
      <c r="I11958" s="68"/>
      <c r="J11958" s="32">
        <v>0</v>
      </c>
    </row>
    <row r="11959" spans="1:10" hidden="1" x14ac:dyDescent="0.25">
      <c r="A11959" s="251"/>
      <c r="B11959" s="246"/>
      <c r="C11959" s="38" t="s">
        <v>11427</v>
      </c>
      <c r="D11959" s="38" t="s">
        <v>2801</v>
      </c>
      <c r="E11959" s="39">
        <v>0.16669999999999999</v>
      </c>
      <c r="F11959" s="33">
        <v>31.435500000000001</v>
      </c>
      <c r="G11959" s="66">
        <f t="shared" si="227"/>
        <v>5.2402978500000001</v>
      </c>
      <c r="H11959" s="41">
        <f>SUM(G11959:G11961)</f>
        <v>153.01046275000002</v>
      </c>
      <c r="I11959" s="42"/>
      <c r="J11959" s="32">
        <v>0</v>
      </c>
    </row>
    <row r="11960" spans="1:10" hidden="1" x14ac:dyDescent="0.25">
      <c r="A11960" s="251"/>
      <c r="B11960" s="246"/>
      <c r="C11960" s="38" t="s">
        <v>11426</v>
      </c>
      <c r="D11960" s="38" t="s">
        <v>2801</v>
      </c>
      <c r="E11960" s="39">
        <v>0.16669999999999999</v>
      </c>
      <c r="F11960" s="33">
        <v>24.946999999999999</v>
      </c>
      <c r="G11960" s="66">
        <f t="shared" si="227"/>
        <v>4.1586648999999998</v>
      </c>
      <c r="H11960" s="67"/>
      <c r="I11960" s="68"/>
      <c r="J11960" s="32">
        <v>0</v>
      </c>
    </row>
    <row r="11961" spans="1:10" hidden="1" x14ac:dyDescent="0.25">
      <c r="A11961" s="251"/>
      <c r="B11961" s="246"/>
      <c r="C11961" s="38" t="s">
        <v>11977</v>
      </c>
      <c r="D11961" s="38" t="s">
        <v>1303</v>
      </c>
      <c r="E11961" s="39">
        <v>3</v>
      </c>
      <c r="F11961" s="33">
        <v>47.8705</v>
      </c>
      <c r="G11961" s="66">
        <f t="shared" si="227"/>
        <v>143.61150000000001</v>
      </c>
      <c r="H11961" s="67"/>
      <c r="I11961" s="68"/>
      <c r="J11961" s="32">
        <v>0</v>
      </c>
    </row>
    <row r="11962" spans="1:10" ht="15.75" hidden="1" thickBot="1" x14ac:dyDescent="0.3">
      <c r="A11962" s="252"/>
      <c r="B11962" s="247"/>
      <c r="C11962" s="44"/>
      <c r="D11962" s="59"/>
      <c r="E11962" s="45"/>
      <c r="F11962" s="75" t="s">
        <v>12</v>
      </c>
      <c r="G11962" s="75" t="str">
        <f t="shared" si="227"/>
        <v/>
      </c>
      <c r="H11962" s="76"/>
      <c r="I11962" s="68"/>
      <c r="J11962" s="32">
        <v>0</v>
      </c>
    </row>
    <row r="11963" spans="1:10" ht="15.75" hidden="1" thickBot="1" x14ac:dyDescent="0.3">
      <c r="A11963" s="242" t="s">
        <v>2952</v>
      </c>
      <c r="B11963" s="245" t="s">
        <v>6744</v>
      </c>
      <c r="C11963" s="26"/>
      <c r="D11963" s="27" t="s">
        <v>17</v>
      </c>
      <c r="E11963" s="28"/>
      <c r="F11963" s="56" t="s">
        <v>12</v>
      </c>
      <c r="G11963" s="29" t="str">
        <f t="shared" si="227"/>
        <v/>
      </c>
      <c r="H11963" s="30"/>
      <c r="I11963" s="31"/>
      <c r="J11963" s="32">
        <v>0</v>
      </c>
    </row>
    <row r="11964" spans="1:10" hidden="1" x14ac:dyDescent="0.25">
      <c r="A11964" s="251"/>
      <c r="B11964" s="246"/>
      <c r="C11964" s="34"/>
      <c r="D11964" s="34"/>
      <c r="E11964" s="35"/>
      <c r="F11964" s="66" t="s">
        <v>12</v>
      </c>
      <c r="G11964" s="66" t="str">
        <f t="shared" si="227"/>
        <v/>
      </c>
      <c r="H11964" s="67"/>
      <c r="I11964" s="68"/>
      <c r="J11964" s="32">
        <v>0</v>
      </c>
    </row>
    <row r="11965" spans="1:10" hidden="1" x14ac:dyDescent="0.25">
      <c r="A11965" s="251"/>
      <c r="B11965" s="246"/>
      <c r="C11965" s="38" t="s">
        <v>11427</v>
      </c>
      <c r="D11965" s="38" t="s">
        <v>2801</v>
      </c>
      <c r="E11965" s="39">
        <v>0.16669999999999999</v>
      </c>
      <c r="F11965" s="33">
        <v>31.435500000000001</v>
      </c>
      <c r="G11965" s="66">
        <f t="shared" si="227"/>
        <v>5.2402978500000001</v>
      </c>
      <c r="H11965" s="41">
        <f>SUM(G11965:G11967)</f>
        <v>296.62196275000002</v>
      </c>
      <c r="I11965" s="42"/>
      <c r="J11965" s="32">
        <v>0</v>
      </c>
    </row>
    <row r="11966" spans="1:10" hidden="1" x14ac:dyDescent="0.25">
      <c r="A11966" s="251"/>
      <c r="B11966" s="246"/>
      <c r="C11966" s="38" t="s">
        <v>11426</v>
      </c>
      <c r="D11966" s="38" t="s">
        <v>2801</v>
      </c>
      <c r="E11966" s="39">
        <v>0.16669999999999999</v>
      </c>
      <c r="F11966" s="33">
        <v>24.946999999999999</v>
      </c>
      <c r="G11966" s="66">
        <f t="shared" si="227"/>
        <v>4.1586648999999998</v>
      </c>
      <c r="H11966" s="67"/>
      <c r="I11966" s="68"/>
      <c r="J11966" s="32">
        <v>0</v>
      </c>
    </row>
    <row r="11967" spans="1:10" hidden="1" x14ac:dyDescent="0.25">
      <c r="A11967" s="251"/>
      <c r="B11967" s="246"/>
      <c r="C11967" s="38" t="s">
        <v>11977</v>
      </c>
      <c r="D11967" s="38" t="s">
        <v>1303</v>
      </c>
      <c r="E11967" s="39">
        <v>6</v>
      </c>
      <c r="F11967" s="33">
        <v>47.8705</v>
      </c>
      <c r="G11967" s="66">
        <f t="shared" si="227"/>
        <v>287.22300000000001</v>
      </c>
      <c r="H11967" s="67"/>
      <c r="I11967" s="68"/>
      <c r="J11967" s="32">
        <v>0</v>
      </c>
    </row>
    <row r="11968" spans="1:10" ht="15.75" hidden="1" thickBot="1" x14ac:dyDescent="0.3">
      <c r="A11968" s="252"/>
      <c r="B11968" s="247"/>
      <c r="C11968" s="44"/>
      <c r="D11968" s="59"/>
      <c r="E11968" s="45"/>
      <c r="F11968" s="75" t="s">
        <v>12</v>
      </c>
      <c r="G11968" s="75" t="str">
        <f t="shared" si="227"/>
        <v/>
      </c>
      <c r="H11968" s="76"/>
      <c r="I11968" s="68"/>
      <c r="J11968" s="32">
        <v>0</v>
      </c>
    </row>
    <row r="11969" spans="1:10" ht="15.75" hidden="1" thickBot="1" x14ac:dyDescent="0.3">
      <c r="A11969" s="242" t="s">
        <v>2953</v>
      </c>
      <c r="B11969" s="245" t="s">
        <v>10679</v>
      </c>
      <c r="C11969" s="26"/>
      <c r="D11969" s="27" t="s">
        <v>17</v>
      </c>
      <c r="E11969" s="28"/>
      <c r="F11969" s="49" t="s">
        <v>12</v>
      </c>
      <c r="G11969" s="29" t="str">
        <f t="shared" si="227"/>
        <v/>
      </c>
      <c r="H11969" s="30"/>
      <c r="I11969" s="31"/>
      <c r="J11969" s="32">
        <v>0</v>
      </c>
    </row>
    <row r="11970" spans="1:10" hidden="1" x14ac:dyDescent="0.25">
      <c r="A11970" s="243"/>
      <c r="B11970" s="246"/>
      <c r="C11970" s="34"/>
      <c r="D11970" s="34"/>
      <c r="E11970" s="35"/>
      <c r="F11970" s="50" t="s">
        <v>12</v>
      </c>
      <c r="G11970" s="33" t="str">
        <f t="shared" si="227"/>
        <v/>
      </c>
      <c r="H11970" s="37"/>
      <c r="I11970" s="33"/>
      <c r="J11970" s="32">
        <v>0</v>
      </c>
    </row>
    <row r="11971" spans="1:10" hidden="1" x14ac:dyDescent="0.25">
      <c r="A11971" s="243"/>
      <c r="B11971" s="246"/>
      <c r="C11971" s="38" t="s">
        <v>11427</v>
      </c>
      <c r="D11971" s="38" t="s">
        <v>2801</v>
      </c>
      <c r="E11971" s="39">
        <v>0.36180000000000001</v>
      </c>
      <c r="F11971" s="33">
        <v>31.435500000000001</v>
      </c>
      <c r="G11971" s="36">
        <f t="shared" si="227"/>
        <v>11.373363900000001</v>
      </c>
      <c r="H11971" s="41">
        <f>SUM(G11971:G11974)</f>
        <v>21.178188500000001</v>
      </c>
      <c r="I11971" s="42"/>
      <c r="J11971" s="32">
        <v>0</v>
      </c>
    </row>
    <row r="11972" spans="1:10" hidden="1" x14ac:dyDescent="0.25">
      <c r="A11972" s="243"/>
      <c r="B11972" s="246"/>
      <c r="C11972" s="38" t="s">
        <v>11426</v>
      </c>
      <c r="D11972" s="38" t="s">
        <v>2801</v>
      </c>
      <c r="E11972" s="39">
        <v>0.36180000000000001</v>
      </c>
      <c r="F11972" s="33">
        <v>24.946999999999999</v>
      </c>
      <c r="G11972" s="36">
        <f t="shared" si="227"/>
        <v>9.0258246</v>
      </c>
      <c r="H11972" s="37"/>
      <c r="I11972" s="33"/>
      <c r="J11972" s="32">
        <v>0</v>
      </c>
    </row>
    <row r="11973" spans="1:10" hidden="1" x14ac:dyDescent="0.25">
      <c r="A11973" s="243"/>
      <c r="B11973" s="246"/>
      <c r="C11973" s="38" t="s">
        <v>2954</v>
      </c>
      <c r="D11973" s="38" t="s">
        <v>82</v>
      </c>
      <c r="E11973" s="39">
        <v>1</v>
      </c>
      <c r="F11973" s="33" t="s">
        <v>12</v>
      </c>
      <c r="G11973" s="36" t="str">
        <f t="shared" si="227"/>
        <v/>
      </c>
      <c r="H11973" s="37"/>
      <c r="I11973" s="33"/>
      <c r="J11973" s="32">
        <v>0</v>
      </c>
    </row>
    <row r="11974" spans="1:10" ht="38.25" hidden="1" x14ac:dyDescent="0.25">
      <c r="A11974" s="243"/>
      <c r="B11974" s="246"/>
      <c r="C11974" s="38" t="s">
        <v>11601</v>
      </c>
      <c r="D11974" s="38" t="s">
        <v>82</v>
      </c>
      <c r="E11974" s="39">
        <v>2</v>
      </c>
      <c r="F11974" s="33">
        <v>0.38949999999999996</v>
      </c>
      <c r="G11974" s="36">
        <f t="shared" ref="G11974:G12037" si="228">IF(ISNUMBER(F11974),E11974*F11974,"")</f>
        <v>0.77899999999999991</v>
      </c>
      <c r="H11974" s="37"/>
      <c r="I11974" s="33"/>
      <c r="J11974" s="32">
        <v>0</v>
      </c>
    </row>
    <row r="11975" spans="1:10" ht="15.75" hidden="1" thickBot="1" x14ac:dyDescent="0.3">
      <c r="A11975" s="244"/>
      <c r="B11975" s="247"/>
      <c r="C11975" s="44"/>
      <c r="D11975" s="44"/>
      <c r="E11975" s="45"/>
      <c r="F11975" s="46" t="s">
        <v>12</v>
      </c>
      <c r="G11975" s="46" t="str">
        <f t="shared" si="228"/>
        <v/>
      </c>
      <c r="H11975" s="48"/>
      <c r="I11975" s="33"/>
      <c r="J11975" s="32">
        <v>0</v>
      </c>
    </row>
    <row r="11976" spans="1:10" ht="15.75" hidden="1" thickBot="1" x14ac:dyDescent="0.3">
      <c r="A11976" s="242" t="s">
        <v>2955</v>
      </c>
      <c r="B11976" s="245" t="s">
        <v>10680</v>
      </c>
      <c r="C11976" s="26"/>
      <c r="D11976" s="27" t="s">
        <v>17</v>
      </c>
      <c r="E11976" s="28"/>
      <c r="F11976" s="56" t="s">
        <v>12</v>
      </c>
      <c r="G11976" s="29" t="str">
        <f t="shared" si="228"/>
        <v/>
      </c>
      <c r="H11976" s="30"/>
      <c r="I11976" s="31"/>
      <c r="J11976" s="32">
        <v>0</v>
      </c>
    </row>
    <row r="11977" spans="1:10" hidden="1" x14ac:dyDescent="0.25">
      <c r="A11977" s="251"/>
      <c r="B11977" s="246"/>
      <c r="C11977" s="34"/>
      <c r="D11977" s="34"/>
      <c r="E11977" s="35"/>
      <c r="F11977" s="66" t="s">
        <v>12</v>
      </c>
      <c r="G11977" s="66" t="str">
        <f t="shared" si="228"/>
        <v/>
      </c>
      <c r="H11977" s="67"/>
      <c r="I11977" s="68"/>
      <c r="J11977" s="32">
        <v>0</v>
      </c>
    </row>
    <row r="11978" spans="1:10" hidden="1" x14ac:dyDescent="0.25">
      <c r="A11978" s="251"/>
      <c r="B11978" s="246"/>
      <c r="C11978" s="38" t="s">
        <v>11427</v>
      </c>
      <c r="D11978" s="38" t="s">
        <v>2801</v>
      </c>
      <c r="E11978" s="39">
        <v>0.31059999999999999</v>
      </c>
      <c r="F11978" s="33">
        <v>31.435500000000001</v>
      </c>
      <c r="G11978" s="66">
        <f t="shared" si="228"/>
        <v>9.7638663000000001</v>
      </c>
      <c r="H11978" s="41">
        <f>SUM(G11978:G11980)</f>
        <v>23.288404499999999</v>
      </c>
      <c r="I11978" s="42"/>
      <c r="J11978" s="32">
        <v>0</v>
      </c>
    </row>
    <row r="11979" spans="1:10" hidden="1" x14ac:dyDescent="0.25">
      <c r="A11979" s="251"/>
      <c r="B11979" s="246"/>
      <c r="C11979" s="38" t="s">
        <v>11426</v>
      </c>
      <c r="D11979" s="38" t="s">
        <v>2801</v>
      </c>
      <c r="E11979" s="39">
        <v>0.31059999999999999</v>
      </c>
      <c r="F11979" s="33">
        <v>24.946999999999999</v>
      </c>
      <c r="G11979" s="66">
        <f t="shared" si="228"/>
        <v>7.7485381999999996</v>
      </c>
      <c r="H11979" s="67"/>
      <c r="I11979" s="68"/>
      <c r="J11979" s="32">
        <v>0</v>
      </c>
    </row>
    <row r="11980" spans="1:10" ht="25.5" hidden="1" x14ac:dyDescent="0.25">
      <c r="A11980" s="251"/>
      <c r="B11980" s="246"/>
      <c r="C11980" s="38" t="s">
        <v>12571</v>
      </c>
      <c r="D11980" s="38" t="s">
        <v>82</v>
      </c>
      <c r="E11980" s="39">
        <v>1</v>
      </c>
      <c r="F11980" s="33">
        <v>5.7759999999999998</v>
      </c>
      <c r="G11980" s="66">
        <f t="shared" si="228"/>
        <v>5.7759999999999998</v>
      </c>
      <c r="H11980" s="67"/>
      <c r="I11980" s="68"/>
      <c r="J11980" s="32">
        <v>0</v>
      </c>
    </row>
    <row r="11981" spans="1:10" ht="15.75" hidden="1" thickBot="1" x14ac:dyDescent="0.3">
      <c r="A11981" s="252"/>
      <c r="B11981" s="247"/>
      <c r="C11981" s="44"/>
      <c r="D11981" s="59"/>
      <c r="E11981" s="45"/>
      <c r="F11981" s="75" t="s">
        <v>12</v>
      </c>
      <c r="G11981" s="75" t="str">
        <f t="shared" si="228"/>
        <v/>
      </c>
      <c r="H11981" s="76"/>
      <c r="I11981" s="68"/>
      <c r="J11981" s="32">
        <v>0</v>
      </c>
    </row>
    <row r="11982" spans="1:10" ht="15.75" hidden="1" thickBot="1" x14ac:dyDescent="0.3">
      <c r="A11982" s="242" t="s">
        <v>2956</v>
      </c>
      <c r="B11982" s="245" t="s">
        <v>10681</v>
      </c>
      <c r="C11982" s="26"/>
      <c r="D11982" s="27" t="s">
        <v>17</v>
      </c>
      <c r="E11982" s="28"/>
      <c r="F11982" s="56" t="s">
        <v>12</v>
      </c>
      <c r="G11982" s="29" t="str">
        <f t="shared" si="228"/>
        <v/>
      </c>
      <c r="H11982" s="30"/>
      <c r="I11982" s="31"/>
      <c r="J11982" s="32">
        <v>0</v>
      </c>
    </row>
    <row r="11983" spans="1:10" hidden="1" x14ac:dyDescent="0.25">
      <c r="A11983" s="251"/>
      <c r="B11983" s="246"/>
      <c r="C11983" s="34"/>
      <c r="D11983" s="34"/>
      <c r="E11983" s="35"/>
      <c r="F11983" s="66" t="s">
        <v>12</v>
      </c>
      <c r="G11983" s="66" t="str">
        <f t="shared" si="228"/>
        <v/>
      </c>
      <c r="H11983" s="67"/>
      <c r="I11983" s="68"/>
      <c r="J11983" s="32">
        <v>0</v>
      </c>
    </row>
    <row r="11984" spans="1:10" ht="38.25" hidden="1" x14ac:dyDescent="0.25">
      <c r="A11984" s="251"/>
      <c r="B11984" s="246"/>
      <c r="C11984" s="38" t="s">
        <v>11622</v>
      </c>
      <c r="D11984" s="38" t="s">
        <v>1049</v>
      </c>
      <c r="E11984" s="39">
        <v>1.8940109999999999</v>
      </c>
      <c r="F11984" s="33">
        <v>328.45299999999997</v>
      </c>
      <c r="G11984" s="66">
        <f t="shared" si="228"/>
        <v>622.09359498299989</v>
      </c>
      <c r="H11984" s="41">
        <f>SUM(G11984:G11995)</f>
        <v>14600.137073104497</v>
      </c>
      <c r="I11984" s="42"/>
      <c r="J11984" s="32">
        <v>0</v>
      </c>
    </row>
    <row r="11985" spans="1:10" ht="38.25" hidden="1" x14ac:dyDescent="0.25">
      <c r="A11985" s="251"/>
      <c r="B11985" s="246"/>
      <c r="C11985" s="38" t="s">
        <v>11623</v>
      </c>
      <c r="D11985" s="38" t="s">
        <v>1060</v>
      </c>
      <c r="E11985" s="39">
        <v>9.830819</v>
      </c>
      <c r="F11985" s="36">
        <v>167.39949999999999</v>
      </c>
      <c r="G11985" s="36">
        <f t="shared" si="228"/>
        <v>1645.6741851904999</v>
      </c>
      <c r="H11985" s="37"/>
      <c r="I11985" s="33"/>
      <c r="J11985" s="32">
        <v>0</v>
      </c>
    </row>
    <row r="11986" spans="1:10" hidden="1" x14ac:dyDescent="0.25">
      <c r="A11986" s="251"/>
      <c r="B11986" s="246"/>
      <c r="C11986" s="38" t="s">
        <v>11516</v>
      </c>
      <c r="D11986" s="38" t="s">
        <v>1043</v>
      </c>
      <c r="E11986" s="39">
        <v>44.19359</v>
      </c>
      <c r="F11986" s="33">
        <v>41.8</v>
      </c>
      <c r="G11986" s="66">
        <f t="shared" si="228"/>
        <v>1847.292062</v>
      </c>
      <c r="H11986" s="52"/>
      <c r="I11986" s="42"/>
      <c r="J11986" s="32">
        <v>0</v>
      </c>
    </row>
    <row r="11987" spans="1:10" hidden="1" x14ac:dyDescent="0.25">
      <c r="A11987" s="251"/>
      <c r="B11987" s="246"/>
      <c r="C11987" s="38" t="s">
        <v>11473</v>
      </c>
      <c r="D11987" s="38" t="s">
        <v>2801</v>
      </c>
      <c r="E11987" s="39">
        <v>18.0382</v>
      </c>
      <c r="F11987" s="33">
        <v>31.729999999999997</v>
      </c>
      <c r="G11987" s="66">
        <f t="shared" si="228"/>
        <v>572.35208599999999</v>
      </c>
      <c r="H11987" s="52"/>
      <c r="I11987" s="42"/>
      <c r="J11987" s="32">
        <v>0</v>
      </c>
    </row>
    <row r="11988" spans="1:10" ht="25.5" hidden="1" x14ac:dyDescent="0.25">
      <c r="A11988" s="251"/>
      <c r="B11988" s="246"/>
      <c r="C11988" s="38" t="s">
        <v>11513</v>
      </c>
      <c r="D11988" s="38" t="s">
        <v>2801</v>
      </c>
      <c r="E11988" s="39">
        <v>90.191000000000003</v>
      </c>
      <c r="F11988" s="33">
        <v>23.388999999999999</v>
      </c>
      <c r="G11988" s="66">
        <f t="shared" si="228"/>
        <v>2109.4772990000001</v>
      </c>
      <c r="H11988" s="52"/>
      <c r="I11988" s="42"/>
      <c r="J11988" s="32">
        <v>0</v>
      </c>
    </row>
    <row r="11989" spans="1:10" ht="25.5" hidden="1" x14ac:dyDescent="0.25">
      <c r="A11989" s="251"/>
      <c r="B11989" s="246"/>
      <c r="C11989" s="38" t="s">
        <v>11492</v>
      </c>
      <c r="D11989" s="38" t="s">
        <v>2801</v>
      </c>
      <c r="E11989" s="39">
        <v>270.57299999999998</v>
      </c>
      <c r="F11989" s="33">
        <v>25.383999999999997</v>
      </c>
      <c r="G11989" s="66">
        <f t="shared" si="228"/>
        <v>6868.2250319999985</v>
      </c>
      <c r="H11989" s="52"/>
      <c r="I11989" s="42"/>
      <c r="J11989" s="32">
        <v>0</v>
      </c>
    </row>
    <row r="11990" spans="1:10" hidden="1" x14ac:dyDescent="0.25">
      <c r="A11990" s="251"/>
      <c r="B11990" s="246"/>
      <c r="C11990" s="38" t="s">
        <v>11337</v>
      </c>
      <c r="D11990" s="38" t="s">
        <v>69</v>
      </c>
      <c r="E11990" s="39">
        <v>9.740628000000001</v>
      </c>
      <c r="F11990" s="33">
        <v>48.221999999999994</v>
      </c>
      <c r="G11990" s="66">
        <f t="shared" si="228"/>
        <v>469.71256341599997</v>
      </c>
      <c r="H11990" s="52"/>
      <c r="I11990" s="42"/>
      <c r="J11990" s="32">
        <v>0</v>
      </c>
    </row>
    <row r="11991" spans="1:10" hidden="1" x14ac:dyDescent="0.25">
      <c r="A11991" s="251"/>
      <c r="B11991" s="246"/>
      <c r="C11991" s="38" t="s">
        <v>11514</v>
      </c>
      <c r="D11991" s="38" t="s">
        <v>2801</v>
      </c>
      <c r="E11991" s="39">
        <v>18.0382</v>
      </c>
      <c r="F11991" s="33">
        <v>25.1845</v>
      </c>
      <c r="G11991" s="66">
        <f t="shared" si="228"/>
        <v>454.28304789999999</v>
      </c>
      <c r="H11991" s="52"/>
      <c r="I11991" s="42"/>
      <c r="J11991" s="32">
        <v>0</v>
      </c>
    </row>
    <row r="11992" spans="1:10" ht="25.5" hidden="1" x14ac:dyDescent="0.25">
      <c r="A11992" s="251"/>
      <c r="B11992" s="246"/>
      <c r="C11992" s="38" t="s">
        <v>12535</v>
      </c>
      <c r="D11992" s="38" t="s">
        <v>82</v>
      </c>
      <c r="E11992" s="39">
        <v>2.70573</v>
      </c>
      <c r="F11992" s="33">
        <v>4.0754999999999999</v>
      </c>
      <c r="G11992" s="66">
        <f t="shared" si="228"/>
        <v>11.027202615</v>
      </c>
      <c r="H11992" s="52"/>
      <c r="I11992" s="42"/>
      <c r="J11992" s="32">
        <v>0</v>
      </c>
    </row>
    <row r="11993" spans="1:10" ht="25.5" hidden="1" x14ac:dyDescent="0.25">
      <c r="A11993" s="251"/>
      <c r="B11993" s="246"/>
      <c r="C11993" s="38" t="s">
        <v>81</v>
      </c>
      <c r="D11993" s="38" t="s">
        <v>82</v>
      </c>
      <c r="E11993" s="39">
        <v>2.7060826724284868E-2</v>
      </c>
      <c r="F11993" s="33" t="s">
        <v>12</v>
      </c>
      <c r="G11993" s="66" t="str">
        <f t="shared" si="228"/>
        <v/>
      </c>
      <c r="H11993" s="52"/>
      <c r="I11993" s="42"/>
      <c r="J11993" s="32">
        <v>0</v>
      </c>
    </row>
    <row r="11994" spans="1:10" hidden="1" x14ac:dyDescent="0.25">
      <c r="A11994" s="251"/>
      <c r="B11994" s="246"/>
      <c r="C11994" s="38" t="s">
        <v>2957</v>
      </c>
      <c r="D11994" s="38" t="s">
        <v>1043</v>
      </c>
      <c r="E11994" s="39">
        <v>881.91</v>
      </c>
      <c r="F11994" s="33" t="s">
        <v>12</v>
      </c>
      <c r="G11994" s="66" t="str">
        <f t="shared" si="228"/>
        <v/>
      </c>
      <c r="H11994" s="52"/>
      <c r="I11994" s="42"/>
      <c r="J11994" s="32">
        <v>0</v>
      </c>
    </row>
    <row r="11995" spans="1:10" hidden="1" x14ac:dyDescent="0.25">
      <c r="A11995" s="251"/>
      <c r="B11995" s="246"/>
      <c r="C11995" s="38" t="s">
        <v>2958</v>
      </c>
      <c r="D11995" s="38" t="s">
        <v>1043</v>
      </c>
      <c r="E11995" s="39">
        <v>20</v>
      </c>
      <c r="F11995" s="33" t="s">
        <v>12</v>
      </c>
      <c r="G11995" s="66" t="str">
        <f t="shared" si="228"/>
        <v/>
      </c>
      <c r="H11995" s="52"/>
      <c r="I11995" s="42"/>
      <c r="J11995" s="32">
        <v>0</v>
      </c>
    </row>
    <row r="11996" spans="1:10" ht="15.75" hidden="1" thickBot="1" x14ac:dyDescent="0.3">
      <c r="A11996" s="252"/>
      <c r="B11996" s="247"/>
      <c r="C11996" s="44"/>
      <c r="D11996" s="59"/>
      <c r="E11996" s="45"/>
      <c r="F11996" s="75" t="s">
        <v>12</v>
      </c>
      <c r="G11996" s="75" t="str">
        <f t="shared" si="228"/>
        <v/>
      </c>
      <c r="H11996" s="76"/>
      <c r="I11996" s="68"/>
      <c r="J11996" s="32">
        <v>0</v>
      </c>
    </row>
    <row r="11997" spans="1:10" ht="15.75" hidden="1" thickBot="1" x14ac:dyDescent="0.3">
      <c r="A11997" s="242" t="s">
        <v>2959</v>
      </c>
      <c r="B11997" s="245" t="s">
        <v>10686</v>
      </c>
      <c r="C11997" s="26"/>
      <c r="D11997" s="27" t="s">
        <v>67</v>
      </c>
      <c r="E11997" s="28"/>
      <c r="F11997" s="56" t="s">
        <v>12</v>
      </c>
      <c r="G11997" s="29" t="str">
        <f t="shared" si="228"/>
        <v/>
      </c>
      <c r="H11997" s="30"/>
      <c r="I11997" s="31"/>
      <c r="J11997" s="32">
        <v>0</v>
      </c>
    </row>
    <row r="11998" spans="1:10" hidden="1" x14ac:dyDescent="0.25">
      <c r="A11998" s="251"/>
      <c r="B11998" s="246"/>
      <c r="C11998" s="34"/>
      <c r="D11998" s="34"/>
      <c r="E11998" s="35"/>
      <c r="F11998" s="66" t="s">
        <v>12</v>
      </c>
      <c r="G11998" s="66" t="str">
        <f t="shared" si="228"/>
        <v/>
      </c>
      <c r="H11998" s="67"/>
      <c r="I11998" s="68"/>
      <c r="J11998" s="32">
        <v>0</v>
      </c>
    </row>
    <row r="11999" spans="1:10" hidden="1" x14ac:dyDescent="0.25">
      <c r="A11999" s="251"/>
      <c r="B11999" s="246"/>
      <c r="C11999" s="38" t="s">
        <v>11421</v>
      </c>
      <c r="D11999" s="38" t="s">
        <v>2801</v>
      </c>
      <c r="E11999" s="39">
        <v>0.1</v>
      </c>
      <c r="F11999" s="66">
        <v>31.055499999999995</v>
      </c>
      <c r="G11999" s="66">
        <f t="shared" si="228"/>
        <v>3.1055499999999996</v>
      </c>
      <c r="H11999" s="41">
        <f>SUM(G11999:G12006)</f>
        <v>17.393550000000001</v>
      </c>
      <c r="I11999" s="42"/>
      <c r="J11999" s="32">
        <v>0</v>
      </c>
    </row>
    <row r="12000" spans="1:10" hidden="1" x14ac:dyDescent="0.25">
      <c r="A12000" s="251"/>
      <c r="B12000" s="246"/>
      <c r="C12000" s="38" t="s">
        <v>11326</v>
      </c>
      <c r="D12000" s="38" t="s">
        <v>2801</v>
      </c>
      <c r="E12000" s="39">
        <v>0.1</v>
      </c>
      <c r="F12000" s="66">
        <v>23.693000000000001</v>
      </c>
      <c r="G12000" s="66">
        <f t="shared" si="228"/>
        <v>2.3693000000000004</v>
      </c>
      <c r="H12000" s="67"/>
      <c r="I12000" s="68"/>
      <c r="J12000" s="32">
        <v>0</v>
      </c>
    </row>
    <row r="12001" spans="1:10" hidden="1" x14ac:dyDescent="0.25">
      <c r="A12001" s="251"/>
      <c r="B12001" s="246"/>
      <c r="C12001" s="38" t="s">
        <v>1154</v>
      </c>
      <c r="D12001" s="38" t="s">
        <v>1043</v>
      </c>
      <c r="E12001" s="39">
        <v>0.1</v>
      </c>
      <c r="F12001" s="66" t="s">
        <v>12</v>
      </c>
      <c r="G12001" s="66" t="str">
        <f t="shared" si="228"/>
        <v/>
      </c>
      <c r="H12001" s="67"/>
      <c r="I12001" s="68"/>
      <c r="J12001" s="32">
        <v>0</v>
      </c>
    </row>
    <row r="12002" spans="1:10" ht="25.5" hidden="1" x14ac:dyDescent="0.25">
      <c r="A12002" s="251"/>
      <c r="B12002" s="246"/>
      <c r="C12002" s="38" t="s">
        <v>2960</v>
      </c>
      <c r="D12002" s="38" t="s">
        <v>67</v>
      </c>
      <c r="E12002" s="39">
        <v>1.1000000000000001</v>
      </c>
      <c r="F12002" s="66" t="s">
        <v>12</v>
      </c>
      <c r="G12002" s="66" t="str">
        <f t="shared" si="228"/>
        <v/>
      </c>
      <c r="H12002" s="67"/>
      <c r="I12002" s="68"/>
      <c r="J12002" s="32">
        <v>0</v>
      </c>
    </row>
    <row r="12003" spans="1:10" hidden="1" x14ac:dyDescent="0.25">
      <c r="A12003" s="251"/>
      <c r="B12003" s="246"/>
      <c r="C12003" s="38" t="s">
        <v>11421</v>
      </c>
      <c r="D12003" s="38" t="s">
        <v>2801</v>
      </c>
      <c r="E12003" s="39">
        <v>0.2</v>
      </c>
      <c r="F12003" s="66">
        <v>31.055499999999995</v>
      </c>
      <c r="G12003" s="66">
        <f t="shared" si="228"/>
        <v>6.2110999999999992</v>
      </c>
      <c r="H12003" s="67"/>
      <c r="I12003" s="42"/>
      <c r="J12003" s="32">
        <v>0</v>
      </c>
    </row>
    <row r="12004" spans="1:10" hidden="1" x14ac:dyDescent="0.25">
      <c r="A12004" s="251"/>
      <c r="B12004" s="246"/>
      <c r="C12004" s="38" t="s">
        <v>11326</v>
      </c>
      <c r="D12004" s="38" t="s">
        <v>2801</v>
      </c>
      <c r="E12004" s="39">
        <v>0.2</v>
      </c>
      <c r="F12004" s="66">
        <v>23.693000000000001</v>
      </c>
      <c r="G12004" s="66">
        <f t="shared" si="228"/>
        <v>4.7386000000000008</v>
      </c>
      <c r="H12004" s="67"/>
      <c r="I12004" s="68"/>
      <c r="J12004" s="32">
        <v>0</v>
      </c>
    </row>
    <row r="12005" spans="1:10" hidden="1" x14ac:dyDescent="0.25">
      <c r="A12005" s="251"/>
      <c r="B12005" s="246"/>
      <c r="C12005" s="38" t="s">
        <v>11310</v>
      </c>
      <c r="D12005" s="38" t="s">
        <v>1043</v>
      </c>
      <c r="E12005" s="39">
        <v>1.5</v>
      </c>
      <c r="F12005" s="66">
        <v>0.64600000000000002</v>
      </c>
      <c r="G12005" s="66">
        <f t="shared" si="228"/>
        <v>0.96900000000000008</v>
      </c>
      <c r="H12005" s="67"/>
      <c r="I12005" s="68"/>
      <c r="J12005" s="32">
        <v>0</v>
      </c>
    </row>
    <row r="12006" spans="1:10" hidden="1" x14ac:dyDescent="0.25">
      <c r="A12006" s="251"/>
      <c r="B12006" s="246"/>
      <c r="C12006" s="38" t="s">
        <v>1156</v>
      </c>
      <c r="D12006" s="38" t="s">
        <v>1043</v>
      </c>
      <c r="E12006" s="39">
        <v>0.15</v>
      </c>
      <c r="F12006" s="66" t="s">
        <v>12</v>
      </c>
      <c r="G12006" s="66" t="str">
        <f t="shared" si="228"/>
        <v/>
      </c>
      <c r="H12006" s="67"/>
      <c r="I12006" s="68"/>
      <c r="J12006" s="32">
        <v>0</v>
      </c>
    </row>
    <row r="12007" spans="1:10" ht="15.75" hidden="1" thickBot="1" x14ac:dyDescent="0.3">
      <c r="A12007" s="252"/>
      <c r="B12007" s="247"/>
      <c r="C12007" s="44"/>
      <c r="D12007" s="44"/>
      <c r="E12007" s="45"/>
      <c r="F12007" s="75" t="s">
        <v>12</v>
      </c>
      <c r="G12007" s="75" t="str">
        <f t="shared" si="228"/>
        <v/>
      </c>
      <c r="H12007" s="76"/>
      <c r="I12007" s="68"/>
      <c r="J12007" s="32">
        <v>0</v>
      </c>
    </row>
    <row r="12008" spans="1:10" ht="15.75" hidden="1" thickBot="1" x14ac:dyDescent="0.3">
      <c r="A12008" s="242" t="s">
        <v>2961</v>
      </c>
      <c r="B12008" s="245" t="s">
        <v>10695</v>
      </c>
      <c r="C12008" s="26"/>
      <c r="D12008" s="27" t="s">
        <v>17</v>
      </c>
      <c r="E12008" s="28"/>
      <c r="F12008" s="56" t="s">
        <v>12</v>
      </c>
      <c r="G12008" s="29" t="str">
        <f t="shared" si="228"/>
        <v/>
      </c>
      <c r="H12008" s="30"/>
      <c r="I12008" s="31"/>
      <c r="J12008" s="32">
        <v>0</v>
      </c>
    </row>
    <row r="12009" spans="1:10" hidden="1" x14ac:dyDescent="0.25">
      <c r="A12009" s="251"/>
      <c r="B12009" s="246"/>
      <c r="C12009" s="34"/>
      <c r="D12009" s="34"/>
      <c r="E12009" s="35"/>
      <c r="F12009" s="66" t="s">
        <v>12</v>
      </c>
      <c r="G12009" s="66" t="str">
        <f t="shared" si="228"/>
        <v/>
      </c>
      <c r="H12009" s="67"/>
      <c r="I12009" s="68"/>
      <c r="J12009" s="32">
        <v>0</v>
      </c>
    </row>
    <row r="12010" spans="1:10" ht="38.25" hidden="1" x14ac:dyDescent="0.25">
      <c r="A12010" s="251"/>
      <c r="B12010" s="246"/>
      <c r="C12010" s="38" t="s">
        <v>11622</v>
      </c>
      <c r="D12010" s="38" t="s">
        <v>1049</v>
      </c>
      <c r="E12010" s="39">
        <v>25.657001999999999</v>
      </c>
      <c r="F12010" s="33">
        <v>328.45299999999997</v>
      </c>
      <c r="G12010" s="66">
        <f t="shared" si="228"/>
        <v>8427.1192779059984</v>
      </c>
      <c r="H12010" s="41">
        <f>SUM(G12010:G12020)</f>
        <v>197779.076301519</v>
      </c>
      <c r="I12010" s="42"/>
      <c r="J12010" s="32">
        <v>0</v>
      </c>
    </row>
    <row r="12011" spans="1:10" ht="38.25" hidden="1" x14ac:dyDescent="0.25">
      <c r="A12011" s="251"/>
      <c r="B12011" s="246"/>
      <c r="C12011" s="38" t="s">
        <v>11623</v>
      </c>
      <c r="D12011" s="38" t="s">
        <v>1060</v>
      </c>
      <c r="E12011" s="39">
        <v>133.17205800000002</v>
      </c>
      <c r="F12011" s="36">
        <v>167.39949999999999</v>
      </c>
      <c r="G12011" s="36">
        <f t="shared" si="228"/>
        <v>22292.935923171</v>
      </c>
      <c r="H12011" s="37"/>
      <c r="I12011" s="33"/>
      <c r="J12011" s="32">
        <v>0</v>
      </c>
    </row>
    <row r="12012" spans="1:10" hidden="1" x14ac:dyDescent="0.25">
      <c r="A12012" s="251"/>
      <c r="B12012" s="246"/>
      <c r="C12012" s="38" t="s">
        <v>11516</v>
      </c>
      <c r="D12012" s="38" t="s">
        <v>1043</v>
      </c>
      <c r="E12012" s="39">
        <v>598.66338000000007</v>
      </c>
      <c r="F12012" s="33">
        <v>41.8</v>
      </c>
      <c r="G12012" s="66">
        <f t="shared" si="228"/>
        <v>25024.129284000002</v>
      </c>
      <c r="H12012" s="52"/>
      <c r="I12012" s="42"/>
      <c r="J12012" s="32">
        <v>0</v>
      </c>
    </row>
    <row r="12013" spans="1:10" hidden="1" x14ac:dyDescent="0.25">
      <c r="A12013" s="251"/>
      <c r="B12013" s="246"/>
      <c r="C12013" s="38" t="s">
        <v>11473</v>
      </c>
      <c r="D12013" s="38" t="s">
        <v>2801</v>
      </c>
      <c r="E12013" s="39">
        <v>244.35240000000002</v>
      </c>
      <c r="F12013" s="33">
        <v>31.729999999999997</v>
      </c>
      <c r="G12013" s="66">
        <f t="shared" si="228"/>
        <v>7753.3016520000001</v>
      </c>
      <c r="H12013" s="52"/>
      <c r="I12013" s="42"/>
      <c r="J12013" s="32">
        <v>0</v>
      </c>
    </row>
    <row r="12014" spans="1:10" ht="25.5" hidden="1" x14ac:dyDescent="0.25">
      <c r="A12014" s="251"/>
      <c r="B12014" s="246"/>
      <c r="C12014" s="38" t="s">
        <v>11513</v>
      </c>
      <c r="D12014" s="38" t="s">
        <v>2801</v>
      </c>
      <c r="E12014" s="39">
        <v>1221.7620000000002</v>
      </c>
      <c r="F12014" s="33">
        <v>23.388999999999999</v>
      </c>
      <c r="G12014" s="66">
        <f t="shared" si="228"/>
        <v>28575.791418000004</v>
      </c>
      <c r="H12014" s="52"/>
      <c r="I12014" s="42"/>
      <c r="J12014" s="32">
        <v>0</v>
      </c>
    </row>
    <row r="12015" spans="1:10" ht="25.5" hidden="1" x14ac:dyDescent="0.25">
      <c r="A12015" s="251"/>
      <c r="B12015" s="246"/>
      <c r="C12015" s="38" t="s">
        <v>11492</v>
      </c>
      <c r="D12015" s="38" t="s">
        <v>2801</v>
      </c>
      <c r="E12015" s="39">
        <v>3665.2860000000001</v>
      </c>
      <c r="F12015" s="33">
        <v>25.383999999999997</v>
      </c>
      <c r="G12015" s="66">
        <f t="shared" si="228"/>
        <v>93039.619823999994</v>
      </c>
      <c r="H12015" s="52"/>
      <c r="I12015" s="42"/>
      <c r="J12015" s="32">
        <v>0</v>
      </c>
    </row>
    <row r="12016" spans="1:10" hidden="1" x14ac:dyDescent="0.25">
      <c r="A12016" s="251"/>
      <c r="B12016" s="246"/>
      <c r="C12016" s="38" t="s">
        <v>11337</v>
      </c>
      <c r="D12016" s="38" t="s">
        <v>69</v>
      </c>
      <c r="E12016" s="39">
        <v>131.95029600000001</v>
      </c>
      <c r="F12016" s="33">
        <v>48.221999999999994</v>
      </c>
      <c r="G12016" s="66">
        <f t="shared" si="228"/>
        <v>6362.9071737119993</v>
      </c>
      <c r="H12016" s="52"/>
      <c r="I12016" s="42"/>
      <c r="J12016" s="32">
        <v>0</v>
      </c>
    </row>
    <row r="12017" spans="1:10" hidden="1" x14ac:dyDescent="0.25">
      <c r="A12017" s="251"/>
      <c r="B12017" s="246"/>
      <c r="C12017" s="38" t="s">
        <v>11514</v>
      </c>
      <c r="D12017" s="38" t="s">
        <v>2801</v>
      </c>
      <c r="E12017" s="39">
        <v>244.35240000000002</v>
      </c>
      <c r="F12017" s="33">
        <v>25.1845</v>
      </c>
      <c r="G12017" s="66">
        <f t="shared" si="228"/>
        <v>6153.8930178000001</v>
      </c>
      <c r="H12017" s="52"/>
      <c r="I12017" s="42"/>
      <c r="J12017" s="32">
        <v>0</v>
      </c>
    </row>
    <row r="12018" spans="1:10" ht="25.5" hidden="1" x14ac:dyDescent="0.25">
      <c r="A12018" s="251"/>
      <c r="B12018" s="246"/>
      <c r="C12018" s="38" t="s">
        <v>12535</v>
      </c>
      <c r="D12018" s="38" t="s">
        <v>82</v>
      </c>
      <c r="E12018" s="39">
        <v>36.652860000000004</v>
      </c>
      <c r="F12018" s="33">
        <v>4.0754999999999999</v>
      </c>
      <c r="G12018" s="66">
        <f t="shared" si="228"/>
        <v>149.37873093000002</v>
      </c>
      <c r="H12018" s="52"/>
      <c r="I12018" s="42"/>
      <c r="J12018" s="32">
        <v>0</v>
      </c>
    </row>
    <row r="12019" spans="1:10" ht="25.5" hidden="1" x14ac:dyDescent="0.25">
      <c r="A12019" s="251"/>
      <c r="B12019" s="246"/>
      <c r="C12019" s="38" t="s">
        <v>81</v>
      </c>
      <c r="D12019" s="38" t="s">
        <v>82</v>
      </c>
      <c r="E12019" s="39">
        <v>0.36657637436457885</v>
      </c>
      <c r="F12019" s="33" t="s">
        <v>12</v>
      </c>
      <c r="G12019" s="66" t="str">
        <f t="shared" si="228"/>
        <v/>
      </c>
      <c r="H12019" s="52"/>
      <c r="I12019" s="42"/>
      <c r="J12019" s="32">
        <v>0</v>
      </c>
    </row>
    <row r="12020" spans="1:10" hidden="1" x14ac:dyDescent="0.25">
      <c r="A12020" s="251"/>
      <c r="B12020" s="246"/>
      <c r="C12020" s="38" t="s">
        <v>2958</v>
      </c>
      <c r="D12020" s="38" t="s">
        <v>1043</v>
      </c>
      <c r="E12020" s="39">
        <v>12217.62</v>
      </c>
      <c r="F12020" s="33" t="s">
        <v>12</v>
      </c>
      <c r="G12020" s="66" t="str">
        <f t="shared" si="228"/>
        <v/>
      </c>
      <c r="H12020" s="52"/>
      <c r="I12020" s="42"/>
      <c r="J12020" s="32">
        <v>0</v>
      </c>
    </row>
    <row r="12021" spans="1:10" ht="15.75" hidden="1" thickBot="1" x14ac:dyDescent="0.3">
      <c r="A12021" s="252"/>
      <c r="B12021" s="247"/>
      <c r="C12021" s="44"/>
      <c r="D12021" s="59"/>
      <c r="E12021" s="45"/>
      <c r="F12021" s="75" t="s">
        <v>12</v>
      </c>
      <c r="G12021" s="75" t="str">
        <f t="shared" si="228"/>
        <v/>
      </c>
      <c r="H12021" s="76"/>
      <c r="I12021" s="68"/>
      <c r="J12021" s="32">
        <v>0</v>
      </c>
    </row>
    <row r="12022" spans="1:10" ht="15.75" hidden="1" thickBot="1" x14ac:dyDescent="0.3">
      <c r="A12022" s="242" t="s">
        <v>2962</v>
      </c>
      <c r="B12022" s="245" t="s">
        <v>5974</v>
      </c>
      <c r="C12022" s="26"/>
      <c r="D12022" s="27" t="s">
        <v>105</v>
      </c>
      <c r="E12022" s="28"/>
      <c r="F12022" s="49" t="s">
        <v>12</v>
      </c>
      <c r="G12022" s="29" t="str">
        <f t="shared" si="228"/>
        <v/>
      </c>
      <c r="H12022" s="30"/>
      <c r="I12022" s="31"/>
      <c r="J12022" s="32">
        <v>0</v>
      </c>
    </row>
    <row r="12023" spans="1:10" hidden="1" x14ac:dyDescent="0.25">
      <c r="A12023" s="243"/>
      <c r="B12023" s="246"/>
      <c r="C12023" s="34"/>
      <c r="D12023" s="34"/>
      <c r="E12023" s="35"/>
      <c r="F12023" s="50" t="s">
        <v>12</v>
      </c>
      <c r="G12023" s="33" t="str">
        <f t="shared" si="228"/>
        <v/>
      </c>
      <c r="H12023" s="37"/>
      <c r="I12023" s="33"/>
      <c r="J12023" s="32">
        <v>0</v>
      </c>
    </row>
    <row r="12024" spans="1:10" hidden="1" x14ac:dyDescent="0.25">
      <c r="A12024" s="243"/>
      <c r="B12024" s="246"/>
      <c r="C12024" s="38" t="s">
        <v>11427</v>
      </c>
      <c r="D12024" s="38" t="s">
        <v>2801</v>
      </c>
      <c r="E12024" s="39">
        <v>0.13900000000000001</v>
      </c>
      <c r="F12024" s="33">
        <v>31.435500000000001</v>
      </c>
      <c r="G12024" s="36">
        <f t="shared" si="228"/>
        <v>4.3695345000000003</v>
      </c>
      <c r="H12024" s="41">
        <f>SUM(G12024:G12026)</f>
        <v>17.894788999999999</v>
      </c>
      <c r="I12024" s="42"/>
      <c r="J12024" s="32">
        <v>0</v>
      </c>
    </row>
    <row r="12025" spans="1:10" hidden="1" x14ac:dyDescent="0.25">
      <c r="A12025" s="243"/>
      <c r="B12025" s="246"/>
      <c r="C12025" s="38" t="s">
        <v>11426</v>
      </c>
      <c r="D12025" s="38" t="s">
        <v>2801</v>
      </c>
      <c r="E12025" s="39">
        <v>0.13900000000000001</v>
      </c>
      <c r="F12025" s="33">
        <v>24.946999999999999</v>
      </c>
      <c r="G12025" s="36">
        <f t="shared" si="228"/>
        <v>3.4676330000000002</v>
      </c>
      <c r="H12025" s="37"/>
      <c r="I12025" s="33"/>
      <c r="J12025" s="32">
        <v>0</v>
      </c>
    </row>
    <row r="12026" spans="1:10" hidden="1" x14ac:dyDescent="0.25">
      <c r="A12026" s="243"/>
      <c r="B12026" s="246"/>
      <c r="C12026" s="38" t="s">
        <v>11947</v>
      </c>
      <c r="D12026" s="38" t="s">
        <v>1303</v>
      </c>
      <c r="E12026" s="39">
        <v>1.0169999999999999</v>
      </c>
      <c r="F12026" s="33">
        <v>9.8895</v>
      </c>
      <c r="G12026" s="36">
        <f t="shared" si="228"/>
        <v>10.0576215</v>
      </c>
      <c r="H12026" s="37"/>
      <c r="I12026" s="33"/>
      <c r="J12026" s="32">
        <v>0</v>
      </c>
    </row>
    <row r="12027" spans="1:10" ht="15.75" hidden="1" thickBot="1" x14ac:dyDescent="0.3">
      <c r="A12027" s="244"/>
      <c r="B12027" s="247"/>
      <c r="C12027" s="44"/>
      <c r="D12027" s="44"/>
      <c r="E12027" s="45"/>
      <c r="F12027" s="46" t="s">
        <v>12</v>
      </c>
      <c r="G12027" s="46" t="str">
        <f t="shared" si="228"/>
        <v/>
      </c>
      <c r="H12027" s="48"/>
      <c r="I12027" s="33"/>
      <c r="J12027" s="32">
        <v>0</v>
      </c>
    </row>
    <row r="12028" spans="1:10" ht="15.75" hidden="1" thickBot="1" x14ac:dyDescent="0.3">
      <c r="A12028" s="242" t="s">
        <v>2963</v>
      </c>
      <c r="B12028" s="245" t="s">
        <v>5983</v>
      </c>
      <c r="C12028" s="26"/>
      <c r="D12028" s="27" t="s">
        <v>105</v>
      </c>
      <c r="E12028" s="28"/>
      <c r="F12028" s="56" t="s">
        <v>12</v>
      </c>
      <c r="G12028" s="29" t="str">
        <f t="shared" si="228"/>
        <v/>
      </c>
      <c r="H12028" s="30"/>
      <c r="I12028" s="31"/>
      <c r="J12028" s="32">
        <v>0</v>
      </c>
    </row>
    <row r="12029" spans="1:10" hidden="1" x14ac:dyDescent="0.25">
      <c r="A12029" s="251"/>
      <c r="B12029" s="246"/>
      <c r="C12029" s="34"/>
      <c r="D12029" s="34"/>
      <c r="E12029" s="35"/>
      <c r="F12029" s="66" t="s">
        <v>12</v>
      </c>
      <c r="G12029" s="66" t="str">
        <f t="shared" si="228"/>
        <v/>
      </c>
      <c r="H12029" s="67"/>
      <c r="I12029" s="68"/>
      <c r="J12029" s="32">
        <v>0</v>
      </c>
    </row>
    <row r="12030" spans="1:10" hidden="1" x14ac:dyDescent="0.25">
      <c r="A12030" s="251"/>
      <c r="B12030" s="246"/>
      <c r="C12030" s="38" t="s">
        <v>11427</v>
      </c>
      <c r="D12030" s="38" t="s">
        <v>2801</v>
      </c>
      <c r="E12030" s="39">
        <v>0.16200000000000001</v>
      </c>
      <c r="F12030" s="33">
        <v>31.435500000000001</v>
      </c>
      <c r="G12030" s="66">
        <f t="shared" si="228"/>
        <v>5.0925510000000003</v>
      </c>
      <c r="H12030" s="41">
        <f>SUM(G12030:G12032)</f>
        <v>33.191099999999992</v>
      </c>
      <c r="I12030" s="42"/>
      <c r="J12030" s="32">
        <v>0</v>
      </c>
    </row>
    <row r="12031" spans="1:10" hidden="1" x14ac:dyDescent="0.25">
      <c r="A12031" s="251"/>
      <c r="B12031" s="246"/>
      <c r="C12031" s="38" t="s">
        <v>11426</v>
      </c>
      <c r="D12031" s="38" t="s">
        <v>2801</v>
      </c>
      <c r="E12031" s="39">
        <v>0.16200000000000001</v>
      </c>
      <c r="F12031" s="33">
        <v>24.946999999999999</v>
      </c>
      <c r="G12031" s="66">
        <f t="shared" si="228"/>
        <v>4.0414139999999996</v>
      </c>
      <c r="H12031" s="67"/>
      <c r="I12031" s="68"/>
      <c r="J12031" s="32">
        <v>0</v>
      </c>
    </row>
    <row r="12032" spans="1:10" hidden="1" x14ac:dyDescent="0.25">
      <c r="A12032" s="251"/>
      <c r="B12032" s="246"/>
      <c r="C12032" s="38" t="s">
        <v>11956</v>
      </c>
      <c r="D12032" s="38" t="s">
        <v>1303</v>
      </c>
      <c r="E12032" s="39">
        <v>1.0169999999999999</v>
      </c>
      <c r="F12032" s="33">
        <v>23.654999999999998</v>
      </c>
      <c r="G12032" s="66">
        <f t="shared" si="228"/>
        <v>24.057134999999995</v>
      </c>
      <c r="H12032" s="67"/>
      <c r="I12032" s="68"/>
      <c r="J12032" s="32">
        <v>0</v>
      </c>
    </row>
    <row r="12033" spans="1:10" ht="15.75" hidden="1" thickBot="1" x14ac:dyDescent="0.3">
      <c r="A12033" s="252"/>
      <c r="B12033" s="247"/>
      <c r="C12033" s="44"/>
      <c r="D12033" s="59"/>
      <c r="E12033" s="45"/>
      <c r="F12033" s="75" t="s">
        <v>12</v>
      </c>
      <c r="G12033" s="75" t="str">
        <f t="shared" si="228"/>
        <v/>
      </c>
      <c r="H12033" s="76"/>
      <c r="I12033" s="68"/>
      <c r="J12033" s="32">
        <v>0</v>
      </c>
    </row>
    <row r="12034" spans="1:10" ht="15.75" hidden="1" thickBot="1" x14ac:dyDescent="0.3">
      <c r="A12034" s="242" t="s">
        <v>2964</v>
      </c>
      <c r="B12034" s="245" t="s">
        <v>5986</v>
      </c>
      <c r="C12034" s="26"/>
      <c r="D12034" s="27" t="s">
        <v>105</v>
      </c>
      <c r="E12034" s="28"/>
      <c r="F12034" s="56" t="s">
        <v>12</v>
      </c>
      <c r="G12034" s="29" t="str">
        <f t="shared" si="228"/>
        <v/>
      </c>
      <c r="H12034" s="30"/>
      <c r="I12034" s="31"/>
      <c r="J12034" s="32">
        <v>0</v>
      </c>
    </row>
    <row r="12035" spans="1:10" hidden="1" x14ac:dyDescent="0.25">
      <c r="A12035" s="251"/>
      <c r="B12035" s="246"/>
      <c r="C12035" s="34"/>
      <c r="D12035" s="34"/>
      <c r="E12035" s="35"/>
      <c r="F12035" s="66" t="s">
        <v>12</v>
      </c>
      <c r="G12035" s="66" t="str">
        <f t="shared" si="228"/>
        <v/>
      </c>
      <c r="H12035" s="67"/>
      <c r="I12035" s="68"/>
      <c r="J12035" s="32">
        <v>0</v>
      </c>
    </row>
    <row r="12036" spans="1:10" hidden="1" x14ac:dyDescent="0.25">
      <c r="A12036" s="251"/>
      <c r="B12036" s="246"/>
      <c r="C12036" s="38" t="s">
        <v>11427</v>
      </c>
      <c r="D12036" s="38" t="s">
        <v>2801</v>
      </c>
      <c r="E12036" s="39">
        <v>0.16200000000000001</v>
      </c>
      <c r="F12036" s="33">
        <v>31.435500000000001</v>
      </c>
      <c r="G12036" s="66">
        <f t="shared" si="228"/>
        <v>5.0925510000000003</v>
      </c>
      <c r="H12036" s="41">
        <f>SUM(G12036:G12038)</f>
        <v>53.142097499999991</v>
      </c>
      <c r="I12036" s="42"/>
      <c r="J12036" s="32">
        <v>0</v>
      </c>
    </row>
    <row r="12037" spans="1:10" hidden="1" x14ac:dyDescent="0.25">
      <c r="A12037" s="251"/>
      <c r="B12037" s="246"/>
      <c r="C12037" s="38" t="s">
        <v>11426</v>
      </c>
      <c r="D12037" s="38" t="s">
        <v>2801</v>
      </c>
      <c r="E12037" s="39">
        <v>0.16200000000000001</v>
      </c>
      <c r="F12037" s="33">
        <v>24.946999999999999</v>
      </c>
      <c r="G12037" s="66">
        <f t="shared" si="228"/>
        <v>4.0414139999999996</v>
      </c>
      <c r="H12037" s="67"/>
      <c r="I12037" s="68"/>
      <c r="J12037" s="32">
        <v>0</v>
      </c>
    </row>
    <row r="12038" spans="1:10" hidden="1" x14ac:dyDescent="0.25">
      <c r="A12038" s="251"/>
      <c r="B12038" s="246"/>
      <c r="C12038" s="38" t="s">
        <v>11959</v>
      </c>
      <c r="D12038" s="38" t="s">
        <v>1303</v>
      </c>
      <c r="E12038" s="39">
        <v>1.0169999999999999</v>
      </c>
      <c r="F12038" s="33">
        <v>43.272499999999994</v>
      </c>
      <c r="G12038" s="66">
        <f t="shared" ref="G12038:G12101" si="229">IF(ISNUMBER(F12038),E12038*F12038,"")</f>
        <v>44.008132499999988</v>
      </c>
      <c r="H12038" s="67"/>
      <c r="I12038" s="68"/>
      <c r="J12038" s="32">
        <v>0</v>
      </c>
    </row>
    <row r="12039" spans="1:10" ht="15.75" hidden="1" thickBot="1" x14ac:dyDescent="0.3">
      <c r="A12039" s="252"/>
      <c r="B12039" s="247"/>
      <c r="C12039" s="44"/>
      <c r="D12039" s="59"/>
      <c r="E12039" s="45"/>
      <c r="F12039" s="75" t="s">
        <v>12</v>
      </c>
      <c r="G12039" s="75" t="str">
        <f t="shared" si="229"/>
        <v/>
      </c>
      <c r="H12039" s="76"/>
      <c r="I12039" s="68"/>
      <c r="J12039" s="32">
        <v>0</v>
      </c>
    </row>
    <row r="12040" spans="1:10" ht="15.75" hidden="1" thickBot="1" x14ac:dyDescent="0.3">
      <c r="A12040" s="242" t="s">
        <v>2965</v>
      </c>
      <c r="B12040" s="245" t="s">
        <v>2966</v>
      </c>
      <c r="C12040" s="26"/>
      <c r="D12040" s="27" t="s">
        <v>17</v>
      </c>
      <c r="E12040" s="28"/>
      <c r="F12040" s="56" t="s">
        <v>12</v>
      </c>
      <c r="G12040" s="29" t="str">
        <f t="shared" si="229"/>
        <v/>
      </c>
      <c r="H12040" s="30"/>
      <c r="I12040" s="31"/>
      <c r="J12040" s="32">
        <v>0</v>
      </c>
    </row>
    <row r="12041" spans="1:10" hidden="1" x14ac:dyDescent="0.25">
      <c r="A12041" s="251"/>
      <c r="B12041" s="246"/>
      <c r="C12041" s="34"/>
      <c r="D12041" s="34"/>
      <c r="E12041" s="35"/>
      <c r="F12041" s="66" t="s">
        <v>12</v>
      </c>
      <c r="G12041" s="66" t="str">
        <f t="shared" si="229"/>
        <v/>
      </c>
      <c r="H12041" s="67"/>
      <c r="I12041" s="68"/>
      <c r="J12041" s="32">
        <v>0</v>
      </c>
    </row>
    <row r="12042" spans="1:10" hidden="1" x14ac:dyDescent="0.25">
      <c r="A12042" s="251"/>
      <c r="B12042" s="246"/>
      <c r="C12042" s="38" t="s">
        <v>11427</v>
      </c>
      <c r="D12042" s="38" t="s">
        <v>2801</v>
      </c>
      <c r="E12042" s="39">
        <v>0.62809999999999999</v>
      </c>
      <c r="F12042" s="33">
        <v>31.435500000000001</v>
      </c>
      <c r="G12042" s="66">
        <f t="shared" si="229"/>
        <v>19.74463755</v>
      </c>
      <c r="H12042" s="41">
        <f>SUM(G12042:G12044)</f>
        <v>24.6412646464</v>
      </c>
      <c r="I12042" s="42"/>
      <c r="J12042" s="32">
        <v>0</v>
      </c>
    </row>
    <row r="12043" spans="1:10" hidden="1" x14ac:dyDescent="0.25">
      <c r="A12043" s="251"/>
      <c r="B12043" s="246"/>
      <c r="C12043" s="38" t="s">
        <v>11426</v>
      </c>
      <c r="D12043" s="38" t="s">
        <v>2801</v>
      </c>
      <c r="E12043" s="39">
        <v>0.19628119999999999</v>
      </c>
      <c r="F12043" s="33">
        <v>24.946999999999999</v>
      </c>
      <c r="G12043" s="66">
        <f t="shared" si="229"/>
        <v>4.8966270963999996</v>
      </c>
      <c r="H12043" s="67"/>
      <c r="I12043" s="68"/>
      <c r="J12043" s="32">
        <v>0</v>
      </c>
    </row>
    <row r="12044" spans="1:10" hidden="1" x14ac:dyDescent="0.25">
      <c r="A12044" s="251"/>
      <c r="B12044" s="246"/>
      <c r="C12044" s="38" t="s">
        <v>2966</v>
      </c>
      <c r="D12044" s="38" t="s">
        <v>82</v>
      </c>
      <c r="E12044" s="39">
        <v>1</v>
      </c>
      <c r="F12044" s="33" t="s">
        <v>12</v>
      </c>
      <c r="G12044" s="66" t="str">
        <f t="shared" si="229"/>
        <v/>
      </c>
      <c r="H12044" s="67"/>
      <c r="I12044" s="68"/>
      <c r="J12044" s="32">
        <v>0</v>
      </c>
    </row>
    <row r="12045" spans="1:10" ht="15.75" hidden="1" thickBot="1" x14ac:dyDescent="0.3">
      <c r="A12045" s="252"/>
      <c r="B12045" s="247"/>
      <c r="C12045" s="44"/>
      <c r="D12045" s="59"/>
      <c r="E12045" s="45"/>
      <c r="F12045" s="75" t="s">
        <v>12</v>
      </c>
      <c r="G12045" s="75" t="str">
        <f t="shared" si="229"/>
        <v/>
      </c>
      <c r="H12045" s="76"/>
      <c r="I12045" s="68"/>
      <c r="J12045" s="32">
        <v>0</v>
      </c>
    </row>
    <row r="12046" spans="1:10" ht="15.75" hidden="1" thickBot="1" x14ac:dyDescent="0.3">
      <c r="A12046" s="242" t="s">
        <v>2967</v>
      </c>
      <c r="B12046" s="245" t="s">
        <v>2968</v>
      </c>
      <c r="C12046" s="26"/>
      <c r="D12046" s="27" t="s">
        <v>17</v>
      </c>
      <c r="E12046" s="28"/>
      <c r="F12046" s="56" t="s">
        <v>12</v>
      </c>
      <c r="G12046" s="29" t="str">
        <f t="shared" si="229"/>
        <v/>
      </c>
      <c r="H12046" s="30"/>
      <c r="I12046" s="31"/>
      <c r="J12046" s="32">
        <v>0</v>
      </c>
    </row>
    <row r="12047" spans="1:10" hidden="1" x14ac:dyDescent="0.25">
      <c r="A12047" s="251"/>
      <c r="B12047" s="246"/>
      <c r="C12047" s="34"/>
      <c r="D12047" s="34"/>
      <c r="E12047" s="35"/>
      <c r="F12047" s="66" t="s">
        <v>12</v>
      </c>
      <c r="G12047" s="66" t="str">
        <f t="shared" si="229"/>
        <v/>
      </c>
      <c r="H12047" s="67"/>
      <c r="I12047" s="68"/>
      <c r="J12047" s="32">
        <v>0</v>
      </c>
    </row>
    <row r="12048" spans="1:10" hidden="1" x14ac:dyDescent="0.25">
      <c r="A12048" s="251"/>
      <c r="B12048" s="246"/>
      <c r="C12048" s="38" t="s">
        <v>11427</v>
      </c>
      <c r="D12048" s="38" t="s">
        <v>2801</v>
      </c>
      <c r="E12048" s="39">
        <v>0.62809999999999999</v>
      </c>
      <c r="F12048" s="33">
        <v>31.435500000000001</v>
      </c>
      <c r="G12048" s="66">
        <f t="shared" si="229"/>
        <v>19.74463755</v>
      </c>
      <c r="H12048" s="41">
        <f>SUM(G12048:G12050)</f>
        <v>24.6412646464</v>
      </c>
      <c r="I12048" s="42"/>
      <c r="J12048" s="32">
        <v>0</v>
      </c>
    </row>
    <row r="12049" spans="1:10" hidden="1" x14ac:dyDescent="0.25">
      <c r="A12049" s="251"/>
      <c r="B12049" s="246"/>
      <c r="C12049" s="38" t="s">
        <v>11426</v>
      </c>
      <c r="D12049" s="38" t="s">
        <v>2801</v>
      </c>
      <c r="E12049" s="39">
        <v>0.19628119999999999</v>
      </c>
      <c r="F12049" s="33">
        <v>24.946999999999999</v>
      </c>
      <c r="G12049" s="66">
        <f t="shared" si="229"/>
        <v>4.8966270963999996</v>
      </c>
      <c r="H12049" s="67"/>
      <c r="I12049" s="68"/>
      <c r="J12049" s="32">
        <v>0</v>
      </c>
    </row>
    <row r="12050" spans="1:10" hidden="1" x14ac:dyDescent="0.25">
      <c r="A12050" s="251"/>
      <c r="B12050" s="246"/>
      <c r="C12050" s="38" t="s">
        <v>2968</v>
      </c>
      <c r="D12050" s="38" t="s">
        <v>82</v>
      </c>
      <c r="E12050" s="39">
        <v>1</v>
      </c>
      <c r="F12050" s="33" t="s">
        <v>12</v>
      </c>
      <c r="G12050" s="66" t="str">
        <f t="shared" si="229"/>
        <v/>
      </c>
      <c r="H12050" s="67"/>
      <c r="I12050" s="68"/>
      <c r="J12050" s="32">
        <v>0</v>
      </c>
    </row>
    <row r="12051" spans="1:10" ht="15.75" hidden="1" thickBot="1" x14ac:dyDescent="0.3">
      <c r="A12051" s="252"/>
      <c r="B12051" s="247"/>
      <c r="C12051" s="44"/>
      <c r="D12051" s="59"/>
      <c r="E12051" s="45"/>
      <c r="F12051" s="75" t="s">
        <v>12</v>
      </c>
      <c r="G12051" s="75" t="str">
        <f t="shared" si="229"/>
        <v/>
      </c>
      <c r="H12051" s="76"/>
      <c r="I12051" s="68"/>
      <c r="J12051" s="32">
        <v>0</v>
      </c>
    </row>
    <row r="12052" spans="1:10" ht="15.75" hidden="1" customHeight="1" thickBot="1" x14ac:dyDescent="0.3">
      <c r="A12052" s="242" t="s">
        <v>2969</v>
      </c>
      <c r="B12052" s="245" t="s">
        <v>10755</v>
      </c>
      <c r="C12052" s="26"/>
      <c r="D12052" s="27" t="s">
        <v>17</v>
      </c>
      <c r="E12052" s="28"/>
      <c r="F12052" s="56" t="s">
        <v>12</v>
      </c>
      <c r="G12052" s="29" t="str">
        <f t="shared" si="229"/>
        <v/>
      </c>
      <c r="H12052" s="30"/>
      <c r="I12052" s="31"/>
      <c r="J12052" s="32">
        <v>0</v>
      </c>
    </row>
    <row r="12053" spans="1:10" hidden="1" x14ac:dyDescent="0.25">
      <c r="A12053" s="251"/>
      <c r="B12053" s="246"/>
      <c r="C12053" s="34"/>
      <c r="D12053" s="34"/>
      <c r="E12053" s="35"/>
      <c r="F12053" s="66" t="s">
        <v>12</v>
      </c>
      <c r="G12053" s="66" t="str">
        <f t="shared" si="229"/>
        <v/>
      </c>
      <c r="H12053" s="67"/>
      <c r="I12053" s="68"/>
      <c r="J12053" s="32">
        <v>0</v>
      </c>
    </row>
    <row r="12054" spans="1:10" ht="25.5" hidden="1" x14ac:dyDescent="0.25">
      <c r="A12054" s="251"/>
      <c r="B12054" s="246"/>
      <c r="C12054" s="38" t="s">
        <v>11343</v>
      </c>
      <c r="D12054" s="38" t="s">
        <v>2881</v>
      </c>
      <c r="E12054" s="39">
        <v>4.2200000000000001E-2</v>
      </c>
      <c r="F12054" s="36">
        <v>800.36532496250004</v>
      </c>
      <c r="G12054" s="36">
        <f t="shared" si="229"/>
        <v>33.775416713417506</v>
      </c>
      <c r="H12054" s="41">
        <f>SUM(G12054:G12059)</f>
        <v>1547.8073267134175</v>
      </c>
      <c r="I12054" s="42"/>
      <c r="J12054" s="32">
        <v>0</v>
      </c>
    </row>
    <row r="12055" spans="1:10" hidden="1" x14ac:dyDescent="0.25">
      <c r="A12055" s="251"/>
      <c r="B12055" s="246"/>
      <c r="C12055" s="38" t="s">
        <v>11326</v>
      </c>
      <c r="D12055" s="38" t="s">
        <v>2801</v>
      </c>
      <c r="E12055" s="39">
        <v>1.732</v>
      </c>
      <c r="F12055" s="33">
        <v>23.693000000000001</v>
      </c>
      <c r="G12055" s="36">
        <f t="shared" si="229"/>
        <v>41.036276000000001</v>
      </c>
      <c r="H12055" s="37"/>
      <c r="I12055" s="33"/>
      <c r="J12055" s="32">
        <v>0</v>
      </c>
    </row>
    <row r="12056" spans="1:10" hidden="1" x14ac:dyDescent="0.25">
      <c r="A12056" s="251"/>
      <c r="B12056" s="246"/>
      <c r="C12056" s="38" t="s">
        <v>11421</v>
      </c>
      <c r="D12056" s="38" t="s">
        <v>2801</v>
      </c>
      <c r="E12056" s="39">
        <v>3.464</v>
      </c>
      <c r="F12056" s="33">
        <v>31.055499999999995</v>
      </c>
      <c r="G12056" s="36">
        <f t="shared" si="229"/>
        <v>107.57625199999998</v>
      </c>
      <c r="H12056" s="37"/>
      <c r="I12056" s="33"/>
      <c r="J12056" s="32">
        <v>0</v>
      </c>
    </row>
    <row r="12057" spans="1:10" ht="51" hidden="1" x14ac:dyDescent="0.25">
      <c r="A12057" s="251"/>
      <c r="B12057" s="246"/>
      <c r="C12057" s="38" t="s">
        <v>12572</v>
      </c>
      <c r="D12057" s="38" t="s">
        <v>82</v>
      </c>
      <c r="E12057" s="39">
        <v>1</v>
      </c>
      <c r="F12057" s="36">
        <v>1295.0115000000001</v>
      </c>
      <c r="G12057" s="36">
        <f t="shared" si="229"/>
        <v>1295.0115000000001</v>
      </c>
      <c r="H12057" s="37"/>
      <c r="I12057" s="33"/>
      <c r="J12057" s="32">
        <v>0</v>
      </c>
    </row>
    <row r="12058" spans="1:10" hidden="1" x14ac:dyDescent="0.25">
      <c r="A12058" s="251"/>
      <c r="B12058" s="246"/>
      <c r="C12058" s="38" t="s">
        <v>11338</v>
      </c>
      <c r="D12058" s="38" t="s">
        <v>2801</v>
      </c>
      <c r="E12058" s="39">
        <v>2.1576</v>
      </c>
      <c r="F12058" s="36">
        <v>32.6325</v>
      </c>
      <c r="G12058" s="36">
        <f t="shared" si="229"/>
        <v>70.407882000000001</v>
      </c>
      <c r="H12058" s="37"/>
      <c r="I12058" s="42"/>
      <c r="J12058" s="32">
        <v>0</v>
      </c>
    </row>
    <row r="12059" spans="1:10" hidden="1" x14ac:dyDescent="0.25">
      <c r="A12059" s="251"/>
      <c r="B12059" s="246"/>
      <c r="C12059" s="38" t="s">
        <v>125</v>
      </c>
      <c r="D12059" s="64" t="s">
        <v>69</v>
      </c>
      <c r="E12059" s="39">
        <v>0.54432000000000003</v>
      </c>
      <c r="F12059" s="36" t="s">
        <v>12</v>
      </c>
      <c r="G12059" s="36" t="str">
        <f t="shared" si="229"/>
        <v/>
      </c>
      <c r="H12059" s="37"/>
      <c r="I12059" s="33"/>
      <c r="J12059" s="32">
        <v>0</v>
      </c>
    </row>
    <row r="12060" spans="1:10" ht="15.75" hidden="1" thickBot="1" x14ac:dyDescent="0.3">
      <c r="A12060" s="252"/>
      <c r="B12060" s="247"/>
      <c r="C12060" s="98"/>
      <c r="D12060" s="98"/>
      <c r="E12060" s="99"/>
      <c r="F12060" s="75" t="s">
        <v>12</v>
      </c>
      <c r="G12060" s="75" t="str">
        <f t="shared" si="229"/>
        <v/>
      </c>
      <c r="H12060" s="76"/>
      <c r="I12060" s="68"/>
      <c r="J12060" s="32">
        <v>0</v>
      </c>
    </row>
    <row r="12061" spans="1:10" ht="15.75" hidden="1" thickBot="1" x14ac:dyDescent="0.3">
      <c r="A12061" s="242" t="s">
        <v>2970</v>
      </c>
      <c r="B12061" s="245" t="s">
        <v>6087</v>
      </c>
      <c r="C12061" s="26"/>
      <c r="D12061" s="27" t="s">
        <v>17</v>
      </c>
      <c r="E12061" s="28"/>
      <c r="F12061" s="56" t="s">
        <v>12</v>
      </c>
      <c r="G12061" s="29" t="str">
        <f t="shared" si="229"/>
        <v/>
      </c>
      <c r="H12061" s="30"/>
      <c r="I12061" s="31"/>
      <c r="J12061" s="32">
        <v>0</v>
      </c>
    </row>
    <row r="12062" spans="1:10" hidden="1" x14ac:dyDescent="0.25">
      <c r="A12062" s="251"/>
      <c r="B12062" s="246"/>
      <c r="C12062" s="34"/>
      <c r="D12062" s="34"/>
      <c r="E12062" s="35"/>
      <c r="F12062" s="66" t="s">
        <v>12</v>
      </c>
      <c r="G12062" s="66" t="str">
        <f t="shared" si="229"/>
        <v/>
      </c>
      <c r="H12062" s="67"/>
      <c r="I12062" s="68"/>
      <c r="J12062" s="32">
        <v>0</v>
      </c>
    </row>
    <row r="12063" spans="1:10" hidden="1" x14ac:dyDescent="0.25">
      <c r="A12063" s="251"/>
      <c r="B12063" s="246"/>
      <c r="C12063" s="38" t="s">
        <v>2971</v>
      </c>
      <c r="D12063" s="38" t="s">
        <v>82</v>
      </c>
      <c r="E12063" s="39">
        <v>1</v>
      </c>
      <c r="F12063" s="33" t="s">
        <v>12</v>
      </c>
      <c r="G12063" s="66" t="str">
        <f t="shared" si="229"/>
        <v/>
      </c>
      <c r="H12063" s="41">
        <f>SUM(G12063:G12065)</f>
        <v>6.9243474714000008</v>
      </c>
      <c r="I12063" s="42"/>
      <c r="J12063" s="32">
        <v>0</v>
      </c>
    </row>
    <row r="12064" spans="1:10" hidden="1" x14ac:dyDescent="0.25">
      <c r="A12064" s="251"/>
      <c r="B12064" s="246"/>
      <c r="C12064" s="38" t="s">
        <v>11426</v>
      </c>
      <c r="D12064" s="38" t="s">
        <v>2801</v>
      </c>
      <c r="E12064" s="39">
        <v>5.5156200000000002E-2</v>
      </c>
      <c r="F12064" s="33">
        <v>24.946999999999999</v>
      </c>
      <c r="G12064" s="66">
        <f t="shared" si="229"/>
        <v>1.3759817214000001</v>
      </c>
      <c r="H12064" s="67"/>
      <c r="I12064" s="68"/>
      <c r="J12064" s="32">
        <v>0</v>
      </c>
    </row>
    <row r="12065" spans="1:10" hidden="1" x14ac:dyDescent="0.25">
      <c r="A12065" s="251"/>
      <c r="B12065" s="246"/>
      <c r="C12065" s="38" t="s">
        <v>11427</v>
      </c>
      <c r="D12065" s="38" t="s">
        <v>2801</v>
      </c>
      <c r="E12065" s="39">
        <v>0.17649999999999999</v>
      </c>
      <c r="F12065" s="33">
        <v>31.435500000000001</v>
      </c>
      <c r="G12065" s="66">
        <f t="shared" si="229"/>
        <v>5.5483657500000003</v>
      </c>
      <c r="H12065" s="67"/>
      <c r="I12065" s="68"/>
      <c r="J12065" s="32">
        <v>0</v>
      </c>
    </row>
    <row r="12066" spans="1:10" ht="15.75" hidden="1" thickBot="1" x14ac:dyDescent="0.3">
      <c r="A12066" s="252"/>
      <c r="B12066" s="247"/>
      <c r="C12066" s="44"/>
      <c r="D12066" s="59"/>
      <c r="E12066" s="45"/>
      <c r="F12066" s="75" t="s">
        <v>12</v>
      </c>
      <c r="G12066" s="75" t="str">
        <f t="shared" si="229"/>
        <v/>
      </c>
      <c r="H12066" s="76"/>
      <c r="I12066" s="68"/>
      <c r="J12066" s="32">
        <v>0</v>
      </c>
    </row>
    <row r="12067" spans="1:10" ht="15.75" hidden="1" thickBot="1" x14ac:dyDescent="0.3">
      <c r="A12067" s="242" t="s">
        <v>2972</v>
      </c>
      <c r="B12067" s="245" t="s">
        <v>6728</v>
      </c>
      <c r="C12067" s="26"/>
      <c r="D12067" s="27" t="s">
        <v>17</v>
      </c>
      <c r="E12067" s="28"/>
      <c r="F12067" s="49" t="s">
        <v>12</v>
      </c>
      <c r="G12067" s="29" t="str">
        <f t="shared" si="229"/>
        <v/>
      </c>
      <c r="H12067" s="30"/>
      <c r="I12067" s="31"/>
      <c r="J12067" s="32">
        <v>0</v>
      </c>
    </row>
    <row r="12068" spans="1:10" hidden="1" x14ac:dyDescent="0.25">
      <c r="A12068" s="243"/>
      <c r="B12068" s="246"/>
      <c r="C12068" s="34"/>
      <c r="D12068" s="34"/>
      <c r="E12068" s="35"/>
      <c r="F12068" s="50" t="s">
        <v>12</v>
      </c>
      <c r="G12068" s="33" t="str">
        <f t="shared" si="229"/>
        <v/>
      </c>
      <c r="H12068" s="37"/>
      <c r="I12068" s="33"/>
      <c r="J12068" s="32">
        <v>0</v>
      </c>
    </row>
    <row r="12069" spans="1:10" ht="38.25" hidden="1" x14ac:dyDescent="0.25">
      <c r="A12069" s="243"/>
      <c r="B12069" s="246"/>
      <c r="C12069" s="38" t="s">
        <v>2973</v>
      </c>
      <c r="D12069" s="38" t="s">
        <v>82</v>
      </c>
      <c r="E12069" s="39">
        <v>1</v>
      </c>
      <c r="F12069" s="33" t="s">
        <v>12</v>
      </c>
      <c r="G12069" s="36" t="str">
        <f t="shared" si="229"/>
        <v/>
      </c>
      <c r="H12069" s="41">
        <f>SUM(G12069:G12072)</f>
        <v>19.064776292735001</v>
      </c>
      <c r="I12069" s="42"/>
      <c r="J12069" s="32">
        <v>0</v>
      </c>
    </row>
    <row r="12070" spans="1:10" hidden="1" x14ac:dyDescent="0.25">
      <c r="A12070" s="243"/>
      <c r="B12070" s="246"/>
      <c r="C12070" s="38" t="s">
        <v>11421</v>
      </c>
      <c r="D12070" s="38" t="s">
        <v>2801</v>
      </c>
      <c r="E12070" s="39">
        <v>0.1384</v>
      </c>
      <c r="F12070" s="33">
        <v>31.055499999999995</v>
      </c>
      <c r="G12070" s="36">
        <f t="shared" si="229"/>
        <v>4.2980811999999995</v>
      </c>
      <c r="H12070" s="37"/>
      <c r="I12070" s="33"/>
      <c r="J12070" s="32">
        <v>0</v>
      </c>
    </row>
    <row r="12071" spans="1:10" hidden="1" x14ac:dyDescent="0.25">
      <c r="A12071" s="243"/>
      <c r="B12071" s="246"/>
      <c r="C12071" s="38" t="s">
        <v>11326</v>
      </c>
      <c r="D12071" s="38" t="s">
        <v>2801</v>
      </c>
      <c r="E12071" s="39">
        <v>0.10879999999999999</v>
      </c>
      <c r="F12071" s="36">
        <v>23.693000000000001</v>
      </c>
      <c r="G12071" s="36">
        <f t="shared" si="229"/>
        <v>2.5777983999999998</v>
      </c>
      <c r="H12071" s="37"/>
      <c r="I12071" s="33"/>
      <c r="J12071" s="32">
        <v>0</v>
      </c>
    </row>
    <row r="12072" spans="1:10" ht="25.5" hidden="1" x14ac:dyDescent="0.25">
      <c r="A12072" s="243"/>
      <c r="B12072" s="246"/>
      <c r="C12072" s="38" t="s">
        <v>11403</v>
      </c>
      <c r="D12072" s="38" t="s">
        <v>2881</v>
      </c>
      <c r="E12072" s="39">
        <v>2.8199999999999999E-2</v>
      </c>
      <c r="F12072" s="36">
        <v>432.23037917500005</v>
      </c>
      <c r="G12072" s="36">
        <f t="shared" si="229"/>
        <v>12.188896692735002</v>
      </c>
      <c r="H12072" s="37"/>
      <c r="I12072" s="33"/>
      <c r="J12072" s="32">
        <v>0</v>
      </c>
    </row>
    <row r="12073" spans="1:10" ht="15.75" hidden="1" thickBot="1" x14ac:dyDescent="0.3">
      <c r="A12073" s="244"/>
      <c r="B12073" s="247"/>
      <c r="C12073" s="44"/>
      <c r="D12073" s="44"/>
      <c r="E12073" s="45"/>
      <c r="F12073" s="46" t="s">
        <v>12</v>
      </c>
      <c r="G12073" s="46" t="str">
        <f t="shared" si="229"/>
        <v/>
      </c>
      <c r="H12073" s="48"/>
      <c r="I12073" s="33"/>
      <c r="J12073" s="32">
        <v>0</v>
      </c>
    </row>
    <row r="12074" spans="1:10" ht="15.75" hidden="1" thickBot="1" x14ac:dyDescent="0.3">
      <c r="A12074" s="242" t="s">
        <v>2974</v>
      </c>
      <c r="B12074" s="245" t="s">
        <v>2975</v>
      </c>
      <c r="C12074" s="26"/>
      <c r="D12074" s="27" t="s">
        <v>17</v>
      </c>
      <c r="E12074" s="28"/>
      <c r="F12074" s="56" t="s">
        <v>12</v>
      </c>
      <c r="G12074" s="29" t="str">
        <f t="shared" si="229"/>
        <v/>
      </c>
      <c r="H12074" s="30"/>
      <c r="I12074" s="31"/>
      <c r="J12074" s="32">
        <v>0</v>
      </c>
    </row>
    <row r="12075" spans="1:10" hidden="1" x14ac:dyDescent="0.25">
      <c r="A12075" s="251"/>
      <c r="B12075" s="246"/>
      <c r="C12075" s="34"/>
      <c r="D12075" s="34"/>
      <c r="E12075" s="35"/>
      <c r="F12075" s="66" t="s">
        <v>12</v>
      </c>
      <c r="G12075" s="66" t="str">
        <f t="shared" si="229"/>
        <v/>
      </c>
      <c r="H12075" s="67"/>
      <c r="I12075" s="68"/>
      <c r="J12075" s="32">
        <v>0</v>
      </c>
    </row>
    <row r="12076" spans="1:10" hidden="1" x14ac:dyDescent="0.25">
      <c r="A12076" s="251"/>
      <c r="B12076" s="246"/>
      <c r="C12076" s="38" t="s">
        <v>11427</v>
      </c>
      <c r="D12076" s="38" t="s">
        <v>2801</v>
      </c>
      <c r="E12076" s="39">
        <v>0.62809999999999999</v>
      </c>
      <c r="F12076" s="33">
        <v>31.435500000000001</v>
      </c>
      <c r="G12076" s="66">
        <f t="shared" si="229"/>
        <v>19.74463755</v>
      </c>
      <c r="H12076" s="41">
        <f>SUM(G12076:G12078)</f>
        <v>24.6412646464</v>
      </c>
      <c r="I12076" s="42"/>
      <c r="J12076" s="32">
        <v>0</v>
      </c>
    </row>
    <row r="12077" spans="1:10" hidden="1" x14ac:dyDescent="0.25">
      <c r="A12077" s="251"/>
      <c r="B12077" s="246"/>
      <c r="C12077" s="38" t="s">
        <v>11426</v>
      </c>
      <c r="D12077" s="38" t="s">
        <v>2801</v>
      </c>
      <c r="E12077" s="39">
        <v>0.19628119999999999</v>
      </c>
      <c r="F12077" s="33">
        <v>24.946999999999999</v>
      </c>
      <c r="G12077" s="66">
        <f t="shared" si="229"/>
        <v>4.8966270963999996</v>
      </c>
      <c r="H12077" s="67"/>
      <c r="I12077" s="68"/>
      <c r="J12077" s="32">
        <v>0</v>
      </c>
    </row>
    <row r="12078" spans="1:10" hidden="1" x14ac:dyDescent="0.25">
      <c r="A12078" s="251"/>
      <c r="B12078" s="246"/>
      <c r="C12078" s="38" t="s">
        <v>2975</v>
      </c>
      <c r="D12078" s="38" t="s">
        <v>82</v>
      </c>
      <c r="E12078" s="39">
        <v>1</v>
      </c>
      <c r="F12078" s="33" t="s">
        <v>12</v>
      </c>
      <c r="G12078" s="66" t="str">
        <f t="shared" si="229"/>
        <v/>
      </c>
      <c r="H12078" s="67"/>
      <c r="I12078" s="68"/>
      <c r="J12078" s="32">
        <v>0</v>
      </c>
    </row>
    <row r="12079" spans="1:10" ht="15.75" hidden="1" thickBot="1" x14ac:dyDescent="0.3">
      <c r="A12079" s="252"/>
      <c r="B12079" s="247"/>
      <c r="C12079" s="44"/>
      <c r="D12079" s="59"/>
      <c r="E12079" s="45"/>
      <c r="F12079" s="75" t="s">
        <v>12</v>
      </c>
      <c r="G12079" s="75" t="str">
        <f t="shared" si="229"/>
        <v/>
      </c>
      <c r="H12079" s="76"/>
      <c r="I12079" s="68"/>
      <c r="J12079" s="32">
        <v>0</v>
      </c>
    </row>
    <row r="12080" spans="1:10" ht="15.75" hidden="1" thickBot="1" x14ac:dyDescent="0.3">
      <c r="A12080" s="242" t="s">
        <v>2976</v>
      </c>
      <c r="B12080" s="245" t="s">
        <v>10756</v>
      </c>
      <c r="C12080" s="26"/>
      <c r="D12080" s="27" t="s">
        <v>17</v>
      </c>
      <c r="E12080" s="28"/>
      <c r="F12080" s="56" t="s">
        <v>12</v>
      </c>
      <c r="G12080" s="29" t="str">
        <f t="shared" si="229"/>
        <v/>
      </c>
      <c r="H12080" s="30"/>
      <c r="I12080" s="31"/>
      <c r="J12080" s="32">
        <v>0</v>
      </c>
    </row>
    <row r="12081" spans="1:10" hidden="1" x14ac:dyDescent="0.25">
      <c r="A12081" s="251"/>
      <c r="B12081" s="246"/>
      <c r="C12081" s="34"/>
      <c r="D12081" s="34"/>
      <c r="E12081" s="35"/>
      <c r="F12081" s="66" t="s">
        <v>12</v>
      </c>
      <c r="G12081" s="66" t="str">
        <f t="shared" si="229"/>
        <v/>
      </c>
      <c r="H12081" s="67"/>
      <c r="I12081" s="68"/>
      <c r="J12081" s="32">
        <v>0</v>
      </c>
    </row>
    <row r="12082" spans="1:10" hidden="1" x14ac:dyDescent="0.25">
      <c r="A12082" s="251"/>
      <c r="B12082" s="246"/>
      <c r="C12082" s="38" t="s">
        <v>11684</v>
      </c>
      <c r="D12082" s="38" t="s">
        <v>2801</v>
      </c>
      <c r="E12082" s="39">
        <v>0.5</v>
      </c>
      <c r="F12082" s="33">
        <v>30.837</v>
      </c>
      <c r="G12082" s="66">
        <f t="shared" si="229"/>
        <v>15.4185</v>
      </c>
      <c r="H12082" s="41">
        <f>SUM(G12082:G12084)</f>
        <v>950.15485000000001</v>
      </c>
      <c r="I12082" s="42"/>
      <c r="J12082" s="32">
        <v>0</v>
      </c>
    </row>
    <row r="12083" spans="1:10" hidden="1" x14ac:dyDescent="0.25">
      <c r="A12083" s="251"/>
      <c r="B12083" s="246"/>
      <c r="C12083" s="38" t="s">
        <v>11683</v>
      </c>
      <c r="D12083" s="38" t="s">
        <v>2801</v>
      </c>
      <c r="E12083" s="39">
        <v>0.5</v>
      </c>
      <c r="F12083" s="33">
        <v>24.519499999999997</v>
      </c>
      <c r="G12083" s="66">
        <f t="shared" si="229"/>
        <v>12.259749999999999</v>
      </c>
      <c r="H12083" s="67"/>
      <c r="I12083" s="68"/>
      <c r="J12083" s="32">
        <v>0</v>
      </c>
    </row>
    <row r="12084" spans="1:10" hidden="1" x14ac:dyDescent="0.25">
      <c r="A12084" s="251"/>
      <c r="B12084" s="246"/>
      <c r="C12084" s="38" t="s">
        <v>12573</v>
      </c>
      <c r="D12084" s="38" t="s">
        <v>1043</v>
      </c>
      <c r="E12084" s="39">
        <v>97.2</v>
      </c>
      <c r="F12084" s="33">
        <v>9.490499999999999</v>
      </c>
      <c r="G12084" s="66">
        <f t="shared" si="229"/>
        <v>922.47659999999996</v>
      </c>
      <c r="H12084" s="67"/>
      <c r="I12084" s="68"/>
      <c r="J12084" s="32">
        <v>0</v>
      </c>
    </row>
    <row r="12085" spans="1:10" hidden="1" x14ac:dyDescent="0.25">
      <c r="A12085" s="251"/>
      <c r="B12085" s="246"/>
      <c r="C12085" s="38"/>
      <c r="D12085" s="38"/>
      <c r="E12085" s="39"/>
      <c r="F12085" s="33"/>
      <c r="G12085" s="66"/>
      <c r="H12085" s="67"/>
      <c r="I12085" s="68"/>
      <c r="J12085" s="32">
        <v>0</v>
      </c>
    </row>
    <row r="12086" spans="1:10" hidden="1" x14ac:dyDescent="0.25">
      <c r="A12086" s="251"/>
      <c r="B12086" s="246"/>
      <c r="C12086" s="61" t="s">
        <v>2977</v>
      </c>
      <c r="D12086" s="38"/>
      <c r="E12086" s="39"/>
      <c r="F12086" s="33"/>
      <c r="G12086" s="66"/>
      <c r="H12086" s="67"/>
      <c r="I12086" s="68"/>
      <c r="J12086" s="32">
        <v>0</v>
      </c>
    </row>
    <row r="12087" spans="1:10" ht="15.75" hidden="1" thickBot="1" x14ac:dyDescent="0.3">
      <c r="A12087" s="252"/>
      <c r="B12087" s="247"/>
      <c r="C12087" s="44"/>
      <c r="D12087" s="59"/>
      <c r="E12087" s="45"/>
      <c r="F12087" s="75" t="s">
        <v>12</v>
      </c>
      <c r="G12087" s="75" t="str">
        <f t="shared" ref="G12087:G12092" si="230">IF(ISNUMBER(F12087),E12087*F12087,"")</f>
        <v/>
      </c>
      <c r="H12087" s="76"/>
      <c r="I12087" s="68"/>
      <c r="J12087" s="32">
        <v>0</v>
      </c>
    </row>
    <row r="12088" spans="1:10" ht="15.75" hidden="1" thickBot="1" x14ac:dyDescent="0.3">
      <c r="A12088" s="242" t="s">
        <v>2978</v>
      </c>
      <c r="B12088" s="245" t="s">
        <v>3744</v>
      </c>
      <c r="C12088" s="26"/>
      <c r="D12088" s="27" t="s">
        <v>105</v>
      </c>
      <c r="E12088" s="28"/>
      <c r="F12088" s="56" t="s">
        <v>12</v>
      </c>
      <c r="G12088" s="29" t="str">
        <f t="shared" si="230"/>
        <v/>
      </c>
      <c r="H12088" s="30"/>
      <c r="I12088" s="31"/>
      <c r="J12088" s="32">
        <v>0</v>
      </c>
    </row>
    <row r="12089" spans="1:10" hidden="1" x14ac:dyDescent="0.25">
      <c r="A12089" s="251"/>
      <c r="B12089" s="246"/>
      <c r="C12089" s="34"/>
      <c r="D12089" s="34"/>
      <c r="E12089" s="35"/>
      <c r="F12089" s="66" t="s">
        <v>12</v>
      </c>
      <c r="G12089" s="66" t="str">
        <f t="shared" si="230"/>
        <v/>
      </c>
      <c r="H12089" s="67"/>
      <c r="I12089" s="68"/>
      <c r="J12089" s="32">
        <v>0</v>
      </c>
    </row>
    <row r="12090" spans="1:10" hidden="1" x14ac:dyDescent="0.25">
      <c r="A12090" s="251"/>
      <c r="B12090" s="246"/>
      <c r="C12090" s="38" t="s">
        <v>11421</v>
      </c>
      <c r="D12090" s="38" t="s">
        <v>2801</v>
      </c>
      <c r="E12090" s="39">
        <v>0.25</v>
      </c>
      <c r="F12090" s="33">
        <v>31.055499999999995</v>
      </c>
      <c r="G12090" s="66">
        <f t="shared" si="230"/>
        <v>7.7638749999999987</v>
      </c>
      <c r="H12090" s="41">
        <f>SUM(G12090:G12092)</f>
        <v>41.344094999999996</v>
      </c>
      <c r="I12090" s="42"/>
      <c r="J12090" s="32">
        <v>0</v>
      </c>
    </row>
    <row r="12091" spans="1:10" hidden="1" x14ac:dyDescent="0.25">
      <c r="A12091" s="251"/>
      <c r="B12091" s="246"/>
      <c r="C12091" s="38" t="s">
        <v>11326</v>
      </c>
      <c r="D12091" s="38" t="s">
        <v>2801</v>
      </c>
      <c r="E12091" s="39">
        <v>0.25</v>
      </c>
      <c r="F12091" s="33">
        <v>23.693000000000001</v>
      </c>
      <c r="G12091" s="66">
        <f t="shared" si="230"/>
        <v>5.9232500000000003</v>
      </c>
      <c r="H12091" s="67"/>
      <c r="I12091" s="68"/>
      <c r="J12091" s="32">
        <v>0</v>
      </c>
    </row>
    <row r="12092" spans="1:10" ht="25.5" hidden="1" x14ac:dyDescent="0.25">
      <c r="A12092" s="251"/>
      <c r="B12092" s="246"/>
      <c r="C12092" s="38" t="s">
        <v>11669</v>
      </c>
      <c r="D12092" s="38" t="s">
        <v>1043</v>
      </c>
      <c r="E12092" s="39">
        <v>3.63</v>
      </c>
      <c r="F12092" s="33">
        <v>7.6189999999999989</v>
      </c>
      <c r="G12092" s="66">
        <f t="shared" si="230"/>
        <v>27.656969999999994</v>
      </c>
      <c r="H12092" s="67"/>
      <c r="I12092" s="68"/>
      <c r="J12092" s="32">
        <v>0</v>
      </c>
    </row>
    <row r="12093" spans="1:10" hidden="1" x14ac:dyDescent="0.25">
      <c r="A12093" s="251"/>
      <c r="B12093" s="246"/>
      <c r="C12093" s="38"/>
      <c r="D12093" s="38"/>
      <c r="E12093" s="39"/>
      <c r="F12093" s="33"/>
      <c r="G12093" s="66"/>
      <c r="H12093" s="67"/>
      <c r="I12093" s="68"/>
      <c r="J12093" s="32">
        <v>0</v>
      </c>
    </row>
    <row r="12094" spans="1:10" hidden="1" x14ac:dyDescent="0.25">
      <c r="A12094" s="251"/>
      <c r="B12094" s="246"/>
      <c r="C12094" s="61" t="s">
        <v>2979</v>
      </c>
      <c r="D12094" s="38"/>
      <c r="E12094" s="39"/>
      <c r="F12094" s="33"/>
      <c r="G12094" s="66"/>
      <c r="H12094" s="67"/>
      <c r="I12094" s="68"/>
      <c r="J12094" s="32">
        <v>0</v>
      </c>
    </row>
    <row r="12095" spans="1:10" ht="15.75" hidden="1" thickBot="1" x14ac:dyDescent="0.3">
      <c r="A12095" s="252"/>
      <c r="B12095" s="247"/>
      <c r="C12095" s="44"/>
      <c r="D12095" s="59"/>
      <c r="E12095" s="45"/>
      <c r="F12095" s="75" t="s">
        <v>12</v>
      </c>
      <c r="G12095" s="75" t="str">
        <f t="shared" ref="G12095:G12130" si="231">IF(ISNUMBER(F12095),E12095*F12095,"")</f>
        <v/>
      </c>
      <c r="H12095" s="76"/>
      <c r="I12095" s="68"/>
      <c r="J12095" s="32">
        <v>0</v>
      </c>
    </row>
    <row r="12096" spans="1:10" ht="15.75" hidden="1" thickBot="1" x14ac:dyDescent="0.3">
      <c r="A12096" s="242" t="s">
        <v>2980</v>
      </c>
      <c r="B12096" s="245" t="s">
        <v>5341</v>
      </c>
      <c r="C12096" s="26"/>
      <c r="D12096" s="27" t="s">
        <v>17</v>
      </c>
      <c r="E12096" s="28"/>
      <c r="F12096" s="56" t="s">
        <v>12</v>
      </c>
      <c r="G12096" s="29" t="str">
        <f t="shared" si="231"/>
        <v/>
      </c>
      <c r="H12096" s="30"/>
      <c r="I12096" s="31"/>
      <c r="J12096" s="32">
        <v>0</v>
      </c>
    </row>
    <row r="12097" spans="1:10" hidden="1" x14ac:dyDescent="0.25">
      <c r="A12097" s="251"/>
      <c r="B12097" s="246"/>
      <c r="C12097" s="34"/>
      <c r="D12097" s="34"/>
      <c r="E12097" s="35"/>
      <c r="F12097" s="66" t="s">
        <v>12</v>
      </c>
      <c r="G12097" s="66" t="str">
        <f t="shared" si="231"/>
        <v/>
      </c>
      <c r="H12097" s="67"/>
      <c r="I12097" s="68"/>
      <c r="J12097" s="32">
        <v>0</v>
      </c>
    </row>
    <row r="12098" spans="1:10" hidden="1" x14ac:dyDescent="0.25">
      <c r="A12098" s="251"/>
      <c r="B12098" s="246"/>
      <c r="C12098" s="38" t="s">
        <v>11427</v>
      </c>
      <c r="D12098" s="38" t="s">
        <v>2801</v>
      </c>
      <c r="E12098" s="39">
        <v>0.62809999999999999</v>
      </c>
      <c r="F12098" s="33">
        <v>31.435500000000001</v>
      </c>
      <c r="G12098" s="66">
        <f t="shared" si="231"/>
        <v>19.74463755</v>
      </c>
      <c r="H12098" s="41">
        <f>SUM(G12098:G12100)</f>
        <v>24.6412646464</v>
      </c>
      <c r="I12098" s="42"/>
      <c r="J12098" s="32">
        <v>0</v>
      </c>
    </row>
    <row r="12099" spans="1:10" hidden="1" x14ac:dyDescent="0.25">
      <c r="A12099" s="251"/>
      <c r="B12099" s="246"/>
      <c r="C12099" s="38" t="s">
        <v>11426</v>
      </c>
      <c r="D12099" s="38" t="s">
        <v>2801</v>
      </c>
      <c r="E12099" s="39">
        <v>0.19628119999999999</v>
      </c>
      <c r="F12099" s="33">
        <v>24.946999999999999</v>
      </c>
      <c r="G12099" s="66">
        <f t="shared" si="231"/>
        <v>4.8966270963999996</v>
      </c>
      <c r="H12099" s="67"/>
      <c r="I12099" s="68"/>
      <c r="J12099" s="32">
        <v>0</v>
      </c>
    </row>
    <row r="12100" spans="1:10" hidden="1" x14ac:dyDescent="0.25">
      <c r="A12100" s="251"/>
      <c r="B12100" s="246"/>
      <c r="C12100" s="38" t="s">
        <v>2981</v>
      </c>
      <c r="D12100" s="38" t="s">
        <v>82</v>
      </c>
      <c r="E12100" s="39">
        <v>1</v>
      </c>
      <c r="F12100" s="33" t="s">
        <v>12</v>
      </c>
      <c r="G12100" s="66" t="str">
        <f t="shared" si="231"/>
        <v/>
      </c>
      <c r="H12100" s="67"/>
      <c r="I12100" s="68"/>
      <c r="J12100" s="32">
        <v>0</v>
      </c>
    </row>
    <row r="12101" spans="1:10" ht="15.75" hidden="1" thickBot="1" x14ac:dyDescent="0.3">
      <c r="A12101" s="252"/>
      <c r="B12101" s="247"/>
      <c r="C12101" s="44"/>
      <c r="D12101" s="59"/>
      <c r="E12101" s="45"/>
      <c r="F12101" s="75" t="s">
        <v>12</v>
      </c>
      <c r="G12101" s="75" t="str">
        <f t="shared" si="231"/>
        <v/>
      </c>
      <c r="H12101" s="76"/>
      <c r="I12101" s="68"/>
      <c r="J12101" s="32">
        <v>0</v>
      </c>
    </row>
    <row r="12102" spans="1:10" ht="15.75" hidden="1" thickBot="1" x14ac:dyDescent="0.3">
      <c r="A12102" s="242" t="s">
        <v>2982</v>
      </c>
      <c r="B12102" s="245" t="s">
        <v>7814</v>
      </c>
      <c r="C12102" s="26"/>
      <c r="D12102" s="27" t="s">
        <v>105</v>
      </c>
      <c r="E12102" s="28"/>
      <c r="F12102" s="49" t="s">
        <v>12</v>
      </c>
      <c r="G12102" s="29" t="str">
        <f t="shared" si="231"/>
        <v/>
      </c>
      <c r="H12102" s="30"/>
      <c r="I12102" s="31"/>
      <c r="J12102" s="32">
        <v>0</v>
      </c>
    </row>
    <row r="12103" spans="1:10" hidden="1" x14ac:dyDescent="0.25">
      <c r="A12103" s="243"/>
      <c r="B12103" s="246"/>
      <c r="C12103" s="34"/>
      <c r="D12103" s="34"/>
      <c r="E12103" s="35"/>
      <c r="F12103" s="50" t="s">
        <v>12</v>
      </c>
      <c r="G12103" s="33" t="str">
        <f t="shared" si="231"/>
        <v/>
      </c>
      <c r="H12103" s="37"/>
      <c r="I12103" s="33"/>
      <c r="J12103" s="32">
        <v>0</v>
      </c>
    </row>
    <row r="12104" spans="1:10" ht="25.5" hidden="1" x14ac:dyDescent="0.25">
      <c r="A12104" s="243"/>
      <c r="B12104" s="246"/>
      <c r="C12104" s="38" t="s">
        <v>11418</v>
      </c>
      <c r="D12104" s="38" t="s">
        <v>2801</v>
      </c>
      <c r="E12104" s="39">
        <v>0.1517</v>
      </c>
      <c r="F12104" s="33">
        <v>30.361999999999998</v>
      </c>
      <c r="G12104" s="36">
        <f t="shared" si="231"/>
        <v>4.6059153999999998</v>
      </c>
      <c r="H12104" s="41">
        <f>SUM(G12104:G12107)</f>
        <v>38.029064299999995</v>
      </c>
      <c r="I12104" s="42"/>
      <c r="J12104" s="32">
        <v>0</v>
      </c>
    </row>
    <row r="12105" spans="1:10" ht="25.5" hidden="1" x14ac:dyDescent="0.25">
      <c r="A12105" s="243"/>
      <c r="B12105" s="246"/>
      <c r="C12105" s="38" t="s">
        <v>11417</v>
      </c>
      <c r="D12105" s="38" t="s">
        <v>2801</v>
      </c>
      <c r="E12105" s="39">
        <v>0.1517</v>
      </c>
      <c r="F12105" s="33">
        <v>23.997</v>
      </c>
      <c r="G12105" s="36">
        <f t="shared" si="231"/>
        <v>3.6403449000000001</v>
      </c>
      <c r="H12105" s="37"/>
      <c r="I12105" s="33"/>
      <c r="J12105" s="32">
        <v>0</v>
      </c>
    </row>
    <row r="12106" spans="1:10" hidden="1" x14ac:dyDescent="0.25">
      <c r="A12106" s="243"/>
      <c r="B12106" s="246"/>
      <c r="C12106" s="38" t="s">
        <v>11569</v>
      </c>
      <c r="D12106" s="38" t="s">
        <v>82</v>
      </c>
      <c r="E12106" s="39">
        <v>1.6899999999999998E-2</v>
      </c>
      <c r="F12106" s="36">
        <v>2.2039999999999997</v>
      </c>
      <c r="G12106" s="36">
        <f t="shared" si="231"/>
        <v>3.7247599999999992E-2</v>
      </c>
      <c r="H12106" s="37"/>
      <c r="I12106" s="33"/>
      <c r="J12106" s="32">
        <v>0</v>
      </c>
    </row>
    <row r="12107" spans="1:10" hidden="1" x14ac:dyDescent="0.25">
      <c r="A12107" s="243"/>
      <c r="B12107" s="246"/>
      <c r="C12107" s="38" t="s">
        <v>12071</v>
      </c>
      <c r="D12107" s="38" t="s">
        <v>1303</v>
      </c>
      <c r="E12107" s="39">
        <v>1.0492999999999999</v>
      </c>
      <c r="F12107" s="36">
        <v>28.347999999999999</v>
      </c>
      <c r="G12107" s="36">
        <f t="shared" si="231"/>
        <v>29.745556399999995</v>
      </c>
      <c r="H12107" s="37"/>
      <c r="I12107" s="33"/>
      <c r="J12107" s="32">
        <v>0</v>
      </c>
    </row>
    <row r="12108" spans="1:10" ht="15.75" hidden="1" thickBot="1" x14ac:dyDescent="0.3">
      <c r="A12108" s="244"/>
      <c r="B12108" s="247"/>
      <c r="C12108" s="44"/>
      <c r="D12108" s="44"/>
      <c r="E12108" s="45"/>
      <c r="F12108" s="46" t="s">
        <v>12</v>
      </c>
      <c r="G12108" s="46" t="str">
        <f t="shared" si="231"/>
        <v/>
      </c>
      <c r="H12108" s="48"/>
      <c r="I12108" s="33"/>
      <c r="J12108" s="32">
        <v>0</v>
      </c>
    </row>
    <row r="12109" spans="1:10" ht="15.75" hidden="1" thickBot="1" x14ac:dyDescent="0.3">
      <c r="A12109" s="242" t="s">
        <v>2983</v>
      </c>
      <c r="B12109" s="245" t="s">
        <v>7850</v>
      </c>
      <c r="C12109" s="26"/>
      <c r="D12109" s="27" t="s">
        <v>17</v>
      </c>
      <c r="E12109" s="28"/>
      <c r="F12109" s="49" t="s">
        <v>12</v>
      </c>
      <c r="G12109" s="29" t="str">
        <f t="shared" si="231"/>
        <v/>
      </c>
      <c r="H12109" s="30"/>
      <c r="I12109" s="31"/>
      <c r="J12109" s="32">
        <v>0</v>
      </c>
    </row>
    <row r="12110" spans="1:10" hidden="1" x14ac:dyDescent="0.25">
      <c r="A12110" s="243"/>
      <c r="B12110" s="246"/>
      <c r="C12110" s="34"/>
      <c r="D12110" s="34"/>
      <c r="E12110" s="35"/>
      <c r="F12110" s="50" t="s">
        <v>12</v>
      </c>
      <c r="G12110" s="33" t="str">
        <f t="shared" si="231"/>
        <v/>
      </c>
      <c r="H12110" s="37"/>
      <c r="I12110" s="33"/>
      <c r="J12110" s="32">
        <v>0</v>
      </c>
    </row>
    <row r="12111" spans="1:10" ht="25.5" hidden="1" x14ac:dyDescent="0.25">
      <c r="A12111" s="243"/>
      <c r="B12111" s="246"/>
      <c r="C12111" s="38" t="s">
        <v>11418</v>
      </c>
      <c r="D12111" s="38" t="s">
        <v>2801</v>
      </c>
      <c r="E12111" s="39">
        <v>0.33979999999999999</v>
      </c>
      <c r="F12111" s="33">
        <v>30.361999999999998</v>
      </c>
      <c r="G12111" s="36">
        <f t="shared" si="231"/>
        <v>10.317007599999998</v>
      </c>
      <c r="H12111" s="41">
        <f>SUM(G12111:G12114)</f>
        <v>254.11086019999999</v>
      </c>
      <c r="I12111" s="42"/>
      <c r="J12111" s="32">
        <v>0</v>
      </c>
    </row>
    <row r="12112" spans="1:10" ht="25.5" hidden="1" x14ac:dyDescent="0.25">
      <c r="A12112" s="243"/>
      <c r="B12112" s="246"/>
      <c r="C12112" s="38" t="s">
        <v>11417</v>
      </c>
      <c r="D12112" s="38" t="s">
        <v>2801</v>
      </c>
      <c r="E12112" s="39">
        <v>0.33979999999999999</v>
      </c>
      <c r="F12112" s="33">
        <v>23.997</v>
      </c>
      <c r="G12112" s="36">
        <f t="shared" si="231"/>
        <v>8.1541806000000001</v>
      </c>
      <c r="H12112" s="37"/>
      <c r="I12112" s="33"/>
      <c r="J12112" s="32">
        <v>0</v>
      </c>
    </row>
    <row r="12113" spans="1:10" ht="25.5" hidden="1" x14ac:dyDescent="0.25">
      <c r="A12113" s="243"/>
      <c r="B12113" s="246"/>
      <c r="C12113" s="38" t="s">
        <v>12082</v>
      </c>
      <c r="D12113" s="38" t="s">
        <v>82</v>
      </c>
      <c r="E12113" s="39">
        <v>1</v>
      </c>
      <c r="F12113" s="36">
        <v>235.28649999999999</v>
      </c>
      <c r="G12113" s="36">
        <f t="shared" si="231"/>
        <v>235.28649999999999</v>
      </c>
      <c r="H12113" s="37"/>
      <c r="I12113" s="33"/>
      <c r="J12113" s="32">
        <v>0</v>
      </c>
    </row>
    <row r="12114" spans="1:10" hidden="1" x14ac:dyDescent="0.25">
      <c r="A12114" s="243"/>
      <c r="B12114" s="246"/>
      <c r="C12114" s="38" t="s">
        <v>11577</v>
      </c>
      <c r="D12114" s="38" t="s">
        <v>82</v>
      </c>
      <c r="E12114" s="39">
        <v>2.4E-2</v>
      </c>
      <c r="F12114" s="36">
        <v>14.715499999999999</v>
      </c>
      <c r="G12114" s="36">
        <f t="shared" si="231"/>
        <v>0.35317199999999999</v>
      </c>
      <c r="H12114" s="37"/>
      <c r="I12114" s="33"/>
      <c r="J12114" s="32">
        <v>0</v>
      </c>
    </row>
    <row r="12115" spans="1:10" ht="15.75" hidden="1" thickBot="1" x14ac:dyDescent="0.3">
      <c r="A12115" s="244"/>
      <c r="B12115" s="247"/>
      <c r="C12115" s="44"/>
      <c r="D12115" s="44"/>
      <c r="E12115" s="45"/>
      <c r="F12115" s="46" t="s">
        <v>12</v>
      </c>
      <c r="G12115" s="46" t="str">
        <f t="shared" si="231"/>
        <v/>
      </c>
      <c r="H12115" s="48"/>
      <c r="I12115" s="33"/>
      <c r="J12115" s="32">
        <v>0</v>
      </c>
    </row>
    <row r="12116" spans="1:10" ht="15.75" hidden="1" thickBot="1" x14ac:dyDescent="0.3">
      <c r="A12116" s="242" t="s">
        <v>2984</v>
      </c>
      <c r="B12116" s="245" t="s">
        <v>2985</v>
      </c>
      <c r="C12116" s="26"/>
      <c r="D12116" s="27" t="s">
        <v>17</v>
      </c>
      <c r="E12116" s="28"/>
      <c r="F12116" s="56" t="s">
        <v>12</v>
      </c>
      <c r="G12116" s="29" t="str">
        <f t="shared" si="231"/>
        <v/>
      </c>
      <c r="H12116" s="30"/>
      <c r="I12116" s="31"/>
      <c r="J12116" s="32">
        <v>0</v>
      </c>
    </row>
    <row r="12117" spans="1:10" hidden="1" x14ac:dyDescent="0.25">
      <c r="A12117" s="251"/>
      <c r="B12117" s="246"/>
      <c r="C12117" s="34"/>
      <c r="D12117" s="34"/>
      <c r="E12117" s="35"/>
      <c r="F12117" s="66" t="s">
        <v>12</v>
      </c>
      <c r="G12117" s="66" t="str">
        <f t="shared" si="231"/>
        <v/>
      </c>
      <c r="H12117" s="67"/>
      <c r="I12117" s="68"/>
      <c r="J12117" s="32">
        <v>0</v>
      </c>
    </row>
    <row r="12118" spans="1:10" ht="25.5" hidden="1" x14ac:dyDescent="0.25">
      <c r="A12118" s="251"/>
      <c r="B12118" s="246"/>
      <c r="C12118" s="38" t="s">
        <v>11418</v>
      </c>
      <c r="D12118" s="38" t="s">
        <v>2801</v>
      </c>
      <c r="E12118" s="39">
        <v>4.0286</v>
      </c>
      <c r="F12118" s="33">
        <v>30.361999999999998</v>
      </c>
      <c r="G12118" s="66">
        <f t="shared" si="231"/>
        <v>122.31635319999999</v>
      </c>
      <c r="H12118" s="41">
        <f>SUM(G12118:G12124)</f>
        <v>669.93614109999999</v>
      </c>
      <c r="I12118" s="42"/>
      <c r="J12118" s="32">
        <v>0</v>
      </c>
    </row>
    <row r="12119" spans="1:10" hidden="1" x14ac:dyDescent="0.25">
      <c r="A12119" s="251"/>
      <c r="B12119" s="246"/>
      <c r="C12119" s="38" t="s">
        <v>11427</v>
      </c>
      <c r="D12119" s="38" t="s">
        <v>2801</v>
      </c>
      <c r="E12119" s="39">
        <v>0.63300000000000001</v>
      </c>
      <c r="F12119" s="36">
        <v>31.435500000000001</v>
      </c>
      <c r="G12119" s="36">
        <f t="shared" si="231"/>
        <v>19.898671500000003</v>
      </c>
      <c r="H12119" s="37"/>
      <c r="I12119" s="33"/>
      <c r="J12119" s="32">
        <v>0</v>
      </c>
    </row>
    <row r="12120" spans="1:10" ht="25.5" hidden="1" x14ac:dyDescent="0.25">
      <c r="A12120" s="251"/>
      <c r="B12120" s="246"/>
      <c r="C12120" s="38" t="s">
        <v>11417</v>
      </c>
      <c r="D12120" s="38" t="s">
        <v>2801</v>
      </c>
      <c r="E12120" s="39">
        <v>4.0286</v>
      </c>
      <c r="F12120" s="33">
        <v>23.997</v>
      </c>
      <c r="G12120" s="66">
        <f t="shared" si="231"/>
        <v>96.674314199999998</v>
      </c>
      <c r="H12120" s="52"/>
      <c r="I12120" s="42"/>
      <c r="J12120" s="32">
        <v>0</v>
      </c>
    </row>
    <row r="12121" spans="1:10" hidden="1" x14ac:dyDescent="0.25">
      <c r="A12121" s="251"/>
      <c r="B12121" s="246"/>
      <c r="C12121" s="38" t="s">
        <v>11426</v>
      </c>
      <c r="D12121" s="38" t="s">
        <v>2801</v>
      </c>
      <c r="E12121" s="39">
        <v>0.63300000000000001</v>
      </c>
      <c r="F12121" s="33">
        <v>24.946999999999999</v>
      </c>
      <c r="G12121" s="66">
        <f t="shared" si="231"/>
        <v>15.791451</v>
      </c>
      <c r="H12121" s="52"/>
      <c r="I12121" s="42"/>
      <c r="J12121" s="32">
        <v>0</v>
      </c>
    </row>
    <row r="12122" spans="1:10" ht="38.25" hidden="1" x14ac:dyDescent="0.25">
      <c r="A12122" s="251"/>
      <c r="B12122" s="246"/>
      <c r="C12122" s="38" t="s">
        <v>12574</v>
      </c>
      <c r="D12122" s="38" t="s">
        <v>1303</v>
      </c>
      <c r="E12122" s="39">
        <v>3</v>
      </c>
      <c r="F12122" s="33">
        <v>33.411499999999997</v>
      </c>
      <c r="G12122" s="66">
        <f t="shared" si="231"/>
        <v>100.2345</v>
      </c>
      <c r="H12122" s="52"/>
      <c r="I12122" s="42"/>
      <c r="J12122" s="32">
        <v>0</v>
      </c>
    </row>
    <row r="12123" spans="1:10" ht="25.5" hidden="1" x14ac:dyDescent="0.25">
      <c r="A12123" s="251"/>
      <c r="B12123" s="246"/>
      <c r="C12123" s="38" t="s">
        <v>12575</v>
      </c>
      <c r="D12123" s="38" t="s">
        <v>1043</v>
      </c>
      <c r="E12123" s="39">
        <v>10.137600000000001</v>
      </c>
      <c r="F12123" s="33">
        <v>31.0745</v>
      </c>
      <c r="G12123" s="66">
        <f t="shared" si="231"/>
        <v>315.02085120000004</v>
      </c>
      <c r="H12123" s="52"/>
      <c r="I12123" s="42"/>
      <c r="J12123" s="32">
        <v>0</v>
      </c>
    </row>
    <row r="12124" spans="1:10" ht="25.5" hidden="1" x14ac:dyDescent="0.25">
      <c r="A12124" s="251"/>
      <c r="B12124" s="246"/>
      <c r="C12124" s="38" t="s">
        <v>2985</v>
      </c>
      <c r="D12124" s="38" t="s">
        <v>82</v>
      </c>
      <c r="E12124" s="39">
        <v>1</v>
      </c>
      <c r="F12124" s="33" t="s">
        <v>12</v>
      </c>
      <c r="G12124" s="66" t="str">
        <f t="shared" si="231"/>
        <v/>
      </c>
      <c r="H12124" s="52"/>
      <c r="I12124" s="42"/>
      <c r="J12124" s="32">
        <v>0</v>
      </c>
    </row>
    <row r="12125" spans="1:10" ht="15.75" hidden="1" thickBot="1" x14ac:dyDescent="0.3">
      <c r="A12125" s="252"/>
      <c r="B12125" s="247"/>
      <c r="C12125" s="44"/>
      <c r="D12125" s="59"/>
      <c r="E12125" s="45"/>
      <c r="F12125" s="75" t="s">
        <v>12</v>
      </c>
      <c r="G12125" s="75" t="str">
        <f t="shared" si="231"/>
        <v/>
      </c>
      <c r="H12125" s="76"/>
      <c r="I12125" s="68"/>
      <c r="J12125" s="32">
        <v>0</v>
      </c>
    </row>
    <row r="12126" spans="1:10" ht="15.75" hidden="1" thickBot="1" x14ac:dyDescent="0.3">
      <c r="A12126" s="242" t="s">
        <v>2986</v>
      </c>
      <c r="B12126" s="245" t="s">
        <v>10757</v>
      </c>
      <c r="C12126" s="26"/>
      <c r="D12126" s="27" t="s">
        <v>105</v>
      </c>
      <c r="E12126" s="28"/>
      <c r="F12126" s="56" t="s">
        <v>12</v>
      </c>
      <c r="G12126" s="29" t="str">
        <f t="shared" si="231"/>
        <v/>
      </c>
      <c r="H12126" s="30"/>
      <c r="I12126" s="31"/>
      <c r="J12126" s="32">
        <v>0</v>
      </c>
    </row>
    <row r="12127" spans="1:10" hidden="1" x14ac:dyDescent="0.25">
      <c r="A12127" s="251"/>
      <c r="B12127" s="246"/>
      <c r="C12127" s="34"/>
      <c r="D12127" s="34"/>
      <c r="E12127" s="35"/>
      <c r="F12127" s="66" t="s">
        <v>12</v>
      </c>
      <c r="G12127" s="66" t="str">
        <f t="shared" si="231"/>
        <v/>
      </c>
      <c r="H12127" s="67"/>
      <c r="I12127" s="68"/>
      <c r="J12127" s="32">
        <v>0</v>
      </c>
    </row>
    <row r="12128" spans="1:10" hidden="1" x14ac:dyDescent="0.25">
      <c r="A12128" s="251"/>
      <c r="B12128" s="246"/>
      <c r="C12128" s="38" t="s">
        <v>11421</v>
      </c>
      <c r="D12128" s="38" t="s">
        <v>2801</v>
      </c>
      <c r="E12128" s="39">
        <v>0.25</v>
      </c>
      <c r="F12128" s="33">
        <v>31.055499999999995</v>
      </c>
      <c r="G12128" s="66">
        <f t="shared" si="231"/>
        <v>7.7638749999999987</v>
      </c>
      <c r="H12128" s="41">
        <f>SUM(G12128:G12130)</f>
        <v>30.448924999999996</v>
      </c>
      <c r="I12128" s="42"/>
      <c r="J12128" s="32">
        <v>0</v>
      </c>
    </row>
    <row r="12129" spans="1:10" hidden="1" x14ac:dyDescent="0.25">
      <c r="A12129" s="251"/>
      <c r="B12129" s="246"/>
      <c r="C12129" s="38" t="s">
        <v>11326</v>
      </c>
      <c r="D12129" s="38" t="s">
        <v>2801</v>
      </c>
      <c r="E12129" s="39">
        <v>0.25</v>
      </c>
      <c r="F12129" s="33">
        <v>23.693000000000001</v>
      </c>
      <c r="G12129" s="66">
        <f t="shared" si="231"/>
        <v>5.9232500000000003</v>
      </c>
      <c r="H12129" s="67"/>
      <c r="I12129" s="68"/>
      <c r="J12129" s="32">
        <v>0</v>
      </c>
    </row>
    <row r="12130" spans="1:10" ht="25.5" hidden="1" x14ac:dyDescent="0.25">
      <c r="A12130" s="251"/>
      <c r="B12130" s="246"/>
      <c r="C12130" s="38" t="s">
        <v>11669</v>
      </c>
      <c r="D12130" s="38" t="s">
        <v>1043</v>
      </c>
      <c r="E12130" s="39">
        <v>2.2000000000000002</v>
      </c>
      <c r="F12130" s="33">
        <v>7.6189999999999989</v>
      </c>
      <c r="G12130" s="66">
        <f t="shared" si="231"/>
        <v>16.761799999999997</v>
      </c>
      <c r="H12130" s="67"/>
      <c r="I12130" s="68"/>
      <c r="J12130" s="32">
        <v>0</v>
      </c>
    </row>
    <row r="12131" spans="1:10" hidden="1" x14ac:dyDescent="0.25">
      <c r="A12131" s="251"/>
      <c r="B12131" s="246"/>
      <c r="C12131" s="38"/>
      <c r="D12131" s="38"/>
      <c r="E12131" s="39"/>
      <c r="F12131" s="33"/>
      <c r="G12131" s="66"/>
      <c r="H12131" s="67"/>
      <c r="I12131" s="68"/>
      <c r="J12131" s="32">
        <v>0</v>
      </c>
    </row>
    <row r="12132" spans="1:10" hidden="1" x14ac:dyDescent="0.25">
      <c r="A12132" s="251"/>
      <c r="B12132" s="246"/>
      <c r="C12132" s="61" t="s">
        <v>2987</v>
      </c>
      <c r="D12132" s="38"/>
      <c r="E12132" s="39"/>
      <c r="F12132" s="33"/>
      <c r="G12132" s="66"/>
      <c r="H12132" s="67"/>
      <c r="I12132" s="68"/>
      <c r="J12132" s="32">
        <v>0</v>
      </c>
    </row>
    <row r="12133" spans="1:10" ht="15.75" hidden="1" thickBot="1" x14ac:dyDescent="0.3">
      <c r="A12133" s="252"/>
      <c r="B12133" s="247"/>
      <c r="C12133" s="44"/>
      <c r="D12133" s="59"/>
      <c r="E12133" s="45"/>
      <c r="F12133" s="75" t="s">
        <v>12</v>
      </c>
      <c r="G12133" s="75" t="str">
        <f t="shared" ref="G12133:G12196" si="232">IF(ISNUMBER(F12133),E12133*F12133,"")</f>
        <v/>
      </c>
      <c r="H12133" s="76"/>
      <c r="I12133" s="68"/>
      <c r="J12133" s="32">
        <v>0</v>
      </c>
    </row>
    <row r="12134" spans="1:10" ht="15.75" hidden="1" thickBot="1" x14ac:dyDescent="0.3">
      <c r="A12134" s="242" t="s">
        <v>2988</v>
      </c>
      <c r="B12134" s="245" t="s">
        <v>10760</v>
      </c>
      <c r="C12134" s="26"/>
      <c r="D12134" s="27" t="s">
        <v>105</v>
      </c>
      <c r="E12134" s="28"/>
      <c r="F12134" s="56" t="s">
        <v>12</v>
      </c>
      <c r="G12134" s="29" t="str">
        <f t="shared" si="232"/>
        <v/>
      </c>
      <c r="H12134" s="30"/>
      <c r="I12134" s="31"/>
      <c r="J12134" s="32">
        <v>0</v>
      </c>
    </row>
    <row r="12135" spans="1:10" hidden="1" x14ac:dyDescent="0.25">
      <c r="A12135" s="251"/>
      <c r="B12135" s="246"/>
      <c r="C12135" s="34"/>
      <c r="D12135" s="34"/>
      <c r="E12135" s="35"/>
      <c r="F12135" s="66" t="s">
        <v>12</v>
      </c>
      <c r="G12135" s="66" t="str">
        <f t="shared" si="232"/>
        <v/>
      </c>
      <c r="H12135" s="67"/>
      <c r="I12135" s="68"/>
      <c r="J12135" s="32">
        <v>0</v>
      </c>
    </row>
    <row r="12136" spans="1:10" ht="25.5" hidden="1" x14ac:dyDescent="0.25">
      <c r="A12136" s="251"/>
      <c r="B12136" s="246"/>
      <c r="C12136" s="38" t="s">
        <v>11418</v>
      </c>
      <c r="D12136" s="38" t="s">
        <v>2801</v>
      </c>
      <c r="E12136" s="39">
        <v>0.16200000000000001</v>
      </c>
      <c r="F12136" s="33">
        <v>30.361999999999998</v>
      </c>
      <c r="G12136" s="66">
        <f t="shared" si="232"/>
        <v>4.9186439999999996</v>
      </c>
      <c r="H12136" s="41">
        <f>SUM(G12136:G12138)</f>
        <v>97.923833999999971</v>
      </c>
      <c r="I12136" s="42"/>
      <c r="J12136" s="32">
        <v>0</v>
      </c>
    </row>
    <row r="12137" spans="1:10" ht="25.5" hidden="1" x14ac:dyDescent="0.25">
      <c r="A12137" s="251"/>
      <c r="B12137" s="246"/>
      <c r="C12137" s="38" t="s">
        <v>11417</v>
      </c>
      <c r="D12137" s="38" t="s">
        <v>2801</v>
      </c>
      <c r="E12137" s="39">
        <v>0.16200000000000001</v>
      </c>
      <c r="F12137" s="33">
        <v>23.997</v>
      </c>
      <c r="G12137" s="66">
        <f t="shared" si="232"/>
        <v>3.8875139999999999</v>
      </c>
      <c r="H12137" s="67"/>
      <c r="I12137" s="68"/>
      <c r="J12137" s="32">
        <v>0</v>
      </c>
    </row>
    <row r="12138" spans="1:10" ht="25.5" hidden="1" x14ac:dyDescent="0.25">
      <c r="A12138" s="251"/>
      <c r="B12138" s="246"/>
      <c r="C12138" s="38" t="s">
        <v>12576</v>
      </c>
      <c r="D12138" s="38" t="s">
        <v>1303</v>
      </c>
      <c r="E12138" s="39">
        <v>1.0169999999999999</v>
      </c>
      <c r="F12138" s="33">
        <v>87.627999999999986</v>
      </c>
      <c r="G12138" s="66">
        <f t="shared" si="232"/>
        <v>89.117675999999975</v>
      </c>
      <c r="H12138" s="67"/>
      <c r="I12138" s="68"/>
      <c r="J12138" s="32">
        <v>0</v>
      </c>
    </row>
    <row r="12139" spans="1:10" ht="15.75" hidden="1" thickBot="1" x14ac:dyDescent="0.3">
      <c r="A12139" s="252"/>
      <c r="B12139" s="247"/>
      <c r="C12139" s="44"/>
      <c r="D12139" s="59"/>
      <c r="E12139" s="45"/>
      <c r="F12139" s="75" t="s">
        <v>12</v>
      </c>
      <c r="G12139" s="75" t="str">
        <f t="shared" si="232"/>
        <v/>
      </c>
      <c r="H12139" s="76"/>
      <c r="I12139" s="68"/>
      <c r="J12139" s="32">
        <v>0</v>
      </c>
    </row>
    <row r="12140" spans="1:10" ht="15.75" hidden="1" thickBot="1" x14ac:dyDescent="0.3">
      <c r="A12140" s="242" t="s">
        <v>2988</v>
      </c>
      <c r="B12140" s="245" t="s">
        <v>10760</v>
      </c>
      <c r="C12140" s="26"/>
      <c r="D12140" s="27" t="s">
        <v>105</v>
      </c>
      <c r="E12140" s="28"/>
      <c r="F12140" s="56" t="s">
        <v>12</v>
      </c>
      <c r="G12140" s="29" t="str">
        <f t="shared" si="232"/>
        <v/>
      </c>
      <c r="H12140" s="30"/>
      <c r="I12140" s="31"/>
      <c r="J12140" s="32">
        <v>0</v>
      </c>
    </row>
    <row r="12141" spans="1:10" hidden="1" x14ac:dyDescent="0.25">
      <c r="A12141" s="251"/>
      <c r="B12141" s="246"/>
      <c r="C12141" s="34"/>
      <c r="D12141" s="34"/>
      <c r="E12141" s="35"/>
      <c r="F12141" s="66" t="s">
        <v>12</v>
      </c>
      <c r="G12141" s="66" t="str">
        <f t="shared" si="232"/>
        <v/>
      </c>
      <c r="H12141" s="67"/>
      <c r="I12141" s="68"/>
      <c r="J12141" s="32">
        <v>0</v>
      </c>
    </row>
    <row r="12142" spans="1:10" ht="25.5" hidden="1" x14ac:dyDescent="0.25">
      <c r="A12142" s="251"/>
      <c r="B12142" s="246"/>
      <c r="C12142" s="38" t="s">
        <v>11418</v>
      </c>
      <c r="D12142" s="38" t="s">
        <v>2801</v>
      </c>
      <c r="E12142" s="39">
        <v>0.30599999999999999</v>
      </c>
      <c r="F12142" s="33">
        <v>30.361999999999998</v>
      </c>
      <c r="G12142" s="66">
        <f t="shared" si="232"/>
        <v>9.2907719999999987</v>
      </c>
      <c r="H12142" s="41">
        <f>SUM(G12142:G12144)</f>
        <v>107.67934599999998</v>
      </c>
      <c r="I12142" s="42"/>
      <c r="J12142" s="32">
        <v>0</v>
      </c>
    </row>
    <row r="12143" spans="1:10" ht="25.5" hidden="1" x14ac:dyDescent="0.25">
      <c r="A12143" s="251"/>
      <c r="B12143" s="246"/>
      <c r="C12143" s="38" t="s">
        <v>11417</v>
      </c>
      <c r="D12143" s="38" t="s">
        <v>2801</v>
      </c>
      <c r="E12143" s="39">
        <v>0.30599999999999999</v>
      </c>
      <c r="F12143" s="33">
        <v>23.997</v>
      </c>
      <c r="G12143" s="66">
        <f t="shared" si="232"/>
        <v>7.3430819999999999</v>
      </c>
      <c r="H12143" s="67"/>
      <c r="I12143" s="68"/>
      <c r="J12143" s="32">
        <v>0</v>
      </c>
    </row>
    <row r="12144" spans="1:10" ht="25.5" hidden="1" x14ac:dyDescent="0.25">
      <c r="A12144" s="251"/>
      <c r="B12144" s="246"/>
      <c r="C12144" s="38" t="s">
        <v>12576</v>
      </c>
      <c r="D12144" s="38" t="s">
        <v>1303</v>
      </c>
      <c r="E12144" s="39">
        <v>1.0389999999999999</v>
      </c>
      <c r="F12144" s="33">
        <v>87.627999999999986</v>
      </c>
      <c r="G12144" s="66">
        <f t="shared" si="232"/>
        <v>91.045491999999982</v>
      </c>
      <c r="H12144" s="67"/>
      <c r="I12144" s="68"/>
      <c r="J12144" s="32">
        <v>0</v>
      </c>
    </row>
    <row r="12145" spans="1:10" ht="15.75" hidden="1" thickBot="1" x14ac:dyDescent="0.3">
      <c r="A12145" s="252"/>
      <c r="B12145" s="247"/>
      <c r="C12145" s="44"/>
      <c r="D12145" s="59"/>
      <c r="E12145" s="45"/>
      <c r="F12145" s="75" t="s">
        <v>12</v>
      </c>
      <c r="G12145" s="75" t="str">
        <f t="shared" si="232"/>
        <v/>
      </c>
      <c r="H12145" s="76"/>
      <c r="I12145" s="68"/>
      <c r="J12145" s="32">
        <v>0</v>
      </c>
    </row>
    <row r="12146" spans="1:10" ht="15.75" hidden="1" thickBot="1" x14ac:dyDescent="0.3">
      <c r="A12146" s="242" t="s">
        <v>2989</v>
      </c>
      <c r="B12146" s="245" t="s">
        <v>10761</v>
      </c>
      <c r="C12146" s="26"/>
      <c r="D12146" s="27" t="s">
        <v>105</v>
      </c>
      <c r="E12146" s="28"/>
      <c r="F12146" s="56" t="s">
        <v>12</v>
      </c>
      <c r="G12146" s="29" t="str">
        <f t="shared" si="232"/>
        <v/>
      </c>
      <c r="H12146" s="30"/>
      <c r="I12146" s="31"/>
      <c r="J12146" s="32">
        <v>0</v>
      </c>
    </row>
    <row r="12147" spans="1:10" hidden="1" x14ac:dyDescent="0.25">
      <c r="A12147" s="251"/>
      <c r="B12147" s="246"/>
      <c r="C12147" s="34"/>
      <c r="D12147" s="34"/>
      <c r="E12147" s="35"/>
      <c r="F12147" s="66" t="s">
        <v>12</v>
      </c>
      <c r="G12147" s="66" t="str">
        <f t="shared" si="232"/>
        <v/>
      </c>
      <c r="H12147" s="67"/>
      <c r="I12147" s="68"/>
      <c r="J12147" s="32">
        <v>0</v>
      </c>
    </row>
    <row r="12148" spans="1:10" ht="25.5" hidden="1" x14ac:dyDescent="0.25">
      <c r="A12148" s="251"/>
      <c r="B12148" s="246"/>
      <c r="C12148" s="38" t="s">
        <v>11418</v>
      </c>
      <c r="D12148" s="38" t="s">
        <v>2801</v>
      </c>
      <c r="E12148" s="39">
        <v>0.26529999999999998</v>
      </c>
      <c r="F12148" s="33">
        <v>30.361999999999998</v>
      </c>
      <c r="G12148" s="66">
        <f t="shared" si="232"/>
        <v>8.0550385999999996</v>
      </c>
      <c r="H12148" s="41">
        <f>SUM(G12148:G12150)</f>
        <v>65.298895999999985</v>
      </c>
      <c r="I12148" s="42"/>
      <c r="J12148" s="32">
        <v>0</v>
      </c>
    </row>
    <row r="12149" spans="1:10" ht="25.5" hidden="1" x14ac:dyDescent="0.25">
      <c r="A12149" s="251"/>
      <c r="B12149" s="246"/>
      <c r="C12149" s="38" t="s">
        <v>11417</v>
      </c>
      <c r="D12149" s="38" t="s">
        <v>2801</v>
      </c>
      <c r="E12149" s="39">
        <v>0.26529999999999998</v>
      </c>
      <c r="F12149" s="33">
        <v>23.997</v>
      </c>
      <c r="G12149" s="66">
        <f t="shared" si="232"/>
        <v>6.3664040999999996</v>
      </c>
      <c r="H12149" s="67"/>
      <c r="I12149" s="68"/>
      <c r="J12149" s="32">
        <v>0</v>
      </c>
    </row>
    <row r="12150" spans="1:10" ht="25.5" hidden="1" x14ac:dyDescent="0.25">
      <c r="A12150" s="251"/>
      <c r="B12150" s="246"/>
      <c r="C12150" s="38" t="s">
        <v>12577</v>
      </c>
      <c r="D12150" s="38" t="s">
        <v>1303</v>
      </c>
      <c r="E12150" s="39">
        <v>1.0390999999999999</v>
      </c>
      <c r="F12150" s="33">
        <v>48.962999999999994</v>
      </c>
      <c r="G12150" s="66">
        <f t="shared" si="232"/>
        <v>50.877453299999992</v>
      </c>
      <c r="H12150" s="67"/>
      <c r="I12150" s="68"/>
      <c r="J12150" s="32">
        <v>0</v>
      </c>
    </row>
    <row r="12151" spans="1:10" ht="15.75" hidden="1" thickBot="1" x14ac:dyDescent="0.3">
      <c r="A12151" s="252"/>
      <c r="B12151" s="247"/>
      <c r="C12151" s="44"/>
      <c r="D12151" s="59"/>
      <c r="E12151" s="45"/>
      <c r="F12151" s="75" t="s">
        <v>12</v>
      </c>
      <c r="G12151" s="75" t="str">
        <f t="shared" si="232"/>
        <v/>
      </c>
      <c r="H12151" s="76"/>
      <c r="I12151" s="68"/>
      <c r="J12151" s="32">
        <v>0</v>
      </c>
    </row>
    <row r="12152" spans="1:10" ht="15.75" hidden="1" thickBot="1" x14ac:dyDescent="0.3">
      <c r="A12152" s="242" t="s">
        <v>2990</v>
      </c>
      <c r="B12152" s="245" t="s">
        <v>10762</v>
      </c>
      <c r="C12152" s="26"/>
      <c r="D12152" s="27" t="s">
        <v>105</v>
      </c>
      <c r="E12152" s="28"/>
      <c r="F12152" s="56" t="s">
        <v>12</v>
      </c>
      <c r="G12152" s="29" t="str">
        <f t="shared" si="232"/>
        <v/>
      </c>
      <c r="H12152" s="30"/>
      <c r="I12152" s="31"/>
      <c r="J12152" s="32">
        <v>0</v>
      </c>
    </row>
    <row r="12153" spans="1:10" hidden="1" x14ac:dyDescent="0.25">
      <c r="A12153" s="251"/>
      <c r="B12153" s="246"/>
      <c r="C12153" s="34"/>
      <c r="D12153" s="34"/>
      <c r="E12153" s="35"/>
      <c r="F12153" s="66" t="s">
        <v>12</v>
      </c>
      <c r="G12153" s="66" t="str">
        <f t="shared" si="232"/>
        <v/>
      </c>
      <c r="H12153" s="67"/>
      <c r="I12153" s="68"/>
      <c r="J12153" s="32">
        <v>0</v>
      </c>
    </row>
    <row r="12154" spans="1:10" ht="25.5" hidden="1" x14ac:dyDescent="0.25">
      <c r="A12154" s="251"/>
      <c r="B12154" s="246"/>
      <c r="C12154" s="38" t="s">
        <v>11418</v>
      </c>
      <c r="D12154" s="38" t="s">
        <v>2801</v>
      </c>
      <c r="E12154" s="39">
        <v>0.26529999999999998</v>
      </c>
      <c r="F12154" s="33">
        <v>30.361999999999998</v>
      </c>
      <c r="G12154" s="66">
        <f t="shared" si="232"/>
        <v>8.0550385999999996</v>
      </c>
      <c r="H12154" s="41">
        <f>SUM(G12154:G12156)</f>
        <v>87.795930549999994</v>
      </c>
      <c r="I12154" s="42"/>
      <c r="J12154" s="32">
        <v>0</v>
      </c>
    </row>
    <row r="12155" spans="1:10" ht="25.5" hidden="1" x14ac:dyDescent="0.25">
      <c r="A12155" s="251"/>
      <c r="B12155" s="246"/>
      <c r="C12155" s="38" t="s">
        <v>11417</v>
      </c>
      <c r="D12155" s="38" t="s">
        <v>2801</v>
      </c>
      <c r="E12155" s="39">
        <v>0.26529999999999998</v>
      </c>
      <c r="F12155" s="33">
        <v>23.997</v>
      </c>
      <c r="G12155" s="66">
        <f t="shared" si="232"/>
        <v>6.3664040999999996</v>
      </c>
      <c r="H12155" s="67"/>
      <c r="I12155" s="68"/>
      <c r="J12155" s="32">
        <v>0</v>
      </c>
    </row>
    <row r="12156" spans="1:10" ht="25.5" hidden="1" x14ac:dyDescent="0.25">
      <c r="A12156" s="251"/>
      <c r="B12156" s="246"/>
      <c r="C12156" s="38" t="s">
        <v>12550</v>
      </c>
      <c r="D12156" s="38" t="s">
        <v>1303</v>
      </c>
      <c r="E12156" s="39">
        <v>1.0390999999999999</v>
      </c>
      <c r="F12156" s="33">
        <v>70.613500000000002</v>
      </c>
      <c r="G12156" s="66">
        <f t="shared" si="232"/>
        <v>73.374487849999994</v>
      </c>
      <c r="H12156" s="67"/>
      <c r="I12156" s="68"/>
      <c r="J12156" s="32">
        <v>0</v>
      </c>
    </row>
    <row r="12157" spans="1:10" ht="15.75" hidden="1" thickBot="1" x14ac:dyDescent="0.3">
      <c r="A12157" s="252"/>
      <c r="B12157" s="247"/>
      <c r="C12157" s="44"/>
      <c r="D12157" s="59"/>
      <c r="E12157" s="45"/>
      <c r="F12157" s="75" t="s">
        <v>12</v>
      </c>
      <c r="G12157" s="75" t="str">
        <f t="shared" si="232"/>
        <v/>
      </c>
      <c r="H12157" s="76"/>
      <c r="I12157" s="68"/>
      <c r="J12157" s="32">
        <v>0</v>
      </c>
    </row>
    <row r="12158" spans="1:10" ht="15.75" hidden="1" thickBot="1" x14ac:dyDescent="0.3">
      <c r="A12158" s="242" t="s">
        <v>2991</v>
      </c>
      <c r="B12158" s="245" t="s">
        <v>10763</v>
      </c>
      <c r="C12158" s="26"/>
      <c r="D12158" s="27" t="s">
        <v>105</v>
      </c>
      <c r="E12158" s="28"/>
      <c r="F12158" s="56" t="s">
        <v>12</v>
      </c>
      <c r="G12158" s="29" t="str">
        <f t="shared" si="232"/>
        <v/>
      </c>
      <c r="H12158" s="30"/>
      <c r="I12158" s="31"/>
      <c r="J12158" s="32">
        <v>0</v>
      </c>
    </row>
    <row r="12159" spans="1:10" hidden="1" x14ac:dyDescent="0.25">
      <c r="A12159" s="251"/>
      <c r="B12159" s="246"/>
      <c r="C12159" s="34"/>
      <c r="D12159" s="34"/>
      <c r="E12159" s="35"/>
      <c r="F12159" s="66" t="s">
        <v>12</v>
      </c>
      <c r="G12159" s="66" t="str">
        <f t="shared" si="232"/>
        <v/>
      </c>
      <c r="H12159" s="67"/>
      <c r="I12159" s="68"/>
      <c r="J12159" s="32">
        <v>0</v>
      </c>
    </row>
    <row r="12160" spans="1:10" ht="25.5" hidden="1" x14ac:dyDescent="0.25">
      <c r="A12160" s="251"/>
      <c r="B12160" s="246"/>
      <c r="C12160" s="38" t="s">
        <v>11418</v>
      </c>
      <c r="D12160" s="38" t="s">
        <v>2801</v>
      </c>
      <c r="E12160" s="39">
        <v>0.26529999999999998</v>
      </c>
      <c r="F12160" s="33">
        <v>30.361999999999998</v>
      </c>
      <c r="G12160" s="66">
        <f t="shared" si="232"/>
        <v>8.0550385999999996</v>
      </c>
      <c r="H12160" s="41">
        <f>SUM(G12160:G12162)</f>
        <v>58.221066349999994</v>
      </c>
      <c r="I12160" s="42"/>
      <c r="J12160" s="32">
        <v>0</v>
      </c>
    </row>
    <row r="12161" spans="1:10" ht="25.5" hidden="1" x14ac:dyDescent="0.25">
      <c r="A12161" s="251"/>
      <c r="B12161" s="246"/>
      <c r="C12161" s="38" t="s">
        <v>11417</v>
      </c>
      <c r="D12161" s="38" t="s">
        <v>2801</v>
      </c>
      <c r="E12161" s="39">
        <v>0.26529999999999998</v>
      </c>
      <c r="F12161" s="33">
        <v>23.997</v>
      </c>
      <c r="G12161" s="66">
        <f t="shared" si="232"/>
        <v>6.3664040999999996</v>
      </c>
      <c r="H12161" s="67"/>
      <c r="I12161" s="68"/>
      <c r="J12161" s="32">
        <v>0</v>
      </c>
    </row>
    <row r="12162" spans="1:10" ht="25.5" hidden="1" x14ac:dyDescent="0.25">
      <c r="A12162" s="251"/>
      <c r="B12162" s="246"/>
      <c r="C12162" s="38" t="s">
        <v>12551</v>
      </c>
      <c r="D12162" s="38" t="s">
        <v>1303</v>
      </c>
      <c r="E12162" s="39">
        <v>1.0390999999999999</v>
      </c>
      <c r="F12162" s="33">
        <v>42.151499999999999</v>
      </c>
      <c r="G12162" s="66">
        <f t="shared" si="232"/>
        <v>43.799623649999994</v>
      </c>
      <c r="H12162" s="67"/>
      <c r="I12162" s="68"/>
      <c r="J12162" s="32">
        <v>0</v>
      </c>
    </row>
    <row r="12163" spans="1:10" ht="15.75" hidden="1" thickBot="1" x14ac:dyDescent="0.3">
      <c r="A12163" s="252"/>
      <c r="B12163" s="247"/>
      <c r="C12163" s="44"/>
      <c r="D12163" s="59"/>
      <c r="E12163" s="45"/>
      <c r="F12163" s="75" t="s">
        <v>12</v>
      </c>
      <c r="G12163" s="75" t="str">
        <f t="shared" si="232"/>
        <v/>
      </c>
      <c r="H12163" s="76"/>
      <c r="I12163" s="68"/>
      <c r="J12163" s="32">
        <v>0</v>
      </c>
    </row>
    <row r="12164" spans="1:10" ht="15.75" hidden="1" thickBot="1" x14ac:dyDescent="0.3">
      <c r="A12164" s="242" t="s">
        <v>2992</v>
      </c>
      <c r="B12164" s="245" t="s">
        <v>10764</v>
      </c>
      <c r="C12164" s="26"/>
      <c r="D12164" s="27" t="s">
        <v>105</v>
      </c>
      <c r="E12164" s="28"/>
      <c r="F12164" s="56" t="s">
        <v>12</v>
      </c>
      <c r="G12164" s="29" t="str">
        <f t="shared" si="232"/>
        <v/>
      </c>
      <c r="H12164" s="30"/>
      <c r="I12164" s="31"/>
      <c r="J12164" s="32">
        <v>0</v>
      </c>
    </row>
    <row r="12165" spans="1:10" hidden="1" x14ac:dyDescent="0.25">
      <c r="A12165" s="251"/>
      <c r="B12165" s="246"/>
      <c r="C12165" s="34"/>
      <c r="D12165" s="34"/>
      <c r="E12165" s="35"/>
      <c r="F12165" s="66" t="s">
        <v>12</v>
      </c>
      <c r="G12165" s="66" t="str">
        <f t="shared" si="232"/>
        <v/>
      </c>
      <c r="H12165" s="67"/>
      <c r="I12165" s="68"/>
      <c r="J12165" s="32">
        <v>0</v>
      </c>
    </row>
    <row r="12166" spans="1:10" ht="25.5" hidden="1" x14ac:dyDescent="0.25">
      <c r="A12166" s="251"/>
      <c r="B12166" s="246"/>
      <c r="C12166" s="38" t="s">
        <v>11418</v>
      </c>
      <c r="D12166" s="38" t="s">
        <v>2801</v>
      </c>
      <c r="E12166" s="39">
        <v>0.34599999999999997</v>
      </c>
      <c r="F12166" s="33">
        <v>30.361999999999998</v>
      </c>
      <c r="G12166" s="66">
        <f t="shared" si="232"/>
        <v>10.505251999999999</v>
      </c>
      <c r="H12166" s="41">
        <f>SUM(G12166:G12168)</f>
        <v>141.32085999999998</v>
      </c>
      <c r="I12166" s="42"/>
      <c r="J12166" s="32">
        <v>0</v>
      </c>
    </row>
    <row r="12167" spans="1:10" ht="25.5" hidden="1" x14ac:dyDescent="0.25">
      <c r="A12167" s="251"/>
      <c r="B12167" s="246"/>
      <c r="C12167" s="38" t="s">
        <v>11417</v>
      </c>
      <c r="D12167" s="38" t="s">
        <v>2801</v>
      </c>
      <c r="E12167" s="39">
        <v>0.34599999999999997</v>
      </c>
      <c r="F12167" s="33">
        <v>23.997</v>
      </c>
      <c r="G12167" s="66">
        <f t="shared" si="232"/>
        <v>8.3029619999999991</v>
      </c>
      <c r="H12167" s="67"/>
      <c r="I12167" s="68"/>
      <c r="J12167" s="32">
        <v>0</v>
      </c>
    </row>
    <row r="12168" spans="1:10" ht="25.5" hidden="1" x14ac:dyDescent="0.25">
      <c r="A12168" s="251"/>
      <c r="B12168" s="246"/>
      <c r="C12168" s="38" t="s">
        <v>12578</v>
      </c>
      <c r="D12168" s="38" t="s">
        <v>1303</v>
      </c>
      <c r="E12168" s="39">
        <v>1.0389999999999999</v>
      </c>
      <c r="F12168" s="33">
        <v>117.914</v>
      </c>
      <c r="G12168" s="66">
        <f t="shared" si="232"/>
        <v>122.51264599999999</v>
      </c>
      <c r="H12168" s="67"/>
      <c r="I12168" s="68"/>
      <c r="J12168" s="32">
        <v>0</v>
      </c>
    </row>
    <row r="12169" spans="1:10" ht="15.75" hidden="1" thickBot="1" x14ac:dyDescent="0.3">
      <c r="A12169" s="252"/>
      <c r="B12169" s="247"/>
      <c r="C12169" s="44"/>
      <c r="D12169" s="59"/>
      <c r="E12169" s="45"/>
      <c r="F12169" s="75" t="s">
        <v>12</v>
      </c>
      <c r="G12169" s="75" t="str">
        <f t="shared" si="232"/>
        <v/>
      </c>
      <c r="H12169" s="76"/>
      <c r="I12169" s="68"/>
      <c r="J12169" s="32">
        <v>0</v>
      </c>
    </row>
    <row r="12170" spans="1:10" ht="15.75" hidden="1" thickBot="1" x14ac:dyDescent="0.3">
      <c r="A12170" s="242" t="s">
        <v>2993</v>
      </c>
      <c r="B12170" s="245" t="s">
        <v>10765</v>
      </c>
      <c r="C12170" s="26"/>
      <c r="D12170" s="27" t="s">
        <v>105</v>
      </c>
      <c r="E12170" s="28"/>
      <c r="F12170" s="56" t="s">
        <v>12</v>
      </c>
      <c r="G12170" s="29" t="str">
        <f t="shared" si="232"/>
        <v/>
      </c>
      <c r="H12170" s="30"/>
      <c r="I12170" s="31"/>
      <c r="J12170" s="32">
        <v>0</v>
      </c>
    </row>
    <row r="12171" spans="1:10" hidden="1" x14ac:dyDescent="0.25">
      <c r="A12171" s="251"/>
      <c r="B12171" s="246"/>
      <c r="C12171" s="34"/>
      <c r="D12171" s="34"/>
      <c r="E12171" s="35"/>
      <c r="F12171" s="66" t="s">
        <v>12</v>
      </c>
      <c r="G12171" s="66" t="str">
        <f t="shared" si="232"/>
        <v/>
      </c>
      <c r="H12171" s="67"/>
      <c r="I12171" s="68"/>
      <c r="J12171" s="32">
        <v>0</v>
      </c>
    </row>
    <row r="12172" spans="1:10" ht="25.5" hidden="1" x14ac:dyDescent="0.25">
      <c r="A12172" s="251"/>
      <c r="B12172" s="246"/>
      <c r="C12172" s="38" t="s">
        <v>11418</v>
      </c>
      <c r="D12172" s="38" t="s">
        <v>2801</v>
      </c>
      <c r="E12172" s="39">
        <v>0.34599999999999997</v>
      </c>
      <c r="F12172" s="33">
        <v>30.361999999999998</v>
      </c>
      <c r="G12172" s="66">
        <f t="shared" si="232"/>
        <v>10.505251999999999</v>
      </c>
      <c r="H12172" s="41">
        <f>SUM(G12172:G12174)</f>
        <v>292.78368249999994</v>
      </c>
      <c r="I12172" s="42"/>
      <c r="J12172" s="32">
        <v>0</v>
      </c>
    </row>
    <row r="12173" spans="1:10" ht="25.5" hidden="1" x14ac:dyDescent="0.25">
      <c r="A12173" s="251"/>
      <c r="B12173" s="246"/>
      <c r="C12173" s="38" t="s">
        <v>11417</v>
      </c>
      <c r="D12173" s="38" t="s">
        <v>2801</v>
      </c>
      <c r="E12173" s="39">
        <v>0.34599999999999997</v>
      </c>
      <c r="F12173" s="33">
        <v>23.997</v>
      </c>
      <c r="G12173" s="66">
        <f t="shared" si="232"/>
        <v>8.3029619999999991</v>
      </c>
      <c r="H12173" s="67"/>
      <c r="I12173" s="68"/>
      <c r="J12173" s="32">
        <v>0</v>
      </c>
    </row>
    <row r="12174" spans="1:10" ht="25.5" hidden="1" x14ac:dyDescent="0.25">
      <c r="A12174" s="251"/>
      <c r="B12174" s="246"/>
      <c r="C12174" s="38" t="s">
        <v>12316</v>
      </c>
      <c r="D12174" s="38" t="s">
        <v>1303</v>
      </c>
      <c r="E12174" s="39">
        <v>1.0389999999999999</v>
      </c>
      <c r="F12174" s="33">
        <v>263.69149999999996</v>
      </c>
      <c r="G12174" s="66">
        <f t="shared" si="232"/>
        <v>273.97546849999992</v>
      </c>
      <c r="H12174" s="67"/>
      <c r="I12174" s="68"/>
      <c r="J12174" s="32">
        <v>0</v>
      </c>
    </row>
    <row r="12175" spans="1:10" ht="15.75" hidden="1" thickBot="1" x14ac:dyDescent="0.3">
      <c r="A12175" s="252"/>
      <c r="B12175" s="247"/>
      <c r="C12175" s="44"/>
      <c r="D12175" s="59"/>
      <c r="E12175" s="45"/>
      <c r="F12175" s="75" t="s">
        <v>12</v>
      </c>
      <c r="G12175" s="75" t="str">
        <f t="shared" si="232"/>
        <v/>
      </c>
      <c r="H12175" s="76"/>
      <c r="I12175" s="68"/>
      <c r="J12175" s="32">
        <v>0</v>
      </c>
    </row>
    <row r="12176" spans="1:10" ht="15.75" hidden="1" thickBot="1" x14ac:dyDescent="0.3">
      <c r="A12176" s="242" t="s">
        <v>2994</v>
      </c>
      <c r="B12176" s="245" t="s">
        <v>10766</v>
      </c>
      <c r="C12176" s="26"/>
      <c r="D12176" s="27" t="s">
        <v>105</v>
      </c>
      <c r="E12176" s="28"/>
      <c r="F12176" s="56" t="s">
        <v>12</v>
      </c>
      <c r="G12176" s="29" t="str">
        <f t="shared" si="232"/>
        <v/>
      </c>
      <c r="H12176" s="30"/>
      <c r="I12176" s="31"/>
      <c r="J12176" s="32">
        <v>0</v>
      </c>
    </row>
    <row r="12177" spans="1:10" hidden="1" x14ac:dyDescent="0.25">
      <c r="A12177" s="251"/>
      <c r="B12177" s="246"/>
      <c r="C12177" s="34"/>
      <c r="D12177" s="34"/>
      <c r="E12177" s="35"/>
      <c r="F12177" s="66" t="s">
        <v>12</v>
      </c>
      <c r="G12177" s="66" t="str">
        <f t="shared" si="232"/>
        <v/>
      </c>
      <c r="H12177" s="67"/>
      <c r="I12177" s="68"/>
      <c r="J12177" s="32">
        <v>0</v>
      </c>
    </row>
    <row r="12178" spans="1:10" ht="25.5" hidden="1" x14ac:dyDescent="0.25">
      <c r="A12178" s="251"/>
      <c r="B12178" s="246"/>
      <c r="C12178" s="38" t="s">
        <v>11418</v>
      </c>
      <c r="D12178" s="38" t="s">
        <v>2801</v>
      </c>
      <c r="E12178" s="39">
        <v>0.34599999999999997</v>
      </c>
      <c r="F12178" s="33">
        <v>30.361999999999998</v>
      </c>
      <c r="G12178" s="66">
        <f t="shared" si="232"/>
        <v>10.505251999999999</v>
      </c>
      <c r="H12178" s="41">
        <f>SUM(G12178:G12180)</f>
        <v>187.53454099999999</v>
      </c>
      <c r="I12178" s="42"/>
      <c r="J12178" s="32">
        <v>0</v>
      </c>
    </row>
    <row r="12179" spans="1:10" ht="25.5" hidden="1" x14ac:dyDescent="0.25">
      <c r="A12179" s="251"/>
      <c r="B12179" s="246"/>
      <c r="C12179" s="38" t="s">
        <v>11417</v>
      </c>
      <c r="D12179" s="38" t="s">
        <v>2801</v>
      </c>
      <c r="E12179" s="39">
        <v>0.34599999999999997</v>
      </c>
      <c r="F12179" s="33">
        <v>23.997</v>
      </c>
      <c r="G12179" s="66">
        <f t="shared" si="232"/>
        <v>8.3029619999999991</v>
      </c>
      <c r="H12179" s="67"/>
      <c r="I12179" s="68"/>
      <c r="J12179" s="32">
        <v>0</v>
      </c>
    </row>
    <row r="12180" spans="1:10" ht="25.5" hidden="1" x14ac:dyDescent="0.25">
      <c r="A12180" s="251"/>
      <c r="B12180" s="246"/>
      <c r="C12180" s="38" t="s">
        <v>12579</v>
      </c>
      <c r="D12180" s="38" t="s">
        <v>1303</v>
      </c>
      <c r="E12180" s="39">
        <v>1.0389999999999999</v>
      </c>
      <c r="F12180" s="33">
        <v>162.393</v>
      </c>
      <c r="G12180" s="66">
        <f t="shared" si="232"/>
        <v>168.726327</v>
      </c>
      <c r="H12180" s="67"/>
      <c r="I12180" s="68"/>
      <c r="J12180" s="32">
        <v>0</v>
      </c>
    </row>
    <row r="12181" spans="1:10" ht="15.75" hidden="1" thickBot="1" x14ac:dyDescent="0.3">
      <c r="A12181" s="252"/>
      <c r="B12181" s="247"/>
      <c r="C12181" s="44"/>
      <c r="D12181" s="59"/>
      <c r="E12181" s="45"/>
      <c r="F12181" s="75" t="s">
        <v>12</v>
      </c>
      <c r="G12181" s="75" t="str">
        <f t="shared" si="232"/>
        <v/>
      </c>
      <c r="H12181" s="76"/>
      <c r="I12181" s="68"/>
      <c r="J12181" s="32">
        <v>0</v>
      </c>
    </row>
    <row r="12182" spans="1:10" ht="15.75" hidden="1" thickBot="1" x14ac:dyDescent="0.3">
      <c r="A12182" s="242" t="s">
        <v>2995</v>
      </c>
      <c r="B12182" s="245" t="s">
        <v>10767</v>
      </c>
      <c r="C12182" s="26"/>
      <c r="D12182" s="27" t="s">
        <v>105</v>
      </c>
      <c r="E12182" s="28"/>
      <c r="F12182" s="56" t="s">
        <v>12</v>
      </c>
      <c r="G12182" s="29" t="str">
        <f t="shared" si="232"/>
        <v/>
      </c>
      <c r="H12182" s="30"/>
      <c r="I12182" s="31"/>
      <c r="J12182" s="32">
        <v>0</v>
      </c>
    </row>
    <row r="12183" spans="1:10" hidden="1" x14ac:dyDescent="0.25">
      <c r="A12183" s="251"/>
      <c r="B12183" s="246"/>
      <c r="C12183" s="34"/>
      <c r="D12183" s="34"/>
      <c r="E12183" s="35"/>
      <c r="F12183" s="66" t="s">
        <v>12</v>
      </c>
      <c r="G12183" s="66" t="str">
        <f t="shared" si="232"/>
        <v/>
      </c>
      <c r="H12183" s="67"/>
      <c r="I12183" s="68"/>
      <c r="J12183" s="32">
        <v>0</v>
      </c>
    </row>
    <row r="12184" spans="1:10" ht="25.5" hidden="1" x14ac:dyDescent="0.25">
      <c r="A12184" s="251"/>
      <c r="B12184" s="246"/>
      <c r="C12184" s="38" t="s">
        <v>11418</v>
      </c>
      <c r="D12184" s="38" t="s">
        <v>2801</v>
      </c>
      <c r="E12184" s="39">
        <v>0.17299999999999999</v>
      </c>
      <c r="F12184" s="33">
        <v>30.361999999999998</v>
      </c>
      <c r="G12184" s="66">
        <f t="shared" si="232"/>
        <v>5.2526259999999994</v>
      </c>
      <c r="H12184" s="41">
        <f>SUM(G12184:G12186)</f>
        <v>27.911294499999997</v>
      </c>
      <c r="I12184" s="42"/>
      <c r="J12184" s="32">
        <v>0</v>
      </c>
    </row>
    <row r="12185" spans="1:10" ht="25.5" hidden="1" x14ac:dyDescent="0.25">
      <c r="A12185" s="251"/>
      <c r="B12185" s="246"/>
      <c r="C12185" s="38" t="s">
        <v>11417</v>
      </c>
      <c r="D12185" s="38" t="s">
        <v>2801</v>
      </c>
      <c r="E12185" s="39">
        <v>0.17299999999999999</v>
      </c>
      <c r="F12185" s="33">
        <v>23.997</v>
      </c>
      <c r="G12185" s="66">
        <f t="shared" si="232"/>
        <v>4.1514809999999995</v>
      </c>
      <c r="H12185" s="67"/>
      <c r="I12185" s="68"/>
      <c r="J12185" s="32">
        <v>0</v>
      </c>
    </row>
    <row r="12186" spans="1:10" ht="25.5" hidden="1" x14ac:dyDescent="0.25">
      <c r="A12186" s="251"/>
      <c r="B12186" s="246"/>
      <c r="C12186" s="38" t="s">
        <v>12580</v>
      </c>
      <c r="D12186" s="38" t="s">
        <v>1303</v>
      </c>
      <c r="E12186" s="39">
        <v>1.0389999999999999</v>
      </c>
      <c r="F12186" s="33">
        <v>17.8125</v>
      </c>
      <c r="G12186" s="66">
        <f t="shared" si="232"/>
        <v>18.507187499999997</v>
      </c>
      <c r="H12186" s="67"/>
      <c r="I12186" s="68"/>
      <c r="J12186" s="32">
        <v>0</v>
      </c>
    </row>
    <row r="12187" spans="1:10" ht="15.75" hidden="1" thickBot="1" x14ac:dyDescent="0.3">
      <c r="A12187" s="252"/>
      <c r="B12187" s="247"/>
      <c r="C12187" s="44"/>
      <c r="D12187" s="59"/>
      <c r="E12187" s="45"/>
      <c r="F12187" s="75" t="s">
        <v>12</v>
      </c>
      <c r="G12187" s="75" t="str">
        <f t="shared" si="232"/>
        <v/>
      </c>
      <c r="H12187" s="76"/>
      <c r="I12187" s="68"/>
      <c r="J12187" s="32">
        <v>0</v>
      </c>
    </row>
    <row r="12188" spans="1:10" ht="15.75" hidden="1" thickBot="1" x14ac:dyDescent="0.3">
      <c r="A12188" s="242" t="s">
        <v>2996</v>
      </c>
      <c r="B12188" s="245" t="s">
        <v>10768</v>
      </c>
      <c r="C12188" s="26"/>
      <c r="D12188" s="27" t="s">
        <v>105</v>
      </c>
      <c r="E12188" s="28"/>
      <c r="F12188" s="56" t="s">
        <v>12</v>
      </c>
      <c r="G12188" s="29" t="str">
        <f t="shared" si="232"/>
        <v/>
      </c>
      <c r="H12188" s="30"/>
      <c r="I12188" s="31"/>
      <c r="J12188" s="32">
        <v>0</v>
      </c>
    </row>
    <row r="12189" spans="1:10" hidden="1" x14ac:dyDescent="0.25">
      <c r="A12189" s="251"/>
      <c r="B12189" s="246"/>
      <c r="C12189" s="34"/>
      <c r="D12189" s="34"/>
      <c r="E12189" s="35"/>
      <c r="F12189" s="66" t="s">
        <v>12</v>
      </c>
      <c r="G12189" s="66" t="str">
        <f t="shared" si="232"/>
        <v/>
      </c>
      <c r="H12189" s="67"/>
      <c r="I12189" s="68"/>
      <c r="J12189" s="32">
        <v>0</v>
      </c>
    </row>
    <row r="12190" spans="1:10" ht="25.5" hidden="1" x14ac:dyDescent="0.25">
      <c r="A12190" s="251"/>
      <c r="B12190" s="246"/>
      <c r="C12190" s="38" t="s">
        <v>11418</v>
      </c>
      <c r="D12190" s="38" t="s">
        <v>2801</v>
      </c>
      <c r="E12190" s="39">
        <v>0.17299999999999999</v>
      </c>
      <c r="F12190" s="33">
        <v>30.361999999999998</v>
      </c>
      <c r="G12190" s="66">
        <f t="shared" si="232"/>
        <v>5.2526259999999994</v>
      </c>
      <c r="H12190" s="41">
        <f>SUM(G12190:G12192)</f>
        <v>32.807062500000001</v>
      </c>
      <c r="I12190" s="42"/>
      <c r="J12190" s="32">
        <v>0</v>
      </c>
    </row>
    <row r="12191" spans="1:10" ht="25.5" hidden="1" x14ac:dyDescent="0.25">
      <c r="A12191" s="251"/>
      <c r="B12191" s="246"/>
      <c r="C12191" s="38" t="s">
        <v>11417</v>
      </c>
      <c r="D12191" s="38" t="s">
        <v>2801</v>
      </c>
      <c r="E12191" s="39">
        <v>0.17299999999999999</v>
      </c>
      <c r="F12191" s="33">
        <v>23.997</v>
      </c>
      <c r="G12191" s="66">
        <f t="shared" si="232"/>
        <v>4.1514809999999995</v>
      </c>
      <c r="H12191" s="67"/>
      <c r="I12191" s="68"/>
      <c r="J12191" s="32">
        <v>0</v>
      </c>
    </row>
    <row r="12192" spans="1:10" ht="25.5" hidden="1" x14ac:dyDescent="0.25">
      <c r="A12192" s="251"/>
      <c r="B12192" s="246"/>
      <c r="C12192" s="38" t="s">
        <v>12581</v>
      </c>
      <c r="D12192" s="38" t="s">
        <v>1303</v>
      </c>
      <c r="E12192" s="39">
        <v>1.0389999999999999</v>
      </c>
      <c r="F12192" s="33">
        <v>22.5245</v>
      </c>
      <c r="G12192" s="66">
        <f t="shared" si="232"/>
        <v>23.402955499999997</v>
      </c>
      <c r="H12192" s="67"/>
      <c r="I12192" s="68"/>
      <c r="J12192" s="32">
        <v>0</v>
      </c>
    </row>
    <row r="12193" spans="1:10" ht="15.75" hidden="1" thickBot="1" x14ac:dyDescent="0.3">
      <c r="A12193" s="252"/>
      <c r="B12193" s="247"/>
      <c r="C12193" s="44"/>
      <c r="D12193" s="59"/>
      <c r="E12193" s="45"/>
      <c r="F12193" s="75" t="s">
        <v>12</v>
      </c>
      <c r="G12193" s="75" t="str">
        <f t="shared" si="232"/>
        <v/>
      </c>
      <c r="H12193" s="76"/>
      <c r="I12193" s="68"/>
      <c r="J12193" s="32">
        <v>0</v>
      </c>
    </row>
    <row r="12194" spans="1:10" ht="15.75" hidden="1" thickBot="1" x14ac:dyDescent="0.3">
      <c r="A12194" s="242" t="s">
        <v>2997</v>
      </c>
      <c r="B12194" s="245" t="s">
        <v>10769</v>
      </c>
      <c r="C12194" s="26"/>
      <c r="D12194" s="27" t="s">
        <v>105</v>
      </c>
      <c r="E12194" s="28"/>
      <c r="F12194" s="56" t="s">
        <v>12</v>
      </c>
      <c r="G12194" s="29" t="str">
        <f t="shared" si="232"/>
        <v/>
      </c>
      <c r="H12194" s="30"/>
      <c r="I12194" s="31"/>
      <c r="J12194" s="32">
        <v>0</v>
      </c>
    </row>
    <row r="12195" spans="1:10" hidden="1" x14ac:dyDescent="0.25">
      <c r="A12195" s="251"/>
      <c r="B12195" s="246"/>
      <c r="C12195" s="34"/>
      <c r="D12195" s="34"/>
      <c r="E12195" s="35"/>
      <c r="F12195" s="66" t="s">
        <v>12</v>
      </c>
      <c r="G12195" s="66" t="str">
        <f t="shared" si="232"/>
        <v/>
      </c>
      <c r="H12195" s="67"/>
      <c r="I12195" s="68"/>
      <c r="J12195" s="32">
        <v>0</v>
      </c>
    </row>
    <row r="12196" spans="1:10" ht="25.5" hidden="1" x14ac:dyDescent="0.25">
      <c r="A12196" s="251"/>
      <c r="B12196" s="246"/>
      <c r="C12196" s="38" t="s">
        <v>11418</v>
      </c>
      <c r="D12196" s="38" t="s">
        <v>2801</v>
      </c>
      <c r="E12196" s="39">
        <v>0.16300000000000001</v>
      </c>
      <c r="F12196" s="33">
        <v>30.361999999999998</v>
      </c>
      <c r="G12196" s="66">
        <f t="shared" si="232"/>
        <v>4.9490059999999998</v>
      </c>
      <c r="H12196" s="41">
        <f>SUM(G12196:G12198)</f>
        <v>43.588278099999997</v>
      </c>
      <c r="I12196" s="42"/>
      <c r="J12196" s="32">
        <v>0</v>
      </c>
    </row>
    <row r="12197" spans="1:10" ht="25.5" hidden="1" x14ac:dyDescent="0.25">
      <c r="A12197" s="251"/>
      <c r="B12197" s="246"/>
      <c r="C12197" s="38" t="s">
        <v>11417</v>
      </c>
      <c r="D12197" s="38" t="s">
        <v>2801</v>
      </c>
      <c r="E12197" s="39">
        <v>0.16300000000000001</v>
      </c>
      <c r="F12197" s="33">
        <v>23.997</v>
      </c>
      <c r="G12197" s="66">
        <f t="shared" ref="G12197:G12260" si="233">IF(ISNUMBER(F12197),E12197*F12197,"")</f>
        <v>3.911511</v>
      </c>
      <c r="H12197" s="67"/>
      <c r="I12197" s="68"/>
      <c r="J12197" s="32">
        <v>0</v>
      </c>
    </row>
    <row r="12198" spans="1:10" ht="25.5" hidden="1" x14ac:dyDescent="0.25">
      <c r="A12198" s="251"/>
      <c r="B12198" s="246"/>
      <c r="C12198" s="38" t="s">
        <v>11764</v>
      </c>
      <c r="D12198" s="38" t="s">
        <v>1303</v>
      </c>
      <c r="E12198" s="39">
        <v>1.0390999999999999</v>
      </c>
      <c r="F12198" s="33">
        <v>33.420999999999999</v>
      </c>
      <c r="G12198" s="66">
        <f t="shared" si="233"/>
        <v>34.727761099999995</v>
      </c>
      <c r="H12198" s="67"/>
      <c r="I12198" s="68"/>
      <c r="J12198" s="32">
        <v>0</v>
      </c>
    </row>
    <row r="12199" spans="1:10" ht="15.75" hidden="1" thickBot="1" x14ac:dyDescent="0.3">
      <c r="A12199" s="252"/>
      <c r="B12199" s="247"/>
      <c r="C12199" s="44"/>
      <c r="D12199" s="59"/>
      <c r="E12199" s="45"/>
      <c r="F12199" s="75" t="s">
        <v>12</v>
      </c>
      <c r="G12199" s="75" t="str">
        <f t="shared" si="233"/>
        <v/>
      </c>
      <c r="H12199" s="76"/>
      <c r="I12199" s="68"/>
      <c r="J12199" s="32">
        <v>0</v>
      </c>
    </row>
    <row r="12200" spans="1:10" ht="15.75" hidden="1" thickBot="1" x14ac:dyDescent="0.3">
      <c r="A12200" s="242" t="s">
        <v>2998</v>
      </c>
      <c r="B12200" s="245" t="s">
        <v>2999</v>
      </c>
      <c r="C12200" s="26"/>
      <c r="D12200" s="27" t="s">
        <v>105</v>
      </c>
      <c r="E12200" s="28"/>
      <c r="F12200" s="56" t="s">
        <v>12</v>
      </c>
      <c r="G12200" s="29" t="str">
        <f t="shared" si="233"/>
        <v/>
      </c>
      <c r="H12200" s="30"/>
      <c r="I12200" s="31"/>
      <c r="J12200" s="32">
        <v>0</v>
      </c>
    </row>
    <row r="12201" spans="1:10" hidden="1" x14ac:dyDescent="0.25">
      <c r="A12201" s="251"/>
      <c r="B12201" s="246"/>
      <c r="C12201" s="34"/>
      <c r="D12201" s="34"/>
      <c r="E12201" s="35"/>
      <c r="F12201" s="66" t="s">
        <v>12</v>
      </c>
      <c r="G12201" s="66" t="str">
        <f t="shared" si="233"/>
        <v/>
      </c>
      <c r="H12201" s="67"/>
      <c r="I12201" s="68"/>
      <c r="J12201" s="32">
        <v>0</v>
      </c>
    </row>
    <row r="12202" spans="1:10" ht="25.5" hidden="1" x14ac:dyDescent="0.25">
      <c r="A12202" s="251"/>
      <c r="B12202" s="246"/>
      <c r="C12202" s="38" t="s">
        <v>11418</v>
      </c>
      <c r="D12202" s="38" t="s">
        <v>2801</v>
      </c>
      <c r="E12202" s="39">
        <v>0.34599999999999997</v>
      </c>
      <c r="F12202" s="33">
        <v>30.361999999999998</v>
      </c>
      <c r="G12202" s="66">
        <f t="shared" si="233"/>
        <v>10.505251999999999</v>
      </c>
      <c r="H12202" s="41">
        <f>SUM(G12202:G12204)</f>
        <v>18.808214</v>
      </c>
      <c r="I12202" s="42"/>
      <c r="J12202" s="32">
        <v>0</v>
      </c>
    </row>
    <row r="12203" spans="1:10" ht="25.5" hidden="1" x14ac:dyDescent="0.25">
      <c r="A12203" s="251"/>
      <c r="B12203" s="246"/>
      <c r="C12203" s="38" t="s">
        <v>11417</v>
      </c>
      <c r="D12203" s="38" t="s">
        <v>2801</v>
      </c>
      <c r="E12203" s="39">
        <v>0.34599999999999997</v>
      </c>
      <c r="F12203" s="33">
        <v>23.997</v>
      </c>
      <c r="G12203" s="66">
        <f t="shared" si="233"/>
        <v>8.3029619999999991</v>
      </c>
      <c r="H12203" s="67"/>
      <c r="I12203" s="68"/>
      <c r="J12203" s="32">
        <v>0</v>
      </c>
    </row>
    <row r="12204" spans="1:10" hidden="1" x14ac:dyDescent="0.25">
      <c r="A12204" s="251"/>
      <c r="B12204" s="246"/>
      <c r="C12204" s="38" t="s">
        <v>2999</v>
      </c>
      <c r="D12204" s="38" t="s">
        <v>1303</v>
      </c>
      <c r="E12204" s="39">
        <v>1.0389999999999999</v>
      </c>
      <c r="F12204" s="33" t="s">
        <v>12</v>
      </c>
      <c r="G12204" s="66" t="str">
        <f t="shared" si="233"/>
        <v/>
      </c>
      <c r="H12204" s="67"/>
      <c r="I12204" s="68"/>
      <c r="J12204" s="32">
        <v>0</v>
      </c>
    </row>
    <row r="12205" spans="1:10" ht="15.75" hidden="1" thickBot="1" x14ac:dyDescent="0.3">
      <c r="A12205" s="252"/>
      <c r="B12205" s="247"/>
      <c r="C12205" s="44"/>
      <c r="D12205" s="59"/>
      <c r="E12205" s="45"/>
      <c r="F12205" s="75" t="s">
        <v>12</v>
      </c>
      <c r="G12205" s="75" t="str">
        <f t="shared" si="233"/>
        <v/>
      </c>
      <c r="H12205" s="76"/>
      <c r="I12205" s="68"/>
      <c r="J12205" s="32">
        <v>0</v>
      </c>
    </row>
    <row r="12206" spans="1:10" ht="15.75" hidden="1" thickBot="1" x14ac:dyDescent="0.3">
      <c r="A12206" s="242" t="s">
        <v>3000</v>
      </c>
      <c r="B12206" s="245" t="s">
        <v>10772</v>
      </c>
      <c r="C12206" s="26"/>
      <c r="D12206" s="27" t="s">
        <v>1789</v>
      </c>
      <c r="E12206" s="28"/>
      <c r="F12206" s="56" t="s">
        <v>12</v>
      </c>
      <c r="G12206" s="29" t="str">
        <f t="shared" si="233"/>
        <v/>
      </c>
      <c r="H12206" s="30"/>
      <c r="I12206" s="31"/>
      <c r="J12206" s="32">
        <v>0</v>
      </c>
    </row>
    <row r="12207" spans="1:10" hidden="1" x14ac:dyDescent="0.25">
      <c r="A12207" s="251"/>
      <c r="B12207" s="246"/>
      <c r="C12207" s="34"/>
      <c r="D12207" s="34"/>
      <c r="E12207" s="35"/>
      <c r="F12207" s="66" t="s">
        <v>12</v>
      </c>
      <c r="G12207" s="66" t="str">
        <f t="shared" si="233"/>
        <v/>
      </c>
      <c r="H12207" s="67"/>
      <c r="I12207" s="68"/>
      <c r="J12207" s="32">
        <v>0</v>
      </c>
    </row>
    <row r="12208" spans="1:10" ht="25.5" hidden="1" x14ac:dyDescent="0.25">
      <c r="A12208" s="251"/>
      <c r="B12208" s="246"/>
      <c r="C12208" s="38" t="s">
        <v>11511</v>
      </c>
      <c r="D12208" s="38" t="s">
        <v>2881</v>
      </c>
      <c r="E12208" s="39">
        <v>1</v>
      </c>
      <c r="F12208" s="66">
        <v>21.754999999999999</v>
      </c>
      <c r="G12208" s="66">
        <f t="shared" si="233"/>
        <v>21.754999999999999</v>
      </c>
      <c r="H12208" s="41">
        <f t="shared" ref="H12208" si="234">SUM(G12208:G12208)</f>
        <v>21.754999999999999</v>
      </c>
      <c r="I12208" s="42"/>
      <c r="J12208" s="32">
        <v>0</v>
      </c>
    </row>
    <row r="12209" spans="1:10" ht="15.75" hidden="1" thickBot="1" x14ac:dyDescent="0.3">
      <c r="A12209" s="252"/>
      <c r="B12209" s="247"/>
      <c r="C12209" s="44"/>
      <c r="D12209" s="44"/>
      <c r="E12209" s="45"/>
      <c r="F12209" s="75" t="s">
        <v>12</v>
      </c>
      <c r="G12209" s="75" t="str">
        <f t="shared" si="233"/>
        <v/>
      </c>
      <c r="H12209" s="76"/>
      <c r="I12209" s="68"/>
      <c r="J12209" s="32">
        <v>0</v>
      </c>
    </row>
    <row r="12210" spans="1:10" ht="15.75" hidden="1" thickBot="1" x14ac:dyDescent="0.3">
      <c r="A12210" s="242" t="s">
        <v>3001</v>
      </c>
      <c r="B12210" s="245" t="s">
        <v>10773</v>
      </c>
      <c r="C12210" s="26"/>
      <c r="D12210" s="27" t="s">
        <v>71</v>
      </c>
      <c r="E12210" s="28"/>
      <c r="F12210" s="56" t="s">
        <v>12</v>
      </c>
      <c r="G12210" s="29" t="str">
        <f t="shared" si="233"/>
        <v/>
      </c>
      <c r="H12210" s="30"/>
      <c r="I12210" s="31"/>
      <c r="J12210" s="32">
        <v>0</v>
      </c>
    </row>
    <row r="12211" spans="1:10" hidden="1" x14ac:dyDescent="0.25">
      <c r="A12211" s="251"/>
      <c r="B12211" s="246"/>
      <c r="C12211" s="34"/>
      <c r="D12211" s="34"/>
      <c r="E12211" s="35"/>
      <c r="F12211" s="66" t="s">
        <v>12</v>
      </c>
      <c r="G12211" s="66" t="str">
        <f t="shared" si="233"/>
        <v/>
      </c>
      <c r="H12211" s="67"/>
      <c r="I12211" s="68"/>
      <c r="J12211" s="32">
        <v>0</v>
      </c>
    </row>
    <row r="12212" spans="1:10" ht="25.5" hidden="1" x14ac:dyDescent="0.25">
      <c r="A12212" s="251"/>
      <c r="B12212" s="246"/>
      <c r="C12212" s="38" t="s">
        <v>11512</v>
      </c>
      <c r="D12212" s="38" t="s">
        <v>1043</v>
      </c>
      <c r="E12212" s="39">
        <v>1</v>
      </c>
      <c r="F12212" s="66">
        <v>99.274999999999991</v>
      </c>
      <c r="G12212" s="66">
        <f t="shared" si="233"/>
        <v>99.274999999999991</v>
      </c>
      <c r="H12212" s="41">
        <f t="shared" ref="H12212" si="235">SUM(G12212:G12212)</f>
        <v>99.274999999999991</v>
      </c>
      <c r="I12212" s="42"/>
      <c r="J12212" s="32">
        <v>0</v>
      </c>
    </row>
    <row r="12213" spans="1:10" ht="15.75" hidden="1" thickBot="1" x14ac:dyDescent="0.3">
      <c r="A12213" s="252"/>
      <c r="B12213" s="247"/>
      <c r="C12213" s="44"/>
      <c r="D12213" s="44"/>
      <c r="E12213" s="45"/>
      <c r="F12213" s="75" t="s">
        <v>12</v>
      </c>
      <c r="G12213" s="75" t="str">
        <f t="shared" si="233"/>
        <v/>
      </c>
      <c r="H12213" s="76"/>
      <c r="I12213" s="68"/>
      <c r="J12213" s="32">
        <v>0</v>
      </c>
    </row>
    <row r="12214" spans="1:10" ht="15.75" hidden="1" thickBot="1" x14ac:dyDescent="0.3">
      <c r="A12214" s="242" t="s">
        <v>3002</v>
      </c>
      <c r="B12214" s="245" t="s">
        <v>10998</v>
      </c>
      <c r="C12214" s="26"/>
      <c r="D12214" s="27" t="s">
        <v>67</v>
      </c>
      <c r="E12214" s="28"/>
      <c r="F12214" s="49" t="s">
        <v>12</v>
      </c>
      <c r="G12214" s="29" t="str">
        <f t="shared" si="233"/>
        <v/>
      </c>
      <c r="H12214" s="30"/>
      <c r="I12214" s="31"/>
      <c r="J12214" s="32">
        <v>0</v>
      </c>
    </row>
    <row r="12215" spans="1:10" hidden="1" x14ac:dyDescent="0.25">
      <c r="A12215" s="243"/>
      <c r="B12215" s="246"/>
      <c r="C12215" s="34"/>
      <c r="D12215" s="34"/>
      <c r="E12215" s="35"/>
      <c r="F12215" s="50" t="s">
        <v>12</v>
      </c>
      <c r="G12215" s="33" t="str">
        <f t="shared" si="233"/>
        <v/>
      </c>
      <c r="H12215" s="37"/>
      <c r="I12215" s="33"/>
      <c r="J12215" s="32">
        <v>0</v>
      </c>
    </row>
    <row r="12216" spans="1:10" hidden="1" x14ac:dyDescent="0.25">
      <c r="A12216" s="243"/>
      <c r="B12216" s="246"/>
      <c r="C12216" s="38" t="s">
        <v>11542</v>
      </c>
      <c r="D12216" s="38" t="s">
        <v>1043</v>
      </c>
      <c r="E12216" s="39">
        <v>8.6199999999999992</v>
      </c>
      <c r="F12216" s="36">
        <v>1.7765</v>
      </c>
      <c r="G12216" s="36">
        <f t="shared" si="233"/>
        <v>15.313429999999999</v>
      </c>
      <c r="H12216" s="41">
        <f>SUM(G12216:G12220)</f>
        <v>66.587856000000002</v>
      </c>
      <c r="I12216" s="42"/>
      <c r="J12216" s="32">
        <v>0</v>
      </c>
    </row>
    <row r="12217" spans="1:10" hidden="1" x14ac:dyDescent="0.25">
      <c r="A12217" s="243"/>
      <c r="B12217" s="246"/>
      <c r="C12217" s="38" t="s">
        <v>11497</v>
      </c>
      <c r="D12217" s="38" t="s">
        <v>2801</v>
      </c>
      <c r="E12217" s="39">
        <v>1.1879999999999999</v>
      </c>
      <c r="F12217" s="33">
        <v>30.912999999999997</v>
      </c>
      <c r="G12217" s="36">
        <f t="shared" si="233"/>
        <v>36.724643999999998</v>
      </c>
      <c r="H12217" s="37"/>
      <c r="I12217" s="33"/>
      <c r="J12217" s="32">
        <v>0</v>
      </c>
    </row>
    <row r="12218" spans="1:10" hidden="1" x14ac:dyDescent="0.25">
      <c r="A12218" s="243"/>
      <c r="B12218" s="246"/>
      <c r="C12218" s="38" t="s">
        <v>11326</v>
      </c>
      <c r="D12218" s="38" t="s">
        <v>2801</v>
      </c>
      <c r="E12218" s="39">
        <v>0.59399999999999997</v>
      </c>
      <c r="F12218" s="33">
        <v>23.693000000000001</v>
      </c>
      <c r="G12218" s="36">
        <f t="shared" si="233"/>
        <v>14.073642</v>
      </c>
      <c r="H12218" s="37"/>
      <c r="I12218" s="33"/>
      <c r="J12218" s="32">
        <v>0</v>
      </c>
    </row>
    <row r="12219" spans="1:10" hidden="1" x14ac:dyDescent="0.25">
      <c r="A12219" s="243"/>
      <c r="B12219" s="246"/>
      <c r="C12219" s="38" t="s">
        <v>11541</v>
      </c>
      <c r="D12219" s="38" t="s">
        <v>1043</v>
      </c>
      <c r="E12219" s="39">
        <v>0.14000000000000001</v>
      </c>
      <c r="F12219" s="36">
        <v>3.4009999999999998</v>
      </c>
      <c r="G12219" s="36">
        <f t="shared" si="233"/>
        <v>0.47614000000000001</v>
      </c>
      <c r="H12219" s="37"/>
      <c r="I12219" s="33"/>
      <c r="J12219" s="32">
        <v>0</v>
      </c>
    </row>
    <row r="12220" spans="1:10" hidden="1" x14ac:dyDescent="0.25">
      <c r="A12220" s="243"/>
      <c r="B12220" s="246"/>
      <c r="C12220" s="38" t="s">
        <v>3003</v>
      </c>
      <c r="D12220" s="38" t="s">
        <v>67</v>
      </c>
      <c r="E12220" s="39">
        <v>1.1599999999999999</v>
      </c>
      <c r="F12220" s="36" t="s">
        <v>12</v>
      </c>
      <c r="G12220" s="66" t="str">
        <f t="shared" si="233"/>
        <v/>
      </c>
      <c r="H12220" s="37"/>
      <c r="I12220" s="33"/>
      <c r="J12220" s="32">
        <v>0</v>
      </c>
    </row>
    <row r="12221" spans="1:10" ht="15.75" hidden="1" thickBot="1" x14ac:dyDescent="0.3">
      <c r="A12221" s="244"/>
      <c r="B12221" s="247"/>
      <c r="C12221" s="44"/>
      <c r="D12221" s="44"/>
      <c r="E12221" s="45"/>
      <c r="F12221" s="46" t="s">
        <v>12</v>
      </c>
      <c r="G12221" s="46" t="str">
        <f t="shared" si="233"/>
        <v/>
      </c>
      <c r="H12221" s="48"/>
      <c r="I12221" s="33"/>
      <c r="J12221" s="32">
        <v>0</v>
      </c>
    </row>
    <row r="12222" spans="1:10" ht="15.75" hidden="1" thickBot="1" x14ac:dyDescent="0.3">
      <c r="A12222" s="242" t="s">
        <v>3004</v>
      </c>
      <c r="B12222" s="245" t="s">
        <v>3005</v>
      </c>
      <c r="C12222" s="26"/>
      <c r="D12222" s="27" t="s">
        <v>17</v>
      </c>
      <c r="E12222" s="28"/>
      <c r="F12222" s="49" t="s">
        <v>12</v>
      </c>
      <c r="G12222" s="29" t="str">
        <f t="shared" si="233"/>
        <v/>
      </c>
      <c r="H12222" s="30"/>
      <c r="I12222" s="31"/>
      <c r="J12222" s="32">
        <v>0</v>
      </c>
    </row>
    <row r="12223" spans="1:10" hidden="1" x14ac:dyDescent="0.25">
      <c r="A12223" s="243"/>
      <c r="B12223" s="246"/>
      <c r="C12223" s="34"/>
      <c r="D12223" s="34"/>
      <c r="E12223" s="35"/>
      <c r="F12223" s="50" t="s">
        <v>12</v>
      </c>
      <c r="G12223" s="33" t="str">
        <f t="shared" si="233"/>
        <v/>
      </c>
      <c r="H12223" s="37"/>
      <c r="I12223" s="33"/>
      <c r="J12223" s="32">
        <v>0</v>
      </c>
    </row>
    <row r="12224" spans="1:10" ht="25.5" hidden="1" x14ac:dyDescent="0.25">
      <c r="A12224" s="243"/>
      <c r="B12224" s="246"/>
      <c r="C12224" s="38" t="s">
        <v>11418</v>
      </c>
      <c r="D12224" s="38" t="s">
        <v>2801</v>
      </c>
      <c r="E12224" s="39">
        <v>0.4546</v>
      </c>
      <c r="F12224" s="33">
        <v>30.361999999999998</v>
      </c>
      <c r="G12224" s="36">
        <f t="shared" si="233"/>
        <v>13.8025652</v>
      </c>
      <c r="H12224" s="41">
        <f>SUM(G12224:G12227)</f>
        <v>25.1560095</v>
      </c>
      <c r="I12224" s="42"/>
      <c r="J12224" s="32">
        <v>0</v>
      </c>
    </row>
    <row r="12225" spans="1:10" ht="25.5" hidden="1" x14ac:dyDescent="0.25">
      <c r="A12225" s="243"/>
      <c r="B12225" s="246"/>
      <c r="C12225" s="38" t="s">
        <v>11417</v>
      </c>
      <c r="D12225" s="38" t="s">
        <v>2801</v>
      </c>
      <c r="E12225" s="39">
        <v>0.4546</v>
      </c>
      <c r="F12225" s="33">
        <v>23.997</v>
      </c>
      <c r="G12225" s="36">
        <f t="shared" si="233"/>
        <v>10.909036199999999</v>
      </c>
      <c r="H12225" s="37"/>
      <c r="I12225" s="33"/>
      <c r="J12225" s="32">
        <v>0</v>
      </c>
    </row>
    <row r="12226" spans="1:10" hidden="1" x14ac:dyDescent="0.25">
      <c r="A12226" s="243"/>
      <c r="B12226" s="246"/>
      <c r="C12226" s="38" t="s">
        <v>3005</v>
      </c>
      <c r="D12226" s="38" t="s">
        <v>82</v>
      </c>
      <c r="E12226" s="39">
        <v>1</v>
      </c>
      <c r="F12226" s="33" t="s">
        <v>12</v>
      </c>
      <c r="G12226" s="36" t="str">
        <f t="shared" si="233"/>
        <v/>
      </c>
      <c r="H12226" s="37"/>
      <c r="I12226" s="33"/>
      <c r="J12226" s="32">
        <v>0</v>
      </c>
    </row>
    <row r="12227" spans="1:10" hidden="1" x14ac:dyDescent="0.25">
      <c r="A12227" s="243"/>
      <c r="B12227" s="246"/>
      <c r="C12227" s="38" t="s">
        <v>11577</v>
      </c>
      <c r="D12227" s="38" t="s">
        <v>82</v>
      </c>
      <c r="E12227" s="39">
        <v>3.0200000000000001E-2</v>
      </c>
      <c r="F12227" s="36">
        <v>14.715499999999999</v>
      </c>
      <c r="G12227" s="36">
        <f t="shared" si="233"/>
        <v>0.44440809999999997</v>
      </c>
      <c r="H12227" s="37"/>
      <c r="I12227" s="33"/>
      <c r="J12227" s="32">
        <v>0</v>
      </c>
    </row>
    <row r="12228" spans="1:10" ht="15.75" hidden="1" thickBot="1" x14ac:dyDescent="0.3">
      <c r="A12228" s="244"/>
      <c r="B12228" s="247"/>
      <c r="C12228" s="44"/>
      <c r="D12228" s="44"/>
      <c r="E12228" s="45"/>
      <c r="F12228" s="46" t="s">
        <v>12</v>
      </c>
      <c r="G12228" s="46" t="str">
        <f t="shared" si="233"/>
        <v/>
      </c>
      <c r="H12228" s="48"/>
      <c r="I12228" s="33"/>
      <c r="J12228" s="32">
        <v>0</v>
      </c>
    </row>
    <row r="12229" spans="1:10" ht="15.75" hidden="1" thickBot="1" x14ac:dyDescent="0.3">
      <c r="A12229" s="242" t="s">
        <v>3006</v>
      </c>
      <c r="B12229" s="245" t="s">
        <v>11148</v>
      </c>
      <c r="C12229" s="26"/>
      <c r="D12229" s="27" t="s">
        <v>10360</v>
      </c>
      <c r="E12229" s="28"/>
      <c r="F12229" s="56" t="s">
        <v>12</v>
      </c>
      <c r="G12229" s="29" t="str">
        <f t="shared" si="233"/>
        <v/>
      </c>
      <c r="H12229" s="30"/>
      <c r="I12229" s="31"/>
      <c r="J12229" s="32">
        <v>0</v>
      </c>
    </row>
    <row r="12230" spans="1:10" hidden="1" x14ac:dyDescent="0.25">
      <c r="A12230" s="251"/>
      <c r="B12230" s="246"/>
      <c r="C12230" s="34"/>
      <c r="D12230" s="34"/>
      <c r="E12230" s="35"/>
      <c r="F12230" s="66" t="s">
        <v>12</v>
      </c>
      <c r="G12230" s="66" t="str">
        <f t="shared" si="233"/>
        <v/>
      </c>
      <c r="H12230" s="67"/>
      <c r="I12230" s="68"/>
      <c r="J12230" s="32">
        <v>0</v>
      </c>
    </row>
    <row r="12231" spans="1:10" ht="25.5" hidden="1" x14ac:dyDescent="0.25">
      <c r="A12231" s="251"/>
      <c r="B12231" s="246"/>
      <c r="C12231" s="38" t="s">
        <v>11624</v>
      </c>
      <c r="D12231" s="38" t="s">
        <v>82</v>
      </c>
      <c r="E12231" s="39">
        <v>1</v>
      </c>
      <c r="F12231" s="66">
        <v>1.0545</v>
      </c>
      <c r="G12231" s="66">
        <f t="shared" si="233"/>
        <v>1.0545</v>
      </c>
      <c r="H12231" s="41">
        <f t="shared" ref="H12231" si="236">SUM(G12231:G12231)</f>
        <v>1.0545</v>
      </c>
      <c r="I12231" s="42"/>
      <c r="J12231" s="32">
        <v>0</v>
      </c>
    </row>
    <row r="12232" spans="1:10" ht="15.75" hidden="1" thickBot="1" x14ac:dyDescent="0.3">
      <c r="A12232" s="252"/>
      <c r="B12232" s="247"/>
      <c r="C12232" s="44"/>
      <c r="D12232" s="44"/>
      <c r="E12232" s="45"/>
      <c r="F12232" s="75" t="s">
        <v>12</v>
      </c>
      <c r="G12232" s="75" t="str">
        <f t="shared" si="233"/>
        <v/>
      </c>
      <c r="H12232" s="76"/>
      <c r="I12232" s="68"/>
      <c r="J12232" s="32">
        <v>0</v>
      </c>
    </row>
    <row r="12233" spans="1:10" ht="15.75" hidden="1" thickBot="1" x14ac:dyDescent="0.3">
      <c r="A12233" s="251" t="s">
        <v>3007</v>
      </c>
      <c r="B12233" s="246" t="s">
        <v>11171</v>
      </c>
      <c r="C12233" s="51"/>
      <c r="D12233" s="43" t="s">
        <v>4119</v>
      </c>
      <c r="E12233" s="86"/>
      <c r="F12233" s="87" t="s">
        <v>12</v>
      </c>
      <c r="G12233" s="88" t="str">
        <f t="shared" si="233"/>
        <v/>
      </c>
      <c r="H12233" s="89"/>
      <c r="I12233" s="31"/>
      <c r="J12233" s="32">
        <v>0</v>
      </c>
    </row>
    <row r="12234" spans="1:10" hidden="1" x14ac:dyDescent="0.25">
      <c r="A12234" s="251"/>
      <c r="B12234" s="246"/>
      <c r="C12234" s="34"/>
      <c r="D12234" s="34"/>
      <c r="E12234" s="35"/>
      <c r="F12234" s="66" t="s">
        <v>12</v>
      </c>
      <c r="G12234" s="66" t="str">
        <f t="shared" si="233"/>
        <v/>
      </c>
      <c r="H12234" s="67"/>
      <c r="I12234" s="68"/>
      <c r="J12234" s="32">
        <v>0</v>
      </c>
    </row>
    <row r="12235" spans="1:10" hidden="1" x14ac:dyDescent="0.25">
      <c r="A12235" s="251"/>
      <c r="B12235" s="246"/>
      <c r="C12235" s="38" t="s">
        <v>11682</v>
      </c>
      <c r="D12235" s="38" t="s">
        <v>2801</v>
      </c>
      <c r="E12235" s="39">
        <v>104.7071</v>
      </c>
      <c r="F12235" s="33">
        <v>39.244500000000002</v>
      </c>
      <c r="G12235" s="66">
        <f t="shared" si="233"/>
        <v>4109.1777859499998</v>
      </c>
      <c r="H12235" s="41">
        <f>SUM(G12235:G12235)</f>
        <v>4109.1777859499998</v>
      </c>
      <c r="I12235" s="42"/>
      <c r="J12235" s="32">
        <v>0</v>
      </c>
    </row>
    <row r="12236" spans="1:10" hidden="1" x14ac:dyDescent="0.25">
      <c r="A12236" s="251"/>
      <c r="B12236" s="246"/>
      <c r="C12236" s="34"/>
      <c r="D12236" s="34"/>
      <c r="E12236" s="35"/>
      <c r="F12236" s="66" t="s">
        <v>12</v>
      </c>
      <c r="G12236" s="66" t="str">
        <f t="shared" si="233"/>
        <v/>
      </c>
      <c r="H12236" s="67"/>
      <c r="I12236" s="68"/>
      <c r="J12236" s="32">
        <v>0</v>
      </c>
    </row>
    <row r="12237" spans="1:10" ht="25.5" hidden="1" x14ac:dyDescent="0.25">
      <c r="A12237" s="251"/>
      <c r="B12237" s="246"/>
      <c r="C12237" s="55" t="s">
        <v>667</v>
      </c>
      <c r="D12237" s="34"/>
      <c r="E12237" s="35"/>
      <c r="F12237" s="66" t="s">
        <v>12</v>
      </c>
      <c r="G12237" s="66" t="str">
        <f t="shared" si="233"/>
        <v/>
      </c>
      <c r="H12237" s="67"/>
      <c r="I12237" s="68"/>
      <c r="J12237" s="32">
        <v>0</v>
      </c>
    </row>
    <row r="12238" spans="1:10" ht="15.75" hidden="1" thickBot="1" x14ac:dyDescent="0.3">
      <c r="A12238" s="252"/>
      <c r="B12238" s="247"/>
      <c r="C12238" s="44"/>
      <c r="D12238" s="59"/>
      <c r="E12238" s="45"/>
      <c r="F12238" s="75" t="s">
        <v>12</v>
      </c>
      <c r="G12238" s="75" t="str">
        <f t="shared" si="233"/>
        <v/>
      </c>
      <c r="H12238" s="76"/>
      <c r="I12238" s="68"/>
      <c r="J12238" s="32">
        <v>0</v>
      </c>
    </row>
    <row r="12239" spans="1:10" ht="15.75" hidden="1" thickBot="1" x14ac:dyDescent="0.3">
      <c r="A12239" s="251" t="s">
        <v>3008</v>
      </c>
      <c r="B12239" s="246" t="s">
        <v>11172</v>
      </c>
      <c r="C12239" s="51"/>
      <c r="D12239" s="43" t="s">
        <v>4119</v>
      </c>
      <c r="E12239" s="86"/>
      <c r="F12239" s="87" t="s">
        <v>12</v>
      </c>
      <c r="G12239" s="88" t="str">
        <f t="shared" si="233"/>
        <v/>
      </c>
      <c r="H12239" s="89"/>
      <c r="I12239" s="31"/>
      <c r="J12239" s="32">
        <v>0</v>
      </c>
    </row>
    <row r="12240" spans="1:10" hidden="1" x14ac:dyDescent="0.25">
      <c r="A12240" s="251"/>
      <c r="B12240" s="246"/>
      <c r="C12240" s="34"/>
      <c r="D12240" s="34"/>
      <c r="E12240" s="35"/>
      <c r="F12240" s="66" t="s">
        <v>12</v>
      </c>
      <c r="G12240" s="66" t="str">
        <f t="shared" si="233"/>
        <v/>
      </c>
      <c r="H12240" s="67"/>
      <c r="I12240" s="68"/>
      <c r="J12240" s="32">
        <v>0</v>
      </c>
    </row>
    <row r="12241" spans="1:10" hidden="1" x14ac:dyDescent="0.25">
      <c r="A12241" s="251"/>
      <c r="B12241" s="246"/>
      <c r="C12241" s="38" t="s">
        <v>11326</v>
      </c>
      <c r="D12241" s="38" t="s">
        <v>2801</v>
      </c>
      <c r="E12241" s="39">
        <v>104.7071</v>
      </c>
      <c r="F12241" s="33">
        <v>23.693000000000001</v>
      </c>
      <c r="G12241" s="66">
        <f t="shared" si="233"/>
        <v>2480.8253202999999</v>
      </c>
      <c r="H12241" s="41">
        <f>SUM(G12241:G12241)</f>
        <v>2480.8253202999999</v>
      </c>
      <c r="I12241" s="42"/>
      <c r="J12241" s="32">
        <v>0</v>
      </c>
    </row>
    <row r="12242" spans="1:10" hidden="1" x14ac:dyDescent="0.25">
      <c r="A12242" s="251"/>
      <c r="B12242" s="246"/>
      <c r="C12242" s="34"/>
      <c r="D12242" s="34"/>
      <c r="E12242" s="35"/>
      <c r="F12242" s="66" t="s">
        <v>12</v>
      </c>
      <c r="G12242" s="66" t="str">
        <f t="shared" si="233"/>
        <v/>
      </c>
      <c r="H12242" s="67"/>
      <c r="I12242" s="68"/>
      <c r="J12242" s="32">
        <v>0</v>
      </c>
    </row>
    <row r="12243" spans="1:10" ht="25.5" hidden="1" x14ac:dyDescent="0.25">
      <c r="A12243" s="251"/>
      <c r="B12243" s="246"/>
      <c r="C12243" s="55" t="s">
        <v>667</v>
      </c>
      <c r="D12243" s="34"/>
      <c r="E12243" s="35"/>
      <c r="F12243" s="66" t="s">
        <v>12</v>
      </c>
      <c r="G12243" s="66" t="str">
        <f t="shared" si="233"/>
        <v/>
      </c>
      <c r="H12243" s="67"/>
      <c r="I12243" s="68"/>
      <c r="J12243" s="32">
        <v>0</v>
      </c>
    </row>
    <row r="12244" spans="1:10" ht="15.75" hidden="1" thickBot="1" x14ac:dyDescent="0.3">
      <c r="A12244" s="252"/>
      <c r="B12244" s="247"/>
      <c r="C12244" s="44"/>
      <c r="D12244" s="59"/>
      <c r="E12244" s="45"/>
      <c r="F12244" s="75" t="s">
        <v>12</v>
      </c>
      <c r="G12244" s="75" t="str">
        <f t="shared" si="233"/>
        <v/>
      </c>
      <c r="H12244" s="76"/>
      <c r="I12244" s="68"/>
      <c r="J12244" s="32">
        <v>0</v>
      </c>
    </row>
    <row r="12245" spans="1:10" ht="15.75" hidden="1" thickBot="1" x14ac:dyDescent="0.3">
      <c r="A12245" s="251" t="s">
        <v>3009</v>
      </c>
      <c r="B12245" s="246" t="s">
        <v>11173</v>
      </c>
      <c r="C12245" s="51"/>
      <c r="D12245" s="43" t="s">
        <v>4119</v>
      </c>
      <c r="E12245" s="86"/>
      <c r="F12245" s="87" t="s">
        <v>12</v>
      </c>
      <c r="G12245" s="88" t="str">
        <f t="shared" si="233"/>
        <v/>
      </c>
      <c r="H12245" s="89"/>
      <c r="I12245" s="31"/>
      <c r="J12245" s="32">
        <v>0</v>
      </c>
    </row>
    <row r="12246" spans="1:10" hidden="1" x14ac:dyDescent="0.25">
      <c r="A12246" s="251"/>
      <c r="B12246" s="246"/>
      <c r="C12246" s="34"/>
      <c r="D12246" s="34"/>
      <c r="E12246" s="35"/>
      <c r="F12246" s="66" t="s">
        <v>12</v>
      </c>
      <c r="G12246" s="66" t="str">
        <f t="shared" si="233"/>
        <v/>
      </c>
      <c r="H12246" s="67"/>
      <c r="I12246" s="68"/>
      <c r="J12246" s="32">
        <v>0</v>
      </c>
    </row>
    <row r="12247" spans="1:10" hidden="1" x14ac:dyDescent="0.25">
      <c r="A12247" s="251"/>
      <c r="B12247" s="246"/>
      <c r="C12247" s="38" t="s">
        <v>11490</v>
      </c>
      <c r="D12247" s="38" t="s">
        <v>2801</v>
      </c>
      <c r="E12247" s="39">
        <v>104.7071</v>
      </c>
      <c r="F12247" s="33">
        <v>51.186</v>
      </c>
      <c r="G12247" s="66">
        <f t="shared" si="233"/>
        <v>5359.5376206000001</v>
      </c>
      <c r="H12247" s="41">
        <f>SUM(G12247:G12247)</f>
        <v>5359.5376206000001</v>
      </c>
      <c r="I12247" s="42"/>
      <c r="J12247" s="32">
        <v>0</v>
      </c>
    </row>
    <row r="12248" spans="1:10" hidden="1" x14ac:dyDescent="0.25">
      <c r="A12248" s="251"/>
      <c r="B12248" s="246"/>
      <c r="C12248" s="34"/>
      <c r="D12248" s="34"/>
      <c r="E12248" s="35"/>
      <c r="F12248" s="66" t="s">
        <v>12</v>
      </c>
      <c r="G12248" s="66" t="str">
        <f t="shared" si="233"/>
        <v/>
      </c>
      <c r="H12248" s="67"/>
      <c r="I12248" s="68"/>
      <c r="J12248" s="32">
        <v>0</v>
      </c>
    </row>
    <row r="12249" spans="1:10" ht="25.5" hidden="1" x14ac:dyDescent="0.25">
      <c r="A12249" s="251"/>
      <c r="B12249" s="246"/>
      <c r="C12249" s="55" t="s">
        <v>667</v>
      </c>
      <c r="D12249" s="34"/>
      <c r="E12249" s="35"/>
      <c r="F12249" s="66" t="s">
        <v>12</v>
      </c>
      <c r="G12249" s="66" t="str">
        <f t="shared" si="233"/>
        <v/>
      </c>
      <c r="H12249" s="67"/>
      <c r="I12249" s="68"/>
      <c r="J12249" s="32">
        <v>0</v>
      </c>
    </row>
    <row r="12250" spans="1:10" ht="15.75" hidden="1" thickBot="1" x14ac:dyDescent="0.3">
      <c r="A12250" s="252"/>
      <c r="B12250" s="247"/>
      <c r="C12250" s="44"/>
      <c r="D12250" s="59"/>
      <c r="E12250" s="45"/>
      <c r="F12250" s="75" t="s">
        <v>12</v>
      </c>
      <c r="G12250" s="75" t="str">
        <f t="shared" si="233"/>
        <v/>
      </c>
      <c r="H12250" s="76"/>
      <c r="I12250" s="68"/>
      <c r="J12250" s="32">
        <v>0</v>
      </c>
    </row>
    <row r="12251" spans="1:10" ht="15.75" hidden="1" thickBot="1" x14ac:dyDescent="0.3">
      <c r="A12251" s="251" t="s">
        <v>3010</v>
      </c>
      <c r="B12251" s="246" t="s">
        <v>11174</v>
      </c>
      <c r="C12251" s="51"/>
      <c r="D12251" s="43" t="s">
        <v>4119</v>
      </c>
      <c r="E12251" s="86"/>
      <c r="F12251" s="87" t="s">
        <v>12</v>
      </c>
      <c r="G12251" s="88" t="str">
        <f t="shared" si="233"/>
        <v/>
      </c>
      <c r="H12251" s="89"/>
      <c r="I12251" s="31"/>
      <c r="J12251" s="32">
        <v>0</v>
      </c>
    </row>
    <row r="12252" spans="1:10" hidden="1" x14ac:dyDescent="0.25">
      <c r="A12252" s="251"/>
      <c r="B12252" s="246"/>
      <c r="C12252" s="34"/>
      <c r="D12252" s="34"/>
      <c r="E12252" s="35"/>
      <c r="F12252" s="66" t="s">
        <v>12</v>
      </c>
      <c r="G12252" s="66" t="str">
        <f t="shared" si="233"/>
        <v/>
      </c>
      <c r="H12252" s="67"/>
      <c r="I12252" s="68"/>
      <c r="J12252" s="32">
        <v>0</v>
      </c>
    </row>
    <row r="12253" spans="1:10" hidden="1" x14ac:dyDescent="0.25">
      <c r="A12253" s="251"/>
      <c r="B12253" s="246"/>
      <c r="C12253" s="38" t="s">
        <v>11421</v>
      </c>
      <c r="D12253" s="38" t="s">
        <v>2801</v>
      </c>
      <c r="E12253" s="39">
        <v>104.7071</v>
      </c>
      <c r="F12253" s="33">
        <v>31.055499999999995</v>
      </c>
      <c r="G12253" s="66">
        <f t="shared" si="233"/>
        <v>3251.7313440499993</v>
      </c>
      <c r="H12253" s="41">
        <f>SUM(G12253:G12253)</f>
        <v>3251.7313440499993</v>
      </c>
      <c r="I12253" s="42"/>
      <c r="J12253" s="32">
        <v>0</v>
      </c>
    </row>
    <row r="12254" spans="1:10" hidden="1" x14ac:dyDescent="0.25">
      <c r="A12254" s="251"/>
      <c r="B12254" s="246"/>
      <c r="C12254" s="34"/>
      <c r="D12254" s="34"/>
      <c r="E12254" s="35"/>
      <c r="F12254" s="66" t="s">
        <v>12</v>
      </c>
      <c r="G12254" s="66" t="str">
        <f t="shared" si="233"/>
        <v/>
      </c>
      <c r="H12254" s="67"/>
      <c r="I12254" s="68"/>
      <c r="J12254" s="32">
        <v>0</v>
      </c>
    </row>
    <row r="12255" spans="1:10" ht="25.5" hidden="1" x14ac:dyDescent="0.25">
      <c r="A12255" s="251"/>
      <c r="B12255" s="246"/>
      <c r="C12255" s="55" t="s">
        <v>667</v>
      </c>
      <c r="D12255" s="34"/>
      <c r="E12255" s="35"/>
      <c r="F12255" s="66" t="s">
        <v>12</v>
      </c>
      <c r="G12255" s="66" t="str">
        <f t="shared" si="233"/>
        <v/>
      </c>
      <c r="H12255" s="67"/>
      <c r="I12255" s="68"/>
      <c r="J12255" s="32">
        <v>0</v>
      </c>
    </row>
    <row r="12256" spans="1:10" ht="15.75" hidden="1" thickBot="1" x14ac:dyDescent="0.3">
      <c r="A12256" s="252"/>
      <c r="B12256" s="247"/>
      <c r="C12256" s="44"/>
      <c r="D12256" s="59"/>
      <c r="E12256" s="45"/>
      <c r="F12256" s="75" t="s">
        <v>12</v>
      </c>
      <c r="G12256" s="75" t="str">
        <f t="shared" si="233"/>
        <v/>
      </c>
      <c r="H12256" s="76"/>
      <c r="I12256" s="68"/>
      <c r="J12256" s="32">
        <v>0</v>
      </c>
    </row>
    <row r="12257" spans="1:10" ht="15.75" hidden="1" thickBot="1" x14ac:dyDescent="0.3">
      <c r="A12257" s="251" t="s">
        <v>3011</v>
      </c>
      <c r="B12257" s="246" t="s">
        <v>11175</v>
      </c>
      <c r="C12257" s="51"/>
      <c r="D12257" s="43" t="s">
        <v>4119</v>
      </c>
      <c r="E12257" s="86"/>
      <c r="F12257" s="87" t="s">
        <v>12</v>
      </c>
      <c r="G12257" s="88" t="str">
        <f t="shared" si="233"/>
        <v/>
      </c>
      <c r="H12257" s="89"/>
      <c r="I12257" s="31"/>
      <c r="J12257" s="32">
        <v>0</v>
      </c>
    </row>
    <row r="12258" spans="1:10" hidden="1" x14ac:dyDescent="0.25">
      <c r="A12258" s="251"/>
      <c r="B12258" s="246"/>
      <c r="C12258" s="34"/>
      <c r="D12258" s="34"/>
      <c r="E12258" s="35"/>
      <c r="F12258" s="66" t="s">
        <v>12</v>
      </c>
      <c r="G12258" s="66" t="str">
        <f t="shared" si="233"/>
        <v/>
      </c>
      <c r="H12258" s="67"/>
      <c r="I12258" s="68"/>
      <c r="J12258" s="32">
        <v>0</v>
      </c>
    </row>
    <row r="12259" spans="1:10" hidden="1" x14ac:dyDescent="0.25">
      <c r="A12259" s="251"/>
      <c r="B12259" s="246"/>
      <c r="C12259" s="38" t="s">
        <v>11427</v>
      </c>
      <c r="D12259" s="38" t="s">
        <v>2801</v>
      </c>
      <c r="E12259" s="39">
        <v>104.7071</v>
      </c>
      <c r="F12259" s="33">
        <v>31.435500000000001</v>
      </c>
      <c r="G12259" s="66">
        <f t="shared" si="233"/>
        <v>3291.52004205</v>
      </c>
      <c r="H12259" s="41">
        <f>SUM(G12259:G12259)</f>
        <v>3291.52004205</v>
      </c>
      <c r="I12259" s="42"/>
      <c r="J12259" s="32">
        <v>0</v>
      </c>
    </row>
    <row r="12260" spans="1:10" hidden="1" x14ac:dyDescent="0.25">
      <c r="A12260" s="251"/>
      <c r="B12260" s="246"/>
      <c r="C12260" s="34"/>
      <c r="D12260" s="34"/>
      <c r="E12260" s="35"/>
      <c r="F12260" s="66" t="s">
        <v>12</v>
      </c>
      <c r="G12260" s="66" t="str">
        <f t="shared" si="233"/>
        <v/>
      </c>
      <c r="H12260" s="67"/>
      <c r="I12260" s="68"/>
      <c r="J12260" s="32">
        <v>0</v>
      </c>
    </row>
    <row r="12261" spans="1:10" ht="25.5" hidden="1" x14ac:dyDescent="0.25">
      <c r="A12261" s="251"/>
      <c r="B12261" s="246"/>
      <c r="C12261" s="55" t="s">
        <v>667</v>
      </c>
      <c r="D12261" s="34"/>
      <c r="E12261" s="35"/>
      <c r="F12261" s="66" t="s">
        <v>12</v>
      </c>
      <c r="G12261" s="66" t="str">
        <f t="shared" ref="G12261:G12324" si="237">IF(ISNUMBER(F12261),E12261*F12261,"")</f>
        <v/>
      </c>
      <c r="H12261" s="67"/>
      <c r="I12261" s="68"/>
      <c r="J12261" s="32">
        <v>0</v>
      </c>
    </row>
    <row r="12262" spans="1:10" ht="15.75" hidden="1" thickBot="1" x14ac:dyDescent="0.3">
      <c r="A12262" s="252"/>
      <c r="B12262" s="247"/>
      <c r="C12262" s="44"/>
      <c r="D12262" s="59"/>
      <c r="E12262" s="45"/>
      <c r="F12262" s="75" t="s">
        <v>12</v>
      </c>
      <c r="G12262" s="75" t="str">
        <f t="shared" si="237"/>
        <v/>
      </c>
      <c r="H12262" s="76"/>
      <c r="I12262" s="68"/>
      <c r="J12262" s="32">
        <v>0</v>
      </c>
    </row>
    <row r="12263" spans="1:10" ht="15.75" hidden="1" thickBot="1" x14ac:dyDescent="0.3">
      <c r="A12263" s="251" t="s">
        <v>3012</v>
      </c>
      <c r="B12263" s="246" t="s">
        <v>11176</v>
      </c>
      <c r="C12263" s="51"/>
      <c r="D12263" s="43" t="s">
        <v>4119</v>
      </c>
      <c r="E12263" s="86"/>
      <c r="F12263" s="87" t="s">
        <v>12</v>
      </c>
      <c r="G12263" s="88" t="str">
        <f t="shared" si="237"/>
        <v/>
      </c>
      <c r="H12263" s="89"/>
      <c r="I12263" s="31"/>
      <c r="J12263" s="32">
        <v>0</v>
      </c>
    </row>
    <row r="12264" spans="1:10" hidden="1" x14ac:dyDescent="0.25">
      <c r="A12264" s="251"/>
      <c r="B12264" s="246"/>
      <c r="C12264" s="34"/>
      <c r="D12264" s="34"/>
      <c r="E12264" s="35"/>
      <c r="F12264" s="66" t="s">
        <v>12</v>
      </c>
      <c r="G12264" s="66" t="str">
        <f t="shared" si="237"/>
        <v/>
      </c>
      <c r="H12264" s="67"/>
      <c r="I12264" s="68"/>
      <c r="J12264" s="32">
        <v>0</v>
      </c>
    </row>
    <row r="12265" spans="1:10" hidden="1" x14ac:dyDescent="0.25">
      <c r="A12265" s="251"/>
      <c r="B12265" s="246"/>
      <c r="C12265" s="38" t="s">
        <v>11426</v>
      </c>
      <c r="D12265" s="38" t="s">
        <v>2801</v>
      </c>
      <c r="E12265" s="39">
        <v>104.7071</v>
      </c>
      <c r="F12265" s="33">
        <v>24.946999999999999</v>
      </c>
      <c r="G12265" s="66">
        <f t="shared" si="237"/>
        <v>2612.1280236999996</v>
      </c>
      <c r="H12265" s="41">
        <f>SUM(G12265:G12265)</f>
        <v>2612.1280236999996</v>
      </c>
      <c r="I12265" s="42"/>
      <c r="J12265" s="32">
        <v>0</v>
      </c>
    </row>
    <row r="12266" spans="1:10" hidden="1" x14ac:dyDescent="0.25">
      <c r="A12266" s="251"/>
      <c r="B12266" s="246"/>
      <c r="C12266" s="34"/>
      <c r="D12266" s="34"/>
      <c r="E12266" s="35"/>
      <c r="F12266" s="66" t="s">
        <v>12</v>
      </c>
      <c r="G12266" s="66" t="str">
        <f t="shared" si="237"/>
        <v/>
      </c>
      <c r="H12266" s="67"/>
      <c r="I12266" s="68"/>
      <c r="J12266" s="32">
        <v>0</v>
      </c>
    </row>
    <row r="12267" spans="1:10" ht="25.5" hidden="1" x14ac:dyDescent="0.25">
      <c r="A12267" s="251"/>
      <c r="B12267" s="246"/>
      <c r="C12267" s="55" t="s">
        <v>667</v>
      </c>
      <c r="D12267" s="34"/>
      <c r="E12267" s="35"/>
      <c r="F12267" s="66" t="s">
        <v>12</v>
      </c>
      <c r="G12267" s="66" t="str">
        <f t="shared" si="237"/>
        <v/>
      </c>
      <c r="H12267" s="67"/>
      <c r="I12267" s="68"/>
      <c r="J12267" s="32">
        <v>0</v>
      </c>
    </row>
    <row r="12268" spans="1:10" ht="15.75" hidden="1" thickBot="1" x14ac:dyDescent="0.3">
      <c r="A12268" s="252"/>
      <c r="B12268" s="247"/>
      <c r="C12268" s="44"/>
      <c r="D12268" s="59"/>
      <c r="E12268" s="45"/>
      <c r="F12268" s="75" t="s">
        <v>12</v>
      </c>
      <c r="G12268" s="75" t="str">
        <f t="shared" si="237"/>
        <v/>
      </c>
      <c r="H12268" s="76"/>
      <c r="I12268" s="68"/>
      <c r="J12268" s="32">
        <v>0</v>
      </c>
    </row>
    <row r="12269" spans="1:10" ht="15.75" hidden="1" thickBot="1" x14ac:dyDescent="0.3">
      <c r="A12269" s="251" t="s">
        <v>3013</v>
      </c>
      <c r="B12269" s="246" t="s">
        <v>11177</v>
      </c>
      <c r="C12269" s="51"/>
      <c r="D12269" s="43" t="s">
        <v>4119</v>
      </c>
      <c r="E12269" s="86"/>
      <c r="F12269" s="87" t="s">
        <v>12</v>
      </c>
      <c r="G12269" s="88" t="str">
        <f t="shared" si="237"/>
        <v/>
      </c>
      <c r="H12269" s="89"/>
      <c r="I12269" s="31"/>
      <c r="J12269" s="32">
        <v>0</v>
      </c>
    </row>
    <row r="12270" spans="1:10" hidden="1" x14ac:dyDescent="0.25">
      <c r="A12270" s="251"/>
      <c r="B12270" s="246"/>
      <c r="C12270" s="34"/>
      <c r="D12270" s="34"/>
      <c r="E12270" s="35"/>
      <c r="F12270" s="66" t="s">
        <v>12</v>
      </c>
      <c r="G12270" s="66" t="str">
        <f t="shared" si="237"/>
        <v/>
      </c>
      <c r="H12270" s="67"/>
      <c r="I12270" s="68"/>
      <c r="J12270" s="32">
        <v>0</v>
      </c>
    </row>
    <row r="12271" spans="1:10" hidden="1" x14ac:dyDescent="0.25">
      <c r="A12271" s="251"/>
      <c r="B12271" s="246"/>
      <c r="C12271" s="38" t="s">
        <v>12138</v>
      </c>
      <c r="D12271" s="38" t="s">
        <v>2801</v>
      </c>
      <c r="E12271" s="39">
        <v>104.7071</v>
      </c>
      <c r="F12271" s="33">
        <v>8.17</v>
      </c>
      <c r="G12271" s="66">
        <f t="shared" si="237"/>
        <v>855.45700699999998</v>
      </c>
      <c r="H12271" s="41">
        <f>SUM(G12271:G12271)</f>
        <v>855.45700699999998</v>
      </c>
      <c r="I12271" s="42"/>
      <c r="J12271" s="32">
        <v>0</v>
      </c>
    </row>
    <row r="12272" spans="1:10" hidden="1" x14ac:dyDescent="0.25">
      <c r="A12272" s="251"/>
      <c r="B12272" s="246"/>
      <c r="C12272" s="34"/>
      <c r="D12272" s="34"/>
      <c r="E12272" s="35"/>
      <c r="F12272" s="66" t="s">
        <v>12</v>
      </c>
      <c r="G12272" s="66" t="str">
        <f t="shared" si="237"/>
        <v/>
      </c>
      <c r="H12272" s="67"/>
      <c r="I12272" s="68"/>
      <c r="J12272" s="32">
        <v>0</v>
      </c>
    </row>
    <row r="12273" spans="1:10" ht="25.5" hidden="1" x14ac:dyDescent="0.25">
      <c r="A12273" s="251"/>
      <c r="B12273" s="246"/>
      <c r="C12273" s="55" t="s">
        <v>667</v>
      </c>
      <c r="D12273" s="34"/>
      <c r="E12273" s="35"/>
      <c r="F12273" s="66" t="s">
        <v>12</v>
      </c>
      <c r="G12273" s="66" t="str">
        <f t="shared" si="237"/>
        <v/>
      </c>
      <c r="H12273" s="67"/>
      <c r="I12273" s="68"/>
      <c r="J12273" s="32">
        <v>0</v>
      </c>
    </row>
    <row r="12274" spans="1:10" ht="15.75" hidden="1" thickBot="1" x14ac:dyDescent="0.3">
      <c r="A12274" s="252"/>
      <c r="B12274" s="247"/>
      <c r="C12274" s="44"/>
      <c r="D12274" s="59"/>
      <c r="E12274" s="45"/>
      <c r="F12274" s="75" t="s">
        <v>12</v>
      </c>
      <c r="G12274" s="75" t="str">
        <f t="shared" si="237"/>
        <v/>
      </c>
      <c r="H12274" s="76"/>
      <c r="I12274" s="68"/>
      <c r="J12274" s="32">
        <v>0</v>
      </c>
    </row>
    <row r="12275" spans="1:10" ht="15.75" hidden="1" thickBot="1" x14ac:dyDescent="0.3">
      <c r="A12275" s="251" t="s">
        <v>3014</v>
      </c>
      <c r="B12275" s="246" t="s">
        <v>11178</v>
      </c>
      <c r="C12275" s="51"/>
      <c r="D12275" s="43" t="s">
        <v>4119</v>
      </c>
      <c r="E12275" s="86"/>
      <c r="F12275" s="87" t="s">
        <v>12</v>
      </c>
      <c r="G12275" s="88" t="str">
        <f t="shared" si="237"/>
        <v/>
      </c>
      <c r="H12275" s="89"/>
      <c r="I12275" s="31"/>
      <c r="J12275" s="32">
        <v>0</v>
      </c>
    </row>
    <row r="12276" spans="1:10" hidden="1" x14ac:dyDescent="0.25">
      <c r="A12276" s="251"/>
      <c r="B12276" s="246"/>
      <c r="C12276" s="34"/>
      <c r="D12276" s="34"/>
      <c r="E12276" s="35"/>
      <c r="F12276" s="66" t="s">
        <v>12</v>
      </c>
      <c r="G12276" s="66" t="str">
        <f t="shared" si="237"/>
        <v/>
      </c>
      <c r="H12276" s="67"/>
      <c r="I12276" s="68"/>
      <c r="J12276" s="32">
        <v>0</v>
      </c>
    </row>
    <row r="12277" spans="1:10" ht="25.5" hidden="1" x14ac:dyDescent="0.25">
      <c r="A12277" s="251"/>
      <c r="B12277" s="246"/>
      <c r="C12277" s="38" t="s">
        <v>11417</v>
      </c>
      <c r="D12277" s="38" t="s">
        <v>2801</v>
      </c>
      <c r="E12277" s="39">
        <v>104.7071</v>
      </c>
      <c r="F12277" s="33">
        <v>23.997</v>
      </c>
      <c r="G12277" s="66">
        <f t="shared" si="237"/>
        <v>2512.6562786999998</v>
      </c>
      <c r="H12277" s="41">
        <f>SUM(G12277:G12277)</f>
        <v>2512.6562786999998</v>
      </c>
      <c r="I12277" s="42"/>
      <c r="J12277" s="32">
        <v>0</v>
      </c>
    </row>
    <row r="12278" spans="1:10" hidden="1" x14ac:dyDescent="0.25">
      <c r="A12278" s="251"/>
      <c r="B12278" s="246"/>
      <c r="C12278" s="34"/>
      <c r="D12278" s="34"/>
      <c r="E12278" s="35"/>
      <c r="F12278" s="66" t="s">
        <v>12</v>
      </c>
      <c r="G12278" s="66" t="str">
        <f t="shared" si="237"/>
        <v/>
      </c>
      <c r="H12278" s="67"/>
      <c r="I12278" s="68"/>
      <c r="J12278" s="32">
        <v>0</v>
      </c>
    </row>
    <row r="12279" spans="1:10" ht="25.5" hidden="1" x14ac:dyDescent="0.25">
      <c r="A12279" s="251"/>
      <c r="B12279" s="246"/>
      <c r="C12279" s="55" t="s">
        <v>667</v>
      </c>
      <c r="D12279" s="34"/>
      <c r="E12279" s="35"/>
      <c r="F12279" s="66" t="s">
        <v>12</v>
      </c>
      <c r="G12279" s="66" t="str">
        <f t="shared" si="237"/>
        <v/>
      </c>
      <c r="H12279" s="67"/>
      <c r="I12279" s="68"/>
      <c r="J12279" s="32">
        <v>0</v>
      </c>
    </row>
    <row r="12280" spans="1:10" ht="15.75" hidden="1" thickBot="1" x14ac:dyDescent="0.3">
      <c r="A12280" s="252"/>
      <c r="B12280" s="247"/>
      <c r="C12280" s="44"/>
      <c r="D12280" s="59"/>
      <c r="E12280" s="45"/>
      <c r="F12280" s="75" t="s">
        <v>12</v>
      </c>
      <c r="G12280" s="75" t="str">
        <f t="shared" si="237"/>
        <v/>
      </c>
      <c r="H12280" s="76"/>
      <c r="I12280" s="68"/>
      <c r="J12280" s="32">
        <v>0</v>
      </c>
    </row>
    <row r="12281" spans="1:10" ht="15.75" hidden="1" thickBot="1" x14ac:dyDescent="0.3">
      <c r="A12281" s="251" t="s">
        <v>3015</v>
      </c>
      <c r="B12281" s="246" t="s">
        <v>11179</v>
      </c>
      <c r="C12281" s="51"/>
      <c r="D12281" s="43" t="s">
        <v>4119</v>
      </c>
      <c r="E12281" s="86"/>
      <c r="F12281" s="87" t="s">
        <v>12</v>
      </c>
      <c r="G12281" s="88" t="str">
        <f t="shared" si="237"/>
        <v/>
      </c>
      <c r="H12281" s="89"/>
      <c r="I12281" s="31"/>
      <c r="J12281" s="32">
        <v>0</v>
      </c>
    </row>
    <row r="12282" spans="1:10" hidden="1" x14ac:dyDescent="0.25">
      <c r="A12282" s="251"/>
      <c r="B12282" s="246"/>
      <c r="C12282" s="34"/>
      <c r="D12282" s="34"/>
      <c r="E12282" s="35"/>
      <c r="F12282" s="66" t="s">
        <v>12</v>
      </c>
      <c r="G12282" s="66" t="str">
        <f t="shared" si="237"/>
        <v/>
      </c>
      <c r="H12282" s="67"/>
      <c r="I12282" s="68"/>
      <c r="J12282" s="32">
        <v>0</v>
      </c>
    </row>
    <row r="12283" spans="1:10" ht="25.5" hidden="1" x14ac:dyDescent="0.25">
      <c r="A12283" s="251"/>
      <c r="B12283" s="246"/>
      <c r="C12283" s="38" t="s">
        <v>11752</v>
      </c>
      <c r="D12283" s="38" t="s">
        <v>2801</v>
      </c>
      <c r="E12283" s="39">
        <v>104.7071</v>
      </c>
      <c r="F12283" s="33">
        <v>55.261499999999998</v>
      </c>
      <c r="G12283" s="66">
        <f t="shared" si="237"/>
        <v>5786.2714066499993</v>
      </c>
      <c r="H12283" s="41">
        <f>SUM(G12283:G12283)</f>
        <v>5786.2714066499993</v>
      </c>
      <c r="I12283" s="42"/>
      <c r="J12283" s="32">
        <v>0</v>
      </c>
    </row>
    <row r="12284" spans="1:10" hidden="1" x14ac:dyDescent="0.25">
      <c r="A12284" s="251"/>
      <c r="B12284" s="246"/>
      <c r="C12284" s="34"/>
      <c r="D12284" s="34"/>
      <c r="E12284" s="35"/>
      <c r="F12284" s="66" t="s">
        <v>12</v>
      </c>
      <c r="G12284" s="66" t="str">
        <f t="shared" si="237"/>
        <v/>
      </c>
      <c r="H12284" s="67"/>
      <c r="I12284" s="68"/>
      <c r="J12284" s="32">
        <v>0</v>
      </c>
    </row>
    <row r="12285" spans="1:10" ht="25.5" hidden="1" x14ac:dyDescent="0.25">
      <c r="A12285" s="251"/>
      <c r="B12285" s="246"/>
      <c r="C12285" s="55" t="s">
        <v>667</v>
      </c>
      <c r="D12285" s="34"/>
      <c r="E12285" s="35"/>
      <c r="F12285" s="66" t="s">
        <v>12</v>
      </c>
      <c r="G12285" s="66" t="str">
        <f t="shared" si="237"/>
        <v/>
      </c>
      <c r="H12285" s="67"/>
      <c r="I12285" s="68"/>
      <c r="J12285" s="32">
        <v>0</v>
      </c>
    </row>
    <row r="12286" spans="1:10" ht="15.75" hidden="1" thickBot="1" x14ac:dyDescent="0.3">
      <c r="A12286" s="252"/>
      <c r="B12286" s="247"/>
      <c r="C12286" s="44"/>
      <c r="D12286" s="59"/>
      <c r="E12286" s="45"/>
      <c r="F12286" s="75" t="s">
        <v>12</v>
      </c>
      <c r="G12286" s="75" t="str">
        <f t="shared" si="237"/>
        <v/>
      </c>
      <c r="H12286" s="76"/>
      <c r="I12286" s="68"/>
      <c r="J12286" s="32">
        <v>0</v>
      </c>
    </row>
    <row r="12287" spans="1:10" ht="15.75" hidden="1" thickBot="1" x14ac:dyDescent="0.3">
      <c r="A12287" s="251" t="s">
        <v>3016</v>
      </c>
      <c r="B12287" s="246" t="s">
        <v>11180</v>
      </c>
      <c r="C12287" s="51"/>
      <c r="D12287" s="43" t="s">
        <v>4119</v>
      </c>
      <c r="E12287" s="86"/>
      <c r="F12287" s="87" t="s">
        <v>12</v>
      </c>
      <c r="G12287" s="88" t="str">
        <f t="shared" si="237"/>
        <v/>
      </c>
      <c r="H12287" s="89"/>
      <c r="I12287" s="31"/>
      <c r="J12287" s="32">
        <v>0</v>
      </c>
    </row>
    <row r="12288" spans="1:10" hidden="1" x14ac:dyDescent="0.25">
      <c r="A12288" s="251"/>
      <c r="B12288" s="246"/>
      <c r="C12288" s="34"/>
      <c r="D12288" s="34"/>
      <c r="E12288" s="35"/>
      <c r="F12288" s="66" t="s">
        <v>12</v>
      </c>
      <c r="G12288" s="66" t="str">
        <f t="shared" si="237"/>
        <v/>
      </c>
      <c r="H12288" s="67"/>
      <c r="I12288" s="68"/>
      <c r="J12288" s="32">
        <v>0</v>
      </c>
    </row>
    <row r="12289" spans="1:10" hidden="1" x14ac:dyDescent="0.25">
      <c r="A12289" s="251"/>
      <c r="B12289" s="246"/>
      <c r="C12289" s="38" t="s">
        <v>11886</v>
      </c>
      <c r="D12289" s="38" t="s">
        <v>2801</v>
      </c>
      <c r="E12289" s="39">
        <v>104.7071</v>
      </c>
      <c r="F12289" s="33">
        <v>38.037999999999997</v>
      </c>
      <c r="G12289" s="66">
        <f t="shared" si="237"/>
        <v>3982.8486697999997</v>
      </c>
      <c r="H12289" s="41">
        <f>SUM(G12289:G12289)</f>
        <v>3982.8486697999997</v>
      </c>
      <c r="I12289" s="42"/>
      <c r="J12289" s="32">
        <v>0</v>
      </c>
    </row>
    <row r="12290" spans="1:10" hidden="1" x14ac:dyDescent="0.25">
      <c r="A12290" s="251"/>
      <c r="B12290" s="246"/>
      <c r="C12290" s="34"/>
      <c r="D12290" s="34"/>
      <c r="E12290" s="35"/>
      <c r="F12290" s="66" t="s">
        <v>12</v>
      </c>
      <c r="G12290" s="66" t="str">
        <f t="shared" si="237"/>
        <v/>
      </c>
      <c r="H12290" s="67"/>
      <c r="I12290" s="68"/>
      <c r="J12290" s="32">
        <v>0</v>
      </c>
    </row>
    <row r="12291" spans="1:10" ht="25.5" hidden="1" x14ac:dyDescent="0.25">
      <c r="A12291" s="251"/>
      <c r="B12291" s="246"/>
      <c r="C12291" s="55" t="s">
        <v>667</v>
      </c>
      <c r="D12291" s="34"/>
      <c r="E12291" s="35"/>
      <c r="F12291" s="66" t="s">
        <v>12</v>
      </c>
      <c r="G12291" s="66" t="str">
        <f t="shared" si="237"/>
        <v/>
      </c>
      <c r="H12291" s="67"/>
      <c r="I12291" s="68"/>
      <c r="J12291" s="32">
        <v>0</v>
      </c>
    </row>
    <row r="12292" spans="1:10" ht="15.75" hidden="1" thickBot="1" x14ac:dyDescent="0.3">
      <c r="A12292" s="252"/>
      <c r="B12292" s="247"/>
      <c r="C12292" s="44"/>
      <c r="D12292" s="59"/>
      <c r="E12292" s="45"/>
      <c r="F12292" s="75" t="s">
        <v>12</v>
      </c>
      <c r="G12292" s="75" t="str">
        <f t="shared" si="237"/>
        <v/>
      </c>
      <c r="H12292" s="76"/>
      <c r="I12292" s="68"/>
      <c r="J12292" s="32">
        <v>0</v>
      </c>
    </row>
    <row r="12293" spans="1:10" ht="15.75" hidden="1" thickBot="1" x14ac:dyDescent="0.3">
      <c r="A12293" s="251" t="s">
        <v>3017</v>
      </c>
      <c r="B12293" s="246" t="s">
        <v>11181</v>
      </c>
      <c r="C12293" s="51"/>
      <c r="D12293" s="43" t="s">
        <v>4119</v>
      </c>
      <c r="E12293" s="86"/>
      <c r="F12293" s="87" t="s">
        <v>12</v>
      </c>
      <c r="G12293" s="88" t="str">
        <f t="shared" si="237"/>
        <v/>
      </c>
      <c r="H12293" s="89"/>
      <c r="I12293" s="31"/>
      <c r="J12293" s="32">
        <v>0</v>
      </c>
    </row>
    <row r="12294" spans="1:10" hidden="1" x14ac:dyDescent="0.25">
      <c r="A12294" s="251"/>
      <c r="B12294" s="246"/>
      <c r="C12294" s="34"/>
      <c r="D12294" s="34"/>
      <c r="E12294" s="35"/>
      <c r="F12294" s="66" t="s">
        <v>12</v>
      </c>
      <c r="G12294" s="66" t="str">
        <f t="shared" si="237"/>
        <v/>
      </c>
      <c r="H12294" s="67"/>
      <c r="I12294" s="68"/>
      <c r="J12294" s="32">
        <v>0</v>
      </c>
    </row>
    <row r="12295" spans="1:10" hidden="1" x14ac:dyDescent="0.25">
      <c r="A12295" s="251"/>
      <c r="B12295" s="246"/>
      <c r="C12295" s="38" t="s">
        <v>11886</v>
      </c>
      <c r="D12295" s="38" t="s">
        <v>2801</v>
      </c>
      <c r="E12295" s="39">
        <v>104.7071</v>
      </c>
      <c r="F12295" s="33">
        <v>38.037999999999997</v>
      </c>
      <c r="G12295" s="66">
        <f t="shared" si="237"/>
        <v>3982.8486697999997</v>
      </c>
      <c r="H12295" s="41">
        <f>SUM(G12295:G12295)</f>
        <v>3982.8486697999997</v>
      </c>
      <c r="I12295" s="42"/>
      <c r="J12295" s="32">
        <v>0</v>
      </c>
    </row>
    <row r="12296" spans="1:10" hidden="1" x14ac:dyDescent="0.25">
      <c r="A12296" s="251"/>
      <c r="B12296" s="246"/>
      <c r="C12296" s="34"/>
      <c r="D12296" s="34"/>
      <c r="E12296" s="35"/>
      <c r="F12296" s="66" t="s">
        <v>12</v>
      </c>
      <c r="G12296" s="66" t="str">
        <f t="shared" si="237"/>
        <v/>
      </c>
      <c r="H12296" s="67"/>
      <c r="I12296" s="68"/>
      <c r="J12296" s="32">
        <v>0</v>
      </c>
    </row>
    <row r="12297" spans="1:10" ht="25.5" hidden="1" x14ac:dyDescent="0.25">
      <c r="A12297" s="251"/>
      <c r="B12297" s="246"/>
      <c r="C12297" s="55" t="s">
        <v>667</v>
      </c>
      <c r="D12297" s="34"/>
      <c r="E12297" s="35"/>
      <c r="F12297" s="66" t="s">
        <v>12</v>
      </c>
      <c r="G12297" s="66" t="str">
        <f t="shared" si="237"/>
        <v/>
      </c>
      <c r="H12297" s="67"/>
      <c r="I12297" s="68"/>
      <c r="J12297" s="32">
        <v>0</v>
      </c>
    </row>
    <row r="12298" spans="1:10" ht="15.75" hidden="1" thickBot="1" x14ac:dyDescent="0.3">
      <c r="A12298" s="252"/>
      <c r="B12298" s="247"/>
      <c r="C12298" s="44"/>
      <c r="D12298" s="59"/>
      <c r="E12298" s="45"/>
      <c r="F12298" s="75" t="s">
        <v>12</v>
      </c>
      <c r="G12298" s="75" t="str">
        <f t="shared" si="237"/>
        <v/>
      </c>
      <c r="H12298" s="76"/>
      <c r="I12298" s="68"/>
      <c r="J12298" s="32">
        <v>0</v>
      </c>
    </row>
    <row r="12299" spans="1:10" ht="15.75" hidden="1" thickBot="1" x14ac:dyDescent="0.3">
      <c r="A12299" s="251" t="s">
        <v>3018</v>
      </c>
      <c r="B12299" s="246" t="s">
        <v>11182</v>
      </c>
      <c r="C12299" s="51"/>
      <c r="D12299" s="43" t="s">
        <v>4119</v>
      </c>
      <c r="E12299" s="86"/>
      <c r="F12299" s="87" t="s">
        <v>12</v>
      </c>
      <c r="G12299" s="88" t="str">
        <f t="shared" si="237"/>
        <v/>
      </c>
      <c r="H12299" s="89"/>
      <c r="I12299" s="31"/>
      <c r="J12299" s="32">
        <v>0</v>
      </c>
    </row>
    <row r="12300" spans="1:10" hidden="1" x14ac:dyDescent="0.25">
      <c r="A12300" s="251"/>
      <c r="B12300" s="246"/>
      <c r="C12300" s="34"/>
      <c r="D12300" s="34"/>
      <c r="E12300" s="35"/>
      <c r="F12300" s="66" t="s">
        <v>12</v>
      </c>
      <c r="G12300" s="66" t="str">
        <f t="shared" si="237"/>
        <v/>
      </c>
      <c r="H12300" s="67"/>
      <c r="I12300" s="68"/>
      <c r="J12300" s="32">
        <v>0</v>
      </c>
    </row>
    <row r="12301" spans="1:10" ht="25.5" hidden="1" x14ac:dyDescent="0.25">
      <c r="A12301" s="251"/>
      <c r="B12301" s="246"/>
      <c r="C12301" s="38" t="s">
        <v>11418</v>
      </c>
      <c r="D12301" s="38" t="s">
        <v>2801</v>
      </c>
      <c r="E12301" s="39">
        <v>104.7071</v>
      </c>
      <c r="F12301" s="33">
        <v>30.361999999999998</v>
      </c>
      <c r="G12301" s="66">
        <f t="shared" si="237"/>
        <v>3179.1169701999997</v>
      </c>
      <c r="H12301" s="41">
        <f>SUM(G12301:G12301)</f>
        <v>3179.1169701999997</v>
      </c>
      <c r="I12301" s="42"/>
      <c r="J12301" s="32">
        <v>0</v>
      </c>
    </row>
    <row r="12302" spans="1:10" hidden="1" x14ac:dyDescent="0.25">
      <c r="A12302" s="251"/>
      <c r="B12302" s="246"/>
      <c r="C12302" s="34"/>
      <c r="D12302" s="34"/>
      <c r="E12302" s="35"/>
      <c r="F12302" s="66" t="s">
        <v>12</v>
      </c>
      <c r="G12302" s="66" t="str">
        <f t="shared" si="237"/>
        <v/>
      </c>
      <c r="H12302" s="67"/>
      <c r="I12302" s="68"/>
      <c r="J12302" s="32">
        <v>0</v>
      </c>
    </row>
    <row r="12303" spans="1:10" ht="25.5" hidden="1" x14ac:dyDescent="0.25">
      <c r="A12303" s="251"/>
      <c r="B12303" s="246"/>
      <c r="C12303" s="55" t="s">
        <v>667</v>
      </c>
      <c r="D12303" s="34"/>
      <c r="E12303" s="35"/>
      <c r="F12303" s="66" t="s">
        <v>12</v>
      </c>
      <c r="G12303" s="66" t="str">
        <f t="shared" si="237"/>
        <v/>
      </c>
      <c r="H12303" s="67"/>
      <c r="I12303" s="68"/>
      <c r="J12303" s="32">
        <v>0</v>
      </c>
    </row>
    <row r="12304" spans="1:10" ht="15.75" hidden="1" thickBot="1" x14ac:dyDescent="0.3">
      <c r="A12304" s="252"/>
      <c r="B12304" s="247"/>
      <c r="C12304" s="44"/>
      <c r="D12304" s="59"/>
      <c r="E12304" s="45"/>
      <c r="F12304" s="75" t="s">
        <v>12</v>
      </c>
      <c r="G12304" s="75" t="str">
        <f t="shared" si="237"/>
        <v/>
      </c>
      <c r="H12304" s="76"/>
      <c r="I12304" s="68"/>
      <c r="J12304" s="32">
        <v>0</v>
      </c>
    </row>
    <row r="12305" spans="1:10" ht="15.75" hidden="1" thickBot="1" x14ac:dyDescent="0.3">
      <c r="A12305" s="251" t="s">
        <v>3019</v>
      </c>
      <c r="B12305" s="246" t="s">
        <v>11183</v>
      </c>
      <c r="C12305" s="51"/>
      <c r="D12305" s="43" t="s">
        <v>4119</v>
      </c>
      <c r="E12305" s="86"/>
      <c r="F12305" s="87" t="s">
        <v>12</v>
      </c>
      <c r="G12305" s="88" t="str">
        <f t="shared" si="237"/>
        <v/>
      </c>
      <c r="H12305" s="89"/>
      <c r="I12305" s="31"/>
      <c r="J12305" s="32">
        <v>0</v>
      </c>
    </row>
    <row r="12306" spans="1:10" hidden="1" x14ac:dyDescent="0.25">
      <c r="A12306" s="251"/>
      <c r="B12306" s="246"/>
      <c r="C12306" s="34"/>
      <c r="D12306" s="34"/>
      <c r="E12306" s="35"/>
      <c r="F12306" s="66" t="s">
        <v>12</v>
      </c>
      <c r="G12306" s="66" t="str">
        <f t="shared" si="237"/>
        <v/>
      </c>
      <c r="H12306" s="67"/>
      <c r="I12306" s="68"/>
      <c r="J12306" s="32">
        <v>0</v>
      </c>
    </row>
    <row r="12307" spans="1:10" hidden="1" x14ac:dyDescent="0.25">
      <c r="A12307" s="251"/>
      <c r="B12307" s="246"/>
      <c r="C12307" s="38" t="s">
        <v>11751</v>
      </c>
      <c r="D12307" s="38" t="s">
        <v>11487</v>
      </c>
      <c r="E12307" s="39">
        <v>104.7071</v>
      </c>
      <c r="F12307" s="33">
        <v>3567.1644999999999</v>
      </c>
      <c r="G12307" s="66">
        <f t="shared" si="237"/>
        <v>373507.45001794997</v>
      </c>
      <c r="H12307" s="41">
        <f>SUM(G12307:G12307)</f>
        <v>373507.45001794997</v>
      </c>
      <c r="I12307" s="42"/>
      <c r="J12307" s="32">
        <v>0</v>
      </c>
    </row>
    <row r="12308" spans="1:10" hidden="1" x14ac:dyDescent="0.25">
      <c r="A12308" s="251"/>
      <c r="B12308" s="246"/>
      <c r="C12308" s="34"/>
      <c r="D12308" s="34"/>
      <c r="E12308" s="35"/>
      <c r="F12308" s="66" t="s">
        <v>12</v>
      </c>
      <c r="G12308" s="66" t="str">
        <f t="shared" si="237"/>
        <v/>
      </c>
      <c r="H12308" s="67"/>
      <c r="I12308" s="68"/>
      <c r="J12308" s="32">
        <v>0</v>
      </c>
    </row>
    <row r="12309" spans="1:10" ht="25.5" hidden="1" x14ac:dyDescent="0.25">
      <c r="A12309" s="251"/>
      <c r="B12309" s="246"/>
      <c r="C12309" s="55" t="s">
        <v>667</v>
      </c>
      <c r="D12309" s="34"/>
      <c r="E12309" s="35"/>
      <c r="F12309" s="66" t="s">
        <v>12</v>
      </c>
      <c r="G12309" s="66" t="str">
        <f t="shared" si="237"/>
        <v/>
      </c>
      <c r="H12309" s="67"/>
      <c r="I12309" s="68"/>
      <c r="J12309" s="32">
        <v>0</v>
      </c>
    </row>
    <row r="12310" spans="1:10" ht="15.75" hidden="1" thickBot="1" x14ac:dyDescent="0.3">
      <c r="A12310" s="252"/>
      <c r="B12310" s="247"/>
      <c r="C12310" s="44"/>
      <c r="D12310" s="59"/>
      <c r="E12310" s="45"/>
      <c r="F12310" s="75" t="s">
        <v>12</v>
      </c>
      <c r="G12310" s="75" t="str">
        <f t="shared" si="237"/>
        <v/>
      </c>
      <c r="H12310" s="76"/>
      <c r="I12310" s="68"/>
      <c r="J12310" s="32">
        <v>0</v>
      </c>
    </row>
    <row r="12311" spans="1:10" ht="15.75" hidden="1" thickBot="1" x14ac:dyDescent="0.3">
      <c r="A12311" s="242" t="s">
        <v>3020</v>
      </c>
      <c r="B12311" s="245" t="s">
        <v>11184</v>
      </c>
      <c r="C12311" s="26"/>
      <c r="D12311" s="27" t="s">
        <v>17</v>
      </c>
      <c r="E12311" s="28"/>
      <c r="F12311" s="49" t="s">
        <v>12</v>
      </c>
      <c r="G12311" s="29" t="str">
        <f t="shared" si="237"/>
        <v/>
      </c>
      <c r="H12311" s="30"/>
      <c r="I12311" s="31"/>
      <c r="J12311" s="32">
        <v>0</v>
      </c>
    </row>
    <row r="12312" spans="1:10" hidden="1" x14ac:dyDescent="0.25">
      <c r="A12312" s="243"/>
      <c r="B12312" s="246"/>
      <c r="C12312" s="34"/>
      <c r="D12312" s="34"/>
      <c r="E12312" s="35"/>
      <c r="F12312" s="50" t="s">
        <v>12</v>
      </c>
      <c r="G12312" s="33" t="str">
        <f t="shared" si="237"/>
        <v/>
      </c>
      <c r="H12312" s="37"/>
      <c r="I12312" s="33"/>
      <c r="J12312" s="32">
        <v>0</v>
      </c>
    </row>
    <row r="12313" spans="1:10" ht="25.5" hidden="1" x14ac:dyDescent="0.25">
      <c r="A12313" s="243"/>
      <c r="B12313" s="246"/>
      <c r="C12313" s="38" t="s">
        <v>11418</v>
      </c>
      <c r="D12313" s="38" t="s">
        <v>2801</v>
      </c>
      <c r="E12313" s="39">
        <v>0.4546</v>
      </c>
      <c r="F12313" s="33">
        <v>30.361999999999998</v>
      </c>
      <c r="G12313" s="36">
        <f t="shared" si="237"/>
        <v>13.8025652</v>
      </c>
      <c r="H12313" s="41">
        <f>SUM(G12313:G12316)</f>
        <v>25.1560095</v>
      </c>
      <c r="I12313" s="42"/>
      <c r="J12313" s="32">
        <v>0</v>
      </c>
    </row>
    <row r="12314" spans="1:10" ht="25.5" hidden="1" x14ac:dyDescent="0.25">
      <c r="A12314" s="243"/>
      <c r="B12314" s="246"/>
      <c r="C12314" s="38" t="s">
        <v>11417</v>
      </c>
      <c r="D12314" s="38" t="s">
        <v>2801</v>
      </c>
      <c r="E12314" s="39">
        <v>0.4546</v>
      </c>
      <c r="F12314" s="33">
        <v>23.997</v>
      </c>
      <c r="G12314" s="36">
        <f t="shared" si="237"/>
        <v>10.909036199999999</v>
      </c>
      <c r="H12314" s="37"/>
      <c r="I12314" s="33"/>
      <c r="J12314" s="32">
        <v>0</v>
      </c>
    </row>
    <row r="12315" spans="1:10" ht="38.25" hidden="1" x14ac:dyDescent="0.25">
      <c r="A12315" s="243"/>
      <c r="B12315" s="246"/>
      <c r="C12315" s="38" t="s">
        <v>3021</v>
      </c>
      <c r="D12315" s="38" t="s">
        <v>82</v>
      </c>
      <c r="E12315" s="39">
        <v>1</v>
      </c>
      <c r="F12315" s="33" t="s">
        <v>12</v>
      </c>
      <c r="G12315" s="36" t="str">
        <f t="shared" si="237"/>
        <v/>
      </c>
      <c r="H12315" s="37"/>
      <c r="I12315" s="33"/>
      <c r="J12315" s="32">
        <v>0</v>
      </c>
    </row>
    <row r="12316" spans="1:10" hidden="1" x14ac:dyDescent="0.25">
      <c r="A12316" s="243"/>
      <c r="B12316" s="246"/>
      <c r="C12316" s="38" t="s">
        <v>11577</v>
      </c>
      <c r="D12316" s="38" t="s">
        <v>82</v>
      </c>
      <c r="E12316" s="39">
        <v>3.0200000000000001E-2</v>
      </c>
      <c r="F12316" s="36">
        <v>14.715499999999999</v>
      </c>
      <c r="G12316" s="36">
        <f t="shared" si="237"/>
        <v>0.44440809999999997</v>
      </c>
      <c r="H12316" s="37"/>
      <c r="I12316" s="33"/>
      <c r="J12316" s="32">
        <v>0</v>
      </c>
    </row>
    <row r="12317" spans="1:10" ht="15.75" hidden="1" thickBot="1" x14ac:dyDescent="0.3">
      <c r="A12317" s="244"/>
      <c r="B12317" s="247"/>
      <c r="C12317" s="44"/>
      <c r="D12317" s="44"/>
      <c r="E12317" s="45"/>
      <c r="F12317" s="46" t="s">
        <v>12</v>
      </c>
      <c r="G12317" s="46" t="str">
        <f t="shared" si="237"/>
        <v/>
      </c>
      <c r="H12317" s="48"/>
      <c r="I12317" s="33"/>
      <c r="J12317" s="32">
        <v>0</v>
      </c>
    </row>
    <row r="12318" spans="1:10" ht="15.75" hidden="1" thickBot="1" x14ac:dyDescent="0.3">
      <c r="A12318" s="242" t="s">
        <v>3022</v>
      </c>
      <c r="B12318" s="245" t="s">
        <v>11185</v>
      </c>
      <c r="C12318" s="26"/>
      <c r="D12318" s="27" t="s">
        <v>17</v>
      </c>
      <c r="E12318" s="28"/>
      <c r="F12318" s="49" t="s">
        <v>12</v>
      </c>
      <c r="G12318" s="29" t="str">
        <f t="shared" si="237"/>
        <v/>
      </c>
      <c r="H12318" s="30"/>
      <c r="I12318" s="31"/>
      <c r="J12318" s="32">
        <v>0</v>
      </c>
    </row>
    <row r="12319" spans="1:10" hidden="1" x14ac:dyDescent="0.25">
      <c r="A12319" s="243"/>
      <c r="B12319" s="246"/>
      <c r="C12319" s="34"/>
      <c r="D12319" s="34"/>
      <c r="E12319" s="35"/>
      <c r="F12319" s="50" t="s">
        <v>12</v>
      </c>
      <c r="G12319" s="33" t="str">
        <f t="shared" si="237"/>
        <v/>
      </c>
      <c r="H12319" s="37"/>
      <c r="I12319" s="33"/>
      <c r="J12319" s="32">
        <v>0</v>
      </c>
    </row>
    <row r="12320" spans="1:10" ht="25.5" hidden="1" x14ac:dyDescent="0.25">
      <c r="A12320" s="243"/>
      <c r="B12320" s="246"/>
      <c r="C12320" s="38" t="s">
        <v>11418</v>
      </c>
      <c r="D12320" s="38" t="s">
        <v>2801</v>
      </c>
      <c r="E12320" s="39">
        <v>3.0369999999999999</v>
      </c>
      <c r="F12320" s="33">
        <v>30.361999999999998</v>
      </c>
      <c r="G12320" s="36">
        <f t="shared" si="237"/>
        <v>92.209393999999989</v>
      </c>
      <c r="H12320" s="41">
        <f>SUM(G12320:G12328)</f>
        <v>1228.3662830000001</v>
      </c>
      <c r="I12320" s="42"/>
      <c r="J12320" s="32">
        <v>0</v>
      </c>
    </row>
    <row r="12321" spans="1:10" ht="25.5" hidden="1" x14ac:dyDescent="0.25">
      <c r="A12321" s="243"/>
      <c r="B12321" s="246"/>
      <c r="C12321" s="38" t="s">
        <v>11417</v>
      </c>
      <c r="D12321" s="38" t="s">
        <v>2801</v>
      </c>
      <c r="E12321" s="39">
        <v>3.0369999999999999</v>
      </c>
      <c r="F12321" s="33">
        <v>23.997</v>
      </c>
      <c r="G12321" s="36">
        <f t="shared" si="237"/>
        <v>72.878889000000001</v>
      </c>
      <c r="H12321" s="37"/>
      <c r="I12321" s="33"/>
      <c r="J12321" s="32">
        <v>0</v>
      </c>
    </row>
    <row r="12322" spans="1:10" ht="25.5" hidden="1" x14ac:dyDescent="0.25">
      <c r="A12322" s="243"/>
      <c r="B12322" s="246"/>
      <c r="C12322" s="38" t="s">
        <v>12391</v>
      </c>
      <c r="D12322" s="38" t="s">
        <v>82</v>
      </c>
      <c r="E12322" s="39">
        <v>1</v>
      </c>
      <c r="F12322" s="33">
        <v>211.97349999999997</v>
      </c>
      <c r="G12322" s="36">
        <f t="shared" si="237"/>
        <v>211.97349999999997</v>
      </c>
      <c r="H12322" s="37"/>
      <c r="I12322" s="33"/>
      <c r="J12322" s="32">
        <v>0</v>
      </c>
    </row>
    <row r="12323" spans="1:10" ht="38.25" hidden="1" x14ac:dyDescent="0.25">
      <c r="A12323" s="243"/>
      <c r="B12323" s="246"/>
      <c r="C12323" s="38" t="s">
        <v>12582</v>
      </c>
      <c r="D12323" s="38" t="s">
        <v>82</v>
      </c>
      <c r="E12323" s="39">
        <v>1</v>
      </c>
      <c r="F12323" s="33">
        <v>421.84749999999997</v>
      </c>
      <c r="G12323" s="36">
        <f t="shared" si="237"/>
        <v>421.84749999999997</v>
      </c>
      <c r="H12323" s="37"/>
      <c r="I12323" s="33"/>
      <c r="J12323" s="32">
        <v>0</v>
      </c>
    </row>
    <row r="12324" spans="1:10" ht="38.25" hidden="1" x14ac:dyDescent="0.25">
      <c r="A12324" s="243"/>
      <c r="B12324" s="246"/>
      <c r="C12324" s="38" t="s">
        <v>12389</v>
      </c>
      <c r="D12324" s="38" t="s">
        <v>82</v>
      </c>
      <c r="E12324" s="39">
        <v>1</v>
      </c>
      <c r="F12324" s="33">
        <v>17.185499999999998</v>
      </c>
      <c r="G12324" s="36">
        <f t="shared" si="237"/>
        <v>17.185499999999998</v>
      </c>
      <c r="H12324" s="37"/>
      <c r="I12324" s="33"/>
      <c r="J12324" s="32">
        <v>0</v>
      </c>
    </row>
    <row r="12325" spans="1:10" ht="63.75" hidden="1" x14ac:dyDescent="0.25">
      <c r="A12325" s="243"/>
      <c r="B12325" s="246"/>
      <c r="C12325" s="38" t="s">
        <v>12388</v>
      </c>
      <c r="D12325" s="38" t="s">
        <v>82</v>
      </c>
      <c r="E12325" s="39">
        <v>1</v>
      </c>
      <c r="F12325" s="33">
        <v>348.1465</v>
      </c>
      <c r="G12325" s="36">
        <f t="shared" ref="G12325:G12388" si="238">IF(ISNUMBER(F12325),E12325*F12325,"")</f>
        <v>348.1465</v>
      </c>
      <c r="H12325" s="37"/>
      <c r="I12325" s="33"/>
      <c r="J12325" s="32">
        <v>0</v>
      </c>
    </row>
    <row r="12326" spans="1:10" ht="38.25" hidden="1" x14ac:dyDescent="0.25">
      <c r="A12326" s="243"/>
      <c r="B12326" s="246"/>
      <c r="C12326" s="38" t="s">
        <v>3021</v>
      </c>
      <c r="D12326" s="38" t="s">
        <v>82</v>
      </c>
      <c r="E12326" s="39">
        <v>1</v>
      </c>
      <c r="F12326" s="33" t="s">
        <v>12</v>
      </c>
      <c r="G12326" s="36" t="str">
        <f t="shared" si="238"/>
        <v/>
      </c>
      <c r="H12326" s="37"/>
      <c r="I12326" s="33"/>
      <c r="J12326" s="32">
        <v>0</v>
      </c>
    </row>
    <row r="12327" spans="1:10" ht="25.5" hidden="1" x14ac:dyDescent="0.25">
      <c r="A12327" s="243"/>
      <c r="B12327" s="246"/>
      <c r="C12327" s="38" t="s">
        <v>12387</v>
      </c>
      <c r="D12327" s="38" t="s">
        <v>82</v>
      </c>
      <c r="E12327" s="39">
        <v>1</v>
      </c>
      <c r="F12327" s="36">
        <v>61.882999999999996</v>
      </c>
      <c r="G12327" s="36">
        <f t="shared" si="238"/>
        <v>61.882999999999996</v>
      </c>
      <c r="H12327" s="37"/>
      <c r="I12327" s="33"/>
      <c r="J12327" s="32">
        <v>0</v>
      </c>
    </row>
    <row r="12328" spans="1:10" ht="38.25" hidden="1" x14ac:dyDescent="0.25">
      <c r="A12328" s="243"/>
      <c r="B12328" s="246"/>
      <c r="C12328" s="38" t="s">
        <v>11597</v>
      </c>
      <c r="D12328" s="38" t="s">
        <v>82</v>
      </c>
      <c r="E12328" s="39">
        <v>4</v>
      </c>
      <c r="F12328" s="36">
        <v>0.5605</v>
      </c>
      <c r="G12328" s="36">
        <f t="shared" si="238"/>
        <v>2.242</v>
      </c>
      <c r="H12328" s="37"/>
      <c r="I12328" s="33"/>
      <c r="J12328" s="32">
        <v>0</v>
      </c>
    </row>
    <row r="12329" spans="1:10" ht="15.75" hidden="1" thickBot="1" x14ac:dyDescent="0.3">
      <c r="A12329" s="244"/>
      <c r="B12329" s="247"/>
      <c r="C12329" s="44"/>
      <c r="D12329" s="44"/>
      <c r="E12329" s="45"/>
      <c r="F12329" s="46" t="s">
        <v>12</v>
      </c>
      <c r="G12329" s="46" t="str">
        <f t="shared" si="238"/>
        <v/>
      </c>
      <c r="H12329" s="48"/>
      <c r="I12329" s="33"/>
      <c r="J12329" s="32">
        <v>0</v>
      </c>
    </row>
    <row r="12330" spans="1:10" ht="15.75" hidden="1" thickBot="1" x14ac:dyDescent="0.3">
      <c r="A12330" s="242" t="s">
        <v>3023</v>
      </c>
      <c r="B12330" s="245" t="s">
        <v>11186</v>
      </c>
      <c r="C12330" s="26"/>
      <c r="D12330" s="27" t="s">
        <v>17</v>
      </c>
      <c r="E12330" s="28"/>
      <c r="F12330" s="49" t="s">
        <v>12</v>
      </c>
      <c r="G12330" s="29" t="str">
        <f t="shared" si="238"/>
        <v/>
      </c>
      <c r="H12330" s="30"/>
      <c r="I12330" s="31"/>
      <c r="J12330" s="32">
        <v>0</v>
      </c>
    </row>
    <row r="12331" spans="1:10" hidden="1" x14ac:dyDescent="0.25">
      <c r="A12331" s="243"/>
      <c r="B12331" s="246"/>
      <c r="C12331" s="34"/>
      <c r="D12331" s="34"/>
      <c r="E12331" s="35"/>
      <c r="F12331" s="50" t="s">
        <v>12</v>
      </c>
      <c r="G12331" s="33" t="str">
        <f t="shared" si="238"/>
        <v/>
      </c>
      <c r="H12331" s="37"/>
      <c r="I12331" s="33"/>
      <c r="J12331" s="32">
        <v>0</v>
      </c>
    </row>
    <row r="12332" spans="1:10" ht="25.5" hidden="1" x14ac:dyDescent="0.25">
      <c r="A12332" s="243"/>
      <c r="B12332" s="246"/>
      <c r="C12332" s="38" t="s">
        <v>11418</v>
      </c>
      <c r="D12332" s="38" t="s">
        <v>2801</v>
      </c>
      <c r="E12332" s="39">
        <v>0.33979999999999999</v>
      </c>
      <c r="F12332" s="33">
        <v>30.361999999999998</v>
      </c>
      <c r="G12332" s="36">
        <f t="shared" si="238"/>
        <v>10.317007599999998</v>
      </c>
      <c r="H12332" s="41">
        <f>SUM(G12332:G12335)</f>
        <v>18.824360200000001</v>
      </c>
      <c r="I12332" s="42"/>
      <c r="J12332" s="32">
        <v>0</v>
      </c>
    </row>
    <row r="12333" spans="1:10" ht="25.5" hidden="1" x14ac:dyDescent="0.25">
      <c r="A12333" s="243"/>
      <c r="B12333" s="246"/>
      <c r="C12333" s="38" t="s">
        <v>11417</v>
      </c>
      <c r="D12333" s="38" t="s">
        <v>2801</v>
      </c>
      <c r="E12333" s="39">
        <v>0.33979999999999999</v>
      </c>
      <c r="F12333" s="33">
        <v>23.997</v>
      </c>
      <c r="G12333" s="36">
        <f t="shared" si="238"/>
        <v>8.1541806000000001</v>
      </c>
      <c r="H12333" s="37"/>
      <c r="I12333" s="33"/>
      <c r="J12333" s="32">
        <v>0</v>
      </c>
    </row>
    <row r="12334" spans="1:10" ht="25.5" hidden="1" x14ac:dyDescent="0.25">
      <c r="A12334" s="243"/>
      <c r="B12334" s="246"/>
      <c r="C12334" s="38" t="s">
        <v>3024</v>
      </c>
      <c r="D12334" s="38" t="s">
        <v>82</v>
      </c>
      <c r="E12334" s="39">
        <v>1</v>
      </c>
      <c r="F12334" s="33" t="s">
        <v>12</v>
      </c>
      <c r="G12334" s="36" t="str">
        <f t="shared" si="238"/>
        <v/>
      </c>
      <c r="H12334" s="37"/>
      <c r="I12334" s="33"/>
      <c r="J12334" s="32">
        <v>0</v>
      </c>
    </row>
    <row r="12335" spans="1:10" hidden="1" x14ac:dyDescent="0.25">
      <c r="A12335" s="243"/>
      <c r="B12335" s="246"/>
      <c r="C12335" s="38" t="s">
        <v>11577</v>
      </c>
      <c r="D12335" s="38" t="s">
        <v>82</v>
      </c>
      <c r="E12335" s="39">
        <v>2.4E-2</v>
      </c>
      <c r="F12335" s="36">
        <v>14.715499999999999</v>
      </c>
      <c r="G12335" s="36">
        <f t="shared" si="238"/>
        <v>0.35317199999999999</v>
      </c>
      <c r="H12335" s="37"/>
      <c r="I12335" s="33"/>
      <c r="J12335" s="32">
        <v>0</v>
      </c>
    </row>
    <row r="12336" spans="1:10" ht="15.75" hidden="1" thickBot="1" x14ac:dyDescent="0.3">
      <c r="A12336" s="244"/>
      <c r="B12336" s="247"/>
      <c r="C12336" s="44"/>
      <c r="D12336" s="44"/>
      <c r="E12336" s="45"/>
      <c r="F12336" s="46" t="s">
        <v>12</v>
      </c>
      <c r="G12336" s="46" t="str">
        <f t="shared" si="238"/>
        <v/>
      </c>
      <c r="H12336" s="48"/>
      <c r="I12336" s="33"/>
      <c r="J12336" s="32">
        <v>0</v>
      </c>
    </row>
    <row r="12337" spans="1:10" ht="15.75" hidden="1" thickBot="1" x14ac:dyDescent="0.3">
      <c r="A12337" s="242" t="s">
        <v>3025</v>
      </c>
      <c r="B12337" s="245" t="s">
        <v>11187</v>
      </c>
      <c r="C12337" s="26"/>
      <c r="D12337" s="27" t="s">
        <v>17</v>
      </c>
      <c r="E12337" s="28"/>
      <c r="F12337" s="49" t="s">
        <v>12</v>
      </c>
      <c r="G12337" s="29" t="str">
        <f t="shared" si="238"/>
        <v/>
      </c>
      <c r="H12337" s="30"/>
      <c r="I12337" s="31"/>
      <c r="J12337" s="32">
        <v>0</v>
      </c>
    </row>
    <row r="12338" spans="1:10" hidden="1" x14ac:dyDescent="0.25">
      <c r="A12338" s="243"/>
      <c r="B12338" s="246"/>
      <c r="C12338" s="34"/>
      <c r="D12338" s="34"/>
      <c r="E12338" s="35"/>
      <c r="F12338" s="50" t="s">
        <v>12</v>
      </c>
      <c r="G12338" s="33" t="str">
        <f t="shared" si="238"/>
        <v/>
      </c>
      <c r="H12338" s="37"/>
      <c r="I12338" s="33"/>
      <c r="J12338" s="32">
        <v>0</v>
      </c>
    </row>
    <row r="12339" spans="1:10" ht="25.5" hidden="1" x14ac:dyDescent="0.25">
      <c r="A12339" s="243"/>
      <c r="B12339" s="246"/>
      <c r="C12339" s="38" t="s">
        <v>11418</v>
      </c>
      <c r="D12339" s="38" t="s">
        <v>2801</v>
      </c>
      <c r="E12339" s="39">
        <v>0.4546</v>
      </c>
      <c r="F12339" s="33">
        <v>30.361999999999998</v>
      </c>
      <c r="G12339" s="36">
        <f t="shared" si="238"/>
        <v>13.8025652</v>
      </c>
      <c r="H12339" s="41">
        <f>SUM(G12339:G12342)</f>
        <v>25.1560095</v>
      </c>
      <c r="I12339" s="42"/>
      <c r="J12339" s="32">
        <v>0</v>
      </c>
    </row>
    <row r="12340" spans="1:10" ht="25.5" hidden="1" x14ac:dyDescent="0.25">
      <c r="A12340" s="243"/>
      <c r="B12340" s="246"/>
      <c r="C12340" s="38" t="s">
        <v>11417</v>
      </c>
      <c r="D12340" s="38" t="s">
        <v>2801</v>
      </c>
      <c r="E12340" s="39">
        <v>0.4546</v>
      </c>
      <c r="F12340" s="33">
        <v>23.997</v>
      </c>
      <c r="G12340" s="36">
        <f t="shared" si="238"/>
        <v>10.909036199999999</v>
      </c>
      <c r="H12340" s="37"/>
      <c r="I12340" s="33"/>
      <c r="J12340" s="32">
        <v>0</v>
      </c>
    </row>
    <row r="12341" spans="1:10" ht="25.5" hidden="1" x14ac:dyDescent="0.25">
      <c r="A12341" s="243"/>
      <c r="B12341" s="246"/>
      <c r="C12341" s="38" t="s">
        <v>3026</v>
      </c>
      <c r="D12341" s="38" t="s">
        <v>82</v>
      </c>
      <c r="E12341" s="39">
        <v>1</v>
      </c>
      <c r="F12341" s="33" t="s">
        <v>12</v>
      </c>
      <c r="G12341" s="36" t="str">
        <f t="shared" si="238"/>
        <v/>
      </c>
      <c r="H12341" s="37"/>
      <c r="I12341" s="33"/>
      <c r="J12341" s="32">
        <v>0</v>
      </c>
    </row>
    <row r="12342" spans="1:10" hidden="1" x14ac:dyDescent="0.25">
      <c r="A12342" s="243"/>
      <c r="B12342" s="246"/>
      <c r="C12342" s="38" t="s">
        <v>11577</v>
      </c>
      <c r="D12342" s="38" t="s">
        <v>82</v>
      </c>
      <c r="E12342" s="39">
        <v>3.0200000000000001E-2</v>
      </c>
      <c r="F12342" s="36">
        <v>14.715499999999999</v>
      </c>
      <c r="G12342" s="36">
        <f t="shared" si="238"/>
        <v>0.44440809999999997</v>
      </c>
      <c r="H12342" s="37"/>
      <c r="I12342" s="33"/>
      <c r="J12342" s="32">
        <v>0</v>
      </c>
    </row>
    <row r="12343" spans="1:10" ht="15.75" hidden="1" thickBot="1" x14ac:dyDescent="0.3">
      <c r="A12343" s="244"/>
      <c r="B12343" s="247"/>
      <c r="C12343" s="44"/>
      <c r="D12343" s="44"/>
      <c r="E12343" s="45"/>
      <c r="F12343" s="46" t="s">
        <v>12</v>
      </c>
      <c r="G12343" s="46" t="str">
        <f t="shared" si="238"/>
        <v/>
      </c>
      <c r="H12343" s="48"/>
      <c r="I12343" s="33"/>
      <c r="J12343" s="32">
        <v>0</v>
      </c>
    </row>
    <row r="12344" spans="1:10" ht="15.75" hidden="1" thickBot="1" x14ac:dyDescent="0.3">
      <c r="A12344" s="242" t="s">
        <v>3027</v>
      </c>
      <c r="B12344" s="245" t="s">
        <v>11188</v>
      </c>
      <c r="C12344" s="26"/>
      <c r="D12344" s="27" t="s">
        <v>17</v>
      </c>
      <c r="E12344" s="28"/>
      <c r="F12344" s="49" t="s">
        <v>12</v>
      </c>
      <c r="G12344" s="29" t="str">
        <f t="shared" si="238"/>
        <v/>
      </c>
      <c r="H12344" s="30"/>
      <c r="I12344" s="31"/>
      <c r="J12344" s="32">
        <v>0</v>
      </c>
    </row>
    <row r="12345" spans="1:10" hidden="1" x14ac:dyDescent="0.25">
      <c r="A12345" s="243"/>
      <c r="B12345" s="246"/>
      <c r="C12345" s="34"/>
      <c r="D12345" s="34"/>
      <c r="E12345" s="35"/>
      <c r="F12345" s="50" t="s">
        <v>12</v>
      </c>
      <c r="G12345" s="33" t="str">
        <f t="shared" si="238"/>
        <v/>
      </c>
      <c r="H12345" s="37"/>
      <c r="I12345" s="33"/>
      <c r="J12345" s="32">
        <v>0</v>
      </c>
    </row>
    <row r="12346" spans="1:10" ht="25.5" hidden="1" x14ac:dyDescent="0.25">
      <c r="A12346" s="243"/>
      <c r="B12346" s="246"/>
      <c r="C12346" s="38" t="s">
        <v>11418</v>
      </c>
      <c r="D12346" s="38" t="s">
        <v>2801</v>
      </c>
      <c r="E12346" s="39">
        <v>0.72250000000000003</v>
      </c>
      <c r="F12346" s="33">
        <v>30.361999999999998</v>
      </c>
      <c r="G12346" s="36">
        <f t="shared" si="238"/>
        <v>21.936544999999999</v>
      </c>
      <c r="H12346" s="41">
        <f>SUM(G12346:G12349)</f>
        <v>39.939518100000001</v>
      </c>
      <c r="I12346" s="42"/>
      <c r="J12346" s="32">
        <v>0</v>
      </c>
    </row>
    <row r="12347" spans="1:10" ht="25.5" hidden="1" x14ac:dyDescent="0.25">
      <c r="A12347" s="243"/>
      <c r="B12347" s="246"/>
      <c r="C12347" s="38" t="s">
        <v>11417</v>
      </c>
      <c r="D12347" s="38" t="s">
        <v>2801</v>
      </c>
      <c r="E12347" s="39">
        <v>0.72250000000000003</v>
      </c>
      <c r="F12347" s="33">
        <v>23.997</v>
      </c>
      <c r="G12347" s="36">
        <f t="shared" si="238"/>
        <v>17.337832500000001</v>
      </c>
      <c r="H12347" s="37"/>
      <c r="I12347" s="33"/>
      <c r="J12347" s="32">
        <v>0</v>
      </c>
    </row>
    <row r="12348" spans="1:10" ht="25.5" hidden="1" x14ac:dyDescent="0.25">
      <c r="A12348" s="243"/>
      <c r="B12348" s="246"/>
      <c r="C12348" s="38" t="s">
        <v>3028</v>
      </c>
      <c r="D12348" s="38" t="s">
        <v>82</v>
      </c>
      <c r="E12348" s="39">
        <v>1</v>
      </c>
      <c r="F12348" s="33" t="s">
        <v>12</v>
      </c>
      <c r="G12348" s="36" t="str">
        <f t="shared" si="238"/>
        <v/>
      </c>
      <c r="H12348" s="37"/>
      <c r="I12348" s="33"/>
      <c r="J12348" s="32">
        <v>0</v>
      </c>
    </row>
    <row r="12349" spans="1:10" hidden="1" x14ac:dyDescent="0.25">
      <c r="A12349" s="243"/>
      <c r="B12349" s="246"/>
      <c r="C12349" s="38" t="s">
        <v>11577</v>
      </c>
      <c r="D12349" s="38" t="s">
        <v>82</v>
      </c>
      <c r="E12349" s="39">
        <v>4.5199999999999997E-2</v>
      </c>
      <c r="F12349" s="36">
        <v>14.715499999999999</v>
      </c>
      <c r="G12349" s="36">
        <f t="shared" si="238"/>
        <v>0.66514059999999986</v>
      </c>
      <c r="H12349" s="37"/>
      <c r="I12349" s="33"/>
      <c r="J12349" s="32">
        <v>0</v>
      </c>
    </row>
    <row r="12350" spans="1:10" ht="15.75" hidden="1" thickBot="1" x14ac:dyDescent="0.3">
      <c r="A12350" s="244"/>
      <c r="B12350" s="247"/>
      <c r="C12350" s="44"/>
      <c r="D12350" s="44"/>
      <c r="E12350" s="45"/>
      <c r="F12350" s="46" t="s">
        <v>12</v>
      </c>
      <c r="G12350" s="46" t="str">
        <f t="shared" si="238"/>
        <v/>
      </c>
      <c r="H12350" s="48"/>
      <c r="I12350" s="33"/>
      <c r="J12350" s="32">
        <v>0</v>
      </c>
    </row>
    <row r="12351" spans="1:10" ht="15.75" hidden="1" thickBot="1" x14ac:dyDescent="0.3">
      <c r="A12351" s="242" t="s">
        <v>3029</v>
      </c>
      <c r="B12351" s="245" t="s">
        <v>11189</v>
      </c>
      <c r="C12351" s="26"/>
      <c r="D12351" s="27" t="s">
        <v>17</v>
      </c>
      <c r="E12351" s="28"/>
      <c r="F12351" s="49" t="s">
        <v>12</v>
      </c>
      <c r="G12351" s="29" t="str">
        <f t="shared" si="238"/>
        <v/>
      </c>
      <c r="H12351" s="30"/>
      <c r="I12351" s="31"/>
      <c r="J12351" s="32">
        <v>0</v>
      </c>
    </row>
    <row r="12352" spans="1:10" hidden="1" x14ac:dyDescent="0.25">
      <c r="A12352" s="243"/>
      <c r="B12352" s="246"/>
      <c r="C12352" s="34"/>
      <c r="D12352" s="34"/>
      <c r="E12352" s="35"/>
      <c r="F12352" s="50" t="s">
        <v>12</v>
      </c>
      <c r="G12352" s="33" t="str">
        <f t="shared" si="238"/>
        <v/>
      </c>
      <c r="H12352" s="37"/>
      <c r="I12352" s="33"/>
      <c r="J12352" s="32">
        <v>0</v>
      </c>
    </row>
    <row r="12353" spans="1:10" ht="25.5" hidden="1" x14ac:dyDescent="0.25">
      <c r="A12353" s="243"/>
      <c r="B12353" s="246"/>
      <c r="C12353" s="38" t="s">
        <v>11418</v>
      </c>
      <c r="D12353" s="38" t="s">
        <v>2801</v>
      </c>
      <c r="E12353" s="39">
        <v>0.84299999999999997</v>
      </c>
      <c r="F12353" s="33">
        <v>30.361999999999998</v>
      </c>
      <c r="G12353" s="36">
        <f t="shared" si="238"/>
        <v>25.595165999999999</v>
      </c>
      <c r="H12353" s="41">
        <f>SUM(G12353:G12356)</f>
        <v>46.001222999999996</v>
      </c>
      <c r="I12353" s="42"/>
      <c r="J12353" s="32">
        <v>0</v>
      </c>
    </row>
    <row r="12354" spans="1:10" ht="25.5" hidden="1" x14ac:dyDescent="0.25">
      <c r="A12354" s="243"/>
      <c r="B12354" s="246"/>
      <c r="C12354" s="38" t="s">
        <v>11417</v>
      </c>
      <c r="D12354" s="38" t="s">
        <v>2801</v>
      </c>
      <c r="E12354" s="39">
        <v>0.84299999999999997</v>
      </c>
      <c r="F12354" s="33">
        <v>23.997</v>
      </c>
      <c r="G12354" s="36">
        <f t="shared" si="238"/>
        <v>20.229471</v>
      </c>
      <c r="H12354" s="37"/>
      <c r="I12354" s="33"/>
      <c r="J12354" s="32">
        <v>0</v>
      </c>
    </row>
    <row r="12355" spans="1:10" ht="51" hidden="1" x14ac:dyDescent="0.25">
      <c r="A12355" s="243"/>
      <c r="B12355" s="246"/>
      <c r="C12355" s="38" t="s">
        <v>3030</v>
      </c>
      <c r="D12355" s="38" t="s">
        <v>82</v>
      </c>
      <c r="E12355" s="39">
        <v>1</v>
      </c>
      <c r="F12355" s="33" t="s">
        <v>12</v>
      </c>
      <c r="G12355" s="36" t="str">
        <f t="shared" si="238"/>
        <v/>
      </c>
      <c r="H12355" s="37"/>
      <c r="I12355" s="33"/>
      <c r="J12355" s="32">
        <v>0</v>
      </c>
    </row>
    <row r="12356" spans="1:10" hidden="1" x14ac:dyDescent="0.25">
      <c r="A12356" s="243"/>
      <c r="B12356" s="246"/>
      <c r="C12356" s="38" t="s">
        <v>11577</v>
      </c>
      <c r="D12356" s="38" t="s">
        <v>82</v>
      </c>
      <c r="E12356" s="39">
        <v>1.2E-2</v>
      </c>
      <c r="F12356" s="36">
        <v>14.715499999999999</v>
      </c>
      <c r="G12356" s="36">
        <f t="shared" si="238"/>
        <v>0.17658599999999999</v>
      </c>
      <c r="H12356" s="37"/>
      <c r="I12356" s="33"/>
      <c r="J12356" s="32">
        <v>0</v>
      </c>
    </row>
    <row r="12357" spans="1:10" ht="15.75" hidden="1" thickBot="1" x14ac:dyDescent="0.3">
      <c r="A12357" s="244"/>
      <c r="B12357" s="247"/>
      <c r="C12357" s="44"/>
      <c r="D12357" s="44"/>
      <c r="E12357" s="45"/>
      <c r="F12357" s="46" t="s">
        <v>12</v>
      </c>
      <c r="G12357" s="46" t="str">
        <f t="shared" si="238"/>
        <v/>
      </c>
      <c r="H12357" s="48"/>
      <c r="I12357" s="33"/>
      <c r="J12357" s="32">
        <v>0</v>
      </c>
    </row>
    <row r="12358" spans="1:10" ht="15.75" hidden="1" thickBot="1" x14ac:dyDescent="0.3">
      <c r="A12358" s="242" t="s">
        <v>3031</v>
      </c>
      <c r="B12358" s="245" t="s">
        <v>11190</v>
      </c>
      <c r="C12358" s="26"/>
      <c r="D12358" s="27" t="s">
        <v>17</v>
      </c>
      <c r="E12358" s="28"/>
      <c r="F12358" s="49" t="s">
        <v>12</v>
      </c>
      <c r="G12358" s="29" t="str">
        <f t="shared" si="238"/>
        <v/>
      </c>
      <c r="H12358" s="30"/>
      <c r="I12358" s="31"/>
      <c r="J12358" s="32">
        <v>0</v>
      </c>
    </row>
    <row r="12359" spans="1:10" hidden="1" x14ac:dyDescent="0.25">
      <c r="A12359" s="243"/>
      <c r="B12359" s="246"/>
      <c r="C12359" s="34"/>
      <c r="D12359" s="34"/>
      <c r="E12359" s="35"/>
      <c r="F12359" s="50" t="s">
        <v>12</v>
      </c>
      <c r="G12359" s="33" t="str">
        <f t="shared" si="238"/>
        <v/>
      </c>
      <c r="H12359" s="37"/>
      <c r="I12359" s="33"/>
      <c r="J12359" s="32">
        <v>0</v>
      </c>
    </row>
    <row r="12360" spans="1:10" ht="25.5" hidden="1" x14ac:dyDescent="0.25">
      <c r="A12360" s="243"/>
      <c r="B12360" s="246"/>
      <c r="C12360" s="38" t="s">
        <v>11418</v>
      </c>
      <c r="D12360" s="38" t="s">
        <v>2801</v>
      </c>
      <c r="E12360" s="39">
        <v>0.84299999999999997</v>
      </c>
      <c r="F12360" s="33">
        <v>30.361999999999998</v>
      </c>
      <c r="G12360" s="36">
        <f t="shared" si="238"/>
        <v>25.595165999999999</v>
      </c>
      <c r="H12360" s="41">
        <f>SUM(G12360:G12363)</f>
        <v>46.001222999999996</v>
      </c>
      <c r="I12360" s="42"/>
      <c r="J12360" s="32">
        <v>0</v>
      </c>
    </row>
    <row r="12361" spans="1:10" ht="25.5" hidden="1" x14ac:dyDescent="0.25">
      <c r="A12361" s="243"/>
      <c r="B12361" s="246"/>
      <c r="C12361" s="38" t="s">
        <v>11417</v>
      </c>
      <c r="D12361" s="38" t="s">
        <v>2801</v>
      </c>
      <c r="E12361" s="39">
        <v>0.84299999999999997</v>
      </c>
      <c r="F12361" s="33">
        <v>23.997</v>
      </c>
      <c r="G12361" s="36">
        <f t="shared" si="238"/>
        <v>20.229471</v>
      </c>
      <c r="H12361" s="37"/>
      <c r="I12361" s="33"/>
      <c r="J12361" s="32">
        <v>0</v>
      </c>
    </row>
    <row r="12362" spans="1:10" ht="51" hidden="1" x14ac:dyDescent="0.25">
      <c r="A12362" s="243"/>
      <c r="B12362" s="246"/>
      <c r="C12362" s="38" t="s">
        <v>3032</v>
      </c>
      <c r="D12362" s="38" t="s">
        <v>82</v>
      </c>
      <c r="E12362" s="39">
        <v>1</v>
      </c>
      <c r="F12362" s="33" t="s">
        <v>12</v>
      </c>
      <c r="G12362" s="36" t="str">
        <f t="shared" si="238"/>
        <v/>
      </c>
      <c r="H12362" s="37"/>
      <c r="I12362" s="33"/>
      <c r="J12362" s="32">
        <v>0</v>
      </c>
    </row>
    <row r="12363" spans="1:10" hidden="1" x14ac:dyDescent="0.25">
      <c r="A12363" s="243"/>
      <c r="B12363" s="246"/>
      <c r="C12363" s="38" t="s">
        <v>11577</v>
      </c>
      <c r="D12363" s="38" t="s">
        <v>82</v>
      </c>
      <c r="E12363" s="39">
        <v>1.2E-2</v>
      </c>
      <c r="F12363" s="36">
        <v>14.715499999999999</v>
      </c>
      <c r="G12363" s="36">
        <f t="shared" si="238"/>
        <v>0.17658599999999999</v>
      </c>
      <c r="H12363" s="37"/>
      <c r="I12363" s="33"/>
      <c r="J12363" s="32">
        <v>0</v>
      </c>
    </row>
    <row r="12364" spans="1:10" ht="15.75" hidden="1" thickBot="1" x14ac:dyDescent="0.3">
      <c r="A12364" s="244"/>
      <c r="B12364" s="247"/>
      <c r="C12364" s="44"/>
      <c r="D12364" s="44"/>
      <c r="E12364" s="45"/>
      <c r="F12364" s="46" t="s">
        <v>12</v>
      </c>
      <c r="G12364" s="46" t="str">
        <f t="shared" si="238"/>
        <v/>
      </c>
      <c r="H12364" s="48"/>
      <c r="I12364" s="33"/>
      <c r="J12364" s="32">
        <v>0</v>
      </c>
    </row>
    <row r="12365" spans="1:10" ht="15.75" hidden="1" thickBot="1" x14ac:dyDescent="0.3">
      <c r="A12365" s="242" t="s">
        <v>3033</v>
      </c>
      <c r="B12365" s="245" t="s">
        <v>11191</v>
      </c>
      <c r="C12365" s="26"/>
      <c r="D12365" s="27" t="s">
        <v>17</v>
      </c>
      <c r="E12365" s="28"/>
      <c r="F12365" s="49" t="s">
        <v>12</v>
      </c>
      <c r="G12365" s="29" t="str">
        <f t="shared" si="238"/>
        <v/>
      </c>
      <c r="H12365" s="30"/>
      <c r="I12365" s="31"/>
      <c r="J12365" s="32">
        <v>0</v>
      </c>
    </row>
    <row r="12366" spans="1:10" hidden="1" x14ac:dyDescent="0.25">
      <c r="A12366" s="243"/>
      <c r="B12366" s="246"/>
      <c r="C12366" s="34"/>
      <c r="D12366" s="34"/>
      <c r="E12366" s="35"/>
      <c r="F12366" s="50" t="s">
        <v>12</v>
      </c>
      <c r="G12366" s="33" t="str">
        <f t="shared" si="238"/>
        <v/>
      </c>
      <c r="H12366" s="37"/>
      <c r="I12366" s="33"/>
      <c r="J12366" s="32">
        <v>0</v>
      </c>
    </row>
    <row r="12367" spans="1:10" ht="25.5" hidden="1" x14ac:dyDescent="0.25">
      <c r="A12367" s="243"/>
      <c r="B12367" s="246"/>
      <c r="C12367" s="38" t="s">
        <v>11418</v>
      </c>
      <c r="D12367" s="38" t="s">
        <v>2801</v>
      </c>
      <c r="E12367" s="39">
        <v>0.84299999999999997</v>
      </c>
      <c r="F12367" s="33">
        <v>30.361999999999998</v>
      </c>
      <c r="G12367" s="36">
        <f t="shared" si="238"/>
        <v>25.595165999999999</v>
      </c>
      <c r="H12367" s="41">
        <f>SUM(G12367:G12370)</f>
        <v>46.001222999999996</v>
      </c>
      <c r="I12367" s="42"/>
      <c r="J12367" s="32">
        <v>0</v>
      </c>
    </row>
    <row r="12368" spans="1:10" ht="25.5" hidden="1" x14ac:dyDescent="0.25">
      <c r="A12368" s="243"/>
      <c r="B12368" s="246"/>
      <c r="C12368" s="38" t="s">
        <v>11417</v>
      </c>
      <c r="D12368" s="38" t="s">
        <v>2801</v>
      </c>
      <c r="E12368" s="39">
        <v>0.84299999999999997</v>
      </c>
      <c r="F12368" s="33">
        <v>23.997</v>
      </c>
      <c r="G12368" s="36">
        <f t="shared" si="238"/>
        <v>20.229471</v>
      </c>
      <c r="H12368" s="37"/>
      <c r="I12368" s="33"/>
      <c r="J12368" s="32">
        <v>0</v>
      </c>
    </row>
    <row r="12369" spans="1:10" ht="51" hidden="1" x14ac:dyDescent="0.25">
      <c r="A12369" s="243"/>
      <c r="B12369" s="246"/>
      <c r="C12369" s="38" t="s">
        <v>3034</v>
      </c>
      <c r="D12369" s="38" t="s">
        <v>82</v>
      </c>
      <c r="E12369" s="39">
        <v>1</v>
      </c>
      <c r="F12369" s="33" t="s">
        <v>12</v>
      </c>
      <c r="G12369" s="36" t="str">
        <f t="shared" si="238"/>
        <v/>
      </c>
      <c r="H12369" s="37"/>
      <c r="I12369" s="33"/>
      <c r="J12369" s="32">
        <v>0</v>
      </c>
    </row>
    <row r="12370" spans="1:10" hidden="1" x14ac:dyDescent="0.25">
      <c r="A12370" s="243"/>
      <c r="B12370" s="246"/>
      <c r="C12370" s="38" t="s">
        <v>11577</v>
      </c>
      <c r="D12370" s="38" t="s">
        <v>82</v>
      </c>
      <c r="E12370" s="39">
        <v>1.2E-2</v>
      </c>
      <c r="F12370" s="36">
        <v>14.715499999999999</v>
      </c>
      <c r="G12370" s="36">
        <f t="shared" si="238"/>
        <v>0.17658599999999999</v>
      </c>
      <c r="H12370" s="37"/>
      <c r="I12370" s="33"/>
      <c r="J12370" s="32">
        <v>0</v>
      </c>
    </row>
    <row r="12371" spans="1:10" ht="15.75" hidden="1" thickBot="1" x14ac:dyDescent="0.3">
      <c r="A12371" s="244"/>
      <c r="B12371" s="247"/>
      <c r="C12371" s="44"/>
      <c r="D12371" s="44"/>
      <c r="E12371" s="45"/>
      <c r="F12371" s="46" t="s">
        <v>12</v>
      </c>
      <c r="G12371" s="46" t="str">
        <f t="shared" si="238"/>
        <v/>
      </c>
      <c r="H12371" s="48"/>
      <c r="I12371" s="33"/>
      <c r="J12371" s="32">
        <v>0</v>
      </c>
    </row>
    <row r="12372" spans="1:10" ht="15.75" hidden="1" thickBot="1" x14ac:dyDescent="0.3">
      <c r="A12372" s="242" t="s">
        <v>3035</v>
      </c>
      <c r="B12372" s="245" t="s">
        <v>10097</v>
      </c>
      <c r="C12372" s="26"/>
      <c r="D12372" s="27" t="s">
        <v>17</v>
      </c>
      <c r="E12372" s="28"/>
      <c r="F12372" s="49" t="s">
        <v>12</v>
      </c>
      <c r="G12372" s="29" t="str">
        <f t="shared" si="238"/>
        <v/>
      </c>
      <c r="H12372" s="30"/>
      <c r="I12372" s="31"/>
      <c r="J12372" s="32">
        <v>0</v>
      </c>
    </row>
    <row r="12373" spans="1:10" hidden="1" x14ac:dyDescent="0.25">
      <c r="A12373" s="243"/>
      <c r="B12373" s="246"/>
      <c r="C12373" s="34"/>
      <c r="D12373" s="34"/>
      <c r="E12373" s="35"/>
      <c r="F12373" s="50" t="s">
        <v>12</v>
      </c>
      <c r="G12373" s="33" t="str">
        <f t="shared" si="238"/>
        <v/>
      </c>
      <c r="H12373" s="37"/>
      <c r="I12373" s="33"/>
      <c r="J12373" s="32">
        <v>0</v>
      </c>
    </row>
    <row r="12374" spans="1:10" ht="25.5" hidden="1" x14ac:dyDescent="0.25">
      <c r="A12374" s="243"/>
      <c r="B12374" s="246"/>
      <c r="C12374" s="38" t="s">
        <v>11418</v>
      </c>
      <c r="D12374" s="38" t="s">
        <v>2801</v>
      </c>
      <c r="E12374" s="39">
        <v>0.14849999999999999</v>
      </c>
      <c r="F12374" s="33">
        <v>30.361999999999998</v>
      </c>
      <c r="G12374" s="36">
        <f t="shared" si="238"/>
        <v>4.5087569999999992</v>
      </c>
      <c r="H12374" s="41">
        <f>SUM(G12374:G12377)</f>
        <v>8.266556099999999</v>
      </c>
      <c r="I12374" s="42"/>
      <c r="J12374" s="32">
        <v>0</v>
      </c>
    </row>
    <row r="12375" spans="1:10" ht="25.5" hidden="1" x14ac:dyDescent="0.25">
      <c r="A12375" s="243"/>
      <c r="B12375" s="246"/>
      <c r="C12375" s="38" t="s">
        <v>11417</v>
      </c>
      <c r="D12375" s="38" t="s">
        <v>2801</v>
      </c>
      <c r="E12375" s="39">
        <v>0.14849999999999999</v>
      </c>
      <c r="F12375" s="33">
        <v>23.997</v>
      </c>
      <c r="G12375" s="36">
        <f t="shared" si="238"/>
        <v>3.5635545</v>
      </c>
      <c r="H12375" s="37"/>
      <c r="I12375" s="33"/>
      <c r="J12375" s="32">
        <v>0</v>
      </c>
    </row>
    <row r="12376" spans="1:10" hidden="1" x14ac:dyDescent="0.25">
      <c r="A12376" s="243"/>
      <c r="B12376" s="246"/>
      <c r="C12376" s="38" t="s">
        <v>3036</v>
      </c>
      <c r="D12376" s="38" t="s">
        <v>82</v>
      </c>
      <c r="E12376" s="39">
        <v>1</v>
      </c>
      <c r="F12376" s="33" t="s">
        <v>12</v>
      </c>
      <c r="G12376" s="36" t="str">
        <f t="shared" si="238"/>
        <v/>
      </c>
      <c r="H12376" s="37"/>
      <c r="I12376" s="33"/>
      <c r="J12376" s="32">
        <v>0</v>
      </c>
    </row>
    <row r="12377" spans="1:10" hidden="1" x14ac:dyDescent="0.25">
      <c r="A12377" s="243"/>
      <c r="B12377" s="246"/>
      <c r="C12377" s="38" t="s">
        <v>11577</v>
      </c>
      <c r="D12377" s="38" t="s">
        <v>82</v>
      </c>
      <c r="E12377" s="39">
        <v>1.32E-2</v>
      </c>
      <c r="F12377" s="36">
        <v>14.715499999999999</v>
      </c>
      <c r="G12377" s="36">
        <f t="shared" si="238"/>
        <v>0.19424459999999999</v>
      </c>
      <c r="H12377" s="37"/>
      <c r="I12377" s="33"/>
      <c r="J12377" s="32">
        <v>0</v>
      </c>
    </row>
    <row r="12378" spans="1:10" ht="15.75" hidden="1" thickBot="1" x14ac:dyDescent="0.3">
      <c r="A12378" s="244"/>
      <c r="B12378" s="247"/>
      <c r="C12378" s="44"/>
      <c r="D12378" s="44"/>
      <c r="E12378" s="45"/>
      <c r="F12378" s="46" t="s">
        <v>12</v>
      </c>
      <c r="G12378" s="46" t="str">
        <f t="shared" si="238"/>
        <v/>
      </c>
      <c r="H12378" s="48"/>
      <c r="I12378" s="33"/>
      <c r="J12378" s="32">
        <v>0</v>
      </c>
    </row>
    <row r="12379" spans="1:10" ht="15.75" hidden="1" thickBot="1" x14ac:dyDescent="0.3">
      <c r="A12379" s="242" t="s">
        <v>3037</v>
      </c>
      <c r="B12379" s="245" t="s">
        <v>11192</v>
      </c>
      <c r="C12379" s="26"/>
      <c r="D12379" s="27" t="s">
        <v>17</v>
      </c>
      <c r="E12379" s="28"/>
      <c r="F12379" s="49" t="s">
        <v>12</v>
      </c>
      <c r="G12379" s="29" t="str">
        <f t="shared" si="238"/>
        <v/>
      </c>
      <c r="H12379" s="30"/>
      <c r="I12379" s="31"/>
      <c r="J12379" s="32">
        <v>0</v>
      </c>
    </row>
    <row r="12380" spans="1:10" hidden="1" x14ac:dyDescent="0.25">
      <c r="A12380" s="243"/>
      <c r="B12380" s="246"/>
      <c r="C12380" s="34"/>
      <c r="D12380" s="34"/>
      <c r="E12380" s="35"/>
      <c r="F12380" s="50" t="s">
        <v>12</v>
      </c>
      <c r="G12380" s="33" t="str">
        <f t="shared" si="238"/>
        <v/>
      </c>
      <c r="H12380" s="37"/>
      <c r="I12380" s="33"/>
      <c r="J12380" s="32">
        <v>0</v>
      </c>
    </row>
    <row r="12381" spans="1:10" ht="25.5" hidden="1" x14ac:dyDescent="0.25">
      <c r="A12381" s="243"/>
      <c r="B12381" s="246"/>
      <c r="C12381" s="38" t="s">
        <v>11418</v>
      </c>
      <c r="D12381" s="38" t="s">
        <v>2801</v>
      </c>
      <c r="E12381" s="39">
        <v>0.4546</v>
      </c>
      <c r="F12381" s="33">
        <v>30.361999999999998</v>
      </c>
      <c r="G12381" s="36">
        <f t="shared" si="238"/>
        <v>13.8025652</v>
      </c>
      <c r="H12381" s="41">
        <f>SUM(G12381:G12384)</f>
        <v>25.1560095</v>
      </c>
      <c r="I12381" s="42"/>
      <c r="J12381" s="32">
        <v>0</v>
      </c>
    </row>
    <row r="12382" spans="1:10" ht="25.5" hidden="1" x14ac:dyDescent="0.25">
      <c r="A12382" s="243"/>
      <c r="B12382" s="246"/>
      <c r="C12382" s="38" t="s">
        <v>11417</v>
      </c>
      <c r="D12382" s="38" t="s">
        <v>2801</v>
      </c>
      <c r="E12382" s="39">
        <v>0.4546</v>
      </c>
      <c r="F12382" s="33">
        <v>23.997</v>
      </c>
      <c r="G12382" s="36">
        <f t="shared" si="238"/>
        <v>10.909036199999999</v>
      </c>
      <c r="H12382" s="37"/>
      <c r="I12382" s="33"/>
      <c r="J12382" s="32">
        <v>0</v>
      </c>
    </row>
    <row r="12383" spans="1:10" hidden="1" x14ac:dyDescent="0.25">
      <c r="A12383" s="243"/>
      <c r="B12383" s="246"/>
      <c r="C12383" s="38" t="s">
        <v>3038</v>
      </c>
      <c r="D12383" s="38" t="s">
        <v>82</v>
      </c>
      <c r="E12383" s="39">
        <v>1</v>
      </c>
      <c r="F12383" s="33" t="s">
        <v>12</v>
      </c>
      <c r="G12383" s="36" t="str">
        <f t="shared" si="238"/>
        <v/>
      </c>
      <c r="H12383" s="37"/>
      <c r="I12383" s="33"/>
      <c r="J12383" s="32">
        <v>0</v>
      </c>
    </row>
    <row r="12384" spans="1:10" hidden="1" x14ac:dyDescent="0.25">
      <c r="A12384" s="243"/>
      <c r="B12384" s="246"/>
      <c r="C12384" s="38" t="s">
        <v>11577</v>
      </c>
      <c r="D12384" s="38" t="s">
        <v>82</v>
      </c>
      <c r="E12384" s="39">
        <v>3.0200000000000001E-2</v>
      </c>
      <c r="F12384" s="36">
        <v>14.715499999999999</v>
      </c>
      <c r="G12384" s="36">
        <f t="shared" si="238"/>
        <v>0.44440809999999997</v>
      </c>
      <c r="H12384" s="37"/>
      <c r="I12384" s="33"/>
      <c r="J12384" s="32">
        <v>0</v>
      </c>
    </row>
    <row r="12385" spans="1:10" ht="15.75" hidden="1" thickBot="1" x14ac:dyDescent="0.3">
      <c r="A12385" s="244"/>
      <c r="B12385" s="247"/>
      <c r="C12385" s="44"/>
      <c r="D12385" s="44"/>
      <c r="E12385" s="45"/>
      <c r="F12385" s="46" t="s">
        <v>12</v>
      </c>
      <c r="G12385" s="46" t="str">
        <f t="shared" si="238"/>
        <v/>
      </c>
      <c r="H12385" s="48"/>
      <c r="I12385" s="33"/>
      <c r="J12385" s="32">
        <v>0</v>
      </c>
    </row>
    <row r="12386" spans="1:10" ht="15.75" hidden="1" thickBot="1" x14ac:dyDescent="0.3">
      <c r="A12386" s="242" t="s">
        <v>3039</v>
      </c>
      <c r="B12386" s="245" t="s">
        <v>11193</v>
      </c>
      <c r="C12386" s="26"/>
      <c r="D12386" s="27" t="s">
        <v>17</v>
      </c>
      <c r="E12386" s="28"/>
      <c r="F12386" s="49" t="s">
        <v>12</v>
      </c>
      <c r="G12386" s="29" t="str">
        <f t="shared" si="238"/>
        <v/>
      </c>
      <c r="H12386" s="30"/>
      <c r="I12386" s="31"/>
      <c r="J12386" s="32">
        <v>0</v>
      </c>
    </row>
    <row r="12387" spans="1:10" hidden="1" x14ac:dyDescent="0.25">
      <c r="A12387" s="243"/>
      <c r="B12387" s="246"/>
      <c r="C12387" s="34"/>
      <c r="D12387" s="34"/>
      <c r="E12387" s="35"/>
      <c r="F12387" s="50" t="s">
        <v>12</v>
      </c>
      <c r="G12387" s="33" t="str">
        <f t="shared" si="238"/>
        <v/>
      </c>
      <c r="H12387" s="37"/>
      <c r="I12387" s="33"/>
      <c r="J12387" s="32">
        <v>0</v>
      </c>
    </row>
    <row r="12388" spans="1:10" ht="25.5" hidden="1" x14ac:dyDescent="0.25">
      <c r="A12388" s="243"/>
      <c r="B12388" s="246"/>
      <c r="C12388" s="38" t="s">
        <v>11418</v>
      </c>
      <c r="D12388" s="38" t="s">
        <v>2801</v>
      </c>
      <c r="E12388" s="39">
        <v>0.72250000000000003</v>
      </c>
      <c r="F12388" s="33">
        <v>30.361999999999998</v>
      </c>
      <c r="G12388" s="36">
        <f t="shared" si="238"/>
        <v>21.936544999999999</v>
      </c>
      <c r="H12388" s="41">
        <f>SUM(G12388:G12391)</f>
        <v>39.939518100000001</v>
      </c>
      <c r="I12388" s="42"/>
      <c r="J12388" s="32">
        <v>0</v>
      </c>
    </row>
    <row r="12389" spans="1:10" ht="25.5" hidden="1" x14ac:dyDescent="0.25">
      <c r="A12389" s="243"/>
      <c r="B12389" s="246"/>
      <c r="C12389" s="38" t="s">
        <v>11417</v>
      </c>
      <c r="D12389" s="38" t="s">
        <v>2801</v>
      </c>
      <c r="E12389" s="39">
        <v>0.72250000000000003</v>
      </c>
      <c r="F12389" s="33">
        <v>23.997</v>
      </c>
      <c r="G12389" s="36">
        <f t="shared" ref="G12389:G12452" si="239">IF(ISNUMBER(F12389),E12389*F12389,"")</f>
        <v>17.337832500000001</v>
      </c>
      <c r="H12389" s="37"/>
      <c r="I12389" s="33"/>
      <c r="J12389" s="32">
        <v>0</v>
      </c>
    </row>
    <row r="12390" spans="1:10" hidden="1" x14ac:dyDescent="0.25">
      <c r="A12390" s="243"/>
      <c r="B12390" s="246"/>
      <c r="C12390" s="38" t="s">
        <v>3040</v>
      </c>
      <c r="D12390" s="38" t="s">
        <v>82</v>
      </c>
      <c r="E12390" s="39">
        <v>1</v>
      </c>
      <c r="F12390" s="33" t="s">
        <v>12</v>
      </c>
      <c r="G12390" s="36" t="str">
        <f t="shared" si="239"/>
        <v/>
      </c>
      <c r="H12390" s="37"/>
      <c r="I12390" s="33"/>
      <c r="J12390" s="32">
        <v>0</v>
      </c>
    </row>
    <row r="12391" spans="1:10" hidden="1" x14ac:dyDescent="0.25">
      <c r="A12391" s="243"/>
      <c r="B12391" s="246"/>
      <c r="C12391" s="38" t="s">
        <v>11577</v>
      </c>
      <c r="D12391" s="38" t="s">
        <v>82</v>
      </c>
      <c r="E12391" s="39">
        <v>4.5199999999999997E-2</v>
      </c>
      <c r="F12391" s="36">
        <v>14.715499999999999</v>
      </c>
      <c r="G12391" s="36">
        <f t="shared" si="239"/>
        <v>0.66514059999999986</v>
      </c>
      <c r="H12391" s="37"/>
      <c r="I12391" s="33"/>
      <c r="J12391" s="32">
        <v>0</v>
      </c>
    </row>
    <row r="12392" spans="1:10" ht="15.75" hidden="1" thickBot="1" x14ac:dyDescent="0.3">
      <c r="A12392" s="244"/>
      <c r="B12392" s="247"/>
      <c r="C12392" s="44"/>
      <c r="D12392" s="44"/>
      <c r="E12392" s="45"/>
      <c r="F12392" s="46" t="s">
        <v>12</v>
      </c>
      <c r="G12392" s="46" t="str">
        <f t="shared" si="239"/>
        <v/>
      </c>
      <c r="H12392" s="48"/>
      <c r="I12392" s="33"/>
      <c r="J12392" s="32">
        <v>0</v>
      </c>
    </row>
    <row r="12393" spans="1:10" ht="15.75" hidden="1" thickBot="1" x14ac:dyDescent="0.3">
      <c r="A12393" s="242" t="s">
        <v>3041</v>
      </c>
      <c r="B12393" s="245" t="s">
        <v>11194</v>
      </c>
      <c r="C12393" s="26"/>
      <c r="D12393" s="27" t="s">
        <v>17</v>
      </c>
      <c r="E12393" s="28"/>
      <c r="F12393" s="49" t="s">
        <v>12</v>
      </c>
      <c r="G12393" s="29" t="str">
        <f t="shared" si="239"/>
        <v/>
      </c>
      <c r="H12393" s="30"/>
      <c r="I12393" s="31"/>
      <c r="J12393" s="32">
        <v>0</v>
      </c>
    </row>
    <row r="12394" spans="1:10" hidden="1" x14ac:dyDescent="0.25">
      <c r="A12394" s="243"/>
      <c r="B12394" s="246"/>
      <c r="C12394" s="34"/>
      <c r="D12394" s="34"/>
      <c r="E12394" s="35"/>
      <c r="F12394" s="50" t="s">
        <v>12</v>
      </c>
      <c r="G12394" s="33" t="str">
        <f t="shared" si="239"/>
        <v/>
      </c>
      <c r="H12394" s="37"/>
      <c r="I12394" s="33"/>
      <c r="J12394" s="32">
        <v>0</v>
      </c>
    </row>
    <row r="12395" spans="1:10" ht="25.5" hidden="1" x14ac:dyDescent="0.25">
      <c r="A12395" s="243"/>
      <c r="B12395" s="246"/>
      <c r="C12395" s="38" t="s">
        <v>11418</v>
      </c>
      <c r="D12395" s="38" t="s">
        <v>2801</v>
      </c>
      <c r="E12395" s="39">
        <v>0.56950000000000001</v>
      </c>
      <c r="F12395" s="33">
        <v>30.361999999999998</v>
      </c>
      <c r="G12395" s="36">
        <f t="shared" si="239"/>
        <v>17.291159</v>
      </c>
      <c r="H12395" s="41">
        <f>SUM(G12395:G12398)</f>
        <v>31.478379199999999</v>
      </c>
      <c r="I12395" s="42"/>
      <c r="J12395" s="32">
        <v>0</v>
      </c>
    </row>
    <row r="12396" spans="1:10" ht="25.5" hidden="1" x14ac:dyDescent="0.25">
      <c r="A12396" s="243"/>
      <c r="B12396" s="246"/>
      <c r="C12396" s="38" t="s">
        <v>11417</v>
      </c>
      <c r="D12396" s="38" t="s">
        <v>2801</v>
      </c>
      <c r="E12396" s="39">
        <v>0.56950000000000001</v>
      </c>
      <c r="F12396" s="33">
        <v>23.997</v>
      </c>
      <c r="G12396" s="36">
        <f t="shared" si="239"/>
        <v>13.6662915</v>
      </c>
      <c r="H12396" s="37"/>
      <c r="I12396" s="33"/>
      <c r="J12396" s="32">
        <v>0</v>
      </c>
    </row>
    <row r="12397" spans="1:10" hidden="1" x14ac:dyDescent="0.25">
      <c r="A12397" s="243"/>
      <c r="B12397" s="246"/>
      <c r="C12397" s="38" t="s">
        <v>3042</v>
      </c>
      <c r="D12397" s="38" t="s">
        <v>82</v>
      </c>
      <c r="E12397" s="39">
        <v>1</v>
      </c>
      <c r="F12397" s="33" t="s">
        <v>12</v>
      </c>
      <c r="G12397" s="36" t="str">
        <f t="shared" si="239"/>
        <v/>
      </c>
      <c r="H12397" s="37"/>
      <c r="I12397" s="33"/>
      <c r="J12397" s="32">
        <v>0</v>
      </c>
    </row>
    <row r="12398" spans="1:10" hidden="1" x14ac:dyDescent="0.25">
      <c r="A12398" s="243"/>
      <c r="B12398" s="246"/>
      <c r="C12398" s="38" t="s">
        <v>11577</v>
      </c>
      <c r="D12398" s="38" t="s">
        <v>82</v>
      </c>
      <c r="E12398" s="39">
        <v>3.5400000000000001E-2</v>
      </c>
      <c r="F12398" s="36">
        <v>14.715499999999999</v>
      </c>
      <c r="G12398" s="36">
        <f t="shared" si="239"/>
        <v>0.52092870000000002</v>
      </c>
      <c r="H12398" s="37"/>
      <c r="I12398" s="33"/>
      <c r="J12398" s="32">
        <v>0</v>
      </c>
    </row>
    <row r="12399" spans="1:10" ht="15.75" hidden="1" thickBot="1" x14ac:dyDescent="0.3">
      <c r="A12399" s="244"/>
      <c r="B12399" s="247"/>
      <c r="C12399" s="44"/>
      <c r="D12399" s="44"/>
      <c r="E12399" s="45"/>
      <c r="F12399" s="46" t="s">
        <v>12</v>
      </c>
      <c r="G12399" s="46" t="str">
        <f t="shared" si="239"/>
        <v/>
      </c>
      <c r="H12399" s="48"/>
      <c r="I12399" s="33"/>
      <c r="J12399" s="32">
        <v>0</v>
      </c>
    </row>
    <row r="12400" spans="1:10" ht="15.75" hidden="1" thickBot="1" x14ac:dyDescent="0.3">
      <c r="A12400" s="242" t="s">
        <v>3043</v>
      </c>
      <c r="B12400" s="245" t="s">
        <v>11195</v>
      </c>
      <c r="C12400" s="26"/>
      <c r="D12400" s="27" t="s">
        <v>17</v>
      </c>
      <c r="E12400" s="28"/>
      <c r="F12400" s="49" t="s">
        <v>12</v>
      </c>
      <c r="G12400" s="29" t="str">
        <f t="shared" si="239"/>
        <v/>
      </c>
      <c r="H12400" s="30"/>
      <c r="I12400" s="31"/>
      <c r="J12400" s="32">
        <v>0</v>
      </c>
    </row>
    <row r="12401" spans="1:10" hidden="1" x14ac:dyDescent="0.25">
      <c r="A12401" s="243"/>
      <c r="B12401" s="246"/>
      <c r="C12401" s="34"/>
      <c r="D12401" s="34"/>
      <c r="E12401" s="35"/>
      <c r="F12401" s="50" t="s">
        <v>12</v>
      </c>
      <c r="G12401" s="33" t="str">
        <f t="shared" si="239"/>
        <v/>
      </c>
      <c r="H12401" s="37"/>
      <c r="I12401" s="33"/>
      <c r="J12401" s="32">
        <v>0</v>
      </c>
    </row>
    <row r="12402" spans="1:10" ht="25.5" hidden="1" x14ac:dyDescent="0.25">
      <c r="A12402" s="243"/>
      <c r="B12402" s="246"/>
      <c r="C12402" s="38" t="s">
        <v>11418</v>
      </c>
      <c r="D12402" s="38" t="s">
        <v>2801</v>
      </c>
      <c r="E12402" s="39">
        <v>0.11020000000000001</v>
      </c>
      <c r="F12402" s="33">
        <v>30.361999999999998</v>
      </c>
      <c r="G12402" s="36">
        <f t="shared" si="239"/>
        <v>3.3458923999999999</v>
      </c>
      <c r="H12402" s="41">
        <f>SUM(G12402:G12405)</f>
        <v>6.1463461000000006</v>
      </c>
      <c r="I12402" s="42"/>
      <c r="J12402" s="32">
        <v>0</v>
      </c>
    </row>
    <row r="12403" spans="1:10" ht="25.5" hidden="1" x14ac:dyDescent="0.25">
      <c r="A12403" s="243"/>
      <c r="B12403" s="246"/>
      <c r="C12403" s="38" t="s">
        <v>11417</v>
      </c>
      <c r="D12403" s="38" t="s">
        <v>2801</v>
      </c>
      <c r="E12403" s="39">
        <v>0.11020000000000001</v>
      </c>
      <c r="F12403" s="33">
        <v>23.997</v>
      </c>
      <c r="G12403" s="36">
        <f t="shared" si="239"/>
        <v>2.6444694000000002</v>
      </c>
      <c r="H12403" s="37"/>
      <c r="I12403" s="33"/>
      <c r="J12403" s="32">
        <v>0</v>
      </c>
    </row>
    <row r="12404" spans="1:10" hidden="1" x14ac:dyDescent="0.25">
      <c r="A12404" s="243"/>
      <c r="B12404" s="246"/>
      <c r="C12404" s="38" t="s">
        <v>3044</v>
      </c>
      <c r="D12404" s="38" t="s">
        <v>82</v>
      </c>
      <c r="E12404" s="39">
        <v>1</v>
      </c>
      <c r="F12404" s="33" t="s">
        <v>12</v>
      </c>
      <c r="G12404" s="36" t="str">
        <f t="shared" si="239"/>
        <v/>
      </c>
      <c r="H12404" s="37"/>
      <c r="I12404" s="33"/>
      <c r="J12404" s="32">
        <v>0</v>
      </c>
    </row>
    <row r="12405" spans="1:10" hidden="1" x14ac:dyDescent="0.25">
      <c r="A12405" s="243"/>
      <c r="B12405" s="246"/>
      <c r="C12405" s="38" t="s">
        <v>11577</v>
      </c>
      <c r="D12405" s="38" t="s">
        <v>82</v>
      </c>
      <c r="E12405" s="39">
        <v>1.06E-2</v>
      </c>
      <c r="F12405" s="36">
        <v>14.715499999999999</v>
      </c>
      <c r="G12405" s="36">
        <f t="shared" si="239"/>
        <v>0.15598429999999999</v>
      </c>
      <c r="H12405" s="37"/>
      <c r="I12405" s="33"/>
      <c r="J12405" s="32">
        <v>0</v>
      </c>
    </row>
    <row r="12406" spans="1:10" ht="15.75" hidden="1" thickBot="1" x14ac:dyDescent="0.3">
      <c r="A12406" s="244"/>
      <c r="B12406" s="247"/>
      <c r="C12406" s="44"/>
      <c r="D12406" s="44"/>
      <c r="E12406" s="45"/>
      <c r="F12406" s="46" t="s">
        <v>12</v>
      </c>
      <c r="G12406" s="46" t="str">
        <f t="shared" si="239"/>
        <v/>
      </c>
      <c r="H12406" s="48"/>
      <c r="I12406" s="33"/>
      <c r="J12406" s="32">
        <v>0</v>
      </c>
    </row>
    <row r="12407" spans="1:10" ht="15.75" hidden="1" thickBot="1" x14ac:dyDescent="0.3">
      <c r="A12407" s="242" t="s">
        <v>3045</v>
      </c>
      <c r="B12407" s="245" t="s">
        <v>11196</v>
      </c>
      <c r="C12407" s="26"/>
      <c r="D12407" s="27" t="s">
        <v>17</v>
      </c>
      <c r="E12407" s="28"/>
      <c r="F12407" s="49" t="s">
        <v>12</v>
      </c>
      <c r="G12407" s="29" t="str">
        <f t="shared" si="239"/>
        <v/>
      </c>
      <c r="H12407" s="30"/>
      <c r="I12407" s="31"/>
      <c r="J12407" s="32">
        <v>0</v>
      </c>
    </row>
    <row r="12408" spans="1:10" hidden="1" x14ac:dyDescent="0.25">
      <c r="A12408" s="243"/>
      <c r="B12408" s="246"/>
      <c r="C12408" s="34"/>
      <c r="D12408" s="34"/>
      <c r="E12408" s="35"/>
      <c r="F12408" s="50" t="s">
        <v>12</v>
      </c>
      <c r="G12408" s="33" t="str">
        <f t="shared" si="239"/>
        <v/>
      </c>
      <c r="H12408" s="37"/>
      <c r="I12408" s="33"/>
      <c r="J12408" s="32">
        <v>0</v>
      </c>
    </row>
    <row r="12409" spans="1:10" ht="25.5" hidden="1" x14ac:dyDescent="0.25">
      <c r="A12409" s="243"/>
      <c r="B12409" s="246"/>
      <c r="C12409" s="38" t="s">
        <v>11418</v>
      </c>
      <c r="D12409" s="38" t="s">
        <v>2801</v>
      </c>
      <c r="E12409" s="39">
        <v>0.11020000000000001</v>
      </c>
      <c r="F12409" s="33">
        <v>30.361999999999998</v>
      </c>
      <c r="G12409" s="36">
        <f t="shared" si="239"/>
        <v>3.3458923999999999</v>
      </c>
      <c r="H12409" s="41">
        <f>SUM(G12409:G12412)</f>
        <v>6.1463461000000006</v>
      </c>
      <c r="I12409" s="42"/>
      <c r="J12409" s="32">
        <v>0</v>
      </c>
    </row>
    <row r="12410" spans="1:10" ht="25.5" hidden="1" x14ac:dyDescent="0.25">
      <c r="A12410" s="243"/>
      <c r="B12410" s="246"/>
      <c r="C12410" s="38" t="s">
        <v>11417</v>
      </c>
      <c r="D12410" s="38" t="s">
        <v>2801</v>
      </c>
      <c r="E12410" s="39">
        <v>0.11020000000000001</v>
      </c>
      <c r="F12410" s="33">
        <v>23.997</v>
      </c>
      <c r="G12410" s="36">
        <f t="shared" si="239"/>
        <v>2.6444694000000002</v>
      </c>
      <c r="H12410" s="37"/>
      <c r="I12410" s="33"/>
      <c r="J12410" s="32">
        <v>0</v>
      </c>
    </row>
    <row r="12411" spans="1:10" hidden="1" x14ac:dyDescent="0.25">
      <c r="A12411" s="243"/>
      <c r="B12411" s="246"/>
      <c r="C12411" s="38" t="s">
        <v>3046</v>
      </c>
      <c r="D12411" s="38" t="s">
        <v>82</v>
      </c>
      <c r="E12411" s="39">
        <v>1</v>
      </c>
      <c r="F12411" s="33" t="s">
        <v>12</v>
      </c>
      <c r="G12411" s="36" t="str">
        <f t="shared" si="239"/>
        <v/>
      </c>
      <c r="H12411" s="37"/>
      <c r="I12411" s="33"/>
      <c r="J12411" s="32">
        <v>0</v>
      </c>
    </row>
    <row r="12412" spans="1:10" hidden="1" x14ac:dyDescent="0.25">
      <c r="A12412" s="243"/>
      <c r="B12412" s="246"/>
      <c r="C12412" s="38" t="s">
        <v>11577</v>
      </c>
      <c r="D12412" s="38" t="s">
        <v>82</v>
      </c>
      <c r="E12412" s="39">
        <v>1.06E-2</v>
      </c>
      <c r="F12412" s="36">
        <v>14.715499999999999</v>
      </c>
      <c r="G12412" s="36">
        <f t="shared" si="239"/>
        <v>0.15598429999999999</v>
      </c>
      <c r="H12412" s="37"/>
      <c r="I12412" s="33"/>
      <c r="J12412" s="32">
        <v>0</v>
      </c>
    </row>
    <row r="12413" spans="1:10" ht="15.75" hidden="1" thickBot="1" x14ac:dyDescent="0.3">
      <c r="A12413" s="244"/>
      <c r="B12413" s="247"/>
      <c r="C12413" s="44"/>
      <c r="D12413" s="44"/>
      <c r="E12413" s="45"/>
      <c r="F12413" s="46" t="s">
        <v>12</v>
      </c>
      <c r="G12413" s="46" t="str">
        <f t="shared" si="239"/>
        <v/>
      </c>
      <c r="H12413" s="48"/>
      <c r="I12413" s="33"/>
      <c r="J12413" s="32">
        <v>0</v>
      </c>
    </row>
    <row r="12414" spans="1:10" ht="15.75" hidden="1" thickBot="1" x14ac:dyDescent="0.3">
      <c r="A12414" s="242" t="s">
        <v>3047</v>
      </c>
      <c r="B12414" s="245" t="s">
        <v>11197</v>
      </c>
      <c r="C12414" s="26"/>
      <c r="D12414" s="27" t="s">
        <v>17</v>
      </c>
      <c r="E12414" s="28"/>
      <c r="F12414" s="49" t="s">
        <v>12</v>
      </c>
      <c r="G12414" s="29" t="str">
        <f t="shared" si="239"/>
        <v/>
      </c>
      <c r="H12414" s="30"/>
      <c r="I12414" s="31"/>
      <c r="J12414" s="32">
        <v>0</v>
      </c>
    </row>
    <row r="12415" spans="1:10" hidden="1" x14ac:dyDescent="0.25">
      <c r="A12415" s="243"/>
      <c r="B12415" s="246"/>
      <c r="C12415" s="34"/>
      <c r="D12415" s="34"/>
      <c r="E12415" s="35"/>
      <c r="F12415" s="50" t="s">
        <v>12</v>
      </c>
      <c r="G12415" s="33" t="str">
        <f t="shared" si="239"/>
        <v/>
      </c>
      <c r="H12415" s="37"/>
      <c r="I12415" s="33"/>
      <c r="J12415" s="32">
        <v>0</v>
      </c>
    </row>
    <row r="12416" spans="1:10" ht="25.5" hidden="1" x14ac:dyDescent="0.25">
      <c r="A12416" s="243"/>
      <c r="B12416" s="246"/>
      <c r="C12416" s="38" t="s">
        <v>11418</v>
      </c>
      <c r="D12416" s="38" t="s">
        <v>2801</v>
      </c>
      <c r="E12416" s="39">
        <v>0.56950000000000001</v>
      </c>
      <c r="F12416" s="33">
        <v>30.361999999999998</v>
      </c>
      <c r="G12416" s="36">
        <f t="shared" si="239"/>
        <v>17.291159</v>
      </c>
      <c r="H12416" s="41">
        <f>SUM(G12416:G12419)</f>
        <v>31.478379199999999</v>
      </c>
      <c r="I12416" s="42"/>
      <c r="J12416" s="32">
        <v>0</v>
      </c>
    </row>
    <row r="12417" spans="1:10" ht="25.5" hidden="1" x14ac:dyDescent="0.25">
      <c r="A12417" s="243"/>
      <c r="B12417" s="246"/>
      <c r="C12417" s="38" t="s">
        <v>11417</v>
      </c>
      <c r="D12417" s="38" t="s">
        <v>2801</v>
      </c>
      <c r="E12417" s="39">
        <v>0.56950000000000001</v>
      </c>
      <c r="F12417" s="33">
        <v>23.997</v>
      </c>
      <c r="G12417" s="36">
        <f t="shared" si="239"/>
        <v>13.6662915</v>
      </c>
      <c r="H12417" s="37"/>
      <c r="I12417" s="33"/>
      <c r="J12417" s="32">
        <v>0</v>
      </c>
    </row>
    <row r="12418" spans="1:10" hidden="1" x14ac:dyDescent="0.25">
      <c r="A12418" s="243"/>
      <c r="B12418" s="246"/>
      <c r="C12418" s="38" t="s">
        <v>3048</v>
      </c>
      <c r="D12418" s="38" t="s">
        <v>82</v>
      </c>
      <c r="E12418" s="39">
        <v>1</v>
      </c>
      <c r="F12418" s="33" t="s">
        <v>12</v>
      </c>
      <c r="G12418" s="36" t="str">
        <f t="shared" si="239"/>
        <v/>
      </c>
      <c r="H12418" s="37"/>
      <c r="I12418" s="33"/>
      <c r="J12418" s="32">
        <v>0</v>
      </c>
    </row>
    <row r="12419" spans="1:10" hidden="1" x14ac:dyDescent="0.25">
      <c r="A12419" s="243"/>
      <c r="B12419" s="246"/>
      <c r="C12419" s="38" t="s">
        <v>11577</v>
      </c>
      <c r="D12419" s="38" t="s">
        <v>82</v>
      </c>
      <c r="E12419" s="39">
        <v>3.5400000000000001E-2</v>
      </c>
      <c r="F12419" s="36">
        <v>14.715499999999999</v>
      </c>
      <c r="G12419" s="36">
        <f t="shared" si="239"/>
        <v>0.52092870000000002</v>
      </c>
      <c r="H12419" s="37"/>
      <c r="I12419" s="33"/>
      <c r="J12419" s="32">
        <v>0</v>
      </c>
    </row>
    <row r="12420" spans="1:10" ht="15.75" hidden="1" thickBot="1" x14ac:dyDescent="0.3">
      <c r="A12420" s="244"/>
      <c r="B12420" s="247"/>
      <c r="C12420" s="44"/>
      <c r="D12420" s="44"/>
      <c r="E12420" s="45"/>
      <c r="F12420" s="46" t="s">
        <v>12</v>
      </c>
      <c r="G12420" s="46" t="str">
        <f t="shared" si="239"/>
        <v/>
      </c>
      <c r="H12420" s="48"/>
      <c r="I12420" s="33"/>
      <c r="J12420" s="32">
        <v>0</v>
      </c>
    </row>
    <row r="12421" spans="1:10" ht="15.75" hidden="1" thickBot="1" x14ac:dyDescent="0.3">
      <c r="A12421" s="242" t="s">
        <v>3049</v>
      </c>
      <c r="B12421" s="245" t="s">
        <v>11198</v>
      </c>
      <c r="C12421" s="26"/>
      <c r="D12421" s="27" t="s">
        <v>17</v>
      </c>
      <c r="E12421" s="28"/>
      <c r="F12421" s="49" t="s">
        <v>12</v>
      </c>
      <c r="G12421" s="29" t="str">
        <f t="shared" si="239"/>
        <v/>
      </c>
      <c r="H12421" s="30"/>
      <c r="I12421" s="31"/>
      <c r="J12421" s="32">
        <v>0</v>
      </c>
    </row>
    <row r="12422" spans="1:10" hidden="1" x14ac:dyDescent="0.25">
      <c r="A12422" s="243"/>
      <c r="B12422" s="246"/>
      <c r="C12422" s="34"/>
      <c r="D12422" s="34"/>
      <c r="E12422" s="35"/>
      <c r="F12422" s="50" t="s">
        <v>12</v>
      </c>
      <c r="G12422" s="33" t="str">
        <f t="shared" si="239"/>
        <v/>
      </c>
      <c r="H12422" s="37"/>
      <c r="I12422" s="33"/>
      <c r="J12422" s="32">
        <v>0</v>
      </c>
    </row>
    <row r="12423" spans="1:10" ht="25.5" hidden="1" x14ac:dyDescent="0.25">
      <c r="A12423" s="243"/>
      <c r="B12423" s="246"/>
      <c r="C12423" s="38" t="s">
        <v>11418</v>
      </c>
      <c r="D12423" s="38" t="s">
        <v>2801</v>
      </c>
      <c r="E12423" s="39">
        <v>0.72250000000000003</v>
      </c>
      <c r="F12423" s="33">
        <v>30.361999999999998</v>
      </c>
      <c r="G12423" s="36">
        <f t="shared" si="239"/>
        <v>21.936544999999999</v>
      </c>
      <c r="H12423" s="41">
        <f>SUM(G12423:G12426)</f>
        <v>39.939518100000001</v>
      </c>
      <c r="I12423" s="42"/>
      <c r="J12423" s="32">
        <v>0</v>
      </c>
    </row>
    <row r="12424" spans="1:10" ht="25.5" hidden="1" x14ac:dyDescent="0.25">
      <c r="A12424" s="243"/>
      <c r="B12424" s="246"/>
      <c r="C12424" s="38" t="s">
        <v>11417</v>
      </c>
      <c r="D12424" s="38" t="s">
        <v>2801</v>
      </c>
      <c r="E12424" s="39">
        <v>0.72250000000000003</v>
      </c>
      <c r="F12424" s="33">
        <v>23.997</v>
      </c>
      <c r="G12424" s="36">
        <f t="shared" si="239"/>
        <v>17.337832500000001</v>
      </c>
      <c r="H12424" s="37"/>
      <c r="I12424" s="33"/>
      <c r="J12424" s="32">
        <v>0</v>
      </c>
    </row>
    <row r="12425" spans="1:10" hidden="1" x14ac:dyDescent="0.25">
      <c r="A12425" s="243"/>
      <c r="B12425" s="246"/>
      <c r="C12425" s="38" t="s">
        <v>3050</v>
      </c>
      <c r="D12425" s="38" t="s">
        <v>82</v>
      </c>
      <c r="E12425" s="39">
        <v>1</v>
      </c>
      <c r="F12425" s="33" t="s">
        <v>12</v>
      </c>
      <c r="G12425" s="36" t="str">
        <f t="shared" si="239"/>
        <v/>
      </c>
      <c r="H12425" s="37"/>
      <c r="I12425" s="33"/>
      <c r="J12425" s="32">
        <v>0</v>
      </c>
    </row>
    <row r="12426" spans="1:10" hidden="1" x14ac:dyDescent="0.25">
      <c r="A12426" s="243"/>
      <c r="B12426" s="246"/>
      <c r="C12426" s="38" t="s">
        <v>11577</v>
      </c>
      <c r="D12426" s="38" t="s">
        <v>82</v>
      </c>
      <c r="E12426" s="39">
        <v>4.5199999999999997E-2</v>
      </c>
      <c r="F12426" s="36">
        <v>14.715499999999999</v>
      </c>
      <c r="G12426" s="36">
        <f t="shared" si="239"/>
        <v>0.66514059999999986</v>
      </c>
      <c r="H12426" s="37"/>
      <c r="I12426" s="33"/>
      <c r="J12426" s="32">
        <v>0</v>
      </c>
    </row>
    <row r="12427" spans="1:10" ht="15.75" hidden="1" thickBot="1" x14ac:dyDescent="0.3">
      <c r="A12427" s="244"/>
      <c r="B12427" s="247"/>
      <c r="C12427" s="44"/>
      <c r="D12427" s="44"/>
      <c r="E12427" s="45"/>
      <c r="F12427" s="46" t="s">
        <v>12</v>
      </c>
      <c r="G12427" s="46" t="str">
        <f t="shared" si="239"/>
        <v/>
      </c>
      <c r="H12427" s="48"/>
      <c r="I12427" s="33"/>
      <c r="J12427" s="32">
        <v>0</v>
      </c>
    </row>
    <row r="12428" spans="1:10" ht="15.75" hidden="1" thickBot="1" x14ac:dyDescent="0.3">
      <c r="A12428" s="242" t="s">
        <v>3051</v>
      </c>
      <c r="B12428" s="245" t="s">
        <v>11199</v>
      </c>
      <c r="C12428" s="26"/>
      <c r="D12428" s="27" t="s">
        <v>17</v>
      </c>
      <c r="E12428" s="28"/>
      <c r="F12428" s="49" t="s">
        <v>12</v>
      </c>
      <c r="G12428" s="29" t="str">
        <f t="shared" si="239"/>
        <v/>
      </c>
      <c r="H12428" s="30"/>
      <c r="I12428" s="31"/>
      <c r="J12428" s="32">
        <v>0</v>
      </c>
    </row>
    <row r="12429" spans="1:10" hidden="1" x14ac:dyDescent="0.25">
      <c r="A12429" s="243"/>
      <c r="B12429" s="246"/>
      <c r="C12429" s="34"/>
      <c r="D12429" s="34"/>
      <c r="E12429" s="35"/>
      <c r="F12429" s="50" t="s">
        <v>12</v>
      </c>
      <c r="G12429" s="33" t="str">
        <f t="shared" si="239"/>
        <v/>
      </c>
      <c r="H12429" s="37"/>
      <c r="I12429" s="33"/>
      <c r="J12429" s="32">
        <v>0</v>
      </c>
    </row>
    <row r="12430" spans="1:10" ht="25.5" hidden="1" x14ac:dyDescent="0.25">
      <c r="A12430" s="243"/>
      <c r="B12430" s="246"/>
      <c r="C12430" s="38" t="s">
        <v>11418</v>
      </c>
      <c r="D12430" s="38" t="s">
        <v>2801</v>
      </c>
      <c r="E12430" s="39">
        <v>0.72250000000000003</v>
      </c>
      <c r="F12430" s="33">
        <v>30.361999999999998</v>
      </c>
      <c r="G12430" s="36">
        <f t="shared" si="239"/>
        <v>21.936544999999999</v>
      </c>
      <c r="H12430" s="41">
        <f>SUM(G12430:G12433)</f>
        <v>39.939518100000001</v>
      </c>
      <c r="I12430" s="42"/>
      <c r="J12430" s="32">
        <v>0</v>
      </c>
    </row>
    <row r="12431" spans="1:10" ht="25.5" hidden="1" x14ac:dyDescent="0.25">
      <c r="A12431" s="243"/>
      <c r="B12431" s="246"/>
      <c r="C12431" s="38" t="s">
        <v>11417</v>
      </c>
      <c r="D12431" s="38" t="s">
        <v>2801</v>
      </c>
      <c r="E12431" s="39">
        <v>0.72250000000000003</v>
      </c>
      <c r="F12431" s="33">
        <v>23.997</v>
      </c>
      <c r="G12431" s="36">
        <f t="shared" si="239"/>
        <v>17.337832500000001</v>
      </c>
      <c r="H12431" s="37"/>
      <c r="I12431" s="33"/>
      <c r="J12431" s="32">
        <v>0</v>
      </c>
    </row>
    <row r="12432" spans="1:10" hidden="1" x14ac:dyDescent="0.25">
      <c r="A12432" s="243"/>
      <c r="B12432" s="246"/>
      <c r="C12432" s="38" t="s">
        <v>3052</v>
      </c>
      <c r="D12432" s="38" t="s">
        <v>82</v>
      </c>
      <c r="E12432" s="39">
        <v>1</v>
      </c>
      <c r="F12432" s="33" t="s">
        <v>12</v>
      </c>
      <c r="G12432" s="36" t="str">
        <f t="shared" si="239"/>
        <v/>
      </c>
      <c r="H12432" s="37"/>
      <c r="I12432" s="33"/>
      <c r="J12432" s="32">
        <v>0</v>
      </c>
    </row>
    <row r="12433" spans="1:10" hidden="1" x14ac:dyDescent="0.25">
      <c r="A12433" s="243"/>
      <c r="B12433" s="246"/>
      <c r="C12433" s="38" t="s">
        <v>11577</v>
      </c>
      <c r="D12433" s="38" t="s">
        <v>82</v>
      </c>
      <c r="E12433" s="39">
        <v>4.5199999999999997E-2</v>
      </c>
      <c r="F12433" s="36">
        <v>14.715499999999999</v>
      </c>
      <c r="G12433" s="36">
        <f t="shared" si="239"/>
        <v>0.66514059999999986</v>
      </c>
      <c r="H12433" s="37"/>
      <c r="I12433" s="33"/>
      <c r="J12433" s="32">
        <v>0</v>
      </c>
    </row>
    <row r="12434" spans="1:10" ht="15.75" hidden="1" thickBot="1" x14ac:dyDescent="0.3">
      <c r="A12434" s="244"/>
      <c r="B12434" s="247"/>
      <c r="C12434" s="44"/>
      <c r="D12434" s="44"/>
      <c r="E12434" s="45"/>
      <c r="F12434" s="46" t="s">
        <v>12</v>
      </c>
      <c r="G12434" s="46" t="str">
        <f t="shared" si="239"/>
        <v/>
      </c>
      <c r="H12434" s="48"/>
      <c r="I12434" s="33"/>
      <c r="J12434" s="32">
        <v>0</v>
      </c>
    </row>
    <row r="12435" spans="1:10" ht="15.75" hidden="1" thickBot="1" x14ac:dyDescent="0.3">
      <c r="A12435" s="242" t="s">
        <v>3053</v>
      </c>
      <c r="B12435" s="245" t="s">
        <v>3054</v>
      </c>
      <c r="C12435" s="26"/>
      <c r="D12435" s="27" t="s">
        <v>105</v>
      </c>
      <c r="E12435" s="28"/>
      <c r="F12435" s="56" t="s">
        <v>12</v>
      </c>
      <c r="G12435" s="29" t="str">
        <f t="shared" si="239"/>
        <v/>
      </c>
      <c r="H12435" s="30"/>
      <c r="I12435" s="31"/>
      <c r="J12435" s="32">
        <v>0</v>
      </c>
    </row>
    <row r="12436" spans="1:10" hidden="1" x14ac:dyDescent="0.25">
      <c r="A12436" s="251"/>
      <c r="B12436" s="246"/>
      <c r="C12436" s="34"/>
      <c r="D12436" s="34"/>
      <c r="E12436" s="35"/>
      <c r="F12436" s="66" t="s">
        <v>12</v>
      </c>
      <c r="G12436" s="66" t="str">
        <f t="shared" si="239"/>
        <v/>
      </c>
      <c r="H12436" s="67"/>
      <c r="I12436" s="68"/>
      <c r="J12436" s="32">
        <v>0</v>
      </c>
    </row>
    <row r="12437" spans="1:10" ht="25.5" hidden="1" x14ac:dyDescent="0.25">
      <c r="A12437" s="251"/>
      <c r="B12437" s="246"/>
      <c r="C12437" s="38" t="s">
        <v>11418</v>
      </c>
      <c r="D12437" s="38" t="s">
        <v>2801</v>
      </c>
      <c r="E12437" s="39">
        <v>0.31879999999999997</v>
      </c>
      <c r="F12437" s="33">
        <v>30.361999999999998</v>
      </c>
      <c r="G12437" s="66">
        <f t="shared" si="239"/>
        <v>9.6794055999999991</v>
      </c>
      <c r="H12437" s="41">
        <f>SUM(G12437:G12439)</f>
        <v>17.329649199999999</v>
      </c>
      <c r="I12437" s="42"/>
      <c r="J12437" s="32">
        <v>0</v>
      </c>
    </row>
    <row r="12438" spans="1:10" ht="25.5" hidden="1" x14ac:dyDescent="0.25">
      <c r="A12438" s="251"/>
      <c r="B12438" s="246"/>
      <c r="C12438" s="38" t="s">
        <v>11417</v>
      </c>
      <c r="D12438" s="38" t="s">
        <v>2801</v>
      </c>
      <c r="E12438" s="39">
        <v>0.31879999999999997</v>
      </c>
      <c r="F12438" s="33">
        <v>23.997</v>
      </c>
      <c r="G12438" s="66">
        <f t="shared" si="239"/>
        <v>7.6502435999999996</v>
      </c>
      <c r="H12438" s="67"/>
      <c r="I12438" s="68"/>
      <c r="J12438" s="32">
        <v>0</v>
      </c>
    </row>
    <row r="12439" spans="1:10" hidden="1" x14ac:dyDescent="0.25">
      <c r="A12439" s="251"/>
      <c r="B12439" s="246"/>
      <c r="C12439" s="38" t="s">
        <v>3054</v>
      </c>
      <c r="D12439" s="38" t="s">
        <v>1303</v>
      </c>
      <c r="E12439" s="39">
        <v>1.0390999999999999</v>
      </c>
      <c r="F12439" s="33" t="s">
        <v>12</v>
      </c>
      <c r="G12439" s="66" t="str">
        <f t="shared" si="239"/>
        <v/>
      </c>
      <c r="H12439" s="67"/>
      <c r="I12439" s="68"/>
      <c r="J12439" s="32">
        <v>0</v>
      </c>
    </row>
    <row r="12440" spans="1:10" ht="15.75" hidden="1" thickBot="1" x14ac:dyDescent="0.3">
      <c r="A12440" s="252"/>
      <c r="B12440" s="247"/>
      <c r="C12440" s="44"/>
      <c r="D12440" s="59"/>
      <c r="E12440" s="45"/>
      <c r="F12440" s="75" t="s">
        <v>12</v>
      </c>
      <c r="G12440" s="75" t="str">
        <f t="shared" si="239"/>
        <v/>
      </c>
      <c r="H12440" s="76"/>
      <c r="I12440" s="68"/>
      <c r="J12440" s="32">
        <v>0</v>
      </c>
    </row>
    <row r="12441" spans="1:10" ht="15.75" hidden="1" thickBot="1" x14ac:dyDescent="0.3">
      <c r="A12441" s="242" t="s">
        <v>3055</v>
      </c>
      <c r="B12441" s="245" t="s">
        <v>11200</v>
      </c>
      <c r="C12441" s="26"/>
      <c r="D12441" s="27" t="s">
        <v>17</v>
      </c>
      <c r="E12441" s="28"/>
      <c r="F12441" s="49" t="s">
        <v>12</v>
      </c>
      <c r="G12441" s="29" t="str">
        <f t="shared" si="239"/>
        <v/>
      </c>
      <c r="H12441" s="30"/>
      <c r="I12441" s="31"/>
      <c r="J12441" s="32">
        <v>0</v>
      </c>
    </row>
    <row r="12442" spans="1:10" hidden="1" x14ac:dyDescent="0.25">
      <c r="A12442" s="243"/>
      <c r="B12442" s="246"/>
      <c r="C12442" s="34"/>
      <c r="D12442" s="34"/>
      <c r="E12442" s="35"/>
      <c r="F12442" s="50" t="s">
        <v>12</v>
      </c>
      <c r="G12442" s="33" t="str">
        <f t="shared" si="239"/>
        <v/>
      </c>
      <c r="H12442" s="37"/>
      <c r="I12442" s="33"/>
      <c r="J12442" s="32">
        <v>0</v>
      </c>
    </row>
    <row r="12443" spans="1:10" ht="25.5" hidden="1" x14ac:dyDescent="0.25">
      <c r="A12443" s="243"/>
      <c r="B12443" s="246"/>
      <c r="C12443" s="38" t="s">
        <v>11418</v>
      </c>
      <c r="D12443" s="38" t="s">
        <v>2801</v>
      </c>
      <c r="E12443" s="39">
        <v>0.33979999999999999</v>
      </c>
      <c r="F12443" s="33">
        <v>30.361999999999998</v>
      </c>
      <c r="G12443" s="36">
        <f t="shared" si="239"/>
        <v>10.317007599999998</v>
      </c>
      <c r="H12443" s="41">
        <f>SUM(G12443:G12446)</f>
        <v>18.824360200000001</v>
      </c>
      <c r="I12443" s="42"/>
      <c r="J12443" s="32">
        <v>0</v>
      </c>
    </row>
    <row r="12444" spans="1:10" ht="25.5" hidden="1" x14ac:dyDescent="0.25">
      <c r="A12444" s="243"/>
      <c r="B12444" s="246"/>
      <c r="C12444" s="38" t="s">
        <v>11417</v>
      </c>
      <c r="D12444" s="38" t="s">
        <v>2801</v>
      </c>
      <c r="E12444" s="39">
        <v>0.33979999999999999</v>
      </c>
      <c r="F12444" s="33">
        <v>23.997</v>
      </c>
      <c r="G12444" s="36">
        <f t="shared" si="239"/>
        <v>8.1541806000000001</v>
      </c>
      <c r="H12444" s="37"/>
      <c r="I12444" s="33"/>
      <c r="J12444" s="32">
        <v>0</v>
      </c>
    </row>
    <row r="12445" spans="1:10" hidden="1" x14ac:dyDescent="0.25">
      <c r="A12445" s="243"/>
      <c r="B12445" s="246"/>
      <c r="C12445" s="38" t="s">
        <v>3056</v>
      </c>
      <c r="D12445" s="38" t="s">
        <v>82</v>
      </c>
      <c r="E12445" s="39">
        <v>1</v>
      </c>
      <c r="F12445" s="33" t="s">
        <v>12</v>
      </c>
      <c r="G12445" s="36" t="str">
        <f t="shared" si="239"/>
        <v/>
      </c>
      <c r="H12445" s="37"/>
      <c r="I12445" s="33"/>
      <c r="J12445" s="32">
        <v>0</v>
      </c>
    </row>
    <row r="12446" spans="1:10" hidden="1" x14ac:dyDescent="0.25">
      <c r="A12446" s="243"/>
      <c r="B12446" s="246"/>
      <c r="C12446" s="38" t="s">
        <v>11577</v>
      </c>
      <c r="D12446" s="38" t="s">
        <v>82</v>
      </c>
      <c r="E12446" s="39">
        <v>2.4E-2</v>
      </c>
      <c r="F12446" s="36">
        <v>14.715499999999999</v>
      </c>
      <c r="G12446" s="36">
        <f t="shared" si="239"/>
        <v>0.35317199999999999</v>
      </c>
      <c r="H12446" s="37"/>
      <c r="I12446" s="33"/>
      <c r="J12446" s="32">
        <v>0</v>
      </c>
    </row>
    <row r="12447" spans="1:10" ht="15.75" hidden="1" thickBot="1" x14ac:dyDescent="0.3">
      <c r="A12447" s="244"/>
      <c r="B12447" s="247"/>
      <c r="C12447" s="44"/>
      <c r="D12447" s="44"/>
      <c r="E12447" s="45"/>
      <c r="F12447" s="46" t="s">
        <v>12</v>
      </c>
      <c r="G12447" s="46" t="str">
        <f t="shared" si="239"/>
        <v/>
      </c>
      <c r="H12447" s="48"/>
      <c r="I12447" s="33"/>
      <c r="J12447" s="32">
        <v>0</v>
      </c>
    </row>
    <row r="12448" spans="1:10" ht="15.75" hidden="1" thickBot="1" x14ac:dyDescent="0.3">
      <c r="A12448" s="242" t="s">
        <v>3057</v>
      </c>
      <c r="B12448" s="245" t="s">
        <v>11201</v>
      </c>
      <c r="C12448" s="26"/>
      <c r="D12448" s="27" t="s">
        <v>17</v>
      </c>
      <c r="E12448" s="28"/>
      <c r="F12448" s="49" t="s">
        <v>12</v>
      </c>
      <c r="G12448" s="29" t="str">
        <f t="shared" si="239"/>
        <v/>
      </c>
      <c r="H12448" s="30"/>
      <c r="I12448" s="31"/>
      <c r="J12448" s="32">
        <v>0</v>
      </c>
    </row>
    <row r="12449" spans="1:10" hidden="1" x14ac:dyDescent="0.25">
      <c r="A12449" s="243"/>
      <c r="B12449" s="246"/>
      <c r="C12449" s="34"/>
      <c r="D12449" s="34"/>
      <c r="E12449" s="35"/>
      <c r="F12449" s="50" t="s">
        <v>12</v>
      </c>
      <c r="G12449" s="33" t="str">
        <f t="shared" si="239"/>
        <v/>
      </c>
      <c r="H12449" s="37"/>
      <c r="I12449" s="33"/>
      <c r="J12449" s="32">
        <v>0</v>
      </c>
    </row>
    <row r="12450" spans="1:10" ht="25.5" hidden="1" x14ac:dyDescent="0.25">
      <c r="A12450" s="243"/>
      <c r="B12450" s="246"/>
      <c r="C12450" s="38" t="s">
        <v>11418</v>
      </c>
      <c r="D12450" s="38" t="s">
        <v>2801</v>
      </c>
      <c r="E12450" s="39">
        <v>0.72250000000000003</v>
      </c>
      <c r="F12450" s="33">
        <v>30.361999999999998</v>
      </c>
      <c r="G12450" s="36">
        <f t="shared" si="239"/>
        <v>21.936544999999999</v>
      </c>
      <c r="H12450" s="41">
        <f>SUM(G12450:G12453)</f>
        <v>39.939518100000001</v>
      </c>
      <c r="I12450" s="42"/>
      <c r="J12450" s="32">
        <v>0</v>
      </c>
    </row>
    <row r="12451" spans="1:10" ht="25.5" hidden="1" x14ac:dyDescent="0.25">
      <c r="A12451" s="243"/>
      <c r="B12451" s="246"/>
      <c r="C12451" s="38" t="s">
        <v>11417</v>
      </c>
      <c r="D12451" s="38" t="s">
        <v>2801</v>
      </c>
      <c r="E12451" s="39">
        <v>0.72250000000000003</v>
      </c>
      <c r="F12451" s="33">
        <v>23.997</v>
      </c>
      <c r="G12451" s="36">
        <f t="shared" si="239"/>
        <v>17.337832500000001</v>
      </c>
      <c r="H12451" s="37"/>
      <c r="I12451" s="33"/>
      <c r="J12451" s="32">
        <v>0</v>
      </c>
    </row>
    <row r="12452" spans="1:10" hidden="1" x14ac:dyDescent="0.25">
      <c r="A12452" s="243"/>
      <c r="B12452" s="246"/>
      <c r="C12452" s="38" t="s">
        <v>3058</v>
      </c>
      <c r="D12452" s="38" t="s">
        <v>82</v>
      </c>
      <c r="E12452" s="39">
        <v>1</v>
      </c>
      <c r="F12452" s="33" t="s">
        <v>12</v>
      </c>
      <c r="G12452" s="36" t="str">
        <f t="shared" si="239"/>
        <v/>
      </c>
      <c r="H12452" s="37"/>
      <c r="I12452" s="33"/>
      <c r="J12452" s="32">
        <v>0</v>
      </c>
    </row>
    <row r="12453" spans="1:10" hidden="1" x14ac:dyDescent="0.25">
      <c r="A12453" s="243"/>
      <c r="B12453" s="246"/>
      <c r="C12453" s="38" t="s">
        <v>11577</v>
      </c>
      <c r="D12453" s="38" t="s">
        <v>82</v>
      </c>
      <c r="E12453" s="39">
        <v>4.5199999999999997E-2</v>
      </c>
      <c r="F12453" s="36">
        <v>14.715499999999999</v>
      </c>
      <c r="G12453" s="36">
        <f t="shared" ref="G12453:G12516" si="240">IF(ISNUMBER(F12453),E12453*F12453,"")</f>
        <v>0.66514059999999986</v>
      </c>
      <c r="H12453" s="37"/>
      <c r="I12453" s="33"/>
      <c r="J12453" s="32">
        <v>0</v>
      </c>
    </row>
    <row r="12454" spans="1:10" ht="15.75" hidden="1" thickBot="1" x14ac:dyDescent="0.3">
      <c r="A12454" s="244"/>
      <c r="B12454" s="247"/>
      <c r="C12454" s="44"/>
      <c r="D12454" s="44"/>
      <c r="E12454" s="45"/>
      <c r="F12454" s="46" t="s">
        <v>12</v>
      </c>
      <c r="G12454" s="46" t="str">
        <f t="shared" si="240"/>
        <v/>
      </c>
      <c r="H12454" s="48"/>
      <c r="I12454" s="33"/>
      <c r="J12454" s="32">
        <v>0</v>
      </c>
    </row>
    <row r="12455" spans="1:10" ht="15.75" hidden="1" thickBot="1" x14ac:dyDescent="0.3">
      <c r="A12455" s="242" t="s">
        <v>3059</v>
      </c>
      <c r="B12455" s="245" t="s">
        <v>11202</v>
      </c>
      <c r="C12455" s="26"/>
      <c r="D12455" s="27" t="s">
        <v>17</v>
      </c>
      <c r="E12455" s="28"/>
      <c r="F12455" s="49" t="s">
        <v>12</v>
      </c>
      <c r="G12455" s="29" t="str">
        <f t="shared" si="240"/>
        <v/>
      </c>
      <c r="H12455" s="30"/>
      <c r="I12455" s="31"/>
      <c r="J12455" s="32">
        <v>0</v>
      </c>
    </row>
    <row r="12456" spans="1:10" hidden="1" x14ac:dyDescent="0.25">
      <c r="A12456" s="243"/>
      <c r="B12456" s="246"/>
      <c r="C12456" s="34"/>
      <c r="D12456" s="34"/>
      <c r="E12456" s="35"/>
      <c r="F12456" s="50" t="s">
        <v>12</v>
      </c>
      <c r="G12456" s="33" t="str">
        <f t="shared" si="240"/>
        <v/>
      </c>
      <c r="H12456" s="37"/>
      <c r="I12456" s="33"/>
      <c r="J12456" s="32">
        <v>0</v>
      </c>
    </row>
    <row r="12457" spans="1:10" ht="25.5" hidden="1" x14ac:dyDescent="0.25">
      <c r="A12457" s="243"/>
      <c r="B12457" s="246"/>
      <c r="C12457" s="38" t="s">
        <v>11418</v>
      </c>
      <c r="D12457" s="38" t="s">
        <v>2801</v>
      </c>
      <c r="E12457" s="39">
        <v>0.72250000000000003</v>
      </c>
      <c r="F12457" s="33">
        <v>30.361999999999998</v>
      </c>
      <c r="G12457" s="36">
        <f t="shared" si="240"/>
        <v>21.936544999999999</v>
      </c>
      <c r="H12457" s="41">
        <f>SUM(G12457:G12460)</f>
        <v>39.939518100000001</v>
      </c>
      <c r="I12457" s="42"/>
      <c r="J12457" s="32">
        <v>0</v>
      </c>
    </row>
    <row r="12458" spans="1:10" ht="25.5" hidden="1" x14ac:dyDescent="0.25">
      <c r="A12458" s="243"/>
      <c r="B12458" s="246"/>
      <c r="C12458" s="38" t="s">
        <v>11417</v>
      </c>
      <c r="D12458" s="38" t="s">
        <v>2801</v>
      </c>
      <c r="E12458" s="39">
        <v>0.72250000000000003</v>
      </c>
      <c r="F12458" s="33">
        <v>23.997</v>
      </c>
      <c r="G12458" s="36">
        <f t="shared" si="240"/>
        <v>17.337832500000001</v>
      </c>
      <c r="H12458" s="37"/>
      <c r="I12458" s="33"/>
      <c r="J12458" s="32">
        <v>0</v>
      </c>
    </row>
    <row r="12459" spans="1:10" hidden="1" x14ac:dyDescent="0.25">
      <c r="A12459" s="243"/>
      <c r="B12459" s="246"/>
      <c r="C12459" s="38" t="s">
        <v>3060</v>
      </c>
      <c r="D12459" s="38" t="s">
        <v>82</v>
      </c>
      <c r="E12459" s="39">
        <v>1</v>
      </c>
      <c r="F12459" s="33" t="s">
        <v>12</v>
      </c>
      <c r="G12459" s="36" t="str">
        <f t="shared" si="240"/>
        <v/>
      </c>
      <c r="H12459" s="37"/>
      <c r="I12459" s="33"/>
      <c r="J12459" s="32">
        <v>0</v>
      </c>
    </row>
    <row r="12460" spans="1:10" hidden="1" x14ac:dyDescent="0.25">
      <c r="A12460" s="243"/>
      <c r="B12460" s="246"/>
      <c r="C12460" s="38" t="s">
        <v>11577</v>
      </c>
      <c r="D12460" s="38" t="s">
        <v>82</v>
      </c>
      <c r="E12460" s="39">
        <v>4.5199999999999997E-2</v>
      </c>
      <c r="F12460" s="36">
        <v>14.715499999999999</v>
      </c>
      <c r="G12460" s="36">
        <f t="shared" si="240"/>
        <v>0.66514059999999986</v>
      </c>
      <c r="H12460" s="37"/>
      <c r="I12460" s="33"/>
      <c r="J12460" s="32">
        <v>0</v>
      </c>
    </row>
    <row r="12461" spans="1:10" ht="15.75" hidden="1" thickBot="1" x14ac:dyDescent="0.3">
      <c r="A12461" s="244"/>
      <c r="B12461" s="247"/>
      <c r="C12461" s="44"/>
      <c r="D12461" s="44"/>
      <c r="E12461" s="45"/>
      <c r="F12461" s="46" t="s">
        <v>12</v>
      </c>
      <c r="G12461" s="46" t="str">
        <f t="shared" si="240"/>
        <v/>
      </c>
      <c r="H12461" s="48"/>
      <c r="I12461" s="33"/>
      <c r="J12461" s="32">
        <v>0</v>
      </c>
    </row>
    <row r="12462" spans="1:10" ht="15.75" hidden="1" thickBot="1" x14ac:dyDescent="0.3">
      <c r="A12462" s="242" t="s">
        <v>3061</v>
      </c>
      <c r="B12462" s="245" t="s">
        <v>11203</v>
      </c>
      <c r="C12462" s="26"/>
      <c r="D12462" s="27" t="s">
        <v>17</v>
      </c>
      <c r="E12462" s="28"/>
      <c r="F12462" s="56" t="s">
        <v>12</v>
      </c>
      <c r="G12462" s="29" t="str">
        <f t="shared" si="240"/>
        <v/>
      </c>
      <c r="H12462" s="30"/>
      <c r="I12462" s="31"/>
      <c r="J12462" s="32">
        <v>0</v>
      </c>
    </row>
    <row r="12463" spans="1:10" hidden="1" x14ac:dyDescent="0.25">
      <c r="A12463" s="251"/>
      <c r="B12463" s="246"/>
      <c r="C12463" s="34"/>
      <c r="D12463" s="34"/>
      <c r="E12463" s="35"/>
      <c r="F12463" s="66" t="s">
        <v>12</v>
      </c>
      <c r="G12463" s="66" t="str">
        <f t="shared" si="240"/>
        <v/>
      </c>
      <c r="H12463" s="67"/>
      <c r="I12463" s="68"/>
      <c r="J12463" s="32">
        <v>0</v>
      </c>
    </row>
    <row r="12464" spans="1:10" ht="25.5" hidden="1" x14ac:dyDescent="0.25">
      <c r="A12464" s="251"/>
      <c r="B12464" s="246"/>
      <c r="C12464" s="38" t="s">
        <v>11418</v>
      </c>
      <c r="D12464" s="38" t="s">
        <v>2801</v>
      </c>
      <c r="E12464" s="39">
        <v>3.0647000000000002</v>
      </c>
      <c r="F12464" s="33">
        <v>30.361999999999998</v>
      </c>
      <c r="G12464" s="66">
        <f t="shared" si="240"/>
        <v>93.050421400000005</v>
      </c>
      <c r="H12464" s="41">
        <f>SUM(G12464:G12471)</f>
        <v>209.43194980000001</v>
      </c>
      <c r="I12464" s="42"/>
      <c r="J12464" s="32">
        <v>0</v>
      </c>
    </row>
    <row r="12465" spans="1:10" hidden="1" x14ac:dyDescent="0.25">
      <c r="A12465" s="251"/>
      <c r="B12465" s="246"/>
      <c r="C12465" s="38" t="s">
        <v>11427</v>
      </c>
      <c r="D12465" s="38" t="s">
        <v>2801</v>
      </c>
      <c r="E12465" s="39">
        <v>0.63300000000000001</v>
      </c>
      <c r="F12465" s="36">
        <v>31.435500000000001</v>
      </c>
      <c r="G12465" s="36">
        <f t="shared" si="240"/>
        <v>19.898671500000003</v>
      </c>
      <c r="H12465" s="37"/>
      <c r="I12465" s="33"/>
      <c r="J12465" s="32">
        <v>0</v>
      </c>
    </row>
    <row r="12466" spans="1:10" ht="25.5" hidden="1" x14ac:dyDescent="0.25">
      <c r="A12466" s="251"/>
      <c r="B12466" s="246"/>
      <c r="C12466" s="38" t="s">
        <v>11417</v>
      </c>
      <c r="D12466" s="38" t="s">
        <v>2801</v>
      </c>
      <c r="E12466" s="39">
        <v>3.0647000000000002</v>
      </c>
      <c r="F12466" s="33">
        <v>23.997</v>
      </c>
      <c r="G12466" s="66">
        <f t="shared" si="240"/>
        <v>73.543605900000003</v>
      </c>
      <c r="H12466" s="52"/>
      <c r="I12466" s="42"/>
      <c r="J12466" s="32">
        <v>0</v>
      </c>
    </row>
    <row r="12467" spans="1:10" hidden="1" x14ac:dyDescent="0.25">
      <c r="A12467" s="251"/>
      <c r="B12467" s="246"/>
      <c r="C12467" s="38" t="s">
        <v>11426</v>
      </c>
      <c r="D12467" s="38" t="s">
        <v>2801</v>
      </c>
      <c r="E12467" s="39">
        <v>0.63300000000000001</v>
      </c>
      <c r="F12467" s="33">
        <v>24.946999999999999</v>
      </c>
      <c r="G12467" s="66">
        <f t="shared" si="240"/>
        <v>15.791451</v>
      </c>
      <c r="H12467" s="52"/>
      <c r="I12467" s="42"/>
      <c r="J12467" s="32">
        <v>0</v>
      </c>
    </row>
    <row r="12468" spans="1:10" hidden="1" x14ac:dyDescent="0.25">
      <c r="A12468" s="251"/>
      <c r="B12468" s="246"/>
      <c r="C12468" s="38" t="s">
        <v>3062</v>
      </c>
      <c r="D12468" s="38" t="s">
        <v>82</v>
      </c>
      <c r="E12468" s="39">
        <v>1</v>
      </c>
      <c r="F12468" s="33" t="s">
        <v>12</v>
      </c>
      <c r="G12468" s="66" t="str">
        <f t="shared" si="240"/>
        <v/>
      </c>
      <c r="H12468" s="52"/>
      <c r="I12468" s="42"/>
      <c r="J12468" s="32">
        <v>0</v>
      </c>
    </row>
    <row r="12469" spans="1:10" hidden="1" x14ac:dyDescent="0.25">
      <c r="A12469" s="251"/>
      <c r="B12469" s="246"/>
      <c r="C12469" s="38" t="s">
        <v>11603</v>
      </c>
      <c r="D12469" s="38" t="s">
        <v>82</v>
      </c>
      <c r="E12469" s="39">
        <v>4</v>
      </c>
      <c r="F12469" s="33">
        <v>0.26600000000000001</v>
      </c>
      <c r="G12469" s="66">
        <f t="shared" si="240"/>
        <v>1.0640000000000001</v>
      </c>
      <c r="H12469" s="52"/>
      <c r="I12469" s="42"/>
      <c r="J12469" s="32">
        <v>0</v>
      </c>
    </row>
    <row r="12470" spans="1:10" hidden="1" x14ac:dyDescent="0.25">
      <c r="A12470" s="251"/>
      <c r="B12470" s="246"/>
      <c r="C12470" s="38" t="s">
        <v>12382</v>
      </c>
      <c r="D12470" s="38" t="s">
        <v>1303</v>
      </c>
      <c r="E12470" s="39">
        <v>0.2</v>
      </c>
      <c r="F12470" s="33">
        <v>3.2489999999999997</v>
      </c>
      <c r="G12470" s="66">
        <f t="shared" si="240"/>
        <v>0.64979999999999993</v>
      </c>
      <c r="H12470" s="52"/>
      <c r="I12470" s="42"/>
      <c r="J12470" s="32">
        <v>0</v>
      </c>
    </row>
    <row r="12471" spans="1:10" ht="38.25" hidden="1" x14ac:dyDescent="0.25">
      <c r="A12471" s="251"/>
      <c r="B12471" s="246"/>
      <c r="C12471" s="38" t="s">
        <v>12381</v>
      </c>
      <c r="D12471" s="38" t="s">
        <v>82</v>
      </c>
      <c r="E12471" s="39">
        <v>4</v>
      </c>
      <c r="F12471" s="33">
        <v>1.3584999999999998</v>
      </c>
      <c r="G12471" s="66">
        <f t="shared" si="240"/>
        <v>5.4339999999999993</v>
      </c>
      <c r="H12471" s="52"/>
      <c r="I12471" s="42"/>
      <c r="J12471" s="32">
        <v>0</v>
      </c>
    </row>
    <row r="12472" spans="1:10" ht="15.75" hidden="1" thickBot="1" x14ac:dyDescent="0.3">
      <c r="A12472" s="252"/>
      <c r="B12472" s="247"/>
      <c r="C12472" s="44"/>
      <c r="D12472" s="59"/>
      <c r="E12472" s="45"/>
      <c r="F12472" s="75" t="s">
        <v>12</v>
      </c>
      <c r="G12472" s="75" t="str">
        <f t="shared" si="240"/>
        <v/>
      </c>
      <c r="H12472" s="76"/>
      <c r="I12472" s="68"/>
      <c r="J12472" s="32">
        <v>0</v>
      </c>
    </row>
    <row r="12473" spans="1:10" ht="15.75" hidden="1" thickBot="1" x14ac:dyDescent="0.3">
      <c r="A12473" s="242" t="s">
        <v>3063</v>
      </c>
      <c r="B12473" s="245" t="s">
        <v>11204</v>
      </c>
      <c r="C12473" s="26"/>
      <c r="D12473" s="27" t="s">
        <v>17</v>
      </c>
      <c r="E12473" s="28"/>
      <c r="F12473" s="56" t="s">
        <v>12</v>
      </c>
      <c r="G12473" s="29" t="str">
        <f t="shared" si="240"/>
        <v/>
      </c>
      <c r="H12473" s="30"/>
      <c r="I12473" s="31"/>
      <c r="J12473" s="32">
        <v>0</v>
      </c>
    </row>
    <row r="12474" spans="1:10" hidden="1" x14ac:dyDescent="0.25">
      <c r="A12474" s="251"/>
      <c r="B12474" s="246"/>
      <c r="C12474" s="34"/>
      <c r="D12474" s="34"/>
      <c r="E12474" s="35"/>
      <c r="F12474" s="66" t="s">
        <v>12</v>
      </c>
      <c r="G12474" s="66" t="str">
        <f t="shared" si="240"/>
        <v/>
      </c>
      <c r="H12474" s="67"/>
      <c r="I12474" s="68"/>
      <c r="J12474" s="32">
        <v>0</v>
      </c>
    </row>
    <row r="12475" spans="1:10" ht="25.5" hidden="1" x14ac:dyDescent="0.25">
      <c r="A12475" s="251"/>
      <c r="B12475" s="246"/>
      <c r="C12475" s="38" t="s">
        <v>11418</v>
      </c>
      <c r="D12475" s="38" t="s">
        <v>2801</v>
      </c>
      <c r="E12475" s="39">
        <v>3.0647000000000002</v>
      </c>
      <c r="F12475" s="33">
        <v>30.361999999999998</v>
      </c>
      <c r="G12475" s="66">
        <f t="shared" si="240"/>
        <v>93.050421400000005</v>
      </c>
      <c r="H12475" s="41">
        <f>SUM(G12475:G12482)</f>
        <v>209.43194980000001</v>
      </c>
      <c r="I12475" s="42"/>
      <c r="J12475" s="32">
        <v>0</v>
      </c>
    </row>
    <row r="12476" spans="1:10" hidden="1" x14ac:dyDescent="0.25">
      <c r="A12476" s="251"/>
      <c r="B12476" s="246"/>
      <c r="C12476" s="38" t="s">
        <v>11427</v>
      </c>
      <c r="D12476" s="38" t="s">
        <v>2801</v>
      </c>
      <c r="E12476" s="39">
        <v>0.63300000000000001</v>
      </c>
      <c r="F12476" s="36">
        <v>31.435500000000001</v>
      </c>
      <c r="G12476" s="36">
        <f t="shared" si="240"/>
        <v>19.898671500000003</v>
      </c>
      <c r="H12476" s="37"/>
      <c r="I12476" s="33"/>
      <c r="J12476" s="32">
        <v>0</v>
      </c>
    </row>
    <row r="12477" spans="1:10" ht="25.5" hidden="1" x14ac:dyDescent="0.25">
      <c r="A12477" s="251"/>
      <c r="B12477" s="246"/>
      <c r="C12477" s="38" t="s">
        <v>11417</v>
      </c>
      <c r="D12477" s="38" t="s">
        <v>2801</v>
      </c>
      <c r="E12477" s="39">
        <v>3.0647000000000002</v>
      </c>
      <c r="F12477" s="33">
        <v>23.997</v>
      </c>
      <c r="G12477" s="66">
        <f t="shared" si="240"/>
        <v>73.543605900000003</v>
      </c>
      <c r="H12477" s="52"/>
      <c r="I12477" s="42"/>
      <c r="J12477" s="32">
        <v>0</v>
      </c>
    </row>
    <row r="12478" spans="1:10" hidden="1" x14ac:dyDescent="0.25">
      <c r="A12478" s="251"/>
      <c r="B12478" s="246"/>
      <c r="C12478" s="38" t="s">
        <v>11426</v>
      </c>
      <c r="D12478" s="38" t="s">
        <v>2801</v>
      </c>
      <c r="E12478" s="39">
        <v>0.63300000000000001</v>
      </c>
      <c r="F12478" s="33">
        <v>24.946999999999999</v>
      </c>
      <c r="G12478" s="66">
        <f t="shared" si="240"/>
        <v>15.791451</v>
      </c>
      <c r="H12478" s="52"/>
      <c r="I12478" s="42"/>
      <c r="J12478" s="32">
        <v>0</v>
      </c>
    </row>
    <row r="12479" spans="1:10" hidden="1" x14ac:dyDescent="0.25">
      <c r="A12479" s="251"/>
      <c r="B12479" s="246"/>
      <c r="C12479" s="38" t="s">
        <v>3064</v>
      </c>
      <c r="D12479" s="38" t="s">
        <v>82</v>
      </c>
      <c r="E12479" s="39">
        <v>1</v>
      </c>
      <c r="F12479" s="33" t="s">
        <v>12</v>
      </c>
      <c r="G12479" s="66" t="str">
        <f t="shared" si="240"/>
        <v/>
      </c>
      <c r="H12479" s="52"/>
      <c r="I12479" s="42"/>
      <c r="J12479" s="32">
        <v>0</v>
      </c>
    </row>
    <row r="12480" spans="1:10" hidden="1" x14ac:dyDescent="0.25">
      <c r="A12480" s="251"/>
      <c r="B12480" s="246"/>
      <c r="C12480" s="38" t="s">
        <v>11603</v>
      </c>
      <c r="D12480" s="38" t="s">
        <v>82</v>
      </c>
      <c r="E12480" s="39">
        <v>4</v>
      </c>
      <c r="F12480" s="33">
        <v>0.26600000000000001</v>
      </c>
      <c r="G12480" s="66">
        <f t="shared" si="240"/>
        <v>1.0640000000000001</v>
      </c>
      <c r="H12480" s="52"/>
      <c r="I12480" s="42"/>
      <c r="J12480" s="32">
        <v>0</v>
      </c>
    </row>
    <row r="12481" spans="1:10" hidden="1" x14ac:dyDescent="0.25">
      <c r="A12481" s="251"/>
      <c r="B12481" s="246"/>
      <c r="C12481" s="38" t="s">
        <v>12382</v>
      </c>
      <c r="D12481" s="38" t="s">
        <v>1303</v>
      </c>
      <c r="E12481" s="39">
        <v>0.2</v>
      </c>
      <c r="F12481" s="33">
        <v>3.2489999999999997</v>
      </c>
      <c r="G12481" s="66">
        <f t="shared" si="240"/>
        <v>0.64979999999999993</v>
      </c>
      <c r="H12481" s="52"/>
      <c r="I12481" s="42"/>
      <c r="J12481" s="32">
        <v>0</v>
      </c>
    </row>
    <row r="12482" spans="1:10" ht="38.25" hidden="1" x14ac:dyDescent="0.25">
      <c r="A12482" s="251"/>
      <c r="B12482" s="246"/>
      <c r="C12482" s="38" t="s">
        <v>12381</v>
      </c>
      <c r="D12482" s="38" t="s">
        <v>82</v>
      </c>
      <c r="E12482" s="39">
        <v>4</v>
      </c>
      <c r="F12482" s="33">
        <v>1.3584999999999998</v>
      </c>
      <c r="G12482" s="66">
        <f t="shared" si="240"/>
        <v>5.4339999999999993</v>
      </c>
      <c r="H12482" s="52"/>
      <c r="I12482" s="42"/>
      <c r="J12482" s="32">
        <v>0</v>
      </c>
    </row>
    <row r="12483" spans="1:10" ht="15.75" hidden="1" thickBot="1" x14ac:dyDescent="0.3">
      <c r="A12483" s="252"/>
      <c r="B12483" s="247"/>
      <c r="C12483" s="44"/>
      <c r="D12483" s="59"/>
      <c r="E12483" s="45"/>
      <c r="F12483" s="75" t="s">
        <v>12</v>
      </c>
      <c r="G12483" s="75" t="str">
        <f t="shared" si="240"/>
        <v/>
      </c>
      <c r="H12483" s="76"/>
      <c r="I12483" s="68"/>
      <c r="J12483" s="32">
        <v>0</v>
      </c>
    </row>
    <row r="12484" spans="1:10" ht="15.75" hidden="1" thickBot="1" x14ac:dyDescent="0.3">
      <c r="A12484" s="242" t="s">
        <v>3065</v>
      </c>
      <c r="B12484" s="245" t="s">
        <v>11205</v>
      </c>
      <c r="C12484" s="26"/>
      <c r="D12484" s="27" t="s">
        <v>17</v>
      </c>
      <c r="E12484" s="28"/>
      <c r="F12484" s="56" t="s">
        <v>12</v>
      </c>
      <c r="G12484" s="29" t="str">
        <f t="shared" si="240"/>
        <v/>
      </c>
      <c r="H12484" s="30"/>
      <c r="I12484" s="31"/>
      <c r="J12484" s="32">
        <v>0</v>
      </c>
    </row>
    <row r="12485" spans="1:10" hidden="1" x14ac:dyDescent="0.25">
      <c r="A12485" s="251"/>
      <c r="B12485" s="246"/>
      <c r="C12485" s="34"/>
      <c r="D12485" s="34"/>
      <c r="E12485" s="35"/>
      <c r="F12485" s="66" t="s">
        <v>12</v>
      </c>
      <c r="G12485" s="66" t="str">
        <f t="shared" si="240"/>
        <v/>
      </c>
      <c r="H12485" s="67"/>
      <c r="I12485" s="68"/>
      <c r="J12485" s="32">
        <v>0</v>
      </c>
    </row>
    <row r="12486" spans="1:10" ht="25.5" hidden="1" x14ac:dyDescent="0.25">
      <c r="A12486" s="251"/>
      <c r="B12486" s="246"/>
      <c r="C12486" s="38" t="s">
        <v>11418</v>
      </c>
      <c r="D12486" s="38" t="s">
        <v>2801</v>
      </c>
      <c r="E12486" s="39">
        <v>3.6541000000000001</v>
      </c>
      <c r="F12486" s="33">
        <v>30.361999999999998</v>
      </c>
      <c r="G12486" s="66">
        <f t="shared" si="240"/>
        <v>110.94578419999999</v>
      </c>
      <c r="H12486" s="41">
        <f>SUM(G12486:G12493)</f>
        <v>241.47114439999999</v>
      </c>
      <c r="I12486" s="42"/>
      <c r="J12486" s="32">
        <v>0</v>
      </c>
    </row>
    <row r="12487" spans="1:10" hidden="1" x14ac:dyDescent="0.25">
      <c r="A12487" s="251"/>
      <c r="B12487" s="246"/>
      <c r="C12487" s="38" t="s">
        <v>11427</v>
      </c>
      <c r="D12487" s="38" t="s">
        <v>2801</v>
      </c>
      <c r="E12487" s="39">
        <v>0.63300000000000001</v>
      </c>
      <c r="F12487" s="36">
        <v>31.435500000000001</v>
      </c>
      <c r="G12487" s="36">
        <f t="shared" si="240"/>
        <v>19.898671500000003</v>
      </c>
      <c r="H12487" s="37"/>
      <c r="I12487" s="33"/>
      <c r="J12487" s="32">
        <v>0</v>
      </c>
    </row>
    <row r="12488" spans="1:10" ht="25.5" hidden="1" x14ac:dyDescent="0.25">
      <c r="A12488" s="251"/>
      <c r="B12488" s="246"/>
      <c r="C12488" s="38" t="s">
        <v>11417</v>
      </c>
      <c r="D12488" s="38" t="s">
        <v>2801</v>
      </c>
      <c r="E12488" s="39">
        <v>3.6541000000000001</v>
      </c>
      <c r="F12488" s="33">
        <v>23.997</v>
      </c>
      <c r="G12488" s="66">
        <f t="shared" si="240"/>
        <v>87.687437700000004</v>
      </c>
      <c r="H12488" s="52"/>
      <c r="I12488" s="42"/>
      <c r="J12488" s="32">
        <v>0</v>
      </c>
    </row>
    <row r="12489" spans="1:10" hidden="1" x14ac:dyDescent="0.25">
      <c r="A12489" s="251"/>
      <c r="B12489" s="246"/>
      <c r="C12489" s="38" t="s">
        <v>11426</v>
      </c>
      <c r="D12489" s="38" t="s">
        <v>2801</v>
      </c>
      <c r="E12489" s="39">
        <v>0.63300000000000001</v>
      </c>
      <c r="F12489" s="33">
        <v>24.946999999999999</v>
      </c>
      <c r="G12489" s="66">
        <f t="shared" si="240"/>
        <v>15.791451</v>
      </c>
      <c r="H12489" s="52"/>
      <c r="I12489" s="42"/>
      <c r="J12489" s="32">
        <v>0</v>
      </c>
    </row>
    <row r="12490" spans="1:10" hidden="1" x14ac:dyDescent="0.25">
      <c r="A12490" s="251"/>
      <c r="B12490" s="246"/>
      <c r="C12490" s="38" t="s">
        <v>3066</v>
      </c>
      <c r="D12490" s="38" t="s">
        <v>82</v>
      </c>
      <c r="E12490" s="39">
        <v>1</v>
      </c>
      <c r="F12490" s="33" t="s">
        <v>12</v>
      </c>
      <c r="G12490" s="66" t="str">
        <f t="shared" si="240"/>
        <v/>
      </c>
      <c r="H12490" s="52"/>
      <c r="I12490" s="42"/>
      <c r="J12490" s="32">
        <v>0</v>
      </c>
    </row>
    <row r="12491" spans="1:10" hidden="1" x14ac:dyDescent="0.25">
      <c r="A12491" s="251"/>
      <c r="B12491" s="246"/>
      <c r="C12491" s="38" t="s">
        <v>11603</v>
      </c>
      <c r="D12491" s="38" t="s">
        <v>82</v>
      </c>
      <c r="E12491" s="39">
        <v>4</v>
      </c>
      <c r="F12491" s="33">
        <v>0.26600000000000001</v>
      </c>
      <c r="G12491" s="66">
        <f t="shared" si="240"/>
        <v>1.0640000000000001</v>
      </c>
      <c r="H12491" s="52"/>
      <c r="I12491" s="42"/>
      <c r="J12491" s="32">
        <v>0</v>
      </c>
    </row>
    <row r="12492" spans="1:10" hidden="1" x14ac:dyDescent="0.25">
      <c r="A12492" s="251"/>
      <c r="B12492" s="246"/>
      <c r="C12492" s="38" t="s">
        <v>12382</v>
      </c>
      <c r="D12492" s="38" t="s">
        <v>1303</v>
      </c>
      <c r="E12492" s="39">
        <v>0.2</v>
      </c>
      <c r="F12492" s="33">
        <v>3.2489999999999997</v>
      </c>
      <c r="G12492" s="66">
        <f t="shared" si="240"/>
        <v>0.64979999999999993</v>
      </c>
      <c r="H12492" s="52"/>
      <c r="I12492" s="42"/>
      <c r="J12492" s="32">
        <v>0</v>
      </c>
    </row>
    <row r="12493" spans="1:10" ht="38.25" hidden="1" x14ac:dyDescent="0.25">
      <c r="A12493" s="251"/>
      <c r="B12493" s="246"/>
      <c r="C12493" s="38" t="s">
        <v>12381</v>
      </c>
      <c r="D12493" s="38" t="s">
        <v>82</v>
      </c>
      <c r="E12493" s="39">
        <v>4</v>
      </c>
      <c r="F12493" s="33">
        <v>1.3584999999999998</v>
      </c>
      <c r="G12493" s="66">
        <f t="shared" si="240"/>
        <v>5.4339999999999993</v>
      </c>
      <c r="H12493" s="52"/>
      <c r="I12493" s="42"/>
      <c r="J12493" s="32">
        <v>0</v>
      </c>
    </row>
    <row r="12494" spans="1:10" ht="15.75" hidden="1" thickBot="1" x14ac:dyDescent="0.3">
      <c r="A12494" s="252"/>
      <c r="B12494" s="247"/>
      <c r="C12494" s="44"/>
      <c r="D12494" s="59"/>
      <c r="E12494" s="45"/>
      <c r="F12494" s="75" t="s">
        <v>12</v>
      </c>
      <c r="G12494" s="75" t="str">
        <f t="shared" si="240"/>
        <v/>
      </c>
      <c r="H12494" s="76"/>
      <c r="I12494" s="68"/>
      <c r="J12494" s="32">
        <v>0</v>
      </c>
    </row>
    <row r="12495" spans="1:10" ht="15.75" hidden="1" thickBot="1" x14ac:dyDescent="0.3">
      <c r="A12495" s="242" t="s">
        <v>3067</v>
      </c>
      <c r="B12495" s="245" t="s">
        <v>11206</v>
      </c>
      <c r="C12495" s="26"/>
      <c r="D12495" s="27" t="s">
        <v>17</v>
      </c>
      <c r="E12495" s="28"/>
      <c r="F12495" s="56" t="s">
        <v>12</v>
      </c>
      <c r="G12495" s="29" t="str">
        <f t="shared" si="240"/>
        <v/>
      </c>
      <c r="H12495" s="30"/>
      <c r="I12495" s="31"/>
      <c r="J12495" s="32">
        <v>0</v>
      </c>
    </row>
    <row r="12496" spans="1:10" hidden="1" x14ac:dyDescent="0.25">
      <c r="A12496" s="251"/>
      <c r="B12496" s="246"/>
      <c r="C12496" s="34"/>
      <c r="D12496" s="34"/>
      <c r="E12496" s="35"/>
      <c r="F12496" s="66" t="s">
        <v>12</v>
      </c>
      <c r="G12496" s="66" t="str">
        <f t="shared" si="240"/>
        <v/>
      </c>
      <c r="H12496" s="67"/>
      <c r="I12496" s="68"/>
      <c r="J12496" s="32">
        <v>0</v>
      </c>
    </row>
    <row r="12497" spans="1:10" ht="25.5" hidden="1" x14ac:dyDescent="0.25">
      <c r="A12497" s="251"/>
      <c r="B12497" s="246"/>
      <c r="C12497" s="38" t="s">
        <v>11418</v>
      </c>
      <c r="D12497" s="38" t="s">
        <v>2801</v>
      </c>
      <c r="E12497" s="39">
        <v>3.6541000000000001</v>
      </c>
      <c r="F12497" s="33">
        <v>30.361999999999998</v>
      </c>
      <c r="G12497" s="66">
        <f t="shared" si="240"/>
        <v>110.94578419999999</v>
      </c>
      <c r="H12497" s="41">
        <f>SUM(G12497:G12504)</f>
        <v>241.47114439999999</v>
      </c>
      <c r="I12497" s="42"/>
      <c r="J12497" s="32">
        <v>0</v>
      </c>
    </row>
    <row r="12498" spans="1:10" hidden="1" x14ac:dyDescent="0.25">
      <c r="A12498" s="251"/>
      <c r="B12498" s="246"/>
      <c r="C12498" s="38" t="s">
        <v>11427</v>
      </c>
      <c r="D12498" s="38" t="s">
        <v>2801</v>
      </c>
      <c r="E12498" s="39">
        <v>0.63300000000000001</v>
      </c>
      <c r="F12498" s="36">
        <v>31.435500000000001</v>
      </c>
      <c r="G12498" s="36">
        <f t="shared" si="240"/>
        <v>19.898671500000003</v>
      </c>
      <c r="H12498" s="37"/>
      <c r="I12498" s="33"/>
      <c r="J12498" s="32">
        <v>0</v>
      </c>
    </row>
    <row r="12499" spans="1:10" ht="25.5" hidden="1" x14ac:dyDescent="0.25">
      <c r="A12499" s="251"/>
      <c r="B12499" s="246"/>
      <c r="C12499" s="38" t="s">
        <v>11417</v>
      </c>
      <c r="D12499" s="38" t="s">
        <v>2801</v>
      </c>
      <c r="E12499" s="39">
        <v>3.6541000000000001</v>
      </c>
      <c r="F12499" s="33">
        <v>23.997</v>
      </c>
      <c r="G12499" s="66">
        <f t="shared" si="240"/>
        <v>87.687437700000004</v>
      </c>
      <c r="H12499" s="52"/>
      <c r="I12499" s="42"/>
      <c r="J12499" s="32">
        <v>0</v>
      </c>
    </row>
    <row r="12500" spans="1:10" hidden="1" x14ac:dyDescent="0.25">
      <c r="A12500" s="251"/>
      <c r="B12500" s="246"/>
      <c r="C12500" s="38" t="s">
        <v>11426</v>
      </c>
      <c r="D12500" s="38" t="s">
        <v>2801</v>
      </c>
      <c r="E12500" s="39">
        <v>0.63300000000000001</v>
      </c>
      <c r="F12500" s="33">
        <v>24.946999999999999</v>
      </c>
      <c r="G12500" s="66">
        <f t="shared" si="240"/>
        <v>15.791451</v>
      </c>
      <c r="H12500" s="52"/>
      <c r="I12500" s="42"/>
      <c r="J12500" s="32">
        <v>0</v>
      </c>
    </row>
    <row r="12501" spans="1:10" hidden="1" x14ac:dyDescent="0.25">
      <c r="A12501" s="251"/>
      <c r="B12501" s="246"/>
      <c r="C12501" s="38" t="s">
        <v>3068</v>
      </c>
      <c r="D12501" s="38" t="s">
        <v>82</v>
      </c>
      <c r="E12501" s="39">
        <v>1</v>
      </c>
      <c r="F12501" s="33" t="s">
        <v>12</v>
      </c>
      <c r="G12501" s="66" t="str">
        <f t="shared" si="240"/>
        <v/>
      </c>
      <c r="H12501" s="52"/>
      <c r="I12501" s="42"/>
      <c r="J12501" s="32">
        <v>0</v>
      </c>
    </row>
    <row r="12502" spans="1:10" hidden="1" x14ac:dyDescent="0.25">
      <c r="A12502" s="251"/>
      <c r="B12502" s="246"/>
      <c r="C12502" s="38" t="s">
        <v>11603</v>
      </c>
      <c r="D12502" s="38" t="s">
        <v>82</v>
      </c>
      <c r="E12502" s="39">
        <v>4</v>
      </c>
      <c r="F12502" s="33">
        <v>0.26600000000000001</v>
      </c>
      <c r="G12502" s="66">
        <f t="shared" si="240"/>
        <v>1.0640000000000001</v>
      </c>
      <c r="H12502" s="52"/>
      <c r="I12502" s="42"/>
      <c r="J12502" s="32">
        <v>0</v>
      </c>
    </row>
    <row r="12503" spans="1:10" hidden="1" x14ac:dyDescent="0.25">
      <c r="A12503" s="251"/>
      <c r="B12503" s="246"/>
      <c r="C12503" s="38" t="s">
        <v>12382</v>
      </c>
      <c r="D12503" s="38" t="s">
        <v>1303</v>
      </c>
      <c r="E12503" s="39">
        <v>0.2</v>
      </c>
      <c r="F12503" s="33">
        <v>3.2489999999999997</v>
      </c>
      <c r="G12503" s="66">
        <f t="shared" si="240"/>
        <v>0.64979999999999993</v>
      </c>
      <c r="H12503" s="52"/>
      <c r="I12503" s="42"/>
      <c r="J12503" s="32">
        <v>0</v>
      </c>
    </row>
    <row r="12504" spans="1:10" ht="38.25" hidden="1" x14ac:dyDescent="0.25">
      <c r="A12504" s="251"/>
      <c r="B12504" s="246"/>
      <c r="C12504" s="38" t="s">
        <v>12381</v>
      </c>
      <c r="D12504" s="38" t="s">
        <v>82</v>
      </c>
      <c r="E12504" s="39">
        <v>4</v>
      </c>
      <c r="F12504" s="33">
        <v>1.3584999999999998</v>
      </c>
      <c r="G12504" s="66">
        <f t="shared" si="240"/>
        <v>5.4339999999999993</v>
      </c>
      <c r="H12504" s="52"/>
      <c r="I12504" s="42"/>
      <c r="J12504" s="32">
        <v>0</v>
      </c>
    </row>
    <row r="12505" spans="1:10" ht="15.75" hidden="1" thickBot="1" x14ac:dyDescent="0.3">
      <c r="A12505" s="252"/>
      <c r="B12505" s="247"/>
      <c r="C12505" s="44"/>
      <c r="D12505" s="59"/>
      <c r="E12505" s="45"/>
      <c r="F12505" s="75" t="s">
        <v>12</v>
      </c>
      <c r="G12505" s="75" t="str">
        <f t="shared" si="240"/>
        <v/>
      </c>
      <c r="H12505" s="76"/>
      <c r="I12505" s="68"/>
      <c r="J12505" s="32">
        <v>0</v>
      </c>
    </row>
    <row r="12506" spans="1:10" ht="15.75" hidden="1" thickBot="1" x14ac:dyDescent="0.3">
      <c r="A12506" s="242" t="s">
        <v>3069</v>
      </c>
      <c r="B12506" s="245" t="s">
        <v>11207</v>
      </c>
      <c r="C12506" s="26"/>
      <c r="D12506" s="27" t="s">
        <v>17</v>
      </c>
      <c r="E12506" s="28"/>
      <c r="F12506" s="49" t="s">
        <v>12</v>
      </c>
      <c r="G12506" s="29" t="str">
        <f t="shared" si="240"/>
        <v/>
      </c>
      <c r="H12506" s="30"/>
      <c r="I12506" s="31"/>
      <c r="J12506" s="32">
        <v>0</v>
      </c>
    </row>
    <row r="12507" spans="1:10" hidden="1" x14ac:dyDescent="0.25">
      <c r="A12507" s="243"/>
      <c r="B12507" s="246"/>
      <c r="C12507" s="34"/>
      <c r="D12507" s="34"/>
      <c r="E12507" s="35"/>
      <c r="F12507" s="50" t="s">
        <v>12</v>
      </c>
      <c r="G12507" s="33" t="str">
        <f t="shared" si="240"/>
        <v/>
      </c>
      <c r="H12507" s="37"/>
      <c r="I12507" s="33"/>
      <c r="J12507" s="32">
        <v>0</v>
      </c>
    </row>
    <row r="12508" spans="1:10" ht="25.5" hidden="1" x14ac:dyDescent="0.25">
      <c r="A12508" s="243"/>
      <c r="B12508" s="246"/>
      <c r="C12508" s="38" t="s">
        <v>11418</v>
      </c>
      <c r="D12508" s="38" t="s">
        <v>2801</v>
      </c>
      <c r="E12508" s="39">
        <v>0.56950000000000001</v>
      </c>
      <c r="F12508" s="33">
        <v>30.361999999999998</v>
      </c>
      <c r="G12508" s="36">
        <f t="shared" si="240"/>
        <v>17.291159</v>
      </c>
      <c r="H12508" s="41">
        <f>SUM(G12508:G12511)</f>
        <v>31.478379199999999</v>
      </c>
      <c r="I12508" s="42"/>
      <c r="J12508" s="32">
        <v>0</v>
      </c>
    </row>
    <row r="12509" spans="1:10" ht="25.5" hidden="1" x14ac:dyDescent="0.25">
      <c r="A12509" s="243"/>
      <c r="B12509" s="246"/>
      <c r="C12509" s="38" t="s">
        <v>11417</v>
      </c>
      <c r="D12509" s="38" t="s">
        <v>2801</v>
      </c>
      <c r="E12509" s="39">
        <v>0.56950000000000001</v>
      </c>
      <c r="F12509" s="33">
        <v>23.997</v>
      </c>
      <c r="G12509" s="36">
        <f t="shared" si="240"/>
        <v>13.6662915</v>
      </c>
      <c r="H12509" s="37"/>
      <c r="I12509" s="33"/>
      <c r="J12509" s="32">
        <v>0</v>
      </c>
    </row>
    <row r="12510" spans="1:10" hidden="1" x14ac:dyDescent="0.25">
      <c r="A12510" s="243"/>
      <c r="B12510" s="246"/>
      <c r="C12510" s="38" t="s">
        <v>3070</v>
      </c>
      <c r="D12510" s="38" t="s">
        <v>82</v>
      </c>
      <c r="E12510" s="39">
        <v>1</v>
      </c>
      <c r="F12510" s="33" t="s">
        <v>12</v>
      </c>
      <c r="G12510" s="36" t="str">
        <f t="shared" si="240"/>
        <v/>
      </c>
      <c r="H12510" s="37"/>
      <c r="I12510" s="33"/>
      <c r="J12510" s="32">
        <v>0</v>
      </c>
    </row>
    <row r="12511" spans="1:10" hidden="1" x14ac:dyDescent="0.25">
      <c r="A12511" s="243"/>
      <c r="B12511" s="246"/>
      <c r="C12511" s="38" t="s">
        <v>11577</v>
      </c>
      <c r="D12511" s="38" t="s">
        <v>82</v>
      </c>
      <c r="E12511" s="39">
        <v>3.5400000000000001E-2</v>
      </c>
      <c r="F12511" s="36">
        <v>14.715499999999999</v>
      </c>
      <c r="G12511" s="36">
        <f t="shared" si="240"/>
        <v>0.52092870000000002</v>
      </c>
      <c r="H12511" s="37"/>
      <c r="I12511" s="33"/>
      <c r="J12511" s="32">
        <v>0</v>
      </c>
    </row>
    <row r="12512" spans="1:10" ht="15.75" hidden="1" thickBot="1" x14ac:dyDescent="0.3">
      <c r="A12512" s="244"/>
      <c r="B12512" s="247"/>
      <c r="C12512" s="44"/>
      <c r="D12512" s="44"/>
      <c r="E12512" s="45"/>
      <c r="F12512" s="46" t="s">
        <v>12</v>
      </c>
      <c r="G12512" s="46" t="str">
        <f t="shared" si="240"/>
        <v/>
      </c>
      <c r="H12512" s="48"/>
      <c r="I12512" s="33"/>
      <c r="J12512" s="32">
        <v>0</v>
      </c>
    </row>
    <row r="12513" spans="1:10" ht="15.75" hidden="1" thickBot="1" x14ac:dyDescent="0.3">
      <c r="A12513" s="242" t="s">
        <v>3071</v>
      </c>
      <c r="B12513" s="245" t="s">
        <v>11208</v>
      </c>
      <c r="C12513" s="26"/>
      <c r="D12513" s="27" t="s">
        <v>17</v>
      </c>
      <c r="E12513" s="28"/>
      <c r="F12513" s="49" t="s">
        <v>12</v>
      </c>
      <c r="G12513" s="29" t="str">
        <f t="shared" si="240"/>
        <v/>
      </c>
      <c r="H12513" s="30"/>
      <c r="I12513" s="31"/>
      <c r="J12513" s="32">
        <v>0</v>
      </c>
    </row>
    <row r="12514" spans="1:10" hidden="1" x14ac:dyDescent="0.25">
      <c r="A12514" s="243"/>
      <c r="B12514" s="246"/>
      <c r="C12514" s="34"/>
      <c r="D12514" s="34"/>
      <c r="E12514" s="35"/>
      <c r="F12514" s="50" t="s">
        <v>12</v>
      </c>
      <c r="G12514" s="33" t="str">
        <f t="shared" si="240"/>
        <v/>
      </c>
      <c r="H12514" s="37"/>
      <c r="I12514" s="33"/>
      <c r="J12514" s="32">
        <v>0</v>
      </c>
    </row>
    <row r="12515" spans="1:10" ht="25.5" hidden="1" x14ac:dyDescent="0.25">
      <c r="A12515" s="243"/>
      <c r="B12515" s="246"/>
      <c r="C12515" s="38" t="s">
        <v>11418</v>
      </c>
      <c r="D12515" s="38" t="s">
        <v>2801</v>
      </c>
      <c r="E12515" s="39">
        <v>0.11020000000000001</v>
      </c>
      <c r="F12515" s="33">
        <v>30.361999999999998</v>
      </c>
      <c r="G12515" s="36">
        <f t="shared" si="240"/>
        <v>3.3458923999999999</v>
      </c>
      <c r="H12515" s="41">
        <f>SUM(G12515:G12518)</f>
        <v>6.1463461000000006</v>
      </c>
      <c r="I12515" s="42"/>
      <c r="J12515" s="32">
        <v>0</v>
      </c>
    </row>
    <row r="12516" spans="1:10" ht="25.5" hidden="1" x14ac:dyDescent="0.25">
      <c r="A12516" s="243"/>
      <c r="B12516" s="246"/>
      <c r="C12516" s="38" t="s">
        <v>11417</v>
      </c>
      <c r="D12516" s="38" t="s">
        <v>2801</v>
      </c>
      <c r="E12516" s="39">
        <v>0.11020000000000001</v>
      </c>
      <c r="F12516" s="33">
        <v>23.997</v>
      </c>
      <c r="G12516" s="36">
        <f t="shared" si="240"/>
        <v>2.6444694000000002</v>
      </c>
      <c r="H12516" s="37"/>
      <c r="I12516" s="33"/>
      <c r="J12516" s="32">
        <v>0</v>
      </c>
    </row>
    <row r="12517" spans="1:10" hidden="1" x14ac:dyDescent="0.25">
      <c r="A12517" s="243"/>
      <c r="B12517" s="246"/>
      <c r="C12517" s="38" t="s">
        <v>3072</v>
      </c>
      <c r="D12517" s="38" t="s">
        <v>82</v>
      </c>
      <c r="E12517" s="39">
        <v>1</v>
      </c>
      <c r="F12517" s="33" t="s">
        <v>12</v>
      </c>
      <c r="G12517" s="36" t="str">
        <f t="shared" ref="G12517:G12580" si="241">IF(ISNUMBER(F12517),E12517*F12517,"")</f>
        <v/>
      </c>
      <c r="H12517" s="37"/>
      <c r="I12517" s="33"/>
      <c r="J12517" s="32">
        <v>0</v>
      </c>
    </row>
    <row r="12518" spans="1:10" hidden="1" x14ac:dyDescent="0.25">
      <c r="A12518" s="243"/>
      <c r="B12518" s="246"/>
      <c r="C12518" s="38" t="s">
        <v>11577</v>
      </c>
      <c r="D12518" s="38" t="s">
        <v>82</v>
      </c>
      <c r="E12518" s="39">
        <v>1.06E-2</v>
      </c>
      <c r="F12518" s="36">
        <v>14.715499999999999</v>
      </c>
      <c r="G12518" s="36">
        <f t="shared" si="241"/>
        <v>0.15598429999999999</v>
      </c>
      <c r="H12518" s="37"/>
      <c r="I12518" s="33"/>
      <c r="J12518" s="32">
        <v>0</v>
      </c>
    </row>
    <row r="12519" spans="1:10" ht="15.75" hidden="1" thickBot="1" x14ac:dyDescent="0.3">
      <c r="A12519" s="244"/>
      <c r="B12519" s="247"/>
      <c r="C12519" s="44"/>
      <c r="D12519" s="44"/>
      <c r="E12519" s="45"/>
      <c r="F12519" s="46" t="s">
        <v>12</v>
      </c>
      <c r="G12519" s="46" t="str">
        <f t="shared" si="241"/>
        <v/>
      </c>
      <c r="H12519" s="48"/>
      <c r="I12519" s="33"/>
      <c r="J12519" s="32">
        <v>0</v>
      </c>
    </row>
    <row r="12520" spans="1:10" ht="15.75" hidden="1" thickBot="1" x14ac:dyDescent="0.3">
      <c r="A12520" s="242" t="s">
        <v>3073</v>
      </c>
      <c r="B12520" s="245" t="s">
        <v>7933</v>
      </c>
      <c r="C12520" s="26"/>
      <c r="D12520" s="27" t="s">
        <v>17</v>
      </c>
      <c r="E12520" s="28"/>
      <c r="F12520" s="56" t="s">
        <v>12</v>
      </c>
      <c r="G12520" s="29" t="str">
        <f t="shared" si="241"/>
        <v/>
      </c>
      <c r="H12520" s="30"/>
      <c r="I12520" s="31"/>
      <c r="J12520" s="32">
        <v>0</v>
      </c>
    </row>
    <row r="12521" spans="1:10" hidden="1" x14ac:dyDescent="0.25">
      <c r="A12521" s="251"/>
      <c r="B12521" s="246"/>
      <c r="C12521" s="34"/>
      <c r="D12521" s="34"/>
      <c r="E12521" s="35"/>
      <c r="F12521" s="66" t="s">
        <v>12</v>
      </c>
      <c r="G12521" s="66" t="str">
        <f t="shared" si="241"/>
        <v/>
      </c>
      <c r="H12521" s="67"/>
      <c r="I12521" s="68"/>
      <c r="J12521" s="32">
        <v>0</v>
      </c>
    </row>
    <row r="12522" spans="1:10" ht="25.5" hidden="1" x14ac:dyDescent="0.25">
      <c r="A12522" s="251"/>
      <c r="B12522" s="246"/>
      <c r="C12522" s="38" t="s">
        <v>11418</v>
      </c>
      <c r="D12522" s="38" t="s">
        <v>2801</v>
      </c>
      <c r="E12522" s="39">
        <v>7.0000000000000007E-2</v>
      </c>
      <c r="F12522" s="33">
        <v>30.361999999999998</v>
      </c>
      <c r="G12522" s="66">
        <f t="shared" si="241"/>
        <v>2.12534</v>
      </c>
      <c r="H12522" s="41">
        <f>SUM(G12522:G12526)</f>
        <v>42.547992000000001</v>
      </c>
      <c r="I12522" s="42"/>
      <c r="J12522" s="32">
        <v>0</v>
      </c>
    </row>
    <row r="12523" spans="1:10" ht="25.5" hidden="1" x14ac:dyDescent="0.25">
      <c r="A12523" s="251"/>
      <c r="B12523" s="246"/>
      <c r="C12523" s="38" t="s">
        <v>11417</v>
      </c>
      <c r="D12523" s="38" t="s">
        <v>2801</v>
      </c>
      <c r="E12523" s="39">
        <v>7.0000000000000007E-2</v>
      </c>
      <c r="F12523" s="33">
        <v>23.997</v>
      </c>
      <c r="G12523" s="66">
        <f t="shared" si="241"/>
        <v>1.6797900000000001</v>
      </c>
      <c r="H12523" s="67"/>
      <c r="I12523" s="68"/>
      <c r="J12523" s="32">
        <v>0</v>
      </c>
    </row>
    <row r="12524" spans="1:10" ht="25.5" hidden="1" x14ac:dyDescent="0.25">
      <c r="A12524" s="251"/>
      <c r="B12524" s="246"/>
      <c r="C12524" s="38" t="s">
        <v>12091</v>
      </c>
      <c r="D12524" s="38" t="s">
        <v>82</v>
      </c>
      <c r="E12524" s="39">
        <v>1</v>
      </c>
      <c r="F12524" s="33">
        <v>5.4339999999999993</v>
      </c>
      <c r="G12524" s="66">
        <f t="shared" si="241"/>
        <v>5.4339999999999993</v>
      </c>
      <c r="H12524" s="67"/>
      <c r="I12524" s="68"/>
      <c r="J12524" s="32">
        <v>0</v>
      </c>
    </row>
    <row r="12525" spans="1:10" ht="38.25" hidden="1" x14ac:dyDescent="0.25">
      <c r="A12525" s="251"/>
      <c r="B12525" s="246"/>
      <c r="C12525" s="38" t="s">
        <v>12583</v>
      </c>
      <c r="D12525" s="38" t="s">
        <v>82</v>
      </c>
      <c r="E12525" s="39">
        <v>1</v>
      </c>
      <c r="F12525" s="33">
        <v>33.25</v>
      </c>
      <c r="G12525" s="66">
        <f t="shared" si="241"/>
        <v>33.25</v>
      </c>
      <c r="H12525" s="67"/>
      <c r="I12525" s="68"/>
      <c r="J12525" s="32">
        <v>0</v>
      </c>
    </row>
    <row r="12526" spans="1:10" hidden="1" x14ac:dyDescent="0.25">
      <c r="A12526" s="251"/>
      <c r="B12526" s="246"/>
      <c r="C12526" s="38" t="s">
        <v>11577</v>
      </c>
      <c r="D12526" s="38" t="s">
        <v>82</v>
      </c>
      <c r="E12526" s="39">
        <v>4.0000000000000001E-3</v>
      </c>
      <c r="F12526" s="33">
        <v>14.715499999999999</v>
      </c>
      <c r="G12526" s="66">
        <f t="shared" si="241"/>
        <v>5.8861999999999998E-2</v>
      </c>
      <c r="H12526" s="67"/>
      <c r="I12526" s="68"/>
      <c r="J12526" s="32">
        <v>0</v>
      </c>
    </row>
    <row r="12527" spans="1:10" ht="15.75" hidden="1" thickBot="1" x14ac:dyDescent="0.3">
      <c r="A12527" s="252"/>
      <c r="B12527" s="247"/>
      <c r="C12527" s="44"/>
      <c r="D12527" s="59"/>
      <c r="E12527" s="45"/>
      <c r="F12527" s="75" t="s">
        <v>12</v>
      </c>
      <c r="G12527" s="75" t="str">
        <f t="shared" si="241"/>
        <v/>
      </c>
      <c r="H12527" s="76"/>
      <c r="I12527" s="68"/>
      <c r="J12527" s="32">
        <v>0</v>
      </c>
    </row>
    <row r="12528" spans="1:10" ht="15.75" hidden="1" thickBot="1" x14ac:dyDescent="0.3">
      <c r="A12528" s="242" t="s">
        <v>3074</v>
      </c>
      <c r="B12528" s="245" t="s">
        <v>11209</v>
      </c>
      <c r="C12528" s="26"/>
      <c r="D12528" s="27" t="s">
        <v>17</v>
      </c>
      <c r="E12528" s="28"/>
      <c r="F12528" s="56" t="s">
        <v>12</v>
      </c>
      <c r="G12528" s="29" t="str">
        <f t="shared" si="241"/>
        <v/>
      </c>
      <c r="H12528" s="30"/>
      <c r="I12528" s="31"/>
      <c r="J12528" s="32">
        <v>0</v>
      </c>
    </row>
    <row r="12529" spans="1:10" hidden="1" x14ac:dyDescent="0.25">
      <c r="A12529" s="251"/>
      <c r="B12529" s="246"/>
      <c r="C12529" s="34"/>
      <c r="D12529" s="34"/>
      <c r="E12529" s="35"/>
      <c r="F12529" s="66" t="s">
        <v>12</v>
      </c>
      <c r="G12529" s="66" t="str">
        <f t="shared" si="241"/>
        <v/>
      </c>
      <c r="H12529" s="67"/>
      <c r="I12529" s="68"/>
      <c r="J12529" s="32">
        <v>0</v>
      </c>
    </row>
    <row r="12530" spans="1:10" ht="25.5" hidden="1" x14ac:dyDescent="0.25">
      <c r="A12530" s="251"/>
      <c r="B12530" s="246"/>
      <c r="C12530" s="38" t="s">
        <v>11418</v>
      </c>
      <c r="D12530" s="38" t="s">
        <v>2801</v>
      </c>
      <c r="E12530" s="39">
        <v>7.0000000000000007E-2</v>
      </c>
      <c r="F12530" s="33">
        <v>30.361999999999998</v>
      </c>
      <c r="G12530" s="66">
        <f t="shared" si="241"/>
        <v>2.12534</v>
      </c>
      <c r="H12530" s="41">
        <f>SUM(G12530:G12533)</f>
        <v>3.8639920000000001</v>
      </c>
      <c r="I12530" s="42"/>
      <c r="J12530" s="32">
        <v>0</v>
      </c>
    </row>
    <row r="12531" spans="1:10" ht="25.5" hidden="1" x14ac:dyDescent="0.25">
      <c r="A12531" s="251"/>
      <c r="B12531" s="246"/>
      <c r="C12531" s="38" t="s">
        <v>11417</v>
      </c>
      <c r="D12531" s="38" t="s">
        <v>2801</v>
      </c>
      <c r="E12531" s="39">
        <v>7.0000000000000007E-2</v>
      </c>
      <c r="F12531" s="33">
        <v>23.997</v>
      </c>
      <c r="G12531" s="66">
        <f t="shared" si="241"/>
        <v>1.6797900000000001</v>
      </c>
      <c r="H12531" s="67"/>
      <c r="I12531" s="68"/>
      <c r="J12531" s="32">
        <v>0</v>
      </c>
    </row>
    <row r="12532" spans="1:10" ht="25.5" hidden="1" x14ac:dyDescent="0.25">
      <c r="A12532" s="251"/>
      <c r="B12532" s="246"/>
      <c r="C12532" s="38" t="s">
        <v>3075</v>
      </c>
      <c r="D12532" s="38" t="s">
        <v>82</v>
      </c>
      <c r="E12532" s="39">
        <v>1</v>
      </c>
      <c r="F12532" s="33" t="s">
        <v>12</v>
      </c>
      <c r="G12532" s="66" t="str">
        <f t="shared" si="241"/>
        <v/>
      </c>
      <c r="H12532" s="67"/>
      <c r="I12532" s="68"/>
      <c r="J12532" s="32">
        <v>0</v>
      </c>
    </row>
    <row r="12533" spans="1:10" hidden="1" x14ac:dyDescent="0.25">
      <c r="A12533" s="251"/>
      <c r="B12533" s="246"/>
      <c r="C12533" s="38" t="s">
        <v>11577</v>
      </c>
      <c r="D12533" s="38" t="s">
        <v>82</v>
      </c>
      <c r="E12533" s="39">
        <v>4.0000000000000001E-3</v>
      </c>
      <c r="F12533" s="33">
        <v>14.715499999999999</v>
      </c>
      <c r="G12533" s="66">
        <f t="shared" si="241"/>
        <v>5.8861999999999998E-2</v>
      </c>
      <c r="H12533" s="67"/>
      <c r="I12533" s="68"/>
      <c r="J12533" s="32">
        <v>0</v>
      </c>
    </row>
    <row r="12534" spans="1:10" ht="15.75" hidden="1" thickBot="1" x14ac:dyDescent="0.3">
      <c r="A12534" s="252"/>
      <c r="B12534" s="247"/>
      <c r="C12534" s="44"/>
      <c r="D12534" s="59"/>
      <c r="E12534" s="45"/>
      <c r="F12534" s="75" t="s">
        <v>12</v>
      </c>
      <c r="G12534" s="75" t="str">
        <f t="shared" si="241"/>
        <v/>
      </c>
      <c r="H12534" s="76"/>
      <c r="I12534" s="68"/>
      <c r="J12534" s="32">
        <v>0</v>
      </c>
    </row>
    <row r="12535" spans="1:10" ht="15.75" hidden="1" thickBot="1" x14ac:dyDescent="0.3">
      <c r="A12535" s="242" t="s">
        <v>3076</v>
      </c>
      <c r="B12535" s="245" t="s">
        <v>11212</v>
      </c>
      <c r="C12535" s="26"/>
      <c r="D12535" s="27" t="s">
        <v>105</v>
      </c>
      <c r="E12535" s="28"/>
      <c r="F12535" s="56" t="s">
        <v>12</v>
      </c>
      <c r="G12535" s="29" t="str">
        <f t="shared" si="241"/>
        <v/>
      </c>
      <c r="H12535" s="30"/>
      <c r="I12535" s="31"/>
      <c r="J12535" s="32">
        <v>0</v>
      </c>
    </row>
    <row r="12536" spans="1:10" hidden="1" x14ac:dyDescent="0.25">
      <c r="A12536" s="251"/>
      <c r="B12536" s="246"/>
      <c r="C12536" s="34"/>
      <c r="D12536" s="34"/>
      <c r="E12536" s="35"/>
      <c r="F12536" s="66" t="s">
        <v>12</v>
      </c>
      <c r="G12536" s="66" t="str">
        <f t="shared" si="241"/>
        <v/>
      </c>
      <c r="H12536" s="67"/>
      <c r="I12536" s="68"/>
      <c r="J12536" s="32">
        <v>0</v>
      </c>
    </row>
    <row r="12537" spans="1:10" hidden="1" x14ac:dyDescent="0.25">
      <c r="A12537" s="251"/>
      <c r="B12537" s="246"/>
      <c r="C12537" s="38" t="s">
        <v>11427</v>
      </c>
      <c r="D12537" s="38" t="s">
        <v>2801</v>
      </c>
      <c r="E12537" s="39">
        <v>5.0999999999999997E-2</v>
      </c>
      <c r="F12537" s="33">
        <v>31.435500000000001</v>
      </c>
      <c r="G12537" s="66">
        <f t="shared" si="241"/>
        <v>1.6032104999999999</v>
      </c>
      <c r="H12537" s="41">
        <f>SUM(G12537:G12540)</f>
        <v>2.9164961999999997</v>
      </c>
      <c r="I12537" s="42"/>
      <c r="J12537" s="32">
        <v>0</v>
      </c>
    </row>
    <row r="12538" spans="1:10" hidden="1" x14ac:dyDescent="0.25">
      <c r="A12538" s="251"/>
      <c r="B12538" s="246"/>
      <c r="C12538" s="38" t="s">
        <v>11426</v>
      </c>
      <c r="D12538" s="38" t="s">
        <v>2801</v>
      </c>
      <c r="E12538" s="39">
        <v>5.0999999999999997E-2</v>
      </c>
      <c r="F12538" s="33">
        <v>24.946999999999999</v>
      </c>
      <c r="G12538" s="66">
        <f t="shared" si="241"/>
        <v>1.2722969999999998</v>
      </c>
      <c r="H12538" s="67"/>
      <c r="I12538" s="68"/>
      <c r="J12538" s="32">
        <v>0</v>
      </c>
    </row>
    <row r="12539" spans="1:10" ht="25.5" hidden="1" x14ac:dyDescent="0.25">
      <c r="A12539" s="251"/>
      <c r="B12539" s="246"/>
      <c r="C12539" s="38" t="s">
        <v>11616</v>
      </c>
      <c r="D12539" s="38" t="s">
        <v>82</v>
      </c>
      <c r="E12539" s="39">
        <v>9.4000000000000004E-3</v>
      </c>
      <c r="F12539" s="33">
        <v>4.3605</v>
      </c>
      <c r="G12539" s="66">
        <f t="shared" si="241"/>
        <v>4.0988700000000003E-2</v>
      </c>
      <c r="H12539" s="67"/>
      <c r="I12539" s="68"/>
      <c r="J12539" s="32">
        <v>0</v>
      </c>
    </row>
    <row r="12540" spans="1:10" hidden="1" x14ac:dyDescent="0.25">
      <c r="A12540" s="251"/>
      <c r="B12540" s="246"/>
      <c r="C12540" s="38" t="s">
        <v>3077</v>
      </c>
      <c r="D12540" s="38" t="s">
        <v>1303</v>
      </c>
      <c r="E12540" s="39">
        <v>1.2434000000000001</v>
      </c>
      <c r="F12540" s="33" t="s">
        <v>12</v>
      </c>
      <c r="G12540" s="66" t="str">
        <f t="shared" si="241"/>
        <v/>
      </c>
      <c r="H12540" s="67"/>
      <c r="I12540" s="68"/>
      <c r="J12540" s="32">
        <v>0</v>
      </c>
    </row>
    <row r="12541" spans="1:10" ht="15.75" hidden="1" thickBot="1" x14ac:dyDescent="0.3">
      <c r="A12541" s="252"/>
      <c r="B12541" s="247"/>
      <c r="C12541" s="44"/>
      <c r="D12541" s="59"/>
      <c r="E12541" s="45"/>
      <c r="F12541" s="75" t="s">
        <v>12</v>
      </c>
      <c r="G12541" s="75" t="str">
        <f t="shared" si="241"/>
        <v/>
      </c>
      <c r="H12541" s="76"/>
      <c r="I12541" s="68"/>
      <c r="J12541" s="32">
        <v>0</v>
      </c>
    </row>
    <row r="12542" spans="1:10" ht="15.75" hidden="1" thickBot="1" x14ac:dyDescent="0.3">
      <c r="A12542" s="242" t="s">
        <v>3078</v>
      </c>
      <c r="B12542" s="245" t="s">
        <v>11213</v>
      </c>
      <c r="C12542" s="26"/>
      <c r="D12542" s="27" t="s">
        <v>105</v>
      </c>
      <c r="E12542" s="28"/>
      <c r="F12542" s="56" t="s">
        <v>12</v>
      </c>
      <c r="G12542" s="29" t="str">
        <f t="shared" si="241"/>
        <v/>
      </c>
      <c r="H12542" s="30"/>
      <c r="I12542" s="31"/>
      <c r="J12542" s="32">
        <v>0</v>
      </c>
    </row>
    <row r="12543" spans="1:10" hidden="1" x14ac:dyDescent="0.25">
      <c r="A12543" s="251"/>
      <c r="B12543" s="246"/>
      <c r="C12543" s="34"/>
      <c r="D12543" s="34"/>
      <c r="E12543" s="35"/>
      <c r="F12543" s="66" t="s">
        <v>12</v>
      </c>
      <c r="G12543" s="66" t="str">
        <f t="shared" si="241"/>
        <v/>
      </c>
      <c r="H12543" s="67"/>
      <c r="I12543" s="68"/>
      <c r="J12543" s="32">
        <v>0</v>
      </c>
    </row>
    <row r="12544" spans="1:10" hidden="1" x14ac:dyDescent="0.25">
      <c r="A12544" s="251"/>
      <c r="B12544" s="246"/>
      <c r="C12544" s="38" t="s">
        <v>11427</v>
      </c>
      <c r="D12544" s="38" t="s">
        <v>2801</v>
      </c>
      <c r="E12544" s="39">
        <v>0.114</v>
      </c>
      <c r="F12544" s="33">
        <v>31.435500000000001</v>
      </c>
      <c r="G12544" s="66">
        <f t="shared" si="241"/>
        <v>3.5836470000000005</v>
      </c>
      <c r="H12544" s="41">
        <f>SUM(G12544:G12547)</f>
        <v>6.4685937000000004</v>
      </c>
      <c r="I12544" s="42"/>
      <c r="J12544" s="32">
        <v>0</v>
      </c>
    </row>
    <row r="12545" spans="1:10" hidden="1" x14ac:dyDescent="0.25">
      <c r="A12545" s="251"/>
      <c r="B12545" s="246"/>
      <c r="C12545" s="38" t="s">
        <v>11426</v>
      </c>
      <c r="D12545" s="38" t="s">
        <v>2801</v>
      </c>
      <c r="E12545" s="39">
        <v>0.114</v>
      </c>
      <c r="F12545" s="33">
        <v>24.946999999999999</v>
      </c>
      <c r="G12545" s="66">
        <f t="shared" si="241"/>
        <v>2.8439580000000002</v>
      </c>
      <c r="H12545" s="67"/>
      <c r="I12545" s="68"/>
      <c r="J12545" s="32">
        <v>0</v>
      </c>
    </row>
    <row r="12546" spans="1:10" ht="25.5" hidden="1" x14ac:dyDescent="0.25">
      <c r="A12546" s="251"/>
      <c r="B12546" s="246"/>
      <c r="C12546" s="38" t="s">
        <v>11616</v>
      </c>
      <c r="D12546" s="38" t="s">
        <v>82</v>
      </c>
      <c r="E12546" s="39">
        <v>9.4000000000000004E-3</v>
      </c>
      <c r="F12546" s="33">
        <v>4.3605</v>
      </c>
      <c r="G12546" s="66">
        <f t="shared" si="241"/>
        <v>4.0988700000000003E-2</v>
      </c>
      <c r="H12546" s="67"/>
      <c r="I12546" s="68"/>
      <c r="J12546" s="32">
        <v>0</v>
      </c>
    </row>
    <row r="12547" spans="1:10" hidden="1" x14ac:dyDescent="0.25">
      <c r="A12547" s="251"/>
      <c r="B12547" s="246"/>
      <c r="C12547" s="38" t="s">
        <v>3079</v>
      </c>
      <c r="D12547" s="38" t="s">
        <v>1303</v>
      </c>
      <c r="E12547" s="39">
        <v>1.2434000000000001</v>
      </c>
      <c r="F12547" s="33" t="s">
        <v>12</v>
      </c>
      <c r="G12547" s="66" t="str">
        <f t="shared" si="241"/>
        <v/>
      </c>
      <c r="H12547" s="67"/>
      <c r="I12547" s="68"/>
      <c r="J12547" s="32">
        <v>0</v>
      </c>
    </row>
    <row r="12548" spans="1:10" ht="15.75" hidden="1" thickBot="1" x14ac:dyDescent="0.3">
      <c r="A12548" s="252"/>
      <c r="B12548" s="247"/>
      <c r="C12548" s="44"/>
      <c r="D12548" s="59"/>
      <c r="E12548" s="45"/>
      <c r="F12548" s="75" t="s">
        <v>12</v>
      </c>
      <c r="G12548" s="75" t="str">
        <f t="shared" si="241"/>
        <v/>
      </c>
      <c r="H12548" s="76"/>
      <c r="I12548" s="68"/>
      <c r="J12548" s="32">
        <v>0</v>
      </c>
    </row>
    <row r="12549" spans="1:10" ht="15.75" hidden="1" thickBot="1" x14ac:dyDescent="0.3">
      <c r="A12549" s="242" t="s">
        <v>3080</v>
      </c>
      <c r="B12549" s="245" t="s">
        <v>11214</v>
      </c>
      <c r="C12549" s="26"/>
      <c r="D12549" s="27" t="s">
        <v>105</v>
      </c>
      <c r="E12549" s="28"/>
      <c r="F12549" s="56" t="s">
        <v>12</v>
      </c>
      <c r="G12549" s="29" t="str">
        <f t="shared" si="241"/>
        <v/>
      </c>
      <c r="H12549" s="30"/>
      <c r="I12549" s="31"/>
      <c r="J12549" s="32">
        <v>0</v>
      </c>
    </row>
    <row r="12550" spans="1:10" hidden="1" x14ac:dyDescent="0.25">
      <c r="A12550" s="251"/>
      <c r="B12550" s="246"/>
      <c r="C12550" s="34"/>
      <c r="D12550" s="34"/>
      <c r="E12550" s="35"/>
      <c r="F12550" s="66" t="s">
        <v>12</v>
      </c>
      <c r="G12550" s="66" t="str">
        <f t="shared" si="241"/>
        <v/>
      </c>
      <c r="H12550" s="67"/>
      <c r="I12550" s="68"/>
      <c r="J12550" s="32">
        <v>0</v>
      </c>
    </row>
    <row r="12551" spans="1:10" hidden="1" x14ac:dyDescent="0.25">
      <c r="A12551" s="251"/>
      <c r="B12551" s="246"/>
      <c r="C12551" s="38" t="s">
        <v>11427</v>
      </c>
      <c r="D12551" s="38" t="s">
        <v>2801</v>
      </c>
      <c r="E12551" s="39">
        <v>2.9000000000000001E-2</v>
      </c>
      <c r="F12551" s="33">
        <v>31.435500000000001</v>
      </c>
      <c r="G12551" s="66">
        <f t="shared" si="241"/>
        <v>0.91162950000000009</v>
      </c>
      <c r="H12551" s="41">
        <f>SUM(G12551:G12554)</f>
        <v>1.6760812</v>
      </c>
      <c r="I12551" s="42"/>
      <c r="J12551" s="32">
        <v>0</v>
      </c>
    </row>
    <row r="12552" spans="1:10" hidden="1" x14ac:dyDescent="0.25">
      <c r="A12552" s="251"/>
      <c r="B12552" s="246"/>
      <c r="C12552" s="38" t="s">
        <v>11426</v>
      </c>
      <c r="D12552" s="38" t="s">
        <v>2801</v>
      </c>
      <c r="E12552" s="39">
        <v>2.9000000000000001E-2</v>
      </c>
      <c r="F12552" s="33">
        <v>24.946999999999999</v>
      </c>
      <c r="G12552" s="66">
        <f t="shared" si="241"/>
        <v>0.72346299999999997</v>
      </c>
      <c r="H12552" s="67"/>
      <c r="I12552" s="68"/>
      <c r="J12552" s="32">
        <v>0</v>
      </c>
    </row>
    <row r="12553" spans="1:10" ht="25.5" hidden="1" x14ac:dyDescent="0.25">
      <c r="A12553" s="251"/>
      <c r="B12553" s="246"/>
      <c r="C12553" s="38" t="s">
        <v>11616</v>
      </c>
      <c r="D12553" s="38" t="s">
        <v>82</v>
      </c>
      <c r="E12553" s="39">
        <v>9.4000000000000004E-3</v>
      </c>
      <c r="F12553" s="33">
        <v>4.3605</v>
      </c>
      <c r="G12553" s="66">
        <f t="shared" si="241"/>
        <v>4.0988700000000003E-2</v>
      </c>
      <c r="H12553" s="67"/>
      <c r="I12553" s="68"/>
      <c r="J12553" s="32">
        <v>0</v>
      </c>
    </row>
    <row r="12554" spans="1:10" hidden="1" x14ac:dyDescent="0.25">
      <c r="A12554" s="251"/>
      <c r="B12554" s="246"/>
      <c r="C12554" s="38" t="s">
        <v>3081</v>
      </c>
      <c r="D12554" s="38" t="s">
        <v>1303</v>
      </c>
      <c r="E12554" s="39">
        <v>1.2434000000000001</v>
      </c>
      <c r="F12554" s="33" t="s">
        <v>12</v>
      </c>
      <c r="G12554" s="66" t="str">
        <f t="shared" si="241"/>
        <v/>
      </c>
      <c r="H12554" s="67"/>
      <c r="I12554" s="68"/>
      <c r="J12554" s="32">
        <v>0</v>
      </c>
    </row>
    <row r="12555" spans="1:10" ht="15.75" hidden="1" thickBot="1" x14ac:dyDescent="0.3">
      <c r="A12555" s="252"/>
      <c r="B12555" s="247"/>
      <c r="C12555" s="44"/>
      <c r="D12555" s="59"/>
      <c r="E12555" s="45"/>
      <c r="F12555" s="75" t="s">
        <v>12</v>
      </c>
      <c r="G12555" s="75" t="str">
        <f t="shared" si="241"/>
        <v/>
      </c>
      <c r="H12555" s="76"/>
      <c r="I12555" s="68"/>
      <c r="J12555" s="32">
        <v>0</v>
      </c>
    </row>
    <row r="12556" spans="1:10" ht="15.75" hidden="1" thickBot="1" x14ac:dyDescent="0.3">
      <c r="A12556" s="242" t="s">
        <v>3082</v>
      </c>
      <c r="B12556" s="245" t="s">
        <v>3083</v>
      </c>
      <c r="C12556" s="26"/>
      <c r="D12556" s="27" t="s">
        <v>17</v>
      </c>
      <c r="E12556" s="28"/>
      <c r="F12556" s="56" t="s">
        <v>12</v>
      </c>
      <c r="G12556" s="29" t="str">
        <f t="shared" si="241"/>
        <v/>
      </c>
      <c r="H12556" s="30"/>
      <c r="I12556" s="31"/>
      <c r="J12556" s="32">
        <v>0</v>
      </c>
    </row>
    <row r="12557" spans="1:10" hidden="1" x14ac:dyDescent="0.25">
      <c r="A12557" s="251"/>
      <c r="B12557" s="246"/>
      <c r="C12557" s="34"/>
      <c r="D12557" s="34"/>
      <c r="E12557" s="35"/>
      <c r="F12557" s="66" t="s">
        <v>12</v>
      </c>
      <c r="G12557" s="66" t="str">
        <f t="shared" si="241"/>
        <v/>
      </c>
      <c r="H12557" s="67"/>
      <c r="I12557" s="68"/>
      <c r="J12557" s="32">
        <v>0</v>
      </c>
    </row>
    <row r="12558" spans="1:10" hidden="1" x14ac:dyDescent="0.25">
      <c r="A12558" s="251"/>
      <c r="B12558" s="246"/>
      <c r="C12558" s="38" t="s">
        <v>11427</v>
      </c>
      <c r="D12558" s="38" t="s">
        <v>2801</v>
      </c>
      <c r="E12558" s="39">
        <v>0.62809999999999999</v>
      </c>
      <c r="F12558" s="33">
        <v>31.435500000000001</v>
      </c>
      <c r="G12558" s="66">
        <f t="shared" si="241"/>
        <v>19.74463755</v>
      </c>
      <c r="H12558" s="41">
        <f>SUM(G12558:G12560)</f>
        <v>24.6412646464</v>
      </c>
      <c r="I12558" s="42"/>
      <c r="J12558" s="32">
        <v>0</v>
      </c>
    </row>
    <row r="12559" spans="1:10" hidden="1" x14ac:dyDescent="0.25">
      <c r="A12559" s="251"/>
      <c r="B12559" s="246"/>
      <c r="C12559" s="38" t="s">
        <v>11426</v>
      </c>
      <c r="D12559" s="38" t="s">
        <v>2801</v>
      </c>
      <c r="E12559" s="39">
        <v>0.19628119999999999</v>
      </c>
      <c r="F12559" s="33">
        <v>24.946999999999999</v>
      </c>
      <c r="G12559" s="66">
        <f t="shared" si="241"/>
        <v>4.8966270963999996</v>
      </c>
      <c r="H12559" s="67"/>
      <c r="I12559" s="68"/>
      <c r="J12559" s="32">
        <v>0</v>
      </c>
    </row>
    <row r="12560" spans="1:10" hidden="1" x14ac:dyDescent="0.25">
      <c r="A12560" s="251"/>
      <c r="B12560" s="246"/>
      <c r="C12560" s="38" t="s">
        <v>3083</v>
      </c>
      <c r="D12560" s="38" t="s">
        <v>82</v>
      </c>
      <c r="E12560" s="39">
        <v>1</v>
      </c>
      <c r="F12560" s="33" t="s">
        <v>12</v>
      </c>
      <c r="G12560" s="66" t="str">
        <f t="shared" si="241"/>
        <v/>
      </c>
      <c r="H12560" s="67"/>
      <c r="I12560" s="68"/>
      <c r="J12560" s="32">
        <v>0</v>
      </c>
    </row>
    <row r="12561" spans="1:10" ht="15.75" hidden="1" thickBot="1" x14ac:dyDescent="0.3">
      <c r="A12561" s="252"/>
      <c r="B12561" s="247"/>
      <c r="C12561" s="44"/>
      <c r="D12561" s="59"/>
      <c r="E12561" s="45"/>
      <c r="F12561" s="75" t="s">
        <v>12</v>
      </c>
      <c r="G12561" s="75" t="str">
        <f t="shared" si="241"/>
        <v/>
      </c>
      <c r="H12561" s="76"/>
      <c r="I12561" s="68"/>
      <c r="J12561" s="32">
        <v>0</v>
      </c>
    </row>
    <row r="12562" spans="1:10" ht="15.75" hidden="1" thickBot="1" x14ac:dyDescent="0.3">
      <c r="A12562" s="242" t="s">
        <v>3084</v>
      </c>
      <c r="B12562" s="245" t="s">
        <v>11215</v>
      </c>
      <c r="C12562" s="26"/>
      <c r="D12562" s="27" t="s">
        <v>17</v>
      </c>
      <c r="E12562" s="28"/>
      <c r="F12562" s="56" t="s">
        <v>12</v>
      </c>
      <c r="G12562" s="29" t="str">
        <f t="shared" si="241"/>
        <v/>
      </c>
      <c r="H12562" s="30"/>
      <c r="I12562" s="31"/>
      <c r="J12562" s="32">
        <v>0</v>
      </c>
    </row>
    <row r="12563" spans="1:10" hidden="1" x14ac:dyDescent="0.25">
      <c r="A12563" s="251"/>
      <c r="B12563" s="246"/>
      <c r="C12563" s="34"/>
      <c r="D12563" s="34"/>
      <c r="E12563" s="35"/>
      <c r="F12563" s="66" t="s">
        <v>12</v>
      </c>
      <c r="G12563" s="66" t="str">
        <f t="shared" si="241"/>
        <v/>
      </c>
      <c r="H12563" s="67"/>
      <c r="I12563" s="68"/>
      <c r="J12563" s="32">
        <v>0</v>
      </c>
    </row>
    <row r="12564" spans="1:10" hidden="1" x14ac:dyDescent="0.25">
      <c r="A12564" s="251"/>
      <c r="B12564" s="246"/>
      <c r="C12564" s="38" t="s">
        <v>11427</v>
      </c>
      <c r="D12564" s="38" t="s">
        <v>2801</v>
      </c>
      <c r="E12564" s="39">
        <v>0.62809999999999999</v>
      </c>
      <c r="F12564" s="33">
        <v>31.435500000000001</v>
      </c>
      <c r="G12564" s="66">
        <f t="shared" si="241"/>
        <v>19.74463755</v>
      </c>
      <c r="H12564" s="41">
        <f>SUM(G12564:G12566)</f>
        <v>24.6412646464</v>
      </c>
      <c r="I12564" s="42"/>
      <c r="J12564" s="32">
        <v>0</v>
      </c>
    </row>
    <row r="12565" spans="1:10" hidden="1" x14ac:dyDescent="0.25">
      <c r="A12565" s="251"/>
      <c r="B12565" s="246"/>
      <c r="C12565" s="38" t="s">
        <v>11426</v>
      </c>
      <c r="D12565" s="38" t="s">
        <v>2801</v>
      </c>
      <c r="E12565" s="39">
        <v>0.19628119999999999</v>
      </c>
      <c r="F12565" s="33">
        <v>24.946999999999999</v>
      </c>
      <c r="G12565" s="66">
        <f t="shared" si="241"/>
        <v>4.8966270963999996</v>
      </c>
      <c r="H12565" s="67"/>
      <c r="I12565" s="68"/>
      <c r="J12565" s="32">
        <v>0</v>
      </c>
    </row>
    <row r="12566" spans="1:10" hidden="1" x14ac:dyDescent="0.25">
      <c r="A12566" s="251"/>
      <c r="B12566" s="246"/>
      <c r="C12566" s="38" t="s">
        <v>3085</v>
      </c>
      <c r="D12566" s="38" t="s">
        <v>82</v>
      </c>
      <c r="E12566" s="39">
        <v>1</v>
      </c>
      <c r="F12566" s="33" t="s">
        <v>12</v>
      </c>
      <c r="G12566" s="66" t="str">
        <f t="shared" si="241"/>
        <v/>
      </c>
      <c r="H12566" s="67"/>
      <c r="I12566" s="68"/>
      <c r="J12566" s="32">
        <v>0</v>
      </c>
    </row>
    <row r="12567" spans="1:10" ht="15.75" hidden="1" thickBot="1" x14ac:dyDescent="0.3">
      <c r="A12567" s="252"/>
      <c r="B12567" s="247"/>
      <c r="C12567" s="44"/>
      <c r="D12567" s="59"/>
      <c r="E12567" s="45"/>
      <c r="F12567" s="75" t="s">
        <v>12</v>
      </c>
      <c r="G12567" s="75" t="str">
        <f t="shared" si="241"/>
        <v/>
      </c>
      <c r="H12567" s="76"/>
      <c r="I12567" s="68"/>
      <c r="J12567" s="32">
        <v>0</v>
      </c>
    </row>
    <row r="12568" spans="1:10" ht="15.75" hidden="1" thickBot="1" x14ac:dyDescent="0.3">
      <c r="A12568" s="242" t="s">
        <v>3086</v>
      </c>
      <c r="B12568" s="245" t="s">
        <v>3087</v>
      </c>
      <c r="C12568" s="26"/>
      <c r="D12568" s="27" t="s">
        <v>17</v>
      </c>
      <c r="E12568" s="28"/>
      <c r="F12568" s="56" t="s">
        <v>12</v>
      </c>
      <c r="G12568" s="29" t="str">
        <f t="shared" si="241"/>
        <v/>
      </c>
      <c r="H12568" s="30"/>
      <c r="I12568" s="31"/>
      <c r="J12568" s="32">
        <v>0</v>
      </c>
    </row>
    <row r="12569" spans="1:10" hidden="1" x14ac:dyDescent="0.25">
      <c r="A12569" s="251"/>
      <c r="B12569" s="246"/>
      <c r="C12569" s="34"/>
      <c r="D12569" s="34"/>
      <c r="E12569" s="35"/>
      <c r="F12569" s="66" t="s">
        <v>12</v>
      </c>
      <c r="G12569" s="66" t="str">
        <f t="shared" si="241"/>
        <v/>
      </c>
      <c r="H12569" s="67"/>
      <c r="I12569" s="68"/>
      <c r="J12569" s="32">
        <v>0</v>
      </c>
    </row>
    <row r="12570" spans="1:10" hidden="1" x14ac:dyDescent="0.25">
      <c r="A12570" s="251"/>
      <c r="B12570" s="246"/>
      <c r="C12570" s="38" t="s">
        <v>11427</v>
      </c>
      <c r="D12570" s="38" t="s">
        <v>2801</v>
      </c>
      <c r="E12570" s="39">
        <v>0.62809999999999999</v>
      </c>
      <c r="F12570" s="33">
        <v>31.435500000000001</v>
      </c>
      <c r="G12570" s="66">
        <f t="shared" si="241"/>
        <v>19.74463755</v>
      </c>
      <c r="H12570" s="41">
        <f>SUM(G12570:G12572)</f>
        <v>24.6412646464</v>
      </c>
      <c r="I12570" s="42"/>
      <c r="J12570" s="32">
        <v>0</v>
      </c>
    </row>
    <row r="12571" spans="1:10" hidden="1" x14ac:dyDescent="0.25">
      <c r="A12571" s="251"/>
      <c r="B12571" s="246"/>
      <c r="C12571" s="38" t="s">
        <v>11426</v>
      </c>
      <c r="D12571" s="38" t="s">
        <v>2801</v>
      </c>
      <c r="E12571" s="39">
        <v>0.19628119999999999</v>
      </c>
      <c r="F12571" s="33">
        <v>24.946999999999999</v>
      </c>
      <c r="G12571" s="66">
        <f t="shared" si="241"/>
        <v>4.8966270963999996</v>
      </c>
      <c r="H12571" s="67"/>
      <c r="I12571" s="68"/>
      <c r="J12571" s="32">
        <v>0</v>
      </c>
    </row>
    <row r="12572" spans="1:10" hidden="1" x14ac:dyDescent="0.25">
      <c r="A12572" s="251"/>
      <c r="B12572" s="246"/>
      <c r="C12572" s="38" t="s">
        <v>3087</v>
      </c>
      <c r="D12572" s="38" t="s">
        <v>82</v>
      </c>
      <c r="E12572" s="39">
        <v>1</v>
      </c>
      <c r="F12572" s="33" t="s">
        <v>12</v>
      </c>
      <c r="G12572" s="66" t="str">
        <f t="shared" si="241"/>
        <v/>
      </c>
      <c r="H12572" s="67"/>
      <c r="I12572" s="68"/>
      <c r="J12572" s="32">
        <v>0</v>
      </c>
    </row>
    <row r="12573" spans="1:10" ht="15.75" hidden="1" thickBot="1" x14ac:dyDescent="0.3">
      <c r="A12573" s="252"/>
      <c r="B12573" s="247"/>
      <c r="C12573" s="44"/>
      <c r="D12573" s="59"/>
      <c r="E12573" s="45"/>
      <c r="F12573" s="75" t="s">
        <v>12</v>
      </c>
      <c r="G12573" s="75" t="str">
        <f t="shared" si="241"/>
        <v/>
      </c>
      <c r="H12573" s="76"/>
      <c r="I12573" s="68"/>
      <c r="J12573" s="32">
        <v>0</v>
      </c>
    </row>
    <row r="12574" spans="1:10" ht="15.75" hidden="1" thickBot="1" x14ac:dyDescent="0.3">
      <c r="A12574" s="242" t="s">
        <v>3088</v>
      </c>
      <c r="B12574" s="245" t="s">
        <v>3089</v>
      </c>
      <c r="C12574" s="26"/>
      <c r="D12574" s="27" t="s">
        <v>17</v>
      </c>
      <c r="E12574" s="28"/>
      <c r="F12574" s="56" t="s">
        <v>12</v>
      </c>
      <c r="G12574" s="29" t="str">
        <f t="shared" si="241"/>
        <v/>
      </c>
      <c r="H12574" s="30"/>
      <c r="I12574" s="31"/>
      <c r="J12574" s="32">
        <v>0</v>
      </c>
    </row>
    <row r="12575" spans="1:10" hidden="1" x14ac:dyDescent="0.25">
      <c r="A12575" s="251"/>
      <c r="B12575" s="246"/>
      <c r="C12575" s="34"/>
      <c r="D12575" s="34"/>
      <c r="E12575" s="35"/>
      <c r="F12575" s="66" t="s">
        <v>12</v>
      </c>
      <c r="G12575" s="66" t="str">
        <f t="shared" si="241"/>
        <v/>
      </c>
      <c r="H12575" s="67"/>
      <c r="I12575" s="68"/>
      <c r="J12575" s="32">
        <v>0</v>
      </c>
    </row>
    <row r="12576" spans="1:10" hidden="1" x14ac:dyDescent="0.25">
      <c r="A12576" s="251"/>
      <c r="B12576" s="246"/>
      <c r="C12576" s="38" t="s">
        <v>11427</v>
      </c>
      <c r="D12576" s="38" t="s">
        <v>2801</v>
      </c>
      <c r="E12576" s="39">
        <v>0.62809999999999999</v>
      </c>
      <c r="F12576" s="33">
        <v>31.435500000000001</v>
      </c>
      <c r="G12576" s="66">
        <f t="shared" si="241"/>
        <v>19.74463755</v>
      </c>
      <c r="H12576" s="41">
        <f>SUM(G12576:G12578)</f>
        <v>24.6412646464</v>
      </c>
      <c r="I12576" s="42"/>
      <c r="J12576" s="32">
        <v>0</v>
      </c>
    </row>
    <row r="12577" spans="1:10" hidden="1" x14ac:dyDescent="0.25">
      <c r="A12577" s="251"/>
      <c r="B12577" s="246"/>
      <c r="C12577" s="38" t="s">
        <v>11426</v>
      </c>
      <c r="D12577" s="38" t="s">
        <v>2801</v>
      </c>
      <c r="E12577" s="39">
        <v>0.19628119999999999</v>
      </c>
      <c r="F12577" s="33">
        <v>24.946999999999999</v>
      </c>
      <c r="G12577" s="66">
        <f t="shared" si="241"/>
        <v>4.8966270963999996</v>
      </c>
      <c r="H12577" s="67"/>
      <c r="I12577" s="68"/>
      <c r="J12577" s="32">
        <v>0</v>
      </c>
    </row>
    <row r="12578" spans="1:10" hidden="1" x14ac:dyDescent="0.25">
      <c r="A12578" s="251"/>
      <c r="B12578" s="246"/>
      <c r="C12578" s="38" t="s">
        <v>3089</v>
      </c>
      <c r="D12578" s="38" t="s">
        <v>82</v>
      </c>
      <c r="E12578" s="39">
        <v>1</v>
      </c>
      <c r="F12578" s="33" t="s">
        <v>12</v>
      </c>
      <c r="G12578" s="66" t="str">
        <f t="shared" si="241"/>
        <v/>
      </c>
      <c r="H12578" s="67"/>
      <c r="I12578" s="68"/>
      <c r="J12578" s="32">
        <v>0</v>
      </c>
    </row>
    <row r="12579" spans="1:10" ht="15.75" hidden="1" thickBot="1" x14ac:dyDescent="0.3">
      <c r="A12579" s="252"/>
      <c r="B12579" s="247"/>
      <c r="C12579" s="44"/>
      <c r="D12579" s="59"/>
      <c r="E12579" s="45"/>
      <c r="F12579" s="75" t="s">
        <v>12</v>
      </c>
      <c r="G12579" s="75" t="str">
        <f t="shared" si="241"/>
        <v/>
      </c>
      <c r="H12579" s="76"/>
      <c r="I12579" s="68"/>
      <c r="J12579" s="32">
        <v>0</v>
      </c>
    </row>
  </sheetData>
  <sheetProtection algorithmName="SHA-512" hashValue="qJc7mWObPYNq4H6EXfhTKbATY9GXASjn+/u7NbBtSElfhyDu7Ll985ZNmbALYSU+Jpdi4flxE4xpHr/PIMZqVg==" saltValue="pJaS6dJaGDJgmmte3fhQhQ==" spinCount="100000" sheet="1" objects="1" scenarios="1"/>
  <protectedRanges>
    <protectedRange sqref="C3341 C3336" name="COTACOES_92_6"/>
    <protectedRange sqref="C400 C421" name="COTACOES_92_13_1"/>
    <protectedRange sqref="C1225" name="COTACOES_91_1_2_1"/>
    <protectedRange sqref="C1219" name="COTACOES_91_1_3_1"/>
    <protectedRange sqref="C1386:C1387" name="COTACOES_68_1_1"/>
    <protectedRange sqref="F1520 F1532 F1514 F1508 F1526" name="COTACOES_27_1_2_1_8_1"/>
    <protectedRange sqref="C1520 C1532 C1514 C1508 C1526" name="COTACOES_5_1_8_1"/>
    <protectedRange sqref="C1405:C1407 C1420:C1422 C1435:C1437 C1450:C1452 C1465:C1467 C1480:C1482 C1495:C1497 C1409 C1424 C1439 C1454 C1469 C1484 C1499" name="COTACOES_32_1_1"/>
    <protectedRange sqref="F1570 F1573 F1576" name="COTACOES_27_1_2_1_17_1"/>
    <protectedRange sqref="C1569:C1571 C1576:C1577 C1573:C1574" name="COTACOES_5_1_17_1"/>
    <protectedRange sqref="C5193" name="COTACOES_15_1_1"/>
    <protectedRange sqref="C1724:C1725 C8675 C8616:C8617 C8626:C8627 C1734:C1735 C8853 C10772 C10736:C10737 C10781 C11328:C11329 C11310:C11311 C11338:C11339 C11348:C11349" name="COTACOES_8_1_1"/>
    <protectedRange sqref="C5051:C5052 C5066 C5073 C1704:C1705 C1714:C1715 C8765 C8774" name="COTACOES_9_1_1_3"/>
    <protectedRange sqref="C1690" name="COTACOES_10_1_1"/>
    <protectedRange sqref="C1760 C8698 C8692 C8705" name="COTACOES_42_1_3"/>
    <protectedRange sqref="C1774" name="COTACOES_42_1_1_1"/>
    <protectedRange sqref="C1788" name="COTACOES_42_1_2_1"/>
    <protectedRange sqref="F1746" name="COTACOES_27_1_1_3_1"/>
    <protectedRange sqref="F1753"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88"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46 C9554 C9562" name="COTACOES_78_1_1"/>
    <protectedRange sqref="C2043" name="COTACOES_80_1_2"/>
    <protectedRange sqref="C2036 C9568 C9575 C9582"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7" name="COTACOES_55_1_7_1_2"/>
    <protectedRange sqref="C2653 C2661 C2669 C7523 C2686 C7527 C7535 C7539 C7438 C8062 C8102 C8114 C8150 C8198 C7531:C7532 C8450 C8446 C8596" name="COTACOES_92_5_2"/>
    <protectedRange sqref="C4204:C4205 C4210" name="COTACOES_55_1_7_1_1_1_1"/>
    <protectedRange sqref="C4463" name="COTACOES_92_17_1_1_1"/>
    <protectedRange sqref="C2739:C2740 C2745:C2746 C2751:C2752 C2757:C2758 C2763:C2764 C2769:C2770 C2781:C2782 C2787:C2788 C2793:C2794 C2775:C2776 C7308:C7309 C7314:C7315 C7320:C7321 C7326:C7327 C7332:C7333 C8535 C8638 C8654" name="COTACOES_92_3_2_1"/>
    <protectedRange sqref="C5539 C5541 C5601 C5595 C5624" name="COTACOES_8_1_1_1"/>
    <protectedRange sqref="C5540" name="COTACOES_9_1_1_3_4"/>
    <protectedRange sqref="C6547 C6555" name="COTACOES_8_1_1_2"/>
    <protectedRange sqref="C6628" name="COTACOES_9_1_1_3_5_2"/>
    <protectedRange sqref="C7398" name="COTACOES_51_1_1_1"/>
    <protectedRange sqref="F7398" name="COTACOES_54_1_1_1"/>
    <protectedRange sqref="F7632 F7638 F7644 F7650" name="COTACOES_27_1_2_1_8_1_1"/>
    <protectedRange sqref="C7638 C7644 C7650 C7632" name="COTACOES_5_1_8_1_1"/>
    <protectedRange sqref="C8454" name="COTACOES_55_1_7_1_2_1"/>
    <protectedRange sqref="C11691 C11673" name="COTACOES_92_17_1_1_1_1"/>
  </protectedRanges>
  <autoFilter ref="A5:M12579" xr:uid="{7D703E1F-E2A3-4C47-A905-15395FF6CE35}">
    <filterColumn colId="9">
      <filters>
        <filter val="1,00"/>
        <filter val="1,60"/>
        <filter val="10,00"/>
        <filter val="102,00"/>
        <filter val="13,75"/>
        <filter val="1709,49"/>
        <filter val="2,00"/>
        <filter val="20,00"/>
        <filter val="21,20"/>
        <filter val="23,51"/>
        <filter val="261,09"/>
        <filter val="3,00"/>
        <filter val="4,20"/>
        <filter val="46,07"/>
        <filter val="52,75"/>
        <filter val="528,00"/>
        <filter val="5500,00"/>
        <filter val="650,00"/>
        <filter val="8,00"/>
        <filter val="80,20"/>
        <filter val="9,29"/>
      </filters>
    </filterColumn>
  </autoFilter>
  <mergeCells count="4296">
    <mergeCell ref="A12562:A12567"/>
    <mergeCell ref="B12562:B12567"/>
    <mergeCell ref="A12568:A12573"/>
    <mergeCell ref="B12568:B12573"/>
    <mergeCell ref="A12574:A12579"/>
    <mergeCell ref="B12574:B12579"/>
    <mergeCell ref="A12542:A12548"/>
    <mergeCell ref="B12542:B12548"/>
    <mergeCell ref="A12549:A12555"/>
    <mergeCell ref="B12549:B12555"/>
    <mergeCell ref="A12556:A12561"/>
    <mergeCell ref="B12556:B12561"/>
    <mergeCell ref="A12520:A12527"/>
    <mergeCell ref="B12520:B12527"/>
    <mergeCell ref="A12528:A12534"/>
    <mergeCell ref="B12528:B12534"/>
    <mergeCell ref="A12535:A12541"/>
    <mergeCell ref="B12535:B12541"/>
    <mergeCell ref="A12495:A12505"/>
    <mergeCell ref="B12495:B12505"/>
    <mergeCell ref="A12506:A12512"/>
    <mergeCell ref="B12506:B12512"/>
    <mergeCell ref="A12513:A12519"/>
    <mergeCell ref="B12513:B12519"/>
    <mergeCell ref="A12462:A12472"/>
    <mergeCell ref="B12462:B12472"/>
    <mergeCell ref="A12473:A12483"/>
    <mergeCell ref="B12473:B12483"/>
    <mergeCell ref="A12484:A12494"/>
    <mergeCell ref="B12484:B12494"/>
    <mergeCell ref="A12441:A12447"/>
    <mergeCell ref="B12441:B12447"/>
    <mergeCell ref="A12448:A12454"/>
    <mergeCell ref="B12448:B12454"/>
    <mergeCell ref="A12455:A12461"/>
    <mergeCell ref="B12455:B12461"/>
    <mergeCell ref="A12421:A12427"/>
    <mergeCell ref="B12421:B12427"/>
    <mergeCell ref="A12428:A12434"/>
    <mergeCell ref="B12428:B12434"/>
    <mergeCell ref="A12435:A12440"/>
    <mergeCell ref="B12435:B12440"/>
    <mergeCell ref="A12400:A12406"/>
    <mergeCell ref="B12400:B12406"/>
    <mergeCell ref="A12407:A12413"/>
    <mergeCell ref="B12407:B12413"/>
    <mergeCell ref="A12414:A12420"/>
    <mergeCell ref="B12414:B12420"/>
    <mergeCell ref="A12379:A12385"/>
    <mergeCell ref="B12379:B12385"/>
    <mergeCell ref="A12386:A12392"/>
    <mergeCell ref="B12386:B12392"/>
    <mergeCell ref="A12393:A12399"/>
    <mergeCell ref="B12393:B12399"/>
    <mergeCell ref="A12358:A12364"/>
    <mergeCell ref="B12358:B12364"/>
    <mergeCell ref="A12365:A12371"/>
    <mergeCell ref="B12365:B12371"/>
    <mergeCell ref="A12372:A12378"/>
    <mergeCell ref="B12372:B12378"/>
    <mergeCell ref="A12337:A12343"/>
    <mergeCell ref="B12337:B12343"/>
    <mergeCell ref="A12344:A12350"/>
    <mergeCell ref="B12344:B12350"/>
    <mergeCell ref="A12351:A12357"/>
    <mergeCell ref="B12351:B12357"/>
    <mergeCell ref="A12311:A12317"/>
    <mergeCell ref="B12311:B12317"/>
    <mergeCell ref="A12318:A12329"/>
    <mergeCell ref="B12318:B12329"/>
    <mergeCell ref="A12330:A12336"/>
    <mergeCell ref="B12330:B12336"/>
    <mergeCell ref="A12293:A12298"/>
    <mergeCell ref="B12293:B12298"/>
    <mergeCell ref="A12299:A12304"/>
    <mergeCell ref="B12299:B12304"/>
    <mergeCell ref="A12305:A12310"/>
    <mergeCell ref="B12305:B12310"/>
    <mergeCell ref="A12275:A12280"/>
    <mergeCell ref="B12275:B12280"/>
    <mergeCell ref="A12281:A12286"/>
    <mergeCell ref="B12281:B12286"/>
    <mergeCell ref="A12287:A12292"/>
    <mergeCell ref="B12287:B12292"/>
    <mergeCell ref="A12257:A12262"/>
    <mergeCell ref="B12257:B12262"/>
    <mergeCell ref="A12263:A12268"/>
    <mergeCell ref="B12263:B12268"/>
    <mergeCell ref="A12269:A12274"/>
    <mergeCell ref="B12269:B12274"/>
    <mergeCell ref="A12239:A12244"/>
    <mergeCell ref="B12239:B12244"/>
    <mergeCell ref="A12245:A12250"/>
    <mergeCell ref="B12245:B12250"/>
    <mergeCell ref="A12251:A12256"/>
    <mergeCell ref="B12251:B12256"/>
    <mergeCell ref="A12222:A12228"/>
    <mergeCell ref="B12222:B12228"/>
    <mergeCell ref="A12229:A12232"/>
    <mergeCell ref="B12229:B12232"/>
    <mergeCell ref="A12233:A12238"/>
    <mergeCell ref="B12233:B12238"/>
    <mergeCell ref="A12206:A12209"/>
    <mergeCell ref="B12206:B12209"/>
    <mergeCell ref="A12210:A12213"/>
    <mergeCell ref="B12210:B12213"/>
    <mergeCell ref="A12214:A12221"/>
    <mergeCell ref="B12214:B12221"/>
    <mergeCell ref="A12188:A12193"/>
    <mergeCell ref="B12188:B12193"/>
    <mergeCell ref="A12194:A12199"/>
    <mergeCell ref="B12194:B12199"/>
    <mergeCell ref="A12200:A12205"/>
    <mergeCell ref="B12200:B12205"/>
    <mergeCell ref="A12170:A12175"/>
    <mergeCell ref="B12170:B12175"/>
    <mergeCell ref="A12176:A12181"/>
    <mergeCell ref="B12176:B12181"/>
    <mergeCell ref="A12182:A12187"/>
    <mergeCell ref="B12182:B12187"/>
    <mergeCell ref="A12152:A12157"/>
    <mergeCell ref="B12152:B12157"/>
    <mergeCell ref="A12158:A12163"/>
    <mergeCell ref="B12158:B12163"/>
    <mergeCell ref="A12164:A12169"/>
    <mergeCell ref="B12164:B12169"/>
    <mergeCell ref="A12134:A12139"/>
    <mergeCell ref="B12134:B12139"/>
    <mergeCell ref="A12140:A12145"/>
    <mergeCell ref="B12140:B12145"/>
    <mergeCell ref="A12146:A12151"/>
    <mergeCell ref="B12146:B12151"/>
    <mergeCell ref="A12109:A12115"/>
    <mergeCell ref="B12109:B12115"/>
    <mergeCell ref="A12116:A12125"/>
    <mergeCell ref="B12116:B12125"/>
    <mergeCell ref="A12126:A12133"/>
    <mergeCell ref="B12126:B12133"/>
    <mergeCell ref="A12088:A12095"/>
    <mergeCell ref="B12088:B12095"/>
    <mergeCell ref="A12096:A12101"/>
    <mergeCell ref="B12096:B12101"/>
    <mergeCell ref="A12102:A12108"/>
    <mergeCell ref="B12102:B12108"/>
    <mergeCell ref="A12067:A12073"/>
    <mergeCell ref="B12067:B12073"/>
    <mergeCell ref="A12074:A12079"/>
    <mergeCell ref="B12074:B12079"/>
    <mergeCell ref="A12080:A12087"/>
    <mergeCell ref="B12080:B12087"/>
    <mergeCell ref="A12046:A12051"/>
    <mergeCell ref="B12046:B12051"/>
    <mergeCell ref="A12052:A12060"/>
    <mergeCell ref="B12052:B12060"/>
    <mergeCell ref="A12061:A12066"/>
    <mergeCell ref="B12061:B12066"/>
    <mergeCell ref="A12028:A12033"/>
    <mergeCell ref="B12028:B12033"/>
    <mergeCell ref="A12034:A12039"/>
    <mergeCell ref="B12034:B12039"/>
    <mergeCell ref="A12040:A12045"/>
    <mergeCell ref="B12040:B12045"/>
    <mergeCell ref="A11997:A12007"/>
    <mergeCell ref="B11997:B12007"/>
    <mergeCell ref="A12008:A12021"/>
    <mergeCell ref="B12008:B12021"/>
    <mergeCell ref="A12022:A12027"/>
    <mergeCell ref="B12022:B12027"/>
    <mergeCell ref="A11969:A11975"/>
    <mergeCell ref="B11969:B11975"/>
    <mergeCell ref="A11976:A11981"/>
    <mergeCell ref="B11976:B11981"/>
    <mergeCell ref="A11982:A11996"/>
    <mergeCell ref="B11982:B11996"/>
    <mergeCell ref="A11951:A11956"/>
    <mergeCell ref="B11951:B11956"/>
    <mergeCell ref="A11957:A11962"/>
    <mergeCell ref="B11957:B11962"/>
    <mergeCell ref="A11963:A11968"/>
    <mergeCell ref="B11963:B11968"/>
    <mergeCell ref="A11932:A11938"/>
    <mergeCell ref="B11932:B11938"/>
    <mergeCell ref="A11939:A11944"/>
    <mergeCell ref="B11939:B11944"/>
    <mergeCell ref="A11945:A11950"/>
    <mergeCell ref="B11945:B11950"/>
    <mergeCell ref="A11910:A11915"/>
    <mergeCell ref="B11910:B11915"/>
    <mergeCell ref="A11916:A11921"/>
    <mergeCell ref="B11916:B11921"/>
    <mergeCell ref="A11922:A11931"/>
    <mergeCell ref="B11922:B11931"/>
    <mergeCell ref="A11892:A11897"/>
    <mergeCell ref="B11892:B11897"/>
    <mergeCell ref="A11898:A11903"/>
    <mergeCell ref="B11898:B11903"/>
    <mergeCell ref="A11904:A11909"/>
    <mergeCell ref="B11904:B11909"/>
    <mergeCell ref="A11874:A11879"/>
    <mergeCell ref="B11874:B11879"/>
    <mergeCell ref="A11880:A11885"/>
    <mergeCell ref="B11880:B11885"/>
    <mergeCell ref="A11886:A11891"/>
    <mergeCell ref="B11886:B11891"/>
    <mergeCell ref="A11857:A11862"/>
    <mergeCell ref="B11857:B11862"/>
    <mergeCell ref="A11863:A11867"/>
    <mergeCell ref="B11863:B11867"/>
    <mergeCell ref="A11868:A11873"/>
    <mergeCell ref="B11868:B11873"/>
    <mergeCell ref="A11828:A11834"/>
    <mergeCell ref="B11828:B11834"/>
    <mergeCell ref="A11835:A11842"/>
    <mergeCell ref="B11835:B11842"/>
    <mergeCell ref="A11843:A11856"/>
    <mergeCell ref="B11843:B11856"/>
    <mergeCell ref="A11807:A11810"/>
    <mergeCell ref="B11807:B11810"/>
    <mergeCell ref="A11811:A11820"/>
    <mergeCell ref="B11811:B11820"/>
    <mergeCell ref="A11821:A11827"/>
    <mergeCell ref="B11821:B11827"/>
    <mergeCell ref="A11787:A11791"/>
    <mergeCell ref="B11787:B11791"/>
    <mergeCell ref="A11792:A11797"/>
    <mergeCell ref="B11792:B11797"/>
    <mergeCell ref="A11798:A11806"/>
    <mergeCell ref="B11798:B11806"/>
    <mergeCell ref="A11766:A11773"/>
    <mergeCell ref="B11766:B11773"/>
    <mergeCell ref="A11774:A11780"/>
    <mergeCell ref="B11774:B11780"/>
    <mergeCell ref="A11781:A11786"/>
    <mergeCell ref="B11781:B11786"/>
    <mergeCell ref="A11723:A11750"/>
    <mergeCell ref="B11723:B11750"/>
    <mergeCell ref="A11751:A11760"/>
    <mergeCell ref="B11751:B11760"/>
    <mergeCell ref="A11761:A11765"/>
    <mergeCell ref="B11761:B11765"/>
    <mergeCell ref="A11698:A11706"/>
    <mergeCell ref="B11698:B11706"/>
    <mergeCell ref="A11707:A11711"/>
    <mergeCell ref="B11707:B11711"/>
    <mergeCell ref="A11712:A11722"/>
    <mergeCell ref="B11712:B11722"/>
    <mergeCell ref="A11671:A11679"/>
    <mergeCell ref="B11671:B11679"/>
    <mergeCell ref="A11680:A11688"/>
    <mergeCell ref="B11680:B11688"/>
    <mergeCell ref="A11689:A11697"/>
    <mergeCell ref="B11689:B11697"/>
    <mergeCell ref="A11649:A11655"/>
    <mergeCell ref="B11649:B11655"/>
    <mergeCell ref="A11656:A11664"/>
    <mergeCell ref="B11656:B11664"/>
    <mergeCell ref="A11665:A11670"/>
    <mergeCell ref="B11665:B11670"/>
    <mergeCell ref="A11614:A11618"/>
    <mergeCell ref="B11614:B11618"/>
    <mergeCell ref="A11619:A11634"/>
    <mergeCell ref="B11619:B11634"/>
    <mergeCell ref="A11635:A11648"/>
    <mergeCell ref="B11635:B11648"/>
    <mergeCell ref="A11594:A11597"/>
    <mergeCell ref="B11594:B11597"/>
    <mergeCell ref="A11598:A11608"/>
    <mergeCell ref="B11598:B11608"/>
    <mergeCell ref="A11609:A11613"/>
    <mergeCell ref="B11609:B11613"/>
    <mergeCell ref="A11582:A11585"/>
    <mergeCell ref="B11582:B11585"/>
    <mergeCell ref="A11586:A11589"/>
    <mergeCell ref="B11586:B11589"/>
    <mergeCell ref="A11590:A11593"/>
    <mergeCell ref="B11590:B11593"/>
    <mergeCell ref="A11570:A11573"/>
    <mergeCell ref="B11570:B11573"/>
    <mergeCell ref="A11574:A11577"/>
    <mergeCell ref="B11574:B11577"/>
    <mergeCell ref="A11578:A11581"/>
    <mergeCell ref="B11578:B11581"/>
    <mergeCell ref="A11553:A11558"/>
    <mergeCell ref="B11553:B11558"/>
    <mergeCell ref="A11559:A11564"/>
    <mergeCell ref="B11559:B11564"/>
    <mergeCell ref="A11565:A11569"/>
    <mergeCell ref="B11565:B11569"/>
    <mergeCell ref="A11530:A11535"/>
    <mergeCell ref="B11530:B11535"/>
    <mergeCell ref="A11536:A11542"/>
    <mergeCell ref="B11536:B11542"/>
    <mergeCell ref="A11543:A11552"/>
    <mergeCell ref="B11543:B11552"/>
    <mergeCell ref="A11513:A11516"/>
    <mergeCell ref="B11513:B11516"/>
    <mergeCell ref="A11517:A11522"/>
    <mergeCell ref="B11517:B11522"/>
    <mergeCell ref="A11523:A11529"/>
    <mergeCell ref="B11523:B11529"/>
    <mergeCell ref="A11501:A11504"/>
    <mergeCell ref="B11501:B11504"/>
    <mergeCell ref="A11505:A11508"/>
    <mergeCell ref="B11505:B11508"/>
    <mergeCell ref="A11509:A11512"/>
    <mergeCell ref="B11509:B11512"/>
    <mergeCell ref="A11489:A11492"/>
    <mergeCell ref="B11489:B11492"/>
    <mergeCell ref="A11493:A11496"/>
    <mergeCell ref="B11493:B11496"/>
    <mergeCell ref="A11497:A11500"/>
    <mergeCell ref="B11497:B11500"/>
    <mergeCell ref="A11473:A11478"/>
    <mergeCell ref="B11473:B11478"/>
    <mergeCell ref="A11479:A11484"/>
    <mergeCell ref="B11479:B11484"/>
    <mergeCell ref="A11485:A11488"/>
    <mergeCell ref="B11485:B11488"/>
    <mergeCell ref="A11450:A11453"/>
    <mergeCell ref="B11450:B11453"/>
    <mergeCell ref="A11454:A11457"/>
    <mergeCell ref="B11454:B11457"/>
    <mergeCell ref="A11458:A11472"/>
    <mergeCell ref="B11458:B11472"/>
    <mergeCell ref="A11433:A11441"/>
    <mergeCell ref="B11433:B11441"/>
    <mergeCell ref="A11442:A11445"/>
    <mergeCell ref="B11442:B11445"/>
    <mergeCell ref="A11446:A11449"/>
    <mergeCell ref="B11446:B11449"/>
    <mergeCell ref="A11410:A11417"/>
    <mergeCell ref="B11410:B11417"/>
    <mergeCell ref="A11418:A11423"/>
    <mergeCell ref="B11418:B11423"/>
    <mergeCell ref="A11424:A11432"/>
    <mergeCell ref="B11424:B11432"/>
    <mergeCell ref="A11386:A11392"/>
    <mergeCell ref="B11386:B11392"/>
    <mergeCell ref="A11393:A11403"/>
    <mergeCell ref="B11393:B11403"/>
    <mergeCell ref="A11404:A11409"/>
    <mergeCell ref="B11404:B11409"/>
    <mergeCell ref="A11371:A11375"/>
    <mergeCell ref="B11371:B11375"/>
    <mergeCell ref="A11376:A11380"/>
    <mergeCell ref="B11376:B11380"/>
    <mergeCell ref="A11381:A11385"/>
    <mergeCell ref="B11381:B11385"/>
    <mergeCell ref="A11356:A11359"/>
    <mergeCell ref="B11356:B11359"/>
    <mergeCell ref="A11360:A11363"/>
    <mergeCell ref="B11360:B11363"/>
    <mergeCell ref="A11364:A11370"/>
    <mergeCell ref="B11364:B11370"/>
    <mergeCell ref="A11326:A11335"/>
    <mergeCell ref="B11326:B11335"/>
    <mergeCell ref="A11336:A11345"/>
    <mergeCell ref="B11336:B11345"/>
    <mergeCell ref="A11346:A11355"/>
    <mergeCell ref="B11346:B11355"/>
    <mergeCell ref="A11308:A11317"/>
    <mergeCell ref="B11308:B11317"/>
    <mergeCell ref="A11318:A11321"/>
    <mergeCell ref="B11318:B11321"/>
    <mergeCell ref="A11322:A11325"/>
    <mergeCell ref="B11322:B11325"/>
    <mergeCell ref="A11290:A11295"/>
    <mergeCell ref="B11290:B11295"/>
    <mergeCell ref="A11296:A11301"/>
    <mergeCell ref="B11296:B11301"/>
    <mergeCell ref="A11302:A11307"/>
    <mergeCell ref="B11302:B11307"/>
    <mergeCell ref="A11270:A11277"/>
    <mergeCell ref="B11270:B11277"/>
    <mergeCell ref="A11278:A11283"/>
    <mergeCell ref="B11278:B11283"/>
    <mergeCell ref="A11284:A11289"/>
    <mergeCell ref="B11284:B11289"/>
    <mergeCell ref="A11254:A11258"/>
    <mergeCell ref="B11254:B11258"/>
    <mergeCell ref="A11259:A11263"/>
    <mergeCell ref="B11259:B11263"/>
    <mergeCell ref="A11264:A11269"/>
    <mergeCell ref="B11264:B11269"/>
    <mergeCell ref="A11208:A11212"/>
    <mergeCell ref="B11208:B11212"/>
    <mergeCell ref="A11213:A11244"/>
    <mergeCell ref="B11213:B11244"/>
    <mergeCell ref="A11245:A11253"/>
    <mergeCell ref="B11245:B11253"/>
    <mergeCell ref="A11193:A11197"/>
    <mergeCell ref="B11193:B11197"/>
    <mergeCell ref="A11198:A11202"/>
    <mergeCell ref="B11198:B11202"/>
    <mergeCell ref="A11203:A11207"/>
    <mergeCell ref="B11203:B11207"/>
    <mergeCell ref="A11172:A11178"/>
    <mergeCell ref="B11172:B11178"/>
    <mergeCell ref="A11179:A11185"/>
    <mergeCell ref="B11179:B11185"/>
    <mergeCell ref="A11186:A11192"/>
    <mergeCell ref="B11186:B11192"/>
    <mergeCell ref="A11151:A11157"/>
    <mergeCell ref="B11151:B11157"/>
    <mergeCell ref="A11158:A11164"/>
    <mergeCell ref="B11158:B11164"/>
    <mergeCell ref="A11165:A11171"/>
    <mergeCell ref="B11165:B11171"/>
    <mergeCell ref="A11129:A11136"/>
    <mergeCell ref="B11129:B11136"/>
    <mergeCell ref="A11137:A11143"/>
    <mergeCell ref="B11137:B11143"/>
    <mergeCell ref="A11144:A11150"/>
    <mergeCell ref="B11144:B11150"/>
    <mergeCell ref="A11107:A11113"/>
    <mergeCell ref="B11107:B11113"/>
    <mergeCell ref="A11114:A11120"/>
    <mergeCell ref="B11114:B11120"/>
    <mergeCell ref="A11121:A11128"/>
    <mergeCell ref="B11121:B11128"/>
    <mergeCell ref="A11084:A11089"/>
    <mergeCell ref="B11084:B11089"/>
    <mergeCell ref="A11090:A11100"/>
    <mergeCell ref="B11090:B11100"/>
    <mergeCell ref="A11101:A11106"/>
    <mergeCell ref="B11101:B11106"/>
    <mergeCell ref="A11062:A11069"/>
    <mergeCell ref="B11062:B11069"/>
    <mergeCell ref="A11070:A11077"/>
    <mergeCell ref="B11070:B11077"/>
    <mergeCell ref="A11078:A11083"/>
    <mergeCell ref="B11078:B11083"/>
    <mergeCell ref="A11038:A11045"/>
    <mergeCell ref="B11038:B11045"/>
    <mergeCell ref="A11046:A11053"/>
    <mergeCell ref="B11046:B11053"/>
    <mergeCell ref="A11054:A11061"/>
    <mergeCell ref="B11054:B11061"/>
    <mergeCell ref="A11014:A11021"/>
    <mergeCell ref="B11014:B11021"/>
    <mergeCell ref="A11022:A11029"/>
    <mergeCell ref="B11022:B11029"/>
    <mergeCell ref="A11030:A11037"/>
    <mergeCell ref="B11030:B11037"/>
    <mergeCell ref="A10987:A10997"/>
    <mergeCell ref="B10987:B10997"/>
    <mergeCell ref="A10998:A11005"/>
    <mergeCell ref="B10998:B11005"/>
    <mergeCell ref="A11006:A11013"/>
    <mergeCell ref="B11006:B11013"/>
    <mergeCell ref="A10963:A10970"/>
    <mergeCell ref="B10963:B10970"/>
    <mergeCell ref="A10971:A10978"/>
    <mergeCell ref="B10971:B10978"/>
    <mergeCell ref="A10979:A10986"/>
    <mergeCell ref="B10979:B10986"/>
    <mergeCell ref="A10947:A10950"/>
    <mergeCell ref="B10947:B10950"/>
    <mergeCell ref="A10951:A10956"/>
    <mergeCell ref="B10951:B10956"/>
    <mergeCell ref="A10957:A10962"/>
    <mergeCell ref="B10957:B10962"/>
    <mergeCell ref="A10935:A10938"/>
    <mergeCell ref="B10935:B10938"/>
    <mergeCell ref="A10939:A10942"/>
    <mergeCell ref="B10939:B10942"/>
    <mergeCell ref="A10943:A10946"/>
    <mergeCell ref="B10943:B10946"/>
    <mergeCell ref="A10923:A10926"/>
    <mergeCell ref="B10923:B10926"/>
    <mergeCell ref="A10927:A10930"/>
    <mergeCell ref="B10927:B10930"/>
    <mergeCell ref="A10931:A10934"/>
    <mergeCell ref="B10931:B10934"/>
    <mergeCell ref="A10911:A10914"/>
    <mergeCell ref="B10911:B10914"/>
    <mergeCell ref="A10915:A10918"/>
    <mergeCell ref="B10915:B10918"/>
    <mergeCell ref="A10919:A10922"/>
    <mergeCell ref="B10919:B10922"/>
    <mergeCell ref="A10892:A10898"/>
    <mergeCell ref="B10892:B10898"/>
    <mergeCell ref="A10899:A10904"/>
    <mergeCell ref="B10899:B10904"/>
    <mergeCell ref="A10905:A10910"/>
    <mergeCell ref="B10905:B10910"/>
    <mergeCell ref="A10868:A10874"/>
    <mergeCell ref="B10868:B10874"/>
    <mergeCell ref="A10875:A10880"/>
    <mergeCell ref="B10875:B10880"/>
    <mergeCell ref="A10881:A10891"/>
    <mergeCell ref="B10881:B10891"/>
    <mergeCell ref="A10849:A10855"/>
    <mergeCell ref="B10849:B10855"/>
    <mergeCell ref="A10856:A10861"/>
    <mergeCell ref="B10856:B10861"/>
    <mergeCell ref="A10862:A10867"/>
    <mergeCell ref="B10862:B10867"/>
    <mergeCell ref="A10815:A10826"/>
    <mergeCell ref="B10815:B10826"/>
    <mergeCell ref="A10827:A10833"/>
    <mergeCell ref="B10827:B10833"/>
    <mergeCell ref="A10834:A10848"/>
    <mergeCell ref="B10834:B10848"/>
    <mergeCell ref="A10796:A10799"/>
    <mergeCell ref="B10796:B10799"/>
    <mergeCell ref="A10800:A10803"/>
    <mergeCell ref="B10800:B10803"/>
    <mergeCell ref="A10804:A10814"/>
    <mergeCell ref="B10804:B10814"/>
    <mergeCell ref="A10779:A10787"/>
    <mergeCell ref="B10779:B10787"/>
    <mergeCell ref="A10788:A10791"/>
    <mergeCell ref="B10788:B10791"/>
    <mergeCell ref="A10792:A10795"/>
    <mergeCell ref="B10792:B10795"/>
    <mergeCell ref="A10754:A10765"/>
    <mergeCell ref="B10754:B10765"/>
    <mergeCell ref="A10766:A10769"/>
    <mergeCell ref="B10766:B10769"/>
    <mergeCell ref="A10770:A10778"/>
    <mergeCell ref="B10770:B10778"/>
    <mergeCell ref="A10734:A10742"/>
    <mergeCell ref="B10734:B10742"/>
    <mergeCell ref="A10743:A10748"/>
    <mergeCell ref="B10743:B10748"/>
    <mergeCell ref="A10749:A10753"/>
    <mergeCell ref="B10749:B10753"/>
    <mergeCell ref="A10714:A10720"/>
    <mergeCell ref="B10714:B10720"/>
    <mergeCell ref="A10721:A10726"/>
    <mergeCell ref="B10721:B10726"/>
    <mergeCell ref="A10727:A10733"/>
    <mergeCell ref="B10727:B10733"/>
    <mergeCell ref="A10696:A10701"/>
    <mergeCell ref="B10696:B10701"/>
    <mergeCell ref="A10702:A10707"/>
    <mergeCell ref="B10702:B10707"/>
    <mergeCell ref="A10708:A10713"/>
    <mergeCell ref="B10708:B10713"/>
    <mergeCell ref="A10683:A10686"/>
    <mergeCell ref="B10683:B10686"/>
    <mergeCell ref="A10687:A10690"/>
    <mergeCell ref="B10687:B10690"/>
    <mergeCell ref="A10691:A10695"/>
    <mergeCell ref="B10691:B10695"/>
    <mergeCell ref="A10671:A10674"/>
    <mergeCell ref="B10671:B10674"/>
    <mergeCell ref="A10675:A10678"/>
    <mergeCell ref="B10675:B10678"/>
    <mergeCell ref="A10679:A10682"/>
    <mergeCell ref="B10679:B10682"/>
    <mergeCell ref="A10659:A10662"/>
    <mergeCell ref="B10659:B10662"/>
    <mergeCell ref="A10663:A10666"/>
    <mergeCell ref="B10663:B10666"/>
    <mergeCell ref="A10667:A10670"/>
    <mergeCell ref="B10667:B10670"/>
    <mergeCell ref="A10647:A10650"/>
    <mergeCell ref="B10647:B10650"/>
    <mergeCell ref="A10651:A10654"/>
    <mergeCell ref="B10651:B10654"/>
    <mergeCell ref="A10655:A10658"/>
    <mergeCell ref="B10655:B10658"/>
    <mergeCell ref="A10635:A10638"/>
    <mergeCell ref="B10635:B10638"/>
    <mergeCell ref="A10639:A10642"/>
    <mergeCell ref="B10639:B10642"/>
    <mergeCell ref="A10643:A10646"/>
    <mergeCell ref="B10643:B10646"/>
    <mergeCell ref="A10623:A10626"/>
    <mergeCell ref="B10623:B10626"/>
    <mergeCell ref="A10627:A10630"/>
    <mergeCell ref="B10627:B10630"/>
    <mergeCell ref="A10631:A10634"/>
    <mergeCell ref="B10631:B10634"/>
    <mergeCell ref="A10611:A10614"/>
    <mergeCell ref="B10611:B10614"/>
    <mergeCell ref="A10615:A10618"/>
    <mergeCell ref="B10615:B10618"/>
    <mergeCell ref="A10619:A10622"/>
    <mergeCell ref="B10619:B10622"/>
    <mergeCell ref="A10599:A10602"/>
    <mergeCell ref="B10599:B10602"/>
    <mergeCell ref="A10603:A10606"/>
    <mergeCell ref="B10603:B10606"/>
    <mergeCell ref="A10607:A10610"/>
    <mergeCell ref="B10607:B10610"/>
    <mergeCell ref="A10587:A10590"/>
    <mergeCell ref="B10587:B10590"/>
    <mergeCell ref="A10591:A10594"/>
    <mergeCell ref="B10591:B10594"/>
    <mergeCell ref="A10595:A10598"/>
    <mergeCell ref="B10595:B10598"/>
    <mergeCell ref="A10575:A10578"/>
    <mergeCell ref="B10575:B10578"/>
    <mergeCell ref="A10579:A10582"/>
    <mergeCell ref="B10579:B10582"/>
    <mergeCell ref="A10583:A10586"/>
    <mergeCell ref="B10583:B10586"/>
    <mergeCell ref="A10563:A10566"/>
    <mergeCell ref="B10563:B10566"/>
    <mergeCell ref="A10567:A10570"/>
    <mergeCell ref="B10567:B10570"/>
    <mergeCell ref="A10571:A10574"/>
    <mergeCell ref="B10571:B10574"/>
    <mergeCell ref="A10551:A10554"/>
    <mergeCell ref="B10551:B10554"/>
    <mergeCell ref="A10555:A10558"/>
    <mergeCell ref="B10555:B10558"/>
    <mergeCell ref="A10559:A10562"/>
    <mergeCell ref="B10559:B10562"/>
    <mergeCell ref="A10539:A10542"/>
    <mergeCell ref="B10539:B10542"/>
    <mergeCell ref="A10543:A10546"/>
    <mergeCell ref="B10543:B10546"/>
    <mergeCell ref="A10547:A10550"/>
    <mergeCell ref="B10547:B10550"/>
    <mergeCell ref="A10527:A10530"/>
    <mergeCell ref="B10527:B10530"/>
    <mergeCell ref="A10531:A10534"/>
    <mergeCell ref="B10531:B10534"/>
    <mergeCell ref="A10535:A10538"/>
    <mergeCell ref="B10535:B10538"/>
    <mergeCell ref="A10515:A10518"/>
    <mergeCell ref="B10515:B10518"/>
    <mergeCell ref="A10519:A10522"/>
    <mergeCell ref="B10519:B10522"/>
    <mergeCell ref="A10523:A10526"/>
    <mergeCell ref="B10523:B10526"/>
    <mergeCell ref="A10503:A10506"/>
    <mergeCell ref="B10503:B10506"/>
    <mergeCell ref="A10507:A10510"/>
    <mergeCell ref="B10507:B10510"/>
    <mergeCell ref="A10511:A10514"/>
    <mergeCell ref="B10511:B10514"/>
    <mergeCell ref="A10491:A10494"/>
    <mergeCell ref="B10491:B10494"/>
    <mergeCell ref="A10495:A10498"/>
    <mergeCell ref="B10495:B10498"/>
    <mergeCell ref="A10499:A10502"/>
    <mergeCell ref="B10499:B10502"/>
    <mergeCell ref="A10479:A10482"/>
    <mergeCell ref="B10479:B10482"/>
    <mergeCell ref="A10483:A10486"/>
    <mergeCell ref="B10483:B10486"/>
    <mergeCell ref="A10487:A10490"/>
    <mergeCell ref="B10487:B10490"/>
    <mergeCell ref="A10467:A10470"/>
    <mergeCell ref="B10467:B10470"/>
    <mergeCell ref="A10471:A10474"/>
    <mergeCell ref="B10471:B10474"/>
    <mergeCell ref="A10475:A10478"/>
    <mergeCell ref="B10475:B10478"/>
    <mergeCell ref="A10455:A10458"/>
    <mergeCell ref="B10455:B10458"/>
    <mergeCell ref="A10459:A10462"/>
    <mergeCell ref="B10459:B10462"/>
    <mergeCell ref="A10463:A10466"/>
    <mergeCell ref="B10463:B10466"/>
    <mergeCell ref="A10436:A10439"/>
    <mergeCell ref="B10436:B10439"/>
    <mergeCell ref="A10440:A10450"/>
    <mergeCell ref="B10440:B10450"/>
    <mergeCell ref="A10451:A10454"/>
    <mergeCell ref="B10451:B10454"/>
    <mergeCell ref="A10424:A10427"/>
    <mergeCell ref="B10424:B10427"/>
    <mergeCell ref="A10428:A10431"/>
    <mergeCell ref="B10428:B10431"/>
    <mergeCell ref="A10432:A10435"/>
    <mergeCell ref="B10432:B10435"/>
    <mergeCell ref="A10412:A10415"/>
    <mergeCell ref="B10412:B10415"/>
    <mergeCell ref="A10416:A10419"/>
    <mergeCell ref="B10416:B10419"/>
    <mergeCell ref="A10420:A10423"/>
    <mergeCell ref="B10420:B10423"/>
    <mergeCell ref="A10400:A10403"/>
    <mergeCell ref="B10400:B10403"/>
    <mergeCell ref="A10404:A10407"/>
    <mergeCell ref="B10404:B10407"/>
    <mergeCell ref="A10408:A10411"/>
    <mergeCell ref="B10408:B10411"/>
    <mergeCell ref="A10388:A10391"/>
    <mergeCell ref="B10388:B10391"/>
    <mergeCell ref="A10392:A10395"/>
    <mergeCell ref="B10392:B10395"/>
    <mergeCell ref="A10396:A10399"/>
    <mergeCell ref="B10396:B10399"/>
    <mergeCell ref="A10376:A10379"/>
    <mergeCell ref="B10376:B10379"/>
    <mergeCell ref="A10380:A10383"/>
    <mergeCell ref="B10380:B10383"/>
    <mergeCell ref="A10384:A10387"/>
    <mergeCell ref="B10384:B10387"/>
    <mergeCell ref="A10364:A10367"/>
    <mergeCell ref="B10364:B10367"/>
    <mergeCell ref="A10368:A10371"/>
    <mergeCell ref="B10368:B10371"/>
    <mergeCell ref="A10372:A10375"/>
    <mergeCell ref="B10372:B10375"/>
    <mergeCell ref="A10352:A10355"/>
    <mergeCell ref="B10352:B10355"/>
    <mergeCell ref="A10356:A10359"/>
    <mergeCell ref="B10356:B10359"/>
    <mergeCell ref="A10360:A10363"/>
    <mergeCell ref="B10360:B10363"/>
    <mergeCell ref="A10340:A10343"/>
    <mergeCell ref="B10340:B10343"/>
    <mergeCell ref="A10344:A10347"/>
    <mergeCell ref="B10344:B10347"/>
    <mergeCell ref="A10348:A10351"/>
    <mergeCell ref="B10348:B10351"/>
    <mergeCell ref="A10328:A10331"/>
    <mergeCell ref="B10328:B10331"/>
    <mergeCell ref="A10332:A10335"/>
    <mergeCell ref="B10332:B10335"/>
    <mergeCell ref="A10336:A10339"/>
    <mergeCell ref="B10336:B10339"/>
    <mergeCell ref="A10316:A10319"/>
    <mergeCell ref="B10316:B10319"/>
    <mergeCell ref="A10320:A10323"/>
    <mergeCell ref="B10320:B10323"/>
    <mergeCell ref="A10324:A10327"/>
    <mergeCell ref="B10324:B10327"/>
    <mergeCell ref="A10304:A10307"/>
    <mergeCell ref="B10304:B10307"/>
    <mergeCell ref="A10308:A10311"/>
    <mergeCell ref="B10308:B10311"/>
    <mergeCell ref="A10312:A10315"/>
    <mergeCell ref="B10312:B10315"/>
    <mergeCell ref="A10292:A10295"/>
    <mergeCell ref="B10292:B10295"/>
    <mergeCell ref="A10296:A10299"/>
    <mergeCell ref="B10296:B10299"/>
    <mergeCell ref="A10300:A10303"/>
    <mergeCell ref="B10300:B10303"/>
    <mergeCell ref="A10280:A10283"/>
    <mergeCell ref="B10280:B10283"/>
    <mergeCell ref="A10284:A10287"/>
    <mergeCell ref="B10284:B10287"/>
    <mergeCell ref="A10288:A10291"/>
    <mergeCell ref="B10288:B10291"/>
    <mergeCell ref="A10268:A10271"/>
    <mergeCell ref="B10268:B10271"/>
    <mergeCell ref="A10272:A10275"/>
    <mergeCell ref="B10272:B10275"/>
    <mergeCell ref="A10276:A10279"/>
    <mergeCell ref="B10276:B10279"/>
    <mergeCell ref="A10256:A10259"/>
    <mergeCell ref="B10256:B10259"/>
    <mergeCell ref="A10260:A10263"/>
    <mergeCell ref="B10260:B10263"/>
    <mergeCell ref="A10264:A10267"/>
    <mergeCell ref="B10264:B10267"/>
    <mergeCell ref="A10241:A10244"/>
    <mergeCell ref="B10241:B10244"/>
    <mergeCell ref="A10245:A10248"/>
    <mergeCell ref="B10245:B10248"/>
    <mergeCell ref="A10249:A10255"/>
    <mergeCell ref="B10249:B10255"/>
    <mergeCell ref="A10229:A10232"/>
    <mergeCell ref="B10229:B10232"/>
    <mergeCell ref="A10233:A10236"/>
    <mergeCell ref="B10233:B10236"/>
    <mergeCell ref="A10237:A10240"/>
    <mergeCell ref="B10237:B10240"/>
    <mergeCell ref="A10217:A10220"/>
    <mergeCell ref="B10217:B10220"/>
    <mergeCell ref="A10221:A10224"/>
    <mergeCell ref="B10221:B10224"/>
    <mergeCell ref="A10225:A10228"/>
    <mergeCell ref="B10225:B10228"/>
    <mergeCell ref="A10205:A10208"/>
    <mergeCell ref="B10205:B10208"/>
    <mergeCell ref="A10209:A10212"/>
    <mergeCell ref="B10209:B10212"/>
    <mergeCell ref="A10213:A10216"/>
    <mergeCell ref="B10213:B10216"/>
    <mergeCell ref="A10193:A10196"/>
    <mergeCell ref="B10193:B10196"/>
    <mergeCell ref="A10197:A10200"/>
    <mergeCell ref="B10197:B10200"/>
    <mergeCell ref="A10201:A10204"/>
    <mergeCell ref="B10201:B10204"/>
    <mergeCell ref="A10181:A10184"/>
    <mergeCell ref="B10181:B10184"/>
    <mergeCell ref="A10185:A10188"/>
    <mergeCell ref="B10185:B10188"/>
    <mergeCell ref="A10189:A10192"/>
    <mergeCell ref="B10189:B10192"/>
    <mergeCell ref="A10169:A10172"/>
    <mergeCell ref="B10169:B10172"/>
    <mergeCell ref="A10173:A10176"/>
    <mergeCell ref="B10173:B10176"/>
    <mergeCell ref="A10177:A10180"/>
    <mergeCell ref="B10177:B10180"/>
    <mergeCell ref="A10157:A10160"/>
    <mergeCell ref="B10157:B10160"/>
    <mergeCell ref="A10161:A10164"/>
    <mergeCell ref="B10161:B10164"/>
    <mergeCell ref="A10165:A10168"/>
    <mergeCell ref="B10165:B10168"/>
    <mergeCell ref="A10145:A10148"/>
    <mergeCell ref="B10145:B10148"/>
    <mergeCell ref="A10149:A10152"/>
    <mergeCell ref="B10149:B10152"/>
    <mergeCell ref="A10153:A10156"/>
    <mergeCell ref="B10153:B10156"/>
    <mergeCell ref="A10133:A10136"/>
    <mergeCell ref="B10133:B10136"/>
    <mergeCell ref="A10137:A10140"/>
    <mergeCell ref="B10137:B10140"/>
    <mergeCell ref="A10141:A10144"/>
    <mergeCell ref="B10141:B10144"/>
    <mergeCell ref="A10121:A10124"/>
    <mergeCell ref="B10121:B10124"/>
    <mergeCell ref="A10125:A10128"/>
    <mergeCell ref="B10125:B10128"/>
    <mergeCell ref="A10129:A10132"/>
    <mergeCell ref="B10129:B10132"/>
    <mergeCell ref="A10109:A10112"/>
    <mergeCell ref="B10109:B10112"/>
    <mergeCell ref="A10113:A10116"/>
    <mergeCell ref="B10113:B10116"/>
    <mergeCell ref="A10117:A10120"/>
    <mergeCell ref="B10117:B10120"/>
    <mergeCell ref="A10097:A10100"/>
    <mergeCell ref="B10097:B10100"/>
    <mergeCell ref="A10101:A10104"/>
    <mergeCell ref="B10101:B10104"/>
    <mergeCell ref="A10105:A10108"/>
    <mergeCell ref="B10105:B10108"/>
    <mergeCell ref="A10085:A10088"/>
    <mergeCell ref="B10085:B10088"/>
    <mergeCell ref="A10089:A10092"/>
    <mergeCell ref="B10089:B10092"/>
    <mergeCell ref="A10093:A10096"/>
    <mergeCell ref="B10093:B10096"/>
    <mergeCell ref="A10073:A10076"/>
    <mergeCell ref="B10073:B10076"/>
    <mergeCell ref="A10077:A10080"/>
    <mergeCell ref="B10077:B10080"/>
    <mergeCell ref="A10081:A10084"/>
    <mergeCell ref="B10081:B10084"/>
    <mergeCell ref="A10061:A10064"/>
    <mergeCell ref="B10061:B10064"/>
    <mergeCell ref="A10065:A10068"/>
    <mergeCell ref="B10065:B10068"/>
    <mergeCell ref="A10069:A10072"/>
    <mergeCell ref="B10069:B10072"/>
    <mergeCell ref="A10049:A10052"/>
    <mergeCell ref="B10049:B10052"/>
    <mergeCell ref="A10053:A10056"/>
    <mergeCell ref="B10053:B10056"/>
    <mergeCell ref="A10057:A10060"/>
    <mergeCell ref="B10057:B10060"/>
    <mergeCell ref="A10037:A10040"/>
    <mergeCell ref="B10037:B10040"/>
    <mergeCell ref="A10041:A10044"/>
    <mergeCell ref="B10041:B10044"/>
    <mergeCell ref="A10045:A10048"/>
    <mergeCell ref="B10045:B10048"/>
    <mergeCell ref="A10025:A10028"/>
    <mergeCell ref="B10025:B10028"/>
    <mergeCell ref="A10029:A10032"/>
    <mergeCell ref="B10029:B10032"/>
    <mergeCell ref="A10033:A10036"/>
    <mergeCell ref="B10033:B10036"/>
    <mergeCell ref="A10013:A10016"/>
    <mergeCell ref="B10013:B10016"/>
    <mergeCell ref="A10017:A10020"/>
    <mergeCell ref="B10017:B10020"/>
    <mergeCell ref="A10021:A10024"/>
    <mergeCell ref="B10021:B10024"/>
    <mergeCell ref="A10001:A10004"/>
    <mergeCell ref="B10001:B10004"/>
    <mergeCell ref="A10005:A10008"/>
    <mergeCell ref="B10005:B10008"/>
    <mergeCell ref="A10009:A10012"/>
    <mergeCell ref="B10009:B10012"/>
    <mergeCell ref="A9989:A9992"/>
    <mergeCell ref="B9989:B9992"/>
    <mergeCell ref="A9993:A9996"/>
    <mergeCell ref="B9993:B9996"/>
    <mergeCell ref="A9997:A10000"/>
    <mergeCell ref="B9997:B10000"/>
    <mergeCell ref="A9977:A9980"/>
    <mergeCell ref="B9977:B9980"/>
    <mergeCell ref="A9981:A9984"/>
    <mergeCell ref="B9981:B9984"/>
    <mergeCell ref="A9985:A9988"/>
    <mergeCell ref="B9985:B9988"/>
    <mergeCell ref="A9965:A9968"/>
    <mergeCell ref="B9965:B9968"/>
    <mergeCell ref="A9969:A9972"/>
    <mergeCell ref="B9969:B9972"/>
    <mergeCell ref="A9973:A9976"/>
    <mergeCell ref="B9973:B9976"/>
    <mergeCell ref="A9953:A9956"/>
    <mergeCell ref="B9953:B9956"/>
    <mergeCell ref="A9957:A9960"/>
    <mergeCell ref="B9957:B9960"/>
    <mergeCell ref="A9961:A9964"/>
    <mergeCell ref="B9961:B9964"/>
    <mergeCell ref="A9941:A9944"/>
    <mergeCell ref="B9941:B9944"/>
    <mergeCell ref="A9945:A9948"/>
    <mergeCell ref="B9945:B9948"/>
    <mergeCell ref="A9949:A9952"/>
    <mergeCell ref="B9949:B9952"/>
    <mergeCell ref="A9929:A9932"/>
    <mergeCell ref="B9929:B9932"/>
    <mergeCell ref="A9933:A9936"/>
    <mergeCell ref="B9933:B9936"/>
    <mergeCell ref="A9937:A9940"/>
    <mergeCell ref="B9937:B9940"/>
    <mergeCell ref="A9917:A9920"/>
    <mergeCell ref="B9917:B9920"/>
    <mergeCell ref="A9921:A9924"/>
    <mergeCell ref="B9921:B9924"/>
    <mergeCell ref="A9925:A9928"/>
    <mergeCell ref="B9925:B9928"/>
    <mergeCell ref="A9905:A9908"/>
    <mergeCell ref="B9905:B9908"/>
    <mergeCell ref="A9909:A9912"/>
    <mergeCell ref="B9909:B9912"/>
    <mergeCell ref="A9913:A9916"/>
    <mergeCell ref="B9913:B9916"/>
    <mergeCell ref="A9893:A9896"/>
    <mergeCell ref="B9893:B9896"/>
    <mergeCell ref="A9897:A9900"/>
    <mergeCell ref="B9897:B9900"/>
    <mergeCell ref="A9901:A9904"/>
    <mergeCell ref="B9901:B9904"/>
    <mergeCell ref="A9881:A9884"/>
    <mergeCell ref="B9881:B9884"/>
    <mergeCell ref="A9885:A9888"/>
    <mergeCell ref="B9885:B9888"/>
    <mergeCell ref="A9889:A9892"/>
    <mergeCell ref="B9889:B9892"/>
    <mergeCell ref="A9869:A9872"/>
    <mergeCell ref="B9869:B9872"/>
    <mergeCell ref="A9873:A9876"/>
    <mergeCell ref="B9873:B9876"/>
    <mergeCell ref="A9877:A9880"/>
    <mergeCell ref="B9877:B9880"/>
    <mergeCell ref="A9857:A9860"/>
    <mergeCell ref="B9857:B9860"/>
    <mergeCell ref="A9861:A9864"/>
    <mergeCell ref="B9861:B9864"/>
    <mergeCell ref="A9865:A9868"/>
    <mergeCell ref="B9865:B9868"/>
    <mergeCell ref="A9845:A9848"/>
    <mergeCell ref="B9845:B9848"/>
    <mergeCell ref="A9849:A9852"/>
    <mergeCell ref="B9849:B9852"/>
    <mergeCell ref="A9853:A9856"/>
    <mergeCell ref="B9853:B9856"/>
    <mergeCell ref="A9833:A9836"/>
    <mergeCell ref="B9833:B9836"/>
    <mergeCell ref="A9837:A9840"/>
    <mergeCell ref="B9837:B9840"/>
    <mergeCell ref="A9841:A9844"/>
    <mergeCell ref="B9841:B9844"/>
    <mergeCell ref="A9813:A9824"/>
    <mergeCell ref="B9813:B9824"/>
    <mergeCell ref="A9825:A9828"/>
    <mergeCell ref="B9825:B9828"/>
    <mergeCell ref="A9829:A9832"/>
    <mergeCell ref="B9829:B9832"/>
    <mergeCell ref="A9792:A9798"/>
    <mergeCell ref="B9792:B9798"/>
    <mergeCell ref="A9799:A9805"/>
    <mergeCell ref="B9799:B9805"/>
    <mergeCell ref="A9806:A9812"/>
    <mergeCell ref="B9806:B9812"/>
    <mergeCell ref="A9764:A9773"/>
    <mergeCell ref="B9764:B9773"/>
    <mergeCell ref="A9774:A9784"/>
    <mergeCell ref="B9774:B9784"/>
    <mergeCell ref="A9785:A9791"/>
    <mergeCell ref="B9785:B9791"/>
    <mergeCell ref="A9732:A9743"/>
    <mergeCell ref="B9732:B9743"/>
    <mergeCell ref="A9744:A9753"/>
    <mergeCell ref="B9744:B9753"/>
    <mergeCell ref="A9754:A9763"/>
    <mergeCell ref="B9754:B9763"/>
    <mergeCell ref="A9694:A9710"/>
    <mergeCell ref="B9694:B9710"/>
    <mergeCell ref="A9711:A9721"/>
    <mergeCell ref="B9711:B9721"/>
    <mergeCell ref="A9722:A9731"/>
    <mergeCell ref="B9722:B9731"/>
    <mergeCell ref="A9658:A9665"/>
    <mergeCell ref="B9658:B9665"/>
    <mergeCell ref="A9666:A9681"/>
    <mergeCell ref="B9666:B9681"/>
    <mergeCell ref="A9682:A9693"/>
    <mergeCell ref="B9682:B9693"/>
    <mergeCell ref="A9623:A9626"/>
    <mergeCell ref="B9623:B9626"/>
    <mergeCell ref="A9627:A9642"/>
    <mergeCell ref="B9627:B9642"/>
    <mergeCell ref="A9643:A9657"/>
    <mergeCell ref="B9643:B9657"/>
    <mergeCell ref="A9605:A9611"/>
    <mergeCell ref="B9605:B9611"/>
    <mergeCell ref="A9612:A9618"/>
    <mergeCell ref="B9612:B9618"/>
    <mergeCell ref="A9619:A9622"/>
    <mergeCell ref="B9619:B9622"/>
    <mergeCell ref="A9585:A9591"/>
    <mergeCell ref="B9585:B9591"/>
    <mergeCell ref="A9592:A9597"/>
    <mergeCell ref="B9592:B9597"/>
    <mergeCell ref="A9598:A9604"/>
    <mergeCell ref="B9598:B9604"/>
    <mergeCell ref="A9564:A9570"/>
    <mergeCell ref="B9564:B9570"/>
    <mergeCell ref="A9571:A9577"/>
    <mergeCell ref="B9571:B9577"/>
    <mergeCell ref="A9578:A9584"/>
    <mergeCell ref="B9578:B9584"/>
    <mergeCell ref="A9540:A9547"/>
    <mergeCell ref="B9540:B9547"/>
    <mergeCell ref="A9548:A9555"/>
    <mergeCell ref="B9548:B9555"/>
    <mergeCell ref="A9556:A9563"/>
    <mergeCell ref="B9556:B9563"/>
    <mergeCell ref="A9518:A9523"/>
    <mergeCell ref="B9518:B9523"/>
    <mergeCell ref="A9524:A9531"/>
    <mergeCell ref="B9524:B9531"/>
    <mergeCell ref="A9532:A9539"/>
    <mergeCell ref="B9532:B9539"/>
    <mergeCell ref="A9497:A9503"/>
    <mergeCell ref="B9497:B9503"/>
    <mergeCell ref="A9504:A9510"/>
    <mergeCell ref="B9504:B9510"/>
    <mergeCell ref="A9511:A9517"/>
    <mergeCell ref="B9511:B9517"/>
    <mergeCell ref="A9480:A9483"/>
    <mergeCell ref="B9480:B9483"/>
    <mergeCell ref="A9484:A9489"/>
    <mergeCell ref="B9484:B9489"/>
    <mergeCell ref="A9490:A9496"/>
    <mergeCell ref="B9490:B9496"/>
    <mergeCell ref="A9443:A9453"/>
    <mergeCell ref="B9443:B9453"/>
    <mergeCell ref="A9454:A9466"/>
    <mergeCell ref="B9454:B9466"/>
    <mergeCell ref="A9467:A9479"/>
    <mergeCell ref="B9467:B9479"/>
    <mergeCell ref="A9417:A9420"/>
    <mergeCell ref="B9417:B9420"/>
    <mergeCell ref="A9421:A9431"/>
    <mergeCell ref="B9421:B9431"/>
    <mergeCell ref="A9432:A9442"/>
    <mergeCell ref="B9432:B9442"/>
    <mergeCell ref="A9405:A9408"/>
    <mergeCell ref="B9405:B9408"/>
    <mergeCell ref="A9409:A9412"/>
    <mergeCell ref="B9409:B9412"/>
    <mergeCell ref="A9413:A9416"/>
    <mergeCell ref="B9413:B9416"/>
    <mergeCell ref="A9393:A9396"/>
    <mergeCell ref="B9393:B9396"/>
    <mergeCell ref="A9397:A9400"/>
    <mergeCell ref="B9397:B9400"/>
    <mergeCell ref="A9401:A9404"/>
    <mergeCell ref="B9401:B9404"/>
    <mergeCell ref="A9381:A9384"/>
    <mergeCell ref="B9381:B9384"/>
    <mergeCell ref="A9385:A9388"/>
    <mergeCell ref="B9385:B9388"/>
    <mergeCell ref="A9389:A9392"/>
    <mergeCell ref="B9389:B9392"/>
    <mergeCell ref="A9369:A9372"/>
    <mergeCell ref="B9369:B9372"/>
    <mergeCell ref="A9373:A9376"/>
    <mergeCell ref="B9373:B9376"/>
    <mergeCell ref="A9377:A9380"/>
    <mergeCell ref="B9377:B9380"/>
    <mergeCell ref="A9357:A9360"/>
    <mergeCell ref="B9357:B9360"/>
    <mergeCell ref="A9361:A9364"/>
    <mergeCell ref="B9361:B9364"/>
    <mergeCell ref="A9365:A9368"/>
    <mergeCell ref="B9365:B9368"/>
    <mergeCell ref="A9345:A9348"/>
    <mergeCell ref="B9345:B9348"/>
    <mergeCell ref="A9349:A9352"/>
    <mergeCell ref="B9349:B9352"/>
    <mergeCell ref="A9353:A9356"/>
    <mergeCell ref="B9353:B9356"/>
    <mergeCell ref="A9333:A9336"/>
    <mergeCell ref="B9333:B9336"/>
    <mergeCell ref="A9337:A9340"/>
    <mergeCell ref="B9337:B9340"/>
    <mergeCell ref="A9341:A9344"/>
    <mergeCell ref="B9341:B9344"/>
    <mergeCell ref="A9321:A9324"/>
    <mergeCell ref="B9321:B9324"/>
    <mergeCell ref="A9325:A9328"/>
    <mergeCell ref="B9325:B9328"/>
    <mergeCell ref="A9329:A9332"/>
    <mergeCell ref="B9329:B9332"/>
    <mergeCell ref="A9309:A9312"/>
    <mergeCell ref="B9309:B9312"/>
    <mergeCell ref="A9313:A9316"/>
    <mergeCell ref="B9313:B9316"/>
    <mergeCell ref="A9317:A9320"/>
    <mergeCell ref="B9317:B9320"/>
    <mergeCell ref="A9297:A9300"/>
    <mergeCell ref="B9297:B9300"/>
    <mergeCell ref="A9301:A9304"/>
    <mergeCell ref="B9301:B9304"/>
    <mergeCell ref="A9305:A9308"/>
    <mergeCell ref="B9305:B9308"/>
    <mergeCell ref="A9285:A9288"/>
    <mergeCell ref="B9285:B9288"/>
    <mergeCell ref="A9289:A9292"/>
    <mergeCell ref="B9289:B9292"/>
    <mergeCell ref="A9293:A9296"/>
    <mergeCell ref="B9293:B9296"/>
    <mergeCell ref="A9273:A9276"/>
    <mergeCell ref="B9273:B9276"/>
    <mergeCell ref="A9277:A9280"/>
    <mergeCell ref="B9277:B9280"/>
    <mergeCell ref="A9281:A9284"/>
    <mergeCell ref="B9281:B9284"/>
    <mergeCell ref="A9261:A9264"/>
    <mergeCell ref="B9261:B9264"/>
    <mergeCell ref="A9265:A9268"/>
    <mergeCell ref="B9265:B9268"/>
    <mergeCell ref="A9269:A9272"/>
    <mergeCell ref="B9269:B9272"/>
    <mergeCell ref="A9249:A9252"/>
    <mergeCell ref="B9249:B9252"/>
    <mergeCell ref="A9253:A9256"/>
    <mergeCell ref="B9253:B9256"/>
    <mergeCell ref="A9257:A9260"/>
    <mergeCell ref="B9257:B9260"/>
    <mergeCell ref="A9237:A9240"/>
    <mergeCell ref="B9237:B9240"/>
    <mergeCell ref="A9241:A9244"/>
    <mergeCell ref="B9241:B9244"/>
    <mergeCell ref="A9245:A9248"/>
    <mergeCell ref="B9245:B9248"/>
    <mergeCell ref="A9225:A9228"/>
    <mergeCell ref="B9225:B9228"/>
    <mergeCell ref="A9229:A9232"/>
    <mergeCell ref="B9229:B9232"/>
    <mergeCell ref="A9233:A9236"/>
    <mergeCell ref="B9233:B9236"/>
    <mergeCell ref="A9213:A9216"/>
    <mergeCell ref="B9213:B9216"/>
    <mergeCell ref="A9217:A9220"/>
    <mergeCell ref="B9217:B9220"/>
    <mergeCell ref="A9221:A9224"/>
    <mergeCell ref="B9221:B9224"/>
    <mergeCell ref="A9201:A9204"/>
    <mergeCell ref="B9201:B9204"/>
    <mergeCell ref="A9205:A9208"/>
    <mergeCell ref="B9205:B9208"/>
    <mergeCell ref="A9209:A9212"/>
    <mergeCell ref="B9209:B9212"/>
    <mergeCell ref="A9189:A9192"/>
    <mergeCell ref="B9189:B9192"/>
    <mergeCell ref="A9193:A9196"/>
    <mergeCell ref="B9193:B9196"/>
    <mergeCell ref="A9197:A9200"/>
    <mergeCell ref="B9197:B9200"/>
    <mergeCell ref="A9177:A9180"/>
    <mergeCell ref="B9177:B9180"/>
    <mergeCell ref="A9181:A9184"/>
    <mergeCell ref="B9181:B9184"/>
    <mergeCell ref="A9185:A9188"/>
    <mergeCell ref="B9185:B9188"/>
    <mergeCell ref="A9165:A9168"/>
    <mergeCell ref="B9165:B9168"/>
    <mergeCell ref="A9169:A9172"/>
    <mergeCell ref="B9169:B9172"/>
    <mergeCell ref="A9173:A9176"/>
    <mergeCell ref="B9173:B9176"/>
    <mergeCell ref="A9153:A9156"/>
    <mergeCell ref="B9153:B9156"/>
    <mergeCell ref="A9157:A9160"/>
    <mergeCell ref="B9157:B9160"/>
    <mergeCell ref="A9161:A9164"/>
    <mergeCell ref="B9161:B9164"/>
    <mergeCell ref="A9141:A9144"/>
    <mergeCell ref="B9141:B9144"/>
    <mergeCell ref="A9145:A9148"/>
    <mergeCell ref="B9145:B9148"/>
    <mergeCell ref="A9149:A9152"/>
    <mergeCell ref="B9149:B9152"/>
    <mergeCell ref="A9129:A9132"/>
    <mergeCell ref="B9129:B9132"/>
    <mergeCell ref="A9133:A9136"/>
    <mergeCell ref="B9133:B9136"/>
    <mergeCell ref="A9137:A9140"/>
    <mergeCell ref="B9137:B9140"/>
    <mergeCell ref="A9117:A9120"/>
    <mergeCell ref="B9117:B9120"/>
    <mergeCell ref="A9121:A9124"/>
    <mergeCell ref="B9121:B9124"/>
    <mergeCell ref="A9125:A9128"/>
    <mergeCell ref="B9125:B9128"/>
    <mergeCell ref="A9105:A9108"/>
    <mergeCell ref="B9105:B9108"/>
    <mergeCell ref="A9109:A9112"/>
    <mergeCell ref="B9109:B9112"/>
    <mergeCell ref="A9113:A9116"/>
    <mergeCell ref="B9113:B9116"/>
    <mergeCell ref="A9093:A9096"/>
    <mergeCell ref="B9093:B9096"/>
    <mergeCell ref="A9097:A9100"/>
    <mergeCell ref="B9097:B9100"/>
    <mergeCell ref="A9101:A9104"/>
    <mergeCell ref="B9101:B9104"/>
    <mergeCell ref="A9081:A9084"/>
    <mergeCell ref="B9081:B9084"/>
    <mergeCell ref="A9085:A9088"/>
    <mergeCell ref="B9085:B9088"/>
    <mergeCell ref="A9089:A9092"/>
    <mergeCell ref="B9089:B9092"/>
    <mergeCell ref="A9069:A9072"/>
    <mergeCell ref="B9069:B9072"/>
    <mergeCell ref="A9073:A9076"/>
    <mergeCell ref="B9073:B9076"/>
    <mergeCell ref="A9077:A9080"/>
    <mergeCell ref="B9077:B9080"/>
    <mergeCell ref="A9057:A9060"/>
    <mergeCell ref="B9057:B9060"/>
    <mergeCell ref="A9061:A9064"/>
    <mergeCell ref="B9061:B9064"/>
    <mergeCell ref="A9065:A9068"/>
    <mergeCell ref="B9065:B9068"/>
    <mergeCell ref="A9045:A9048"/>
    <mergeCell ref="B9045:B9048"/>
    <mergeCell ref="A9049:A9052"/>
    <mergeCell ref="B9049:B9052"/>
    <mergeCell ref="A9053:A9056"/>
    <mergeCell ref="B9053:B9056"/>
    <mergeCell ref="A9033:A9036"/>
    <mergeCell ref="B9033:B9036"/>
    <mergeCell ref="A9037:A9040"/>
    <mergeCell ref="B9037:B9040"/>
    <mergeCell ref="A9041:A9044"/>
    <mergeCell ref="B9041:B9044"/>
    <mergeCell ref="A9021:A9024"/>
    <mergeCell ref="B9021:B9024"/>
    <mergeCell ref="A9025:A9028"/>
    <mergeCell ref="B9025:B9028"/>
    <mergeCell ref="A9029:A9032"/>
    <mergeCell ref="B9029:B9032"/>
    <mergeCell ref="A9006:A9012"/>
    <mergeCell ref="B9006:B9012"/>
    <mergeCell ref="A9013:A9016"/>
    <mergeCell ref="B9013:B9016"/>
    <mergeCell ref="A9017:A9020"/>
    <mergeCell ref="B9017:B9020"/>
    <mergeCell ref="A8994:A8997"/>
    <mergeCell ref="B8994:B8997"/>
    <mergeCell ref="A8998:A9001"/>
    <mergeCell ref="B8998:B9001"/>
    <mergeCell ref="A9002:A9005"/>
    <mergeCell ref="B9002:B9005"/>
    <mergeCell ref="A8980:A8985"/>
    <mergeCell ref="B8980:B8985"/>
    <mergeCell ref="A8986:A8989"/>
    <mergeCell ref="B8986:B8989"/>
    <mergeCell ref="A8990:A8993"/>
    <mergeCell ref="B8990:B8993"/>
    <mergeCell ref="A8967:A8970"/>
    <mergeCell ref="B8967:B8970"/>
    <mergeCell ref="A8971:A8974"/>
    <mergeCell ref="B8971:B8974"/>
    <mergeCell ref="A8975:A8979"/>
    <mergeCell ref="B8975:B8979"/>
    <mergeCell ref="A8955:A8958"/>
    <mergeCell ref="B8955:B8958"/>
    <mergeCell ref="A8959:A8962"/>
    <mergeCell ref="B8959:B8962"/>
    <mergeCell ref="A8963:A8966"/>
    <mergeCell ref="B8963:B8966"/>
    <mergeCell ref="A8943:A8946"/>
    <mergeCell ref="B8943:B8946"/>
    <mergeCell ref="A8947:A8950"/>
    <mergeCell ref="B8947:B8950"/>
    <mergeCell ref="A8951:A8954"/>
    <mergeCell ref="B8951:B8954"/>
    <mergeCell ref="A8931:A8934"/>
    <mergeCell ref="B8931:B8934"/>
    <mergeCell ref="A8935:A8938"/>
    <mergeCell ref="B8935:B8938"/>
    <mergeCell ref="A8939:A8942"/>
    <mergeCell ref="B8939:B8942"/>
    <mergeCell ref="A8919:A8922"/>
    <mergeCell ref="B8919:B8922"/>
    <mergeCell ref="A8923:A8926"/>
    <mergeCell ref="B8923:B8926"/>
    <mergeCell ref="A8927:A8930"/>
    <mergeCell ref="B8927:B8930"/>
    <mergeCell ref="A8898:A8904"/>
    <mergeCell ref="B8898:B8904"/>
    <mergeCell ref="A8905:A8912"/>
    <mergeCell ref="B8905:B8912"/>
    <mergeCell ref="A8913:A8918"/>
    <mergeCell ref="B8913:B8918"/>
    <mergeCell ref="A8880:A8885"/>
    <mergeCell ref="B8880:B8885"/>
    <mergeCell ref="A8886:A8891"/>
    <mergeCell ref="B8886:B8891"/>
    <mergeCell ref="A8892:A8897"/>
    <mergeCell ref="B8892:B8897"/>
    <mergeCell ref="A8850:A8860"/>
    <mergeCell ref="B8850:B8860"/>
    <mergeCell ref="A8861:A8869"/>
    <mergeCell ref="B8861:B8869"/>
    <mergeCell ref="A8870:A8879"/>
    <mergeCell ref="B8870:B8879"/>
    <mergeCell ref="A8832:A8837"/>
    <mergeCell ref="B8832:B8837"/>
    <mergeCell ref="A8838:A8843"/>
    <mergeCell ref="B8838:B8843"/>
    <mergeCell ref="A8844:A8849"/>
    <mergeCell ref="B8844:B8849"/>
    <mergeCell ref="A8814:A8819"/>
    <mergeCell ref="B8814:B8819"/>
    <mergeCell ref="A8820:A8825"/>
    <mergeCell ref="B8820:B8825"/>
    <mergeCell ref="A8826:A8831"/>
    <mergeCell ref="B8826:B8831"/>
    <mergeCell ref="A8796:A8801"/>
    <mergeCell ref="B8796:B8801"/>
    <mergeCell ref="A8802:A8807"/>
    <mergeCell ref="B8802:B8807"/>
    <mergeCell ref="A8808:A8813"/>
    <mergeCell ref="B8808:B8813"/>
    <mergeCell ref="A8781:A8785"/>
    <mergeCell ref="B8781:B8785"/>
    <mergeCell ref="A8786:A8790"/>
    <mergeCell ref="B8786:B8790"/>
    <mergeCell ref="A8791:A8795"/>
    <mergeCell ref="B8791:B8795"/>
    <mergeCell ref="A8759:A8762"/>
    <mergeCell ref="B8759:B8762"/>
    <mergeCell ref="A8763:A8771"/>
    <mergeCell ref="B8763:B8771"/>
    <mergeCell ref="A8772:A8780"/>
    <mergeCell ref="B8772:B8780"/>
    <mergeCell ref="A8732:A8748"/>
    <mergeCell ref="B8732:B8748"/>
    <mergeCell ref="A8749:A8754"/>
    <mergeCell ref="B8749:B8754"/>
    <mergeCell ref="A8755:A8758"/>
    <mergeCell ref="B8755:B8758"/>
    <mergeCell ref="A8713:A8719"/>
    <mergeCell ref="B8713:B8719"/>
    <mergeCell ref="A8720:A8725"/>
    <mergeCell ref="B8720:B8725"/>
    <mergeCell ref="A8726:A8731"/>
    <mergeCell ref="B8726:B8731"/>
    <mergeCell ref="A8694:A8700"/>
    <mergeCell ref="B8694:B8700"/>
    <mergeCell ref="A8701:A8706"/>
    <mergeCell ref="B8701:B8706"/>
    <mergeCell ref="A8707:A8712"/>
    <mergeCell ref="B8707:B8712"/>
    <mergeCell ref="A8673:A8681"/>
    <mergeCell ref="B8673:B8681"/>
    <mergeCell ref="A8682:A8687"/>
    <mergeCell ref="B8682:B8687"/>
    <mergeCell ref="A8688:A8693"/>
    <mergeCell ref="B8688:B8693"/>
    <mergeCell ref="A8656:A8662"/>
    <mergeCell ref="B8656:B8662"/>
    <mergeCell ref="A8663:A8666"/>
    <mergeCell ref="B8663:B8666"/>
    <mergeCell ref="A8667:A8672"/>
    <mergeCell ref="B8667:B8672"/>
    <mergeCell ref="A8640:A8645"/>
    <mergeCell ref="B8640:B8645"/>
    <mergeCell ref="A8646:A8649"/>
    <mergeCell ref="B8646:B8649"/>
    <mergeCell ref="A8650:A8655"/>
    <mergeCell ref="B8650:B8655"/>
    <mergeCell ref="A8614:A8623"/>
    <mergeCell ref="B8614:B8623"/>
    <mergeCell ref="A8624:A8633"/>
    <mergeCell ref="B8624:B8633"/>
    <mergeCell ref="A8634:A8639"/>
    <mergeCell ref="B8634:B8639"/>
    <mergeCell ref="A8594:A8597"/>
    <mergeCell ref="B8594:B8597"/>
    <mergeCell ref="A8598:A8604"/>
    <mergeCell ref="B8598:B8604"/>
    <mergeCell ref="A8605:A8613"/>
    <mergeCell ref="B8605:B8613"/>
    <mergeCell ref="A8574:A8581"/>
    <mergeCell ref="B8574:B8581"/>
    <mergeCell ref="A8582:A8587"/>
    <mergeCell ref="B8582:B8587"/>
    <mergeCell ref="A8588:A8593"/>
    <mergeCell ref="B8588:B8593"/>
    <mergeCell ref="A8555:A8558"/>
    <mergeCell ref="B8555:B8558"/>
    <mergeCell ref="A8559:A8564"/>
    <mergeCell ref="B8559:B8564"/>
    <mergeCell ref="A8565:A8573"/>
    <mergeCell ref="B8565:B8573"/>
    <mergeCell ref="A8537:A8541"/>
    <mergeCell ref="B8537:B8541"/>
    <mergeCell ref="A8542:A8550"/>
    <mergeCell ref="B8542:B8550"/>
    <mergeCell ref="A8551:A8554"/>
    <mergeCell ref="B8551:B8554"/>
    <mergeCell ref="A8518:A8523"/>
    <mergeCell ref="B8518:B8523"/>
    <mergeCell ref="A8524:A8530"/>
    <mergeCell ref="B8524:B8530"/>
    <mergeCell ref="A8531:A8536"/>
    <mergeCell ref="B8531:B8536"/>
    <mergeCell ref="A8502:A8506"/>
    <mergeCell ref="B8502:B8506"/>
    <mergeCell ref="A8507:A8511"/>
    <mergeCell ref="B8507:B8511"/>
    <mergeCell ref="A8512:A8517"/>
    <mergeCell ref="B8512:B8517"/>
    <mergeCell ref="A8481:A8485"/>
    <mergeCell ref="B8481:B8485"/>
    <mergeCell ref="A8486:A8497"/>
    <mergeCell ref="B8486:B8497"/>
    <mergeCell ref="A8498:A8501"/>
    <mergeCell ref="B8498:B8501"/>
    <mergeCell ref="A8457:A8460"/>
    <mergeCell ref="B8457:B8460"/>
    <mergeCell ref="A8461:A8470"/>
    <mergeCell ref="B8461:B8470"/>
    <mergeCell ref="A8471:A8480"/>
    <mergeCell ref="B8471:B8480"/>
    <mergeCell ref="A8444:A8447"/>
    <mergeCell ref="B8444:B8447"/>
    <mergeCell ref="A8448:A8451"/>
    <mergeCell ref="B8448:B8451"/>
    <mergeCell ref="A8452:A8456"/>
    <mergeCell ref="B8452:B8456"/>
    <mergeCell ref="A8432:A8435"/>
    <mergeCell ref="B8432:B8435"/>
    <mergeCell ref="A8436:A8439"/>
    <mergeCell ref="B8436:B8439"/>
    <mergeCell ref="A8440:A8443"/>
    <mergeCell ref="B8440:B8443"/>
    <mergeCell ref="A8420:A8423"/>
    <mergeCell ref="B8420:B8423"/>
    <mergeCell ref="A8424:A8427"/>
    <mergeCell ref="B8424:B8427"/>
    <mergeCell ref="A8428:A8431"/>
    <mergeCell ref="B8428:B8431"/>
    <mergeCell ref="A8408:A8411"/>
    <mergeCell ref="B8408:B8411"/>
    <mergeCell ref="A8412:A8415"/>
    <mergeCell ref="B8412:B8415"/>
    <mergeCell ref="A8416:A8419"/>
    <mergeCell ref="B8416:B8419"/>
    <mergeCell ref="A8396:A8399"/>
    <mergeCell ref="B8396:B8399"/>
    <mergeCell ref="A8400:A8403"/>
    <mergeCell ref="B8400:B8403"/>
    <mergeCell ref="A8404:A8407"/>
    <mergeCell ref="B8404:B8407"/>
    <mergeCell ref="A8384:A8387"/>
    <mergeCell ref="B8384:B8387"/>
    <mergeCell ref="A8388:A8391"/>
    <mergeCell ref="B8388:B8391"/>
    <mergeCell ref="A8392:A8395"/>
    <mergeCell ref="B8392:B8395"/>
    <mergeCell ref="A8372:A8375"/>
    <mergeCell ref="B8372:B8375"/>
    <mergeCell ref="A8376:A8379"/>
    <mergeCell ref="B8376:B8379"/>
    <mergeCell ref="A8380:A8383"/>
    <mergeCell ref="B8380:B8383"/>
    <mergeCell ref="A8360:A8363"/>
    <mergeCell ref="B8360:B8363"/>
    <mergeCell ref="A8364:A8367"/>
    <mergeCell ref="B8364:B8367"/>
    <mergeCell ref="A8368:A8371"/>
    <mergeCell ref="B8368:B8371"/>
    <mergeCell ref="A8348:A8351"/>
    <mergeCell ref="B8348:B8351"/>
    <mergeCell ref="A8352:A8355"/>
    <mergeCell ref="B8352:B8355"/>
    <mergeCell ref="A8356:A8359"/>
    <mergeCell ref="B8356:B8359"/>
    <mergeCell ref="A8336:A8339"/>
    <mergeCell ref="B8336:B8339"/>
    <mergeCell ref="A8340:A8343"/>
    <mergeCell ref="B8340:B8343"/>
    <mergeCell ref="A8344:A8347"/>
    <mergeCell ref="B8344:B8347"/>
    <mergeCell ref="A8324:A8327"/>
    <mergeCell ref="B8324:B8327"/>
    <mergeCell ref="A8328:A8331"/>
    <mergeCell ref="B8328:B8331"/>
    <mergeCell ref="A8332:A8335"/>
    <mergeCell ref="B8332:B8335"/>
    <mergeCell ref="A8312:A8315"/>
    <mergeCell ref="B8312:B8315"/>
    <mergeCell ref="A8316:A8319"/>
    <mergeCell ref="B8316:B8319"/>
    <mergeCell ref="A8320:A8323"/>
    <mergeCell ref="B8320:B8323"/>
    <mergeCell ref="A8300:A8303"/>
    <mergeCell ref="B8300:B8303"/>
    <mergeCell ref="A8304:A8307"/>
    <mergeCell ref="B8304:B8307"/>
    <mergeCell ref="A8308:A8311"/>
    <mergeCell ref="B8308:B8311"/>
    <mergeCell ref="A8288:A8291"/>
    <mergeCell ref="B8288:B8291"/>
    <mergeCell ref="A8292:A8295"/>
    <mergeCell ref="B8292:B8295"/>
    <mergeCell ref="A8296:A8299"/>
    <mergeCell ref="B8296:B8299"/>
    <mergeCell ref="A8276:A8279"/>
    <mergeCell ref="B8276:B8279"/>
    <mergeCell ref="A8280:A8283"/>
    <mergeCell ref="B8280:B8283"/>
    <mergeCell ref="A8284:A8287"/>
    <mergeCell ref="B8284:B8287"/>
    <mergeCell ref="A8264:A8267"/>
    <mergeCell ref="B8264:B8267"/>
    <mergeCell ref="A8268:A8271"/>
    <mergeCell ref="B8268:B8271"/>
    <mergeCell ref="A8272:A8275"/>
    <mergeCell ref="B8272:B8275"/>
    <mergeCell ref="A8252:A8255"/>
    <mergeCell ref="B8252:B8255"/>
    <mergeCell ref="A8256:A8259"/>
    <mergeCell ref="B8256:B8259"/>
    <mergeCell ref="A8260:A8263"/>
    <mergeCell ref="B8260:B8263"/>
    <mergeCell ref="A8240:A8243"/>
    <mergeCell ref="B8240:B8243"/>
    <mergeCell ref="A8244:A8247"/>
    <mergeCell ref="B8244:B8247"/>
    <mergeCell ref="A8248:A8251"/>
    <mergeCell ref="B8248:B8251"/>
    <mergeCell ref="A8228:A8231"/>
    <mergeCell ref="B8228:B8231"/>
    <mergeCell ref="A8232:A8235"/>
    <mergeCell ref="B8232:B8235"/>
    <mergeCell ref="A8236:A8239"/>
    <mergeCell ref="B8236:B8239"/>
    <mergeCell ref="A8216:A8219"/>
    <mergeCell ref="B8216:B8219"/>
    <mergeCell ref="A8220:A8223"/>
    <mergeCell ref="B8220:B8223"/>
    <mergeCell ref="A8224:A8227"/>
    <mergeCell ref="B8224:B8227"/>
    <mergeCell ref="A8204:A8207"/>
    <mergeCell ref="B8204:B8207"/>
    <mergeCell ref="A8208:A8211"/>
    <mergeCell ref="B8208:B8211"/>
    <mergeCell ref="A8212:A8215"/>
    <mergeCell ref="B8212:B8215"/>
    <mergeCell ref="A8192:A8195"/>
    <mergeCell ref="B8192:B8195"/>
    <mergeCell ref="A8196:A8199"/>
    <mergeCell ref="B8196:B8199"/>
    <mergeCell ref="A8200:A8203"/>
    <mergeCell ref="B8200:B8203"/>
    <mergeCell ref="A8180:A8183"/>
    <mergeCell ref="B8180:B8183"/>
    <mergeCell ref="A8184:A8187"/>
    <mergeCell ref="B8184:B8187"/>
    <mergeCell ref="A8188:A8191"/>
    <mergeCell ref="B8188:B8191"/>
    <mergeCell ref="A8168:A8171"/>
    <mergeCell ref="B8168:B8171"/>
    <mergeCell ref="A8172:A8175"/>
    <mergeCell ref="B8172:B8175"/>
    <mergeCell ref="A8176:A8179"/>
    <mergeCell ref="B8176:B8179"/>
    <mergeCell ref="A8156:A8159"/>
    <mergeCell ref="B8156:B8159"/>
    <mergeCell ref="A8160:A8163"/>
    <mergeCell ref="B8160:B8163"/>
    <mergeCell ref="A8164:A8167"/>
    <mergeCell ref="B8164:B8167"/>
    <mergeCell ref="A8144:A8147"/>
    <mergeCell ref="B8144:B8147"/>
    <mergeCell ref="A8148:A8151"/>
    <mergeCell ref="B8148:B8151"/>
    <mergeCell ref="A8152:A8155"/>
    <mergeCell ref="B8152:B8155"/>
    <mergeCell ref="A8132:A8135"/>
    <mergeCell ref="B8132:B8135"/>
    <mergeCell ref="A8136:A8139"/>
    <mergeCell ref="B8136:B8139"/>
    <mergeCell ref="A8140:A8143"/>
    <mergeCell ref="B8140:B8143"/>
    <mergeCell ref="A8120:A8123"/>
    <mergeCell ref="B8120:B8123"/>
    <mergeCell ref="A8124:A8127"/>
    <mergeCell ref="B8124:B8127"/>
    <mergeCell ref="A8128:A8131"/>
    <mergeCell ref="B8128:B8131"/>
    <mergeCell ref="A8108:A8111"/>
    <mergeCell ref="B8108:B8111"/>
    <mergeCell ref="A8112:A8115"/>
    <mergeCell ref="B8112:B8115"/>
    <mergeCell ref="A8116:A8119"/>
    <mergeCell ref="B8116:B8119"/>
    <mergeCell ref="A8096:A8099"/>
    <mergeCell ref="B8096:B8099"/>
    <mergeCell ref="A8100:A8103"/>
    <mergeCell ref="B8100:B8103"/>
    <mergeCell ref="A8104:A8107"/>
    <mergeCell ref="B8104:B8107"/>
    <mergeCell ref="A8084:A8087"/>
    <mergeCell ref="B8084:B8087"/>
    <mergeCell ref="A8088:A8091"/>
    <mergeCell ref="B8088:B8091"/>
    <mergeCell ref="A8092:A8095"/>
    <mergeCell ref="B8092:B8095"/>
    <mergeCell ref="A8072:A8075"/>
    <mergeCell ref="B8072:B8075"/>
    <mergeCell ref="A8076:A8079"/>
    <mergeCell ref="B8076:B8079"/>
    <mergeCell ref="A8080:A8083"/>
    <mergeCell ref="B8080:B8083"/>
    <mergeCell ref="A8060:A8063"/>
    <mergeCell ref="B8060:B8063"/>
    <mergeCell ref="A8064:A8067"/>
    <mergeCell ref="B8064:B8067"/>
    <mergeCell ref="A8068:A8071"/>
    <mergeCell ref="B8068:B8071"/>
    <mergeCell ref="A8048:A8051"/>
    <mergeCell ref="B8048:B8051"/>
    <mergeCell ref="A8052:A8055"/>
    <mergeCell ref="B8052:B8055"/>
    <mergeCell ref="A8056:A8059"/>
    <mergeCell ref="B8056:B8059"/>
    <mergeCell ref="A8036:A8039"/>
    <mergeCell ref="B8036:B8039"/>
    <mergeCell ref="A8040:A8043"/>
    <mergeCell ref="B8040:B8043"/>
    <mergeCell ref="A8044:A8047"/>
    <mergeCell ref="B8044:B8047"/>
    <mergeCell ref="A8024:A8027"/>
    <mergeCell ref="B8024:B8027"/>
    <mergeCell ref="A8028:A8031"/>
    <mergeCell ref="B8028:B8031"/>
    <mergeCell ref="A8032:A8035"/>
    <mergeCell ref="B8032:B8035"/>
    <mergeCell ref="A8012:A8015"/>
    <mergeCell ref="B8012:B8015"/>
    <mergeCell ref="A8016:A8019"/>
    <mergeCell ref="B8016:B8019"/>
    <mergeCell ref="A8020:A8023"/>
    <mergeCell ref="B8020:B8023"/>
    <mergeCell ref="A8000:A8003"/>
    <mergeCell ref="B8000:B8003"/>
    <mergeCell ref="A8004:A8007"/>
    <mergeCell ref="B8004:B8007"/>
    <mergeCell ref="A8008:A8011"/>
    <mergeCell ref="B8008:B8011"/>
    <mergeCell ref="A7988:A7991"/>
    <mergeCell ref="B7988:B7991"/>
    <mergeCell ref="A7992:A7995"/>
    <mergeCell ref="B7992:B7995"/>
    <mergeCell ref="A7996:A7999"/>
    <mergeCell ref="B7996:B7999"/>
    <mergeCell ref="A7976:A7979"/>
    <mergeCell ref="B7976:B7979"/>
    <mergeCell ref="A7980:A7983"/>
    <mergeCell ref="B7980:B7983"/>
    <mergeCell ref="A7984:A7987"/>
    <mergeCell ref="B7984:B7987"/>
    <mergeCell ref="A7964:A7967"/>
    <mergeCell ref="B7964:B7967"/>
    <mergeCell ref="A7968:A7971"/>
    <mergeCell ref="B7968:B7971"/>
    <mergeCell ref="A7972:A7975"/>
    <mergeCell ref="B7972:B7975"/>
    <mergeCell ref="A7952:A7955"/>
    <mergeCell ref="B7952:B7955"/>
    <mergeCell ref="A7956:A7959"/>
    <mergeCell ref="B7956:B7959"/>
    <mergeCell ref="A7960:A7963"/>
    <mergeCell ref="B7960:B7963"/>
    <mergeCell ref="A7940:A7943"/>
    <mergeCell ref="B7940:B7943"/>
    <mergeCell ref="A7944:A7947"/>
    <mergeCell ref="B7944:B7947"/>
    <mergeCell ref="A7948:A7951"/>
    <mergeCell ref="B7948:B7951"/>
    <mergeCell ref="A7928:A7931"/>
    <mergeCell ref="B7928:B7931"/>
    <mergeCell ref="A7932:A7935"/>
    <mergeCell ref="B7932:B7935"/>
    <mergeCell ref="A7936:A7939"/>
    <mergeCell ref="B7936:B7939"/>
    <mergeCell ref="A7916:A7919"/>
    <mergeCell ref="B7916:B7919"/>
    <mergeCell ref="A7920:A7923"/>
    <mergeCell ref="B7920:B7923"/>
    <mergeCell ref="A7924:A7927"/>
    <mergeCell ref="B7924:B7927"/>
    <mergeCell ref="A7904:A7907"/>
    <mergeCell ref="B7904:B7907"/>
    <mergeCell ref="A7908:A7911"/>
    <mergeCell ref="B7908:B7911"/>
    <mergeCell ref="A7912:A7915"/>
    <mergeCell ref="B7912:B7915"/>
    <mergeCell ref="A7892:A7895"/>
    <mergeCell ref="B7892:B7895"/>
    <mergeCell ref="A7896:A7899"/>
    <mergeCell ref="B7896:B7899"/>
    <mergeCell ref="A7900:A7903"/>
    <mergeCell ref="B7900:B7903"/>
    <mergeCell ref="A7880:A7883"/>
    <mergeCell ref="B7880:B7883"/>
    <mergeCell ref="A7884:A7887"/>
    <mergeCell ref="B7884:B7887"/>
    <mergeCell ref="A7888:A7891"/>
    <mergeCell ref="B7888:B7891"/>
    <mergeCell ref="A7868:A7871"/>
    <mergeCell ref="B7868:B7871"/>
    <mergeCell ref="A7872:A7875"/>
    <mergeCell ref="B7872:B7875"/>
    <mergeCell ref="A7876:A7879"/>
    <mergeCell ref="B7876:B7879"/>
    <mergeCell ref="A7856:A7859"/>
    <mergeCell ref="B7856:B7859"/>
    <mergeCell ref="A7860:A7863"/>
    <mergeCell ref="B7860:B7863"/>
    <mergeCell ref="A7864:A7867"/>
    <mergeCell ref="B7864:B7867"/>
    <mergeCell ref="A7844:A7847"/>
    <mergeCell ref="B7844:B7847"/>
    <mergeCell ref="A7848:A7851"/>
    <mergeCell ref="B7848:B7851"/>
    <mergeCell ref="A7852:A7855"/>
    <mergeCell ref="B7852:B7855"/>
    <mergeCell ref="A7832:A7835"/>
    <mergeCell ref="B7832:B7835"/>
    <mergeCell ref="A7836:A7839"/>
    <mergeCell ref="B7836:B7839"/>
    <mergeCell ref="A7840:A7843"/>
    <mergeCell ref="B7840:B7843"/>
    <mergeCell ref="A7820:A7823"/>
    <mergeCell ref="B7820:B7823"/>
    <mergeCell ref="A7824:A7827"/>
    <mergeCell ref="B7824:B7827"/>
    <mergeCell ref="A7828:A7831"/>
    <mergeCell ref="B7828:B7831"/>
    <mergeCell ref="A7808:A7811"/>
    <mergeCell ref="B7808:B7811"/>
    <mergeCell ref="A7812:A7815"/>
    <mergeCell ref="B7812:B7815"/>
    <mergeCell ref="A7816:A7819"/>
    <mergeCell ref="B7816:B7819"/>
    <mergeCell ref="A7783:A7796"/>
    <mergeCell ref="B7783:B7796"/>
    <mergeCell ref="A7797:A7803"/>
    <mergeCell ref="B7797:B7803"/>
    <mergeCell ref="A7804:A7807"/>
    <mergeCell ref="B7804:B7807"/>
    <mergeCell ref="A7757:A7762"/>
    <mergeCell ref="B7757:B7762"/>
    <mergeCell ref="A7763:A7768"/>
    <mergeCell ref="B7763:B7768"/>
    <mergeCell ref="A7769:A7782"/>
    <mergeCell ref="B7769:B7782"/>
    <mergeCell ref="A7736:A7741"/>
    <mergeCell ref="B7736:B7741"/>
    <mergeCell ref="A7742:A7747"/>
    <mergeCell ref="B7742:B7747"/>
    <mergeCell ref="A7748:A7756"/>
    <mergeCell ref="B7748:B7756"/>
    <mergeCell ref="A7712:A7719"/>
    <mergeCell ref="B7712:B7719"/>
    <mergeCell ref="A7720:A7727"/>
    <mergeCell ref="B7720:B7727"/>
    <mergeCell ref="A7728:A7735"/>
    <mergeCell ref="B7728:B7735"/>
    <mergeCell ref="A7690:A7696"/>
    <mergeCell ref="B7690:B7696"/>
    <mergeCell ref="A7697:A7700"/>
    <mergeCell ref="B7697:B7700"/>
    <mergeCell ref="A7701:A7711"/>
    <mergeCell ref="B7701:B7711"/>
    <mergeCell ref="A7669:A7674"/>
    <mergeCell ref="B7669:B7674"/>
    <mergeCell ref="A7675:A7682"/>
    <mergeCell ref="B7675:B7682"/>
    <mergeCell ref="A7683:A7689"/>
    <mergeCell ref="B7683:B7689"/>
    <mergeCell ref="A7648:A7653"/>
    <mergeCell ref="B7648:B7653"/>
    <mergeCell ref="A7654:A7659"/>
    <mergeCell ref="B7654:B7659"/>
    <mergeCell ref="A7660:A7668"/>
    <mergeCell ref="B7660:B7668"/>
    <mergeCell ref="A7630:A7635"/>
    <mergeCell ref="B7630:B7635"/>
    <mergeCell ref="A7636:A7641"/>
    <mergeCell ref="B7636:B7641"/>
    <mergeCell ref="A7642:A7647"/>
    <mergeCell ref="B7642:B7647"/>
    <mergeCell ref="A7608:A7616"/>
    <mergeCell ref="B7608:B7616"/>
    <mergeCell ref="A7617:A7622"/>
    <mergeCell ref="B7617:B7622"/>
    <mergeCell ref="A7623:A7629"/>
    <mergeCell ref="B7623:B7629"/>
    <mergeCell ref="A7589:A7593"/>
    <mergeCell ref="B7589:B7593"/>
    <mergeCell ref="A7594:A7600"/>
    <mergeCell ref="B7594:B7600"/>
    <mergeCell ref="A7601:A7607"/>
    <mergeCell ref="B7601:B7607"/>
    <mergeCell ref="A7570:A7577"/>
    <mergeCell ref="B7570:B7577"/>
    <mergeCell ref="A7578:A7583"/>
    <mergeCell ref="B7578:B7583"/>
    <mergeCell ref="A7584:A7588"/>
    <mergeCell ref="B7584:B7588"/>
    <mergeCell ref="A7549:A7555"/>
    <mergeCell ref="B7549:B7555"/>
    <mergeCell ref="A7556:A7561"/>
    <mergeCell ref="B7556:B7561"/>
    <mergeCell ref="A7562:A7569"/>
    <mergeCell ref="B7562:B7569"/>
    <mergeCell ref="A7537:A7540"/>
    <mergeCell ref="B7537:B7540"/>
    <mergeCell ref="A7541:A7544"/>
    <mergeCell ref="B7541:B7544"/>
    <mergeCell ref="A7545:A7548"/>
    <mergeCell ref="B7545:B7548"/>
    <mergeCell ref="A7525:A7528"/>
    <mergeCell ref="B7525:B7528"/>
    <mergeCell ref="A7529:A7532"/>
    <mergeCell ref="B7529:B7532"/>
    <mergeCell ref="A7533:A7536"/>
    <mergeCell ref="B7533:B7536"/>
    <mergeCell ref="A7513:A7516"/>
    <mergeCell ref="B7513:B7516"/>
    <mergeCell ref="A7517:A7520"/>
    <mergeCell ref="B7517:B7520"/>
    <mergeCell ref="A7521:A7524"/>
    <mergeCell ref="B7521:B7524"/>
    <mergeCell ref="A7501:A7504"/>
    <mergeCell ref="B7501:B7504"/>
    <mergeCell ref="A7505:A7508"/>
    <mergeCell ref="B7505:B7508"/>
    <mergeCell ref="A7509:A7512"/>
    <mergeCell ref="B7509:B7512"/>
    <mergeCell ref="A7484:A7490"/>
    <mergeCell ref="B7484:B7490"/>
    <mergeCell ref="A7491:A7496"/>
    <mergeCell ref="B7491:B7496"/>
    <mergeCell ref="A7497:A7500"/>
    <mergeCell ref="B7497:B7500"/>
    <mergeCell ref="A7464:A7469"/>
    <mergeCell ref="B7464:B7469"/>
    <mergeCell ref="A7470:A7476"/>
    <mergeCell ref="B7470:B7476"/>
    <mergeCell ref="A7477:A7483"/>
    <mergeCell ref="B7477:B7483"/>
    <mergeCell ref="A7449:A7452"/>
    <mergeCell ref="B7449:B7452"/>
    <mergeCell ref="A7453:A7456"/>
    <mergeCell ref="B7453:B7456"/>
    <mergeCell ref="A7457:A7463"/>
    <mergeCell ref="B7457:B7463"/>
    <mergeCell ref="A7436:A7440"/>
    <mergeCell ref="B7436:B7440"/>
    <mergeCell ref="A7441:A7444"/>
    <mergeCell ref="B7441:B7444"/>
    <mergeCell ref="A7445:A7448"/>
    <mergeCell ref="B7445:B7448"/>
    <mergeCell ref="A7419:A7425"/>
    <mergeCell ref="B7419:B7425"/>
    <mergeCell ref="A7426:A7430"/>
    <mergeCell ref="B7426:B7430"/>
    <mergeCell ref="A7431:A7435"/>
    <mergeCell ref="B7431:B7435"/>
    <mergeCell ref="A7394:A7399"/>
    <mergeCell ref="B7394:B7399"/>
    <mergeCell ref="A7400:A7412"/>
    <mergeCell ref="B7400:B7412"/>
    <mergeCell ref="A7413:A7418"/>
    <mergeCell ref="B7413:B7418"/>
    <mergeCell ref="A7373:A7376"/>
    <mergeCell ref="B7373:B7376"/>
    <mergeCell ref="A7377:A7380"/>
    <mergeCell ref="B7377:B7380"/>
    <mergeCell ref="A7381:A7393"/>
    <mergeCell ref="B7381:B7393"/>
    <mergeCell ref="A7359:A7364"/>
    <mergeCell ref="B7359:B7364"/>
    <mergeCell ref="A7365:A7368"/>
    <mergeCell ref="B7365:B7368"/>
    <mergeCell ref="A7369:A7372"/>
    <mergeCell ref="B7369:B7372"/>
    <mergeCell ref="A7341:A7346"/>
    <mergeCell ref="B7341:B7346"/>
    <mergeCell ref="A7347:A7352"/>
    <mergeCell ref="B7347:B7352"/>
    <mergeCell ref="A7353:A7358"/>
    <mergeCell ref="B7353:B7358"/>
    <mergeCell ref="A7323:A7328"/>
    <mergeCell ref="B7323:B7328"/>
    <mergeCell ref="A7329:A7334"/>
    <mergeCell ref="B7329:B7334"/>
    <mergeCell ref="A7335:A7340"/>
    <mergeCell ref="B7335:B7340"/>
    <mergeCell ref="A7305:A7310"/>
    <mergeCell ref="B7305:B7310"/>
    <mergeCell ref="A7311:A7316"/>
    <mergeCell ref="B7311:B7316"/>
    <mergeCell ref="A7317:A7322"/>
    <mergeCell ref="B7317:B7322"/>
    <mergeCell ref="A7293:A7296"/>
    <mergeCell ref="B7293:B7296"/>
    <mergeCell ref="A7297:A7300"/>
    <mergeCell ref="B7297:B7300"/>
    <mergeCell ref="A7301:A7304"/>
    <mergeCell ref="B7301:B7304"/>
    <mergeCell ref="A7281:A7284"/>
    <mergeCell ref="B7281:B7284"/>
    <mergeCell ref="A7285:A7288"/>
    <mergeCell ref="B7285:B7288"/>
    <mergeCell ref="A7289:A7292"/>
    <mergeCell ref="B7289:B7292"/>
    <mergeCell ref="A7269:A7272"/>
    <mergeCell ref="B7269:B7272"/>
    <mergeCell ref="A7273:A7276"/>
    <mergeCell ref="B7273:B7276"/>
    <mergeCell ref="A7277:A7280"/>
    <mergeCell ref="B7277:B7280"/>
    <mergeCell ref="A7257:A7260"/>
    <mergeCell ref="B7257:B7260"/>
    <mergeCell ref="A7261:A7264"/>
    <mergeCell ref="B7261:B7264"/>
    <mergeCell ref="A7265:A7268"/>
    <mergeCell ref="B7265:B7268"/>
    <mergeCell ref="A7245:A7248"/>
    <mergeCell ref="B7245:B7248"/>
    <mergeCell ref="A7249:A7252"/>
    <mergeCell ref="B7249:B7252"/>
    <mergeCell ref="A7253:A7256"/>
    <mergeCell ref="B7253:B7256"/>
    <mergeCell ref="A7233:A7236"/>
    <mergeCell ref="B7233:B7236"/>
    <mergeCell ref="A7237:A7240"/>
    <mergeCell ref="B7237:B7240"/>
    <mergeCell ref="A7241:A7244"/>
    <mergeCell ref="B7241:B7244"/>
    <mergeCell ref="A7221:A7224"/>
    <mergeCell ref="B7221:B7224"/>
    <mergeCell ref="A7225:A7228"/>
    <mergeCell ref="B7225:B7228"/>
    <mergeCell ref="A7229:A7232"/>
    <mergeCell ref="B7229:B7232"/>
    <mergeCell ref="A7209:A7212"/>
    <mergeCell ref="B7209:B7212"/>
    <mergeCell ref="A7213:A7216"/>
    <mergeCell ref="B7213:B7216"/>
    <mergeCell ref="A7217:A7220"/>
    <mergeCell ref="B7217:B7220"/>
    <mergeCell ref="A7197:A7200"/>
    <mergeCell ref="B7197:B7200"/>
    <mergeCell ref="A7201:A7204"/>
    <mergeCell ref="B7201:B7204"/>
    <mergeCell ref="A7205:A7208"/>
    <mergeCell ref="B7205:B7208"/>
    <mergeCell ref="A7185:A7188"/>
    <mergeCell ref="B7185:B7188"/>
    <mergeCell ref="A7189:A7192"/>
    <mergeCell ref="B7189:B7192"/>
    <mergeCell ref="A7193:A7196"/>
    <mergeCell ref="B7193:B7196"/>
    <mergeCell ref="A7173:A7176"/>
    <mergeCell ref="B7173:B7176"/>
    <mergeCell ref="A7177:A7180"/>
    <mergeCell ref="B7177:B7180"/>
    <mergeCell ref="A7181:A7184"/>
    <mergeCell ref="B7181:B7184"/>
    <mergeCell ref="A7161:A7164"/>
    <mergeCell ref="B7161:B7164"/>
    <mergeCell ref="A7165:A7168"/>
    <mergeCell ref="B7165:B7168"/>
    <mergeCell ref="A7169:A7172"/>
    <mergeCell ref="B7169:B7172"/>
    <mergeCell ref="A7149:A7152"/>
    <mergeCell ref="B7149:B7152"/>
    <mergeCell ref="A7153:A7156"/>
    <mergeCell ref="B7153:B7156"/>
    <mergeCell ref="A7157:A7160"/>
    <mergeCell ref="B7157:B7160"/>
    <mergeCell ref="A7137:A7140"/>
    <mergeCell ref="B7137:B7140"/>
    <mergeCell ref="A7141:A7144"/>
    <mergeCell ref="B7141:B7144"/>
    <mergeCell ref="A7145:A7148"/>
    <mergeCell ref="B7145:B7148"/>
    <mergeCell ref="A7125:A7128"/>
    <mergeCell ref="B7125:B7128"/>
    <mergeCell ref="A7129:A7132"/>
    <mergeCell ref="B7129:B7132"/>
    <mergeCell ref="A7133:A7136"/>
    <mergeCell ref="B7133:B7136"/>
    <mergeCell ref="A7113:A7116"/>
    <mergeCell ref="B7113:B7116"/>
    <mergeCell ref="A7117:A7120"/>
    <mergeCell ref="B7117:B7120"/>
    <mergeCell ref="A7121:A7124"/>
    <mergeCell ref="B7121:B7124"/>
    <mergeCell ref="A7101:A7104"/>
    <mergeCell ref="B7101:B7104"/>
    <mergeCell ref="A7105:A7108"/>
    <mergeCell ref="B7105:B7108"/>
    <mergeCell ref="A7109:A7112"/>
    <mergeCell ref="B7109:B7112"/>
    <mergeCell ref="A7089:A7092"/>
    <mergeCell ref="B7089:B7092"/>
    <mergeCell ref="A7093:A7096"/>
    <mergeCell ref="B7093:B7096"/>
    <mergeCell ref="A7097:A7100"/>
    <mergeCell ref="B7097:B7100"/>
    <mergeCell ref="A7077:A7080"/>
    <mergeCell ref="B7077:B7080"/>
    <mergeCell ref="A7081:A7084"/>
    <mergeCell ref="B7081:B7084"/>
    <mergeCell ref="A7085:A7088"/>
    <mergeCell ref="B7085:B7088"/>
    <mergeCell ref="A7065:A7068"/>
    <mergeCell ref="B7065:B7068"/>
    <mergeCell ref="A7069:A7072"/>
    <mergeCell ref="B7069:B7072"/>
    <mergeCell ref="A7073:A7076"/>
    <mergeCell ref="B7073:B7076"/>
    <mergeCell ref="A7053:A7056"/>
    <mergeCell ref="B7053:B7056"/>
    <mergeCell ref="A7057:A7060"/>
    <mergeCell ref="B7057:B7060"/>
    <mergeCell ref="A7061:A7064"/>
    <mergeCell ref="B7061:B7064"/>
    <mergeCell ref="A7041:A7044"/>
    <mergeCell ref="B7041:B7044"/>
    <mergeCell ref="A7045:A7048"/>
    <mergeCell ref="B7045:B7048"/>
    <mergeCell ref="A7049:A7052"/>
    <mergeCell ref="B7049:B7052"/>
    <mergeCell ref="A7029:A7032"/>
    <mergeCell ref="B7029:B7032"/>
    <mergeCell ref="A7033:A7036"/>
    <mergeCell ref="B7033:B7036"/>
    <mergeCell ref="A7037:A7040"/>
    <mergeCell ref="B7037:B7040"/>
    <mergeCell ref="A7017:A7020"/>
    <mergeCell ref="B7017:B7020"/>
    <mergeCell ref="A7021:A7024"/>
    <mergeCell ref="B7021:B7024"/>
    <mergeCell ref="A7025:A7028"/>
    <mergeCell ref="B7025:B7028"/>
    <mergeCell ref="A7005:A7008"/>
    <mergeCell ref="B7005:B7008"/>
    <mergeCell ref="A7009:A7012"/>
    <mergeCell ref="B7009:B7012"/>
    <mergeCell ref="A7013:A7016"/>
    <mergeCell ref="B7013:B7016"/>
    <mergeCell ref="A6993:A6996"/>
    <mergeCell ref="B6993:B6996"/>
    <mergeCell ref="A6997:A7000"/>
    <mergeCell ref="B6997:B7000"/>
    <mergeCell ref="A7001:A7004"/>
    <mergeCell ref="B7001:B7004"/>
    <mergeCell ref="A6981:A6984"/>
    <mergeCell ref="B6981:B6984"/>
    <mergeCell ref="A6985:A6988"/>
    <mergeCell ref="B6985:B6988"/>
    <mergeCell ref="A6989:A6992"/>
    <mergeCell ref="B6989:B6992"/>
    <mergeCell ref="A6969:A6972"/>
    <mergeCell ref="B6969:B6972"/>
    <mergeCell ref="A6973:A6976"/>
    <mergeCell ref="B6973:B6976"/>
    <mergeCell ref="A6977:A6980"/>
    <mergeCell ref="B6977:B6980"/>
    <mergeCell ref="A6957:A6960"/>
    <mergeCell ref="B6957:B6960"/>
    <mergeCell ref="A6961:A6964"/>
    <mergeCell ref="B6961:B6964"/>
    <mergeCell ref="A6965:A6968"/>
    <mergeCell ref="B6965:B6968"/>
    <mergeCell ref="A6945:A6948"/>
    <mergeCell ref="B6945:B6948"/>
    <mergeCell ref="A6949:A6952"/>
    <mergeCell ref="B6949:B6952"/>
    <mergeCell ref="A6953:A6956"/>
    <mergeCell ref="B6953:B6956"/>
    <mergeCell ref="A6933:A6936"/>
    <mergeCell ref="B6933:B6936"/>
    <mergeCell ref="A6937:A6940"/>
    <mergeCell ref="B6937:B6940"/>
    <mergeCell ref="A6941:A6944"/>
    <mergeCell ref="B6941:B6944"/>
    <mergeCell ref="A6921:A6924"/>
    <mergeCell ref="B6921:B6924"/>
    <mergeCell ref="A6925:A6928"/>
    <mergeCell ref="B6925:B6928"/>
    <mergeCell ref="A6929:A6932"/>
    <mergeCell ref="B6929:B6932"/>
    <mergeCell ref="A6909:A6912"/>
    <mergeCell ref="B6909:B6912"/>
    <mergeCell ref="A6913:A6916"/>
    <mergeCell ref="B6913:B6916"/>
    <mergeCell ref="A6917:A6920"/>
    <mergeCell ref="B6917:B6920"/>
    <mergeCell ref="A6897:A6900"/>
    <mergeCell ref="B6897:B6900"/>
    <mergeCell ref="A6901:A6904"/>
    <mergeCell ref="B6901:B6904"/>
    <mergeCell ref="A6905:A6908"/>
    <mergeCell ref="B6905:B6908"/>
    <mergeCell ref="A6885:A6888"/>
    <mergeCell ref="B6885:B6888"/>
    <mergeCell ref="A6889:A6892"/>
    <mergeCell ref="B6889:B6892"/>
    <mergeCell ref="A6893:A6896"/>
    <mergeCell ref="B6893:B6896"/>
    <mergeCell ref="A6873:A6876"/>
    <mergeCell ref="B6873:B6876"/>
    <mergeCell ref="A6877:A6880"/>
    <mergeCell ref="B6877:B6880"/>
    <mergeCell ref="A6881:A6884"/>
    <mergeCell ref="B6881:B6884"/>
    <mergeCell ref="A6861:A6864"/>
    <mergeCell ref="B6861:B6864"/>
    <mergeCell ref="A6865:A6868"/>
    <mergeCell ref="B6865:B6868"/>
    <mergeCell ref="A6869:A6872"/>
    <mergeCell ref="B6869:B6872"/>
    <mergeCell ref="A6849:A6852"/>
    <mergeCell ref="B6849:B6852"/>
    <mergeCell ref="A6853:A6856"/>
    <mergeCell ref="B6853:B6856"/>
    <mergeCell ref="A6857:A6860"/>
    <mergeCell ref="B6857:B6860"/>
    <mergeCell ref="A6837:A6840"/>
    <mergeCell ref="B6837:B6840"/>
    <mergeCell ref="A6841:A6844"/>
    <mergeCell ref="B6841:B6844"/>
    <mergeCell ref="A6845:A6848"/>
    <mergeCell ref="B6845:B6848"/>
    <mergeCell ref="A6825:A6828"/>
    <mergeCell ref="B6825:B6828"/>
    <mergeCell ref="A6829:A6832"/>
    <mergeCell ref="B6829:B6832"/>
    <mergeCell ref="A6833:A6836"/>
    <mergeCell ref="B6833:B6836"/>
    <mergeCell ref="A6813:A6816"/>
    <mergeCell ref="B6813:B6816"/>
    <mergeCell ref="A6817:A6820"/>
    <mergeCell ref="B6817:B6820"/>
    <mergeCell ref="A6821:A6824"/>
    <mergeCell ref="B6821:B6824"/>
    <mergeCell ref="A6801:A6804"/>
    <mergeCell ref="B6801:B6804"/>
    <mergeCell ref="A6805:A6808"/>
    <mergeCell ref="B6805:B6808"/>
    <mergeCell ref="A6809:A6812"/>
    <mergeCell ref="B6809:B6812"/>
    <mergeCell ref="A6789:A6792"/>
    <mergeCell ref="B6789:B6792"/>
    <mergeCell ref="A6793:A6796"/>
    <mergeCell ref="B6793:B6796"/>
    <mergeCell ref="A6797:A6800"/>
    <mergeCell ref="B6797:B6800"/>
    <mergeCell ref="A6777:A6780"/>
    <mergeCell ref="B6777:B6780"/>
    <mergeCell ref="A6781:A6784"/>
    <mergeCell ref="B6781:B6784"/>
    <mergeCell ref="A6785:A6788"/>
    <mergeCell ref="B6785:B6788"/>
    <mergeCell ref="A6765:A6768"/>
    <mergeCell ref="B6765:B6768"/>
    <mergeCell ref="A6769:A6772"/>
    <mergeCell ref="B6769:B6772"/>
    <mergeCell ref="A6773:A6776"/>
    <mergeCell ref="B6773:B6776"/>
    <mergeCell ref="A6753:A6756"/>
    <mergeCell ref="B6753:B6756"/>
    <mergeCell ref="A6757:A6760"/>
    <mergeCell ref="B6757:B6760"/>
    <mergeCell ref="A6761:A6764"/>
    <mergeCell ref="B6761:B6764"/>
    <mergeCell ref="A6741:A6744"/>
    <mergeCell ref="B6741:B6744"/>
    <mergeCell ref="A6745:A6748"/>
    <mergeCell ref="B6745:B6748"/>
    <mergeCell ref="A6749:A6752"/>
    <mergeCell ref="B6749:B6752"/>
    <mergeCell ref="A6729:A6732"/>
    <mergeCell ref="B6729:B6732"/>
    <mergeCell ref="A6733:A6736"/>
    <mergeCell ref="B6733:B6736"/>
    <mergeCell ref="A6737:A6740"/>
    <mergeCell ref="B6737:B6740"/>
    <mergeCell ref="A6717:A6720"/>
    <mergeCell ref="B6717:B6720"/>
    <mergeCell ref="A6721:A6724"/>
    <mergeCell ref="B6721:B6724"/>
    <mergeCell ref="A6725:A6728"/>
    <mergeCell ref="B6725:B6728"/>
    <mergeCell ref="A6705:A6708"/>
    <mergeCell ref="B6705:B6708"/>
    <mergeCell ref="A6709:A6712"/>
    <mergeCell ref="B6709:B6712"/>
    <mergeCell ref="A6713:A6716"/>
    <mergeCell ref="B6713:B6716"/>
    <mergeCell ref="A6693:A6696"/>
    <mergeCell ref="B6693:B6696"/>
    <mergeCell ref="A6697:A6700"/>
    <mergeCell ref="B6697:B6700"/>
    <mergeCell ref="A6701:A6704"/>
    <mergeCell ref="B6701:B6704"/>
    <mergeCell ref="A6681:A6684"/>
    <mergeCell ref="B6681:B6684"/>
    <mergeCell ref="A6685:A6688"/>
    <mergeCell ref="B6685:B6688"/>
    <mergeCell ref="A6689:A6692"/>
    <mergeCell ref="B6689:B6692"/>
    <mergeCell ref="A6669:A6672"/>
    <mergeCell ref="B6669:B6672"/>
    <mergeCell ref="A6673:A6676"/>
    <mergeCell ref="B6673:B6676"/>
    <mergeCell ref="A6677:A6680"/>
    <mergeCell ref="B6677:B6680"/>
    <mergeCell ref="A6657:A6660"/>
    <mergeCell ref="B6657:B6660"/>
    <mergeCell ref="A6661:A6664"/>
    <mergeCell ref="B6661:B6664"/>
    <mergeCell ref="A6665:A6668"/>
    <mergeCell ref="B6665:B6668"/>
    <mergeCell ref="A6639:A6645"/>
    <mergeCell ref="B6639:B6645"/>
    <mergeCell ref="A6646:A6652"/>
    <mergeCell ref="B6646:B6652"/>
    <mergeCell ref="A6653:A6656"/>
    <mergeCell ref="B6653:B6656"/>
    <mergeCell ref="A6618:A6624"/>
    <mergeCell ref="B6618:B6624"/>
    <mergeCell ref="A6625:A6631"/>
    <mergeCell ref="B6625:B6631"/>
    <mergeCell ref="A6632:A6638"/>
    <mergeCell ref="B6632:B6638"/>
    <mergeCell ref="A6597:A6603"/>
    <mergeCell ref="B6597:B6603"/>
    <mergeCell ref="A6604:A6608"/>
    <mergeCell ref="B6604:B6608"/>
    <mergeCell ref="A6609:A6617"/>
    <mergeCell ref="B6609:B6617"/>
    <mergeCell ref="A6583:A6587"/>
    <mergeCell ref="B6583:B6587"/>
    <mergeCell ref="A6588:A6592"/>
    <mergeCell ref="B6588:B6592"/>
    <mergeCell ref="A6593:A6596"/>
    <mergeCell ref="B6593:B6596"/>
    <mergeCell ref="A6570:A6574"/>
    <mergeCell ref="B6570:B6574"/>
    <mergeCell ref="A6575:A6578"/>
    <mergeCell ref="B6575:B6578"/>
    <mergeCell ref="A6579:A6582"/>
    <mergeCell ref="B6579:B6582"/>
    <mergeCell ref="A6553:A6558"/>
    <mergeCell ref="B6553:B6558"/>
    <mergeCell ref="A6559:A6565"/>
    <mergeCell ref="B6559:B6565"/>
    <mergeCell ref="A6566:A6569"/>
    <mergeCell ref="B6566:B6569"/>
    <mergeCell ref="A6517:A6529"/>
    <mergeCell ref="B6517:B6529"/>
    <mergeCell ref="A6530:A6544"/>
    <mergeCell ref="B6530:B6544"/>
    <mergeCell ref="A6545:A6552"/>
    <mergeCell ref="B6545:B6552"/>
    <mergeCell ref="A6493:A6502"/>
    <mergeCell ref="B6493:B6502"/>
    <mergeCell ref="A6503:A6511"/>
    <mergeCell ref="B6503:B6511"/>
    <mergeCell ref="A6512:A6516"/>
    <mergeCell ref="B6512:B6516"/>
    <mergeCell ref="A6452:A6458"/>
    <mergeCell ref="B6452:B6458"/>
    <mergeCell ref="A6459:A6468"/>
    <mergeCell ref="B6459:B6468"/>
    <mergeCell ref="A6469:A6492"/>
    <mergeCell ref="B6469:B6492"/>
    <mergeCell ref="A6425:A6435"/>
    <mergeCell ref="B6425:B6435"/>
    <mergeCell ref="A6436:A6443"/>
    <mergeCell ref="B6436:B6443"/>
    <mergeCell ref="A6444:A6451"/>
    <mergeCell ref="B6444:B6451"/>
    <mergeCell ref="A6404:A6409"/>
    <mergeCell ref="B6404:B6409"/>
    <mergeCell ref="A6410:A6415"/>
    <mergeCell ref="B6410:B6415"/>
    <mergeCell ref="A6416:A6424"/>
    <mergeCell ref="B6416:B6424"/>
    <mergeCell ref="A6385:A6390"/>
    <mergeCell ref="B6385:B6390"/>
    <mergeCell ref="A6391:A6396"/>
    <mergeCell ref="B6391:B6396"/>
    <mergeCell ref="A6397:A6403"/>
    <mergeCell ref="B6397:B6403"/>
    <mergeCell ref="A6360:A6367"/>
    <mergeCell ref="B6360:B6367"/>
    <mergeCell ref="A6368:A6375"/>
    <mergeCell ref="B6368:B6375"/>
    <mergeCell ref="A6376:A6384"/>
    <mergeCell ref="B6376:B6384"/>
    <mergeCell ref="A6343:A6349"/>
    <mergeCell ref="B6343:B6349"/>
    <mergeCell ref="A6350:A6354"/>
    <mergeCell ref="B6350:B6354"/>
    <mergeCell ref="A6355:A6359"/>
    <mergeCell ref="B6355:B6359"/>
    <mergeCell ref="A6317:A6320"/>
    <mergeCell ref="B6317:B6320"/>
    <mergeCell ref="A6321:A6331"/>
    <mergeCell ref="B6321:B6331"/>
    <mergeCell ref="A6332:A6342"/>
    <mergeCell ref="B6332:B6342"/>
    <mergeCell ref="A6301:A6308"/>
    <mergeCell ref="B6301:B6308"/>
    <mergeCell ref="A6309:A6312"/>
    <mergeCell ref="B6309:B6312"/>
    <mergeCell ref="A6313:A6316"/>
    <mergeCell ref="B6313:B6316"/>
    <mergeCell ref="A6289:A6292"/>
    <mergeCell ref="B6289:B6292"/>
    <mergeCell ref="A6293:A6296"/>
    <mergeCell ref="B6293:B6296"/>
    <mergeCell ref="A6297:A6300"/>
    <mergeCell ref="B6297:B6300"/>
    <mergeCell ref="A6277:A6280"/>
    <mergeCell ref="B6277:B6280"/>
    <mergeCell ref="A6281:A6284"/>
    <mergeCell ref="B6281:B6284"/>
    <mergeCell ref="A6285:A6288"/>
    <mergeCell ref="B6285:B6288"/>
    <mergeCell ref="A6265:A6268"/>
    <mergeCell ref="B6265:B6268"/>
    <mergeCell ref="A6269:A6272"/>
    <mergeCell ref="B6269:B6272"/>
    <mergeCell ref="A6273:A6276"/>
    <mergeCell ref="B6273:B6276"/>
    <mergeCell ref="A6253:A6256"/>
    <mergeCell ref="B6253:B6256"/>
    <mergeCell ref="A6257:A6260"/>
    <mergeCell ref="B6257:B6260"/>
    <mergeCell ref="A6261:A6264"/>
    <mergeCell ref="B6261:B6264"/>
    <mergeCell ref="A6241:A6244"/>
    <mergeCell ref="B6241:B6244"/>
    <mergeCell ref="A6245:A6248"/>
    <mergeCell ref="B6245:B6248"/>
    <mergeCell ref="A6249:A6252"/>
    <mergeCell ref="B6249:B6252"/>
    <mergeCell ref="A6229:A6232"/>
    <mergeCell ref="B6229:B6232"/>
    <mergeCell ref="A6233:A6236"/>
    <mergeCell ref="B6233:B6236"/>
    <mergeCell ref="A6237:A6240"/>
    <mergeCell ref="B6237:B6240"/>
    <mergeCell ref="A6217:A6220"/>
    <mergeCell ref="B6217:B6220"/>
    <mergeCell ref="A6221:A6224"/>
    <mergeCell ref="B6221:B6224"/>
    <mergeCell ref="A6225:A6228"/>
    <mergeCell ref="B6225:B6228"/>
    <mergeCell ref="A6205:A6208"/>
    <mergeCell ref="B6205:B6208"/>
    <mergeCell ref="A6209:A6212"/>
    <mergeCell ref="B6209:B6212"/>
    <mergeCell ref="A6213:A6216"/>
    <mergeCell ref="B6213:B6216"/>
    <mergeCell ref="A6193:A6196"/>
    <mergeCell ref="B6193:B6196"/>
    <mergeCell ref="A6197:A6200"/>
    <mergeCell ref="B6197:B6200"/>
    <mergeCell ref="A6201:A6204"/>
    <mergeCell ref="B6201:B6204"/>
    <mergeCell ref="A6181:A6184"/>
    <mergeCell ref="B6181:B6184"/>
    <mergeCell ref="A6185:A6188"/>
    <mergeCell ref="B6185:B6188"/>
    <mergeCell ref="A6189:A6192"/>
    <mergeCell ref="B6189:B6192"/>
    <mergeCell ref="A6169:A6172"/>
    <mergeCell ref="B6169:B6172"/>
    <mergeCell ref="A6173:A6176"/>
    <mergeCell ref="B6173:B6176"/>
    <mergeCell ref="A6177:A6180"/>
    <mergeCell ref="B6177:B6180"/>
    <mergeCell ref="A6157:A6160"/>
    <mergeCell ref="B6157:B6160"/>
    <mergeCell ref="A6161:A6164"/>
    <mergeCell ref="B6161:B6164"/>
    <mergeCell ref="A6165:A6168"/>
    <mergeCell ref="B6165:B6168"/>
    <mergeCell ref="A6145:A6148"/>
    <mergeCell ref="B6145:B6148"/>
    <mergeCell ref="A6149:A6152"/>
    <mergeCell ref="B6149:B6152"/>
    <mergeCell ref="A6153:A6156"/>
    <mergeCell ref="B6153:B6156"/>
    <mergeCell ref="A6133:A6136"/>
    <mergeCell ref="B6133:B6136"/>
    <mergeCell ref="A6137:A6140"/>
    <mergeCell ref="B6137:B6140"/>
    <mergeCell ref="A6141:A6144"/>
    <mergeCell ref="B6141:B6144"/>
    <mergeCell ref="A6121:A6124"/>
    <mergeCell ref="B6121:B6124"/>
    <mergeCell ref="A6125:A6128"/>
    <mergeCell ref="B6125:B6128"/>
    <mergeCell ref="A6129:A6132"/>
    <mergeCell ref="B6129:B6132"/>
    <mergeCell ref="A6109:A6112"/>
    <mergeCell ref="B6109:B6112"/>
    <mergeCell ref="A6113:A6116"/>
    <mergeCell ref="B6113:B6116"/>
    <mergeCell ref="A6117:A6120"/>
    <mergeCell ref="B6117:B6120"/>
    <mergeCell ref="A6097:A6100"/>
    <mergeCell ref="B6097:B6100"/>
    <mergeCell ref="A6101:A6104"/>
    <mergeCell ref="B6101:B6104"/>
    <mergeCell ref="A6105:A6108"/>
    <mergeCell ref="B6105:B6108"/>
    <mergeCell ref="A6085:A6088"/>
    <mergeCell ref="B6085:B6088"/>
    <mergeCell ref="A6089:A6092"/>
    <mergeCell ref="B6089:B6092"/>
    <mergeCell ref="A6093:A6096"/>
    <mergeCell ref="B6093:B6096"/>
    <mergeCell ref="A6073:A6076"/>
    <mergeCell ref="B6073:B6076"/>
    <mergeCell ref="A6077:A6080"/>
    <mergeCell ref="B6077:B6080"/>
    <mergeCell ref="A6081:A6084"/>
    <mergeCell ref="B6081:B6084"/>
    <mergeCell ref="A6061:A6064"/>
    <mergeCell ref="B6061:B6064"/>
    <mergeCell ref="A6065:A6068"/>
    <mergeCell ref="B6065:B6068"/>
    <mergeCell ref="A6069:A6072"/>
    <mergeCell ref="B6069:B6072"/>
    <mergeCell ref="A6049:A6052"/>
    <mergeCell ref="B6049:B6052"/>
    <mergeCell ref="A6053:A6056"/>
    <mergeCell ref="B6053:B6056"/>
    <mergeCell ref="A6057:A6060"/>
    <mergeCell ref="B6057:B6060"/>
    <mergeCell ref="A6037:A6040"/>
    <mergeCell ref="B6037:B6040"/>
    <mergeCell ref="A6041:A6044"/>
    <mergeCell ref="B6041:B6044"/>
    <mergeCell ref="A6045:A6048"/>
    <mergeCell ref="B6045:B6048"/>
    <mergeCell ref="A6025:A6028"/>
    <mergeCell ref="B6025:B6028"/>
    <mergeCell ref="A6029:A6032"/>
    <mergeCell ref="B6029:B6032"/>
    <mergeCell ref="A6033:A6036"/>
    <mergeCell ref="B6033:B6036"/>
    <mergeCell ref="A6013:A6016"/>
    <mergeCell ref="B6013:B6016"/>
    <mergeCell ref="A6017:A6020"/>
    <mergeCell ref="B6017:B6020"/>
    <mergeCell ref="A6021:A6024"/>
    <mergeCell ref="B6021:B6024"/>
    <mergeCell ref="A6001:A6004"/>
    <mergeCell ref="B6001:B6004"/>
    <mergeCell ref="A6005:A6008"/>
    <mergeCell ref="B6005:B6008"/>
    <mergeCell ref="A6009:A6012"/>
    <mergeCell ref="B6009:B6012"/>
    <mergeCell ref="A5989:A5992"/>
    <mergeCell ref="B5989:B5992"/>
    <mergeCell ref="A5993:A5996"/>
    <mergeCell ref="B5993:B5996"/>
    <mergeCell ref="A5997:A6000"/>
    <mergeCell ref="B5997:B6000"/>
    <mergeCell ref="A5977:A5980"/>
    <mergeCell ref="B5977:B5980"/>
    <mergeCell ref="A5981:A5984"/>
    <mergeCell ref="B5981:B5984"/>
    <mergeCell ref="A5985:A5988"/>
    <mergeCell ref="B5985:B5988"/>
    <mergeCell ref="A5965:A5968"/>
    <mergeCell ref="B5965:B5968"/>
    <mergeCell ref="A5969:A5972"/>
    <mergeCell ref="B5969:B5972"/>
    <mergeCell ref="A5973:A5976"/>
    <mergeCell ref="B5973:B5976"/>
    <mergeCell ref="A5953:A5956"/>
    <mergeCell ref="B5953:B5956"/>
    <mergeCell ref="A5957:A5960"/>
    <mergeCell ref="B5957:B5960"/>
    <mergeCell ref="A5961:A5964"/>
    <mergeCell ref="B5961:B5964"/>
    <mergeCell ref="A5941:A5944"/>
    <mergeCell ref="B5941:B5944"/>
    <mergeCell ref="A5945:A5948"/>
    <mergeCell ref="B5945:B5948"/>
    <mergeCell ref="A5949:A5952"/>
    <mergeCell ref="B5949:B5952"/>
    <mergeCell ref="A5929:A5932"/>
    <mergeCell ref="B5929:B5932"/>
    <mergeCell ref="A5933:A5936"/>
    <mergeCell ref="B5933:B5936"/>
    <mergeCell ref="A5937:A5940"/>
    <mergeCell ref="B5937:B5940"/>
    <mergeCell ref="A5917:A5920"/>
    <mergeCell ref="B5917:B5920"/>
    <mergeCell ref="A5921:A5924"/>
    <mergeCell ref="B5921:B5924"/>
    <mergeCell ref="A5925:A5928"/>
    <mergeCell ref="B5925:B5928"/>
    <mergeCell ref="A5905:A5908"/>
    <mergeCell ref="B5905:B5908"/>
    <mergeCell ref="A5909:A5912"/>
    <mergeCell ref="B5909:B5912"/>
    <mergeCell ref="A5913:A5916"/>
    <mergeCell ref="B5913:B5916"/>
    <mergeCell ref="A5893:A5896"/>
    <mergeCell ref="B5893:B5896"/>
    <mergeCell ref="A5897:A5900"/>
    <mergeCell ref="B5897:B5900"/>
    <mergeCell ref="A5901:A5904"/>
    <mergeCell ref="B5901:B5904"/>
    <mergeCell ref="A5881:A5884"/>
    <mergeCell ref="B5881:B5884"/>
    <mergeCell ref="A5885:A5888"/>
    <mergeCell ref="B5885:B5888"/>
    <mergeCell ref="A5889:A5892"/>
    <mergeCell ref="B5889:B5892"/>
    <mergeCell ref="A5869:A5872"/>
    <mergeCell ref="B5869:B5872"/>
    <mergeCell ref="A5873:A5876"/>
    <mergeCell ref="B5873:B5876"/>
    <mergeCell ref="A5877:A5880"/>
    <mergeCell ref="B5877:B5880"/>
    <mergeCell ref="A5857:A5860"/>
    <mergeCell ref="B5857:B5860"/>
    <mergeCell ref="A5861:A5864"/>
    <mergeCell ref="B5861:B5864"/>
    <mergeCell ref="A5865:A5868"/>
    <mergeCell ref="B5865:B5868"/>
    <mergeCell ref="A5845:A5848"/>
    <mergeCell ref="B5845:B5848"/>
    <mergeCell ref="A5849:A5852"/>
    <mergeCell ref="B5849:B5852"/>
    <mergeCell ref="A5853:A5856"/>
    <mergeCell ref="B5853:B5856"/>
    <mergeCell ref="A5833:A5836"/>
    <mergeCell ref="B5833:B5836"/>
    <mergeCell ref="A5837:A5840"/>
    <mergeCell ref="B5837:B5840"/>
    <mergeCell ref="A5841:A5844"/>
    <mergeCell ref="B5841:B5844"/>
    <mergeCell ref="A5821:A5824"/>
    <mergeCell ref="B5821:B5824"/>
    <mergeCell ref="A5825:A5828"/>
    <mergeCell ref="B5825:B5828"/>
    <mergeCell ref="A5829:A5832"/>
    <mergeCell ref="B5829:B5832"/>
    <mergeCell ref="A5809:A5812"/>
    <mergeCell ref="B5809:B5812"/>
    <mergeCell ref="A5813:A5816"/>
    <mergeCell ref="B5813:B5816"/>
    <mergeCell ref="A5817:A5820"/>
    <mergeCell ref="B5817:B5820"/>
    <mergeCell ref="A5797:A5800"/>
    <mergeCell ref="B5797:B5800"/>
    <mergeCell ref="A5801:A5804"/>
    <mergeCell ref="B5801:B5804"/>
    <mergeCell ref="A5805:A5808"/>
    <mergeCell ref="B5805:B5808"/>
    <mergeCell ref="A5785:A5788"/>
    <mergeCell ref="B5785:B5788"/>
    <mergeCell ref="A5789:A5792"/>
    <mergeCell ref="B5789:B5792"/>
    <mergeCell ref="A5793:A5796"/>
    <mergeCell ref="B5793:B5796"/>
    <mergeCell ref="A5773:A5776"/>
    <mergeCell ref="B5773:B5776"/>
    <mergeCell ref="A5777:A5780"/>
    <mergeCell ref="B5777:B5780"/>
    <mergeCell ref="A5781:A5784"/>
    <mergeCell ref="B5781:B5784"/>
    <mergeCell ref="A5757:A5762"/>
    <mergeCell ref="B5757:B5762"/>
    <mergeCell ref="A5763:A5768"/>
    <mergeCell ref="B5763:B5768"/>
    <mergeCell ref="A5769:A5772"/>
    <mergeCell ref="B5769:B5772"/>
    <mergeCell ref="A5739:A5744"/>
    <mergeCell ref="B5739:B5744"/>
    <mergeCell ref="A5745:A5750"/>
    <mergeCell ref="B5745:B5750"/>
    <mergeCell ref="A5751:A5756"/>
    <mergeCell ref="B5751:B5756"/>
    <mergeCell ref="A5721:A5726"/>
    <mergeCell ref="B5721:B5726"/>
    <mergeCell ref="A5727:A5732"/>
    <mergeCell ref="B5727:B5732"/>
    <mergeCell ref="A5733:A5738"/>
    <mergeCell ref="B5733:B5738"/>
    <mergeCell ref="A5703:A5708"/>
    <mergeCell ref="B5703:B5708"/>
    <mergeCell ref="A5709:A5714"/>
    <mergeCell ref="B5709:B5714"/>
    <mergeCell ref="A5715:A5720"/>
    <mergeCell ref="B5715:B5720"/>
    <mergeCell ref="A5685:A5690"/>
    <mergeCell ref="B5685:B5690"/>
    <mergeCell ref="A5691:A5696"/>
    <mergeCell ref="B5691:B5696"/>
    <mergeCell ref="A5697:A5702"/>
    <mergeCell ref="B5697:B5702"/>
    <mergeCell ref="A5667:A5672"/>
    <mergeCell ref="B5667:B5672"/>
    <mergeCell ref="A5673:A5678"/>
    <mergeCell ref="B5673:B5678"/>
    <mergeCell ref="A5679:A5684"/>
    <mergeCell ref="B5679:B5684"/>
    <mergeCell ref="A5649:A5654"/>
    <mergeCell ref="B5649:B5654"/>
    <mergeCell ref="A5655:A5660"/>
    <mergeCell ref="B5655:B5660"/>
    <mergeCell ref="A5661:A5666"/>
    <mergeCell ref="B5661:B5666"/>
    <mergeCell ref="A5634:A5637"/>
    <mergeCell ref="B5634:B5637"/>
    <mergeCell ref="A5638:A5644"/>
    <mergeCell ref="B5638:B5644"/>
    <mergeCell ref="A5645:A5648"/>
    <mergeCell ref="B5645:B5648"/>
    <mergeCell ref="A5616:A5621"/>
    <mergeCell ref="B5616:B5621"/>
    <mergeCell ref="A5622:A5627"/>
    <mergeCell ref="B5622:B5627"/>
    <mergeCell ref="A5628:A5633"/>
    <mergeCell ref="B5628:B5633"/>
    <mergeCell ref="A5599:A5604"/>
    <mergeCell ref="B5599:B5604"/>
    <mergeCell ref="A5605:A5611"/>
    <mergeCell ref="B5605:B5611"/>
    <mergeCell ref="A5612:A5615"/>
    <mergeCell ref="B5612:B5615"/>
    <mergeCell ref="A5571:A5580"/>
    <mergeCell ref="B5571:B5580"/>
    <mergeCell ref="A5581:A5592"/>
    <mergeCell ref="B5581:B5592"/>
    <mergeCell ref="A5593:A5598"/>
    <mergeCell ref="B5593:B5598"/>
    <mergeCell ref="A5545:A5553"/>
    <mergeCell ref="B5545:B5553"/>
    <mergeCell ref="A5554:A5562"/>
    <mergeCell ref="B5554:B5562"/>
    <mergeCell ref="A5563:A5570"/>
    <mergeCell ref="B5563:B5570"/>
    <mergeCell ref="A5525:A5530"/>
    <mergeCell ref="B5525:B5530"/>
    <mergeCell ref="A5531:A5536"/>
    <mergeCell ref="B5531:B5536"/>
    <mergeCell ref="A5537:A5544"/>
    <mergeCell ref="B5537:B5544"/>
    <mergeCell ref="A5506:A5511"/>
    <mergeCell ref="B5506:B5511"/>
    <mergeCell ref="A5512:A5517"/>
    <mergeCell ref="B5512:B5517"/>
    <mergeCell ref="A5518:A5524"/>
    <mergeCell ref="B5518:B5524"/>
    <mergeCell ref="A5485:A5491"/>
    <mergeCell ref="B5485:B5491"/>
    <mergeCell ref="A5492:A5498"/>
    <mergeCell ref="B5492:B5498"/>
    <mergeCell ref="A5499:A5505"/>
    <mergeCell ref="B5499:B5505"/>
    <mergeCell ref="A5467:A5472"/>
    <mergeCell ref="B5467:B5472"/>
    <mergeCell ref="A5473:A5478"/>
    <mergeCell ref="B5473:B5478"/>
    <mergeCell ref="A5479:A5484"/>
    <mergeCell ref="B5479:B5484"/>
    <mergeCell ref="A5448:A5454"/>
    <mergeCell ref="B5448:B5454"/>
    <mergeCell ref="A5455:A5460"/>
    <mergeCell ref="B5455:B5460"/>
    <mergeCell ref="A5461:A5466"/>
    <mergeCell ref="B5461:B5466"/>
    <mergeCell ref="A5429:A5435"/>
    <mergeCell ref="B5429:B5435"/>
    <mergeCell ref="A5436:A5441"/>
    <mergeCell ref="B5436:B5441"/>
    <mergeCell ref="A5442:A5447"/>
    <mergeCell ref="B5442:B5447"/>
    <mergeCell ref="A5409:A5414"/>
    <mergeCell ref="B5409:B5414"/>
    <mergeCell ref="A5415:A5421"/>
    <mergeCell ref="B5415:B5421"/>
    <mergeCell ref="A5422:A5428"/>
    <mergeCell ref="B5422:B5428"/>
    <mergeCell ref="A5382:A5388"/>
    <mergeCell ref="B5382:B5388"/>
    <mergeCell ref="A5389:A5400"/>
    <mergeCell ref="B5389:B5400"/>
    <mergeCell ref="A5401:A5408"/>
    <mergeCell ref="B5401:B5408"/>
    <mergeCell ref="A5359:A5369"/>
    <mergeCell ref="B5359:B5369"/>
    <mergeCell ref="A5370:A5375"/>
    <mergeCell ref="B5370:B5375"/>
    <mergeCell ref="A5376:A5381"/>
    <mergeCell ref="B5376:B5381"/>
    <mergeCell ref="A5330:A5344"/>
    <mergeCell ref="B5330:B5344"/>
    <mergeCell ref="A5345:A5351"/>
    <mergeCell ref="B5345:B5351"/>
    <mergeCell ref="A5352:A5358"/>
    <mergeCell ref="B5352:B5358"/>
    <mergeCell ref="A5299:A5306"/>
    <mergeCell ref="B5299:B5306"/>
    <mergeCell ref="A5307:A5314"/>
    <mergeCell ref="B5307:B5314"/>
    <mergeCell ref="A5315:A5329"/>
    <mergeCell ref="B5315:B5329"/>
    <mergeCell ref="A5275:A5282"/>
    <mergeCell ref="B5275:B5282"/>
    <mergeCell ref="A5283:A5290"/>
    <mergeCell ref="B5283:B5290"/>
    <mergeCell ref="A5291:A5298"/>
    <mergeCell ref="B5291:B5298"/>
    <mergeCell ref="A5253:A5260"/>
    <mergeCell ref="B5253:B5260"/>
    <mergeCell ref="A5261:A5268"/>
    <mergeCell ref="B5261:B5268"/>
    <mergeCell ref="A5269:A5274"/>
    <mergeCell ref="B5269:B5274"/>
    <mergeCell ref="A5231:A5236"/>
    <mergeCell ref="B5231:B5236"/>
    <mergeCell ref="A5237:A5244"/>
    <mergeCell ref="B5237:B5244"/>
    <mergeCell ref="A5245:A5252"/>
    <mergeCell ref="B5245:B5252"/>
    <mergeCell ref="A5203:A5212"/>
    <mergeCell ref="B5203:B5212"/>
    <mergeCell ref="A5213:A5219"/>
    <mergeCell ref="B5213:B5219"/>
    <mergeCell ref="A5220:A5230"/>
    <mergeCell ref="B5220:B5230"/>
    <mergeCell ref="A5185:A5190"/>
    <mergeCell ref="B5185:B5190"/>
    <mergeCell ref="A5191:A5196"/>
    <mergeCell ref="B5191:B5196"/>
    <mergeCell ref="A5197:A5202"/>
    <mergeCell ref="B5197:B5202"/>
    <mergeCell ref="A5164:A5170"/>
    <mergeCell ref="B5164:B5170"/>
    <mergeCell ref="A5171:A5178"/>
    <mergeCell ref="B5171:B5178"/>
    <mergeCell ref="A5179:A5184"/>
    <mergeCell ref="B5179:B5184"/>
    <mergeCell ref="A5143:A5148"/>
    <mergeCell ref="B5143:B5148"/>
    <mergeCell ref="A5149:A5156"/>
    <mergeCell ref="B5149:B5156"/>
    <mergeCell ref="A5157:A5163"/>
    <mergeCell ref="B5157:B5163"/>
    <mergeCell ref="A5126:A5132"/>
    <mergeCell ref="B5126:B5132"/>
    <mergeCell ref="A5133:A5136"/>
    <mergeCell ref="B5133:B5136"/>
    <mergeCell ref="A5137:A5142"/>
    <mergeCell ref="B5137:B5142"/>
    <mergeCell ref="A5106:A5112"/>
    <mergeCell ref="B5106:B5112"/>
    <mergeCell ref="A5113:A5117"/>
    <mergeCell ref="B5113:B5117"/>
    <mergeCell ref="A5118:A5125"/>
    <mergeCell ref="B5118:B5125"/>
    <mergeCell ref="A5088:A5093"/>
    <mergeCell ref="B5088:B5093"/>
    <mergeCell ref="A5094:A5099"/>
    <mergeCell ref="B5094:B5099"/>
    <mergeCell ref="A5100:A5105"/>
    <mergeCell ref="B5100:B5105"/>
    <mergeCell ref="A5070:A5076"/>
    <mergeCell ref="B5070:B5076"/>
    <mergeCell ref="A5077:A5081"/>
    <mergeCell ref="B5077:B5081"/>
    <mergeCell ref="A5082:A5087"/>
    <mergeCell ref="B5082:B5087"/>
    <mergeCell ref="A5049:A5055"/>
    <mergeCell ref="B5049:B5055"/>
    <mergeCell ref="A5056:A5062"/>
    <mergeCell ref="B5056:B5062"/>
    <mergeCell ref="A5063:A5069"/>
    <mergeCell ref="B5063:B5069"/>
    <mergeCell ref="A5030:A5036"/>
    <mergeCell ref="B5030:B5036"/>
    <mergeCell ref="A5037:A5043"/>
    <mergeCell ref="B5037:B5043"/>
    <mergeCell ref="A5044:A5048"/>
    <mergeCell ref="B5044:B5048"/>
    <mergeCell ref="A5009:A5015"/>
    <mergeCell ref="B5009:B5015"/>
    <mergeCell ref="A5016:A5022"/>
    <mergeCell ref="B5016:B5022"/>
    <mergeCell ref="A5023:A5029"/>
    <mergeCell ref="B5023:B5029"/>
    <mergeCell ref="A4982:A4989"/>
    <mergeCell ref="B4982:B4989"/>
    <mergeCell ref="A4990:A4999"/>
    <mergeCell ref="B4990:B4999"/>
    <mergeCell ref="A5000:A5008"/>
    <mergeCell ref="B5000:B5008"/>
    <mergeCell ref="A4958:A4965"/>
    <mergeCell ref="B4958:B4965"/>
    <mergeCell ref="A4966:A4973"/>
    <mergeCell ref="B4966:B4973"/>
    <mergeCell ref="A4974:A4981"/>
    <mergeCell ref="B4974:B4981"/>
    <mergeCell ref="A4934:A4941"/>
    <mergeCell ref="B4934:B4941"/>
    <mergeCell ref="A4942:A4949"/>
    <mergeCell ref="B4942:B4949"/>
    <mergeCell ref="A4950:A4957"/>
    <mergeCell ref="B4950:B4957"/>
    <mergeCell ref="A4916:A4920"/>
    <mergeCell ref="B4916:B4920"/>
    <mergeCell ref="A4921:A4925"/>
    <mergeCell ref="B4921:B4925"/>
    <mergeCell ref="A4926:A4933"/>
    <mergeCell ref="B4926:B4933"/>
    <mergeCell ref="A4891:A4900"/>
    <mergeCell ref="B4891:B4900"/>
    <mergeCell ref="A4901:A4910"/>
    <mergeCell ref="B4901:B4910"/>
    <mergeCell ref="A4911:A4915"/>
    <mergeCell ref="B4911:B4915"/>
    <mergeCell ref="A4870:A4880"/>
    <mergeCell ref="B4870:B4880"/>
    <mergeCell ref="A4881:A4885"/>
    <mergeCell ref="B4881:B4885"/>
    <mergeCell ref="A4886:A4890"/>
    <mergeCell ref="B4886:B4890"/>
    <mergeCell ref="A4858:A4861"/>
    <mergeCell ref="B4858:B4861"/>
    <mergeCell ref="A4862:A4865"/>
    <mergeCell ref="B4862:B4865"/>
    <mergeCell ref="A4866:A4869"/>
    <mergeCell ref="B4866:B4869"/>
    <mergeCell ref="A4846:A4849"/>
    <mergeCell ref="B4846:B4849"/>
    <mergeCell ref="A4850:A4853"/>
    <mergeCell ref="B4850:B4853"/>
    <mergeCell ref="A4854:A4857"/>
    <mergeCell ref="B4854:B4857"/>
    <mergeCell ref="A4834:A4837"/>
    <mergeCell ref="B4834:B4837"/>
    <mergeCell ref="A4838:A4841"/>
    <mergeCell ref="B4838:B4841"/>
    <mergeCell ref="A4842:A4845"/>
    <mergeCell ref="B4842:B4845"/>
    <mergeCell ref="A4816:A4819"/>
    <mergeCell ref="B4816:B4819"/>
    <mergeCell ref="A4820:A4825"/>
    <mergeCell ref="B4820:B4825"/>
    <mergeCell ref="A4826:A4833"/>
    <mergeCell ref="B4826:B4833"/>
    <mergeCell ref="A4787:A4794"/>
    <mergeCell ref="B4787:B4794"/>
    <mergeCell ref="A4795:A4803"/>
    <mergeCell ref="B4795:B4803"/>
    <mergeCell ref="A4804:A4815"/>
    <mergeCell ref="B4804:B4815"/>
    <mergeCell ref="A4762:A4769"/>
    <mergeCell ref="B4762:B4769"/>
    <mergeCell ref="A4770:A4780"/>
    <mergeCell ref="B4770:B4780"/>
    <mergeCell ref="A4781:A4786"/>
    <mergeCell ref="B4781:B4786"/>
    <mergeCell ref="A4739:A4746"/>
    <mergeCell ref="B4739:B4746"/>
    <mergeCell ref="A4747:A4753"/>
    <mergeCell ref="B4747:B4753"/>
    <mergeCell ref="A4754:A4761"/>
    <mergeCell ref="B4754:B4761"/>
    <mergeCell ref="A4713:A4720"/>
    <mergeCell ref="B4713:B4720"/>
    <mergeCell ref="A4721:A4726"/>
    <mergeCell ref="B4721:B4726"/>
    <mergeCell ref="A4727:A4738"/>
    <mergeCell ref="B4727:B4738"/>
    <mergeCell ref="A4677:A4695"/>
    <mergeCell ref="B4677:B4695"/>
    <mergeCell ref="A4696:A4703"/>
    <mergeCell ref="B4696:B4703"/>
    <mergeCell ref="A4704:A4712"/>
    <mergeCell ref="B4704:B4712"/>
    <mergeCell ref="A4647:A4652"/>
    <mergeCell ref="B4647:B4652"/>
    <mergeCell ref="A4653:A4664"/>
    <mergeCell ref="B4653:B4664"/>
    <mergeCell ref="A4665:A4676"/>
    <mergeCell ref="B4665:B4676"/>
    <mergeCell ref="A4625:A4633"/>
    <mergeCell ref="B4625:B4633"/>
    <mergeCell ref="A4634:A4641"/>
    <mergeCell ref="B4634:B4641"/>
    <mergeCell ref="A4642:A4646"/>
    <mergeCell ref="B4642:B4646"/>
    <mergeCell ref="A4609:A4614"/>
    <mergeCell ref="B4609:B4614"/>
    <mergeCell ref="A4615:A4619"/>
    <mergeCell ref="B4615:B4619"/>
    <mergeCell ref="A4620:A4624"/>
    <mergeCell ref="B4620:B4624"/>
    <mergeCell ref="A4573:A4592"/>
    <mergeCell ref="B4573:B4592"/>
    <mergeCell ref="A4593:A4600"/>
    <mergeCell ref="B4593:B4600"/>
    <mergeCell ref="A4601:A4608"/>
    <mergeCell ref="B4601:B4608"/>
    <mergeCell ref="A4543:A4557"/>
    <mergeCell ref="B4543:B4557"/>
    <mergeCell ref="A4558:A4566"/>
    <mergeCell ref="B4558:B4566"/>
    <mergeCell ref="A4567:A4572"/>
    <mergeCell ref="B4567:B4572"/>
    <mergeCell ref="A4515:A4524"/>
    <mergeCell ref="B4515:B4524"/>
    <mergeCell ref="A4525:A4534"/>
    <mergeCell ref="B4525:B4534"/>
    <mergeCell ref="A4535:A4542"/>
    <mergeCell ref="B4535:B4542"/>
    <mergeCell ref="A4489:A4496"/>
    <mergeCell ref="B4489:B4496"/>
    <mergeCell ref="A4497:A4504"/>
    <mergeCell ref="B4497:B4504"/>
    <mergeCell ref="A4505:A4514"/>
    <mergeCell ref="B4505:B4514"/>
    <mergeCell ref="A4461:A4469"/>
    <mergeCell ref="B4461:B4469"/>
    <mergeCell ref="A4470:A4478"/>
    <mergeCell ref="B4470:B4478"/>
    <mergeCell ref="A4479:A4488"/>
    <mergeCell ref="B4479:B4488"/>
    <mergeCell ref="A4433:A4442"/>
    <mergeCell ref="B4433:B4442"/>
    <mergeCell ref="A4443:A4451"/>
    <mergeCell ref="B4443:B4451"/>
    <mergeCell ref="A4452:A4460"/>
    <mergeCell ref="B4452:B4460"/>
    <mergeCell ref="A4383:A4398"/>
    <mergeCell ref="B4383:B4398"/>
    <mergeCell ref="A4399:A4425"/>
    <mergeCell ref="B4399:B4425"/>
    <mergeCell ref="A4426:A4432"/>
    <mergeCell ref="B4426:B4432"/>
    <mergeCell ref="A4361:A4365"/>
    <mergeCell ref="B4361:B4365"/>
    <mergeCell ref="A4366:A4373"/>
    <mergeCell ref="B4366:B4373"/>
    <mergeCell ref="A4374:A4382"/>
    <mergeCell ref="B4374:B4382"/>
    <mergeCell ref="A4337:A4344"/>
    <mergeCell ref="B4337:B4344"/>
    <mergeCell ref="A4345:A4353"/>
    <mergeCell ref="B4345:B4353"/>
    <mergeCell ref="A4354:A4360"/>
    <mergeCell ref="B4354:B4360"/>
    <mergeCell ref="A4313:A4322"/>
    <mergeCell ref="B4313:B4322"/>
    <mergeCell ref="A4323:A4328"/>
    <mergeCell ref="B4323:B4328"/>
    <mergeCell ref="A4329:A4336"/>
    <mergeCell ref="B4329:B4336"/>
    <mergeCell ref="A4295:A4300"/>
    <mergeCell ref="B4295:B4300"/>
    <mergeCell ref="A4301:A4306"/>
    <mergeCell ref="B4301:B4306"/>
    <mergeCell ref="A4307:A4312"/>
    <mergeCell ref="B4307:B4312"/>
    <mergeCell ref="A4276:A4279"/>
    <mergeCell ref="B4276:B4279"/>
    <mergeCell ref="A4280:A4287"/>
    <mergeCell ref="B4280:B4287"/>
    <mergeCell ref="A4288:A4294"/>
    <mergeCell ref="B4288:B4294"/>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8:A1858"/>
    <mergeCell ref="B1848:B1858"/>
    <mergeCell ref="A1859:A1869"/>
    <mergeCell ref="B1859:B1869"/>
    <mergeCell ref="A1870:A1880"/>
    <mergeCell ref="B1870:B1880"/>
    <mergeCell ref="A1811:A1821"/>
    <mergeCell ref="B1811:B1821"/>
    <mergeCell ref="A1822:A1834"/>
    <mergeCell ref="B1822:B1834"/>
    <mergeCell ref="A1835:A1847"/>
    <mergeCell ref="B1835:B1847"/>
    <mergeCell ref="A1784:A1790"/>
    <mergeCell ref="B1784:B1790"/>
    <mergeCell ref="A1791:A1797"/>
    <mergeCell ref="B1791:B1797"/>
    <mergeCell ref="A1798:A1810"/>
    <mergeCell ref="B1798:B1810"/>
    <mergeCell ref="A1763:A1769"/>
    <mergeCell ref="B1763:B1769"/>
    <mergeCell ref="A1770:A1776"/>
    <mergeCell ref="B1770:B1776"/>
    <mergeCell ref="A1777:A1783"/>
    <mergeCell ref="B1777:B1783"/>
    <mergeCell ref="A1742:A1748"/>
    <mergeCell ref="B1742:B1748"/>
    <mergeCell ref="A1749:A1755"/>
    <mergeCell ref="B1749:B1755"/>
    <mergeCell ref="A1756:A1762"/>
    <mergeCell ref="B1756:B1762"/>
    <mergeCell ref="A1712:A1721"/>
    <mergeCell ref="B1712:B1721"/>
    <mergeCell ref="A1722:A1731"/>
    <mergeCell ref="B1722:B1731"/>
    <mergeCell ref="A1732:A1741"/>
    <mergeCell ref="B1732:B1741"/>
    <mergeCell ref="A1688:A1693"/>
    <mergeCell ref="B1688:B1693"/>
    <mergeCell ref="A1694:A1701"/>
    <mergeCell ref="B1694:B1701"/>
    <mergeCell ref="A1702:A1711"/>
    <mergeCell ref="B1702:B1711"/>
    <mergeCell ref="A1668:A1673"/>
    <mergeCell ref="B1668:B1673"/>
    <mergeCell ref="A1674:A1680"/>
    <mergeCell ref="B1674:B1680"/>
    <mergeCell ref="A1681:A1687"/>
    <mergeCell ref="B1681:B1687"/>
    <mergeCell ref="A1653:A1657"/>
    <mergeCell ref="B1653:B1657"/>
    <mergeCell ref="A1658:A1662"/>
    <mergeCell ref="B1658:B1662"/>
    <mergeCell ref="A1663:A1667"/>
    <mergeCell ref="B1663:B1667"/>
    <mergeCell ref="A1635:A1640"/>
    <mergeCell ref="B1635:B1640"/>
    <mergeCell ref="A1641:A1646"/>
    <mergeCell ref="B1641:B1646"/>
    <mergeCell ref="A1647:A1652"/>
    <mergeCell ref="B1647:B1652"/>
    <mergeCell ref="A1618:A1623"/>
    <mergeCell ref="B1618:B1623"/>
    <mergeCell ref="A1624:A1628"/>
    <mergeCell ref="B1624:B1628"/>
    <mergeCell ref="A1629:A1634"/>
    <mergeCell ref="B1629:B1634"/>
    <mergeCell ref="A1600:A1606"/>
    <mergeCell ref="B1600:B1606"/>
    <mergeCell ref="A1607:A1611"/>
    <mergeCell ref="B1607:B1611"/>
    <mergeCell ref="A1612:A1617"/>
    <mergeCell ref="B1612:B1617"/>
    <mergeCell ref="A1579:A1585"/>
    <mergeCell ref="B1579:B1585"/>
    <mergeCell ref="A1586:A1592"/>
    <mergeCell ref="B1586:B1592"/>
    <mergeCell ref="A1593:A1599"/>
    <mergeCell ref="B1593:B1599"/>
    <mergeCell ref="A1550:A1556"/>
    <mergeCell ref="B1550:B1556"/>
    <mergeCell ref="A1557:A1563"/>
    <mergeCell ref="B1557:B1563"/>
    <mergeCell ref="A1564:A1578"/>
    <mergeCell ref="B1564:B1578"/>
    <mergeCell ref="A1530:A1535"/>
    <mergeCell ref="B1530:B1535"/>
    <mergeCell ref="A1536:A1542"/>
    <mergeCell ref="B1536:B1542"/>
    <mergeCell ref="A1543:A1549"/>
    <mergeCell ref="B1543:B1549"/>
    <mergeCell ref="A1512:A1517"/>
    <mergeCell ref="B1512:B1517"/>
    <mergeCell ref="A1518:A1523"/>
    <mergeCell ref="B1518:B1523"/>
    <mergeCell ref="A1524:A1529"/>
    <mergeCell ref="B1524:B1529"/>
    <mergeCell ref="A1476:A1490"/>
    <mergeCell ref="B1476:B1490"/>
    <mergeCell ref="A1491:A1505"/>
    <mergeCell ref="B1491:B1505"/>
    <mergeCell ref="A1506:A1511"/>
    <mergeCell ref="B1506:B1511"/>
    <mergeCell ref="A1431:A1445"/>
    <mergeCell ref="B1431:B1445"/>
    <mergeCell ref="A1446:A1460"/>
    <mergeCell ref="B1446:B1460"/>
    <mergeCell ref="A1461:A1475"/>
    <mergeCell ref="B1461:B1475"/>
    <mergeCell ref="A1394:A1400"/>
    <mergeCell ref="B1394:B1400"/>
    <mergeCell ref="A1401:A1415"/>
    <mergeCell ref="B1401:B1415"/>
    <mergeCell ref="A1416:A1430"/>
    <mergeCell ref="B1416:B1430"/>
    <mergeCell ref="A1376:A1381"/>
    <mergeCell ref="B1376:B1381"/>
    <mergeCell ref="A1382:A1387"/>
    <mergeCell ref="B1382:B1387"/>
    <mergeCell ref="A1388:A1393"/>
    <mergeCell ref="B1388:B1393"/>
    <mergeCell ref="A1357:A1362"/>
    <mergeCell ref="B1357:B1362"/>
    <mergeCell ref="A1363:A1368"/>
    <mergeCell ref="B1363:B1368"/>
    <mergeCell ref="A1369:A1375"/>
    <mergeCell ref="B1369:B1375"/>
    <mergeCell ref="A1337:A1343"/>
    <mergeCell ref="B1337:B1343"/>
    <mergeCell ref="A1344:A1349"/>
    <mergeCell ref="B1344:B1349"/>
    <mergeCell ref="A1350:A1356"/>
    <mergeCell ref="B1350:B1356"/>
    <mergeCell ref="A1319:A1324"/>
    <mergeCell ref="B1319:B1324"/>
    <mergeCell ref="A1325:A1330"/>
    <mergeCell ref="B1325:B1330"/>
    <mergeCell ref="A1331:A1336"/>
    <mergeCell ref="B1331:B1336"/>
    <mergeCell ref="A1296:A1303"/>
    <mergeCell ref="B1296:B1303"/>
    <mergeCell ref="A1304:A1312"/>
    <mergeCell ref="B1304:B1312"/>
    <mergeCell ref="A1313:A1318"/>
    <mergeCell ref="B1313:B1318"/>
    <mergeCell ref="A1275:A1281"/>
    <mergeCell ref="B1275:B1281"/>
    <mergeCell ref="A1282:A1288"/>
    <mergeCell ref="B1282:B1288"/>
    <mergeCell ref="A1289:A1295"/>
    <mergeCell ref="B1289:B1295"/>
    <mergeCell ref="A1255:A1261"/>
    <mergeCell ref="B1255:B1261"/>
    <mergeCell ref="A1262:A1267"/>
    <mergeCell ref="B1262:B1267"/>
    <mergeCell ref="A1268:A1274"/>
    <mergeCell ref="B1268:B1274"/>
    <mergeCell ref="A1235:A1240"/>
    <mergeCell ref="B1235:B1240"/>
    <mergeCell ref="A1241:A1247"/>
    <mergeCell ref="B1241:B1247"/>
    <mergeCell ref="A1248:A1254"/>
    <mergeCell ref="B1248:B1254"/>
    <mergeCell ref="A1217:A1222"/>
    <mergeCell ref="B1217:B1222"/>
    <mergeCell ref="A1223:A1228"/>
    <mergeCell ref="B1223:B1228"/>
    <mergeCell ref="A1229:A1234"/>
    <mergeCell ref="B1229:B1234"/>
    <mergeCell ref="A1196:A1202"/>
    <mergeCell ref="B1196:B1202"/>
    <mergeCell ref="A1203:A1209"/>
    <mergeCell ref="B1203:B1209"/>
    <mergeCell ref="A1210:A1216"/>
    <mergeCell ref="B1210:B1216"/>
    <mergeCell ref="A1175:A1181"/>
    <mergeCell ref="B1175:B1181"/>
    <mergeCell ref="A1182:A1188"/>
    <mergeCell ref="B1182:B1188"/>
    <mergeCell ref="A1189:A1195"/>
    <mergeCell ref="B1189:B1195"/>
    <mergeCell ref="A1154:A1160"/>
    <mergeCell ref="B1154:B1160"/>
    <mergeCell ref="A1161:A1167"/>
    <mergeCell ref="B1161:B1167"/>
    <mergeCell ref="A1168:A1174"/>
    <mergeCell ref="B1168:B1174"/>
    <mergeCell ref="A1133:A1139"/>
    <mergeCell ref="B1133:B1139"/>
    <mergeCell ref="A1140:A1146"/>
    <mergeCell ref="B1140:B1146"/>
    <mergeCell ref="A1147:A1153"/>
    <mergeCell ref="B1147:B1153"/>
    <mergeCell ref="A1117:A1121"/>
    <mergeCell ref="B1117:B1121"/>
    <mergeCell ref="A1122:A1127"/>
    <mergeCell ref="B1122:B1127"/>
    <mergeCell ref="A1128:A1132"/>
    <mergeCell ref="B1128:B1132"/>
    <mergeCell ref="A1094:A1103"/>
    <mergeCell ref="B1094:B1103"/>
    <mergeCell ref="A1104:A1111"/>
    <mergeCell ref="B1104:B1111"/>
    <mergeCell ref="A1112:A1116"/>
    <mergeCell ref="B1112:B1116"/>
    <mergeCell ref="A1069:A1077"/>
    <mergeCell ref="B1069:B1077"/>
    <mergeCell ref="A1078:A1085"/>
    <mergeCell ref="B1078:B1085"/>
    <mergeCell ref="A1086:A1093"/>
    <mergeCell ref="B1086:B1093"/>
    <mergeCell ref="A1048:A1054"/>
    <mergeCell ref="B1048:B1054"/>
    <mergeCell ref="A1055:A1061"/>
    <mergeCell ref="B1055:B1061"/>
    <mergeCell ref="A1062:A1068"/>
    <mergeCell ref="B1062:B1068"/>
    <mergeCell ref="A1022:A1031"/>
    <mergeCell ref="B1022:B1031"/>
    <mergeCell ref="A1032:A1040"/>
    <mergeCell ref="B1032:B1040"/>
    <mergeCell ref="A1041:A1047"/>
    <mergeCell ref="B1041:B1047"/>
    <mergeCell ref="A1003:A1007"/>
    <mergeCell ref="B1003:B1007"/>
    <mergeCell ref="A1008:A1016"/>
    <mergeCell ref="B1008:B1016"/>
    <mergeCell ref="A1017:A1021"/>
    <mergeCell ref="B1017:B1021"/>
    <mergeCell ref="A980:A988"/>
    <mergeCell ref="B980:B988"/>
    <mergeCell ref="A989:A997"/>
    <mergeCell ref="B989:B997"/>
    <mergeCell ref="A998:A1002"/>
    <mergeCell ref="B998:B1002"/>
    <mergeCell ref="A959:A965"/>
    <mergeCell ref="B959:B965"/>
    <mergeCell ref="A966:A972"/>
    <mergeCell ref="B966:B972"/>
    <mergeCell ref="A973:A979"/>
    <mergeCell ref="B973:B979"/>
    <mergeCell ref="A939:A945"/>
    <mergeCell ref="B939:B945"/>
    <mergeCell ref="A946:A952"/>
    <mergeCell ref="B946:B952"/>
    <mergeCell ref="A953:A958"/>
    <mergeCell ref="B953:B958"/>
    <mergeCell ref="A918:A924"/>
    <mergeCell ref="B918:B924"/>
    <mergeCell ref="A925:A931"/>
    <mergeCell ref="B925:B931"/>
    <mergeCell ref="A932:A938"/>
    <mergeCell ref="B932:B938"/>
    <mergeCell ref="A903:A906"/>
    <mergeCell ref="B903:B906"/>
    <mergeCell ref="A907:A911"/>
    <mergeCell ref="B907:B911"/>
    <mergeCell ref="A912:A917"/>
    <mergeCell ref="B912:B917"/>
    <mergeCell ref="A883:A890"/>
    <mergeCell ref="B883:B890"/>
    <mergeCell ref="A891:A895"/>
    <mergeCell ref="B891:B895"/>
    <mergeCell ref="A896:A902"/>
    <mergeCell ref="B896:B90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5:A340"/>
    <mergeCell ref="B325:B340"/>
    <mergeCell ref="A341:A350"/>
    <mergeCell ref="B341:B350"/>
    <mergeCell ref="A351:A364"/>
    <mergeCell ref="B351:B364"/>
    <mergeCell ref="A289:A303"/>
    <mergeCell ref="B289:B303"/>
    <mergeCell ref="A304:A318"/>
    <mergeCell ref="B304:B318"/>
    <mergeCell ref="A319:A324"/>
    <mergeCell ref="B319:B324"/>
    <mergeCell ref="A269:A276"/>
    <mergeCell ref="B269:B276"/>
    <mergeCell ref="A277:A282"/>
    <mergeCell ref="B277:B282"/>
    <mergeCell ref="A283:A288"/>
    <mergeCell ref="B283:B288"/>
    <mergeCell ref="A241:A248"/>
    <mergeCell ref="B241:B248"/>
    <mergeCell ref="A249:A263"/>
    <mergeCell ref="B249:B263"/>
    <mergeCell ref="A264:A268"/>
    <mergeCell ref="B264:B268"/>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98:A102"/>
    <mergeCell ref="B98:B102"/>
    <mergeCell ref="A103:A106"/>
    <mergeCell ref="B103:B106"/>
    <mergeCell ref="A107:A111"/>
    <mergeCell ref="B107:B111"/>
    <mergeCell ref="A83:A87"/>
    <mergeCell ref="B83:B87"/>
    <mergeCell ref="A88:A92"/>
    <mergeCell ref="B88:B92"/>
    <mergeCell ref="A93:A97"/>
    <mergeCell ref="B93:B97"/>
    <mergeCell ref="A18:A22"/>
    <mergeCell ref="B18:B22"/>
    <mergeCell ref="A23:A27"/>
    <mergeCell ref="B23:B27"/>
    <mergeCell ref="A28:A32"/>
    <mergeCell ref="B28:B32"/>
    <mergeCell ref="A6:A9"/>
    <mergeCell ref="B6:B9"/>
    <mergeCell ref="A10:A13"/>
    <mergeCell ref="B10:B13"/>
    <mergeCell ref="A14:A17"/>
    <mergeCell ref="B14:B17"/>
    <mergeCell ref="A66:A70"/>
    <mergeCell ref="B66:B70"/>
    <mergeCell ref="A71:A77"/>
    <mergeCell ref="B71:B77"/>
    <mergeCell ref="A78:A82"/>
    <mergeCell ref="B78:B82"/>
    <mergeCell ref="A47:A51"/>
    <mergeCell ref="B47:B51"/>
    <mergeCell ref="A52:A58"/>
    <mergeCell ref="B52:B58"/>
    <mergeCell ref="A59:A65"/>
    <mergeCell ref="B59:B65"/>
    <mergeCell ref="A33:A36"/>
    <mergeCell ref="B33:B36"/>
    <mergeCell ref="A37:A41"/>
    <mergeCell ref="B37:B41"/>
    <mergeCell ref="A42:A46"/>
    <mergeCell ref="B42:B46"/>
  </mergeCells>
  <conditionalFormatting sqref="D233 D237 D241 D394 D648 D652 D656 D660 D664 D704 D772 D783 D912 D1524 D1641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8 D4295 D4301 D4307 D4313 D4323 D4329 D4337 D4345 D4354 D4361 D4366 D4374 D4383 D4399 D4426 D4433 D4443 D4452 D4461 D4470 D4479 D4489 D4497 D4505 D4515 D4525 D4535 D4543 D4558 D4567 D4573 D4593 D4601 D4609 D4615 D4620 D4625 D4634 D4642 D4647 D4653 D4665 D4677 D4696 D4704 D4713 D4721 D4727 D4739 D4747 D4754 D4762 D4770 D4781 D4787 D4795 D4804 D4820 D4826 D4870 D4881">
    <cfRule type="containsText" dxfId="1677" priority="9440" operator="containsText" text="Pesquisa de Preços">
      <formula>NOT(ISERROR(SEARCH("Pesquisa de Preços",D233)))</formula>
    </cfRule>
  </conditionalFormatting>
  <conditionalFormatting sqref="D775:D781">
    <cfRule type="containsText" dxfId="1676" priority="3096" operator="containsText" text="Pesquisa de Preços">
      <formula>NOT(ISERROR(SEARCH("Pesquisa de Preços",D775)))</formula>
    </cfRule>
  </conditionalFormatting>
  <conditionalFormatting sqref="D907">
    <cfRule type="containsText" dxfId="1675" priority="2156" operator="containsText" text="Pesquisa de Preços">
      <formula>NOT(ISERROR(SEARCH("Pesquisa de Preços",D907)))</formula>
    </cfRule>
  </conditionalFormatting>
  <conditionalFormatting sqref="D909">
    <cfRule type="containsText" dxfId="1674" priority="2155" operator="containsText" text="Pesquisa de Preços">
      <formula>NOT(ISERROR(SEARCH("Pesquisa de Preços",D909)))</formula>
    </cfRule>
  </conditionalFormatting>
  <conditionalFormatting sqref="D1103:D1104">
    <cfRule type="containsText" dxfId="1673" priority="9318" operator="containsText" text="Pesquisa de Preços">
      <formula>NOT(ISERROR(SEARCH("Pesquisa de Preços",D1103)))</formula>
    </cfRule>
  </conditionalFormatting>
  <conditionalFormatting sqref="D1445:D1446">
    <cfRule type="containsText" dxfId="1672" priority="9259" operator="containsText" text="Pesquisa de Preços">
      <formula>NOT(ISERROR(SEARCH("Pesquisa de Preços",D1445)))</formula>
    </cfRule>
  </conditionalFormatting>
  <conditionalFormatting sqref="D1455">
    <cfRule type="containsText" dxfId="1671" priority="9071" operator="containsText" text="Pesquisa de Preços">
      <formula>NOT(ISERROR(SEARCH("Pesquisa de Preços",D1455)))</formula>
    </cfRule>
  </conditionalFormatting>
  <conditionalFormatting sqref="D1475:D1476">
    <cfRule type="containsText" dxfId="1670" priority="9257" operator="containsText" text="Pesquisa de Preços">
      <formula>NOT(ISERROR(SEARCH("Pesquisa de Preços",D1475)))</formula>
    </cfRule>
  </conditionalFormatting>
  <conditionalFormatting sqref="D1505:D1507">
    <cfRule type="containsText" dxfId="1669" priority="9072" operator="containsText" text="Pesquisa de Preços">
      <formula>NOT(ISERROR(SEARCH("Pesquisa de Preços",D1505)))</formula>
    </cfRule>
  </conditionalFormatting>
  <conditionalFormatting sqref="D1798">
    <cfRule type="containsText" dxfId="1668" priority="2326" operator="containsText" text="Pesquisa de Preços">
      <formula>NOT(ISERROR(SEARCH("Pesquisa de Preços",D1798)))</formula>
    </cfRule>
  </conditionalFormatting>
  <conditionalFormatting sqref="D1800:D1809">
    <cfRule type="containsText" dxfId="1667" priority="2315" operator="containsText" text="Pesquisa de Preços">
      <formula>NOT(ISERROR(SEARCH("Pesquisa de Preços",D1800)))</formula>
    </cfRule>
  </conditionalFormatting>
  <conditionalFormatting sqref="D1811">
    <cfRule type="containsText" dxfId="1666" priority="2314" operator="containsText" text="Pesquisa de Preços">
      <formula>NOT(ISERROR(SEARCH("Pesquisa de Preços",D1811)))</formula>
    </cfRule>
  </conditionalFormatting>
  <conditionalFormatting sqref="D1813:D1820">
    <cfRule type="containsText" dxfId="1665" priority="2308" operator="containsText" text="Pesquisa de Preços">
      <formula>NOT(ISERROR(SEARCH("Pesquisa de Preços",D1813)))</formula>
    </cfRule>
  </conditionalFormatting>
  <conditionalFormatting sqref="D1822">
    <cfRule type="containsText" dxfId="1664" priority="2307" operator="containsText" text="Pesquisa de Preços">
      <formula>NOT(ISERROR(SEARCH("Pesquisa de Preços",D1822)))</formula>
    </cfRule>
  </conditionalFormatting>
  <conditionalFormatting sqref="D1824:D1833">
    <cfRule type="containsText" dxfId="1663" priority="2296" operator="containsText" text="Pesquisa de Preços">
      <formula>NOT(ISERROR(SEARCH("Pesquisa de Preços",D1824)))</formula>
    </cfRule>
  </conditionalFormatting>
  <conditionalFormatting sqref="D1835">
    <cfRule type="containsText" dxfId="1662" priority="2295" operator="containsText" text="Pesquisa de Preços">
      <formula>NOT(ISERROR(SEARCH("Pesquisa de Preços",D1835)))</formula>
    </cfRule>
  </conditionalFormatting>
  <conditionalFormatting sqref="D1837:D1846">
    <cfRule type="containsText" dxfId="1661" priority="2272" operator="containsText" text="Pesquisa de Preços">
      <formula>NOT(ISERROR(SEARCH("Pesquisa de Preços",D1837)))</formula>
    </cfRule>
  </conditionalFormatting>
  <conditionalFormatting sqref="D1848">
    <cfRule type="containsText" dxfId="1660" priority="2283" operator="containsText" text="Pesquisa de Preços">
      <formula>NOT(ISERROR(SEARCH("Pesquisa de Preços",D1848)))</formula>
    </cfRule>
  </conditionalFormatting>
  <conditionalFormatting sqref="D1850:D1857">
    <cfRule type="containsText" dxfId="1659" priority="2263" operator="containsText" text="Pesquisa de Preços">
      <formula>NOT(ISERROR(SEARCH("Pesquisa de Preços",D1850)))</formula>
    </cfRule>
  </conditionalFormatting>
  <conditionalFormatting sqref="D1859">
    <cfRule type="containsText" dxfId="1658" priority="2280" operator="containsText" text="Pesquisa de Preços">
      <formula>NOT(ISERROR(SEARCH("Pesquisa de Preços",D1859)))</formula>
    </cfRule>
  </conditionalFormatting>
  <conditionalFormatting sqref="D1861:D1868">
    <cfRule type="containsText" dxfId="1657" priority="2253" operator="containsText" text="Pesquisa de Preços">
      <formula>NOT(ISERROR(SEARCH("Pesquisa de Preços",D1861)))</formula>
    </cfRule>
  </conditionalFormatting>
  <conditionalFormatting sqref="D1870">
    <cfRule type="containsText" dxfId="1656" priority="2277" operator="containsText" text="Pesquisa de Preços">
      <formula>NOT(ISERROR(SEARCH("Pesquisa de Preços",D1870)))</formula>
    </cfRule>
  </conditionalFormatting>
  <conditionalFormatting sqref="D1872:D1879">
    <cfRule type="containsText" dxfId="1655" priority="2243" operator="containsText" text="Pesquisa de Preços">
      <formula>NOT(ISERROR(SEARCH("Pesquisa de Preços",D1872)))</formula>
    </cfRule>
  </conditionalFormatting>
  <conditionalFormatting sqref="D2472">
    <cfRule type="containsText" dxfId="1654" priority="7613" operator="containsText" text="Pesquisa de Preços">
      <formula>NOT(ISERROR(SEARCH("Pesquisa de Preços",D2472)))</formula>
    </cfRule>
  </conditionalFormatting>
  <conditionalFormatting sqref="D2512">
    <cfRule type="containsText" dxfId="1653" priority="7574" operator="containsText" text="Pesquisa de Preços">
      <formula>NOT(ISERROR(SEARCH("Pesquisa de Preços",D2512)))</formula>
    </cfRule>
  </conditionalFormatting>
  <conditionalFormatting sqref="D2516">
    <cfRule type="containsText" dxfId="1652" priority="7571" operator="containsText" text="Pesquisa de Preços">
      <formula>NOT(ISERROR(SEARCH("Pesquisa de Preços",D2516)))</formula>
    </cfRule>
  </conditionalFormatting>
  <conditionalFormatting sqref="D2520">
    <cfRule type="containsText" dxfId="1651" priority="7493" operator="containsText" text="Pesquisa de Preços">
      <formula>NOT(ISERROR(SEARCH("Pesquisa de Preços",D2520)))</formula>
    </cfRule>
  </conditionalFormatting>
  <conditionalFormatting sqref="D2524">
    <cfRule type="containsText" dxfId="1650" priority="7490" operator="containsText" text="Pesquisa de Preços">
      <formula>NOT(ISERROR(SEARCH("Pesquisa de Preços",D2524)))</formula>
    </cfRule>
  </conditionalFormatting>
  <conditionalFormatting sqref="D2528">
    <cfRule type="containsText" dxfId="1649" priority="7568" operator="containsText" text="Pesquisa de Preços">
      <formula>NOT(ISERROR(SEARCH("Pesquisa de Preços",D2528)))</formula>
    </cfRule>
  </conditionalFormatting>
  <conditionalFormatting sqref="D2532">
    <cfRule type="containsText" dxfId="1648" priority="7565" operator="containsText" text="Pesquisa de Preços">
      <formula>NOT(ISERROR(SEARCH("Pesquisa de Preços",D2532)))</formula>
    </cfRule>
  </conditionalFormatting>
  <conditionalFormatting sqref="D2536">
    <cfRule type="containsText" dxfId="1647" priority="7562" operator="containsText" text="Pesquisa de Preços">
      <formula>NOT(ISERROR(SEARCH("Pesquisa de Preços",D2536)))</formula>
    </cfRule>
  </conditionalFormatting>
  <conditionalFormatting sqref="D2540">
    <cfRule type="containsText" dxfId="1646" priority="7559" operator="containsText" text="Pesquisa de Preços">
      <formula>NOT(ISERROR(SEARCH("Pesquisa de Preços",D2540)))</formula>
    </cfRule>
  </conditionalFormatting>
  <conditionalFormatting sqref="D2544">
    <cfRule type="containsText" dxfId="1645" priority="7556" operator="containsText" text="Pesquisa de Preços">
      <formula>NOT(ISERROR(SEARCH("Pesquisa de Preços",D2544)))</formula>
    </cfRule>
  </conditionalFormatting>
  <conditionalFormatting sqref="D2548">
    <cfRule type="containsText" dxfId="1644" priority="7553" operator="containsText" text="Pesquisa de Preços">
      <formula>NOT(ISERROR(SEARCH("Pesquisa de Preços",D2548)))</formula>
    </cfRule>
  </conditionalFormatting>
  <conditionalFormatting sqref="D2552">
    <cfRule type="containsText" dxfId="1643" priority="7550" operator="containsText" text="Pesquisa de Preços">
      <formula>NOT(ISERROR(SEARCH("Pesquisa de Preços",D2552)))</formula>
    </cfRule>
  </conditionalFormatting>
  <conditionalFormatting sqref="D2556">
    <cfRule type="containsText" dxfId="1642" priority="7547" operator="containsText" text="Pesquisa de Preços">
      <formula>NOT(ISERROR(SEARCH("Pesquisa de Preços",D2556)))</formula>
    </cfRule>
  </conditionalFormatting>
  <conditionalFormatting sqref="D2560">
    <cfRule type="containsText" dxfId="1641" priority="7546" operator="containsText" text="Pesquisa de Preços">
      <formula>NOT(ISERROR(SEARCH("Pesquisa de Preços",D2560)))</formula>
    </cfRule>
  </conditionalFormatting>
  <conditionalFormatting sqref="D2564">
    <cfRule type="containsText" dxfId="1640" priority="7545" operator="containsText" text="Pesquisa de Preços">
      <formula>NOT(ISERROR(SEARCH("Pesquisa de Preços",D2564)))</formula>
    </cfRule>
  </conditionalFormatting>
  <conditionalFormatting sqref="D2568">
    <cfRule type="containsText" dxfId="1639" priority="7544" operator="containsText" text="Pesquisa de Preços">
      <formula>NOT(ISERROR(SEARCH("Pesquisa de Preços",D2568)))</formula>
    </cfRule>
  </conditionalFormatting>
  <conditionalFormatting sqref="D2572">
    <cfRule type="containsText" dxfId="1638" priority="7541" operator="containsText" text="Pesquisa de Preços">
      <formula>NOT(ISERROR(SEARCH("Pesquisa de Preços",D2572)))</formula>
    </cfRule>
  </conditionalFormatting>
  <conditionalFormatting sqref="D2576">
    <cfRule type="containsText" dxfId="1637" priority="7538" operator="containsText" text="Pesquisa de Preços">
      <formula>NOT(ISERROR(SEARCH("Pesquisa de Preços",D2576)))</formula>
    </cfRule>
  </conditionalFormatting>
  <conditionalFormatting sqref="D2580">
    <cfRule type="containsText" dxfId="1636" priority="7535" operator="containsText" text="Pesquisa de Preços">
      <formula>NOT(ISERROR(SEARCH("Pesquisa de Preços",D2580)))</formula>
    </cfRule>
  </conditionalFormatting>
  <conditionalFormatting sqref="D2584">
    <cfRule type="containsText" dxfId="1635" priority="7532" operator="containsText" text="Pesquisa de Preços">
      <formula>NOT(ISERROR(SEARCH("Pesquisa de Preços",D2584)))</formula>
    </cfRule>
  </conditionalFormatting>
  <conditionalFormatting sqref="D2588">
    <cfRule type="containsText" dxfId="1634" priority="7529" operator="containsText" text="Pesquisa de Preços">
      <formula>NOT(ISERROR(SEARCH("Pesquisa de Preços",D2588)))</formula>
    </cfRule>
  </conditionalFormatting>
  <conditionalFormatting sqref="D2592">
    <cfRule type="containsText" dxfId="1633" priority="7526" operator="containsText" text="Pesquisa de Preços">
      <formula>NOT(ISERROR(SEARCH("Pesquisa de Preços",D2592)))</formula>
    </cfRule>
  </conditionalFormatting>
  <conditionalFormatting sqref="D2596">
    <cfRule type="containsText" dxfId="1632" priority="7523" operator="containsText" text="Pesquisa de Preços">
      <formula>NOT(ISERROR(SEARCH("Pesquisa de Preços",D2596)))</formula>
    </cfRule>
  </conditionalFormatting>
  <conditionalFormatting sqref="D2600">
    <cfRule type="containsText" dxfId="1631" priority="7520" operator="containsText" text="Pesquisa de Preços">
      <formula>NOT(ISERROR(SEARCH("Pesquisa de Preços",D2600)))</formula>
    </cfRule>
  </conditionalFormatting>
  <conditionalFormatting sqref="D2604">
    <cfRule type="containsText" dxfId="1630" priority="7517" operator="containsText" text="Pesquisa de Preços">
      <formula>NOT(ISERROR(SEARCH("Pesquisa de Preços",D2604)))</formula>
    </cfRule>
  </conditionalFormatting>
  <conditionalFormatting sqref="D2608">
    <cfRule type="containsText" dxfId="1629" priority="7514" operator="containsText" text="Pesquisa de Preços">
      <formula>NOT(ISERROR(SEARCH("Pesquisa de Preços",D2608)))</formula>
    </cfRule>
  </conditionalFormatting>
  <conditionalFormatting sqref="D2612">
    <cfRule type="containsText" dxfId="1628" priority="7511" operator="containsText" text="Pesquisa de Preços">
      <formula>NOT(ISERROR(SEARCH("Pesquisa de Preços",D2612)))</formula>
    </cfRule>
  </conditionalFormatting>
  <conditionalFormatting sqref="D2616">
    <cfRule type="containsText" dxfId="1627" priority="7508" operator="containsText" text="Pesquisa de Preços">
      <formula>NOT(ISERROR(SEARCH("Pesquisa de Preços",D2616)))</formula>
    </cfRule>
  </conditionalFormatting>
  <conditionalFormatting sqref="D2620">
    <cfRule type="containsText" dxfId="1626" priority="7500" operator="containsText" text="Pesquisa de Preços">
      <formula>NOT(ISERROR(SEARCH("Pesquisa de Preços",D2620)))</formula>
    </cfRule>
  </conditionalFormatting>
  <conditionalFormatting sqref="D2624">
    <cfRule type="containsText" dxfId="1625" priority="7503" operator="containsText" text="Pesquisa de Preços">
      <formula>NOT(ISERROR(SEARCH("Pesquisa de Preços",D2624)))</formula>
    </cfRule>
  </conditionalFormatting>
  <conditionalFormatting sqref="D2716">
    <cfRule type="containsText" dxfId="1624" priority="5532" operator="containsText" text="Pesquisa de Preços">
      <formula>NOT(ISERROR(SEARCH("Pesquisa de Preços",D2716)))</formula>
    </cfRule>
  </conditionalFormatting>
  <conditionalFormatting sqref="D2720">
    <cfRule type="containsText" dxfId="1623" priority="7499" operator="containsText" text="Pesquisa de Preços">
      <formula>NOT(ISERROR(SEARCH("Pesquisa de Preços",D2720)))</formula>
    </cfRule>
  </conditionalFormatting>
  <conditionalFormatting sqref="D2728">
    <cfRule type="containsText" dxfId="1622" priority="7496" operator="containsText" text="Pesquisa de Preços">
      <formula>NOT(ISERROR(SEARCH("Pesquisa de Preços",D2728)))</formula>
    </cfRule>
  </conditionalFormatting>
  <conditionalFormatting sqref="D2732">
    <cfRule type="containsText" dxfId="1621" priority="4422" operator="containsText" text="Pesquisa de Preços">
      <formula>NOT(ISERROR(SEARCH("Pesquisa de Preços",D2732)))</formula>
    </cfRule>
  </conditionalFormatting>
  <conditionalFormatting sqref="D2796">
    <cfRule type="containsText" dxfId="1620" priority="5634" operator="containsText" text="Pesquisa de Preços">
      <formula>NOT(ISERROR(SEARCH("Pesquisa de Preços",D2796)))</formula>
    </cfRule>
  </conditionalFormatting>
  <conditionalFormatting sqref="D2800">
    <cfRule type="containsText" dxfId="1619" priority="5629" operator="containsText" text="Pesquisa de Preços">
      <formula>NOT(ISERROR(SEARCH("Pesquisa de Preços",D2800)))</formula>
    </cfRule>
  </conditionalFormatting>
  <conditionalFormatting sqref="D2804">
    <cfRule type="containsText" dxfId="1618" priority="5624" operator="containsText" text="Pesquisa de Preços">
      <formula>NOT(ISERROR(SEARCH("Pesquisa de Preços",D2804)))</formula>
    </cfRule>
  </conditionalFormatting>
  <conditionalFormatting sqref="D2808">
    <cfRule type="containsText" dxfId="1617" priority="5949" operator="containsText" text="Pesquisa de Preços">
      <formula>NOT(ISERROR(SEARCH("Pesquisa de Preços",D2808)))</formula>
    </cfRule>
  </conditionalFormatting>
  <conditionalFormatting sqref="D2812">
    <cfRule type="containsText" dxfId="1616" priority="5952" operator="containsText" text="Pesquisa de Preços">
      <formula>NOT(ISERROR(SEARCH("Pesquisa de Preços",D2812)))</formula>
    </cfRule>
  </conditionalFormatting>
  <conditionalFormatting sqref="D2816">
    <cfRule type="containsText" dxfId="1615" priority="5939" operator="containsText" text="Pesquisa de Preços">
      <formula>NOT(ISERROR(SEARCH("Pesquisa de Preços",D2816)))</formula>
    </cfRule>
  </conditionalFormatting>
  <conditionalFormatting sqref="D2820">
    <cfRule type="containsText" dxfId="1614" priority="5942" operator="containsText" text="Pesquisa de Preços">
      <formula>NOT(ISERROR(SEARCH("Pesquisa de Preços",D2820)))</formula>
    </cfRule>
  </conditionalFormatting>
  <conditionalFormatting sqref="D2824">
    <cfRule type="containsText" dxfId="1613" priority="5621" operator="containsText" text="Pesquisa de Preços">
      <formula>NOT(ISERROR(SEARCH("Pesquisa de Preços",D2824)))</formula>
    </cfRule>
  </conditionalFormatting>
  <conditionalFormatting sqref="D2828">
    <cfRule type="containsText" dxfId="1612" priority="5929" operator="containsText" text="Pesquisa de Preços">
      <formula>NOT(ISERROR(SEARCH("Pesquisa de Preços",D2828)))</formula>
    </cfRule>
  </conditionalFormatting>
  <conditionalFormatting sqref="D2832">
    <cfRule type="containsText" dxfId="1611" priority="5932" operator="containsText" text="Pesquisa de Preços">
      <formula>NOT(ISERROR(SEARCH("Pesquisa de Preços",D2832)))</formula>
    </cfRule>
  </conditionalFormatting>
  <conditionalFormatting sqref="D2836">
    <cfRule type="containsText" dxfId="1610" priority="5612" operator="containsText" text="Pesquisa de Preços">
      <formula>NOT(ISERROR(SEARCH("Pesquisa de Preços",D2836)))</formula>
    </cfRule>
  </conditionalFormatting>
  <conditionalFormatting sqref="D2840">
    <cfRule type="containsText" dxfId="1609" priority="7240" operator="containsText" text="Pesquisa de Preços">
      <formula>NOT(ISERROR(SEARCH("Pesquisa de Preços",D2840)))</formula>
    </cfRule>
  </conditionalFormatting>
  <conditionalFormatting sqref="D2844">
    <cfRule type="containsText" dxfId="1608" priority="7483" operator="containsText" text="Pesquisa de Preços">
      <formula>NOT(ISERROR(SEARCH("Pesquisa de Preços",D2844)))</formula>
    </cfRule>
  </conditionalFormatting>
  <conditionalFormatting sqref="D2848">
    <cfRule type="containsText" dxfId="1607" priority="7245" operator="containsText" text="Pesquisa de Preços">
      <formula>NOT(ISERROR(SEARCH("Pesquisa de Preços",D2848)))</formula>
    </cfRule>
  </conditionalFormatting>
  <conditionalFormatting sqref="D2873">
    <cfRule type="containsText" dxfId="1606" priority="8226" operator="containsText" text="Pesquisa de Preços">
      <formula>NOT(ISERROR(SEARCH("Pesquisa de Preços",D2873)))</formula>
    </cfRule>
  </conditionalFormatting>
  <conditionalFormatting sqref="D2878">
    <cfRule type="containsText" dxfId="1605" priority="8225" operator="containsText" text="Pesquisa de Preços">
      <formula>NOT(ISERROR(SEARCH("Pesquisa de Preços",D2878)))</formula>
    </cfRule>
  </conditionalFormatting>
  <conditionalFormatting sqref="D3542">
    <cfRule type="containsText" dxfId="1604" priority="5611" operator="containsText" text="Pesquisa de Preços">
      <formula>NOT(ISERROR(SEARCH("Pesquisa de Preços",D3542)))</formula>
    </cfRule>
  </conditionalFormatting>
  <conditionalFormatting sqref="D3613">
    <cfRule type="containsText" dxfId="1603" priority="5608" operator="containsText" text="Pesquisa de Preços">
      <formula>NOT(ISERROR(SEARCH("Pesquisa de Preços",D3613)))</formula>
    </cfRule>
  </conditionalFormatting>
  <conditionalFormatting sqref="D3679:D3683">
    <cfRule type="containsText" dxfId="1602" priority="4328" operator="containsText" text="Pesquisa de Preços">
      <formula>NOT(ISERROR(SEARCH("Pesquisa de Preços",D3679)))</formula>
    </cfRule>
  </conditionalFormatting>
  <conditionalFormatting sqref="D3849">
    <cfRule type="containsText" dxfId="1601" priority="5651" operator="containsText" text="Pesquisa de Preços">
      <formula>NOT(ISERROR(SEARCH("Pesquisa de Preços",D3849)))</formula>
    </cfRule>
  </conditionalFormatting>
  <conditionalFormatting sqref="D3855">
    <cfRule type="containsText" dxfId="1600" priority="5648" operator="containsText" text="Pesquisa de Preços">
      <formula>NOT(ISERROR(SEARCH("Pesquisa de Preços",D3855)))</formula>
    </cfRule>
  </conditionalFormatting>
  <conditionalFormatting sqref="D3861">
    <cfRule type="containsText" dxfId="1599" priority="5647" operator="containsText" text="Pesquisa de Preços">
      <formula>NOT(ISERROR(SEARCH("Pesquisa de Preços",D3861)))</formula>
    </cfRule>
  </conditionalFormatting>
  <conditionalFormatting sqref="D3867">
    <cfRule type="containsText" dxfId="1598" priority="5646" operator="containsText" text="Pesquisa de Preços">
      <formula>NOT(ISERROR(SEARCH("Pesquisa de Preços",D3867)))</formula>
    </cfRule>
  </conditionalFormatting>
  <conditionalFormatting sqref="D3873">
    <cfRule type="containsText" dxfId="1597" priority="5645" operator="containsText" text="Pesquisa de Preços">
      <formula>NOT(ISERROR(SEARCH("Pesquisa de Preços",D3873)))</formula>
    </cfRule>
  </conditionalFormatting>
  <conditionalFormatting sqref="D3879">
    <cfRule type="containsText" dxfId="1596" priority="5644" operator="containsText" text="Pesquisa de Preços">
      <formula>NOT(ISERROR(SEARCH("Pesquisa de Preços",D3879)))</formula>
    </cfRule>
  </conditionalFormatting>
  <conditionalFormatting sqref="D3885">
    <cfRule type="containsText" dxfId="1595" priority="5643" operator="containsText" text="Pesquisa de Preços">
      <formula>NOT(ISERROR(SEARCH("Pesquisa de Preços",D3885)))</formula>
    </cfRule>
  </conditionalFormatting>
  <conditionalFormatting sqref="D3891">
    <cfRule type="containsText" dxfId="1594" priority="5642" operator="containsText" text="Pesquisa de Preços">
      <formula>NOT(ISERROR(SEARCH("Pesquisa de Preços",D3891)))</formula>
    </cfRule>
  </conditionalFormatting>
  <conditionalFormatting sqref="D3897">
    <cfRule type="containsText" dxfId="1593" priority="5641" operator="containsText" text="Pesquisa de Preços">
      <formula>NOT(ISERROR(SEARCH("Pesquisa de Preços",D3897)))</formula>
    </cfRule>
  </conditionalFormatting>
  <conditionalFormatting sqref="D3920:D3922">
    <cfRule type="containsText" dxfId="1592" priority="4325" operator="containsText" text="Pesquisa de Preços">
      <formula>NOT(ISERROR(SEARCH("Pesquisa de Preços",D3920)))</formula>
    </cfRule>
  </conditionalFormatting>
  <conditionalFormatting sqref="D4164">
    <cfRule type="containsText" dxfId="1591" priority="2242" operator="containsText" text="Pesquisa de Preços">
      <formula>NOT(ISERROR(SEARCH("Pesquisa de Preços",D4164)))</formula>
    </cfRule>
  </conditionalFormatting>
  <conditionalFormatting sqref="D4166:D4171">
    <cfRule type="containsText" dxfId="1590" priority="2239" operator="containsText" text="Pesquisa de Preços">
      <formula>NOT(ISERROR(SEARCH("Pesquisa de Preços",D4166)))</formula>
    </cfRule>
  </conditionalFormatting>
  <conditionalFormatting sqref="D4173">
    <cfRule type="containsText" dxfId="1589" priority="2238" operator="containsText" text="Pesquisa de Preços">
      <formula>NOT(ISERROR(SEARCH("Pesquisa de Preços",D4173)))</formula>
    </cfRule>
  </conditionalFormatting>
  <conditionalFormatting sqref="D4175:D4180">
    <cfRule type="containsText" dxfId="1588" priority="2235" operator="containsText" text="Pesquisa de Preços">
      <formula>NOT(ISERROR(SEARCH("Pesquisa de Preços",D4175)))</formula>
    </cfRule>
  </conditionalFormatting>
  <conditionalFormatting sqref="D4545:D4556">
    <cfRule type="containsText" dxfId="1587" priority="4317" operator="containsText" text="Pesquisa de Preços">
      <formula>NOT(ISERROR(SEARCH("Pesquisa de Preços",D4545)))</formula>
    </cfRule>
  </conditionalFormatting>
  <conditionalFormatting sqref="D4560:D4565">
    <cfRule type="containsText" dxfId="1586" priority="4324" operator="containsText" text="Pesquisa de Preços">
      <formula>NOT(ISERROR(SEARCH("Pesquisa de Preços",D4560)))</formula>
    </cfRule>
  </conditionalFormatting>
  <conditionalFormatting sqref="D4627:D4632">
    <cfRule type="containsText" dxfId="1585" priority="4377" operator="containsText" text="Pesquisa de Preços">
      <formula>NOT(ISERROR(SEARCH("Pesquisa de Preços",D4627)))</formula>
    </cfRule>
  </conditionalFormatting>
  <conditionalFormatting sqref="D4749:D4752">
    <cfRule type="containsText" dxfId="1584" priority="2779" operator="containsText" text="Pesquisa de Preços">
      <formula>NOT(ISERROR(SEARCH("Pesquisa de Preços",D4749)))</formula>
    </cfRule>
  </conditionalFormatting>
  <conditionalFormatting sqref="D4772:D4774">
    <cfRule type="containsText" dxfId="1583" priority="4358" operator="containsText" text="Pesquisa de Preços">
      <formula>NOT(ISERROR(SEARCH("Pesquisa de Preços",D4772)))</formula>
    </cfRule>
  </conditionalFormatting>
  <conditionalFormatting sqref="D4816">
    <cfRule type="containsText" dxfId="1582" priority="5511" operator="containsText" text="Pesquisa de Preços">
      <formula>NOT(ISERROR(SEARCH("Pesquisa de Preços",D4816)))</formula>
    </cfRule>
  </conditionalFormatting>
  <conditionalFormatting sqref="D4834">
    <cfRule type="containsText" dxfId="1581" priority="5481" operator="containsText" text="Pesquisa de Preços">
      <formula>NOT(ISERROR(SEARCH("Pesquisa de Preços",D4834)))</formula>
    </cfRule>
  </conditionalFormatting>
  <conditionalFormatting sqref="D4838">
    <cfRule type="containsText" dxfId="1580" priority="5484" operator="containsText" text="Pesquisa de Preços">
      <formula>NOT(ISERROR(SEARCH("Pesquisa de Preços",D4838)))</formula>
    </cfRule>
  </conditionalFormatting>
  <conditionalFormatting sqref="D4842">
    <cfRule type="containsText" dxfId="1579" priority="5605" operator="containsText" text="Pesquisa de Preços">
      <formula>NOT(ISERROR(SEARCH("Pesquisa de Preços",D4842)))</formula>
    </cfRule>
  </conditionalFormatting>
  <conditionalFormatting sqref="D4846">
    <cfRule type="containsText" dxfId="1578" priority="5924" operator="containsText" text="Pesquisa de Preços">
      <formula>NOT(ISERROR(SEARCH("Pesquisa de Preços",D4846)))</formula>
    </cfRule>
  </conditionalFormatting>
  <conditionalFormatting sqref="D4850">
    <cfRule type="containsText" dxfId="1577" priority="5923" operator="containsText" text="Pesquisa de Preços">
      <formula>NOT(ISERROR(SEARCH("Pesquisa de Preços",D4850)))</formula>
    </cfRule>
  </conditionalFormatting>
  <conditionalFormatting sqref="D4854">
    <cfRule type="containsText" dxfId="1576" priority="5602" operator="containsText" text="Pesquisa de Preços">
      <formula>NOT(ISERROR(SEARCH("Pesquisa de Preços",D4854)))</formula>
    </cfRule>
  </conditionalFormatting>
  <conditionalFormatting sqref="D4858">
    <cfRule type="containsText" dxfId="1575" priority="5918" operator="containsText" text="Pesquisa de Preços">
      <formula>NOT(ISERROR(SEARCH("Pesquisa de Preços",D4858)))</formula>
    </cfRule>
  </conditionalFormatting>
  <conditionalFormatting sqref="D4862">
    <cfRule type="containsText" dxfId="1574" priority="5525" operator="containsText" text="Pesquisa de Preços">
      <formula>NOT(ISERROR(SEARCH("Pesquisa de Preços",D4862)))</formula>
    </cfRule>
  </conditionalFormatting>
  <conditionalFormatting sqref="D4866">
    <cfRule type="containsText" dxfId="1573" priority="5520" operator="containsText" text="Pesquisa de Preços">
      <formula>NOT(ISERROR(SEARCH("Pesquisa de Preços",D4866)))</formula>
    </cfRule>
  </conditionalFormatting>
  <conditionalFormatting sqref="D4886">
    <cfRule type="containsText" dxfId="1572" priority="2073" operator="containsText" text="Pesquisa de Preços">
      <formula>NOT(ISERROR(SEARCH("Pesquisa de Preços",D4886)))</formula>
    </cfRule>
  </conditionalFormatting>
  <conditionalFormatting sqref="D4888:D4889">
    <cfRule type="containsText" dxfId="1571" priority="2070" operator="containsText" text="Pesquisa de Preços">
      <formula>NOT(ISERROR(SEARCH("Pesquisa de Preços",D4888)))</formula>
    </cfRule>
  </conditionalFormatting>
  <conditionalFormatting sqref="D4891">
    <cfRule type="containsText" dxfId="1570" priority="8212" operator="containsText" text="Pesquisa de Preços">
      <formula>NOT(ISERROR(SEARCH("Pesquisa de Preços",D4891)))</formula>
    </cfRule>
  </conditionalFormatting>
  <conditionalFormatting sqref="D4901">
    <cfRule type="containsText" dxfId="1569" priority="8205" operator="containsText" text="Pesquisa de Preços">
      <formula>NOT(ISERROR(SEARCH("Pesquisa de Preços",D4901)))</formula>
    </cfRule>
  </conditionalFormatting>
  <conditionalFormatting sqref="D4911">
    <cfRule type="containsText" dxfId="1568" priority="8196" operator="containsText" text="Pesquisa de Preços">
      <formula>NOT(ISERROR(SEARCH("Pesquisa de Preços",D4911)))</formula>
    </cfRule>
  </conditionalFormatting>
  <conditionalFormatting sqref="D4916">
    <cfRule type="containsText" dxfId="1567" priority="8167" operator="containsText" text="Pesquisa de Preços">
      <formula>NOT(ISERROR(SEARCH("Pesquisa de Preços",D4916)))</formula>
    </cfRule>
  </conditionalFormatting>
  <conditionalFormatting sqref="D4921">
    <cfRule type="containsText" dxfId="1566" priority="8164" operator="containsText" text="Pesquisa de Preços">
      <formula>NOT(ISERROR(SEARCH("Pesquisa de Preços",D4921)))</formula>
    </cfRule>
  </conditionalFormatting>
  <conditionalFormatting sqref="D4926">
    <cfRule type="containsText" dxfId="1565" priority="8161" operator="containsText" text="Pesquisa de Preços">
      <formula>NOT(ISERROR(SEARCH("Pesquisa de Preços",D4926)))</formula>
    </cfRule>
  </conditionalFormatting>
  <conditionalFormatting sqref="D4934">
    <cfRule type="containsText" dxfId="1564" priority="8158" operator="containsText" text="Pesquisa de Preços">
      <formula>NOT(ISERROR(SEARCH("Pesquisa de Preços",D4934)))</formula>
    </cfRule>
  </conditionalFormatting>
  <conditionalFormatting sqref="D4942">
    <cfRule type="containsText" dxfId="1563" priority="8155" operator="containsText" text="Pesquisa de Preços">
      <formula>NOT(ISERROR(SEARCH("Pesquisa de Preços",D4942)))</formula>
    </cfRule>
  </conditionalFormatting>
  <conditionalFormatting sqref="D4950">
    <cfRule type="containsText" dxfId="1562" priority="8152" operator="containsText" text="Pesquisa de Preços">
      <formula>NOT(ISERROR(SEARCH("Pesquisa de Preços",D4950)))</formula>
    </cfRule>
  </conditionalFormatting>
  <conditionalFormatting sqref="D4958">
    <cfRule type="containsText" dxfId="1561" priority="8149" operator="containsText" text="Pesquisa de Preços">
      <formula>NOT(ISERROR(SEARCH("Pesquisa de Preços",D4958)))</formula>
    </cfRule>
  </conditionalFormatting>
  <conditionalFormatting sqref="D4966">
    <cfRule type="containsText" dxfId="1560" priority="8146" operator="containsText" text="Pesquisa de Preços">
      <formula>NOT(ISERROR(SEARCH("Pesquisa de Preços",D4966)))</formula>
    </cfRule>
  </conditionalFormatting>
  <conditionalFormatting sqref="D4974">
    <cfRule type="containsText" dxfId="1559" priority="8143" operator="containsText" text="Pesquisa de Preços">
      <formula>NOT(ISERROR(SEARCH("Pesquisa de Preços",D4974)))</formula>
    </cfRule>
  </conditionalFormatting>
  <conditionalFormatting sqref="D4982">
    <cfRule type="containsText" dxfId="1558" priority="8140" operator="containsText" text="Pesquisa de Preços">
      <formula>NOT(ISERROR(SEARCH("Pesquisa de Preços",D4982)))</formula>
    </cfRule>
  </conditionalFormatting>
  <conditionalFormatting sqref="D5016">
    <cfRule type="containsText" dxfId="1557" priority="8104" operator="containsText" text="Pesquisa de Preços">
      <formula>NOT(ISERROR(SEARCH("Pesquisa de Preços",D5016)))</formula>
    </cfRule>
  </conditionalFormatting>
  <conditionalFormatting sqref="D5023">
    <cfRule type="containsText" dxfId="1556" priority="8101" operator="containsText" text="Pesquisa de Preços">
      <formula>NOT(ISERROR(SEARCH("Pesquisa de Preços",D5023)))</formula>
    </cfRule>
  </conditionalFormatting>
  <conditionalFormatting sqref="D5030">
    <cfRule type="containsText" dxfId="1555" priority="8098" operator="containsText" text="Pesquisa de Preços">
      <formula>NOT(ISERROR(SEARCH("Pesquisa de Preços",D5030)))</formula>
    </cfRule>
  </conditionalFormatting>
  <conditionalFormatting sqref="D5037">
    <cfRule type="containsText" dxfId="1554" priority="8095" operator="containsText" text="Pesquisa de Preços">
      <formula>NOT(ISERROR(SEARCH("Pesquisa de Preços",D5037)))</formula>
    </cfRule>
  </conditionalFormatting>
  <conditionalFormatting sqref="D5044">
    <cfRule type="containsText" dxfId="1553" priority="8092" operator="containsText" text="Pesquisa de Preços">
      <formula>NOT(ISERROR(SEARCH("Pesquisa de Preços",D5044)))</formula>
    </cfRule>
  </conditionalFormatting>
  <conditionalFormatting sqref="D5082 D5088">
    <cfRule type="containsText" dxfId="1552" priority="8055" operator="containsText" text="Pesquisa de Preços">
      <formula>NOT(ISERROR(SEARCH("Pesquisa de Preços",D5082)))</formula>
    </cfRule>
  </conditionalFormatting>
  <conditionalFormatting sqref="D5171">
    <cfRule type="containsText" dxfId="1551" priority="7968" operator="containsText" text="Pesquisa de Preços">
      <formula>NOT(ISERROR(SEARCH("Pesquisa de Preços",D5171)))</formula>
    </cfRule>
  </conditionalFormatting>
  <conditionalFormatting sqref="D5191:D5225">
    <cfRule type="containsText" dxfId="1550" priority="1990" operator="containsText" text="Pesquisa de Preços">
      <formula>NOT(ISERROR(SEARCH("Pesquisa de Preços",D5191)))</formula>
    </cfRule>
  </conditionalFormatting>
  <conditionalFormatting sqref="D5230:D5231">
    <cfRule type="containsText" dxfId="1549" priority="7846" operator="containsText" text="Pesquisa de Preços">
      <formula>NOT(ISERROR(SEARCH("Pesquisa de Preços",D5230)))</formula>
    </cfRule>
  </conditionalFormatting>
  <conditionalFormatting sqref="D5237">
    <cfRule type="containsText" dxfId="1548" priority="7839" operator="containsText" text="Pesquisa de Preços">
      <formula>NOT(ISERROR(SEARCH("Pesquisa de Preços",D5237)))</formula>
    </cfRule>
  </conditionalFormatting>
  <conditionalFormatting sqref="D5245">
    <cfRule type="containsText" dxfId="1547" priority="7829" operator="containsText" text="Pesquisa de Preços">
      <formula>NOT(ISERROR(SEARCH("Pesquisa de Preços",D5245)))</formula>
    </cfRule>
  </conditionalFormatting>
  <conditionalFormatting sqref="D5253">
    <cfRule type="containsText" dxfId="1546" priority="7819" operator="containsText" text="Pesquisa de Preços">
      <formula>NOT(ISERROR(SEARCH("Pesquisa de Preços",D5253)))</formula>
    </cfRule>
  </conditionalFormatting>
  <conditionalFormatting sqref="D5261">
    <cfRule type="containsText" dxfId="1545" priority="7809" operator="containsText" text="Pesquisa de Preços">
      <formula>NOT(ISERROR(SEARCH("Pesquisa de Preços",D5261)))</formula>
    </cfRule>
  </conditionalFormatting>
  <conditionalFormatting sqref="D5269">
    <cfRule type="containsText" dxfId="1544" priority="7799" operator="containsText" text="Pesquisa de Preços">
      <formula>NOT(ISERROR(SEARCH("Pesquisa de Preços",D5269)))</formula>
    </cfRule>
  </conditionalFormatting>
  <conditionalFormatting sqref="D5275">
    <cfRule type="containsText" dxfId="1543" priority="7791" operator="containsText" text="Pesquisa de Preços">
      <formula>NOT(ISERROR(SEARCH("Pesquisa de Preços",D5275)))</formula>
    </cfRule>
  </conditionalFormatting>
  <conditionalFormatting sqref="D5283">
    <cfRule type="containsText" dxfId="1542" priority="2538" operator="containsText" text="Pesquisa de Preços">
      <formula>NOT(ISERROR(SEARCH("Pesquisa de Preços",D5283)))</formula>
    </cfRule>
  </conditionalFormatting>
  <conditionalFormatting sqref="D5286:D5291">
    <cfRule type="containsText" dxfId="1541" priority="2533" operator="containsText" text="Pesquisa de Preços">
      <formula>NOT(ISERROR(SEARCH("Pesquisa de Preços",D5286)))</formula>
    </cfRule>
  </conditionalFormatting>
  <conditionalFormatting sqref="D5299">
    <cfRule type="containsText" dxfId="1540" priority="7771" operator="containsText" text="Pesquisa de Preços">
      <formula>NOT(ISERROR(SEARCH("Pesquisa de Preços",D5299)))</formula>
    </cfRule>
  </conditionalFormatting>
  <conditionalFormatting sqref="D5307">
    <cfRule type="containsText" dxfId="1539" priority="7761" operator="containsText" text="Pesquisa de Preços">
      <formula>NOT(ISERROR(SEARCH("Pesquisa de Preços",D5307)))</formula>
    </cfRule>
  </conditionalFormatting>
  <conditionalFormatting sqref="D5315">
    <cfRule type="containsText" dxfId="1538" priority="7751" operator="containsText" text="Pesquisa de Preços">
      <formula>NOT(ISERROR(SEARCH("Pesquisa de Preços",D5315)))</formula>
    </cfRule>
  </conditionalFormatting>
  <conditionalFormatting sqref="D5330">
    <cfRule type="containsText" dxfId="1537" priority="7740" operator="containsText" text="Pesquisa de Preços">
      <formula>NOT(ISERROR(SEARCH("Pesquisa de Preços",D5330)))</formula>
    </cfRule>
  </conditionalFormatting>
  <conditionalFormatting sqref="D5345">
    <cfRule type="containsText" dxfId="1536" priority="7729" operator="containsText" text="Pesquisa de Preços">
      <formula>NOT(ISERROR(SEARCH("Pesquisa de Preços",D5345)))</formula>
    </cfRule>
  </conditionalFormatting>
  <conditionalFormatting sqref="D5352">
    <cfRule type="containsText" dxfId="1535" priority="7722" operator="containsText" text="Pesquisa de Preços">
      <formula>NOT(ISERROR(SEARCH("Pesquisa de Preços",D5352)))</formula>
    </cfRule>
  </conditionalFormatting>
  <conditionalFormatting sqref="D5359">
    <cfRule type="containsText" dxfId="1534" priority="2234" operator="containsText" text="Pesquisa de Preços">
      <formula>NOT(ISERROR(SEARCH("Pesquisa de Preços",D5359)))</formula>
    </cfRule>
  </conditionalFormatting>
  <conditionalFormatting sqref="D5361:D5368">
    <cfRule type="containsText" dxfId="1533" priority="2222" operator="containsText" text="Pesquisa de Preços">
      <formula>NOT(ISERROR(SEARCH("Pesquisa de Preços",D5361)))</formula>
    </cfRule>
  </conditionalFormatting>
  <conditionalFormatting sqref="D5370">
    <cfRule type="containsText" dxfId="1532" priority="7714" operator="containsText" text="Pesquisa de Preços">
      <formula>NOT(ISERROR(SEARCH("Pesquisa de Preços",D5370)))</formula>
    </cfRule>
  </conditionalFormatting>
  <conditionalFormatting sqref="D5376">
    <cfRule type="containsText" dxfId="1531" priority="7706" operator="containsText" text="Pesquisa de Preços">
      <formula>NOT(ISERROR(SEARCH("Pesquisa de Preços",D5376)))</formula>
    </cfRule>
  </conditionalFormatting>
  <conditionalFormatting sqref="D5422">
    <cfRule type="containsText" dxfId="1530" priority="2102" operator="containsText" text="Pesquisa de Preços">
      <formula>NOT(ISERROR(SEARCH("Pesquisa de Preços",D5422)))</formula>
    </cfRule>
  </conditionalFormatting>
  <conditionalFormatting sqref="D5424:D5427">
    <cfRule type="containsText" dxfId="1529" priority="2095" operator="containsText" text="Pesquisa de Preços">
      <formula>NOT(ISERROR(SEARCH("Pesquisa de Preços",D5424)))</formula>
    </cfRule>
  </conditionalFormatting>
  <conditionalFormatting sqref="D5429">
    <cfRule type="containsText" dxfId="1528" priority="2092" operator="containsText" text="Pesquisa de Preços">
      <formula>NOT(ISERROR(SEARCH("Pesquisa de Preços",D5429)))</formula>
    </cfRule>
  </conditionalFormatting>
  <conditionalFormatting sqref="D5431:D5434">
    <cfRule type="containsText" dxfId="1527" priority="2085" operator="containsText" text="Pesquisa de Preços">
      <formula>NOT(ISERROR(SEARCH("Pesquisa de Preços",D5431)))</formula>
    </cfRule>
  </conditionalFormatting>
  <conditionalFormatting sqref="D5436">
    <cfRule type="containsText" dxfId="1526" priority="7616" operator="containsText" text="Pesquisa de Preços">
      <formula>NOT(ISERROR(SEARCH("Pesquisa de Preços",D5436)))</formula>
    </cfRule>
  </conditionalFormatting>
  <conditionalFormatting sqref="D5442">
    <cfRule type="containsText" dxfId="1525" priority="7615" operator="containsText" text="Pesquisa de Preços">
      <formula>NOT(ISERROR(SEARCH("Pesquisa de Preços",D5442)))</formula>
    </cfRule>
  </conditionalFormatting>
  <conditionalFormatting sqref="D5448">
    <cfRule type="containsText" dxfId="1524" priority="2082" operator="containsText" text="Pesquisa de Preços">
      <formula>NOT(ISERROR(SEARCH("Pesquisa de Preços",D5448)))</formula>
    </cfRule>
  </conditionalFormatting>
  <conditionalFormatting sqref="D5450:D5453">
    <cfRule type="containsText" dxfId="1523" priority="2074" operator="containsText" text="Pesquisa de Preços">
      <formula>NOT(ISERROR(SEARCH("Pesquisa de Preços",D5450)))</formula>
    </cfRule>
  </conditionalFormatting>
  <conditionalFormatting sqref="D5455">
    <cfRule type="containsText" dxfId="1522" priority="6920" operator="containsText" text="Pesquisa de Preços">
      <formula>NOT(ISERROR(SEARCH("Pesquisa de Preços",D5455)))</formula>
    </cfRule>
  </conditionalFormatting>
  <conditionalFormatting sqref="D5461">
    <cfRule type="containsText" dxfId="1521" priority="6961" operator="containsText" text="Pesquisa de Preços">
      <formula>NOT(ISERROR(SEARCH("Pesquisa de Preços",D5461)))</formula>
    </cfRule>
  </conditionalFormatting>
  <conditionalFormatting sqref="D5467">
    <cfRule type="containsText" dxfId="1520" priority="6971" operator="containsText" text="Pesquisa de Preços">
      <formula>NOT(ISERROR(SEARCH("Pesquisa de Preços",D5467)))</formula>
    </cfRule>
  </conditionalFormatting>
  <conditionalFormatting sqref="D5473">
    <cfRule type="containsText" dxfId="1519" priority="6941" operator="containsText" text="Pesquisa de Preços">
      <formula>NOT(ISERROR(SEARCH("Pesquisa de Preços",D5473)))</formula>
    </cfRule>
  </conditionalFormatting>
  <conditionalFormatting sqref="D5479">
    <cfRule type="containsText" dxfId="1518" priority="6951" operator="containsText" text="Pesquisa de Preços">
      <formula>NOT(ISERROR(SEARCH("Pesquisa de Preços",D5479)))</formula>
    </cfRule>
  </conditionalFormatting>
  <conditionalFormatting sqref="D5506">
    <cfRule type="containsText" dxfId="1517" priority="6881" operator="containsText" text="Pesquisa de Preços">
      <formula>NOT(ISERROR(SEARCH("Pesquisa de Preços",D5506)))</formula>
    </cfRule>
  </conditionalFormatting>
  <conditionalFormatting sqref="D5542:D5649">
    <cfRule type="containsText" dxfId="1516" priority="2801" operator="containsText" text="Pesquisa de Preços">
      <formula>NOT(ISERROR(SEARCH("Pesquisa de Preços",D5542)))</formula>
    </cfRule>
  </conditionalFormatting>
  <conditionalFormatting sqref="D5655">
    <cfRule type="containsText" dxfId="1515" priority="7151" operator="containsText" text="Pesquisa de Preços">
      <formula>NOT(ISERROR(SEARCH("Pesquisa de Preços",D5655)))</formula>
    </cfRule>
  </conditionalFormatting>
  <conditionalFormatting sqref="D5661">
    <cfRule type="containsText" dxfId="1514" priority="7150" operator="containsText" text="Pesquisa de Preços">
      <formula>NOT(ISERROR(SEARCH("Pesquisa de Preços",D5661)))</formula>
    </cfRule>
  </conditionalFormatting>
  <conditionalFormatting sqref="D5667">
    <cfRule type="containsText" dxfId="1513" priority="7149" operator="containsText" text="Pesquisa de Preços">
      <formula>NOT(ISERROR(SEARCH("Pesquisa de Preços",D5667)))</formula>
    </cfRule>
  </conditionalFormatting>
  <conditionalFormatting sqref="D5673">
    <cfRule type="containsText" dxfId="1512" priority="7148" operator="containsText" text="Pesquisa de Preços">
      <formula>NOT(ISERROR(SEARCH("Pesquisa de Preços",D5673)))</formula>
    </cfRule>
  </conditionalFormatting>
  <conditionalFormatting sqref="D5679">
    <cfRule type="containsText" dxfId="1511" priority="7147" operator="containsText" text="Pesquisa de Preços">
      <formula>NOT(ISERROR(SEARCH("Pesquisa de Preços",D5679)))</formula>
    </cfRule>
  </conditionalFormatting>
  <conditionalFormatting sqref="D5685">
    <cfRule type="containsText" dxfId="1510" priority="7146" operator="containsText" text="Pesquisa de Preços">
      <formula>NOT(ISERROR(SEARCH("Pesquisa de Preços",D5685)))</formula>
    </cfRule>
  </conditionalFormatting>
  <conditionalFormatting sqref="D5691">
    <cfRule type="containsText" dxfId="1509" priority="7145" operator="containsText" text="Pesquisa de Preços">
      <formula>NOT(ISERROR(SEARCH("Pesquisa de Preços",D5691)))</formula>
    </cfRule>
  </conditionalFormatting>
  <conditionalFormatting sqref="D5697">
    <cfRule type="containsText" dxfId="1508" priority="7144" operator="containsText" text="Pesquisa de Preços">
      <formula>NOT(ISERROR(SEARCH("Pesquisa de Preços",D5697)))</formula>
    </cfRule>
  </conditionalFormatting>
  <conditionalFormatting sqref="D5703">
    <cfRule type="containsText" dxfId="1507" priority="7143" operator="containsText" text="Pesquisa de Preços">
      <formula>NOT(ISERROR(SEARCH("Pesquisa de Preços",D5703)))</formula>
    </cfRule>
  </conditionalFormatting>
  <conditionalFormatting sqref="D5709">
    <cfRule type="containsText" dxfId="1506" priority="7142" operator="containsText" text="Pesquisa de Preços">
      <formula>NOT(ISERROR(SEARCH("Pesquisa de Preços",D5709)))</formula>
    </cfRule>
  </conditionalFormatting>
  <conditionalFormatting sqref="D5715">
    <cfRule type="containsText" dxfId="1505" priority="7141" operator="containsText" text="Pesquisa de Preços">
      <formula>NOT(ISERROR(SEARCH("Pesquisa de Preços",D5715)))</formula>
    </cfRule>
  </conditionalFormatting>
  <conditionalFormatting sqref="D5721">
    <cfRule type="containsText" dxfId="1504" priority="7140" operator="containsText" text="Pesquisa de Preços">
      <formula>NOT(ISERROR(SEARCH("Pesquisa de Preços",D5721)))</formula>
    </cfRule>
  </conditionalFormatting>
  <conditionalFormatting sqref="D5727 D5733">
    <cfRule type="containsText" dxfId="1503" priority="7139" operator="containsText" text="Pesquisa de Preços">
      <formula>NOT(ISERROR(SEARCH("Pesquisa de Preços",D5727)))</formula>
    </cfRule>
  </conditionalFormatting>
  <conditionalFormatting sqref="D5739">
    <cfRule type="containsText" dxfId="1502" priority="7138" operator="containsText" text="Pesquisa de Preços">
      <formula>NOT(ISERROR(SEARCH("Pesquisa de Preços",D5739)))</formula>
    </cfRule>
  </conditionalFormatting>
  <conditionalFormatting sqref="D5745">
    <cfRule type="containsText" dxfId="1501" priority="7137" operator="containsText" text="Pesquisa de Preços">
      <formula>NOT(ISERROR(SEARCH("Pesquisa de Preços",D5745)))</formula>
    </cfRule>
  </conditionalFormatting>
  <conditionalFormatting sqref="D5751">
    <cfRule type="containsText" dxfId="1500" priority="7136" operator="containsText" text="Pesquisa de Preços">
      <formula>NOT(ISERROR(SEARCH("Pesquisa de Preços",D5751)))</formula>
    </cfRule>
  </conditionalFormatting>
  <conditionalFormatting sqref="D5757">
    <cfRule type="containsText" dxfId="1499" priority="7135" operator="containsText" text="Pesquisa de Preços">
      <formula>NOT(ISERROR(SEARCH("Pesquisa de Preços",D5757)))</formula>
    </cfRule>
  </conditionalFormatting>
  <conditionalFormatting sqref="D5763">
    <cfRule type="containsText" dxfId="1498" priority="7134" operator="containsText" text="Pesquisa de Preços">
      <formula>NOT(ISERROR(SEARCH("Pesquisa de Preços",D5763)))</formula>
    </cfRule>
  </conditionalFormatting>
  <conditionalFormatting sqref="D5769">
    <cfRule type="containsText" dxfId="1497" priority="7380" operator="containsText" text="Pesquisa de Preços">
      <formula>NOT(ISERROR(SEARCH("Pesquisa de Preços",D5769)))</formula>
    </cfRule>
  </conditionalFormatting>
  <conditionalFormatting sqref="D5773">
    <cfRule type="containsText" dxfId="1496" priority="7133" operator="containsText" text="Pesquisa de Preços">
      <formula>NOT(ISERROR(SEARCH("Pesquisa de Preços",D5773)))</formula>
    </cfRule>
  </conditionalFormatting>
  <conditionalFormatting sqref="D5777">
    <cfRule type="containsText" dxfId="1495" priority="7132" operator="containsText" text="Pesquisa de Preços">
      <formula>NOT(ISERROR(SEARCH("Pesquisa de Preços",D5777)))</formula>
    </cfRule>
  </conditionalFormatting>
  <conditionalFormatting sqref="D5781">
    <cfRule type="containsText" dxfId="1494" priority="7131" operator="containsText" text="Pesquisa de Preços">
      <formula>NOT(ISERROR(SEARCH("Pesquisa de Preços",D5781)))</formula>
    </cfRule>
  </conditionalFormatting>
  <conditionalFormatting sqref="D5785">
    <cfRule type="containsText" dxfId="1493" priority="7130" operator="containsText" text="Pesquisa de Preços">
      <formula>NOT(ISERROR(SEARCH("Pesquisa de Preços",D5785)))</formula>
    </cfRule>
  </conditionalFormatting>
  <conditionalFormatting sqref="D5789">
    <cfRule type="containsText" dxfId="1492" priority="7129" operator="containsText" text="Pesquisa de Preços">
      <formula>NOT(ISERROR(SEARCH("Pesquisa de Preços",D5789)))</formula>
    </cfRule>
  </conditionalFormatting>
  <conditionalFormatting sqref="D5793">
    <cfRule type="containsText" dxfId="1491" priority="7128" operator="containsText" text="Pesquisa de Preços">
      <formula>NOT(ISERROR(SEARCH("Pesquisa de Preços",D5793)))</formula>
    </cfRule>
  </conditionalFormatting>
  <conditionalFormatting sqref="D5797">
    <cfRule type="containsText" dxfId="1490" priority="7127" operator="containsText" text="Pesquisa de Preços">
      <formula>NOT(ISERROR(SEARCH("Pesquisa de Preços",D5797)))</formula>
    </cfRule>
  </conditionalFormatting>
  <conditionalFormatting sqref="D5801">
    <cfRule type="containsText" dxfId="1489" priority="7126" operator="containsText" text="Pesquisa de Preços">
      <formula>NOT(ISERROR(SEARCH("Pesquisa de Preços",D5801)))</formula>
    </cfRule>
  </conditionalFormatting>
  <conditionalFormatting sqref="D5805">
    <cfRule type="containsText" dxfId="1488" priority="7125" operator="containsText" text="Pesquisa de Preços">
      <formula>NOT(ISERROR(SEARCH("Pesquisa de Preços",D5805)))</formula>
    </cfRule>
  </conditionalFormatting>
  <conditionalFormatting sqref="D5809">
    <cfRule type="containsText" dxfId="1487" priority="7124" operator="containsText" text="Pesquisa de Preços">
      <formula>NOT(ISERROR(SEARCH("Pesquisa de Preços",D5809)))</formula>
    </cfRule>
  </conditionalFormatting>
  <conditionalFormatting sqref="D5813">
    <cfRule type="containsText" dxfId="1486" priority="7123" operator="containsText" text="Pesquisa de Preços">
      <formula>NOT(ISERROR(SEARCH("Pesquisa de Preços",D5813)))</formula>
    </cfRule>
  </conditionalFormatting>
  <conditionalFormatting sqref="D5817">
    <cfRule type="containsText" dxfId="1485" priority="7122" operator="containsText" text="Pesquisa de Preços">
      <formula>NOT(ISERROR(SEARCH("Pesquisa de Preços",D5817)))</formula>
    </cfRule>
  </conditionalFormatting>
  <conditionalFormatting sqref="D5821">
    <cfRule type="containsText" dxfId="1484" priority="7121" operator="containsText" text="Pesquisa de Preços">
      <formula>NOT(ISERROR(SEARCH("Pesquisa de Preços",D5821)))</formula>
    </cfRule>
  </conditionalFormatting>
  <conditionalFormatting sqref="D5825">
    <cfRule type="containsText" dxfId="1483" priority="7120" operator="containsText" text="Pesquisa de Preços">
      <formula>NOT(ISERROR(SEARCH("Pesquisa de Preços",D5825)))</formula>
    </cfRule>
  </conditionalFormatting>
  <conditionalFormatting sqref="D5829">
    <cfRule type="containsText" dxfId="1482" priority="7119" operator="containsText" text="Pesquisa de Preços">
      <formula>NOT(ISERROR(SEARCH("Pesquisa de Preços",D5829)))</formula>
    </cfRule>
  </conditionalFormatting>
  <conditionalFormatting sqref="D5833">
    <cfRule type="containsText" dxfId="1481" priority="7118" operator="containsText" text="Pesquisa de Preços">
      <formula>NOT(ISERROR(SEARCH("Pesquisa de Preços",D5833)))</formula>
    </cfRule>
  </conditionalFormatting>
  <conditionalFormatting sqref="D5837 D5841">
    <cfRule type="containsText" dxfId="1480" priority="7117" operator="containsText" text="Pesquisa de Preços">
      <formula>NOT(ISERROR(SEARCH("Pesquisa de Preços",D5837)))</formula>
    </cfRule>
  </conditionalFormatting>
  <conditionalFormatting sqref="D5845">
    <cfRule type="containsText" dxfId="1479" priority="7116" operator="containsText" text="Pesquisa de Preços">
      <formula>NOT(ISERROR(SEARCH("Pesquisa de Preços",D5845)))</formula>
    </cfRule>
  </conditionalFormatting>
  <conditionalFormatting sqref="D5849">
    <cfRule type="containsText" dxfId="1478" priority="7115" operator="containsText" text="Pesquisa de Preços">
      <formula>NOT(ISERROR(SEARCH("Pesquisa de Preços",D5849)))</formula>
    </cfRule>
  </conditionalFormatting>
  <conditionalFormatting sqref="D5853">
    <cfRule type="containsText" dxfId="1477" priority="7114" operator="containsText" text="Pesquisa de Preços">
      <formula>NOT(ISERROR(SEARCH("Pesquisa de Preços",D5853)))</formula>
    </cfRule>
  </conditionalFormatting>
  <conditionalFormatting sqref="D5857">
    <cfRule type="containsText" dxfId="1476" priority="7113" operator="containsText" text="Pesquisa de Preços">
      <formula>NOT(ISERROR(SEARCH("Pesquisa de Preços",D5857)))</formula>
    </cfRule>
  </conditionalFormatting>
  <conditionalFormatting sqref="D5861">
    <cfRule type="containsText" dxfId="1475" priority="7112" operator="containsText" text="Pesquisa de Preços">
      <formula>NOT(ISERROR(SEARCH("Pesquisa de Preços",D5861)))</formula>
    </cfRule>
  </conditionalFormatting>
  <conditionalFormatting sqref="D5865">
    <cfRule type="containsText" dxfId="1474" priority="7111" operator="containsText" text="Pesquisa de Preços">
      <formula>NOT(ISERROR(SEARCH("Pesquisa de Preços",D5865)))</formula>
    </cfRule>
  </conditionalFormatting>
  <conditionalFormatting sqref="D5869">
    <cfRule type="containsText" dxfId="1473" priority="7110" operator="containsText" text="Pesquisa de Preços">
      <formula>NOT(ISERROR(SEARCH("Pesquisa de Preços",D5869)))</formula>
    </cfRule>
  </conditionalFormatting>
  <conditionalFormatting sqref="D5871">
    <cfRule type="containsText" dxfId="1472" priority="4308" operator="containsText" text="Pesquisa de Preços">
      <formula>NOT(ISERROR(SEARCH("Pesquisa de Preços",D5871)))</formula>
    </cfRule>
  </conditionalFormatting>
  <conditionalFormatting sqref="D5873">
    <cfRule type="containsText" dxfId="1471" priority="7109" operator="containsText" text="Pesquisa de Preços">
      <formula>NOT(ISERROR(SEARCH("Pesquisa de Preços",D5873)))</formula>
    </cfRule>
  </conditionalFormatting>
  <conditionalFormatting sqref="D5875">
    <cfRule type="containsText" dxfId="1470" priority="4303" operator="containsText" text="Pesquisa de Preços">
      <formula>NOT(ISERROR(SEARCH("Pesquisa de Preços",D5875)))</formula>
    </cfRule>
  </conditionalFormatting>
  <conditionalFormatting sqref="D5877">
    <cfRule type="containsText" dxfId="1469" priority="7108" operator="containsText" text="Pesquisa de Preços">
      <formula>NOT(ISERROR(SEARCH("Pesquisa de Preços",D5877)))</formula>
    </cfRule>
  </conditionalFormatting>
  <conditionalFormatting sqref="D5879">
    <cfRule type="containsText" dxfId="1468" priority="7371" operator="containsText" text="Pesquisa de Preços">
      <formula>NOT(ISERROR(SEARCH("Pesquisa de Preços",D5879)))</formula>
    </cfRule>
  </conditionalFormatting>
  <conditionalFormatting sqref="D5881">
    <cfRule type="containsText" dxfId="1467" priority="7107" operator="containsText" text="Pesquisa de Preços">
      <formula>NOT(ISERROR(SEARCH("Pesquisa de Preços",D5881)))</formula>
    </cfRule>
  </conditionalFormatting>
  <conditionalFormatting sqref="D5883">
    <cfRule type="containsText" dxfId="1466" priority="7368" operator="containsText" text="Pesquisa de Preços">
      <formula>NOT(ISERROR(SEARCH("Pesquisa de Preços",D5883)))</formula>
    </cfRule>
  </conditionalFormatting>
  <conditionalFormatting sqref="D5885">
    <cfRule type="containsText" dxfId="1465" priority="7106" operator="containsText" text="Pesquisa de Preços">
      <formula>NOT(ISERROR(SEARCH("Pesquisa de Preços",D5885)))</formula>
    </cfRule>
  </conditionalFormatting>
  <conditionalFormatting sqref="D5887">
    <cfRule type="containsText" dxfId="1464" priority="7365" operator="containsText" text="Pesquisa de Preços">
      <formula>NOT(ISERROR(SEARCH("Pesquisa de Preços",D5887)))</formula>
    </cfRule>
  </conditionalFormatting>
  <conditionalFormatting sqref="D5889">
    <cfRule type="containsText" dxfId="1463" priority="7105" operator="containsText" text="Pesquisa de Preços">
      <formula>NOT(ISERROR(SEARCH("Pesquisa de Preços",D5889)))</formula>
    </cfRule>
  </conditionalFormatting>
  <conditionalFormatting sqref="D5891">
    <cfRule type="containsText" dxfId="1462" priority="7362" operator="containsText" text="Pesquisa de Preços">
      <formula>NOT(ISERROR(SEARCH("Pesquisa de Preços",D5891)))</formula>
    </cfRule>
  </conditionalFormatting>
  <conditionalFormatting sqref="D5893">
    <cfRule type="containsText" dxfId="1461" priority="7104" operator="containsText" text="Pesquisa de Preços">
      <formula>NOT(ISERROR(SEARCH("Pesquisa de Preços",D5893)))</formula>
    </cfRule>
  </conditionalFormatting>
  <conditionalFormatting sqref="D5895">
    <cfRule type="containsText" dxfId="1460" priority="7306" operator="containsText" text="Pesquisa de Preços">
      <formula>NOT(ISERROR(SEARCH("Pesquisa de Preços",D5895)))</formula>
    </cfRule>
  </conditionalFormatting>
  <conditionalFormatting sqref="D5897">
    <cfRule type="containsText" dxfId="1459" priority="7103" operator="containsText" text="Pesquisa de Preços">
      <formula>NOT(ISERROR(SEARCH("Pesquisa de Preços",D5897)))</formula>
    </cfRule>
  </conditionalFormatting>
  <conditionalFormatting sqref="D5899">
    <cfRule type="containsText" dxfId="1458" priority="7307" operator="containsText" text="Pesquisa de Preços">
      <formula>NOT(ISERROR(SEARCH("Pesquisa de Preços",D5899)))</formula>
    </cfRule>
  </conditionalFormatting>
  <conditionalFormatting sqref="D5901">
    <cfRule type="containsText" dxfId="1457" priority="7102" operator="containsText" text="Pesquisa de Preços">
      <formula>NOT(ISERROR(SEARCH("Pesquisa de Preços",D5901)))</formula>
    </cfRule>
  </conditionalFormatting>
  <conditionalFormatting sqref="D5905">
    <cfRule type="containsText" dxfId="1456" priority="7101" operator="containsText" text="Pesquisa de Preços">
      <formula>NOT(ISERROR(SEARCH("Pesquisa de Preços",D5905)))</formula>
    </cfRule>
  </conditionalFormatting>
  <conditionalFormatting sqref="D5909">
    <cfRule type="containsText" dxfId="1455" priority="7100" operator="containsText" text="Pesquisa de Preços">
      <formula>NOT(ISERROR(SEARCH("Pesquisa de Preços",D5909)))</formula>
    </cfRule>
  </conditionalFormatting>
  <conditionalFormatting sqref="D5913 D5917">
    <cfRule type="containsText" dxfId="1454" priority="7099" operator="containsText" text="Pesquisa de Preços">
      <formula>NOT(ISERROR(SEARCH("Pesquisa de Preços",D5913)))</formula>
    </cfRule>
  </conditionalFormatting>
  <conditionalFormatting sqref="D5921">
    <cfRule type="containsText" dxfId="1453" priority="7098" operator="containsText" text="Pesquisa de Preços">
      <formula>NOT(ISERROR(SEARCH("Pesquisa de Preços",D5921)))</formula>
    </cfRule>
  </conditionalFormatting>
  <conditionalFormatting sqref="D5925">
    <cfRule type="containsText" dxfId="1452" priority="7097" operator="containsText" text="Pesquisa de Preços">
      <formula>NOT(ISERROR(SEARCH("Pesquisa de Preços",D5925)))</formula>
    </cfRule>
  </conditionalFormatting>
  <conditionalFormatting sqref="D5929">
    <cfRule type="containsText" dxfId="1451" priority="7096" operator="containsText" text="Pesquisa de Preços">
      <formula>NOT(ISERROR(SEARCH("Pesquisa de Preços",D5929)))</formula>
    </cfRule>
  </conditionalFormatting>
  <conditionalFormatting sqref="D5933">
    <cfRule type="containsText" dxfId="1450" priority="7095" operator="containsText" text="Pesquisa de Preços">
      <formula>NOT(ISERROR(SEARCH("Pesquisa de Preços",D5933)))</formula>
    </cfRule>
  </conditionalFormatting>
  <conditionalFormatting sqref="D5937">
    <cfRule type="containsText" dxfId="1449" priority="7094" operator="containsText" text="Pesquisa de Preços">
      <formula>NOT(ISERROR(SEARCH("Pesquisa de Preços",D5937)))</formula>
    </cfRule>
  </conditionalFormatting>
  <conditionalFormatting sqref="D5941">
    <cfRule type="containsText" dxfId="1448" priority="7093" operator="containsText" text="Pesquisa de Preços">
      <formula>NOT(ISERROR(SEARCH("Pesquisa de Preços",D5941)))</formula>
    </cfRule>
  </conditionalFormatting>
  <conditionalFormatting sqref="D5945">
    <cfRule type="containsText" dxfId="1447" priority="7092" operator="containsText" text="Pesquisa de Preços">
      <formula>NOT(ISERROR(SEARCH("Pesquisa de Preços",D5945)))</formula>
    </cfRule>
  </conditionalFormatting>
  <conditionalFormatting sqref="D5949">
    <cfRule type="containsText" dxfId="1446" priority="7091" operator="containsText" text="Pesquisa de Preços">
      <formula>NOT(ISERROR(SEARCH("Pesquisa de Preços",D5949)))</formula>
    </cfRule>
  </conditionalFormatting>
  <conditionalFormatting sqref="D5953">
    <cfRule type="containsText" dxfId="1445" priority="7090" operator="containsText" text="Pesquisa de Preços">
      <formula>NOT(ISERROR(SEARCH("Pesquisa de Preços",D5953)))</formula>
    </cfRule>
  </conditionalFormatting>
  <conditionalFormatting sqref="D5957">
    <cfRule type="containsText" dxfId="1444" priority="7089" operator="containsText" text="Pesquisa de Preços">
      <formula>NOT(ISERROR(SEARCH("Pesquisa de Preços",D5957)))</formula>
    </cfRule>
  </conditionalFormatting>
  <conditionalFormatting sqref="D5961">
    <cfRule type="containsText" dxfId="1443" priority="7088" operator="containsText" text="Pesquisa de Preços">
      <formula>NOT(ISERROR(SEARCH("Pesquisa de Preços",D5961)))</formula>
    </cfRule>
  </conditionalFormatting>
  <conditionalFormatting sqref="D5965">
    <cfRule type="containsText" dxfId="1442" priority="7087" operator="containsText" text="Pesquisa de Preços">
      <formula>NOT(ISERROR(SEARCH("Pesquisa de Preços",D5965)))</formula>
    </cfRule>
  </conditionalFormatting>
  <conditionalFormatting sqref="D5969">
    <cfRule type="containsText" dxfId="1441" priority="7086" operator="containsText" text="Pesquisa de Preços">
      <formula>NOT(ISERROR(SEARCH("Pesquisa de Preços",D5969)))</formula>
    </cfRule>
  </conditionalFormatting>
  <conditionalFormatting sqref="D5973">
    <cfRule type="containsText" dxfId="1440" priority="7085" operator="containsText" text="Pesquisa de Preços">
      <formula>NOT(ISERROR(SEARCH("Pesquisa de Preços",D5973)))</formula>
    </cfRule>
  </conditionalFormatting>
  <conditionalFormatting sqref="D5977">
    <cfRule type="containsText" dxfId="1439" priority="7084" operator="containsText" text="Pesquisa de Preços">
      <formula>NOT(ISERROR(SEARCH("Pesquisa de Preços",D5977)))</formula>
    </cfRule>
  </conditionalFormatting>
  <conditionalFormatting sqref="D5981">
    <cfRule type="containsText" dxfId="1438" priority="7083" operator="containsText" text="Pesquisa de Preços">
      <formula>NOT(ISERROR(SEARCH("Pesquisa de Preços",D5981)))</formula>
    </cfRule>
  </conditionalFormatting>
  <conditionalFormatting sqref="D5985">
    <cfRule type="containsText" dxfId="1437" priority="7082" operator="containsText" text="Pesquisa de Preços">
      <formula>NOT(ISERROR(SEARCH("Pesquisa de Preços",D5985)))</formula>
    </cfRule>
  </conditionalFormatting>
  <conditionalFormatting sqref="D5989">
    <cfRule type="containsText" dxfId="1436" priority="7081" operator="containsText" text="Pesquisa de Preços">
      <formula>NOT(ISERROR(SEARCH("Pesquisa de Preços",D5989)))</formula>
    </cfRule>
  </conditionalFormatting>
  <conditionalFormatting sqref="D5993">
    <cfRule type="containsText" dxfId="1435" priority="7080" operator="containsText" text="Pesquisa de Preços">
      <formula>NOT(ISERROR(SEARCH("Pesquisa de Preços",D5993)))</formula>
    </cfRule>
  </conditionalFormatting>
  <conditionalFormatting sqref="D5997">
    <cfRule type="containsText" dxfId="1434" priority="7079" operator="containsText" text="Pesquisa de Preços">
      <formula>NOT(ISERROR(SEARCH("Pesquisa de Preços",D5997)))</formula>
    </cfRule>
  </conditionalFormatting>
  <conditionalFormatting sqref="D6001">
    <cfRule type="containsText" dxfId="1433" priority="7078" operator="containsText" text="Pesquisa de Preços">
      <formula>NOT(ISERROR(SEARCH("Pesquisa de Preços",D6001)))</formula>
    </cfRule>
  </conditionalFormatting>
  <conditionalFormatting sqref="D6005">
    <cfRule type="containsText" dxfId="1432" priority="7077" operator="containsText" text="Pesquisa de Preços">
      <formula>NOT(ISERROR(SEARCH("Pesquisa de Preços",D6005)))</formula>
    </cfRule>
  </conditionalFormatting>
  <conditionalFormatting sqref="D6009">
    <cfRule type="containsText" dxfId="1431" priority="7076" operator="containsText" text="Pesquisa de Preços">
      <formula>NOT(ISERROR(SEARCH("Pesquisa de Preços",D6009)))</formula>
    </cfRule>
  </conditionalFormatting>
  <conditionalFormatting sqref="D6013">
    <cfRule type="containsText" dxfId="1430" priority="7075" operator="containsText" text="Pesquisa de Preços">
      <formula>NOT(ISERROR(SEARCH("Pesquisa de Preços",D6013)))</formula>
    </cfRule>
  </conditionalFormatting>
  <conditionalFormatting sqref="D6017">
    <cfRule type="containsText" dxfId="1429" priority="7074" operator="containsText" text="Pesquisa de Preços">
      <formula>NOT(ISERROR(SEARCH("Pesquisa de Preços",D6017)))</formula>
    </cfRule>
  </conditionalFormatting>
  <conditionalFormatting sqref="D6021">
    <cfRule type="containsText" dxfId="1428" priority="7073" operator="containsText" text="Pesquisa de Preços">
      <formula>NOT(ISERROR(SEARCH("Pesquisa de Preços",D6021)))</formula>
    </cfRule>
  </conditionalFormatting>
  <conditionalFormatting sqref="D6025">
    <cfRule type="containsText" dxfId="1427" priority="7072" operator="containsText" text="Pesquisa de Preços">
      <formula>NOT(ISERROR(SEARCH("Pesquisa de Preços",D6025)))</formula>
    </cfRule>
  </conditionalFormatting>
  <conditionalFormatting sqref="D6029">
    <cfRule type="containsText" dxfId="1426" priority="7071" operator="containsText" text="Pesquisa de Preços">
      <formula>NOT(ISERROR(SEARCH("Pesquisa de Preços",D6029)))</formula>
    </cfRule>
  </conditionalFormatting>
  <conditionalFormatting sqref="D6033">
    <cfRule type="containsText" dxfId="1425" priority="7070" operator="containsText" text="Pesquisa de Preços">
      <formula>NOT(ISERROR(SEARCH("Pesquisa de Preços",D6033)))</formula>
    </cfRule>
  </conditionalFormatting>
  <conditionalFormatting sqref="D6037">
    <cfRule type="containsText" dxfId="1424" priority="7069" operator="containsText" text="Pesquisa de Preços">
      <formula>NOT(ISERROR(SEARCH("Pesquisa de Preços",D6037)))</formula>
    </cfRule>
  </conditionalFormatting>
  <conditionalFormatting sqref="D6041">
    <cfRule type="containsText" dxfId="1423" priority="7068" operator="containsText" text="Pesquisa de Preços">
      <formula>NOT(ISERROR(SEARCH("Pesquisa de Preços",D6041)))</formula>
    </cfRule>
  </conditionalFormatting>
  <conditionalFormatting sqref="D6045">
    <cfRule type="containsText" dxfId="1422" priority="7067" operator="containsText" text="Pesquisa de Preços">
      <formula>NOT(ISERROR(SEARCH("Pesquisa de Preços",D6045)))</formula>
    </cfRule>
  </conditionalFormatting>
  <conditionalFormatting sqref="D6049">
    <cfRule type="containsText" dxfId="1421" priority="7066" operator="containsText" text="Pesquisa de Preços">
      <formula>NOT(ISERROR(SEARCH("Pesquisa de Preços",D6049)))</formula>
    </cfRule>
  </conditionalFormatting>
  <conditionalFormatting sqref="D6053">
    <cfRule type="containsText" dxfId="1420" priority="7065" operator="containsText" text="Pesquisa de Preços">
      <formula>NOT(ISERROR(SEARCH("Pesquisa de Preços",D6053)))</formula>
    </cfRule>
  </conditionalFormatting>
  <conditionalFormatting sqref="D6057">
    <cfRule type="containsText" dxfId="1419" priority="7064" operator="containsText" text="Pesquisa de Preços">
      <formula>NOT(ISERROR(SEARCH("Pesquisa de Preços",D6057)))</formula>
    </cfRule>
  </conditionalFormatting>
  <conditionalFormatting sqref="D6061">
    <cfRule type="containsText" dxfId="1418" priority="7063" operator="containsText" text="Pesquisa de Preços">
      <formula>NOT(ISERROR(SEARCH("Pesquisa de Preços",D6061)))</formula>
    </cfRule>
  </conditionalFormatting>
  <conditionalFormatting sqref="D6065">
    <cfRule type="containsText" dxfId="1417" priority="7062" operator="containsText" text="Pesquisa de Preços">
      <formula>NOT(ISERROR(SEARCH("Pesquisa de Preços",D6065)))</formula>
    </cfRule>
  </conditionalFormatting>
  <conditionalFormatting sqref="D6069">
    <cfRule type="containsText" dxfId="1416" priority="7061" operator="containsText" text="Pesquisa de Preços">
      <formula>NOT(ISERROR(SEARCH("Pesquisa de Preços",D6069)))</formula>
    </cfRule>
  </conditionalFormatting>
  <conditionalFormatting sqref="D6073">
    <cfRule type="containsText" dxfId="1415" priority="7060" operator="containsText" text="Pesquisa de Preços">
      <formula>NOT(ISERROR(SEARCH("Pesquisa de Preços",D6073)))</formula>
    </cfRule>
  </conditionalFormatting>
  <conditionalFormatting sqref="D6077">
    <cfRule type="containsText" dxfId="1414" priority="7059" operator="containsText" text="Pesquisa de Preços">
      <formula>NOT(ISERROR(SEARCH("Pesquisa de Preços",D6077)))</formula>
    </cfRule>
  </conditionalFormatting>
  <conditionalFormatting sqref="D6081">
    <cfRule type="containsText" dxfId="1413" priority="7058" operator="containsText" text="Pesquisa de Preços">
      <formula>NOT(ISERROR(SEARCH("Pesquisa de Preços",D6081)))</formula>
    </cfRule>
  </conditionalFormatting>
  <conditionalFormatting sqref="D6085">
    <cfRule type="containsText" dxfId="1412" priority="7057" operator="containsText" text="Pesquisa de Preços">
      <formula>NOT(ISERROR(SEARCH("Pesquisa de Preços",D6085)))</formula>
    </cfRule>
  </conditionalFormatting>
  <conditionalFormatting sqref="D6089">
    <cfRule type="containsText" dxfId="1411" priority="7056" operator="containsText" text="Pesquisa de Preços">
      <formula>NOT(ISERROR(SEARCH("Pesquisa de Preços",D6089)))</formula>
    </cfRule>
  </conditionalFormatting>
  <conditionalFormatting sqref="D6093">
    <cfRule type="containsText" dxfId="1410" priority="7055" operator="containsText" text="Pesquisa de Preços">
      <formula>NOT(ISERROR(SEARCH("Pesquisa de Preços",D6093)))</formula>
    </cfRule>
  </conditionalFormatting>
  <conditionalFormatting sqref="D6097 D6101">
    <cfRule type="containsText" dxfId="1409" priority="7054" operator="containsText" text="Pesquisa de Preços">
      <formula>NOT(ISERROR(SEARCH("Pesquisa de Preços",D6097)))</formula>
    </cfRule>
  </conditionalFormatting>
  <conditionalFormatting sqref="D6105">
    <cfRule type="containsText" dxfId="1408" priority="7053" operator="containsText" text="Pesquisa de Preços">
      <formula>NOT(ISERROR(SEARCH("Pesquisa de Preços",D6105)))</formula>
    </cfRule>
  </conditionalFormatting>
  <conditionalFormatting sqref="D6109 D6113 D6117">
    <cfRule type="containsText" dxfId="1407" priority="7052" operator="containsText" text="Pesquisa de Preços">
      <formula>NOT(ISERROR(SEARCH("Pesquisa de Preços",D6109)))</formula>
    </cfRule>
  </conditionalFormatting>
  <conditionalFormatting sqref="D6121">
    <cfRule type="containsText" dxfId="1406" priority="7051" operator="containsText" text="Pesquisa de Preços">
      <formula>NOT(ISERROR(SEARCH("Pesquisa de Preços",D6121)))</formula>
    </cfRule>
  </conditionalFormatting>
  <conditionalFormatting sqref="D6125">
    <cfRule type="containsText" dxfId="1405" priority="7050" operator="containsText" text="Pesquisa de Preços">
      <formula>NOT(ISERROR(SEARCH("Pesquisa de Preços",D6125)))</formula>
    </cfRule>
  </conditionalFormatting>
  <conditionalFormatting sqref="D6129">
    <cfRule type="containsText" dxfId="1404" priority="7049" operator="containsText" text="Pesquisa de Preços">
      <formula>NOT(ISERROR(SEARCH("Pesquisa de Preços",D6129)))</formula>
    </cfRule>
  </conditionalFormatting>
  <conditionalFormatting sqref="D6133">
    <cfRule type="containsText" dxfId="1403" priority="7048" operator="containsText" text="Pesquisa de Preços">
      <formula>NOT(ISERROR(SEARCH("Pesquisa de Preços",D6133)))</formula>
    </cfRule>
  </conditionalFormatting>
  <conditionalFormatting sqref="D6137 D6141">
    <cfRule type="containsText" dxfId="1402" priority="7047" operator="containsText" text="Pesquisa de Preços">
      <formula>NOT(ISERROR(SEARCH("Pesquisa de Preços",D6137)))</formula>
    </cfRule>
  </conditionalFormatting>
  <conditionalFormatting sqref="D6145">
    <cfRule type="containsText" dxfId="1401" priority="7046" operator="containsText" text="Pesquisa de Preços">
      <formula>NOT(ISERROR(SEARCH("Pesquisa de Preços",D6145)))</formula>
    </cfRule>
  </conditionalFormatting>
  <conditionalFormatting sqref="D6149">
    <cfRule type="containsText" dxfId="1400" priority="7045" operator="containsText" text="Pesquisa de Preços">
      <formula>NOT(ISERROR(SEARCH("Pesquisa de Preços",D6149)))</formula>
    </cfRule>
  </conditionalFormatting>
  <conditionalFormatting sqref="D6153">
    <cfRule type="containsText" dxfId="1399" priority="7044" operator="containsText" text="Pesquisa de Preços">
      <formula>NOT(ISERROR(SEARCH("Pesquisa de Preços",D6153)))</formula>
    </cfRule>
  </conditionalFormatting>
  <conditionalFormatting sqref="D6157">
    <cfRule type="containsText" dxfId="1398" priority="7043" operator="containsText" text="Pesquisa de Preços">
      <formula>NOT(ISERROR(SEARCH("Pesquisa de Preços",D6157)))</formula>
    </cfRule>
  </conditionalFormatting>
  <conditionalFormatting sqref="D6159">
    <cfRule type="containsText" dxfId="1397" priority="7303" operator="containsText" text="Pesquisa de Preços">
      <formula>NOT(ISERROR(SEARCH("Pesquisa de Preços",D6159)))</formula>
    </cfRule>
  </conditionalFormatting>
  <conditionalFormatting sqref="D6161">
    <cfRule type="containsText" dxfId="1396" priority="7042" operator="containsText" text="Pesquisa de Preços">
      <formula>NOT(ISERROR(SEARCH("Pesquisa de Preços",D6161)))</formula>
    </cfRule>
  </conditionalFormatting>
  <conditionalFormatting sqref="D6163">
    <cfRule type="containsText" dxfId="1395" priority="7300" operator="containsText" text="Pesquisa de Preços">
      <formula>NOT(ISERROR(SEARCH("Pesquisa de Preços",D6163)))</formula>
    </cfRule>
  </conditionalFormatting>
  <conditionalFormatting sqref="D6165">
    <cfRule type="containsText" dxfId="1394" priority="7041" operator="containsText" text="Pesquisa de Preços">
      <formula>NOT(ISERROR(SEARCH("Pesquisa de Preços",D6165)))</formula>
    </cfRule>
  </conditionalFormatting>
  <conditionalFormatting sqref="D6167">
    <cfRule type="containsText" dxfId="1393" priority="7297" operator="containsText" text="Pesquisa de Preços">
      <formula>NOT(ISERROR(SEARCH("Pesquisa de Preços",D6167)))</formula>
    </cfRule>
  </conditionalFormatting>
  <conditionalFormatting sqref="D6169">
    <cfRule type="containsText" dxfId="1392" priority="7040" operator="containsText" text="Pesquisa de Preços">
      <formula>NOT(ISERROR(SEARCH("Pesquisa de Preços",D6169)))</formula>
    </cfRule>
  </conditionalFormatting>
  <conditionalFormatting sqref="D6171">
    <cfRule type="containsText" dxfId="1391" priority="7294" operator="containsText" text="Pesquisa de Preços">
      <formula>NOT(ISERROR(SEARCH("Pesquisa de Preços",D6171)))</formula>
    </cfRule>
  </conditionalFormatting>
  <conditionalFormatting sqref="D6173">
    <cfRule type="containsText" dxfId="1390" priority="7039" operator="containsText" text="Pesquisa de Preços">
      <formula>NOT(ISERROR(SEARCH("Pesquisa de Preços",D6173)))</formula>
    </cfRule>
  </conditionalFormatting>
  <conditionalFormatting sqref="D6175">
    <cfRule type="containsText" dxfId="1389" priority="7291" operator="containsText" text="Pesquisa de Preços">
      <formula>NOT(ISERROR(SEARCH("Pesquisa de Preços",D6175)))</formula>
    </cfRule>
  </conditionalFormatting>
  <conditionalFormatting sqref="D6177">
    <cfRule type="containsText" dxfId="1388" priority="7038" operator="containsText" text="Pesquisa de Preços">
      <formula>NOT(ISERROR(SEARCH("Pesquisa de Preços",D6177)))</formula>
    </cfRule>
  </conditionalFormatting>
  <conditionalFormatting sqref="D6179">
    <cfRule type="containsText" dxfId="1387" priority="7288" operator="containsText" text="Pesquisa de Preços">
      <formula>NOT(ISERROR(SEARCH("Pesquisa de Preços",D6179)))</formula>
    </cfRule>
  </conditionalFormatting>
  <conditionalFormatting sqref="D6181">
    <cfRule type="containsText" dxfId="1386" priority="7037" operator="containsText" text="Pesquisa de Preços">
      <formula>NOT(ISERROR(SEARCH("Pesquisa de Preços",D6181)))</formula>
    </cfRule>
  </conditionalFormatting>
  <conditionalFormatting sqref="D6183">
    <cfRule type="containsText" dxfId="1385" priority="7285" operator="containsText" text="Pesquisa de Preços">
      <formula>NOT(ISERROR(SEARCH("Pesquisa de Preços",D6183)))</formula>
    </cfRule>
  </conditionalFormatting>
  <conditionalFormatting sqref="D6185">
    <cfRule type="containsText" dxfId="1384" priority="7036" operator="containsText" text="Pesquisa de Preços">
      <formula>NOT(ISERROR(SEARCH("Pesquisa de Preços",D6185)))</formula>
    </cfRule>
  </conditionalFormatting>
  <conditionalFormatting sqref="D6187">
    <cfRule type="containsText" dxfId="1383" priority="7282" operator="containsText" text="Pesquisa de Preços">
      <formula>NOT(ISERROR(SEARCH("Pesquisa de Preços",D6187)))</formula>
    </cfRule>
  </conditionalFormatting>
  <conditionalFormatting sqref="D6189">
    <cfRule type="containsText" dxfId="1382" priority="7035" operator="containsText" text="Pesquisa de Preços">
      <formula>NOT(ISERROR(SEARCH("Pesquisa de Preços",D6189)))</formula>
    </cfRule>
  </conditionalFormatting>
  <conditionalFormatting sqref="D6193">
    <cfRule type="containsText" dxfId="1381" priority="5597" operator="containsText" text="Pesquisa de Preços">
      <formula>NOT(ISERROR(SEARCH("Pesquisa de Preços",D6193)))</formula>
    </cfRule>
  </conditionalFormatting>
  <conditionalFormatting sqref="D6197">
    <cfRule type="containsText" dxfId="1380" priority="7034" operator="containsText" text="Pesquisa de Preços">
      <formula>NOT(ISERROR(SEARCH("Pesquisa de Preços",D6197)))</formula>
    </cfRule>
  </conditionalFormatting>
  <conditionalFormatting sqref="D6201">
    <cfRule type="containsText" dxfId="1379" priority="7033" operator="containsText" text="Pesquisa de Preços">
      <formula>NOT(ISERROR(SEARCH("Pesquisa de Preços",D6201)))</formula>
    </cfRule>
  </conditionalFormatting>
  <conditionalFormatting sqref="D6205">
    <cfRule type="containsText" dxfId="1378" priority="7032" operator="containsText" text="Pesquisa de Preços">
      <formula>NOT(ISERROR(SEARCH("Pesquisa de Preços",D6205)))</formula>
    </cfRule>
  </conditionalFormatting>
  <conditionalFormatting sqref="D6209">
    <cfRule type="containsText" dxfId="1377" priority="5590" operator="containsText" text="Pesquisa de Preços">
      <formula>NOT(ISERROR(SEARCH("Pesquisa de Preços",D6209)))</formula>
    </cfRule>
  </conditionalFormatting>
  <conditionalFormatting sqref="D6213">
    <cfRule type="containsText" dxfId="1376" priority="5589" operator="containsText" text="Pesquisa de Preços">
      <formula>NOT(ISERROR(SEARCH("Pesquisa de Preços",D6213)))</formula>
    </cfRule>
  </conditionalFormatting>
  <conditionalFormatting sqref="D6217">
    <cfRule type="containsText" dxfId="1375" priority="7031" operator="containsText" text="Pesquisa de Preços">
      <formula>NOT(ISERROR(SEARCH("Pesquisa de Preços",D6217)))</formula>
    </cfRule>
  </conditionalFormatting>
  <conditionalFormatting sqref="D6221">
    <cfRule type="containsText" dxfId="1374" priority="7030" operator="containsText" text="Pesquisa de Preços">
      <formula>NOT(ISERROR(SEARCH("Pesquisa de Preços",D6221)))</formula>
    </cfRule>
  </conditionalFormatting>
  <conditionalFormatting sqref="D6225">
    <cfRule type="containsText" dxfId="1373" priority="7029" operator="containsText" text="Pesquisa de Preços">
      <formula>NOT(ISERROR(SEARCH("Pesquisa de Preços",D6225)))</formula>
    </cfRule>
  </conditionalFormatting>
  <conditionalFormatting sqref="D6227">
    <cfRule type="containsText" dxfId="1372" priority="7263" operator="containsText" text="Pesquisa de Preços">
      <formula>NOT(ISERROR(SEARCH("Pesquisa de Preços",D6227)))</formula>
    </cfRule>
  </conditionalFormatting>
  <conditionalFormatting sqref="D6229">
    <cfRule type="containsText" dxfId="1371" priority="7028" operator="containsText" text="Pesquisa de Preços">
      <formula>NOT(ISERROR(SEARCH("Pesquisa de Preços",D6229)))</formula>
    </cfRule>
  </conditionalFormatting>
  <conditionalFormatting sqref="D6233">
    <cfRule type="containsText" dxfId="1370" priority="7027" operator="containsText" text="Pesquisa de Preços">
      <formula>NOT(ISERROR(SEARCH("Pesquisa de Preços",D6233)))</formula>
    </cfRule>
  </conditionalFormatting>
  <conditionalFormatting sqref="D6235">
    <cfRule type="containsText" dxfId="1369" priority="7258" operator="containsText" text="Pesquisa de Preços">
      <formula>NOT(ISERROR(SEARCH("Pesquisa de Preços",D6235)))</formula>
    </cfRule>
  </conditionalFormatting>
  <conditionalFormatting sqref="D6237">
    <cfRule type="containsText" dxfId="1368" priority="7026" operator="containsText" text="Pesquisa de Preços">
      <formula>NOT(ISERROR(SEARCH("Pesquisa de Preços",D6237)))</formula>
    </cfRule>
  </conditionalFormatting>
  <conditionalFormatting sqref="D6241">
    <cfRule type="containsText" dxfId="1367" priority="7025" operator="containsText" text="Pesquisa de Preços">
      <formula>NOT(ISERROR(SEARCH("Pesquisa de Preços",D6241)))</formula>
    </cfRule>
  </conditionalFormatting>
  <conditionalFormatting sqref="D6245">
    <cfRule type="containsText" dxfId="1366" priority="7024" operator="containsText" text="Pesquisa de Preços">
      <formula>NOT(ISERROR(SEARCH("Pesquisa de Preços",D6245)))</formula>
    </cfRule>
  </conditionalFormatting>
  <conditionalFormatting sqref="D6249">
    <cfRule type="containsText" dxfId="1365" priority="7023" operator="containsText" text="Pesquisa de Preços">
      <formula>NOT(ISERROR(SEARCH("Pesquisa de Preços",D6249)))</formula>
    </cfRule>
  </conditionalFormatting>
  <conditionalFormatting sqref="D6253">
    <cfRule type="containsText" dxfId="1364" priority="7022" operator="containsText" text="Pesquisa de Preços">
      <formula>NOT(ISERROR(SEARCH("Pesquisa de Preços",D6253)))</formula>
    </cfRule>
  </conditionalFormatting>
  <conditionalFormatting sqref="D6257">
    <cfRule type="containsText" dxfId="1363" priority="7021" operator="containsText" text="Pesquisa de Preços">
      <formula>NOT(ISERROR(SEARCH("Pesquisa de Preços",D6257)))</formula>
    </cfRule>
  </conditionalFormatting>
  <conditionalFormatting sqref="D6261">
    <cfRule type="containsText" dxfId="1362" priority="7020" operator="containsText" text="Pesquisa de Preços">
      <formula>NOT(ISERROR(SEARCH("Pesquisa de Preços",D6261)))</formula>
    </cfRule>
  </conditionalFormatting>
  <conditionalFormatting sqref="D6265">
    <cfRule type="containsText" dxfId="1361" priority="3738" operator="containsText" text="Pesquisa de Preços">
      <formula>NOT(ISERROR(SEARCH("Pesquisa de Preços",D6265)))</formula>
    </cfRule>
  </conditionalFormatting>
  <conditionalFormatting sqref="D6267">
    <cfRule type="containsText" dxfId="1360" priority="3737" operator="containsText" text="Pesquisa de Preços">
      <formula>NOT(ISERROR(SEARCH("Pesquisa de Preços",D6267)))</formula>
    </cfRule>
  </conditionalFormatting>
  <conditionalFormatting sqref="D6269">
    <cfRule type="containsText" dxfId="1359" priority="3746" operator="containsText" text="Pesquisa de Preços">
      <formula>NOT(ISERROR(SEARCH("Pesquisa de Preços",D6269)))</formula>
    </cfRule>
  </conditionalFormatting>
  <conditionalFormatting sqref="D6271">
    <cfRule type="containsText" dxfId="1358" priority="3745" operator="containsText" text="Pesquisa de Preços">
      <formula>NOT(ISERROR(SEARCH("Pesquisa de Preços",D6271)))</formula>
    </cfRule>
  </conditionalFormatting>
  <conditionalFormatting sqref="D6273">
    <cfRule type="containsText" dxfId="1357" priority="7019" operator="containsText" text="Pesquisa de Preços">
      <formula>NOT(ISERROR(SEARCH("Pesquisa de Preços",D6273)))</formula>
    </cfRule>
  </conditionalFormatting>
  <conditionalFormatting sqref="D6277">
    <cfRule type="containsText" dxfId="1356" priority="7018" operator="containsText" text="Pesquisa de Preços">
      <formula>NOT(ISERROR(SEARCH("Pesquisa de Preços",D6277)))</formula>
    </cfRule>
  </conditionalFormatting>
  <conditionalFormatting sqref="D6281">
    <cfRule type="containsText" dxfId="1355" priority="4224" operator="containsText" text="Pesquisa de Preços">
      <formula>NOT(ISERROR(SEARCH("Pesquisa de Preços",D6281)))</formula>
    </cfRule>
  </conditionalFormatting>
  <conditionalFormatting sqref="D6283">
    <cfRule type="containsText" dxfId="1354" priority="4223" operator="containsText" text="Pesquisa de Preços">
      <formula>NOT(ISERROR(SEARCH("Pesquisa de Preços",D6283)))</formula>
    </cfRule>
  </conditionalFormatting>
  <conditionalFormatting sqref="D6285">
    <cfRule type="containsText" dxfId="1353" priority="7017" operator="containsText" text="Pesquisa de Preços">
      <formula>NOT(ISERROR(SEARCH("Pesquisa de Preços",D6285)))</formula>
    </cfRule>
  </conditionalFormatting>
  <conditionalFormatting sqref="D6289">
    <cfRule type="containsText" dxfId="1352" priority="5584" operator="containsText" text="Pesquisa de Preços">
      <formula>NOT(ISERROR(SEARCH("Pesquisa de Preços",D6289)))</formula>
    </cfRule>
  </conditionalFormatting>
  <conditionalFormatting sqref="D6293">
    <cfRule type="containsText" dxfId="1351" priority="5579" operator="containsText" text="Pesquisa de Preços">
      <formula>NOT(ISERROR(SEARCH("Pesquisa de Preços",D6293)))</formula>
    </cfRule>
  </conditionalFormatting>
  <conditionalFormatting sqref="D6297">
    <cfRule type="containsText" dxfId="1350" priority="5574" operator="containsText" text="Pesquisa de Preços">
      <formula>NOT(ISERROR(SEARCH("Pesquisa de Preços",D6297)))</formula>
    </cfRule>
  </conditionalFormatting>
  <conditionalFormatting sqref="D6301">
    <cfRule type="containsText" dxfId="1349" priority="7016" operator="containsText" text="Pesquisa de Preços">
      <formula>NOT(ISERROR(SEARCH("Pesquisa de Preços",D6301)))</formula>
    </cfRule>
  </conditionalFormatting>
  <conditionalFormatting sqref="D6313">
    <cfRule type="containsText" dxfId="1348" priority="7014" operator="containsText" text="Pesquisa de Preços">
      <formula>NOT(ISERROR(SEARCH("Pesquisa de Preços",D6313)))</formula>
    </cfRule>
  </conditionalFormatting>
  <conditionalFormatting sqref="D6317">
    <cfRule type="containsText" dxfId="1347" priority="7013" operator="containsText" text="Pesquisa de Preços">
      <formula>NOT(ISERROR(SEARCH("Pesquisa de Preços",D6317)))</formula>
    </cfRule>
  </conditionalFormatting>
  <conditionalFormatting sqref="D6342:D6343">
    <cfRule type="containsText" dxfId="1346" priority="6548" operator="containsText" text="Pesquisa de Preços">
      <formula>NOT(ISERROR(SEARCH("Pesquisa de Preços",D6342)))</formula>
    </cfRule>
  </conditionalFormatting>
  <conditionalFormatting sqref="D6495:D6503">
    <cfRule type="containsText" dxfId="1345" priority="4349" operator="containsText" text="Pesquisa de Preços">
      <formula>NOT(ISERROR(SEARCH("Pesquisa de Preços",D6495)))</formula>
    </cfRule>
  </conditionalFormatting>
  <conditionalFormatting sqref="D6597">
    <cfRule type="containsText" dxfId="1344" priority="5545" operator="containsText" text="Pesquisa de Preços">
      <formula>NOT(ISERROR(SEARCH("Pesquisa de Preços",D6597)))</formula>
    </cfRule>
  </conditionalFormatting>
  <conditionalFormatting sqref="D6646">
    <cfRule type="containsText" dxfId="1343" priority="5346" operator="containsText" text="Pesquisa de Preços">
      <formula>NOT(ISERROR(SEARCH("Pesquisa de Preços",D6646)))</formula>
    </cfRule>
  </conditionalFormatting>
  <conditionalFormatting sqref="D7311">
    <cfRule type="containsText" dxfId="1342" priority="5706" operator="containsText" text="Pesquisa de Preços">
      <formula>NOT(ISERROR(SEARCH("Pesquisa de Preços",D7311)))</formula>
    </cfRule>
  </conditionalFormatting>
  <conditionalFormatting sqref="D7317">
    <cfRule type="containsText" dxfId="1341" priority="5703" operator="containsText" text="Pesquisa de Preços">
      <formula>NOT(ISERROR(SEARCH("Pesquisa de Preços",D7317)))</formula>
    </cfRule>
  </conditionalFormatting>
  <conditionalFormatting sqref="D7323">
    <cfRule type="containsText" dxfId="1340" priority="5700" operator="containsText" text="Pesquisa de Preços">
      <formula>NOT(ISERROR(SEARCH("Pesquisa de Preços",D7323)))</formula>
    </cfRule>
  </conditionalFormatting>
  <conditionalFormatting sqref="D7329">
    <cfRule type="containsText" dxfId="1339" priority="5697" operator="containsText" text="Pesquisa de Preços">
      <formula>NOT(ISERROR(SEARCH("Pesquisa de Preços",D7329)))</formula>
    </cfRule>
  </conditionalFormatting>
  <conditionalFormatting sqref="D7335">
    <cfRule type="containsText" dxfId="1338" priority="5694" operator="containsText" text="Pesquisa de Preços">
      <formula>NOT(ISERROR(SEARCH("Pesquisa de Preços",D7335)))</formula>
    </cfRule>
  </conditionalFormatting>
  <conditionalFormatting sqref="D7341">
    <cfRule type="containsText" dxfId="1337" priority="5693" operator="containsText" text="Pesquisa de Preços">
      <formula>NOT(ISERROR(SEARCH("Pesquisa de Preços",D7341)))</formula>
    </cfRule>
  </conditionalFormatting>
  <conditionalFormatting sqref="D7347">
    <cfRule type="containsText" dxfId="1336" priority="5692" operator="containsText" text="Pesquisa de Preços">
      <formula>NOT(ISERROR(SEARCH("Pesquisa de Preços",D7347)))</formula>
    </cfRule>
  </conditionalFormatting>
  <conditionalFormatting sqref="D7353">
    <cfRule type="containsText" dxfId="1335" priority="5691" operator="containsText" text="Pesquisa de Preços">
      <formula>NOT(ISERROR(SEARCH("Pesquisa de Preços",D7353)))</formula>
    </cfRule>
  </conditionalFormatting>
  <conditionalFormatting sqref="D7359">
    <cfRule type="containsText" dxfId="1334" priority="5690" operator="containsText" text="Pesquisa de Preços">
      <formula>NOT(ISERROR(SEARCH("Pesquisa de Preços",D7359)))</formula>
    </cfRule>
  </conditionalFormatting>
  <conditionalFormatting sqref="D7365:D7381">
    <cfRule type="containsText" dxfId="1333" priority="2221" operator="containsText" text="Pesquisa de Preços">
      <formula>NOT(ISERROR(SEARCH("Pesquisa de Preços",D7365)))</formula>
    </cfRule>
  </conditionalFormatting>
  <conditionalFormatting sqref="D7383:D7392">
    <cfRule type="containsText" dxfId="1332" priority="2209" operator="containsText" text="Pesquisa de Preços">
      <formula>NOT(ISERROR(SEARCH("Pesquisa de Preços",D7383)))</formula>
    </cfRule>
  </conditionalFormatting>
  <conditionalFormatting sqref="D7394:D7400">
    <cfRule type="containsText" dxfId="1331" priority="2208" operator="containsText" text="Pesquisa de Preços">
      <formula>NOT(ISERROR(SEARCH("Pesquisa de Preços",D7394)))</formula>
    </cfRule>
  </conditionalFormatting>
  <conditionalFormatting sqref="D7402:D7411">
    <cfRule type="containsText" dxfId="1330" priority="2196" operator="containsText" text="Pesquisa de Preços">
      <formula>NOT(ISERROR(SEARCH("Pesquisa de Preços",D7402)))</formula>
    </cfRule>
  </conditionalFormatting>
  <conditionalFormatting sqref="D7413">
    <cfRule type="containsText" dxfId="1329" priority="5560" operator="containsText" text="Pesquisa de Preços">
      <formula>NOT(ISERROR(SEARCH("Pesquisa de Preços",D7413)))</formula>
    </cfRule>
  </conditionalFormatting>
  <conditionalFormatting sqref="D7430:D7432">
    <cfRule type="containsText" dxfId="1328" priority="5452" operator="containsText" text="Pesquisa de Preços">
      <formula>NOT(ISERROR(SEARCH("Pesquisa de Preços",D7430)))</formula>
    </cfRule>
  </conditionalFormatting>
  <conditionalFormatting sqref="D7435:D7436">
    <cfRule type="containsText" dxfId="1327" priority="5449" operator="containsText" text="Pesquisa de Preços">
      <formula>NOT(ISERROR(SEARCH("Pesquisa de Preços",D7435)))</formula>
    </cfRule>
  </conditionalFormatting>
  <conditionalFormatting sqref="D7441:D7453">
    <cfRule type="containsText" dxfId="1326" priority="1128" operator="containsText" text="Pesquisa de Preços">
      <formula>NOT(ISERROR(SEARCH("Pesquisa de Preços",D7441)))</formula>
    </cfRule>
  </conditionalFormatting>
  <conditionalFormatting sqref="D7457">
    <cfRule type="containsText" dxfId="1325" priority="2113" operator="containsText" text="Pesquisa de Preços">
      <formula>NOT(ISERROR(SEARCH("Pesquisa de Preços",D7457)))</formula>
    </cfRule>
  </conditionalFormatting>
  <conditionalFormatting sqref="D7459:D7462">
    <cfRule type="containsText" dxfId="1324" priority="2105" operator="containsText" text="Pesquisa de Preços">
      <formula>NOT(ISERROR(SEARCH("Pesquisa de Preços",D7459)))</formula>
    </cfRule>
  </conditionalFormatting>
  <conditionalFormatting sqref="D7464">
    <cfRule type="containsText" dxfId="1323" priority="1905" operator="containsText" text="Pesquisa de Preços">
      <formula>NOT(ISERROR(SEARCH("Pesquisa de Preços",D7464)))</formula>
    </cfRule>
  </conditionalFormatting>
  <conditionalFormatting sqref="D7466:D7467">
    <cfRule type="containsText" dxfId="1322" priority="1874" operator="containsText" text="Pesquisa de Preços">
      <formula>NOT(ISERROR(SEARCH("Pesquisa de Preços",D7466)))</formula>
    </cfRule>
  </conditionalFormatting>
  <conditionalFormatting sqref="D7470">
    <cfRule type="containsText" dxfId="1321" priority="1931" operator="containsText" text="Pesquisa de Preços">
      <formula>NOT(ISERROR(SEARCH("Pesquisa de Preços",D7470)))</formula>
    </cfRule>
  </conditionalFormatting>
  <conditionalFormatting sqref="D7472:D7475">
    <cfRule type="containsText" dxfId="1320" priority="1919" operator="containsText" text="Pesquisa de Preços">
      <formula>NOT(ISERROR(SEARCH("Pesquisa de Preços",D7472)))</formula>
    </cfRule>
  </conditionalFormatting>
  <conditionalFormatting sqref="D7477">
    <cfRule type="containsText" dxfId="1319" priority="1918" operator="containsText" text="Pesquisa de Preços">
      <formula>NOT(ISERROR(SEARCH("Pesquisa de Preços",D7477)))</formula>
    </cfRule>
  </conditionalFormatting>
  <conditionalFormatting sqref="D7479:D7482">
    <cfRule type="containsText" dxfId="1318" priority="1906" operator="containsText" text="Pesquisa de Preços">
      <formula>NOT(ISERROR(SEARCH("Pesquisa de Preços",D7479)))</formula>
    </cfRule>
  </conditionalFormatting>
  <conditionalFormatting sqref="D7484">
    <cfRule type="containsText" dxfId="1317" priority="1944" operator="containsText" text="Pesquisa de Preços">
      <formula>NOT(ISERROR(SEARCH("Pesquisa de Preços",D7484)))</formula>
    </cfRule>
  </conditionalFormatting>
  <conditionalFormatting sqref="D7486:D7489">
    <cfRule type="containsText" dxfId="1316" priority="1932" operator="containsText" text="Pesquisa de Preços">
      <formula>NOT(ISERROR(SEARCH("Pesquisa de Preços",D7486)))</formula>
    </cfRule>
  </conditionalFormatting>
  <conditionalFormatting sqref="D7491">
    <cfRule type="containsText" dxfId="1315" priority="1950" operator="containsText" text="Pesquisa de Preços">
      <formula>NOT(ISERROR(SEARCH("Pesquisa de Preços",D7491)))</formula>
    </cfRule>
  </conditionalFormatting>
  <conditionalFormatting sqref="D7493:D7495">
    <cfRule type="containsText" dxfId="1314" priority="1945" operator="containsText" text="Pesquisa de Preços">
      <formula>NOT(ISERROR(SEARCH("Pesquisa de Preços",D7493)))</formula>
    </cfRule>
  </conditionalFormatting>
  <conditionalFormatting sqref="D7509">
    <cfRule type="containsText" dxfId="1313" priority="5514" operator="containsText" text="Pesquisa de Preços">
      <formula>NOT(ISERROR(SEARCH("Pesquisa de Preços",D7509)))</formula>
    </cfRule>
  </conditionalFormatting>
  <conditionalFormatting sqref="D7513">
    <cfRule type="containsText" dxfId="1312" priority="5513" operator="containsText" text="Pesquisa de Preços">
      <formula>NOT(ISERROR(SEARCH("Pesquisa de Preços",D7513)))</formula>
    </cfRule>
  </conditionalFormatting>
  <conditionalFormatting sqref="D7517">
    <cfRule type="containsText" dxfId="1311" priority="5515" operator="containsText" text="Pesquisa de Preços">
      <formula>NOT(ISERROR(SEARCH("Pesquisa de Preços",D7517)))</formula>
    </cfRule>
  </conditionalFormatting>
  <conditionalFormatting sqref="D7521">
    <cfRule type="containsText" dxfId="1310" priority="5512" operator="containsText" text="Pesquisa de Preços">
      <formula>NOT(ISERROR(SEARCH("Pesquisa de Preços",D7521)))</formula>
    </cfRule>
  </conditionalFormatting>
  <conditionalFormatting sqref="D7525 D7533 D7537">
    <cfRule type="containsText" dxfId="1309" priority="5505" operator="containsText" text="Pesquisa de Preços">
      <formula>NOT(ISERROR(SEARCH("Pesquisa de Preços",D7525)))</formula>
    </cfRule>
  </conditionalFormatting>
  <conditionalFormatting sqref="D7529">
    <cfRule type="containsText" dxfId="1308" priority="1657" operator="containsText" text="Pesquisa de Preços">
      <formula>NOT(ISERROR(SEARCH("Pesquisa de Preços",D7529)))</formula>
    </cfRule>
  </conditionalFormatting>
  <conditionalFormatting sqref="D7541 D7545">
    <cfRule type="containsText" dxfId="1307" priority="5506" operator="containsText" text="Pesquisa de Preços">
      <formula>NOT(ISERROR(SEARCH("Pesquisa de Preços",D7541)))</formula>
    </cfRule>
  </conditionalFormatting>
  <conditionalFormatting sqref="D7549">
    <cfRule type="containsText" dxfId="1306" priority="5433" operator="containsText" text="Pesquisa de Preços">
      <formula>NOT(ISERROR(SEARCH("Pesquisa de Preços",D7549)))</formula>
    </cfRule>
  </conditionalFormatting>
  <conditionalFormatting sqref="D7556">
    <cfRule type="containsText" dxfId="1305" priority="5440" operator="containsText" text="Pesquisa de Preços">
      <formula>NOT(ISERROR(SEARCH("Pesquisa de Preços",D7556)))</formula>
    </cfRule>
  </conditionalFormatting>
  <conditionalFormatting sqref="D7562">
    <cfRule type="containsText" dxfId="1304" priority="5423" operator="containsText" text="Pesquisa de Preços">
      <formula>NOT(ISERROR(SEARCH("Pesquisa de Preços",D7562)))</formula>
    </cfRule>
  </conditionalFormatting>
  <conditionalFormatting sqref="D7570">
    <cfRule type="containsText" dxfId="1303" priority="5406" operator="containsText" text="Pesquisa de Preços">
      <formula>NOT(ISERROR(SEARCH("Pesquisa de Preços",D7570)))</formula>
    </cfRule>
  </conditionalFormatting>
  <conditionalFormatting sqref="D7578">
    <cfRule type="containsText" dxfId="1302" priority="5389" operator="containsText" text="Pesquisa de Preços">
      <formula>NOT(ISERROR(SEARCH("Pesquisa de Preços",D7578)))</formula>
    </cfRule>
  </conditionalFormatting>
  <conditionalFormatting sqref="D7584">
    <cfRule type="containsText" dxfId="1301" priority="5379" operator="containsText" text="Pesquisa de Preços">
      <formula>NOT(ISERROR(SEARCH("Pesquisa de Preços",D7584)))</formula>
    </cfRule>
  </conditionalFormatting>
  <conditionalFormatting sqref="D7589">
    <cfRule type="containsText" dxfId="1300" priority="5368" operator="containsText" text="Pesquisa de Preços">
      <formula>NOT(ISERROR(SEARCH("Pesquisa de Preços",D7589)))</formula>
    </cfRule>
  </conditionalFormatting>
  <conditionalFormatting sqref="D7608">
    <cfRule type="containsText" dxfId="1299" priority="5336" operator="containsText" text="Pesquisa de Preços">
      <formula>NOT(ISERROR(SEARCH("Pesquisa de Preços",D7608)))</formula>
    </cfRule>
  </conditionalFormatting>
  <conditionalFormatting sqref="D7617">
    <cfRule type="containsText" dxfId="1298" priority="5327" operator="containsText" text="Pesquisa de Preços">
      <formula>NOT(ISERROR(SEARCH("Pesquisa de Preços",D7617)))</formula>
    </cfRule>
  </conditionalFormatting>
  <conditionalFormatting sqref="D7660">
    <cfRule type="containsText" dxfId="1297" priority="5311" operator="containsText" text="Pesquisa de Preços">
      <formula>NOT(ISERROR(SEARCH("Pesquisa de Preços",D7660)))</formula>
    </cfRule>
  </conditionalFormatting>
  <conditionalFormatting sqref="D7669">
    <cfRule type="containsText" dxfId="1296" priority="5290" operator="containsText" text="Pesquisa de Preços">
      <formula>NOT(ISERROR(SEARCH("Pesquisa de Preços",D7669)))</formula>
    </cfRule>
  </conditionalFormatting>
  <conditionalFormatting sqref="D7675">
    <cfRule type="containsText" dxfId="1295" priority="5302" operator="containsText" text="Pesquisa de Preços">
      <formula>NOT(ISERROR(SEARCH("Pesquisa de Preços",D7675)))</formula>
    </cfRule>
  </conditionalFormatting>
  <conditionalFormatting sqref="D7683">
    <cfRule type="containsText" dxfId="1294" priority="5234" operator="containsText" text="Pesquisa de Preços">
      <formula>NOT(ISERROR(SEARCH("Pesquisa de Preços",D7683)))</formula>
    </cfRule>
  </conditionalFormatting>
  <conditionalFormatting sqref="D7690">
    <cfRule type="containsText" dxfId="1293" priority="5247" operator="containsText" text="Pesquisa de Preços">
      <formula>NOT(ISERROR(SEARCH("Pesquisa de Preços",D7690)))</formula>
    </cfRule>
  </conditionalFormatting>
  <conditionalFormatting sqref="D7697">
    <cfRule type="containsText" dxfId="1292" priority="5239" operator="containsText" text="Pesquisa de Preços">
      <formula>NOT(ISERROR(SEARCH("Pesquisa de Preços",D7697)))</formula>
    </cfRule>
  </conditionalFormatting>
  <conditionalFormatting sqref="D7701">
    <cfRule type="containsText" dxfId="1291" priority="2195" operator="containsText" text="Pesquisa de Preços">
      <formula>NOT(ISERROR(SEARCH("Pesquisa de Preços",D7701)))</formula>
    </cfRule>
  </conditionalFormatting>
  <conditionalFormatting sqref="D7703:D7710">
    <cfRule type="containsText" dxfId="1290" priority="2183" operator="containsText" text="Pesquisa de Preços">
      <formula>NOT(ISERROR(SEARCH("Pesquisa de Preços",D7703)))</formula>
    </cfRule>
  </conditionalFormatting>
  <conditionalFormatting sqref="D7712">
    <cfRule type="containsText" dxfId="1289" priority="5099" operator="containsText" text="Pesquisa de Preços">
      <formula>NOT(ISERROR(SEARCH("Pesquisa de Preços",D7712)))</formula>
    </cfRule>
  </conditionalFormatting>
  <conditionalFormatting sqref="D7720">
    <cfRule type="containsText" dxfId="1288" priority="5098" operator="containsText" text="Pesquisa de Preços">
      <formula>NOT(ISERROR(SEARCH("Pesquisa de Preços",D7720)))</formula>
    </cfRule>
  </conditionalFormatting>
  <conditionalFormatting sqref="D7728">
    <cfRule type="containsText" dxfId="1287" priority="5097" operator="containsText" text="Pesquisa de Preços">
      <formula>NOT(ISERROR(SEARCH("Pesquisa de Preços",D7728)))</formula>
    </cfRule>
  </conditionalFormatting>
  <conditionalFormatting sqref="D7736">
    <cfRule type="containsText" dxfId="1286" priority="4471" operator="containsText" text="Pesquisa de Preços">
      <formula>NOT(ISERROR(SEARCH("Pesquisa de Preços",D7736)))</formula>
    </cfRule>
  </conditionalFormatting>
  <conditionalFormatting sqref="D7742">
    <cfRule type="containsText" dxfId="1285" priority="4528" operator="containsText" text="Pesquisa de Preços">
      <formula>NOT(ISERROR(SEARCH("Pesquisa de Preços",D7742)))</formula>
    </cfRule>
  </conditionalFormatting>
  <conditionalFormatting sqref="D7748">
    <cfRule type="containsText" dxfId="1284" priority="5096" operator="containsText" text="Pesquisa de Preços">
      <formula>NOT(ISERROR(SEARCH("Pesquisa de Preços",D7748)))</formula>
    </cfRule>
  </conditionalFormatting>
  <conditionalFormatting sqref="D7757">
    <cfRule type="containsText" dxfId="1283" priority="5095" operator="containsText" text="Pesquisa de Preços">
      <formula>NOT(ISERROR(SEARCH("Pesquisa de Preços",D7757)))</formula>
    </cfRule>
  </conditionalFormatting>
  <conditionalFormatting sqref="D7763">
    <cfRule type="containsText" dxfId="1282" priority="5094" operator="containsText" text="Pesquisa de Preços">
      <formula>NOT(ISERROR(SEARCH("Pesquisa de Preços",D7763)))</formula>
    </cfRule>
  </conditionalFormatting>
  <conditionalFormatting sqref="D7769">
    <cfRule type="containsText" dxfId="1281" priority="5093" operator="containsText" text="Pesquisa de Preços">
      <formula>NOT(ISERROR(SEARCH("Pesquisa de Preços",D7769)))</formula>
    </cfRule>
  </conditionalFormatting>
  <conditionalFormatting sqref="D7783">
    <cfRule type="containsText" dxfId="1280" priority="5092" operator="containsText" text="Pesquisa de Preços">
      <formula>NOT(ISERROR(SEARCH("Pesquisa de Preços",D7783)))</formula>
    </cfRule>
  </conditionalFormatting>
  <conditionalFormatting sqref="D7797">
    <cfRule type="containsText" dxfId="1279" priority="5091" operator="containsText" text="Pesquisa de Preços">
      <formula>NOT(ISERROR(SEARCH("Pesquisa de Preços",D7797)))</formula>
    </cfRule>
  </conditionalFormatting>
  <conditionalFormatting sqref="D7804">
    <cfRule type="containsText" dxfId="1278" priority="5224" operator="containsText" text="Pesquisa de Preços">
      <formula>NOT(ISERROR(SEARCH("Pesquisa de Preços",D7804)))</formula>
    </cfRule>
  </conditionalFormatting>
  <conditionalFormatting sqref="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0 D8364 D8372 D8380 D8384 D8388 D8392 D8396 D8400 D8404 D8408 D8412 D8416 D8420 D8424 D8428 D8432 D8436 D8440">
    <cfRule type="containsText" dxfId="1277" priority="4582" operator="containsText" text="Pesquisa de Preços">
      <formula>NOT(ISERROR(SEARCH("Pesquisa de Preços",D7808)))</formula>
    </cfRule>
  </conditionalFormatting>
  <conditionalFormatting sqref="D8368">
    <cfRule type="containsText" dxfId="1276" priority="1641" operator="containsText" text="Pesquisa de Preços">
      <formula>NOT(ISERROR(SEARCH("Pesquisa de Preços",D8368)))</formula>
    </cfRule>
  </conditionalFormatting>
  <conditionalFormatting sqref="D8376">
    <cfRule type="containsText" dxfId="1275" priority="1638" operator="containsText" text="Pesquisa de Preços">
      <formula>NOT(ISERROR(SEARCH("Pesquisa de Preços",D8376)))</formula>
    </cfRule>
  </conditionalFormatting>
  <conditionalFormatting sqref="D8444">
    <cfRule type="containsText" dxfId="1274" priority="1652" operator="containsText" text="Pesquisa de Preços">
      <formula>NOT(ISERROR(SEARCH("Pesquisa de Preços",D8444)))</formula>
    </cfRule>
  </conditionalFormatting>
  <conditionalFormatting sqref="D8446">
    <cfRule type="containsText" dxfId="1273" priority="1651" operator="containsText" text="Pesquisa de Preços">
      <formula>NOT(ISERROR(SEARCH("Pesquisa de Preços",D8446)))</formula>
    </cfRule>
  </conditionalFormatting>
  <conditionalFormatting sqref="D8448">
    <cfRule type="containsText" dxfId="1272" priority="1648" operator="containsText" text="Pesquisa de Preços">
      <formula>NOT(ISERROR(SEARCH("Pesquisa de Preços",D8448)))</formula>
    </cfRule>
  </conditionalFormatting>
  <conditionalFormatting sqref="D8450">
    <cfRule type="containsText" dxfId="1271" priority="1631" operator="containsText" text="Pesquisa de Preços">
      <formula>NOT(ISERROR(SEARCH("Pesquisa de Preços",D8450)))</formula>
    </cfRule>
  </conditionalFormatting>
  <conditionalFormatting sqref="D8452">
    <cfRule type="containsText" dxfId="1270" priority="4112" operator="containsText" text="Pesquisa de Preços">
      <formula>NOT(ISERROR(SEARCH("Pesquisa de Preços",D8452)))</formula>
    </cfRule>
  </conditionalFormatting>
  <conditionalFormatting sqref="D8457">
    <cfRule type="containsText" dxfId="1269" priority="4512" operator="containsText" text="Pesquisa de Preços">
      <formula>NOT(ISERROR(SEARCH("Pesquisa de Preços",D8457)))</formula>
    </cfRule>
  </conditionalFormatting>
  <conditionalFormatting sqref="D8461">
    <cfRule type="containsText" dxfId="1268" priority="4577" operator="containsText" text="Pesquisa de Preços">
      <formula>NOT(ISERROR(SEARCH("Pesquisa de Preços",D8461)))</formula>
    </cfRule>
  </conditionalFormatting>
  <conditionalFormatting sqref="D8471">
    <cfRule type="containsText" dxfId="1267" priority="4570" operator="containsText" text="Pesquisa de Preços">
      <formula>NOT(ISERROR(SEARCH("Pesquisa de Preços",D8471)))</formula>
    </cfRule>
  </conditionalFormatting>
  <conditionalFormatting sqref="D8486">
    <cfRule type="containsText" dxfId="1266" priority="4558" operator="containsText" text="Pesquisa de Preços">
      <formula>NOT(ISERROR(SEARCH("Pesquisa de Preços",D8486)))</formula>
    </cfRule>
  </conditionalFormatting>
  <conditionalFormatting sqref="D8498">
    <cfRule type="containsText" dxfId="1265" priority="4563" operator="containsText" text="Pesquisa de Preços">
      <formula>NOT(ISERROR(SEARCH("Pesquisa de Preços",D8498)))</formula>
    </cfRule>
  </conditionalFormatting>
  <conditionalFormatting sqref="D8502">
    <cfRule type="containsText" dxfId="1264" priority="4541" operator="containsText" text="Pesquisa de Preços">
      <formula>NOT(ISERROR(SEARCH("Pesquisa de Preços",D8502)))</formula>
    </cfRule>
  </conditionalFormatting>
  <conditionalFormatting sqref="D8507">
    <cfRule type="containsText" dxfId="1263" priority="4549" operator="containsText" text="Pesquisa de Preços">
      <formula>NOT(ISERROR(SEARCH("Pesquisa de Preços",D8507)))</formula>
    </cfRule>
  </conditionalFormatting>
  <conditionalFormatting sqref="D8512">
    <cfRule type="containsText" dxfId="1262" priority="4432" operator="containsText" text="Pesquisa de Preços">
      <formula>NOT(ISERROR(SEARCH("Pesquisa de Preços",D8512)))</formula>
    </cfRule>
  </conditionalFormatting>
  <conditionalFormatting sqref="D8518">
    <cfRule type="containsText" dxfId="1261" priority="4533" operator="containsText" text="Pesquisa de Preços">
      <formula>NOT(ISERROR(SEARCH("Pesquisa de Preços",D8518)))</formula>
    </cfRule>
  </conditionalFormatting>
  <conditionalFormatting sqref="D8524">
    <cfRule type="containsText" dxfId="1260" priority="4546" operator="containsText" text="Pesquisa de Preços">
      <formula>NOT(ISERROR(SEARCH("Pesquisa de Preços",D8524)))</formula>
    </cfRule>
  </conditionalFormatting>
  <conditionalFormatting sqref="D8531">
    <cfRule type="containsText" dxfId="1259" priority="4517" operator="containsText" text="Pesquisa de Preços">
      <formula>NOT(ISERROR(SEARCH("Pesquisa de Preços",D8531)))</formula>
    </cfRule>
  </conditionalFormatting>
  <conditionalFormatting sqref="D8537">
    <cfRule type="containsText" dxfId="1258" priority="2152" operator="containsText" text="Pesquisa de Preços">
      <formula>NOT(ISERROR(SEARCH("Pesquisa de Preços",D8537)))</formula>
    </cfRule>
  </conditionalFormatting>
  <conditionalFormatting sqref="D8539">
    <cfRule type="containsText" dxfId="1257" priority="2151" operator="containsText" text="Pesquisa de Preços">
      <formula>NOT(ISERROR(SEARCH("Pesquisa de Preços",D8539)))</formula>
    </cfRule>
  </conditionalFormatting>
  <conditionalFormatting sqref="D8542">
    <cfRule type="containsText" dxfId="1256" priority="4508" operator="containsText" text="Pesquisa de Preços">
      <formula>NOT(ISERROR(SEARCH("Pesquisa de Preços",D8542)))</formula>
    </cfRule>
  </conditionalFormatting>
  <conditionalFormatting sqref="D8551">
    <cfRule type="containsText" dxfId="1255" priority="4503" operator="containsText" text="Pesquisa de Preços">
      <formula>NOT(ISERROR(SEARCH("Pesquisa de Preços",D8551)))</formula>
    </cfRule>
  </conditionalFormatting>
  <conditionalFormatting sqref="D8555">
    <cfRule type="containsText" dxfId="1254" priority="1645" operator="containsText" text="Pesquisa de Preços">
      <formula>NOT(ISERROR(SEARCH("Pesquisa de Preços",D8555)))</formula>
    </cfRule>
  </conditionalFormatting>
  <conditionalFormatting sqref="D8557">
    <cfRule type="containsText" dxfId="1253" priority="1644" operator="containsText" text="Pesquisa de Preços">
      <formula>NOT(ISERROR(SEARCH("Pesquisa de Preços",D8557)))</formula>
    </cfRule>
  </conditionalFormatting>
  <conditionalFormatting sqref="D8559">
    <cfRule type="containsText" dxfId="1252" priority="4475" operator="containsText" text="Pesquisa de Preços">
      <formula>NOT(ISERROR(SEARCH("Pesquisa de Preços",D8559)))</formula>
    </cfRule>
  </conditionalFormatting>
  <conditionalFormatting sqref="D8565">
    <cfRule type="containsText" dxfId="1251" priority="4500" operator="containsText" text="Pesquisa de Preços">
      <formula>NOT(ISERROR(SEARCH("Pesquisa de Preços",D8565)))</formula>
    </cfRule>
  </conditionalFormatting>
  <conditionalFormatting sqref="D8574">
    <cfRule type="containsText" dxfId="1250" priority="4499" operator="containsText" text="Pesquisa de Preços">
      <formula>NOT(ISERROR(SEARCH("Pesquisa de Preços",D8574)))</formula>
    </cfRule>
  </conditionalFormatting>
  <conditionalFormatting sqref="D8582">
    <cfRule type="containsText" dxfId="1249" priority="4494" operator="containsText" text="Pesquisa de Preços">
      <formula>NOT(ISERROR(SEARCH("Pesquisa de Preços",D8582)))</formula>
    </cfRule>
  </conditionalFormatting>
  <conditionalFormatting sqref="D8588">
    <cfRule type="containsText" dxfId="1248" priority="4483" operator="containsText" text="Pesquisa de Preços">
      <formula>NOT(ISERROR(SEARCH("Pesquisa de Preços",D8588)))</formula>
    </cfRule>
  </conditionalFormatting>
  <conditionalFormatting sqref="D8594">
    <cfRule type="containsText" dxfId="1247" priority="1633" operator="containsText" text="Pesquisa de Preços">
      <formula>NOT(ISERROR(SEARCH("Pesquisa de Preços",D8594)))</formula>
    </cfRule>
  </conditionalFormatting>
  <conditionalFormatting sqref="D8596">
    <cfRule type="containsText" dxfId="1246" priority="1632" operator="containsText" text="Pesquisa de Preços">
      <formula>NOT(ISERROR(SEARCH("Pesquisa de Preços",D8596)))</formula>
    </cfRule>
  </conditionalFormatting>
  <conditionalFormatting sqref="D8598">
    <cfRule type="containsText" dxfId="1245" priority="4302" operator="containsText" text="Pesquisa de Preços">
      <formula>NOT(ISERROR(SEARCH("Pesquisa de Preços",D8598)))</formula>
    </cfRule>
  </conditionalFormatting>
  <conditionalFormatting sqref="D8600:D8603">
    <cfRule type="containsText" dxfId="1244" priority="4301" operator="containsText" text="Pesquisa de Preços">
      <formula>NOT(ISERROR(SEARCH("Pesquisa de Preços",D8600)))</formula>
    </cfRule>
  </conditionalFormatting>
  <conditionalFormatting sqref="D8605">
    <cfRule type="containsText" dxfId="1243" priority="4472" operator="containsText" text="Pesquisa de Preços">
      <formula>NOT(ISERROR(SEARCH("Pesquisa de Preços",D8605)))</formula>
    </cfRule>
  </conditionalFormatting>
  <conditionalFormatting sqref="D8640">
    <cfRule type="containsText" dxfId="1242" priority="4397" operator="containsText" text="Pesquisa de Preços">
      <formula>NOT(ISERROR(SEARCH("Pesquisa de Preços",D8640)))</formula>
    </cfRule>
  </conditionalFormatting>
  <conditionalFormatting sqref="D8646">
    <cfRule type="containsText" dxfId="1241" priority="1626" operator="containsText" text="Pesquisa de Preços">
      <formula>NOT(ISERROR(SEARCH("Pesquisa de Preços",D8646)))</formula>
    </cfRule>
  </conditionalFormatting>
  <conditionalFormatting sqref="D8648:D8650">
    <cfRule type="containsText" dxfId="1240" priority="1624" operator="containsText" text="Pesquisa de Preços">
      <formula>NOT(ISERROR(SEARCH("Pesquisa de Preços",D8648)))</formula>
    </cfRule>
  </conditionalFormatting>
  <conditionalFormatting sqref="D8656">
    <cfRule type="containsText" dxfId="1239" priority="4236" operator="containsText" text="Pesquisa de Preços">
      <formula>NOT(ISERROR(SEARCH("Pesquisa de Preços",D8656)))</formula>
    </cfRule>
  </conditionalFormatting>
  <conditionalFormatting sqref="D8658:D8661">
    <cfRule type="containsText" dxfId="1238" priority="4229" operator="containsText" text="Pesquisa de Preços">
      <formula>NOT(ISERROR(SEARCH("Pesquisa de Preços",D8658)))</formula>
    </cfRule>
  </conditionalFormatting>
  <conditionalFormatting sqref="D8663">
    <cfRule type="containsText" dxfId="1237" priority="4363" operator="containsText" text="Pesquisa de Preços">
      <formula>NOT(ISERROR(SEARCH("Pesquisa de Preços",D8663)))</formula>
    </cfRule>
  </conditionalFormatting>
  <conditionalFormatting sqref="D8665:D8667">
    <cfRule type="containsText" dxfId="1236" priority="4342" operator="containsText" text="Pesquisa de Preços">
      <formula>NOT(ISERROR(SEARCH("Pesquisa de Preços",D8665)))</formula>
    </cfRule>
  </conditionalFormatting>
  <conditionalFormatting sqref="D8669:D8671">
    <cfRule type="containsText" dxfId="1235" priority="4340" operator="containsText" text="Pesquisa de Preços">
      <formula>NOT(ISERROR(SEARCH("Pesquisa de Preços",D8669)))</formula>
    </cfRule>
  </conditionalFormatting>
  <conditionalFormatting sqref="D8679:D8682">
    <cfRule type="containsText" dxfId="1234" priority="4332" operator="containsText" text="Pesquisa de Preços">
      <formula>NOT(ISERROR(SEARCH("Pesquisa de Preços",D8679)))</formula>
    </cfRule>
  </conditionalFormatting>
  <conditionalFormatting sqref="D8684:D8686">
    <cfRule type="containsText" dxfId="1233" priority="4339" operator="containsText" text="Pesquisa de Preços">
      <formula>NOT(ISERROR(SEARCH("Pesquisa de Preços",D8684)))</formula>
    </cfRule>
  </conditionalFormatting>
  <conditionalFormatting sqref="D8688:D8691">
    <cfRule type="containsText" dxfId="1232" priority="4253" operator="containsText" text="Pesquisa de Preços">
      <formula>NOT(ISERROR(SEARCH("Pesquisa de Preços",D8688)))</formula>
    </cfRule>
  </conditionalFormatting>
  <conditionalFormatting sqref="D8693:D8704">
    <cfRule type="containsText" dxfId="1231" priority="4247" operator="containsText" text="Pesquisa de Preços">
      <formula>NOT(ISERROR(SEARCH("Pesquisa de Preços",D8693)))</formula>
    </cfRule>
  </conditionalFormatting>
  <conditionalFormatting sqref="D8706:D8726">
    <cfRule type="containsText" dxfId="1230" priority="4167" operator="containsText" text="Pesquisa de Preços">
      <formula>NOT(ISERROR(SEARCH("Pesquisa de Preços",D8706)))</formula>
    </cfRule>
  </conditionalFormatting>
  <conditionalFormatting sqref="D8728:D8732">
    <cfRule type="containsText" dxfId="1229" priority="4182" operator="containsText" text="Pesquisa de Preços">
      <formula>NOT(ISERROR(SEARCH("Pesquisa de Preços",D8728)))</formula>
    </cfRule>
  </conditionalFormatting>
  <conditionalFormatting sqref="D8734:D8749">
    <cfRule type="containsText" dxfId="1228" priority="4177" operator="containsText" text="Pesquisa de Preços">
      <formula>NOT(ISERROR(SEARCH("Pesquisa de Preços",D8734)))</formula>
    </cfRule>
  </conditionalFormatting>
  <conditionalFormatting sqref="D8751:D8755">
    <cfRule type="containsText" dxfId="1227" priority="4171" operator="containsText" text="Pesquisa de Preços">
      <formula>NOT(ISERROR(SEARCH("Pesquisa de Preços",D8751)))</formula>
    </cfRule>
  </conditionalFormatting>
  <conditionalFormatting sqref="D8757:D8759">
    <cfRule type="containsText" dxfId="1226" priority="4190" operator="containsText" text="Pesquisa de Preços">
      <formula>NOT(ISERROR(SEARCH("Pesquisa de Preços",D8757)))</formula>
    </cfRule>
  </conditionalFormatting>
  <conditionalFormatting sqref="D8761:D8765">
    <cfRule type="containsText" dxfId="1225" priority="4165" operator="containsText" text="Pesquisa de Preços">
      <formula>NOT(ISERROR(SEARCH("Pesquisa de Preços",D8761)))</formula>
    </cfRule>
  </conditionalFormatting>
  <conditionalFormatting sqref="D8769:D8774">
    <cfRule type="containsText" dxfId="1224" priority="4158" operator="containsText" text="Pesquisa de Preços">
      <formula>NOT(ISERROR(SEARCH("Pesquisa de Preços",D8769)))</formula>
    </cfRule>
  </conditionalFormatting>
  <conditionalFormatting sqref="D8778:D8783">
    <cfRule type="containsText" dxfId="1223" priority="4148" operator="containsText" text="Pesquisa de Preços">
      <formula>NOT(ISERROR(SEARCH("Pesquisa de Preços",D8778)))</formula>
    </cfRule>
  </conditionalFormatting>
  <conditionalFormatting sqref="D8786:D8788">
    <cfRule type="containsText" dxfId="1222" priority="4141" operator="containsText" text="Pesquisa de Preços">
      <formula>NOT(ISERROR(SEARCH("Pesquisa de Preços",D8786)))</formula>
    </cfRule>
  </conditionalFormatting>
  <conditionalFormatting sqref="D8791:D8793">
    <cfRule type="containsText" dxfId="1221" priority="4134" operator="containsText" text="Pesquisa de Preços">
      <formula>NOT(ISERROR(SEARCH("Pesquisa de Preços",D8791)))</formula>
    </cfRule>
  </conditionalFormatting>
  <conditionalFormatting sqref="D8796:D8852">
    <cfRule type="containsText" dxfId="1220" priority="4022" operator="containsText" text="Pesquisa de Preços">
      <formula>NOT(ISERROR(SEARCH("Pesquisa de Preços",D8796)))</formula>
    </cfRule>
  </conditionalFormatting>
  <conditionalFormatting sqref="D8854:D8855">
    <cfRule type="containsText" dxfId="1219" priority="4021" operator="containsText" text="Pesquisa de Preços">
      <formula>NOT(ISERROR(SEARCH("Pesquisa de Preços",D8854)))</formula>
    </cfRule>
  </conditionalFormatting>
  <conditionalFormatting sqref="D8857:D8863">
    <cfRule type="containsText" dxfId="1218" priority="4013" operator="containsText" text="Pesquisa de Preços">
      <formula>NOT(ISERROR(SEARCH("Pesquisa de Preços",D8857)))</formula>
    </cfRule>
  </conditionalFormatting>
  <conditionalFormatting sqref="D8865:D8877">
    <cfRule type="containsText" dxfId="1217" priority="4003" operator="containsText" text="Pesquisa de Preços">
      <formula>NOT(ISERROR(SEARCH("Pesquisa de Preços",D8865)))</formula>
    </cfRule>
  </conditionalFormatting>
  <conditionalFormatting sqref="D8879:D8905">
    <cfRule type="containsText" dxfId="1216" priority="3915" operator="containsText" text="Pesquisa de Preços">
      <formula>NOT(ISERROR(SEARCH("Pesquisa de Preços",D8879)))</formula>
    </cfRule>
  </conditionalFormatting>
  <conditionalFormatting sqref="D8907:D8911">
    <cfRule type="containsText" dxfId="1215" priority="3914" operator="containsText" text="Pesquisa de Preços">
      <formula>NOT(ISERROR(SEARCH("Pesquisa de Preços",D8907)))</formula>
    </cfRule>
  </conditionalFormatting>
  <conditionalFormatting sqref="D8913:D8919">
    <cfRule type="containsText" dxfId="1214" priority="3267" operator="containsText" text="Pesquisa de Preços">
      <formula>NOT(ISERROR(SEARCH("Pesquisa de Preços",D8913)))</formula>
    </cfRule>
  </conditionalFormatting>
  <conditionalFormatting sqref="D8921:D8923">
    <cfRule type="containsText" dxfId="1213" priority="3260" operator="containsText" text="Pesquisa de Preços">
      <formula>NOT(ISERROR(SEARCH("Pesquisa de Preços",D8921)))</formula>
    </cfRule>
  </conditionalFormatting>
  <conditionalFormatting sqref="D8925:D8927">
    <cfRule type="containsText" dxfId="1212" priority="3253" operator="containsText" text="Pesquisa de Preços">
      <formula>NOT(ISERROR(SEARCH("Pesquisa de Preços",D8925)))</formula>
    </cfRule>
  </conditionalFormatting>
  <conditionalFormatting sqref="D8929:D8931">
    <cfRule type="containsText" dxfId="1211" priority="3246" operator="containsText" text="Pesquisa de Preços">
      <formula>NOT(ISERROR(SEARCH("Pesquisa de Preços",D8929)))</formula>
    </cfRule>
  </conditionalFormatting>
  <conditionalFormatting sqref="D8933:D8935">
    <cfRule type="containsText" dxfId="1210" priority="3239" operator="containsText" text="Pesquisa de Preços">
      <formula>NOT(ISERROR(SEARCH("Pesquisa de Preços",D8933)))</formula>
    </cfRule>
  </conditionalFormatting>
  <conditionalFormatting sqref="D8937:D8939">
    <cfRule type="containsText" dxfId="1209" priority="3232" operator="containsText" text="Pesquisa de Preços">
      <formula>NOT(ISERROR(SEARCH("Pesquisa de Preços",D8937)))</formula>
    </cfRule>
  </conditionalFormatting>
  <conditionalFormatting sqref="D8941:D8943">
    <cfRule type="containsText" dxfId="1208" priority="3225" operator="containsText" text="Pesquisa de Preços">
      <formula>NOT(ISERROR(SEARCH("Pesquisa de Preços",D8941)))</formula>
    </cfRule>
  </conditionalFormatting>
  <conditionalFormatting sqref="D8945:D8947">
    <cfRule type="containsText" dxfId="1207" priority="3218" operator="containsText" text="Pesquisa de Preços">
      <formula>NOT(ISERROR(SEARCH("Pesquisa de Preços",D8945)))</formula>
    </cfRule>
  </conditionalFormatting>
  <conditionalFormatting sqref="D8949:D8951">
    <cfRule type="containsText" dxfId="1206" priority="3211" operator="containsText" text="Pesquisa de Preços">
      <formula>NOT(ISERROR(SEARCH("Pesquisa de Preços",D8949)))</formula>
    </cfRule>
  </conditionalFormatting>
  <conditionalFormatting sqref="D8953:D8955">
    <cfRule type="containsText" dxfId="1205" priority="3204" operator="containsText" text="Pesquisa de Preços">
      <formula>NOT(ISERROR(SEARCH("Pesquisa de Preços",D8953)))</formula>
    </cfRule>
  </conditionalFormatting>
  <conditionalFormatting sqref="D8957:D8959">
    <cfRule type="containsText" dxfId="1204" priority="3199" operator="containsText" text="Pesquisa de Preços">
      <formula>NOT(ISERROR(SEARCH("Pesquisa de Preços",D8957)))</formula>
    </cfRule>
  </conditionalFormatting>
  <conditionalFormatting sqref="D8961:D8963">
    <cfRule type="containsText" dxfId="1203" priority="3194" operator="containsText" text="Pesquisa de Preços">
      <formula>NOT(ISERROR(SEARCH("Pesquisa de Preços",D8961)))</formula>
    </cfRule>
  </conditionalFormatting>
  <conditionalFormatting sqref="D8965:D8967">
    <cfRule type="containsText" dxfId="1202" priority="3189" operator="containsText" text="Pesquisa de Preços">
      <formula>NOT(ISERROR(SEARCH("Pesquisa de Preços",D8965)))</formula>
    </cfRule>
  </conditionalFormatting>
  <conditionalFormatting sqref="D8969:D8971">
    <cfRule type="containsText" dxfId="1201" priority="3184" operator="containsText" text="Pesquisa de Preços">
      <formula>NOT(ISERROR(SEARCH("Pesquisa de Preços",D8969)))</formula>
    </cfRule>
  </conditionalFormatting>
  <conditionalFormatting sqref="D8973:D8975">
    <cfRule type="containsText" dxfId="1200" priority="3185" operator="containsText" text="Pesquisa de Preços">
      <formula>NOT(ISERROR(SEARCH("Pesquisa de Preços",D8973)))</formula>
    </cfRule>
  </conditionalFormatting>
  <conditionalFormatting sqref="D8977">
    <cfRule type="containsText" dxfId="1199" priority="3870" operator="containsText" text="Pesquisa de Preços">
      <formula>NOT(ISERROR(SEARCH("Pesquisa de Preços",D8977)))</formula>
    </cfRule>
  </conditionalFormatting>
  <conditionalFormatting sqref="D8980:D8986">
    <cfRule type="containsText" dxfId="1198" priority="2867" operator="containsText" text="Pesquisa de Preços">
      <formula>NOT(ISERROR(SEARCH("Pesquisa de Preços",D8980)))</formula>
    </cfRule>
  </conditionalFormatting>
  <conditionalFormatting sqref="D8988:D8990 D8992:D8994 D8996:D8998 D9000:D9002 D9015:D9017 D9019:D9021 D9023:D9025 D9027:D9029 D9031:D9033 D9035:D9037 D9039:D9041 D9047:D9049 D9051:D9053 D9055:D9057 D9059:D9061 D9063:D9065 D9067:D9069 D9071:D9073 D9075:D9077 D9079:D9081 D9083:D9085 D9091:D9093 D9095:D9097 D9099:D9101 D9103:D9105 D9107:D9109 D9111:D9113 D9115:D9117 D9119:D9121 D9123:D9125 D9127:D9129 D9135:D9137 D9139:D9141 D9143:D9145 D9147:D9149 D9151:D9153 D9155:D9157 D9159:D9161 D9163:D9165 D9167:D9169 D9171:D9173 D9175:D9177 D9179:D9181 D9183:D9185 D9191:D9193 D9195:D9197 D9199:D9201 D9203:D9205 D9207:D9209 D9211:D9213 D9215:D9217 D9219:D9221 D9223:D9225 D9227:D9229 D9235:D9237 D9239:D9241 D9243:D9245 D9247:D9249 D9251:D9253 D9255:D9257 D9259:D9261 D9267:D9269 D9271:D9273 D9275:D9277 D9279:D9281 D9283:D9285 D9287:D9289 D9291:D9293 D9319:D9321 D9323:D9325 D9327:D9329 D9335:D9337 D9339:D9341 D9343:D9345 D9347:D9349 D9403:D9405 D9407:D9409 D9411:D9413">
    <cfRule type="containsText" dxfId="1197" priority="3734" operator="containsText" text="Pesquisa de Preços">
      <formula>NOT(ISERROR(SEARCH("Pesquisa de Preços",D8988)))</formula>
    </cfRule>
  </conditionalFormatting>
  <conditionalFormatting sqref="D9004:D9013">
    <cfRule type="containsText" dxfId="1196" priority="2855" operator="containsText" text="Pesquisa de Preços">
      <formula>NOT(ISERROR(SEARCH("Pesquisa de Preços",D9004)))</formula>
    </cfRule>
  </conditionalFormatting>
  <conditionalFormatting sqref="D9043:D9045 D9087:D9089 D9131:D9133 D9187:D9189 D9231:D9233 D9263:D9265 D9295:D9297 D9299:D9301 D9303:D9305 D9307:D9309 D9311:D9313 D9315:D9317">
    <cfRule type="containsText" dxfId="1195" priority="3857" operator="containsText" text="Pesquisa de Preços">
      <formula>NOT(ISERROR(SEARCH("Pesquisa de Preços",D9043)))</formula>
    </cfRule>
  </conditionalFormatting>
  <conditionalFormatting sqref="D9331:D9333">
    <cfRule type="containsText" dxfId="1194" priority="3845" operator="containsText" text="Pesquisa de Preços">
      <formula>NOT(ISERROR(SEARCH("Pesquisa de Preços",D9331)))</formula>
    </cfRule>
  </conditionalFormatting>
  <conditionalFormatting sqref="D9351:D9353">
    <cfRule type="containsText" dxfId="1193" priority="3814" operator="containsText" text="Pesquisa de Preços">
      <formula>NOT(ISERROR(SEARCH("Pesquisa de Preços",D9351)))</formula>
    </cfRule>
  </conditionalFormatting>
  <conditionalFormatting sqref="D9355:D9357">
    <cfRule type="containsText" dxfId="1192" priority="3807" operator="containsText" text="Pesquisa de Preços">
      <formula>NOT(ISERROR(SEARCH("Pesquisa de Preços",D9355)))</formula>
    </cfRule>
  </conditionalFormatting>
  <conditionalFormatting sqref="D9359:D9361">
    <cfRule type="containsText" dxfId="1191" priority="3800" operator="containsText" text="Pesquisa de Preços">
      <formula>NOT(ISERROR(SEARCH("Pesquisa de Preços",D9359)))</formula>
    </cfRule>
  </conditionalFormatting>
  <conditionalFormatting sqref="D9363:D9365">
    <cfRule type="containsText" dxfId="1190" priority="3045" operator="containsText" text="Pesquisa de Preços">
      <formula>NOT(ISERROR(SEARCH("Pesquisa de Preços",D9363)))</formula>
    </cfRule>
  </conditionalFormatting>
  <conditionalFormatting sqref="D9367:D9369">
    <cfRule type="containsText" dxfId="1189" priority="3038" operator="containsText" text="Pesquisa de Preços">
      <formula>NOT(ISERROR(SEARCH("Pesquisa de Preços",D9367)))</formula>
    </cfRule>
  </conditionalFormatting>
  <conditionalFormatting sqref="D9371:D9373">
    <cfRule type="containsText" dxfId="1188" priority="3036" operator="containsText" text="Pesquisa de Preços">
      <formula>NOT(ISERROR(SEARCH("Pesquisa de Preços",D9371)))</formula>
    </cfRule>
  </conditionalFormatting>
  <conditionalFormatting sqref="D9375:D9377">
    <cfRule type="containsText" dxfId="1187" priority="3786" operator="containsText" text="Pesquisa de Preços">
      <formula>NOT(ISERROR(SEARCH("Pesquisa de Preços",D9375)))</formula>
    </cfRule>
  </conditionalFormatting>
  <conditionalFormatting sqref="D9379:D9381">
    <cfRule type="containsText" dxfId="1186" priority="3063" operator="containsText" text="Pesquisa de Preços">
      <formula>NOT(ISERROR(SEARCH("Pesquisa de Preços",D9379)))</formula>
    </cfRule>
  </conditionalFormatting>
  <conditionalFormatting sqref="D9383:D9385">
    <cfRule type="containsText" dxfId="1185" priority="3054" operator="containsText" text="Pesquisa de Preços">
      <formula>NOT(ISERROR(SEARCH("Pesquisa de Preços",D9383)))</formula>
    </cfRule>
  </conditionalFormatting>
  <conditionalFormatting sqref="D9387:D9389">
    <cfRule type="containsText" dxfId="1184" priority="3052" operator="containsText" text="Pesquisa de Preços">
      <formula>NOT(ISERROR(SEARCH("Pesquisa de Preços",D9387)))</formula>
    </cfRule>
  </conditionalFormatting>
  <conditionalFormatting sqref="D9391:D9393">
    <cfRule type="containsText" dxfId="1183" priority="3068" operator="containsText" text="Pesquisa de Preços">
      <formula>NOT(ISERROR(SEARCH("Pesquisa de Preços",D9391)))</formula>
    </cfRule>
  </conditionalFormatting>
  <conditionalFormatting sqref="D9395:D9397">
    <cfRule type="containsText" dxfId="1182" priority="3069" operator="containsText" text="Pesquisa de Preços">
      <formula>NOT(ISERROR(SEARCH("Pesquisa de Preços",D9395)))</formula>
    </cfRule>
  </conditionalFormatting>
  <conditionalFormatting sqref="D9399:D9401">
    <cfRule type="containsText" dxfId="1181" priority="3083" operator="containsText" text="Pesquisa de Preços">
      <formula>NOT(ISERROR(SEARCH("Pesquisa de Preços",D9399)))</formula>
    </cfRule>
  </conditionalFormatting>
  <conditionalFormatting sqref="D9415:D9417">
    <cfRule type="containsText" dxfId="1180" priority="3753" operator="containsText" text="Pesquisa de Preços">
      <formula>NOT(ISERROR(SEARCH("Pesquisa de Preços",D9415)))</formula>
    </cfRule>
  </conditionalFormatting>
  <conditionalFormatting sqref="D9419:D9421">
    <cfRule type="containsText" dxfId="1179" priority="3751" operator="containsText" text="Pesquisa de Preços">
      <formula>NOT(ISERROR(SEARCH("Pesquisa de Preços",D9419)))</formula>
    </cfRule>
  </conditionalFormatting>
  <conditionalFormatting sqref="D9423:D9430">
    <cfRule type="containsText" dxfId="1178" priority="3893" operator="containsText" text="Pesquisa de Preços">
      <formula>NOT(ISERROR(SEARCH("Pesquisa de Preços",D9423)))</formula>
    </cfRule>
  </conditionalFormatting>
  <conditionalFormatting sqref="D9432">
    <cfRule type="containsText" dxfId="1177" priority="3899" operator="containsText" text="Pesquisa de Preços">
      <formula>NOT(ISERROR(SEARCH("Pesquisa de Preços",D9432)))</formula>
    </cfRule>
  </conditionalFormatting>
  <conditionalFormatting sqref="D9434:D9441">
    <cfRule type="containsText" dxfId="1176" priority="3894" operator="containsText" text="Pesquisa de Preços">
      <formula>NOT(ISERROR(SEARCH("Pesquisa de Preços",D9434)))</formula>
    </cfRule>
  </conditionalFormatting>
  <conditionalFormatting sqref="D9443">
    <cfRule type="containsText" dxfId="1175" priority="3897" operator="containsText" text="Pesquisa de Preços">
      <formula>NOT(ISERROR(SEARCH("Pesquisa de Preços",D9443)))</formula>
    </cfRule>
  </conditionalFormatting>
  <conditionalFormatting sqref="D9445:D9452">
    <cfRule type="containsText" dxfId="1174" priority="3895" operator="containsText" text="Pesquisa de Preços">
      <formula>NOT(ISERROR(SEARCH("Pesquisa de Preços",D9445)))</formula>
    </cfRule>
  </conditionalFormatting>
  <conditionalFormatting sqref="D9454">
    <cfRule type="containsText" dxfId="1173" priority="2182" operator="containsText" text="Pesquisa de Preços">
      <formula>NOT(ISERROR(SEARCH("Pesquisa de Preços",D9454)))</formula>
    </cfRule>
  </conditionalFormatting>
  <conditionalFormatting sqref="D9456:D9465">
    <cfRule type="containsText" dxfId="1172" priority="2170" operator="containsText" text="Pesquisa de Preços">
      <formula>NOT(ISERROR(SEARCH("Pesquisa de Preços",D9456)))</formula>
    </cfRule>
  </conditionalFormatting>
  <conditionalFormatting sqref="D9467">
    <cfRule type="containsText" dxfId="1171" priority="2169" operator="containsText" text="Pesquisa de Preços">
      <formula>NOT(ISERROR(SEARCH("Pesquisa de Preços",D9467)))</formula>
    </cfRule>
  </conditionalFormatting>
  <conditionalFormatting sqref="D9469:D9478">
    <cfRule type="containsText" dxfId="1170" priority="2157" operator="containsText" text="Pesquisa de Preços">
      <formula>NOT(ISERROR(SEARCH("Pesquisa de Preços",D9469)))</formula>
    </cfRule>
  </conditionalFormatting>
  <conditionalFormatting sqref="D9480">
    <cfRule type="containsText" dxfId="1169" priority="3728" operator="containsText" text="Pesquisa de Preços">
      <formula>NOT(ISERROR(SEARCH("Pesquisa de Preços",D9480)))</formula>
    </cfRule>
  </conditionalFormatting>
  <conditionalFormatting sqref="D9482:D9524">
    <cfRule type="containsText" dxfId="1168" priority="2826" operator="containsText" text="Pesquisa de Preços">
      <formula>NOT(ISERROR(SEARCH("Pesquisa de Preços",D9482)))</formula>
    </cfRule>
  </conditionalFormatting>
  <conditionalFormatting sqref="D9527:D9532">
    <cfRule type="containsText" dxfId="1167" priority="3664" operator="containsText" text="Pesquisa de Preços">
      <formula>NOT(ISERROR(SEARCH("Pesquisa de Preços",D9527)))</formula>
    </cfRule>
  </conditionalFormatting>
  <conditionalFormatting sqref="D9535:D9544">
    <cfRule type="containsText" dxfId="1166" priority="3648" operator="containsText" text="Pesquisa de Preços">
      <formula>NOT(ISERROR(SEARCH("Pesquisa de Preços",D9535)))</formula>
    </cfRule>
  </conditionalFormatting>
  <conditionalFormatting sqref="D9562:D9595">
    <cfRule type="containsText" dxfId="1165" priority="1882" operator="containsText" text="Pesquisa de Preços">
      <formula>NOT(ISERROR(SEARCH("Pesquisa de Preços",D9562)))</formula>
    </cfRule>
  </conditionalFormatting>
  <conditionalFormatting sqref="D9597:D9619">
    <cfRule type="containsText" dxfId="1164" priority="1891" operator="containsText" text="Pesquisa de Preços">
      <formula>NOT(ISERROR(SEARCH("Pesquisa de Preços",D9597)))</formula>
    </cfRule>
  </conditionalFormatting>
  <conditionalFormatting sqref="D9621:D9623">
    <cfRule type="containsText" dxfId="1163" priority="3511" operator="containsText" text="Pesquisa de Preços">
      <formula>NOT(ISERROR(SEARCH("Pesquisa de Preços",D9621)))</formula>
    </cfRule>
  </conditionalFormatting>
  <conditionalFormatting sqref="D9625:D9641">
    <cfRule type="containsText" dxfId="1162" priority="3312" operator="containsText" text="Pesquisa de Preços">
      <formula>NOT(ISERROR(SEARCH("Pesquisa de Preços",D9625)))</formula>
    </cfRule>
  </conditionalFormatting>
  <conditionalFormatting sqref="D9643:D9656">
    <cfRule type="containsText" dxfId="1161" priority="1265" operator="containsText" text="Pesquisa de Preços">
      <formula>NOT(ISERROR(SEARCH("Pesquisa de Preços",D9643)))</formula>
    </cfRule>
  </conditionalFormatting>
  <conditionalFormatting sqref="D9682:D9719">
    <cfRule type="containsText" dxfId="1160" priority="3030" operator="containsText" text="Pesquisa de Preços">
      <formula>NOT(ISERROR(SEARCH("Pesquisa de Preços",D9682)))</formula>
    </cfRule>
  </conditionalFormatting>
  <conditionalFormatting sqref="D9721:D9746">
    <cfRule type="containsText" dxfId="1159" priority="3133" operator="containsText" text="Pesquisa de Preços">
      <formula>NOT(ISERROR(SEARCH("Pesquisa de Preços",D9721)))</formula>
    </cfRule>
  </conditionalFormatting>
  <conditionalFormatting sqref="D9773:D9818">
    <cfRule type="containsText" dxfId="1158" priority="3285" operator="containsText" text="Pesquisa de Preços">
      <formula>NOT(ISERROR(SEARCH("Pesquisa de Preços",D9773)))</formula>
    </cfRule>
  </conditionalFormatting>
  <conditionalFormatting sqref="D9820:D9822">
    <cfRule type="containsText" dxfId="1157" priority="3281" operator="containsText" text="Pesquisa de Preços">
      <formula>NOT(ISERROR(SEARCH("Pesquisa de Preços",D9820)))</formula>
    </cfRule>
  </conditionalFormatting>
  <conditionalFormatting sqref="D9824:D9825">
    <cfRule type="containsText" dxfId="1156" priority="2901" operator="containsText" text="Pesquisa de Preços">
      <formula>NOT(ISERROR(SEARCH("Pesquisa de Preços",D9824)))</formula>
    </cfRule>
  </conditionalFormatting>
  <conditionalFormatting sqref="D9827">
    <cfRule type="containsText" dxfId="1155" priority="2898" operator="containsText" text="Pesquisa de Preços">
      <formula>NOT(ISERROR(SEARCH("Pesquisa de Preços",D9827)))</formula>
    </cfRule>
  </conditionalFormatting>
  <conditionalFormatting sqref="D9829 D9833">
    <cfRule type="containsText" dxfId="1154" priority="2897" operator="containsText" text="Pesquisa de Preços">
      <formula>NOT(ISERROR(SEARCH("Pesquisa de Preços",D9829)))</formula>
    </cfRule>
  </conditionalFormatting>
  <conditionalFormatting sqref="D9831">
    <cfRule type="containsText" dxfId="1153" priority="2894" operator="containsText" text="Pesquisa de Preços">
      <formula>NOT(ISERROR(SEARCH("Pesquisa de Preços",D9831)))</formula>
    </cfRule>
  </conditionalFormatting>
  <conditionalFormatting sqref="D9835">
    <cfRule type="containsText" dxfId="1152" priority="2893" operator="containsText" text="Pesquisa de Preços">
      <formula>NOT(ISERROR(SEARCH("Pesquisa de Preços",D9835)))</formula>
    </cfRule>
  </conditionalFormatting>
  <conditionalFormatting sqref="D9837 D9841 D9845 D9849 D9853 D9857 D9861 D9865 D9869 D9873 D9881 D9885 D9889 D9893 D9897 D9901 D9905 D9909 D9913 D9917 D9921 D9925 D9929 D9933 D9937 D9941 D9945 D9949 D9953 D9957 D9961 D9965 D9969 D9973 D9977 D9981 D9985 D9989 D10001 D10005 D10033 D10041 D10045 D10057 D10061 D10065 D10105 D10109 D10113 D10117 D10121 D10125 D10129 D10133 D10137 D10141 D10145 D10149 D10153 D10169 D10173 D10177 D10181 D10185 D10189 D10193 D10197 D10205 D10209 D10213 D10217 D10221 D10225 D10229 D10233 D10237 D10241 D10245 D10260 D10264 D10268 D10272 D10276 D10280 D10284 D10288 D10292 D10296 D10300 D10304 D10308 D10312 D10316 D10320 D10324 D10328 D10332 D10336 D10340 D10344 D10348 D10352 D10356 D10360 D10364 D10368 D10372 D10376 D10380 D10384 D10388 D10392 D10396 D10400 D10404 D10408 D10412 D10416 D10424 D10428 D10432 D10436 D10451 D10455 D10459 D10463 D10467 D10471 D10475 D10479 D10483 D10487 D10491 D10495 D10499 D10503 D10507 D10511 D10515 D10519 D10523 D10527 D10531 D10535 D10539 D10543 D10547 D10551 D10555 D10559 D10563 D10567 D10571 D10575 D10579 D10583 D10587 D10591 D10595 D10599 D10603 D10607 D10627 D10631 D10635 D10655 D10659 D10663 D10667 D10671 D10675 D10679 D10683 D10687 D10785:D10788 D10792 D10796">
    <cfRule type="containsText" dxfId="1151" priority="2892" operator="containsText" text="Pesquisa de Preços">
      <formula>NOT(ISERROR(SEARCH("Pesquisa de Preços",D9837)))</formula>
    </cfRule>
  </conditionalFormatting>
  <conditionalFormatting sqref="D9839 D9843 D9847 D9851 D9855 D9859 D9863 D9867 D9871 D9875 D9883 D9887 D9891 D9895 D9899 D9903 D9907 D9911 D9915 D9919 D9923 D9927 D9931 D9935 D9939 D9943 D9947 D9951 D9955 D9959 D9963 D9967 D9971 D9975 D9979 D9983 D9987 D9991 D10003 D10007 D10035 D10043 D10047 D10059 D10063 D10067 D10107 D10111 D10115 D10119 D10123 D10127 D10131 D10135 D10139 D10143 D10147 D10151 D10155 D10171 D10175 D10179 D10183 D10187 D10191 D10195 D10199 D10207 D10211 D10215 D10219 D10223 D10227 D10231 D10235 D10239 D10243 D10247 D10258 D10262 D10266 D10270 D10274 D10278 D10282 D10286 D10290 D10294 D10298 D10302 D10306 D10310 D10314 D10318 D10322 D10326 D10330 D10334 D10338 D10342 D10346 D10350 D10354 D10358 D10362 D10366 D10370 D10374 D10378 D10382 D10386 D10390 D10394 D10398 D10402 D10406 D10410 D10414 D10418 D10426 D10430 D10434 D10438 D10453 D10457 D10461 D10465 D10469 D10473 D10477 D10481 D10485 D10489 D10493 D10497 D10501 D10505 D10509 D10513 D10517 D10521 D10525 D10529 D10533 D10537 D10541 D10545 D10549 D10553 D10557 D10561 D10565 D10569 D10573 D10577 D10581 D10585 D10589 D10593 D10597 D10601 D10605 D10609 D10629 D10633 D10637 D10657 D10661 D10665 D10669 D10673 D10677 D10681 D10685 D10689 D10790 D10794 D10798">
    <cfRule type="containsText" dxfId="1150" priority="2889" operator="containsText" text="Pesquisa de Preços">
      <formula>NOT(ISERROR(SEARCH("Pesquisa de Preços",D9839)))</formula>
    </cfRule>
  </conditionalFormatting>
  <conditionalFormatting sqref="D9877">
    <cfRule type="containsText" dxfId="1149" priority="1623" operator="containsText" text="Pesquisa de Preços">
      <formula>NOT(ISERROR(SEARCH("Pesquisa de Preços",D9877)))</formula>
    </cfRule>
  </conditionalFormatting>
  <conditionalFormatting sqref="D9879">
    <cfRule type="containsText" dxfId="1148" priority="1622" operator="containsText" text="Pesquisa de Preços">
      <formula>NOT(ISERROR(SEARCH("Pesquisa de Preços",D9879)))</formula>
    </cfRule>
  </conditionalFormatting>
  <conditionalFormatting sqref="D9993">
    <cfRule type="containsText" dxfId="1147" priority="1621" operator="containsText" text="Pesquisa de Preços">
      <formula>NOT(ISERROR(SEARCH("Pesquisa de Preços",D9993)))</formula>
    </cfRule>
  </conditionalFormatting>
  <conditionalFormatting sqref="D9995">
    <cfRule type="containsText" dxfId="1146" priority="1620" operator="containsText" text="Pesquisa de Preços">
      <formula>NOT(ISERROR(SEARCH("Pesquisa de Preços",D9995)))</formula>
    </cfRule>
  </conditionalFormatting>
  <conditionalFormatting sqref="D9997">
    <cfRule type="containsText" dxfId="1145" priority="1619" operator="containsText" text="Pesquisa de Preços">
      <formula>NOT(ISERROR(SEARCH("Pesquisa de Preços",D9997)))</formula>
    </cfRule>
  </conditionalFormatting>
  <conditionalFormatting sqref="D9999">
    <cfRule type="containsText" dxfId="1144" priority="1618" operator="containsText" text="Pesquisa de Preços">
      <formula>NOT(ISERROR(SEARCH("Pesquisa de Preços",D9999)))</formula>
    </cfRule>
  </conditionalFormatting>
  <conditionalFormatting sqref="D10009">
    <cfRule type="containsText" dxfId="1143" priority="1617" operator="containsText" text="Pesquisa de Preços">
      <formula>NOT(ISERROR(SEARCH("Pesquisa de Preços",D10009)))</formula>
    </cfRule>
  </conditionalFormatting>
  <conditionalFormatting sqref="D10011">
    <cfRule type="containsText" dxfId="1142" priority="1616" operator="containsText" text="Pesquisa de Preços">
      <formula>NOT(ISERROR(SEARCH("Pesquisa de Preços",D10011)))</formula>
    </cfRule>
  </conditionalFormatting>
  <conditionalFormatting sqref="D10013 D10017 D10021 D10025 D10029">
    <cfRule type="containsText" dxfId="1141" priority="1615" operator="containsText" text="Pesquisa de Preços">
      <formula>NOT(ISERROR(SEARCH("Pesquisa de Preços",D10013)))</formula>
    </cfRule>
  </conditionalFormatting>
  <conditionalFormatting sqref="D10015 D10019 D10023 D10027 D10031">
    <cfRule type="containsText" dxfId="1140" priority="1614" operator="containsText" text="Pesquisa de Preços">
      <formula>NOT(ISERROR(SEARCH("Pesquisa de Preços",D10015)))</formula>
    </cfRule>
  </conditionalFormatting>
  <conditionalFormatting sqref="D10037">
    <cfRule type="containsText" dxfId="1139" priority="1613" operator="containsText" text="Pesquisa de Preços">
      <formula>NOT(ISERROR(SEARCH("Pesquisa de Preços",D10037)))</formula>
    </cfRule>
  </conditionalFormatting>
  <conditionalFormatting sqref="D10039">
    <cfRule type="containsText" dxfId="1138" priority="1612" operator="containsText" text="Pesquisa de Preços">
      <formula>NOT(ISERROR(SEARCH("Pesquisa de Preços",D10039)))</formula>
    </cfRule>
  </conditionalFormatting>
  <conditionalFormatting sqref="D10049">
    <cfRule type="containsText" dxfId="1137" priority="1611" operator="containsText" text="Pesquisa de Preços">
      <formula>NOT(ISERROR(SEARCH("Pesquisa de Preços",D10049)))</formula>
    </cfRule>
  </conditionalFormatting>
  <conditionalFormatting sqref="D10051">
    <cfRule type="containsText" dxfId="1136" priority="1610" operator="containsText" text="Pesquisa de Preços">
      <formula>NOT(ISERROR(SEARCH("Pesquisa de Preços",D10051)))</formula>
    </cfRule>
  </conditionalFormatting>
  <conditionalFormatting sqref="D10053">
    <cfRule type="containsText" dxfId="1135" priority="1609" operator="containsText" text="Pesquisa de Preços">
      <formula>NOT(ISERROR(SEARCH("Pesquisa de Preços",D10053)))</formula>
    </cfRule>
  </conditionalFormatting>
  <conditionalFormatting sqref="D10055">
    <cfRule type="containsText" dxfId="1134" priority="1608" operator="containsText" text="Pesquisa de Preços">
      <formula>NOT(ISERROR(SEARCH("Pesquisa de Preços",D10055)))</formula>
    </cfRule>
  </conditionalFormatting>
  <conditionalFormatting sqref="D10069">
    <cfRule type="containsText" dxfId="1133" priority="1607" operator="containsText" text="Pesquisa de Preços">
      <formula>NOT(ISERROR(SEARCH("Pesquisa de Preços",D10069)))</formula>
    </cfRule>
  </conditionalFormatting>
  <conditionalFormatting sqref="D10071">
    <cfRule type="containsText" dxfId="1132" priority="1606" operator="containsText" text="Pesquisa de Preços">
      <formula>NOT(ISERROR(SEARCH("Pesquisa de Preços",D10071)))</formula>
    </cfRule>
  </conditionalFormatting>
  <conditionalFormatting sqref="D10073">
    <cfRule type="containsText" dxfId="1131" priority="1603" operator="containsText" text="Pesquisa de Preços">
      <formula>NOT(ISERROR(SEARCH("Pesquisa de Preços",D10073)))</formula>
    </cfRule>
  </conditionalFormatting>
  <conditionalFormatting sqref="D10075">
    <cfRule type="containsText" dxfId="1130" priority="1602" operator="containsText" text="Pesquisa de Preços">
      <formula>NOT(ISERROR(SEARCH("Pesquisa de Preços",D10075)))</formula>
    </cfRule>
  </conditionalFormatting>
  <conditionalFormatting sqref="D10077">
    <cfRule type="containsText" dxfId="1129" priority="1601" operator="containsText" text="Pesquisa de Preços">
      <formula>NOT(ISERROR(SEARCH("Pesquisa de Preços",D10077)))</formula>
    </cfRule>
  </conditionalFormatting>
  <conditionalFormatting sqref="D10079">
    <cfRule type="containsText" dxfId="1128" priority="1600" operator="containsText" text="Pesquisa de Preços">
      <formula>NOT(ISERROR(SEARCH("Pesquisa de Preços",D10079)))</formula>
    </cfRule>
  </conditionalFormatting>
  <conditionalFormatting sqref="D10081">
    <cfRule type="containsText" dxfId="1127" priority="1599" operator="containsText" text="Pesquisa de Preços">
      <formula>NOT(ISERROR(SEARCH("Pesquisa de Preços",D10081)))</formula>
    </cfRule>
  </conditionalFormatting>
  <conditionalFormatting sqref="D10083">
    <cfRule type="containsText" dxfId="1126" priority="1598" operator="containsText" text="Pesquisa de Preços">
      <formula>NOT(ISERROR(SEARCH("Pesquisa de Preços",D10083)))</formula>
    </cfRule>
  </conditionalFormatting>
  <conditionalFormatting sqref="D10085">
    <cfRule type="containsText" dxfId="1125" priority="1597" operator="containsText" text="Pesquisa de Preços">
      <formula>NOT(ISERROR(SEARCH("Pesquisa de Preços",D10085)))</formula>
    </cfRule>
  </conditionalFormatting>
  <conditionalFormatting sqref="D10087">
    <cfRule type="containsText" dxfId="1124" priority="1596" operator="containsText" text="Pesquisa de Preços">
      <formula>NOT(ISERROR(SEARCH("Pesquisa de Preços",D10087)))</formula>
    </cfRule>
  </conditionalFormatting>
  <conditionalFormatting sqref="D10089">
    <cfRule type="containsText" dxfId="1123" priority="1595" operator="containsText" text="Pesquisa de Preços">
      <formula>NOT(ISERROR(SEARCH("Pesquisa de Preços",D10089)))</formula>
    </cfRule>
  </conditionalFormatting>
  <conditionalFormatting sqref="D10091">
    <cfRule type="containsText" dxfId="1122" priority="1594" operator="containsText" text="Pesquisa de Preços">
      <formula>NOT(ISERROR(SEARCH("Pesquisa de Preços",D10091)))</formula>
    </cfRule>
  </conditionalFormatting>
  <conditionalFormatting sqref="D10093">
    <cfRule type="containsText" dxfId="1121" priority="1593" operator="containsText" text="Pesquisa de Preços">
      <formula>NOT(ISERROR(SEARCH("Pesquisa de Preços",D10093)))</formula>
    </cfRule>
  </conditionalFormatting>
  <conditionalFormatting sqref="D10095">
    <cfRule type="containsText" dxfId="1120" priority="1592" operator="containsText" text="Pesquisa de Preços">
      <formula>NOT(ISERROR(SEARCH("Pesquisa de Preços",D10095)))</formula>
    </cfRule>
  </conditionalFormatting>
  <conditionalFormatting sqref="D10097 D10101">
    <cfRule type="containsText" dxfId="1119" priority="1605" operator="containsText" text="Pesquisa de Preços">
      <formula>NOT(ISERROR(SEARCH("Pesquisa de Preços",D10097)))</formula>
    </cfRule>
  </conditionalFormatting>
  <conditionalFormatting sqref="D10099">
    <cfRule type="containsText" dxfId="1118" priority="1591" operator="containsText" text="Pesquisa de Preços">
      <formula>NOT(ISERROR(SEARCH("Pesquisa de Preços",D10099)))</formula>
    </cfRule>
  </conditionalFormatting>
  <conditionalFormatting sqref="D10103">
    <cfRule type="containsText" dxfId="1117" priority="1604" operator="containsText" text="Pesquisa de Preços">
      <formula>NOT(ISERROR(SEARCH("Pesquisa de Preços",D10103)))</formula>
    </cfRule>
  </conditionalFormatting>
  <conditionalFormatting sqref="D10157 D10161 D10165">
    <cfRule type="containsText" dxfId="1116" priority="1590" operator="containsText" text="Pesquisa de Preços">
      <formula>NOT(ISERROR(SEARCH("Pesquisa de Preços",D10157)))</formula>
    </cfRule>
  </conditionalFormatting>
  <conditionalFormatting sqref="D10159 D10163 D10167">
    <cfRule type="containsText" dxfId="1115" priority="1589" operator="containsText" text="Pesquisa de Preços">
      <formula>NOT(ISERROR(SEARCH("Pesquisa de Preços",D10159)))</formula>
    </cfRule>
  </conditionalFormatting>
  <conditionalFormatting sqref="D10201">
    <cfRule type="containsText" dxfId="1114" priority="1588" operator="containsText" text="Pesquisa de Preços">
      <formula>NOT(ISERROR(SEARCH("Pesquisa de Preços",D10201)))</formula>
    </cfRule>
  </conditionalFormatting>
  <conditionalFormatting sqref="D10203">
    <cfRule type="containsText" dxfId="1113" priority="1587" operator="containsText" text="Pesquisa de Preços">
      <formula>NOT(ISERROR(SEARCH("Pesquisa de Preços",D10203)))</formula>
    </cfRule>
  </conditionalFormatting>
  <conditionalFormatting sqref="D10249:D10256">
    <cfRule type="containsText" dxfId="1112" priority="2842" operator="containsText" text="Pesquisa de Preços">
      <formula>NOT(ISERROR(SEARCH("Pesquisa de Preços",D10249)))</formula>
    </cfRule>
  </conditionalFormatting>
  <conditionalFormatting sqref="D10420">
    <cfRule type="containsText" dxfId="1111" priority="1586" operator="containsText" text="Pesquisa de Preços">
      <formula>NOT(ISERROR(SEARCH("Pesquisa de Preços",D10420)))</formula>
    </cfRule>
  </conditionalFormatting>
  <conditionalFormatting sqref="D10422">
    <cfRule type="containsText" dxfId="1110" priority="1585" operator="containsText" text="Pesquisa de Preços">
      <formula>NOT(ISERROR(SEARCH("Pesquisa de Preços",D10422)))</formula>
    </cfRule>
  </conditionalFormatting>
  <conditionalFormatting sqref="D10440">
    <cfRule type="containsText" dxfId="1109" priority="2505" operator="containsText" text="Pesquisa de Preços">
      <formula>NOT(ISERROR(SEARCH("Pesquisa de Preços",D10440)))</formula>
    </cfRule>
  </conditionalFormatting>
  <conditionalFormatting sqref="D10442:D10449">
    <cfRule type="containsText" dxfId="1108" priority="2499" operator="containsText" text="Pesquisa de Preços">
      <formula>NOT(ISERROR(SEARCH("Pesquisa de Preços",D10442)))</formula>
    </cfRule>
  </conditionalFormatting>
  <conditionalFormatting sqref="D10611">
    <cfRule type="containsText" dxfId="1107" priority="1584" operator="containsText" text="Pesquisa de Preços">
      <formula>NOT(ISERROR(SEARCH("Pesquisa de Preços",D10611)))</formula>
    </cfRule>
  </conditionalFormatting>
  <conditionalFormatting sqref="D10613">
    <cfRule type="containsText" dxfId="1106" priority="1583" operator="containsText" text="Pesquisa de Preços">
      <formula>NOT(ISERROR(SEARCH("Pesquisa de Preços",D10613)))</formula>
    </cfRule>
  </conditionalFormatting>
  <conditionalFormatting sqref="D10615 D10619 D10623">
    <cfRule type="containsText" dxfId="1105" priority="1582" operator="containsText" text="Pesquisa de Preços">
      <formula>NOT(ISERROR(SEARCH("Pesquisa de Preços",D10615)))</formula>
    </cfRule>
  </conditionalFormatting>
  <conditionalFormatting sqref="D10617 D10621 D10625">
    <cfRule type="containsText" dxfId="1104" priority="1581" operator="containsText" text="Pesquisa de Preços">
      <formula>NOT(ISERROR(SEARCH("Pesquisa de Preços",D10617)))</formula>
    </cfRule>
  </conditionalFormatting>
  <conditionalFormatting sqref="D10639 D10643">
    <cfRule type="containsText" dxfId="1103" priority="1580" operator="containsText" text="Pesquisa de Preços">
      <formula>NOT(ISERROR(SEARCH("Pesquisa de Preços",D10639)))</formula>
    </cfRule>
  </conditionalFormatting>
  <conditionalFormatting sqref="D10641 D10645">
    <cfRule type="containsText" dxfId="1102" priority="1579" operator="containsText" text="Pesquisa de Preços">
      <formula>NOT(ISERROR(SEARCH("Pesquisa de Preços",D10641)))</formula>
    </cfRule>
  </conditionalFormatting>
  <conditionalFormatting sqref="D10647 D10651">
    <cfRule type="containsText" dxfId="1101" priority="1578" operator="containsText" text="Pesquisa de Preços">
      <formula>NOT(ISERROR(SEARCH("Pesquisa de Preços",D10647)))</formula>
    </cfRule>
  </conditionalFormatting>
  <conditionalFormatting sqref="D10649 D10653">
    <cfRule type="containsText" dxfId="1100" priority="1577" operator="containsText" text="Pesquisa de Preços">
      <formula>NOT(ISERROR(SEARCH("Pesquisa de Preços",D10649)))</formula>
    </cfRule>
  </conditionalFormatting>
  <conditionalFormatting sqref="D10691">
    <cfRule type="containsText" dxfId="1099" priority="2931" operator="containsText" text="Pesquisa de Preços">
      <formula>NOT(ISERROR(SEARCH("Pesquisa de Preços",D10691)))</formula>
    </cfRule>
  </conditionalFormatting>
  <conditionalFormatting sqref="D10693:D10694">
    <cfRule type="containsText" dxfId="1098" priority="2925" operator="containsText" text="Pesquisa de Preços">
      <formula>NOT(ISERROR(SEARCH("Pesquisa de Preços",D10693)))</formula>
    </cfRule>
  </conditionalFormatting>
  <conditionalFormatting sqref="D10696">
    <cfRule type="containsText" dxfId="1097" priority="2911" operator="containsText" text="Pesquisa de Preços">
      <formula>NOT(ISERROR(SEARCH("Pesquisa de Preços",D10696)))</formula>
    </cfRule>
  </conditionalFormatting>
  <conditionalFormatting sqref="D10698:D10702">
    <cfRule type="containsText" dxfId="1096" priority="2903" operator="containsText" text="Pesquisa de Preços">
      <formula>NOT(ISERROR(SEARCH("Pesquisa de Preços",D10698)))</formula>
    </cfRule>
  </conditionalFormatting>
  <conditionalFormatting sqref="D10704:D10708">
    <cfRule type="containsText" dxfId="1095" priority="2902" operator="containsText" text="Pesquisa de Preços">
      <formula>NOT(ISERROR(SEARCH("Pesquisa de Preços",D10704)))</formula>
    </cfRule>
  </conditionalFormatting>
  <conditionalFormatting sqref="D10711:D10712">
    <cfRule type="containsText" dxfId="1094" priority="2998" operator="containsText" text="Pesquisa de Preços">
      <formula>NOT(ISERROR(SEARCH("Pesquisa de Preços",D10711)))</formula>
    </cfRule>
  </conditionalFormatting>
  <conditionalFormatting sqref="D10714">
    <cfRule type="containsText" dxfId="1093" priority="2991" operator="containsText" text="Pesquisa de Preços">
      <formula>NOT(ISERROR(SEARCH("Pesquisa de Preços",D10714)))</formula>
    </cfRule>
  </conditionalFormatting>
  <conditionalFormatting sqref="D10716:D10719">
    <cfRule type="containsText" dxfId="1092" priority="2983" operator="containsText" text="Pesquisa de Preços">
      <formula>NOT(ISERROR(SEARCH("Pesquisa de Preços",D10716)))</formula>
    </cfRule>
  </conditionalFormatting>
  <conditionalFormatting sqref="D10721">
    <cfRule type="containsText" dxfId="1091" priority="2997" operator="containsText" text="Pesquisa de Preços">
      <formula>NOT(ISERROR(SEARCH("Pesquisa de Preços",D10721)))</formula>
    </cfRule>
  </conditionalFormatting>
  <conditionalFormatting sqref="D10724:D10725">
    <cfRule type="containsText" dxfId="1090" priority="2992" operator="containsText" text="Pesquisa de Preços">
      <formula>NOT(ISERROR(SEARCH("Pesquisa de Preços",D10724)))</formula>
    </cfRule>
  </conditionalFormatting>
  <conditionalFormatting sqref="D10727">
    <cfRule type="containsText" dxfId="1089" priority="2982" operator="containsText" text="Pesquisa de Preços">
      <formula>NOT(ISERROR(SEARCH("Pesquisa de Preços",D10727)))</formula>
    </cfRule>
  </conditionalFormatting>
  <conditionalFormatting sqref="D10729:D10732">
    <cfRule type="containsText" dxfId="1088" priority="2974" operator="containsText" text="Pesquisa de Preços">
      <formula>NOT(ISERROR(SEARCH("Pesquisa de Preços",D10729)))</formula>
    </cfRule>
  </conditionalFormatting>
  <conditionalFormatting sqref="D10734:D10737">
    <cfRule type="containsText" dxfId="1087" priority="2951" operator="containsText" text="Pesquisa de Preços">
      <formula>NOT(ISERROR(SEARCH("Pesquisa de Preços",D10734)))</formula>
    </cfRule>
  </conditionalFormatting>
  <conditionalFormatting sqref="D10740:D10743">
    <cfRule type="containsText" dxfId="1086" priority="1957" operator="containsText" text="Pesquisa de Preços">
      <formula>NOT(ISERROR(SEARCH("Pesquisa de Preços",D10740)))</formula>
    </cfRule>
  </conditionalFormatting>
  <conditionalFormatting sqref="D10745:D10746">
    <cfRule type="containsText" dxfId="1085" priority="1951" operator="containsText" text="Pesquisa de Preços">
      <formula>NOT(ISERROR(SEARCH("Pesquisa de Preços",D10745)))</formula>
    </cfRule>
  </conditionalFormatting>
  <conditionalFormatting sqref="D10749">
    <cfRule type="containsText" dxfId="1084" priority="2924" operator="containsText" text="Pesquisa de Preços">
      <formula>NOT(ISERROR(SEARCH("Pesquisa de Preços",D10749)))</formula>
    </cfRule>
  </conditionalFormatting>
  <conditionalFormatting sqref="D10751:D10752">
    <cfRule type="containsText" dxfId="1083" priority="2918" operator="containsText" text="Pesquisa de Preços">
      <formula>NOT(ISERROR(SEARCH("Pesquisa de Preços",D10751)))</formula>
    </cfRule>
  </conditionalFormatting>
  <conditionalFormatting sqref="D10754:D10763">
    <cfRule type="containsText" dxfId="1082" priority="2936" operator="containsText" text="Pesquisa de Preços">
      <formula>NOT(ISERROR(SEARCH("Pesquisa de Preços",D10754)))</formula>
    </cfRule>
  </conditionalFormatting>
  <conditionalFormatting sqref="D10765:D10766">
    <cfRule type="containsText" dxfId="1081" priority="2935" operator="containsText" text="Pesquisa de Preços">
      <formula>NOT(ISERROR(SEARCH("Pesquisa de Preços",D10765)))</formula>
    </cfRule>
  </conditionalFormatting>
  <conditionalFormatting sqref="D10768">
    <cfRule type="containsText" dxfId="1080" priority="2932" operator="containsText" text="Pesquisa de Preços">
      <formula>NOT(ISERROR(SEARCH("Pesquisa de Preços",D10768)))</formula>
    </cfRule>
  </conditionalFormatting>
  <conditionalFormatting sqref="D10800">
    <cfRule type="containsText" dxfId="1079" priority="2888" operator="containsText" text="Pesquisa de Preços">
      <formula>NOT(ISERROR(SEARCH("Pesquisa de Preços",D10800)))</formula>
    </cfRule>
  </conditionalFormatting>
  <conditionalFormatting sqref="D10802">
    <cfRule type="containsText" dxfId="1078" priority="2885" operator="containsText" text="Pesquisa de Preços">
      <formula>NOT(ISERROR(SEARCH("Pesquisa de Preços",D10802)))</formula>
    </cfRule>
  </conditionalFormatting>
  <conditionalFormatting sqref="D10804">
    <cfRule type="containsText" dxfId="1077" priority="2494" operator="containsText" text="Pesquisa de Preços">
      <formula>NOT(ISERROR(SEARCH("Pesquisa de Preços",D10804)))</formula>
    </cfRule>
  </conditionalFormatting>
  <conditionalFormatting sqref="D10806:D10813">
    <cfRule type="containsText" dxfId="1076" priority="2488" operator="containsText" text="Pesquisa de Preços">
      <formula>NOT(ISERROR(SEARCH("Pesquisa de Preços",D10806)))</formula>
    </cfRule>
  </conditionalFormatting>
  <conditionalFormatting sqref="D10815">
    <cfRule type="containsText" dxfId="1075" priority="2821" operator="containsText" text="Pesquisa de Preços">
      <formula>NOT(ISERROR(SEARCH("Pesquisa de Preços",D10815)))</formula>
    </cfRule>
  </conditionalFormatting>
  <conditionalFormatting sqref="D10817:D10825">
    <cfRule type="containsText" dxfId="1074" priority="2808" operator="containsText" text="Pesquisa de Preços">
      <formula>NOT(ISERROR(SEARCH("Pesquisa de Preços",D10817)))</formula>
    </cfRule>
  </conditionalFormatting>
  <conditionalFormatting sqref="D10827">
    <cfRule type="containsText" dxfId="1073" priority="2840" operator="containsText" text="Pesquisa de Preços">
      <formula>NOT(ISERROR(SEARCH("Pesquisa de Preços",D10827)))</formula>
    </cfRule>
  </conditionalFormatting>
  <conditionalFormatting sqref="D10829:D10832">
    <cfRule type="containsText" dxfId="1072" priority="2833" operator="containsText" text="Pesquisa de Preços">
      <formula>NOT(ISERROR(SEARCH("Pesquisa de Preços",D10829)))</formula>
    </cfRule>
  </conditionalFormatting>
  <conditionalFormatting sqref="D10834">
    <cfRule type="containsText" dxfId="1071" priority="1865" operator="containsText" text="Pesquisa de Preços">
      <formula>NOT(ISERROR(SEARCH("Pesquisa de Preços",D10834)))</formula>
    </cfRule>
  </conditionalFormatting>
  <conditionalFormatting sqref="D10836:D10847">
    <cfRule type="containsText" dxfId="1070" priority="1840" operator="containsText" text="Pesquisa de Preços">
      <formula>NOT(ISERROR(SEARCH("Pesquisa de Preços",D10836)))</formula>
    </cfRule>
  </conditionalFormatting>
  <conditionalFormatting sqref="D10849">
    <cfRule type="containsText" dxfId="1069" priority="2474" operator="containsText" text="Pesquisa de Preços">
      <formula>NOT(ISERROR(SEARCH("Pesquisa de Preços",D10849)))</formula>
    </cfRule>
  </conditionalFormatting>
  <conditionalFormatting sqref="D10853:D10854">
    <cfRule type="containsText" dxfId="1068" priority="2471" operator="containsText" text="Pesquisa de Preços">
      <formula>NOT(ISERROR(SEARCH("Pesquisa de Preços",D10853)))</formula>
    </cfRule>
  </conditionalFormatting>
  <conditionalFormatting sqref="D10856">
    <cfRule type="containsText" dxfId="1067" priority="1409" operator="containsText" text="Pesquisa de Preços">
      <formula>NOT(ISERROR(SEARCH("Pesquisa de Preços",D10856)))</formula>
    </cfRule>
  </conditionalFormatting>
  <conditionalFormatting sqref="D10858">
    <cfRule type="containsText" dxfId="1066" priority="1408" operator="containsText" text="Pesquisa de Preços">
      <formula>NOT(ISERROR(SEARCH("Pesquisa de Preços",D10858)))</formula>
    </cfRule>
  </conditionalFormatting>
  <conditionalFormatting sqref="D10862">
    <cfRule type="containsText" dxfId="1065" priority="2800" operator="containsText" text="Pesquisa de Preços">
      <formula>NOT(ISERROR(SEARCH("Pesquisa de Preços",D10862)))</formula>
    </cfRule>
  </conditionalFormatting>
  <conditionalFormatting sqref="D10865:D10866">
    <cfRule type="containsText" dxfId="1064" priority="2797" operator="containsText" text="Pesquisa de Preços">
      <formula>NOT(ISERROR(SEARCH("Pesquisa de Preços",D10865)))</formula>
    </cfRule>
  </conditionalFormatting>
  <conditionalFormatting sqref="D10868">
    <cfRule type="containsText" dxfId="1063" priority="2796" operator="containsText" text="Pesquisa de Preços">
      <formula>NOT(ISERROR(SEARCH("Pesquisa de Preços",D10868)))</formula>
    </cfRule>
  </conditionalFormatting>
  <conditionalFormatting sqref="D10871:D10873">
    <cfRule type="containsText" dxfId="1062" priority="2786" operator="containsText" text="Pesquisa de Preços">
      <formula>NOT(ISERROR(SEARCH("Pesquisa de Preços",D10871)))</formula>
    </cfRule>
  </conditionalFormatting>
  <conditionalFormatting sqref="D10875:D10881">
    <cfRule type="containsText" dxfId="1061" priority="1895" operator="containsText" text="Pesquisa de Preços">
      <formula>NOT(ISERROR(SEARCH("Pesquisa de Preços",D10875)))</formula>
    </cfRule>
  </conditionalFormatting>
  <conditionalFormatting sqref="D10883:D10890">
    <cfRule type="containsText" dxfId="1060" priority="1997" operator="containsText" text="Pesquisa de Preços">
      <formula>NOT(ISERROR(SEARCH("Pesquisa de Preços",D10883)))</formula>
    </cfRule>
  </conditionalFormatting>
  <conditionalFormatting sqref="D10892:D10899">
    <cfRule type="containsText" dxfId="1059" priority="1330" operator="containsText" text="Pesquisa de Preços">
      <formula>NOT(ISERROR(SEARCH("Pesquisa de Preços",D10892)))</formula>
    </cfRule>
  </conditionalFormatting>
  <conditionalFormatting sqref="D10901">
    <cfRule type="containsText" dxfId="1058" priority="1329" operator="containsText" text="Pesquisa de Preços">
      <formula>NOT(ISERROR(SEARCH("Pesquisa de Preços",D10901)))</formula>
    </cfRule>
  </conditionalFormatting>
  <conditionalFormatting sqref="D10905">
    <cfRule type="containsText" dxfId="1057" priority="1568" operator="containsText" text="Pesquisa de Preços">
      <formula>NOT(ISERROR(SEARCH("Pesquisa de Preços",D10905)))</formula>
    </cfRule>
  </conditionalFormatting>
  <conditionalFormatting sqref="D10907">
    <cfRule type="containsText" dxfId="1056" priority="1567" operator="containsText" text="Pesquisa de Preços">
      <formula>NOT(ISERROR(SEARCH("Pesquisa de Preços",D10907)))</formula>
    </cfRule>
  </conditionalFormatting>
  <conditionalFormatting sqref="D10911">
    <cfRule type="containsText" dxfId="1055" priority="2766" operator="containsText" text="Pesquisa de Preços">
      <formula>NOT(ISERROR(SEARCH("Pesquisa de Preços",D10911)))</formula>
    </cfRule>
  </conditionalFormatting>
  <conditionalFormatting sqref="D10913">
    <cfRule type="containsText" dxfId="1054" priority="2763" operator="containsText" text="Pesquisa de Preços">
      <formula>NOT(ISERROR(SEARCH("Pesquisa de Preços",D10913)))</formula>
    </cfRule>
  </conditionalFormatting>
  <conditionalFormatting sqref="D10915">
    <cfRule type="containsText" dxfId="1053" priority="2762" operator="containsText" text="Pesquisa de Preços">
      <formula>NOT(ISERROR(SEARCH("Pesquisa de Preços",D10915)))</formula>
    </cfRule>
  </conditionalFormatting>
  <conditionalFormatting sqref="D10917">
    <cfRule type="containsText" dxfId="1052" priority="2761" operator="containsText" text="Pesquisa de Preços">
      <formula>NOT(ISERROR(SEARCH("Pesquisa de Preços",D10917)))</formula>
    </cfRule>
  </conditionalFormatting>
  <conditionalFormatting sqref="D10919">
    <cfRule type="containsText" dxfId="1051" priority="2760" operator="containsText" text="Pesquisa de Preços">
      <formula>NOT(ISERROR(SEARCH("Pesquisa de Preços",D10919)))</formula>
    </cfRule>
  </conditionalFormatting>
  <conditionalFormatting sqref="D10921">
    <cfRule type="containsText" dxfId="1050" priority="2759" operator="containsText" text="Pesquisa de Preços">
      <formula>NOT(ISERROR(SEARCH("Pesquisa de Preços",D10921)))</formula>
    </cfRule>
  </conditionalFormatting>
  <conditionalFormatting sqref="D10923">
    <cfRule type="containsText" dxfId="1049" priority="2758" operator="containsText" text="Pesquisa de Preços">
      <formula>NOT(ISERROR(SEARCH("Pesquisa de Preços",D10923)))</formula>
    </cfRule>
  </conditionalFormatting>
  <conditionalFormatting sqref="D10925">
    <cfRule type="containsText" dxfId="1048" priority="2757" operator="containsText" text="Pesquisa de Preços">
      <formula>NOT(ISERROR(SEARCH("Pesquisa de Preços",D10925)))</formula>
    </cfRule>
  </conditionalFormatting>
  <conditionalFormatting sqref="D10927">
    <cfRule type="containsText" dxfId="1047" priority="2756" operator="containsText" text="Pesquisa de Preços">
      <formula>NOT(ISERROR(SEARCH("Pesquisa de Preços",D10927)))</formula>
    </cfRule>
  </conditionalFormatting>
  <conditionalFormatting sqref="D10929">
    <cfRule type="containsText" dxfId="1046" priority="2755" operator="containsText" text="Pesquisa de Preços">
      <formula>NOT(ISERROR(SEARCH("Pesquisa de Preços",D10929)))</formula>
    </cfRule>
  </conditionalFormatting>
  <conditionalFormatting sqref="D10931">
    <cfRule type="containsText" dxfId="1045" priority="2754" operator="containsText" text="Pesquisa de Preços">
      <formula>NOT(ISERROR(SEARCH("Pesquisa de Preços",D10931)))</formula>
    </cfRule>
  </conditionalFormatting>
  <conditionalFormatting sqref="D10933">
    <cfRule type="containsText" dxfId="1044" priority="2753" operator="containsText" text="Pesquisa de Preços">
      <formula>NOT(ISERROR(SEARCH("Pesquisa de Preços",D10933)))</formula>
    </cfRule>
  </conditionalFormatting>
  <conditionalFormatting sqref="D10935">
    <cfRule type="containsText" dxfId="1043" priority="2752" operator="containsText" text="Pesquisa de Preços">
      <formula>NOT(ISERROR(SEARCH("Pesquisa de Preços",D10935)))</formula>
    </cfRule>
  </conditionalFormatting>
  <conditionalFormatting sqref="D10937">
    <cfRule type="containsText" dxfId="1042" priority="2751" operator="containsText" text="Pesquisa de Preços">
      <formula>NOT(ISERROR(SEARCH("Pesquisa de Preços",D10937)))</formula>
    </cfRule>
  </conditionalFormatting>
  <conditionalFormatting sqref="D10939">
    <cfRule type="containsText" dxfId="1041" priority="2750" operator="containsText" text="Pesquisa de Preços">
      <formula>NOT(ISERROR(SEARCH("Pesquisa de Preços",D10939)))</formula>
    </cfRule>
  </conditionalFormatting>
  <conditionalFormatting sqref="D10941">
    <cfRule type="containsText" dxfId="1040" priority="2749" operator="containsText" text="Pesquisa de Preços">
      <formula>NOT(ISERROR(SEARCH("Pesquisa de Preços",D10941)))</formula>
    </cfRule>
  </conditionalFormatting>
  <conditionalFormatting sqref="D10943">
    <cfRule type="containsText" dxfId="1039" priority="2748" operator="containsText" text="Pesquisa de Preços">
      <formula>NOT(ISERROR(SEARCH("Pesquisa de Preços",D10943)))</formula>
    </cfRule>
  </conditionalFormatting>
  <conditionalFormatting sqref="D10945">
    <cfRule type="containsText" dxfId="1038" priority="2747" operator="containsText" text="Pesquisa de Preços">
      <formula>NOT(ISERROR(SEARCH("Pesquisa de Preços",D10945)))</formula>
    </cfRule>
  </conditionalFormatting>
  <conditionalFormatting sqref="D10947">
    <cfRule type="containsText" dxfId="1037" priority="2746" operator="containsText" text="Pesquisa de Preços">
      <formula>NOT(ISERROR(SEARCH("Pesquisa de Preços",D10947)))</formula>
    </cfRule>
  </conditionalFormatting>
  <conditionalFormatting sqref="D10949">
    <cfRule type="containsText" dxfId="1036" priority="2745" operator="containsText" text="Pesquisa de Preços">
      <formula>NOT(ISERROR(SEARCH("Pesquisa de Preços",D10949)))</formula>
    </cfRule>
  </conditionalFormatting>
  <conditionalFormatting sqref="D10951">
    <cfRule type="containsText" dxfId="1035" priority="2740" operator="containsText" text="Pesquisa de Preços">
      <formula>NOT(ISERROR(SEARCH("Pesquisa de Preços",D10951)))</formula>
    </cfRule>
  </conditionalFormatting>
  <conditionalFormatting sqref="D10953:D10954">
    <cfRule type="containsText" dxfId="1034" priority="2733" operator="containsText" text="Pesquisa de Preços">
      <formula>NOT(ISERROR(SEARCH("Pesquisa de Preços",D10953)))</formula>
    </cfRule>
  </conditionalFormatting>
  <conditionalFormatting sqref="D10957">
    <cfRule type="containsText" dxfId="1033" priority="2730" operator="containsText" text="Pesquisa de Preços">
      <formula>NOT(ISERROR(SEARCH("Pesquisa de Preços",D10957)))</formula>
    </cfRule>
  </conditionalFormatting>
  <conditionalFormatting sqref="D10959:D10960">
    <cfRule type="containsText" dxfId="1032" priority="2723" operator="containsText" text="Pesquisa de Preços">
      <formula>NOT(ISERROR(SEARCH("Pesquisa de Preços",D10959)))</formula>
    </cfRule>
  </conditionalFormatting>
  <conditionalFormatting sqref="D10963">
    <cfRule type="containsText" dxfId="1031" priority="2720" operator="containsText" text="Pesquisa de Preços">
      <formula>NOT(ISERROR(SEARCH("Pesquisa de Preços",D10963)))</formula>
    </cfRule>
  </conditionalFormatting>
  <conditionalFormatting sqref="D10965:D10969">
    <cfRule type="containsText" dxfId="1030" priority="2710" operator="containsText" text="Pesquisa de Preços">
      <formula>NOT(ISERROR(SEARCH("Pesquisa de Preços",D10965)))</formula>
    </cfRule>
  </conditionalFormatting>
  <conditionalFormatting sqref="D10971">
    <cfRule type="containsText" dxfId="1029" priority="2707" operator="containsText" text="Pesquisa de Preços">
      <formula>NOT(ISERROR(SEARCH("Pesquisa de Preços",D10971)))</formula>
    </cfRule>
  </conditionalFormatting>
  <conditionalFormatting sqref="D10973:D10977">
    <cfRule type="containsText" dxfId="1028" priority="2697" operator="containsText" text="Pesquisa de Preços">
      <formula>NOT(ISERROR(SEARCH("Pesquisa de Preços",D10973)))</formula>
    </cfRule>
  </conditionalFormatting>
  <conditionalFormatting sqref="D10979">
    <cfRule type="containsText" dxfId="1027" priority="2694" operator="containsText" text="Pesquisa de Preços">
      <formula>NOT(ISERROR(SEARCH("Pesquisa de Preços",D10979)))</formula>
    </cfRule>
  </conditionalFormatting>
  <conditionalFormatting sqref="D10981:D10985">
    <cfRule type="containsText" dxfId="1026" priority="2684" operator="containsText" text="Pesquisa de Preços">
      <formula>NOT(ISERROR(SEARCH("Pesquisa de Preços",D10981)))</formula>
    </cfRule>
  </conditionalFormatting>
  <conditionalFormatting sqref="D10987">
    <cfRule type="containsText" dxfId="1025" priority="2564" operator="containsText" text="Pesquisa de Preços">
      <formula>NOT(ISERROR(SEARCH("Pesquisa de Preços",D10987)))</formula>
    </cfRule>
  </conditionalFormatting>
  <conditionalFormatting sqref="D10989:D10996">
    <cfRule type="containsText" dxfId="1024" priority="1958" operator="containsText" text="Pesquisa de Preços">
      <formula>NOT(ISERROR(SEARCH("Pesquisa de Preços",D10989)))</formula>
    </cfRule>
  </conditionalFormatting>
  <conditionalFormatting sqref="D10998">
    <cfRule type="containsText" dxfId="1023" priority="2681" operator="containsText" text="Pesquisa de Preços">
      <formula>NOT(ISERROR(SEARCH("Pesquisa de Preços",D10998)))</formula>
    </cfRule>
  </conditionalFormatting>
  <conditionalFormatting sqref="D11000:D11004">
    <cfRule type="containsText" dxfId="1022" priority="2671" operator="containsText" text="Pesquisa de Preços">
      <formula>NOT(ISERROR(SEARCH("Pesquisa de Preços",D11000)))</formula>
    </cfRule>
  </conditionalFormatting>
  <conditionalFormatting sqref="D11006">
    <cfRule type="containsText" dxfId="1021" priority="2668" operator="containsText" text="Pesquisa de Preços">
      <formula>NOT(ISERROR(SEARCH("Pesquisa de Preços",D11006)))</formula>
    </cfRule>
  </conditionalFormatting>
  <conditionalFormatting sqref="D11008:D11012">
    <cfRule type="containsText" dxfId="1020" priority="2658" operator="containsText" text="Pesquisa de Preços">
      <formula>NOT(ISERROR(SEARCH("Pesquisa de Preços",D11008)))</formula>
    </cfRule>
  </conditionalFormatting>
  <conditionalFormatting sqref="D11014">
    <cfRule type="containsText" dxfId="1019" priority="2655" operator="containsText" text="Pesquisa de Preços">
      <formula>NOT(ISERROR(SEARCH("Pesquisa de Preços",D11014)))</formula>
    </cfRule>
  </conditionalFormatting>
  <conditionalFormatting sqref="D11016:D11020">
    <cfRule type="containsText" dxfId="1018" priority="2645" operator="containsText" text="Pesquisa de Preços">
      <formula>NOT(ISERROR(SEARCH("Pesquisa de Preços",D11016)))</formula>
    </cfRule>
  </conditionalFormatting>
  <conditionalFormatting sqref="D11022">
    <cfRule type="containsText" dxfId="1017" priority="2556" operator="containsText" text="Pesquisa de Preços">
      <formula>NOT(ISERROR(SEARCH("Pesquisa de Preços",D11022)))</formula>
    </cfRule>
  </conditionalFormatting>
  <conditionalFormatting sqref="D11025:D11030">
    <cfRule type="containsText" dxfId="1016" priority="2550" operator="containsText" text="Pesquisa de Preços">
      <formula>NOT(ISERROR(SEARCH("Pesquisa de Preços",D11025)))</formula>
    </cfRule>
  </conditionalFormatting>
  <conditionalFormatting sqref="D11033:D11038">
    <cfRule type="containsText" dxfId="1015" priority="2544" operator="containsText" text="Pesquisa de Preços">
      <formula>NOT(ISERROR(SEARCH("Pesquisa de Preços",D11033)))</formula>
    </cfRule>
  </conditionalFormatting>
  <conditionalFormatting sqref="D11041:D11046">
    <cfRule type="containsText" dxfId="1014" priority="2539" operator="containsText" text="Pesquisa de Preços">
      <formula>NOT(ISERROR(SEARCH("Pesquisa de Preços",D11041)))</formula>
    </cfRule>
  </conditionalFormatting>
  <conditionalFormatting sqref="D11048:D11052">
    <cfRule type="containsText" dxfId="1013" priority="2632" operator="containsText" text="Pesquisa de Preços">
      <formula>NOT(ISERROR(SEARCH("Pesquisa de Preços",D11048)))</formula>
    </cfRule>
  </conditionalFormatting>
  <conditionalFormatting sqref="D11054">
    <cfRule type="containsText" dxfId="1012" priority="2629" operator="containsText" text="Pesquisa de Preços">
      <formula>NOT(ISERROR(SEARCH("Pesquisa de Preços",D11054)))</formula>
    </cfRule>
  </conditionalFormatting>
  <conditionalFormatting sqref="D11056:D11060">
    <cfRule type="containsText" dxfId="1011" priority="2619" operator="containsText" text="Pesquisa de Preços">
      <formula>NOT(ISERROR(SEARCH("Pesquisa de Preços",D11056)))</formula>
    </cfRule>
  </conditionalFormatting>
  <conditionalFormatting sqref="D11062">
    <cfRule type="containsText" dxfId="1010" priority="2616" operator="containsText" text="Pesquisa de Preços">
      <formula>NOT(ISERROR(SEARCH("Pesquisa de Preços",D11062)))</formula>
    </cfRule>
  </conditionalFormatting>
  <conditionalFormatting sqref="D11064:D11068">
    <cfRule type="containsText" dxfId="1009" priority="2606" operator="containsText" text="Pesquisa de Preços">
      <formula>NOT(ISERROR(SEARCH("Pesquisa de Preços",D11064)))</formula>
    </cfRule>
  </conditionalFormatting>
  <conditionalFormatting sqref="D11070">
    <cfRule type="containsText" dxfId="1008" priority="2603" operator="containsText" text="Pesquisa de Preços">
      <formula>NOT(ISERROR(SEARCH("Pesquisa de Preços",D11070)))</formula>
    </cfRule>
  </conditionalFormatting>
  <conditionalFormatting sqref="D11072:D11076">
    <cfRule type="containsText" dxfId="1007" priority="2593" operator="containsText" text="Pesquisa de Preços">
      <formula>NOT(ISERROR(SEARCH("Pesquisa de Preços",D11072)))</formula>
    </cfRule>
  </conditionalFormatting>
  <conditionalFormatting sqref="D11078">
    <cfRule type="containsText" dxfId="1006" priority="2464" operator="containsText" text="Pesquisa de Preços">
      <formula>NOT(ISERROR(SEARCH("Pesquisa de Preços",D11078)))</formula>
    </cfRule>
  </conditionalFormatting>
  <conditionalFormatting sqref="D11080:D11082">
    <cfRule type="containsText" dxfId="1005" priority="2441" operator="containsText" text="Pesquisa de Preços">
      <formula>NOT(ISERROR(SEARCH("Pesquisa de Preços",D11080)))</formula>
    </cfRule>
  </conditionalFormatting>
  <conditionalFormatting sqref="D11084">
    <cfRule type="containsText" dxfId="1004" priority="2456" operator="containsText" text="Pesquisa de Preços">
      <formula>NOT(ISERROR(SEARCH("Pesquisa de Preços",D11084)))</formula>
    </cfRule>
  </conditionalFormatting>
  <conditionalFormatting sqref="D11086:D11088">
    <cfRule type="containsText" dxfId="1003" priority="2446" operator="containsText" text="Pesquisa de Preços">
      <formula>NOT(ISERROR(SEARCH("Pesquisa de Preços",D11086)))</formula>
    </cfRule>
  </conditionalFormatting>
  <conditionalFormatting sqref="D11090">
    <cfRule type="containsText" dxfId="1002" priority="2485" operator="containsText" text="Pesquisa de Preços">
      <formula>NOT(ISERROR(SEARCH("Pesquisa de Preços",D11090)))</formula>
    </cfRule>
  </conditionalFormatting>
  <conditionalFormatting sqref="D11092:D11099">
    <cfRule type="containsText" dxfId="1001" priority="2483" operator="containsText" text="Pesquisa de Preços">
      <formula>NOT(ISERROR(SEARCH("Pesquisa de Preços",D11092)))</formula>
    </cfRule>
  </conditionalFormatting>
  <conditionalFormatting sqref="D11101">
    <cfRule type="containsText" dxfId="1000" priority="2436" operator="containsText" text="Pesquisa de Preços">
      <formula>NOT(ISERROR(SEARCH("Pesquisa de Preços",D11101)))</formula>
    </cfRule>
  </conditionalFormatting>
  <conditionalFormatting sqref="D11103:D11105">
    <cfRule type="containsText" dxfId="999" priority="2426" operator="containsText" text="Pesquisa de Preços">
      <formula>NOT(ISERROR(SEARCH("Pesquisa de Preços",D11103)))</formula>
    </cfRule>
  </conditionalFormatting>
  <conditionalFormatting sqref="D11107">
    <cfRule type="containsText" dxfId="998" priority="2123" operator="containsText" text="Pesquisa de Preços">
      <formula>NOT(ISERROR(SEARCH("Pesquisa de Preços",D11107)))</formula>
    </cfRule>
  </conditionalFormatting>
  <conditionalFormatting sqref="D11109:D11112">
    <cfRule type="containsText" dxfId="997" priority="2114" operator="containsText" text="Pesquisa de Preços">
      <formula>NOT(ISERROR(SEARCH("Pesquisa de Preços",D11109)))</formula>
    </cfRule>
  </conditionalFormatting>
  <conditionalFormatting sqref="D11114">
    <cfRule type="containsText" dxfId="996" priority="1871" operator="containsText" text="Pesquisa de Preços">
      <formula>NOT(ISERROR(SEARCH("Pesquisa de Preços",D11114)))</formula>
    </cfRule>
  </conditionalFormatting>
  <conditionalFormatting sqref="D11117:D11119">
    <cfRule type="containsText" dxfId="995" priority="1866" operator="containsText" text="Pesquisa de Preços">
      <formula>NOT(ISERROR(SEARCH("Pesquisa de Preços",D11117)))</formula>
    </cfRule>
  </conditionalFormatting>
  <conditionalFormatting sqref="D11121">
    <cfRule type="containsText" dxfId="994" priority="2590" operator="containsText" text="Pesquisa de Preços">
      <formula>NOT(ISERROR(SEARCH("Pesquisa de Preços",D11121)))</formula>
    </cfRule>
  </conditionalFormatting>
  <conditionalFormatting sqref="D11123:D11127">
    <cfRule type="containsText" dxfId="993" priority="2580" operator="containsText" text="Pesquisa de Preços">
      <formula>NOT(ISERROR(SEARCH("Pesquisa de Preços",D11123)))</formula>
    </cfRule>
  </conditionalFormatting>
  <conditionalFormatting sqref="D11129">
    <cfRule type="containsText" dxfId="992" priority="2577" operator="containsText" text="Pesquisa de Preços">
      <formula>NOT(ISERROR(SEARCH("Pesquisa de Preços",D11129)))</formula>
    </cfRule>
  </conditionalFormatting>
  <conditionalFormatting sqref="D11131:D11135">
    <cfRule type="containsText" dxfId="991" priority="2567" operator="containsText" text="Pesquisa de Preços">
      <formula>NOT(ISERROR(SEARCH("Pesquisa de Preços",D11131)))</formula>
    </cfRule>
  </conditionalFormatting>
  <conditionalFormatting sqref="D11137:D11193">
    <cfRule type="containsText" dxfId="990" priority="2352" operator="containsText" text="Pesquisa de Preços">
      <formula>NOT(ISERROR(SEARCH("Pesquisa de Preços",D11137)))</formula>
    </cfRule>
  </conditionalFormatting>
  <conditionalFormatting sqref="D11195:D11196">
    <cfRule type="containsText" dxfId="989" priority="2348" operator="containsText" text="Pesquisa de Preços">
      <formula>NOT(ISERROR(SEARCH("Pesquisa de Preços",D11195)))</formula>
    </cfRule>
  </conditionalFormatting>
  <conditionalFormatting sqref="D11198">
    <cfRule type="containsText" dxfId="988" priority="2148" operator="containsText" text="Pesquisa de Preços">
      <formula>NOT(ISERROR(SEARCH("Pesquisa de Preços",D11198)))</formula>
    </cfRule>
  </conditionalFormatting>
  <conditionalFormatting sqref="D11200">
    <cfRule type="containsText" dxfId="987" priority="2147" operator="containsText" text="Pesquisa de Preços">
      <formula>NOT(ISERROR(SEARCH("Pesquisa de Preços",D11200)))</formula>
    </cfRule>
  </conditionalFormatting>
  <conditionalFormatting sqref="D11203">
    <cfRule type="containsText" dxfId="986" priority="2345" operator="containsText" text="Pesquisa de Preços">
      <formula>NOT(ISERROR(SEARCH("Pesquisa de Preços",D11203)))</formula>
    </cfRule>
  </conditionalFormatting>
  <conditionalFormatting sqref="D11205:D11206">
    <cfRule type="containsText" dxfId="985" priority="2335" operator="containsText" text="Pesquisa de Preços">
      <formula>NOT(ISERROR(SEARCH("Pesquisa de Preços",D11205)))</formula>
    </cfRule>
  </conditionalFormatting>
  <conditionalFormatting sqref="D11208">
    <cfRule type="containsText" dxfId="984" priority="2144" operator="containsText" text="Pesquisa de Preços">
      <formula>NOT(ISERROR(SEARCH("Pesquisa de Preços",D11208)))</formula>
    </cfRule>
  </conditionalFormatting>
  <conditionalFormatting sqref="D11210">
    <cfRule type="containsText" dxfId="983" priority="2143" operator="containsText" text="Pesquisa de Preços">
      <formula>NOT(ISERROR(SEARCH("Pesquisa de Preços",D11210)))</formula>
    </cfRule>
  </conditionalFormatting>
  <conditionalFormatting sqref="D11213">
    <cfRule type="containsText" dxfId="982" priority="1795" operator="containsText" text="Pesquisa de Preços">
      <formula>NOT(ISERROR(SEARCH("Pesquisa de Preços",D11213)))</formula>
    </cfRule>
  </conditionalFormatting>
  <conditionalFormatting sqref="D11215:D11226">
    <cfRule type="containsText" dxfId="981" priority="1778" operator="containsText" text="Pesquisa de Preços">
      <formula>NOT(ISERROR(SEARCH("Pesquisa de Preços",D11215)))</formula>
    </cfRule>
  </conditionalFormatting>
  <conditionalFormatting sqref="D11244:D11254">
    <cfRule type="containsText" dxfId="980" priority="1659" operator="containsText" text="Pesquisa de Preços">
      <formula>NOT(ISERROR(SEARCH("Pesquisa de Preços",D11244)))</formula>
    </cfRule>
  </conditionalFormatting>
  <conditionalFormatting sqref="D11256:D11257">
    <cfRule type="containsText" dxfId="979" priority="1699" operator="containsText" text="Pesquisa de Preços">
      <formula>NOT(ISERROR(SEARCH("Pesquisa de Preços",D11256)))</formula>
    </cfRule>
  </conditionalFormatting>
  <conditionalFormatting sqref="D11259">
    <cfRule type="containsText" dxfId="978" priority="2142" operator="containsText" text="Pesquisa de Preços">
      <formula>NOT(ISERROR(SEARCH("Pesquisa de Preços",D11259)))</formula>
    </cfRule>
  </conditionalFormatting>
  <conditionalFormatting sqref="D11261">
    <cfRule type="containsText" dxfId="977" priority="2139" operator="containsText" text="Pesquisa de Preços">
      <formula>NOT(ISERROR(SEARCH("Pesquisa de Preços",D11261)))</formula>
    </cfRule>
  </conditionalFormatting>
  <conditionalFormatting sqref="D11264">
    <cfRule type="containsText" dxfId="976" priority="2132" operator="containsText" text="Pesquisa de Preços">
      <formula>NOT(ISERROR(SEARCH("Pesquisa de Preços",D11264)))</formula>
    </cfRule>
  </conditionalFormatting>
  <conditionalFormatting sqref="D11266:D11268">
    <cfRule type="containsText" dxfId="975" priority="2126" operator="containsText" text="Pesquisa de Preços">
      <formula>NOT(ISERROR(SEARCH("Pesquisa de Preços",D11266)))</formula>
    </cfRule>
  </conditionalFormatting>
  <conditionalFormatting sqref="D11270">
    <cfRule type="containsText" dxfId="974" priority="2036" operator="containsText" text="Pesquisa de Preços">
      <formula>NOT(ISERROR(SEARCH("Pesquisa de Preços",D11270)))</formula>
    </cfRule>
  </conditionalFormatting>
  <conditionalFormatting sqref="D11272:D11275">
    <cfRule type="containsText" dxfId="973" priority="2024" operator="containsText" text="Pesquisa de Preços">
      <formula>NOT(ISERROR(SEARCH("Pesquisa de Preços",D11272)))</formula>
    </cfRule>
  </conditionalFormatting>
  <conditionalFormatting sqref="D11278">
    <cfRule type="containsText" dxfId="972" priority="2047" operator="containsText" text="Pesquisa de Preços">
      <formula>NOT(ISERROR(SEARCH("Pesquisa de Preços",D11278)))</formula>
    </cfRule>
  </conditionalFormatting>
  <conditionalFormatting sqref="D11280:D11282">
    <cfRule type="containsText" dxfId="971" priority="2039" operator="containsText" text="Pesquisa de Preços">
      <formula>NOT(ISERROR(SEARCH("Pesquisa de Preços",D11280)))</formula>
    </cfRule>
  </conditionalFormatting>
  <conditionalFormatting sqref="D11284">
    <cfRule type="containsText" dxfId="970" priority="1552" operator="containsText" text="Pesquisa de Preços">
      <formula>NOT(ISERROR(SEARCH("Pesquisa de Preços",D11284)))</formula>
    </cfRule>
  </conditionalFormatting>
  <conditionalFormatting sqref="D11286">
    <cfRule type="containsText" dxfId="969" priority="1551" operator="containsText" text="Pesquisa de Preços">
      <formula>NOT(ISERROR(SEARCH("Pesquisa de Preços",D11286)))</formula>
    </cfRule>
  </conditionalFormatting>
  <conditionalFormatting sqref="D11290">
    <cfRule type="containsText" dxfId="968" priority="1558" operator="containsText" text="Pesquisa de Preços">
      <formula>NOT(ISERROR(SEARCH("Pesquisa de Preços",D11290)))</formula>
    </cfRule>
  </conditionalFormatting>
  <conditionalFormatting sqref="D11292">
    <cfRule type="containsText" dxfId="967" priority="1557" operator="containsText" text="Pesquisa de Preços">
      <formula>NOT(ISERROR(SEARCH("Pesquisa de Preços",D11292)))</formula>
    </cfRule>
  </conditionalFormatting>
  <conditionalFormatting sqref="D11296">
    <cfRule type="containsText" dxfId="966" priority="1407" operator="containsText" text="Pesquisa de Preços">
      <formula>NOT(ISERROR(SEARCH("Pesquisa de Preços",D11296)))</formula>
    </cfRule>
  </conditionalFormatting>
  <conditionalFormatting sqref="D11298">
    <cfRule type="containsText" dxfId="965" priority="1406" operator="containsText" text="Pesquisa de Preços">
      <formula>NOT(ISERROR(SEARCH("Pesquisa de Preços",D11298)))</formula>
    </cfRule>
  </conditionalFormatting>
  <conditionalFormatting sqref="D11302">
    <cfRule type="containsText" dxfId="964" priority="1401" operator="containsText" text="Pesquisa de Preços">
      <formula>NOT(ISERROR(SEARCH("Pesquisa de Preços",D11302)))</formula>
    </cfRule>
  </conditionalFormatting>
  <conditionalFormatting sqref="D11304">
    <cfRule type="containsText" dxfId="963" priority="1400" operator="containsText" text="Pesquisa de Preços">
      <formula>NOT(ISERROR(SEARCH("Pesquisa de Preços",D11304)))</formula>
    </cfRule>
  </conditionalFormatting>
  <conditionalFormatting sqref="D11315:D11318">
    <cfRule type="containsText" dxfId="962" priority="1830" operator="containsText" text="Pesquisa de Preços">
      <formula>NOT(ISERROR(SEARCH("Pesquisa de Preços",D11315)))</formula>
    </cfRule>
  </conditionalFormatting>
  <conditionalFormatting sqref="D11320">
    <cfRule type="containsText" dxfId="961" priority="1820" operator="containsText" text="Pesquisa de Preços">
      <formula>NOT(ISERROR(SEARCH("Pesquisa de Preços",D11320)))</formula>
    </cfRule>
  </conditionalFormatting>
  <conditionalFormatting sqref="D11322">
    <cfRule type="containsText" dxfId="960" priority="1823" operator="containsText" text="Pesquisa de Preços">
      <formula>NOT(ISERROR(SEARCH("Pesquisa de Preços",D11322)))</formula>
    </cfRule>
  </conditionalFormatting>
  <conditionalFormatting sqref="D11324">
    <cfRule type="containsText" dxfId="959" priority="1819" operator="containsText" text="Pesquisa de Preços">
      <formula>NOT(ISERROR(SEARCH("Pesquisa de Preços",D11324)))</formula>
    </cfRule>
  </conditionalFormatting>
  <conditionalFormatting sqref="D11333:D11338">
    <cfRule type="containsText" dxfId="958" priority="1808" operator="containsText" text="Pesquisa de Preços">
      <formula>NOT(ISERROR(SEARCH("Pesquisa de Preços",D11333)))</formula>
    </cfRule>
  </conditionalFormatting>
  <conditionalFormatting sqref="D11343:D11348">
    <cfRule type="containsText" dxfId="957" priority="1801" operator="containsText" text="Pesquisa de Preços">
      <formula>NOT(ISERROR(SEARCH("Pesquisa de Preços",D11343)))</formula>
    </cfRule>
  </conditionalFormatting>
  <conditionalFormatting sqref="D11353:D11356 D11360">
    <cfRule type="containsText" dxfId="956" priority="1548" operator="containsText" text="Pesquisa de Preços">
      <formula>NOT(ISERROR(SEARCH("Pesquisa de Preços",D11353)))</formula>
    </cfRule>
  </conditionalFormatting>
  <conditionalFormatting sqref="D11358 D11362">
    <cfRule type="containsText" dxfId="955" priority="1547" operator="containsText" text="Pesquisa de Preços">
      <formula>NOT(ISERROR(SEARCH("Pesquisa de Preços",D11358)))</formula>
    </cfRule>
  </conditionalFormatting>
  <conditionalFormatting sqref="D11364:D11371">
    <cfRule type="containsText" dxfId="954" priority="994" operator="containsText" text="Pesquisa de Preços">
      <formula>NOT(ISERROR(SEARCH("Pesquisa de Preços",D11364)))</formula>
    </cfRule>
  </conditionalFormatting>
  <conditionalFormatting sqref="D11373:D11374">
    <cfRule type="containsText" dxfId="953" priority="1695" operator="containsText" text="Pesquisa de Preços">
      <formula>NOT(ISERROR(SEARCH("Pesquisa de Preços",D11373)))</formula>
    </cfRule>
  </conditionalFormatting>
  <conditionalFormatting sqref="D11376">
    <cfRule type="containsText" dxfId="952" priority="1692" operator="containsText" text="Pesquisa de Preços">
      <formula>NOT(ISERROR(SEARCH("Pesquisa de Preços",D11376)))</formula>
    </cfRule>
  </conditionalFormatting>
  <conditionalFormatting sqref="D11378:D11379">
    <cfRule type="containsText" dxfId="951" priority="1691" operator="containsText" text="Pesquisa de Preços">
      <formula>NOT(ISERROR(SEARCH("Pesquisa de Preços",D11378)))</formula>
    </cfRule>
  </conditionalFormatting>
  <conditionalFormatting sqref="D11381">
    <cfRule type="containsText" dxfId="950" priority="1688" operator="containsText" text="Pesquisa de Preços">
      <formula>NOT(ISERROR(SEARCH("Pesquisa de Preços",D11381)))</formula>
    </cfRule>
  </conditionalFormatting>
  <conditionalFormatting sqref="D11383:D11384">
    <cfRule type="containsText" dxfId="949" priority="1687" operator="containsText" text="Pesquisa de Preços">
      <formula>NOT(ISERROR(SEARCH("Pesquisa de Preços",D11383)))</formula>
    </cfRule>
  </conditionalFormatting>
  <conditionalFormatting sqref="D11386:D11404">
    <cfRule type="containsText" dxfId="948" priority="1704" operator="containsText" text="Pesquisa de Preços">
      <formula>NOT(ISERROR(SEARCH("Pesquisa de Preços",D11386)))</formula>
    </cfRule>
  </conditionalFormatting>
  <conditionalFormatting sqref="D11407:D11408">
    <cfRule type="containsText" dxfId="947" priority="1766" operator="containsText" text="Pesquisa de Preços">
      <formula>NOT(ISERROR(SEARCH("Pesquisa de Preços",D11407)))</formula>
    </cfRule>
  </conditionalFormatting>
  <conditionalFormatting sqref="D11410">
    <cfRule type="containsText" dxfId="946" priority="1761" operator="containsText" text="Pesquisa de Preços">
      <formula>NOT(ISERROR(SEARCH("Pesquisa de Preços",D11410)))</formula>
    </cfRule>
  </conditionalFormatting>
  <conditionalFormatting sqref="D11413:D11416">
    <cfRule type="containsText" dxfId="945" priority="1745" operator="containsText" text="Pesquisa de Preços">
      <formula>NOT(ISERROR(SEARCH("Pesquisa de Preços",D11413)))</formula>
    </cfRule>
  </conditionalFormatting>
  <conditionalFormatting sqref="D11418">
    <cfRule type="containsText" dxfId="944" priority="1754" operator="containsText" text="Pesquisa de Preços">
      <formula>NOT(ISERROR(SEARCH("Pesquisa de Preços",D11418)))</formula>
    </cfRule>
  </conditionalFormatting>
  <conditionalFormatting sqref="D11421:D11422">
    <cfRule type="containsText" dxfId="943" priority="1744" operator="containsText" text="Pesquisa de Preços">
      <formula>NOT(ISERROR(SEARCH("Pesquisa de Preços",D11421)))</formula>
    </cfRule>
  </conditionalFormatting>
  <conditionalFormatting sqref="D11424">
    <cfRule type="containsText" dxfId="942" priority="1735" operator="containsText" text="Pesquisa de Preços">
      <formula>NOT(ISERROR(SEARCH("Pesquisa de Preços",D11424)))</formula>
    </cfRule>
  </conditionalFormatting>
  <conditionalFormatting sqref="D11427">
    <cfRule type="containsText" dxfId="941" priority="1354" operator="containsText" text="Pesquisa de Preços">
      <formula>NOT(ISERROR(SEARCH("Pesquisa de Preços",D11427)))</formula>
    </cfRule>
  </conditionalFormatting>
  <conditionalFormatting sqref="D11429:D11431">
    <cfRule type="containsText" dxfId="940" priority="1336" operator="containsText" text="Pesquisa de Preços">
      <formula>NOT(ISERROR(SEARCH("Pesquisa de Preços",D11429)))</formula>
    </cfRule>
  </conditionalFormatting>
  <conditionalFormatting sqref="D11433">
    <cfRule type="containsText" dxfId="939" priority="1701" operator="containsText" text="Pesquisa de Preços">
      <formula>NOT(ISERROR(SEARCH("Pesquisa de Preços",D11433)))</formula>
    </cfRule>
  </conditionalFormatting>
  <conditionalFormatting sqref="D11436">
    <cfRule type="containsText" dxfId="938" priority="1353" operator="containsText" text="Pesquisa de Preços">
      <formula>NOT(ISERROR(SEARCH("Pesquisa de Preços",D11436)))</formula>
    </cfRule>
  </conditionalFormatting>
  <conditionalFormatting sqref="D11438:D11440">
    <cfRule type="containsText" dxfId="937" priority="1335" operator="containsText" text="Pesquisa de Preços">
      <formula>NOT(ISERROR(SEARCH("Pesquisa de Preços",D11438)))</formula>
    </cfRule>
  </conditionalFormatting>
  <conditionalFormatting sqref="D11442 D11446 D11450 D11454">
    <cfRule type="containsText" dxfId="936" priority="1544" operator="containsText" text="Pesquisa de Preços">
      <formula>NOT(ISERROR(SEARCH("Pesquisa de Preços",D11442)))</formula>
    </cfRule>
  </conditionalFormatting>
  <conditionalFormatting sqref="D11444">
    <cfRule type="containsText" dxfId="935" priority="1519" operator="containsText" text="Pesquisa de Preços">
      <formula>NOT(ISERROR(SEARCH("Pesquisa de Preços",D11444)))</formula>
    </cfRule>
  </conditionalFormatting>
  <conditionalFormatting sqref="D11448">
    <cfRule type="containsText" dxfId="934" priority="1518" operator="containsText" text="Pesquisa de Preços">
      <formula>NOT(ISERROR(SEARCH("Pesquisa de Preços",D11448)))</formula>
    </cfRule>
  </conditionalFormatting>
  <conditionalFormatting sqref="D11452 D11456">
    <cfRule type="containsText" dxfId="933" priority="1543" operator="containsText" text="Pesquisa de Preços">
      <formula>NOT(ISERROR(SEARCH("Pesquisa de Preços",D11452)))</formula>
    </cfRule>
  </conditionalFormatting>
  <conditionalFormatting sqref="D11458">
    <cfRule type="containsText" dxfId="932" priority="1686" operator="containsText" text="Pesquisa de Preços">
      <formula>NOT(ISERROR(SEARCH("Pesquisa de Preços",D11458)))</formula>
    </cfRule>
  </conditionalFormatting>
  <conditionalFormatting sqref="D11460:D11471">
    <cfRule type="containsText" dxfId="931" priority="1517" operator="containsText" text="Pesquisa de Preços">
      <formula>NOT(ISERROR(SEARCH("Pesquisa de Preços",D11460)))</formula>
    </cfRule>
  </conditionalFormatting>
  <conditionalFormatting sqref="D11473">
    <cfRule type="containsText" dxfId="930" priority="1505" operator="containsText" text="Pesquisa de Preços">
      <formula>NOT(ISERROR(SEARCH("Pesquisa de Preços",D11473)))</formula>
    </cfRule>
  </conditionalFormatting>
  <conditionalFormatting sqref="D11475:D11477">
    <cfRule type="containsText" dxfId="929" priority="1485" operator="containsText" text="Pesquisa de Preços">
      <formula>NOT(ISERROR(SEARCH("Pesquisa de Preços",D11475)))</formula>
    </cfRule>
  </conditionalFormatting>
  <conditionalFormatting sqref="D11479">
    <cfRule type="containsText" dxfId="928" priority="1494" operator="containsText" text="Pesquisa de Preços">
      <formula>NOT(ISERROR(SEARCH("Pesquisa de Preços",D11479)))</formula>
    </cfRule>
  </conditionalFormatting>
  <conditionalFormatting sqref="D11481:D11483">
    <cfRule type="containsText" dxfId="927" priority="1484" operator="containsText" text="Pesquisa de Preços">
      <formula>NOT(ISERROR(SEARCH("Pesquisa de Preços",D11481)))</formula>
    </cfRule>
  </conditionalFormatting>
  <conditionalFormatting sqref="D11485">
    <cfRule type="containsText" dxfId="926" priority="1520" operator="containsText" text="Pesquisa de Preços">
      <formula>NOT(ISERROR(SEARCH("Pesquisa de Preços",D11485)))</formula>
    </cfRule>
  </conditionalFormatting>
  <conditionalFormatting sqref="D11487">
    <cfRule type="containsText" dxfId="925" priority="1516" operator="containsText" text="Pesquisa de Preços">
      <formula>NOT(ISERROR(SEARCH("Pesquisa de Preços",D11487)))</formula>
    </cfRule>
  </conditionalFormatting>
  <conditionalFormatting sqref="D11489">
    <cfRule type="containsText" dxfId="924" priority="1536" operator="containsText" text="Pesquisa de Preços">
      <formula>NOT(ISERROR(SEARCH("Pesquisa de Preços",D11489)))</formula>
    </cfRule>
  </conditionalFormatting>
  <conditionalFormatting sqref="D11491">
    <cfRule type="containsText" dxfId="923" priority="1515" operator="containsText" text="Pesquisa de Preços">
      <formula>NOT(ISERROR(SEARCH("Pesquisa de Preços",D11491)))</formula>
    </cfRule>
  </conditionalFormatting>
  <conditionalFormatting sqref="D11493">
    <cfRule type="containsText" dxfId="922" priority="1533" operator="containsText" text="Pesquisa de Preços">
      <formula>NOT(ISERROR(SEARCH("Pesquisa de Preços",D11493)))</formula>
    </cfRule>
  </conditionalFormatting>
  <conditionalFormatting sqref="D11495">
    <cfRule type="containsText" dxfId="921" priority="1514" operator="containsText" text="Pesquisa de Preços">
      <formula>NOT(ISERROR(SEARCH("Pesquisa de Preços",D11495)))</formula>
    </cfRule>
  </conditionalFormatting>
  <conditionalFormatting sqref="D11497">
    <cfRule type="containsText" dxfId="920" priority="1530" operator="containsText" text="Pesquisa de Preços">
      <formula>NOT(ISERROR(SEARCH("Pesquisa de Preços",D11497)))</formula>
    </cfRule>
  </conditionalFormatting>
  <conditionalFormatting sqref="D11499">
    <cfRule type="containsText" dxfId="919" priority="1513" operator="containsText" text="Pesquisa de Preços">
      <formula>NOT(ISERROR(SEARCH("Pesquisa de Preços",D11499)))</formula>
    </cfRule>
  </conditionalFormatting>
  <conditionalFormatting sqref="D11501">
    <cfRule type="containsText" dxfId="918" priority="1527" operator="containsText" text="Pesquisa de Preços">
      <formula>NOT(ISERROR(SEARCH("Pesquisa de Preços",D11501)))</formula>
    </cfRule>
  </conditionalFormatting>
  <conditionalFormatting sqref="D11503">
    <cfRule type="containsText" dxfId="917" priority="1512" operator="containsText" text="Pesquisa de Preços">
      <formula>NOT(ISERROR(SEARCH("Pesquisa de Preços",D11503)))</formula>
    </cfRule>
  </conditionalFormatting>
  <conditionalFormatting sqref="D11505">
    <cfRule type="containsText" dxfId="916" priority="1524" operator="containsText" text="Pesquisa de Preços">
      <formula>NOT(ISERROR(SEARCH("Pesquisa de Preços",D11505)))</formula>
    </cfRule>
  </conditionalFormatting>
  <conditionalFormatting sqref="D11507">
    <cfRule type="containsText" dxfId="915" priority="1511" operator="containsText" text="Pesquisa de Preços">
      <formula>NOT(ISERROR(SEARCH("Pesquisa de Preços",D11507)))</formula>
    </cfRule>
  </conditionalFormatting>
  <conditionalFormatting sqref="D11509">
    <cfRule type="containsText" dxfId="914" priority="1521" operator="containsText" text="Pesquisa de Preços">
      <formula>NOT(ISERROR(SEARCH("Pesquisa de Preços",D11509)))</formula>
    </cfRule>
  </conditionalFormatting>
  <conditionalFormatting sqref="D11511">
    <cfRule type="containsText" dxfId="913" priority="1510" operator="containsText" text="Pesquisa de Preços">
      <formula>NOT(ISERROR(SEARCH("Pesquisa de Preços",D11511)))</formula>
    </cfRule>
  </conditionalFormatting>
  <conditionalFormatting sqref="D11513">
    <cfRule type="containsText" dxfId="912" priority="1447" operator="containsText" text="Pesquisa de Preços">
      <formula>NOT(ISERROR(SEARCH("Pesquisa de Preços",D11513)))</formula>
    </cfRule>
  </conditionalFormatting>
  <conditionalFormatting sqref="D11515">
    <cfRule type="containsText" dxfId="911" priority="1446" operator="containsText" text="Pesquisa de Preços">
      <formula>NOT(ISERROR(SEARCH("Pesquisa de Preços",D11515)))</formula>
    </cfRule>
  </conditionalFormatting>
  <conditionalFormatting sqref="D11517:D11541">
    <cfRule type="containsText" dxfId="910" priority="963" operator="containsText" text="Pesquisa de Preços">
      <formula>NOT(ISERROR(SEARCH("Pesquisa de Preços",D11517)))</formula>
    </cfRule>
  </conditionalFormatting>
  <conditionalFormatting sqref="D11543:D11565">
    <cfRule type="containsText" dxfId="909" priority="856" operator="containsText" text="Pesquisa de Preços">
      <formula>NOT(ISERROR(SEARCH("Pesquisa de Preços",D11543)))</formula>
    </cfRule>
  </conditionalFormatting>
  <conditionalFormatting sqref="D11567:D11568">
    <cfRule type="containsText" dxfId="908" priority="1420" operator="containsText" text="Pesquisa de Preços">
      <formula>NOT(ISERROR(SEARCH("Pesquisa de Preços",D11567)))</formula>
    </cfRule>
  </conditionalFormatting>
  <conditionalFormatting sqref="D11570">
    <cfRule type="containsText" dxfId="907" priority="1389" operator="containsText" text="Pesquisa de Preços">
      <formula>NOT(ISERROR(SEARCH("Pesquisa de Preços",D11570)))</formula>
    </cfRule>
  </conditionalFormatting>
  <conditionalFormatting sqref="D11572">
    <cfRule type="containsText" dxfId="906" priority="1388" operator="containsText" text="Pesquisa de Preços">
      <formula>NOT(ISERROR(SEARCH("Pesquisa de Preços",D11572)))</formula>
    </cfRule>
  </conditionalFormatting>
  <conditionalFormatting sqref="D11574">
    <cfRule type="containsText" dxfId="905" priority="1387" operator="containsText" text="Pesquisa de Preços">
      <formula>NOT(ISERROR(SEARCH("Pesquisa de Preços",D11574)))</formula>
    </cfRule>
  </conditionalFormatting>
  <conditionalFormatting sqref="D11576 D11596 D11600:D11601 D11604:D11606 D11611:D11612 D11649:D11654 D11667 D11674:D11678 D11682 D11684:D11687 D11692:D11696 D11700 D11702:D11705">
    <cfRule type="containsText" dxfId="904" priority="1355" operator="containsText" text="Pesquisa de Preços">
      <formula>NOT(ISERROR(SEARCH("Pesquisa de Preços",D11576)))</formula>
    </cfRule>
  </conditionalFormatting>
  <conditionalFormatting sqref="D11578">
    <cfRule type="containsText" dxfId="903" priority="1386" operator="containsText" text="Pesquisa de Preços">
      <formula>NOT(ISERROR(SEARCH("Pesquisa de Preços",D11578)))</formula>
    </cfRule>
  </conditionalFormatting>
  <conditionalFormatting sqref="D11580">
    <cfRule type="containsText" dxfId="902" priority="1385" operator="containsText" text="Pesquisa de Preços">
      <formula>NOT(ISERROR(SEARCH("Pesquisa de Preços",D11580)))</formula>
    </cfRule>
  </conditionalFormatting>
  <conditionalFormatting sqref="D11582 D11586 D11590">
    <cfRule type="containsText" dxfId="901" priority="1384" operator="containsText" text="Pesquisa de Preços">
      <formula>NOT(ISERROR(SEARCH("Pesquisa de Preços",D11582)))</formula>
    </cfRule>
  </conditionalFormatting>
  <conditionalFormatting sqref="D11584 D11588 D11592">
    <cfRule type="containsText" dxfId="900" priority="1383" operator="containsText" text="Pesquisa de Preços">
      <formula>NOT(ISERROR(SEARCH("Pesquisa de Preços",D11584)))</formula>
    </cfRule>
  </conditionalFormatting>
  <conditionalFormatting sqref="D11594">
    <cfRule type="containsText" dxfId="899" priority="1382" operator="containsText" text="Pesquisa de Preços">
      <formula>NOT(ISERROR(SEARCH("Pesquisa de Preços",D11594)))</formula>
    </cfRule>
  </conditionalFormatting>
  <conditionalFormatting sqref="D11598">
    <cfRule type="containsText" dxfId="898" priority="1381" operator="containsText" text="Pesquisa de Preços">
      <formula>NOT(ISERROR(SEARCH("Pesquisa de Preços",D11598)))</formula>
    </cfRule>
  </conditionalFormatting>
  <conditionalFormatting sqref="D11609">
    <cfRule type="containsText" dxfId="897" priority="1374" operator="containsText" text="Pesquisa de Preços">
      <formula>NOT(ISERROR(SEARCH("Pesquisa de Preços",D11609)))</formula>
    </cfRule>
  </conditionalFormatting>
  <conditionalFormatting sqref="D11614">
    <cfRule type="containsText" dxfId="896" priority="1008" operator="containsText" text="Pesquisa de Preços">
      <formula>NOT(ISERROR(SEARCH("Pesquisa de Preços",D11614)))</formula>
    </cfRule>
  </conditionalFormatting>
  <conditionalFormatting sqref="D11616:D11617">
    <cfRule type="containsText" dxfId="895" priority="1007" operator="containsText" text="Pesquisa de Preços">
      <formula>NOT(ISERROR(SEARCH("Pesquisa de Preços",D11616)))</formula>
    </cfRule>
  </conditionalFormatting>
  <conditionalFormatting sqref="D11635:D11647">
    <cfRule type="containsText" dxfId="894" priority="1255" operator="containsText" text="Pesquisa de Preços">
      <formula>NOT(ISERROR(SEARCH("Pesquisa de Preços",D11635)))</formula>
    </cfRule>
  </conditionalFormatting>
  <conditionalFormatting sqref="D11656">
    <cfRule type="containsText" dxfId="893" priority="1324" operator="containsText" text="Pesquisa de Preços">
      <formula>NOT(ISERROR(SEARCH("Pesquisa de Preços",D11656)))</formula>
    </cfRule>
  </conditionalFormatting>
  <conditionalFormatting sqref="D11665">
    <cfRule type="containsText" dxfId="892" priority="1356" operator="containsText" text="Pesquisa de Preços">
      <formula>NOT(ISERROR(SEARCH("Pesquisa de Preços",D11665)))</formula>
    </cfRule>
  </conditionalFormatting>
  <conditionalFormatting sqref="D11671 D11680 D11689 D11698">
    <cfRule type="containsText" dxfId="891" priority="1373" operator="containsText" text="Pesquisa de Preços">
      <formula>NOT(ISERROR(SEARCH("Pesquisa de Preços",D11671)))</formula>
    </cfRule>
  </conditionalFormatting>
  <conditionalFormatting sqref="D11707">
    <cfRule type="containsText" dxfId="890" priority="1288" operator="containsText" text="Pesquisa de Preços">
      <formula>NOT(ISERROR(SEARCH("Pesquisa de Preços",D11707)))</formula>
    </cfRule>
  </conditionalFormatting>
  <conditionalFormatting sqref="D11712">
    <cfRule type="containsText" dxfId="889" priority="1305" operator="containsText" text="Pesquisa de Preços">
      <formula>NOT(ISERROR(SEARCH("Pesquisa de Preços",D11712)))</formula>
    </cfRule>
  </conditionalFormatting>
  <conditionalFormatting sqref="D11723">
    <cfRule type="containsText" dxfId="888" priority="1275" operator="containsText" text="Pesquisa de Preços">
      <formula>NOT(ISERROR(SEARCH("Pesquisa de Preços",D11723)))</formula>
    </cfRule>
  </conditionalFormatting>
  <conditionalFormatting sqref="D11751">
    <cfRule type="containsText" dxfId="887" priority="1123" operator="containsText" text="Pesquisa de Preços">
      <formula>NOT(ISERROR(SEARCH("Pesquisa de Preços",D11751)))</formula>
    </cfRule>
  </conditionalFormatting>
  <conditionalFormatting sqref="D11761">
    <cfRule type="containsText" dxfId="886" priority="1250" operator="containsText" text="Pesquisa de Preços">
      <formula>NOT(ISERROR(SEARCH("Pesquisa de Preços",D11761)))</formula>
    </cfRule>
  </conditionalFormatting>
  <conditionalFormatting sqref="D11766:D11772">
    <cfRule type="containsText" dxfId="885" priority="1240" operator="containsText" text="Pesquisa de Preços">
      <formula>NOT(ISERROR(SEARCH("Pesquisa de Preços",D11766)))</formula>
    </cfRule>
  </conditionalFormatting>
  <conditionalFormatting sqref="D11774:D11779">
    <cfRule type="containsText" dxfId="884" priority="1236" operator="containsText" text="Pesquisa de Preços">
      <formula>NOT(ISERROR(SEARCH("Pesquisa de Preços",D11774)))</formula>
    </cfRule>
  </conditionalFormatting>
  <conditionalFormatting sqref="D11781:D11787">
    <cfRule type="containsText" dxfId="883" priority="1217" operator="containsText" text="Pesquisa de Preços">
      <formula>NOT(ISERROR(SEARCH("Pesquisa de Preços",D11781)))</formula>
    </cfRule>
  </conditionalFormatting>
  <conditionalFormatting sqref="D11792:D11798">
    <cfRule type="containsText" dxfId="882" priority="708" operator="containsText" text="Pesquisa de Preços">
      <formula>NOT(ISERROR(SEARCH("Pesquisa de Preços",D11792)))</formula>
    </cfRule>
  </conditionalFormatting>
  <conditionalFormatting sqref="D11800:D11804">
    <cfRule type="containsText" dxfId="881" priority="701" operator="containsText" text="Pesquisa de Preços">
      <formula>NOT(ISERROR(SEARCH("Pesquisa de Preços",D11800)))</formula>
    </cfRule>
  </conditionalFormatting>
  <conditionalFormatting sqref="D11807">
    <cfRule type="containsText" dxfId="880" priority="1311" operator="containsText" text="Pesquisa de Preços">
      <formula>NOT(ISERROR(SEARCH("Pesquisa de Preços",D11807)))</formula>
    </cfRule>
  </conditionalFormatting>
  <conditionalFormatting sqref="D11809">
    <cfRule type="containsText" dxfId="879" priority="1310" operator="containsText" text="Pesquisa de Preços">
      <formula>NOT(ISERROR(SEARCH("Pesquisa de Preços",D11809)))</formula>
    </cfRule>
  </conditionalFormatting>
  <conditionalFormatting sqref="D11811">
    <cfRule type="containsText" dxfId="878" priority="1106" operator="containsText" text="Pesquisa de Preços">
      <formula>NOT(ISERROR(SEARCH("Pesquisa de Preços",D11811)))</formula>
    </cfRule>
  </conditionalFormatting>
  <conditionalFormatting sqref="D11821:D11826">
    <cfRule type="containsText" dxfId="877" priority="1195" operator="containsText" text="Pesquisa de Preços">
      <formula>NOT(ISERROR(SEARCH("Pesquisa de Preços",D11821)))</formula>
    </cfRule>
  </conditionalFormatting>
  <conditionalFormatting sqref="D11828:D11833">
    <cfRule type="containsText" dxfId="876" priority="1190" operator="containsText" text="Pesquisa de Preços">
      <formula>NOT(ISERROR(SEARCH("Pesquisa de Preços",D11828)))</formula>
    </cfRule>
  </conditionalFormatting>
  <conditionalFormatting sqref="D11835">
    <cfRule type="containsText" dxfId="875" priority="1183" operator="containsText" text="Pesquisa de Preços">
      <formula>NOT(ISERROR(SEARCH("Pesquisa de Preços",D11835)))</formula>
    </cfRule>
  </conditionalFormatting>
  <conditionalFormatting sqref="D11837:D11841">
    <cfRule type="containsText" dxfId="874" priority="1178" operator="containsText" text="Pesquisa de Preços">
      <formula>NOT(ISERROR(SEARCH("Pesquisa de Preços",D11837)))</formula>
    </cfRule>
  </conditionalFormatting>
  <conditionalFormatting sqref="D11843">
    <cfRule type="containsText" dxfId="873" priority="1149" operator="containsText" text="Pesquisa de Preços">
      <formula>NOT(ISERROR(SEARCH("Pesquisa de Preços",D11843)))</formula>
    </cfRule>
  </conditionalFormatting>
  <conditionalFormatting sqref="D11845:D11853">
    <cfRule type="containsText" dxfId="872" priority="1140" operator="containsText" text="Pesquisa de Preços">
      <formula>NOT(ISERROR(SEARCH("Pesquisa de Preços",D11845)))</formula>
    </cfRule>
  </conditionalFormatting>
  <conditionalFormatting sqref="D11857:D11866">
    <cfRule type="containsText" dxfId="871" priority="1084" operator="containsText" text="Pesquisa de Preços">
      <formula>NOT(ISERROR(SEARCH("Pesquisa de Preços",D11857)))</formula>
    </cfRule>
  </conditionalFormatting>
  <conditionalFormatting sqref="D11868:D11874">
    <cfRule type="containsText" dxfId="870" priority="1073" operator="containsText" text="Pesquisa de Preços">
      <formula>NOT(ISERROR(SEARCH("Pesquisa de Preços",D11868)))</formula>
    </cfRule>
  </conditionalFormatting>
  <conditionalFormatting sqref="D11876:D11878">
    <cfRule type="containsText" dxfId="869" priority="1065" operator="containsText" text="Pesquisa de Preços">
      <formula>NOT(ISERROR(SEARCH("Pesquisa de Preços",D11876)))</formula>
    </cfRule>
  </conditionalFormatting>
  <conditionalFormatting sqref="D11880">
    <cfRule type="containsText" dxfId="868" priority="845" operator="containsText" text="Pesquisa de Preços">
      <formula>NOT(ISERROR(SEARCH("Pesquisa de Preços",D11880)))</formula>
    </cfRule>
  </conditionalFormatting>
  <conditionalFormatting sqref="D11882:D11884">
    <cfRule type="containsText" dxfId="867" priority="842" operator="containsText" text="Pesquisa de Preços">
      <formula>NOT(ISERROR(SEARCH("Pesquisa de Preços",D11882)))</formula>
    </cfRule>
  </conditionalFormatting>
  <conditionalFormatting sqref="D11886">
    <cfRule type="containsText" dxfId="866" priority="1047" operator="containsText" text="Pesquisa de Preços">
      <formula>NOT(ISERROR(SEARCH("Pesquisa de Preços",D11886)))</formula>
    </cfRule>
  </conditionalFormatting>
  <conditionalFormatting sqref="D11888:D11890">
    <cfRule type="containsText" dxfId="865" priority="1041" operator="containsText" text="Pesquisa de Preços">
      <formula>NOT(ISERROR(SEARCH("Pesquisa de Preços",D11888)))</formula>
    </cfRule>
  </conditionalFormatting>
  <conditionalFormatting sqref="D11892">
    <cfRule type="containsText" dxfId="864" priority="1038" operator="containsText" text="Pesquisa de Preços">
      <formula>NOT(ISERROR(SEARCH("Pesquisa de Preços",D11892)))</formula>
    </cfRule>
  </conditionalFormatting>
  <conditionalFormatting sqref="D11894:D11896">
    <cfRule type="containsText" dxfId="863" priority="1032" operator="containsText" text="Pesquisa de Preços">
      <formula>NOT(ISERROR(SEARCH("Pesquisa de Preços",D11894)))</formula>
    </cfRule>
  </conditionalFormatting>
  <conditionalFormatting sqref="D11898">
    <cfRule type="containsText" dxfId="862" priority="1060" operator="containsText" text="Pesquisa de Preços">
      <formula>NOT(ISERROR(SEARCH("Pesquisa de Preços",D11898)))</formula>
    </cfRule>
  </conditionalFormatting>
  <conditionalFormatting sqref="D11900:D11902">
    <cfRule type="containsText" dxfId="861" priority="1052" operator="containsText" text="Pesquisa de Preços">
      <formula>NOT(ISERROR(SEARCH("Pesquisa de Preços",D11900)))</formula>
    </cfRule>
  </conditionalFormatting>
  <conditionalFormatting sqref="D11904">
    <cfRule type="containsText" dxfId="860" priority="1031" operator="containsText" text="Pesquisa de Preços">
      <formula>NOT(ISERROR(SEARCH("Pesquisa de Preços",D11904)))</formula>
    </cfRule>
  </conditionalFormatting>
  <conditionalFormatting sqref="D11906:D11908">
    <cfRule type="containsText" dxfId="859" priority="1023" operator="containsText" text="Pesquisa de Preços">
      <formula>NOT(ISERROR(SEARCH("Pesquisa de Preços",D11906)))</formula>
    </cfRule>
  </conditionalFormatting>
  <conditionalFormatting sqref="D11910">
    <cfRule type="containsText" dxfId="858" priority="1022" operator="containsText" text="Pesquisa de Preços">
      <formula>NOT(ISERROR(SEARCH("Pesquisa de Preços",D11910)))</formula>
    </cfRule>
  </conditionalFormatting>
  <conditionalFormatting sqref="D11912:D11914">
    <cfRule type="containsText" dxfId="857" priority="1016" operator="containsText" text="Pesquisa de Preços">
      <formula>NOT(ISERROR(SEARCH("Pesquisa de Preços",D11912)))</formula>
    </cfRule>
  </conditionalFormatting>
  <conditionalFormatting sqref="D11916">
    <cfRule type="containsText" dxfId="856" priority="1015" operator="containsText" text="Pesquisa de Preços">
      <formula>NOT(ISERROR(SEARCH("Pesquisa de Preços",D11916)))</formula>
    </cfRule>
  </conditionalFormatting>
  <conditionalFormatting sqref="D11918:D11920">
    <cfRule type="containsText" dxfId="855" priority="1009" operator="containsText" text="Pesquisa de Preços">
      <formula>NOT(ISERROR(SEARCH("Pesquisa de Preços",D11918)))</formula>
    </cfRule>
  </conditionalFormatting>
  <conditionalFormatting sqref="D11922">
    <cfRule type="containsText" dxfId="854" priority="993" operator="containsText" text="Pesquisa de Preços">
      <formula>NOT(ISERROR(SEARCH("Pesquisa de Preços",D11922)))</formula>
    </cfRule>
  </conditionalFormatting>
  <conditionalFormatting sqref="D11924:D11930">
    <cfRule type="containsText" dxfId="853" priority="977" operator="containsText" text="Pesquisa de Preços">
      <formula>NOT(ISERROR(SEARCH("Pesquisa de Preços",D11924)))</formula>
    </cfRule>
  </conditionalFormatting>
  <conditionalFormatting sqref="D11932:D11937">
    <cfRule type="containsText" dxfId="852" priority="960" operator="containsText" text="Pesquisa de Preços">
      <formula>NOT(ISERROR(SEARCH("Pesquisa de Preços",D11932)))</formula>
    </cfRule>
  </conditionalFormatting>
  <conditionalFormatting sqref="D11939">
    <cfRule type="containsText" dxfId="851" priority="955" operator="containsText" text="Pesquisa de Preços">
      <formula>NOT(ISERROR(SEARCH("Pesquisa de Preços",D11939)))</formula>
    </cfRule>
  </conditionalFormatting>
  <conditionalFormatting sqref="D11941:D11943">
    <cfRule type="containsText" dxfId="850" priority="949" operator="containsText" text="Pesquisa de Preços">
      <formula>NOT(ISERROR(SEARCH("Pesquisa de Preços",D11941)))</formula>
    </cfRule>
  </conditionalFormatting>
  <conditionalFormatting sqref="D11945">
    <cfRule type="containsText" dxfId="849" priority="899" operator="containsText" text="Pesquisa de Preços">
      <formula>NOT(ISERROR(SEARCH("Pesquisa de Preços",D11945)))</formula>
    </cfRule>
  </conditionalFormatting>
  <conditionalFormatting sqref="D11947:D11949">
    <cfRule type="containsText" dxfId="848" priority="893" operator="containsText" text="Pesquisa de Preços">
      <formula>NOT(ISERROR(SEARCH("Pesquisa de Preços",D11947)))</formula>
    </cfRule>
  </conditionalFormatting>
  <conditionalFormatting sqref="D11951">
    <cfRule type="containsText" dxfId="847" priority="946" operator="containsText" text="Pesquisa de Preços">
      <formula>NOT(ISERROR(SEARCH("Pesquisa de Preços",D11951)))</formula>
    </cfRule>
  </conditionalFormatting>
  <conditionalFormatting sqref="D11953:D11955">
    <cfRule type="containsText" dxfId="846" priority="940" operator="containsText" text="Pesquisa de Preços">
      <formula>NOT(ISERROR(SEARCH("Pesquisa de Preços",D11953)))</formula>
    </cfRule>
  </conditionalFormatting>
  <conditionalFormatting sqref="D11957">
    <cfRule type="containsText" dxfId="845" priority="937" operator="containsText" text="Pesquisa de Preços">
      <formula>NOT(ISERROR(SEARCH("Pesquisa de Preços",D11957)))</formula>
    </cfRule>
  </conditionalFormatting>
  <conditionalFormatting sqref="D11959:D11961">
    <cfRule type="containsText" dxfId="844" priority="931" operator="containsText" text="Pesquisa de Preços">
      <formula>NOT(ISERROR(SEARCH("Pesquisa de Preços",D11959)))</formula>
    </cfRule>
  </conditionalFormatting>
  <conditionalFormatting sqref="D11963">
    <cfRule type="containsText" dxfId="843" priority="928" operator="containsText" text="Pesquisa de Preços">
      <formula>NOT(ISERROR(SEARCH("Pesquisa de Preços",D11963)))</formula>
    </cfRule>
  </conditionalFormatting>
  <conditionalFormatting sqref="D11965:D11967">
    <cfRule type="containsText" dxfId="842" priority="922" operator="containsText" text="Pesquisa de Preços">
      <formula>NOT(ISERROR(SEARCH("Pesquisa de Preços",D11965)))</formula>
    </cfRule>
  </conditionalFormatting>
  <conditionalFormatting sqref="D11969:D11974">
    <cfRule type="containsText" dxfId="841" priority="915" operator="containsText" text="Pesquisa de Preços">
      <formula>NOT(ISERROR(SEARCH("Pesquisa de Preços",D11969)))</formula>
    </cfRule>
  </conditionalFormatting>
  <conditionalFormatting sqref="D11976">
    <cfRule type="containsText" dxfId="840" priority="910" operator="containsText" text="Pesquisa de Preços">
      <formula>NOT(ISERROR(SEARCH("Pesquisa de Preços",D11976)))</formula>
    </cfRule>
  </conditionalFormatting>
  <conditionalFormatting sqref="D11978:D11980">
    <cfRule type="containsText" dxfId="839" priority="904" operator="containsText" text="Pesquisa de Preços">
      <formula>NOT(ISERROR(SEARCH("Pesquisa de Preços",D11978)))</formula>
    </cfRule>
  </conditionalFormatting>
  <conditionalFormatting sqref="D11982">
    <cfRule type="containsText" dxfId="838" priority="811" operator="containsText" text="Pesquisa de Preços">
      <formula>NOT(ISERROR(SEARCH("Pesquisa de Preços",D11982)))</formula>
    </cfRule>
  </conditionalFormatting>
  <conditionalFormatting sqref="D11984:D11995">
    <cfRule type="containsText" dxfId="837" priority="785" operator="containsText" text="Pesquisa de Preços">
      <formula>NOT(ISERROR(SEARCH("Pesquisa de Preços",D11984)))</formula>
    </cfRule>
  </conditionalFormatting>
  <conditionalFormatting sqref="D11997">
    <cfRule type="containsText" dxfId="836" priority="853" operator="containsText" text="Pesquisa de Preços">
      <formula>NOT(ISERROR(SEARCH("Pesquisa de Preços",D11997)))</formula>
    </cfRule>
  </conditionalFormatting>
  <conditionalFormatting sqref="D11999:D12000 D12003:D12005">
    <cfRule type="containsText" dxfId="835" priority="848" operator="containsText" text="Pesquisa de Preços">
      <formula>NOT(ISERROR(SEARCH("Pesquisa de Preços",D11999)))</formula>
    </cfRule>
  </conditionalFormatting>
  <conditionalFormatting sqref="D12008">
    <cfRule type="containsText" dxfId="834" priority="837" operator="containsText" text="Pesquisa de Preços">
      <formula>NOT(ISERROR(SEARCH("Pesquisa de Preços",D12008)))</formula>
    </cfRule>
  </conditionalFormatting>
  <conditionalFormatting sqref="D12010:D12020">
    <cfRule type="containsText" dxfId="833" priority="814" operator="containsText" text="Pesquisa de Preços">
      <formula>NOT(ISERROR(SEARCH("Pesquisa de Preços",D12010)))</formula>
    </cfRule>
  </conditionalFormatting>
  <conditionalFormatting sqref="D12022:D12026">
    <cfRule type="containsText" dxfId="832" priority="776" operator="containsText" text="Pesquisa de Preços">
      <formula>NOT(ISERROR(SEARCH("Pesquisa de Preços",D12022)))</formula>
    </cfRule>
  </conditionalFormatting>
  <conditionalFormatting sqref="D12028">
    <cfRule type="containsText" dxfId="831" priority="771" operator="containsText" text="Pesquisa de Preços">
      <formula>NOT(ISERROR(SEARCH("Pesquisa de Preços",D12028)))</formula>
    </cfRule>
  </conditionalFormatting>
  <conditionalFormatting sqref="D12030:D12032">
    <cfRule type="containsText" dxfId="830" priority="765" operator="containsText" text="Pesquisa de Preços">
      <formula>NOT(ISERROR(SEARCH("Pesquisa de Preços",D12030)))</formula>
    </cfRule>
  </conditionalFormatting>
  <conditionalFormatting sqref="D12034">
    <cfRule type="containsText" dxfId="829" priority="760" operator="containsText" text="Pesquisa de Preços">
      <formula>NOT(ISERROR(SEARCH("Pesquisa de Preços",D12034)))</formula>
    </cfRule>
  </conditionalFormatting>
  <conditionalFormatting sqref="D12036:D12038">
    <cfRule type="containsText" dxfId="828" priority="754" operator="containsText" text="Pesquisa de Preços">
      <formula>NOT(ISERROR(SEARCH("Pesquisa de Preços",D12036)))</formula>
    </cfRule>
  </conditionalFormatting>
  <conditionalFormatting sqref="D12040">
    <cfRule type="containsText" dxfId="827" priority="742" operator="containsText" text="Pesquisa de Preços">
      <formula>NOT(ISERROR(SEARCH("Pesquisa de Preços",D12040)))</formula>
    </cfRule>
  </conditionalFormatting>
  <conditionalFormatting sqref="D12042:D12044">
    <cfRule type="containsText" dxfId="826" priority="736" operator="containsText" text="Pesquisa de Preços">
      <formula>NOT(ISERROR(SEARCH("Pesquisa de Preços",D12042)))</formula>
    </cfRule>
  </conditionalFormatting>
  <conditionalFormatting sqref="D12046">
    <cfRule type="containsText" dxfId="825" priority="733" operator="containsText" text="Pesquisa de Preços">
      <formula>NOT(ISERROR(SEARCH("Pesquisa de Preços",D12046)))</formula>
    </cfRule>
  </conditionalFormatting>
  <conditionalFormatting sqref="D12048:D12050">
    <cfRule type="containsText" dxfId="824" priority="727" operator="containsText" text="Pesquisa de Preços">
      <formula>NOT(ISERROR(SEARCH("Pesquisa de Preços",D12048)))</formula>
    </cfRule>
  </conditionalFormatting>
  <conditionalFormatting sqref="D12052">
    <cfRule type="containsText" dxfId="823" priority="720" operator="containsText" text="Pesquisa de Preços">
      <formula>NOT(ISERROR(SEARCH("Pesquisa de Preços",D12052)))</formula>
    </cfRule>
  </conditionalFormatting>
  <conditionalFormatting sqref="D12054:D12058">
    <cfRule type="containsText" dxfId="822" priority="713" operator="containsText" text="Pesquisa de Preços">
      <formula>NOT(ISERROR(SEARCH("Pesquisa de Preços",D12054)))</formula>
    </cfRule>
  </conditionalFormatting>
  <conditionalFormatting sqref="D12061">
    <cfRule type="containsText" dxfId="821" priority="694" operator="containsText" text="Pesquisa de Preços">
      <formula>NOT(ISERROR(SEARCH("Pesquisa de Preços",D12061)))</formula>
    </cfRule>
  </conditionalFormatting>
  <conditionalFormatting sqref="D12063:D12065">
    <cfRule type="containsText" dxfId="820" priority="692" operator="containsText" text="Pesquisa de Preços">
      <formula>NOT(ISERROR(SEARCH("Pesquisa de Preços",D12063)))</formula>
    </cfRule>
  </conditionalFormatting>
  <conditionalFormatting sqref="D12067:D12074">
    <cfRule type="containsText" dxfId="819" priority="680" operator="containsText" text="Pesquisa de Preços">
      <formula>NOT(ISERROR(SEARCH("Pesquisa de Preços",D12067)))</formula>
    </cfRule>
  </conditionalFormatting>
  <conditionalFormatting sqref="D12076:D12078">
    <cfRule type="containsText" dxfId="818" priority="674" operator="containsText" text="Pesquisa de Preços">
      <formula>NOT(ISERROR(SEARCH("Pesquisa de Preços",D12076)))</formula>
    </cfRule>
  </conditionalFormatting>
  <conditionalFormatting sqref="D12080">
    <cfRule type="containsText" dxfId="817" priority="671" operator="containsText" text="Pesquisa de Preços">
      <formula>NOT(ISERROR(SEARCH("Pesquisa de Preços",D12080)))</formula>
    </cfRule>
  </conditionalFormatting>
  <conditionalFormatting sqref="D12082:D12086">
    <cfRule type="containsText" dxfId="816" priority="668" operator="containsText" text="Pesquisa de Preços">
      <formula>NOT(ISERROR(SEARCH("Pesquisa de Preços",D12082)))</formula>
    </cfRule>
  </conditionalFormatting>
  <conditionalFormatting sqref="D12088">
    <cfRule type="containsText" dxfId="815" priority="665" operator="containsText" text="Pesquisa de Preços">
      <formula>NOT(ISERROR(SEARCH("Pesquisa de Preços",D12088)))</formula>
    </cfRule>
  </conditionalFormatting>
  <conditionalFormatting sqref="D12090:D12094">
    <cfRule type="containsText" dxfId="814" priority="662" operator="containsText" text="Pesquisa de Preços">
      <formula>NOT(ISERROR(SEARCH("Pesquisa de Preços",D12090)))</formula>
    </cfRule>
  </conditionalFormatting>
  <conditionalFormatting sqref="D12096">
    <cfRule type="containsText" dxfId="813" priority="645" operator="containsText" text="Pesquisa de Preços">
      <formula>NOT(ISERROR(SEARCH("Pesquisa de Preços",D12096)))</formula>
    </cfRule>
  </conditionalFormatting>
  <conditionalFormatting sqref="D12098:D12100">
    <cfRule type="containsText" dxfId="812" priority="639" operator="containsText" text="Pesquisa de Preços">
      <formula>NOT(ISERROR(SEARCH("Pesquisa de Preços",D12098)))</formula>
    </cfRule>
  </conditionalFormatting>
  <conditionalFormatting sqref="D12102:D12116">
    <cfRule type="containsText" dxfId="811" priority="616" operator="containsText" text="Pesquisa de Preços">
      <formula>NOT(ISERROR(SEARCH("Pesquisa de Preços",D12102)))</formula>
    </cfRule>
  </conditionalFormatting>
  <conditionalFormatting sqref="D12118:D12124">
    <cfRule type="containsText" dxfId="810" priority="600" operator="containsText" text="Pesquisa de Preços">
      <formula>NOT(ISERROR(SEARCH("Pesquisa de Preços",D12118)))</formula>
    </cfRule>
  </conditionalFormatting>
  <conditionalFormatting sqref="D12126">
    <cfRule type="containsText" dxfId="809" priority="659" operator="containsText" text="Pesquisa de Preços">
      <formula>NOT(ISERROR(SEARCH("Pesquisa de Preços",D12126)))</formula>
    </cfRule>
  </conditionalFormatting>
  <conditionalFormatting sqref="D12128:D12132">
    <cfRule type="containsText" dxfId="808" priority="656" operator="containsText" text="Pesquisa de Preços">
      <formula>NOT(ISERROR(SEARCH("Pesquisa de Preços",D12128)))</formula>
    </cfRule>
  </conditionalFormatting>
  <conditionalFormatting sqref="D12134">
    <cfRule type="containsText" dxfId="807" priority="599" operator="containsText" text="Pesquisa de Preços">
      <formula>NOT(ISERROR(SEARCH("Pesquisa de Preços",D12134)))</formula>
    </cfRule>
  </conditionalFormatting>
  <conditionalFormatting sqref="D12136:D12138">
    <cfRule type="containsText" dxfId="806" priority="593" operator="containsText" text="Pesquisa de Preços">
      <formula>NOT(ISERROR(SEARCH("Pesquisa de Preços",D12136)))</formula>
    </cfRule>
  </conditionalFormatting>
  <conditionalFormatting sqref="D12140">
    <cfRule type="containsText" dxfId="805" priority="590" operator="containsText" text="Pesquisa de Preços">
      <formula>NOT(ISERROR(SEARCH("Pesquisa de Preços",D12140)))</formula>
    </cfRule>
  </conditionalFormatting>
  <conditionalFormatting sqref="D12142:D12144">
    <cfRule type="containsText" dxfId="804" priority="584" operator="containsText" text="Pesquisa de Preços">
      <formula>NOT(ISERROR(SEARCH("Pesquisa de Preços",D12142)))</formula>
    </cfRule>
  </conditionalFormatting>
  <conditionalFormatting sqref="D12146">
    <cfRule type="containsText" dxfId="803" priority="581" operator="containsText" text="Pesquisa de Preços">
      <formula>NOT(ISERROR(SEARCH("Pesquisa de Preços",D12146)))</formula>
    </cfRule>
  </conditionalFormatting>
  <conditionalFormatting sqref="D12148:D12150">
    <cfRule type="containsText" dxfId="802" priority="575" operator="containsText" text="Pesquisa de Preços">
      <formula>NOT(ISERROR(SEARCH("Pesquisa de Preços",D12148)))</formula>
    </cfRule>
  </conditionalFormatting>
  <conditionalFormatting sqref="D12152">
    <cfRule type="containsText" dxfId="801" priority="572" operator="containsText" text="Pesquisa de Preços">
      <formula>NOT(ISERROR(SEARCH("Pesquisa de Preços",D12152)))</formula>
    </cfRule>
  </conditionalFormatting>
  <conditionalFormatting sqref="D12154:D12156">
    <cfRule type="containsText" dxfId="800" priority="566" operator="containsText" text="Pesquisa de Preços">
      <formula>NOT(ISERROR(SEARCH("Pesquisa de Preços",D12154)))</formula>
    </cfRule>
  </conditionalFormatting>
  <conditionalFormatting sqref="D12158">
    <cfRule type="containsText" dxfId="799" priority="563" operator="containsText" text="Pesquisa de Preços">
      <formula>NOT(ISERROR(SEARCH("Pesquisa de Preços",D12158)))</formula>
    </cfRule>
  </conditionalFormatting>
  <conditionalFormatting sqref="D12160:D12162">
    <cfRule type="containsText" dxfId="798" priority="557" operator="containsText" text="Pesquisa de Preços">
      <formula>NOT(ISERROR(SEARCH("Pesquisa de Preços",D12160)))</formula>
    </cfRule>
  </conditionalFormatting>
  <conditionalFormatting sqref="D12164">
    <cfRule type="containsText" dxfId="797" priority="554" operator="containsText" text="Pesquisa de Preços">
      <formula>NOT(ISERROR(SEARCH("Pesquisa de Preços",D12164)))</formula>
    </cfRule>
  </conditionalFormatting>
  <conditionalFormatting sqref="D12166:D12168">
    <cfRule type="containsText" dxfId="796" priority="548" operator="containsText" text="Pesquisa de Preços">
      <formula>NOT(ISERROR(SEARCH("Pesquisa de Preços",D12166)))</formula>
    </cfRule>
  </conditionalFormatting>
  <conditionalFormatting sqref="D12170">
    <cfRule type="containsText" dxfId="795" priority="543" operator="containsText" text="Pesquisa de Preços">
      <formula>NOT(ISERROR(SEARCH("Pesquisa de Preços",D12170)))</formula>
    </cfRule>
  </conditionalFormatting>
  <conditionalFormatting sqref="D12172:D12174">
    <cfRule type="containsText" dxfId="794" priority="537" operator="containsText" text="Pesquisa de Preços">
      <formula>NOT(ISERROR(SEARCH("Pesquisa de Preços",D12172)))</formula>
    </cfRule>
  </conditionalFormatting>
  <conditionalFormatting sqref="D12176">
    <cfRule type="containsText" dxfId="793" priority="534" operator="containsText" text="Pesquisa de Preços">
      <formula>NOT(ISERROR(SEARCH("Pesquisa de Preços",D12176)))</formula>
    </cfRule>
  </conditionalFormatting>
  <conditionalFormatting sqref="D12178:D12180">
    <cfRule type="containsText" dxfId="792" priority="528" operator="containsText" text="Pesquisa de Preços">
      <formula>NOT(ISERROR(SEARCH("Pesquisa de Preços",D12178)))</formula>
    </cfRule>
  </conditionalFormatting>
  <conditionalFormatting sqref="D12182">
    <cfRule type="containsText" dxfId="791" priority="525" operator="containsText" text="Pesquisa de Preços">
      <formula>NOT(ISERROR(SEARCH("Pesquisa de Preços",D12182)))</formula>
    </cfRule>
  </conditionalFormatting>
  <conditionalFormatting sqref="D12184:D12186">
    <cfRule type="containsText" dxfId="790" priority="519" operator="containsText" text="Pesquisa de Preços">
      <formula>NOT(ISERROR(SEARCH("Pesquisa de Preços",D12184)))</formula>
    </cfRule>
  </conditionalFormatting>
  <conditionalFormatting sqref="D12188">
    <cfRule type="containsText" dxfId="789" priority="516" operator="containsText" text="Pesquisa de Preços">
      <formula>NOT(ISERROR(SEARCH("Pesquisa de Preços",D12188)))</formula>
    </cfRule>
  </conditionalFormatting>
  <conditionalFormatting sqref="D12190:D12192">
    <cfRule type="containsText" dxfId="788" priority="510" operator="containsText" text="Pesquisa de Preços">
      <formula>NOT(ISERROR(SEARCH("Pesquisa de Preços",D12190)))</formula>
    </cfRule>
  </conditionalFormatting>
  <conditionalFormatting sqref="D12194">
    <cfRule type="containsText" dxfId="787" priority="507" operator="containsText" text="Pesquisa de Preços">
      <formula>NOT(ISERROR(SEARCH("Pesquisa de Preços",D12194)))</formula>
    </cfRule>
  </conditionalFormatting>
  <conditionalFormatting sqref="D12196:D12198">
    <cfRule type="containsText" dxfId="786" priority="501" operator="containsText" text="Pesquisa de Preços">
      <formula>NOT(ISERROR(SEARCH("Pesquisa de Preços",D12196)))</formula>
    </cfRule>
  </conditionalFormatting>
  <conditionalFormatting sqref="D12200">
    <cfRule type="containsText" dxfId="785" priority="498" operator="containsText" text="Pesquisa de Preços">
      <formula>NOT(ISERROR(SEARCH("Pesquisa de Preços",D12200)))</formula>
    </cfRule>
  </conditionalFormatting>
  <conditionalFormatting sqref="D12202:D12204">
    <cfRule type="containsText" dxfId="784" priority="492" operator="containsText" text="Pesquisa de Preços">
      <formula>NOT(ISERROR(SEARCH("Pesquisa de Preços",D12202)))</formula>
    </cfRule>
  </conditionalFormatting>
  <conditionalFormatting sqref="D12206">
    <cfRule type="containsText" dxfId="783" priority="487" operator="containsText" text="Pesquisa de Preços">
      <formula>NOT(ISERROR(SEARCH("Pesquisa de Preços",D12206)))</formula>
    </cfRule>
  </conditionalFormatting>
  <conditionalFormatting sqref="D12208">
    <cfRule type="containsText" dxfId="782" priority="486" operator="containsText" text="Pesquisa de Preços">
      <formula>NOT(ISERROR(SEARCH("Pesquisa de Preços",D12208)))</formula>
    </cfRule>
  </conditionalFormatting>
  <conditionalFormatting sqref="D12210">
    <cfRule type="containsText" dxfId="781" priority="485" operator="containsText" text="Pesquisa de Preços">
      <formula>NOT(ISERROR(SEARCH("Pesquisa de Preços",D12210)))</formula>
    </cfRule>
  </conditionalFormatting>
  <conditionalFormatting sqref="D12212">
    <cfRule type="containsText" dxfId="780" priority="484" operator="containsText" text="Pesquisa de Preços">
      <formula>NOT(ISERROR(SEARCH("Pesquisa de Preços",D12212)))</formula>
    </cfRule>
  </conditionalFormatting>
  <conditionalFormatting sqref="D12214:D12229">
    <cfRule type="containsText" dxfId="779" priority="168" operator="containsText" text="Pesquisa de Preços">
      <formula>NOT(ISERROR(SEARCH("Pesquisa de Preços",D12214)))</formula>
    </cfRule>
  </conditionalFormatting>
  <conditionalFormatting sqref="D12231">
    <cfRule type="containsText" dxfId="778" priority="480" operator="containsText" text="Pesquisa de Preços">
      <formula>NOT(ISERROR(SEARCH("Pesquisa de Preços",D12231)))</formula>
    </cfRule>
  </conditionalFormatting>
  <conditionalFormatting sqref="D12233">
    <cfRule type="containsText" dxfId="777" priority="473" operator="containsText" text="Pesquisa de Preços">
      <formula>NOT(ISERROR(SEARCH("Pesquisa de Preços",D12233)))</formula>
    </cfRule>
  </conditionalFormatting>
  <conditionalFormatting sqref="D12235">
    <cfRule type="containsText" dxfId="776" priority="472" operator="containsText" text="Pesquisa de Preços">
      <formula>NOT(ISERROR(SEARCH("Pesquisa de Preços",D12235)))</formula>
    </cfRule>
  </conditionalFormatting>
  <conditionalFormatting sqref="D12239">
    <cfRule type="containsText" dxfId="775" priority="465" operator="containsText" text="Pesquisa de Preços">
      <formula>NOT(ISERROR(SEARCH("Pesquisa de Preços",D12239)))</formula>
    </cfRule>
  </conditionalFormatting>
  <conditionalFormatting sqref="D12241">
    <cfRule type="containsText" dxfId="774" priority="464" operator="containsText" text="Pesquisa de Preços">
      <formula>NOT(ISERROR(SEARCH("Pesquisa de Preços",D12241)))</formula>
    </cfRule>
  </conditionalFormatting>
  <conditionalFormatting sqref="D12245">
    <cfRule type="containsText" dxfId="773" priority="457" operator="containsText" text="Pesquisa de Preços">
      <formula>NOT(ISERROR(SEARCH("Pesquisa de Preços",D12245)))</formula>
    </cfRule>
  </conditionalFormatting>
  <conditionalFormatting sqref="D12247">
    <cfRule type="containsText" dxfId="772" priority="456" operator="containsText" text="Pesquisa de Preços">
      <formula>NOT(ISERROR(SEARCH("Pesquisa de Preços",D12247)))</formula>
    </cfRule>
  </conditionalFormatting>
  <conditionalFormatting sqref="D12251">
    <cfRule type="containsText" dxfId="771" priority="449" operator="containsText" text="Pesquisa de Preços">
      <formula>NOT(ISERROR(SEARCH("Pesquisa de Preços",D12251)))</formula>
    </cfRule>
  </conditionalFormatting>
  <conditionalFormatting sqref="D12253">
    <cfRule type="containsText" dxfId="770" priority="448" operator="containsText" text="Pesquisa de Preços">
      <formula>NOT(ISERROR(SEARCH("Pesquisa de Preços",D12253)))</formula>
    </cfRule>
  </conditionalFormatting>
  <conditionalFormatting sqref="D12257">
    <cfRule type="containsText" dxfId="769" priority="441" operator="containsText" text="Pesquisa de Preços">
      <formula>NOT(ISERROR(SEARCH("Pesquisa de Preços",D12257)))</formula>
    </cfRule>
  </conditionalFormatting>
  <conditionalFormatting sqref="D12259">
    <cfRule type="containsText" dxfId="768" priority="440" operator="containsText" text="Pesquisa de Preços">
      <formula>NOT(ISERROR(SEARCH("Pesquisa de Preços",D12259)))</formula>
    </cfRule>
  </conditionalFormatting>
  <conditionalFormatting sqref="D12263">
    <cfRule type="containsText" dxfId="767" priority="433" operator="containsText" text="Pesquisa de Preços">
      <formula>NOT(ISERROR(SEARCH("Pesquisa de Preços",D12263)))</formula>
    </cfRule>
  </conditionalFormatting>
  <conditionalFormatting sqref="D12265">
    <cfRule type="containsText" dxfId="766" priority="432" operator="containsText" text="Pesquisa de Preços">
      <formula>NOT(ISERROR(SEARCH("Pesquisa de Preços",D12265)))</formula>
    </cfRule>
  </conditionalFormatting>
  <conditionalFormatting sqref="D12269">
    <cfRule type="containsText" dxfId="765" priority="425" operator="containsText" text="Pesquisa de Preços">
      <formula>NOT(ISERROR(SEARCH("Pesquisa de Preços",D12269)))</formula>
    </cfRule>
  </conditionalFormatting>
  <conditionalFormatting sqref="D12271">
    <cfRule type="containsText" dxfId="764" priority="424" operator="containsText" text="Pesquisa de Preços">
      <formula>NOT(ISERROR(SEARCH("Pesquisa de Preços",D12271)))</formula>
    </cfRule>
  </conditionalFormatting>
  <conditionalFormatting sqref="D12275">
    <cfRule type="containsText" dxfId="763" priority="417" operator="containsText" text="Pesquisa de Preços">
      <formula>NOT(ISERROR(SEARCH("Pesquisa de Preços",D12275)))</formula>
    </cfRule>
  </conditionalFormatting>
  <conditionalFormatting sqref="D12277">
    <cfRule type="containsText" dxfId="762" priority="416" operator="containsText" text="Pesquisa de Preços">
      <formula>NOT(ISERROR(SEARCH("Pesquisa de Preços",D12277)))</formula>
    </cfRule>
  </conditionalFormatting>
  <conditionalFormatting sqref="D12281">
    <cfRule type="containsText" dxfId="761" priority="409" operator="containsText" text="Pesquisa de Preços">
      <formula>NOT(ISERROR(SEARCH("Pesquisa de Preços",D12281)))</formula>
    </cfRule>
  </conditionalFormatting>
  <conditionalFormatting sqref="D12283">
    <cfRule type="containsText" dxfId="760" priority="408" operator="containsText" text="Pesquisa de Preços">
      <formula>NOT(ISERROR(SEARCH("Pesquisa de Preços",D12283)))</formula>
    </cfRule>
  </conditionalFormatting>
  <conditionalFormatting sqref="D12287">
    <cfRule type="containsText" dxfId="759" priority="401" operator="containsText" text="Pesquisa de Preços">
      <formula>NOT(ISERROR(SEARCH("Pesquisa de Preços",D12287)))</formula>
    </cfRule>
  </conditionalFormatting>
  <conditionalFormatting sqref="D12289">
    <cfRule type="containsText" dxfId="758" priority="400" operator="containsText" text="Pesquisa de Preços">
      <formula>NOT(ISERROR(SEARCH("Pesquisa de Preços",D12289)))</formula>
    </cfRule>
  </conditionalFormatting>
  <conditionalFormatting sqref="D12293">
    <cfRule type="containsText" dxfId="757" priority="393" operator="containsText" text="Pesquisa de Preços">
      <formula>NOT(ISERROR(SEARCH("Pesquisa de Preços",D12293)))</formula>
    </cfRule>
  </conditionalFormatting>
  <conditionalFormatting sqref="D12295">
    <cfRule type="containsText" dxfId="756" priority="392" operator="containsText" text="Pesquisa de Preços">
      <formula>NOT(ISERROR(SEARCH("Pesquisa de Preços",D12295)))</formula>
    </cfRule>
  </conditionalFormatting>
  <conditionalFormatting sqref="D12299">
    <cfRule type="containsText" dxfId="755" priority="385" operator="containsText" text="Pesquisa de Preços">
      <formula>NOT(ISERROR(SEARCH("Pesquisa de Preços",D12299)))</formula>
    </cfRule>
  </conditionalFormatting>
  <conditionalFormatting sqref="D12301">
    <cfRule type="containsText" dxfId="754" priority="384" operator="containsText" text="Pesquisa de Preços">
      <formula>NOT(ISERROR(SEARCH("Pesquisa de Preços",D12301)))</formula>
    </cfRule>
  </conditionalFormatting>
  <conditionalFormatting sqref="D12305">
    <cfRule type="containsText" dxfId="753" priority="377" operator="containsText" text="Pesquisa de Preços">
      <formula>NOT(ISERROR(SEARCH("Pesquisa de Preços",D12305)))</formula>
    </cfRule>
  </conditionalFormatting>
  <conditionalFormatting sqref="D12307">
    <cfRule type="containsText" dxfId="752" priority="376" operator="containsText" text="Pesquisa de Preços">
      <formula>NOT(ISERROR(SEARCH("Pesquisa de Preços",D12307)))</formula>
    </cfRule>
  </conditionalFormatting>
  <conditionalFormatting sqref="D12311:D12435">
    <cfRule type="containsText" dxfId="751" priority="218" operator="containsText" text="Pesquisa de Preços">
      <formula>NOT(ISERROR(SEARCH("Pesquisa de Preços",D12311)))</formula>
    </cfRule>
  </conditionalFormatting>
  <conditionalFormatting sqref="D12437:D12439">
    <cfRule type="containsText" dxfId="750" priority="212" operator="containsText" text="Pesquisa de Preços">
      <formula>NOT(ISERROR(SEARCH("Pesquisa de Preços",D12437)))</formula>
    </cfRule>
  </conditionalFormatting>
  <conditionalFormatting sqref="D12441:D12462">
    <cfRule type="containsText" dxfId="749" priority="167" operator="containsText" text="Pesquisa de Preços">
      <formula>NOT(ISERROR(SEARCH("Pesquisa de Preços",D12441)))</formula>
    </cfRule>
  </conditionalFormatting>
  <conditionalFormatting sqref="D12464:D12471">
    <cfRule type="containsText" dxfId="748" priority="151" operator="containsText" text="Pesquisa de Preços">
      <formula>NOT(ISERROR(SEARCH("Pesquisa de Preços",D12464)))</formula>
    </cfRule>
  </conditionalFormatting>
  <conditionalFormatting sqref="D12473">
    <cfRule type="containsText" dxfId="747" priority="150" operator="containsText" text="Pesquisa de Preços">
      <formula>NOT(ISERROR(SEARCH("Pesquisa de Preços",D12473)))</formula>
    </cfRule>
  </conditionalFormatting>
  <conditionalFormatting sqref="D12475:D12482">
    <cfRule type="containsText" dxfId="746" priority="134" operator="containsText" text="Pesquisa de Preços">
      <formula>NOT(ISERROR(SEARCH("Pesquisa de Preços",D12475)))</formula>
    </cfRule>
  </conditionalFormatting>
  <conditionalFormatting sqref="D12484">
    <cfRule type="containsText" dxfId="745" priority="133" operator="containsText" text="Pesquisa de Preços">
      <formula>NOT(ISERROR(SEARCH("Pesquisa de Preços",D12484)))</formula>
    </cfRule>
  </conditionalFormatting>
  <conditionalFormatting sqref="D12486:D12493">
    <cfRule type="containsText" dxfId="744" priority="117" operator="containsText" text="Pesquisa de Preços">
      <formula>NOT(ISERROR(SEARCH("Pesquisa de Preços",D12486)))</formula>
    </cfRule>
  </conditionalFormatting>
  <conditionalFormatting sqref="D12495">
    <cfRule type="containsText" dxfId="743" priority="116" operator="containsText" text="Pesquisa de Preços">
      <formula>NOT(ISERROR(SEARCH("Pesquisa de Preços",D12495)))</formula>
    </cfRule>
  </conditionalFormatting>
  <conditionalFormatting sqref="D12497:D12504">
    <cfRule type="containsText" dxfId="742" priority="105" operator="containsText" text="Pesquisa de Preços">
      <formula>NOT(ISERROR(SEARCH("Pesquisa de Preços",D12497)))</formula>
    </cfRule>
  </conditionalFormatting>
  <conditionalFormatting sqref="D12506:D12520">
    <cfRule type="containsText" dxfId="741" priority="73" operator="containsText" text="Pesquisa de Preços">
      <formula>NOT(ISERROR(SEARCH("Pesquisa de Preços",D12506)))</formula>
    </cfRule>
  </conditionalFormatting>
  <conditionalFormatting sqref="D12522:D12526">
    <cfRule type="containsText" dxfId="740" priority="68" operator="containsText" text="Pesquisa de Preços">
      <formula>NOT(ISERROR(SEARCH("Pesquisa de Preços",D12522)))</formula>
    </cfRule>
  </conditionalFormatting>
  <conditionalFormatting sqref="D12528">
    <cfRule type="containsText" dxfId="739" priority="63" operator="containsText" text="Pesquisa de Preços">
      <formula>NOT(ISERROR(SEARCH("Pesquisa de Preços",D12528)))</formula>
    </cfRule>
  </conditionalFormatting>
  <conditionalFormatting sqref="D12535">
    <cfRule type="containsText" dxfId="738" priority="57" operator="containsText" text="Pesquisa de Preços">
      <formula>NOT(ISERROR(SEARCH("Pesquisa de Preços",D12535)))</formula>
    </cfRule>
  </conditionalFormatting>
  <conditionalFormatting sqref="D12537:D12540">
    <cfRule type="containsText" dxfId="737" priority="62" operator="containsText" text="Pesquisa de Preços">
      <formula>NOT(ISERROR(SEARCH("Pesquisa de Preços",D12537)))</formula>
    </cfRule>
  </conditionalFormatting>
  <conditionalFormatting sqref="D12542">
    <cfRule type="containsText" dxfId="736" priority="50" operator="containsText" text="Pesquisa de Preços">
      <formula>NOT(ISERROR(SEARCH("Pesquisa de Preços",D12542)))</formula>
    </cfRule>
  </conditionalFormatting>
  <conditionalFormatting sqref="D12544:D12547">
    <cfRule type="containsText" dxfId="735" priority="55" operator="containsText" text="Pesquisa de Preços">
      <formula>NOT(ISERROR(SEARCH("Pesquisa de Preços",D12544)))</formula>
    </cfRule>
  </conditionalFormatting>
  <conditionalFormatting sqref="D12549">
    <cfRule type="containsText" dxfId="734" priority="43" operator="containsText" text="Pesquisa de Preços">
      <formula>NOT(ISERROR(SEARCH("Pesquisa de Preços",D12549)))</formula>
    </cfRule>
  </conditionalFormatting>
  <conditionalFormatting sqref="D12551:D12554">
    <cfRule type="containsText" dxfId="733" priority="48" operator="containsText" text="Pesquisa de Preços">
      <formula>NOT(ISERROR(SEARCH("Pesquisa de Preços",D12551)))</formula>
    </cfRule>
  </conditionalFormatting>
  <conditionalFormatting sqref="D12556">
    <cfRule type="containsText" dxfId="732" priority="39" operator="containsText" text="Pesquisa de Preços">
      <formula>NOT(ISERROR(SEARCH("Pesquisa de Preços",D12556)))</formula>
    </cfRule>
  </conditionalFormatting>
  <conditionalFormatting sqref="D12558:D12560">
    <cfRule type="containsText" dxfId="731" priority="33" operator="containsText" text="Pesquisa de Preços">
      <formula>NOT(ISERROR(SEARCH("Pesquisa de Preços",D12558)))</formula>
    </cfRule>
  </conditionalFormatting>
  <conditionalFormatting sqref="D12562">
    <cfRule type="containsText" dxfId="730" priority="29" operator="containsText" text="Pesquisa de Preços">
      <formula>NOT(ISERROR(SEARCH("Pesquisa de Preços",D12562)))</formula>
    </cfRule>
  </conditionalFormatting>
  <conditionalFormatting sqref="D12564:D12566">
    <cfRule type="containsText" dxfId="729" priority="23" operator="containsText" text="Pesquisa de Preços">
      <formula>NOT(ISERROR(SEARCH("Pesquisa de Preços",D12564)))</formula>
    </cfRule>
  </conditionalFormatting>
  <conditionalFormatting sqref="D12568">
    <cfRule type="containsText" dxfId="728" priority="19" operator="containsText" text="Pesquisa de Preços">
      <formula>NOT(ISERROR(SEARCH("Pesquisa de Preços",D12568)))</formula>
    </cfRule>
  </conditionalFormatting>
  <conditionalFormatting sqref="D12570:D12572">
    <cfRule type="containsText" dxfId="727" priority="13" operator="containsText" text="Pesquisa de Preços">
      <formula>NOT(ISERROR(SEARCH("Pesquisa de Preços",D12570)))</formula>
    </cfRule>
  </conditionalFormatting>
  <conditionalFormatting sqref="D12574">
    <cfRule type="containsText" dxfId="726" priority="9" operator="containsText" text="Pesquisa de Preços">
      <formula>NOT(ISERROR(SEARCH("Pesquisa de Preços",D12574)))</formula>
    </cfRule>
  </conditionalFormatting>
  <conditionalFormatting sqref="D12576:D12578">
    <cfRule type="containsText" dxfId="725" priority="3" operator="containsText" text="Pesquisa de Preços">
      <formula>NOT(ISERROR(SEARCH("Pesquisa de Preços",D12576)))</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7 D269:D300 D304:D315 D319:D323 D341:D349 D351:D361 D365:D392 D396:D399 D415:D432 D434:D451 D453:D474 D476 D482:D486 D488:D491 D493:D518 D520 D523:D526 D530:D575 D579:D602 D605:D611 D614:D644 D646 D650 D654 D658 D662 D666 D668:D674 D676:D679 D681:D684 D686:D696 D699:D702 D706:D707 D709:D712 D714:D721 D723:D728 D730:D734 D736:D742 D748:E764 D766:D770 D785:D786 D790:D802 D804:D812 D814:E816 D818:D830 D832:D860 D862:D872 D875:E894 D896:D905 D914:D915 D918:E923 D925:D937 D939:E944 D946:D951 D953:D964 D966:E971 D973:E1001 D1003:E1006 D1008:E1020 D1022:E1024 D1026:D1053 D1055:D1074 D1077:D1100 D1107:D1110 D1112:E1115 D1117:E1120 D1122:D1131 D1133:D1273 D1275:D1307 D1309:D1317 D1319:E1323 D1325:E1329 D1331:E1335 D1337:D1404 D1408 D1415:D1419 D1423 D1430:D1434 D1438 D1448:D1449 D1453 D1460:D1464 D1468 D1478:D1479 D1483 D1490:D1494 D1498 D1509:D1512 D1515:D1519 D1521:D1522 D1527:D1531 D1533:D1541 D1543:D1548 D1550:D1574 D1576:D1593 D1596:D1639 D1643:D1645 D1647:D1655 D1658:D1660 D1663:D1699 D1709:D1714 D1719:D1724 D1729:D1734 D1739:D1791 D1794:D1796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90:D4293 D4298:D4299 D4304:D4305 D4310:D4311 D4315:D4321 D4325:D4327 D4331:D4333 D4339:D4343 D4347:D4352 D4358:D4359 D4364 D4368:D4372 D4376 D4381 D4385:D4395 D4401:D4414 D4416:D4422 D4428 D4435:D4441 D4446:D4450 D4454 D4456:D4459 D4464:D4468 D4472 D4474:D4477 D4481:D4482 D4491:D4492 D4499:D4500 D4507:D4513 D4517:D4523 D4527:D4533 D4537:D4538 D4569 D4575:D4589 D4595:D4597 D4603:D4607 D4611:D4613 D4617:D4618 D4622:D4623 D4636:D4640 D4645 D4649 D4651 D4655:D4663 D4667:D4675 D4679:D4683 D4685:D4692 D4698:D4702 D4706:D4711 D4715:D4716 D4723:D4724 D4729:D4735 D4741:D4742 D4756:D4760 D4764 D4766:D4768 D4783:D4785 D4790 D4797:D4802 D4806:D4808 D4810:D4811 D4822 D4828:D4830 D4836 D4840 D4844 D4848 D4852 D4856 D4860 D4864 D4868 D4872:D4873 D4876:D4878 D4883:D4884 D4893:D4899 D4903:D4909 D4913 D4918 D4923 D4928:D4929 D4936:D4937 D4944:D4945 D4952:D4953 D4960:D4961 D4968:D4969 D4976:D4977 D4984:D4985 D4994:D5009 D5012:D5014 D5018 D5020:D5021 D5025 D5027:D5028 D5032 D5034:D5035 D5039 D5041:D5042 D5046 D5053:D5065 D5067:D5072 D5074:D5077 D5079:D5080 D5084:D5086 D5090:D5092 D5094:D5104 D5106:D5118 D5121:D5124 D5126:D5130 D5132:D5164 D5167:D5169 D5173:D5177 D5179:E5183 D5185:E5189 D5227 D5233:D5234 D5239:D5243 D5247:D5251 D5255:D5259 D5263:D5267 D5271:D5273 D5277:D5281 D5293:D5297 D5301:D5305 D5309:D5313 D5317:D5326 D5332:D5341 D5347:D5350 D5354:D5357 D5372:D5374 D5378:D5380 D5382:D5401 D5403:D5406 D5408:D5415 D5417:D5420 D5438:D5440 D5444:D5446 D5457:D5459 D5463:D5465 D5469:D5471 D5475:D5477 D5481:D5483 D5485:E5505 D5508:D5510 D5512:D5539 D5651 D5657 D5663 D5669 D5675 D5681 D5687 D5693 D5699 D5705 D5711 D5717 D5723 D5729 D5735 D5741 D5747 D5753 D5759 D5765 D5771 D5775 D5779 D5783 D5787 D5791 D5795 D5799 D5803 D5807 D5811 D5815 D5819 D5823 D5827 D5831 D5835 D5839 D5843 D5847 D5851 D5855 D5859 D5863 D5867 D5903 D5907 D5911 D5915 D5919 D5923 D5927 D5931 D5935 D5939 D5943 D5947 D5951 D5955 D5959 D5963 D5967 D5971 D5975 D5979 D5983 D5987 D5991 D5995 D5999 D6003 D6007 D6011 D6015 D6019 D6023 D6027 D6031 D6035 D6039 D6043 D6047 D6051 D6055 D6059 D6063 D6067 D6071 D6075 D6079 D6083 D6087 D6091 D6095 D6099 D6103 D6107 D6111 D6115 D6119 D6123 D6127 D6131 D6135 D6139 D6143 D6147 D6151 D6155 D6191 D6195 D6199 D6203 D6207 D6211 D6215 D6219 D6223 D6231 D6239 D6243 D6247 D6251 D6255 D6259 D6263 D6275 D6279 D6287 D6291 D6295 D6299 D6303:D6309 D6311 D6315 D6319 D6321:D6324 D6327:D6329 D6331:D6335 D6338:D6340 D6345:D6350 D6352:D6355 D6357:D6360 D6362:D6368 D6370:D6376 D6378:D6385 D6387:D6391 D6393:D6397 D6399:D6404 D6406:D6410 D6412:D6416 D6418:D6425 D6427:D6436 D6438:D6444 D6446:D6452 D6454:D6459 D6461:D6469 D6471:D6493 D6505:D6512 D6514:D6517 D6519:D6530 D6532:D6540 D6542:D6593 D6595 D6599:D6602 D6604:D6627 D6629:D6633 D6635:D6639 D6642:D6644 D6649:D6651 D6653:D6962 D6964:D6970 D6972:D7114 D7116:D7290 D7292:D7305 D7307 D7313 D7319 D7325 D7331 D7337 D7343 D7349 D7355 D7361 D7415:D7419 D7421:D7424 D7455 D7497:D7505 D7507 D7511 D7515 D7519 D7543 D7547 D7551:D7554 D7558:D7560 D7564:D7568 D7572:D7576 D7581:D7582 D7586:E7587 D7591:E7592 D7594:D7601 D7604:D7606 D7610:D7615 D7619:D7621 D7623:D7631 D7633:D7637 D7639:D7643 D7645:D7649 D7651:D7654 D7656:D7657 D7662:D7667 D7672:D7673 D7677:D7681 D7686:D7688 D7692:D7695 D7699 D7715:D7718 D7723:D7726 D7731:D7734 D7738:D7740 D7744:D7745 D7750:D7751 D7759:D7760 D7765:D7766 D7771:D7775 D7785:D7789 D7800: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4 D8058 D8066 D8070 D8074 D8078 D8082 D8086 D8090 D8094 D8098 D8106 D8110 D8118 D8122 D8126 D8130 D8134 D8138 D8142 D8146 D8154 D8158 D8162 D8166 D8170 D8174 D8178 D8182 D8186 D8190 D8194 D8202 D8206 D8210 D8214 D8218 D8222 D8226 D8230 D8234 D8238 D8242 D8246 D8250 D8254 D8258 D8262 D8266 D8270 D8274 D8278 D8282 D8286 D8290 D8294 D8298 D8302 D8306 D8310 D8314 D8318 D8322 D8326 D8330 D8334 D8338 D8342 D8346 D8350 D8354 D8358 D8362 D8366 D8374 D8382 D8386 D8390 D8394 D8398 D8402 D8406 D8410 D8414 D8418 D8422 D8426 D8430 D8434 D8438 D8442 D8459 D8463:D8469 D8473:D8479 D8481:E8484 D8488:D8496 D8500 D8504:D8505 D8509:D8510 D8514:D8516 D8520:D8521 D8527:D8529 D8533:D8535 D8544:D8549 D8553 D8561:D8563 D8567:D8572 D8576:D8580 D8584:D8586 D8590:D8592 D8607:D8612 D8621:D8626 D8631:D8634 D8636:D8638 D8642:D8644 D8652:D8654">
    <cfRule type="containsText" dxfId="724" priority="4380" operator="containsText" text="Pesquisa de Preços">
      <formula>NOT(ISERROR(SEARCH("Pesquisa de Preços",D6)))</formula>
    </cfRule>
  </conditionalFormatting>
  <conditionalFormatting sqref="D18:E18 E2483 E3463">
    <cfRule type="containsText" dxfId="723" priority="9011" operator="containsText" text="Pesquisa de Preços">
      <formula>NOT(ISERROR(SEARCH("Pesquisa de Preços",D18)))</formula>
    </cfRule>
  </conditionalFormatting>
  <conditionalFormatting sqref="D59:E64">
    <cfRule type="containsText" dxfId="722" priority="1458" operator="containsText" text="Pesquisa de Preços">
      <formula>NOT(ISERROR(SEARCH("Pesquisa de Preços",D59)))</formula>
    </cfRule>
  </conditionalFormatting>
  <conditionalFormatting sqref="D325:E339">
    <cfRule type="containsText" dxfId="721" priority="2065" operator="containsText" text="Pesquisa de Preços">
      <formula>NOT(ISERROR(SEARCH("Pesquisa de Preços",D325)))</formula>
    </cfRule>
  </conditionalFormatting>
  <conditionalFormatting sqref="D401:E413">
    <cfRule type="containsText" dxfId="720" priority="3733" operator="containsText" text="Pesquisa de Preços">
      <formula>NOT(ISERROR(SEARCH("Pesquisa de Preços",D401)))</formula>
    </cfRule>
  </conditionalFormatting>
  <conditionalFormatting sqref="D744:E746">
    <cfRule type="containsText" dxfId="719" priority="8801" operator="containsText" text="Pesquisa de Preços">
      <formula>NOT(ISERROR(SEARCH("Pesquisa de Preços",D744)))</formula>
    </cfRule>
  </conditionalFormatting>
  <conditionalFormatting sqref="D861:E861 D3296:D3302 D3689:D3690 D4074:D4080 D8455 D11227:E11243 D12530:D12533">
    <cfRule type="containsText" dxfId="718" priority="9443" operator="containsText" text="Pesquisa de Preços">
      <formula>NOT(ISERROR(SEARCH("Pesquisa de Preços",D861)))</formula>
    </cfRule>
  </conditionalFormatting>
  <conditionalFormatting sqref="D1702:E1704">
    <cfRule type="containsText" dxfId="717" priority="8550" operator="containsText" text="Pesquisa de Preços">
      <formula>NOT(ISERROR(SEARCH("Pesquisa de Preços",D1702)))</formula>
    </cfRule>
  </conditionalFormatting>
  <conditionalFormatting sqref="D2290:E2290">
    <cfRule type="containsText" dxfId="716" priority="8440" operator="containsText" text="Pesquisa de Preços">
      <formula>NOT(ISERROR(SEARCH("Pesquisa de Preços",D2290)))</formula>
    </cfRule>
  </conditionalFormatting>
  <conditionalFormatting sqref="D2459:E2460">
    <cfRule type="containsText" dxfId="715" priority="8375" operator="containsText" text="Pesquisa de Preços">
      <formula>NOT(ISERROR(SEARCH("Pesquisa de Preços",D2459)))</formula>
    </cfRule>
  </conditionalFormatting>
  <conditionalFormatting sqref="D4990:E4992">
    <cfRule type="containsText" dxfId="714" priority="8118" operator="containsText" text="Pesquisa de Preços">
      <formula>NOT(ISERROR(SEARCH("Pesquisa de Preços",D4990)))</formula>
    </cfRule>
  </conditionalFormatting>
  <conditionalFormatting sqref="D5049:E5051">
    <cfRule type="containsText" dxfId="713" priority="8084" operator="containsText" text="Pesquisa de Preços">
      <formula>NOT(ISERROR(SEARCH("Pesquisa de Preços",D5049)))</formula>
    </cfRule>
  </conditionalFormatting>
  <conditionalFormatting sqref="D7426:E7427">
    <cfRule type="containsText" dxfId="712" priority="5455" operator="containsText" text="Pesquisa de Preços">
      <formula>NOT(ISERROR(SEARCH("Pesquisa de Preços",D7426)))</formula>
    </cfRule>
  </conditionalFormatting>
  <conditionalFormatting sqref="D8614:E8616">
    <cfRule type="containsText" dxfId="711" priority="4411" operator="containsText" text="Pesquisa de Preços">
      <formula>NOT(ISERROR(SEARCH("Pesquisa de Preços",D8614)))</formula>
    </cfRule>
  </conditionalFormatting>
  <conditionalFormatting sqref="D8673:E8675">
    <cfRule type="containsText" dxfId="710" priority="4335" operator="containsText" text="Pesquisa de Preços">
      <formula>NOT(ISERROR(SEARCH("Pesquisa de Preços",D8673)))</formula>
    </cfRule>
  </conditionalFormatting>
  <conditionalFormatting sqref="D9546:E9552">
    <cfRule type="containsText" dxfId="709" priority="3624" operator="containsText" text="Pesquisa de Preços">
      <formula>NOT(ISERROR(SEARCH("Pesquisa de Preços",D9546)))</formula>
    </cfRule>
  </conditionalFormatting>
  <conditionalFormatting sqref="D9554:E9560">
    <cfRule type="containsText" dxfId="708" priority="3623" operator="containsText" text="Pesquisa de Preços">
      <formula>NOT(ISERROR(SEARCH("Pesquisa de Preços",D9554)))</formula>
    </cfRule>
  </conditionalFormatting>
  <conditionalFormatting sqref="D9658:E9680">
    <cfRule type="containsText" dxfId="707" priority="875" operator="containsText" text="Pesquisa de Preços">
      <formula>NOT(ISERROR(SEARCH("Pesquisa de Preços",D9658)))</formula>
    </cfRule>
  </conditionalFormatting>
  <conditionalFormatting sqref="D9747:E9772">
    <cfRule type="containsText" dxfId="706" priority="3103" operator="containsText" text="Pesquisa de Preços">
      <formula>NOT(ISERROR(SEARCH("Pesquisa de Preços",D9747)))</formula>
    </cfRule>
  </conditionalFormatting>
  <conditionalFormatting sqref="D10770:E10772">
    <cfRule type="containsText" dxfId="705" priority="2961" operator="containsText" text="Pesquisa de Preços">
      <formula>NOT(ISERROR(SEARCH("Pesquisa de Preços",D10770)))</formula>
    </cfRule>
  </conditionalFormatting>
  <conditionalFormatting sqref="D10776:E10781">
    <cfRule type="containsText" dxfId="704" priority="1158" operator="containsText" text="Pesquisa de Preços">
      <formula>NOT(ISERROR(SEARCH("Pesquisa de Preços",D10776)))</formula>
    </cfRule>
  </conditionalFormatting>
  <conditionalFormatting sqref="D11308:E11310">
    <cfRule type="containsText" dxfId="703" priority="1832" operator="containsText" text="Pesquisa de Preços">
      <formula>NOT(ISERROR(SEARCH("Pesquisa de Preços",D11308)))</formula>
    </cfRule>
  </conditionalFormatting>
  <conditionalFormatting sqref="D11326:E11328">
    <cfRule type="containsText" dxfId="702" priority="1813" operator="containsText" text="Pesquisa de Preços">
      <formula>NOT(ISERROR(SEARCH("Pesquisa de Preços",D11326)))</formula>
    </cfRule>
  </conditionalFormatting>
  <conditionalFormatting sqref="D11619:E11633">
    <cfRule type="containsText" dxfId="701" priority="872" operator="containsText" text="Pesquisa de Preços">
      <formula>NOT(ISERROR(SEARCH("Pesquisa de Preços",D11619)))</formula>
    </cfRule>
  </conditionalFormatting>
  <conditionalFormatting sqref="D11658:E11663">
    <cfRule type="containsText" dxfId="700" priority="1314" operator="containsText" text="Pesquisa de Preços">
      <formula>NOT(ISERROR(SEARCH("Pesquisa de Preços",D11658)))</formula>
    </cfRule>
  </conditionalFormatting>
  <conditionalFormatting sqref="D11709:E11710">
    <cfRule type="containsText" dxfId="699" priority="1282" operator="containsText" text="Pesquisa de Preços">
      <formula>NOT(ISERROR(SEARCH("Pesquisa de Preços",D11709)))</formula>
    </cfRule>
  </conditionalFormatting>
  <conditionalFormatting sqref="D11714:E11721">
    <cfRule type="containsText" dxfId="698" priority="1295" operator="containsText" text="Pesquisa de Preços">
      <formula>NOT(ISERROR(SEARCH("Pesquisa de Preços",D11714)))</formula>
    </cfRule>
  </conditionalFormatting>
  <conditionalFormatting sqref="D11725:E11749">
    <cfRule type="containsText" dxfId="697" priority="1270" operator="containsText" text="Pesquisa de Preços">
      <formula>NOT(ISERROR(SEARCH("Pesquisa de Preços",D11725)))</formula>
    </cfRule>
  </conditionalFormatting>
  <conditionalFormatting sqref="D11753:E11759">
    <cfRule type="containsText" dxfId="696" priority="1113" operator="containsText" text="Pesquisa de Preços">
      <formula>NOT(ISERROR(SEARCH("Pesquisa de Preços",D11753)))</formula>
    </cfRule>
  </conditionalFormatting>
  <conditionalFormatting sqref="D11763:E11764">
    <cfRule type="containsText" dxfId="695" priority="1244" operator="containsText" text="Pesquisa de Preços">
      <formula>NOT(ISERROR(SEARCH("Pesquisa de Preços",D11763)))</formula>
    </cfRule>
  </conditionalFormatting>
  <conditionalFormatting sqref="D11789:E11790">
    <cfRule type="containsText" dxfId="694" priority="1211" operator="containsText" text="Pesquisa de Preços">
      <formula>NOT(ISERROR(SEARCH("Pesquisa de Preços",D11789)))</formula>
    </cfRule>
  </conditionalFormatting>
  <conditionalFormatting sqref="D11813:E11819">
    <cfRule type="containsText" dxfId="693" priority="1096" operator="containsText" text="Pesquisa de Preços">
      <formula>NOT(ISERROR(SEARCH("Pesquisa de Preços",D11813)))</formula>
    </cfRule>
  </conditionalFormatting>
  <conditionalFormatting sqref="E88:E89">
    <cfRule type="containsText" dxfId="692" priority="8987" operator="containsText" text="Pesquisa de Preços">
      <formula>NOT(ISERROR(SEARCH("Pesquisa de Preços",E88)))</formula>
    </cfRule>
  </conditionalFormatting>
  <conditionalFormatting sqref="E191:E194">
    <cfRule type="containsText" dxfId="691" priority="8925" operator="containsText" text="Pesquisa de Preços">
      <formula>NOT(ISERROR(SEARCH("Pesquisa de Preços",E191)))</formula>
    </cfRule>
  </conditionalFormatting>
  <conditionalFormatting sqref="E196">
    <cfRule type="containsText" dxfId="690" priority="8248" operator="containsText" text="Pesquisa de Preços">
      <formula>NOT(ISERROR(SEARCH("Pesquisa de Preços",E196)))</formula>
    </cfRule>
  </conditionalFormatting>
  <conditionalFormatting sqref="E225:E228">
    <cfRule type="containsText" dxfId="689" priority="8335" operator="containsText" text="Pesquisa de Preços">
      <formula>NOT(ISERROR(SEARCH("Pesquisa de Preços",E225)))</formula>
    </cfRule>
  </conditionalFormatting>
  <conditionalFormatting sqref="E248:E267">
    <cfRule type="containsText" dxfId="688" priority="7644" operator="containsText" text="Pesquisa de Preços">
      <formula>NOT(ISERROR(SEARCH("Pesquisa de Preços",E248)))</formula>
    </cfRule>
  </conditionalFormatting>
  <conditionalFormatting sqref="E269:E291">
    <cfRule type="containsText" dxfId="687" priority="8884" operator="containsText" text="Pesquisa de Preços">
      <formula>NOT(ISERROR(SEARCH("Pesquisa de Preços",E269)))</formula>
    </cfRule>
  </conditionalFormatting>
  <conditionalFormatting sqref="E295:E298">
    <cfRule type="containsText" dxfId="686" priority="4461" operator="containsText" text="Pesquisa de Preços">
      <formula>NOT(ISERROR(SEARCH("Pesquisa de Preços",E295)))</formula>
    </cfRule>
  </conditionalFormatting>
  <conditionalFormatting sqref="E304:E306">
    <cfRule type="containsText" dxfId="685" priority="5562" operator="containsText" text="Pesquisa de Preços">
      <formula>NOT(ISERROR(SEARCH("Pesquisa de Preços",E304)))</formula>
    </cfRule>
  </conditionalFormatting>
  <conditionalFormatting sqref="E310:E313">
    <cfRule type="containsText" dxfId="684" priority="8321" operator="containsText" text="Pesquisa de Preços">
      <formula>NOT(ISERROR(SEARCH("Pesquisa de Preços",E310)))</formula>
    </cfRule>
  </conditionalFormatting>
  <conditionalFormatting sqref="E319:E321">
    <cfRule type="containsText" dxfId="683" priority="8253" operator="containsText" text="Pesquisa de Preços">
      <formula>NOT(ISERROR(SEARCH("Pesquisa de Preços",E319)))</formula>
    </cfRule>
  </conditionalFormatting>
  <conditionalFormatting sqref="E341:E343">
    <cfRule type="containsText" dxfId="682" priority="8889" operator="containsText" text="Pesquisa de Preços">
      <formula>NOT(ISERROR(SEARCH("Pesquisa de Preços",E341)))</formula>
    </cfRule>
  </conditionalFormatting>
  <conditionalFormatting sqref="E351:E352">
    <cfRule type="containsText" dxfId="681" priority="8887" operator="containsText" text="Pesquisa de Preços">
      <formula>NOT(ISERROR(SEARCH("Pesquisa de Preços",E351)))</formula>
    </cfRule>
  </conditionalFormatting>
  <conditionalFormatting sqref="E355:E358">
    <cfRule type="containsText" dxfId="680" priority="8886" operator="containsText" text="Pesquisa de Preços">
      <formula>NOT(ISERROR(SEARCH("Pesquisa de Preços",E355)))</formula>
    </cfRule>
  </conditionalFormatting>
  <conditionalFormatting sqref="E365:E381">
    <cfRule type="containsText" dxfId="679" priority="8304" operator="containsText" text="Pesquisa de Preços">
      <formula>NOT(ISERROR(SEARCH("Pesquisa de Preços",E365)))</formula>
    </cfRule>
  </conditionalFormatting>
  <conditionalFormatting sqref="E415:E416">
    <cfRule type="containsText" dxfId="678" priority="8871" operator="containsText" text="Pesquisa de Preços">
      <formula>NOT(ISERROR(SEARCH("Pesquisa de Preços",E415)))</formula>
    </cfRule>
  </conditionalFormatting>
  <conditionalFormatting sqref="E421:E427">
    <cfRule type="containsText" dxfId="677" priority="8343" operator="containsText" text="Pesquisa de Preços">
      <formula>NOT(ISERROR(SEARCH("Pesquisa de Preços",E421)))</formula>
    </cfRule>
  </conditionalFormatting>
  <conditionalFormatting sqref="E434:E447">
    <cfRule type="containsText" dxfId="676" priority="8855" operator="containsText" text="Pesquisa de Preços">
      <formula>NOT(ISERROR(SEARCH("Pesquisa de Preços",E434)))</formula>
    </cfRule>
  </conditionalFormatting>
  <conditionalFormatting sqref="E451">
    <cfRule type="containsText" dxfId="675" priority="8856" operator="containsText" text="Pesquisa de Preços">
      <formula>NOT(ISERROR(SEARCH("Pesquisa de Preços",E451)))</formula>
    </cfRule>
  </conditionalFormatting>
  <conditionalFormatting sqref="E453:E472">
    <cfRule type="containsText" dxfId="674" priority="8318" operator="containsText" text="Pesquisa de Preços">
      <formula>NOT(ISERROR(SEARCH("Pesquisa de Preços",E453)))</formula>
    </cfRule>
  </conditionalFormatting>
  <conditionalFormatting sqref="E482:E518">
    <cfRule type="containsText" dxfId="673" priority="8316" operator="containsText" text="Pesquisa de Preços">
      <formula>NOT(ISERROR(SEARCH("Pesquisa de Preços",E482)))</formula>
    </cfRule>
  </conditionalFormatting>
  <conditionalFormatting sqref="E523:E571">
    <cfRule type="containsText" dxfId="672" priority="8821" operator="containsText" text="Pesquisa de Preços">
      <formula>NOT(ISERROR(SEARCH("Pesquisa de Preços",E523)))</formula>
    </cfRule>
  </conditionalFormatting>
  <conditionalFormatting sqref="E579:E595">
    <cfRule type="containsText" dxfId="671" priority="8306" operator="containsText" text="Pesquisa de Preços">
      <formula>NOT(ISERROR(SEARCH("Pesquisa de Preços",E579)))</formula>
    </cfRule>
  </conditionalFormatting>
  <conditionalFormatting sqref="E605">
    <cfRule type="containsText" dxfId="670" priority="8303" operator="containsText" text="Pesquisa de Preços">
      <formula>NOT(ISERROR(SEARCH("Pesquisa de Preços",E605)))</formula>
    </cfRule>
  </conditionalFormatting>
  <conditionalFormatting sqref="E614:E643">
    <cfRule type="containsText" dxfId="669" priority="2775" operator="containsText" text="Pesquisa de Preços">
      <formula>NOT(ISERROR(SEARCH("Pesquisa de Preços",E614)))</formula>
    </cfRule>
  </conditionalFormatting>
  <conditionalFormatting sqref="E668:E669">
    <cfRule type="containsText" dxfId="668" priority="8812" operator="containsText" text="Pesquisa de Preços">
      <formula>NOT(ISERROR(SEARCH("Pesquisa de Preços",E668)))</formula>
    </cfRule>
  </conditionalFormatting>
  <conditionalFormatting sqref="E676:E677">
    <cfRule type="containsText" dxfId="667" priority="8814" operator="containsText" text="Pesquisa de Preços">
      <formula>NOT(ISERROR(SEARCH("Pesquisa de Preços",E676)))</formula>
    </cfRule>
  </conditionalFormatting>
  <conditionalFormatting sqref="E686:E695">
    <cfRule type="containsText" dxfId="666" priority="7010" operator="containsText" text="Pesquisa de Preços">
      <formula>NOT(ISERROR(SEARCH("Pesquisa de Preços",E686)))</formula>
    </cfRule>
  </conditionalFormatting>
  <conditionalFormatting sqref="E714:E715">
    <cfRule type="containsText" dxfId="665" priority="8807" operator="containsText" text="Pesquisa de Preços">
      <formula>NOT(ISERROR(SEARCH("Pesquisa de Preços",E714)))</formula>
    </cfRule>
  </conditionalFormatting>
  <conditionalFormatting sqref="E723:E724">
    <cfRule type="containsText" dxfId="664" priority="8803" operator="containsText" text="Pesquisa de Preços">
      <formula>NOT(ISERROR(SEARCH("Pesquisa de Preços",E723)))</formula>
    </cfRule>
  </conditionalFormatting>
  <conditionalFormatting sqref="E730:E731">
    <cfRule type="containsText" dxfId="663" priority="8805" operator="containsText" text="Pesquisa de Preços">
      <formula>NOT(ISERROR(SEARCH("Pesquisa de Preços",E730)))</formula>
    </cfRule>
  </conditionalFormatting>
  <conditionalFormatting sqref="E736:E737">
    <cfRule type="containsText" dxfId="662" priority="8300" operator="containsText" text="Pesquisa de Preços">
      <formula>NOT(ISERROR(SEARCH("Pesquisa de Preços",E736)))</formula>
    </cfRule>
  </conditionalFormatting>
  <conditionalFormatting sqref="E766:E769">
    <cfRule type="containsText" dxfId="661" priority="8242" operator="containsText" text="Pesquisa de Preços">
      <formula>NOT(ISERROR(SEARCH("Pesquisa de Preços",E766)))</formula>
    </cfRule>
  </conditionalFormatting>
  <conditionalFormatting sqref="E774:E781">
    <cfRule type="containsText" dxfId="660" priority="3094" operator="containsText" text="Pesquisa de Preços">
      <formula>NOT(ISERROR(SEARCH("Pesquisa de Preços",E774)))</formula>
    </cfRule>
  </conditionalFormatting>
  <conditionalFormatting sqref="E790:E791">
    <cfRule type="containsText" dxfId="659" priority="8799" operator="containsText" text="Pesquisa de Preços">
      <formula>NOT(ISERROR(SEARCH("Pesquisa de Preços",E790)))</formula>
    </cfRule>
  </conditionalFormatting>
  <conditionalFormatting sqref="E793:E802">
    <cfRule type="containsText" dxfId="658" priority="8274" operator="containsText" text="Pesquisa de Preços">
      <formula>NOT(ISERROR(SEARCH("Pesquisa de Preços",E793)))</formula>
    </cfRule>
  </conditionalFormatting>
  <conditionalFormatting sqref="E804:E805">
    <cfRule type="containsText" dxfId="657" priority="8783" operator="containsText" text="Pesquisa de Preços">
      <formula>NOT(ISERROR(SEARCH("Pesquisa de Preços",E804)))</formula>
    </cfRule>
  </conditionalFormatting>
  <conditionalFormatting sqref="E807:E812">
    <cfRule type="containsText" dxfId="656" priority="3091" operator="containsText" text="Pesquisa de Preços">
      <formula>NOT(ISERROR(SEARCH("Pesquisa de Preços",E807)))</formula>
    </cfRule>
  </conditionalFormatting>
  <conditionalFormatting sqref="E818:E819">
    <cfRule type="containsText" dxfId="655" priority="8781" operator="containsText" text="Pesquisa de Preços">
      <formula>NOT(ISERROR(SEARCH("Pesquisa de Preços",E818)))</formula>
    </cfRule>
  </conditionalFormatting>
  <conditionalFormatting sqref="E822:E824">
    <cfRule type="containsText" dxfId="654" priority="8782" operator="containsText" text="Pesquisa de Preços">
      <formula>NOT(ISERROR(SEARCH("Pesquisa de Preços",E822)))</formula>
    </cfRule>
  </conditionalFormatting>
  <conditionalFormatting sqref="E826:E830">
    <cfRule type="containsText" dxfId="653" priority="8286" operator="containsText" text="Pesquisa de Preços">
      <formula>NOT(ISERROR(SEARCH("Pesquisa de Preços",E826)))</formula>
    </cfRule>
  </conditionalFormatting>
  <conditionalFormatting sqref="E832:E852">
    <cfRule type="containsText" dxfId="652" priority="8241" operator="containsText" text="Pesquisa de Preços">
      <formula>NOT(ISERROR(SEARCH("Pesquisa de Preços",E832)))</formula>
    </cfRule>
  </conditionalFormatting>
  <conditionalFormatting sqref="E854:E860">
    <cfRule type="containsText" dxfId="651" priority="7009" operator="containsText" text="Pesquisa de Preços">
      <formula>NOT(ISERROR(SEARCH("Pesquisa de Preços",E854)))</formula>
    </cfRule>
  </conditionalFormatting>
  <conditionalFormatting sqref="E862:E869">
    <cfRule type="containsText" dxfId="650" priority="7008" operator="containsText" text="Pesquisa de Preços">
      <formula>NOT(ISERROR(SEARCH("Pesquisa de Preços",E862)))</formula>
    </cfRule>
  </conditionalFormatting>
  <conditionalFormatting sqref="E871:E872">
    <cfRule type="containsText" dxfId="649" priority="8240" operator="containsText" text="Pesquisa de Preços">
      <formula>NOT(ISERROR(SEARCH("Pesquisa de Preços",E871)))</formula>
    </cfRule>
  </conditionalFormatting>
  <conditionalFormatting sqref="E896:E898">
    <cfRule type="containsText" dxfId="648" priority="8402" operator="containsText" text="Pesquisa de Preços">
      <formula>NOT(ISERROR(SEARCH("Pesquisa de Preços",E896)))</formula>
    </cfRule>
  </conditionalFormatting>
  <conditionalFormatting sqref="E900:E905">
    <cfRule type="containsText" dxfId="647" priority="8384" operator="containsText" text="Pesquisa de Preços">
      <formula>NOT(ISERROR(SEARCH("Pesquisa de Preços",E900)))</formula>
    </cfRule>
  </conditionalFormatting>
  <conditionalFormatting sqref="E925:E926">
    <cfRule type="containsText" dxfId="646" priority="8765" operator="containsText" text="Pesquisa de Preços">
      <formula>NOT(ISERROR(SEARCH("Pesquisa de Preços",E925)))</formula>
    </cfRule>
  </conditionalFormatting>
  <conditionalFormatting sqref="E931:E933">
    <cfRule type="containsText" dxfId="645" priority="8766" operator="containsText" text="Pesquisa de Preços">
      <formula>NOT(ISERROR(SEARCH("Pesquisa de Preços",E931)))</formula>
    </cfRule>
  </conditionalFormatting>
  <conditionalFormatting sqref="E946:E947">
    <cfRule type="containsText" dxfId="644" priority="8756" operator="containsText" text="Pesquisa de Preços">
      <formula>NOT(ISERROR(SEARCH("Pesquisa de Preços",E946)))</formula>
    </cfRule>
  </conditionalFormatting>
  <conditionalFormatting sqref="E953:E954">
    <cfRule type="containsText" dxfId="643" priority="8758" operator="containsText" text="Pesquisa de Preços">
      <formula>NOT(ISERROR(SEARCH("Pesquisa de Preços",E953)))</formula>
    </cfRule>
  </conditionalFormatting>
  <conditionalFormatting sqref="E958:E960">
    <cfRule type="containsText" dxfId="642" priority="8759" operator="containsText" text="Pesquisa de Preços">
      <formula>NOT(ISERROR(SEARCH("Pesquisa de Preços",E958)))</formula>
    </cfRule>
  </conditionalFormatting>
  <conditionalFormatting sqref="E1026:E1029">
    <cfRule type="containsText" dxfId="641" priority="8737" operator="containsText" text="Pesquisa de Preços">
      <formula>NOT(ISERROR(SEARCH("Pesquisa de Preços",E1026)))</formula>
    </cfRule>
  </conditionalFormatting>
  <conditionalFormatting sqref="E1031:E1034">
    <cfRule type="containsText" dxfId="640" priority="8735" operator="containsText" text="Pesquisa de Preços">
      <formula>NOT(ISERROR(SEARCH("Pesquisa de Preços",E1031)))</formula>
    </cfRule>
  </conditionalFormatting>
  <conditionalFormatting sqref="E1037:E1038">
    <cfRule type="containsText" dxfId="639" priority="8108" operator="containsText" text="Pesquisa de Preços">
      <formula>NOT(ISERROR(SEARCH("Pesquisa de Preços",E1037)))</formula>
    </cfRule>
  </conditionalFormatting>
  <conditionalFormatting sqref="E1040:E1053">
    <cfRule type="containsText" dxfId="638" priority="8719" operator="containsText" text="Pesquisa de Preços">
      <formula>NOT(ISERROR(SEARCH("Pesquisa de Preços",E1040)))</formula>
    </cfRule>
  </conditionalFormatting>
  <conditionalFormatting sqref="E1055:E1057">
    <cfRule type="containsText" dxfId="637" priority="8725" operator="containsText" text="Pesquisa de Preços">
      <formula>NOT(ISERROR(SEARCH("Pesquisa de Preços",E1055)))</formula>
    </cfRule>
  </conditionalFormatting>
  <conditionalFormatting sqref="E1059:E1063">
    <cfRule type="containsText" dxfId="636" priority="7671" operator="containsText" text="Pesquisa de Preços">
      <formula>NOT(ISERROR(SEARCH("Pesquisa de Preços",E1059)))</formula>
    </cfRule>
  </conditionalFormatting>
  <conditionalFormatting sqref="E1067:E1070">
    <cfRule type="containsText" dxfId="635" priority="8237" operator="containsText" text="Pesquisa de Preços">
      <formula>NOT(ISERROR(SEARCH("Pesquisa de Preços",E1067)))</formula>
    </cfRule>
  </conditionalFormatting>
  <conditionalFormatting sqref="E1077:E1091">
    <cfRule type="containsText" dxfId="634" priority="8236" operator="containsText" text="Pesquisa de Preços">
      <formula>NOT(ISERROR(SEARCH("Pesquisa de Preços",E1077)))</formula>
    </cfRule>
  </conditionalFormatting>
  <conditionalFormatting sqref="E1093:E1096">
    <cfRule type="containsText" dxfId="633" priority="8724" operator="containsText" text="Pesquisa de Preços">
      <formula>NOT(ISERROR(SEARCH("Pesquisa de Preços",E1093)))</formula>
    </cfRule>
  </conditionalFormatting>
  <conditionalFormatting sqref="E1122:E1207">
    <cfRule type="containsText" dxfId="632" priority="7661" operator="containsText" text="Pesquisa de Preços">
      <formula>NOT(ISERROR(SEARCH("Pesquisa de Preços",E1122)))</formula>
    </cfRule>
  </conditionalFormatting>
  <conditionalFormatting sqref="E1209:E1219">
    <cfRule type="containsText" dxfId="631" priority="8288" operator="containsText" text="Pesquisa de Preços">
      <formula>NOT(ISERROR(SEARCH("Pesquisa de Preços",E1209)))</formula>
    </cfRule>
  </conditionalFormatting>
  <conditionalFormatting sqref="E1222:E1225">
    <cfRule type="containsText" dxfId="630" priority="8703" operator="containsText" text="Pesquisa de Preços">
      <formula>NOT(ISERROR(SEARCH("Pesquisa de Preços",E1222)))</formula>
    </cfRule>
  </conditionalFormatting>
  <conditionalFormatting sqref="E1228:E1231">
    <cfRule type="containsText" dxfId="629" priority="6442" operator="containsText" text="Pesquisa de Preços">
      <formula>NOT(ISERROR(SEARCH("Pesquisa de Preços",E1228)))</formula>
    </cfRule>
  </conditionalFormatting>
  <conditionalFormatting sqref="E1234:E1237">
    <cfRule type="containsText" dxfId="628" priority="6438" operator="containsText" text="Pesquisa de Preços">
      <formula>NOT(ISERROR(SEARCH("Pesquisa de Preços",E1234)))</formula>
    </cfRule>
  </conditionalFormatting>
  <conditionalFormatting sqref="E1240:E1256">
    <cfRule type="containsText" dxfId="627" priority="8293" operator="containsText" text="Pesquisa de Preços">
      <formula>NOT(ISERROR(SEARCH("Pesquisa de Preços",E1240)))</formula>
    </cfRule>
  </conditionalFormatting>
  <conditionalFormatting sqref="E1261:E1273">
    <cfRule type="containsText" dxfId="626" priority="8655" operator="containsText" text="Pesquisa de Preços">
      <formula>NOT(ISERROR(SEARCH("Pesquisa de Preços",E1261)))</formula>
    </cfRule>
  </conditionalFormatting>
  <conditionalFormatting sqref="E1275:E1277">
    <cfRule type="containsText" dxfId="625" priority="8653" operator="containsText" text="Pesquisa de Preços">
      <formula>NOT(ISERROR(SEARCH("Pesquisa de Preços",E1275)))</formula>
    </cfRule>
  </conditionalFormatting>
  <conditionalFormatting sqref="E1281:E1284">
    <cfRule type="containsText" dxfId="624" priority="8651" operator="containsText" text="Pesquisa de Preços">
      <formula>NOT(ISERROR(SEARCH("Pesquisa de Preços",E1281)))</formula>
    </cfRule>
  </conditionalFormatting>
  <conditionalFormatting sqref="E1288:E1290">
    <cfRule type="containsText" dxfId="623" priority="8649" operator="containsText" text="Pesquisa de Preços">
      <formula>NOT(ISERROR(SEARCH("Pesquisa de Preços",E1288)))</formula>
    </cfRule>
  </conditionalFormatting>
  <conditionalFormatting sqref="E1293 E1295:E1305">
    <cfRule type="containsText" dxfId="622" priority="8650" operator="containsText" text="Pesquisa de Preços">
      <formula>NOT(ISERROR(SEARCH("Pesquisa de Preços",E1293)))</formula>
    </cfRule>
  </conditionalFormatting>
  <conditionalFormatting sqref="E1311:E1317">
    <cfRule type="containsText" dxfId="621" priority="6425" operator="containsText" text="Pesquisa de Preços">
      <formula>NOT(ISERROR(SEARCH("Pesquisa de Preços",E1311)))</formula>
    </cfRule>
  </conditionalFormatting>
  <conditionalFormatting sqref="E1337:E1346">
    <cfRule type="containsText" dxfId="620" priority="8235" operator="containsText" text="Pesquisa de Preços">
      <formula>NOT(ISERROR(SEARCH("Pesquisa de Preços",E1337)))</formula>
    </cfRule>
  </conditionalFormatting>
  <conditionalFormatting sqref="E1348:E1365">
    <cfRule type="containsText" dxfId="619" priority="4459" operator="containsText" text="Pesquisa de Preços">
      <formula>NOT(ISERROR(SEARCH("Pesquisa de Preços",E1348)))</formula>
    </cfRule>
  </conditionalFormatting>
  <conditionalFormatting sqref="E1367:E1368">
    <cfRule type="containsText" dxfId="618" priority="8627" operator="containsText" text="Pesquisa de Preços">
      <formula>NOT(ISERROR(SEARCH("Pesquisa de Preços",E1367)))</formula>
    </cfRule>
  </conditionalFormatting>
  <conditionalFormatting sqref="E1375">
    <cfRule type="containsText" dxfId="617" priority="8625" operator="containsText" text="Pesquisa de Preços">
      <formula>NOT(ISERROR(SEARCH("Pesquisa de Preços",E1375)))</formula>
    </cfRule>
  </conditionalFormatting>
  <conditionalFormatting sqref="E1381">
    <cfRule type="containsText" dxfId="616" priority="8624" operator="containsText" text="Pesquisa de Preços">
      <formula>NOT(ISERROR(SEARCH("Pesquisa de Preços",E1381)))</formula>
    </cfRule>
  </conditionalFormatting>
  <conditionalFormatting sqref="E1388:E1402">
    <cfRule type="containsText" dxfId="615" priority="4382" operator="containsText" text="Pesquisa de Preços">
      <formula>NOT(ISERROR(SEARCH("Pesquisa de Preços",E1388)))</formula>
    </cfRule>
  </conditionalFormatting>
  <conditionalFormatting sqref="E1415:E1417">
    <cfRule type="containsText" dxfId="614" priority="8598" operator="containsText" text="Pesquisa de Preços">
      <formula>NOT(ISERROR(SEARCH("Pesquisa de Preços",E1415)))</formula>
    </cfRule>
  </conditionalFormatting>
  <conditionalFormatting sqref="E1430:E1432">
    <cfRule type="containsText" dxfId="613" priority="8599" operator="containsText" text="Pesquisa de Preços">
      <formula>NOT(ISERROR(SEARCH("Pesquisa de Preços",E1430)))</formula>
    </cfRule>
  </conditionalFormatting>
  <conditionalFormatting sqref="E1445">
    <cfRule type="containsText" dxfId="612" priority="8601" operator="containsText" text="Pesquisa de Preços">
      <formula>NOT(ISERROR(SEARCH("Pesquisa de Preços",E1445)))</formula>
    </cfRule>
  </conditionalFormatting>
  <conditionalFormatting sqref="E1460:E1462">
    <cfRule type="containsText" dxfId="611" priority="8595" operator="containsText" text="Pesquisa de Preços">
      <formula>NOT(ISERROR(SEARCH("Pesquisa de Preços",E1460)))</formula>
    </cfRule>
  </conditionalFormatting>
  <conditionalFormatting sqref="E1475">
    <cfRule type="containsText" dxfId="610" priority="8597" operator="containsText" text="Pesquisa de Preços">
      <formula>NOT(ISERROR(SEARCH("Pesquisa de Preços",E1475)))</formula>
    </cfRule>
  </conditionalFormatting>
  <conditionalFormatting sqref="E1478">
    <cfRule type="containsText" dxfId="609" priority="8233" operator="containsText" text="Pesquisa de Preços">
      <formula>NOT(ISERROR(SEARCH("Pesquisa de Preços",E1478)))</formula>
    </cfRule>
  </conditionalFormatting>
  <conditionalFormatting sqref="E1490:E1492">
    <cfRule type="containsText" dxfId="608" priority="8594" operator="containsText" text="Pesquisa de Preços">
      <formula>NOT(ISERROR(SEARCH("Pesquisa de Preços",E1490)))</formula>
    </cfRule>
  </conditionalFormatting>
  <conditionalFormatting sqref="E1495">
    <cfRule type="containsText" dxfId="607" priority="8312" operator="containsText" text="Pesquisa de Preços">
      <formula>NOT(ISERROR(SEARCH("Pesquisa de Preços",E1495)))</formula>
    </cfRule>
  </conditionalFormatting>
  <conditionalFormatting sqref="E1505">
    <cfRule type="containsText" dxfId="606" priority="8605" operator="containsText" text="Pesquisa de Preços">
      <formula>NOT(ISERROR(SEARCH("Pesquisa de Preços",E1505)))</formula>
    </cfRule>
  </conditionalFormatting>
  <conditionalFormatting sqref="E1507">
    <cfRule type="containsText" dxfId="605" priority="8234" operator="containsText" text="Pesquisa de Preços">
      <formula>NOT(ISERROR(SEARCH("Pesquisa de Preços",E1507)))</formula>
    </cfRule>
  </conditionalFormatting>
  <conditionalFormatting sqref="E1511">
    <cfRule type="containsText" dxfId="604" priority="8613" operator="containsText" text="Pesquisa de Preços">
      <formula>NOT(ISERROR(SEARCH("Pesquisa de Preços",E1511)))</formula>
    </cfRule>
  </conditionalFormatting>
  <conditionalFormatting sqref="E1517:E1519">
    <cfRule type="containsText" dxfId="603" priority="8614" operator="containsText" text="Pesquisa de Preços">
      <formula>NOT(ISERROR(SEARCH("Pesquisa de Preços",E1517)))</formula>
    </cfRule>
  </conditionalFormatting>
  <conditionalFormatting sqref="E1529:E1531">
    <cfRule type="containsText" dxfId="602" priority="8612" operator="containsText" text="Pesquisa de Preços">
      <formula>NOT(ISERROR(SEARCH("Pesquisa de Preços",E1529)))</formula>
    </cfRule>
  </conditionalFormatting>
  <conditionalFormatting sqref="E1535:E1538">
    <cfRule type="containsText" dxfId="601" priority="8618" operator="containsText" text="Pesquisa de Preços">
      <formula>NOT(ISERROR(SEARCH("Pesquisa de Preços",E1535)))</formula>
    </cfRule>
  </conditionalFormatting>
  <conditionalFormatting sqref="E1543:E1546">
    <cfRule type="containsText" dxfId="600" priority="4458" operator="containsText" text="Pesquisa de Preços">
      <formula>NOT(ISERROR(SEARCH("Pesquisa de Preços",E1543)))</formula>
    </cfRule>
  </conditionalFormatting>
  <conditionalFormatting sqref="E1548">
    <cfRule type="containsText" dxfId="599" priority="8621" operator="containsText" text="Pesquisa de Preços">
      <formula>NOT(ISERROR(SEARCH("Pesquisa de Preços",E1548)))</formula>
    </cfRule>
  </conditionalFormatting>
  <conditionalFormatting sqref="E1550:E1559">
    <cfRule type="containsText" dxfId="598" priority="2069" operator="containsText" text="Pesquisa de Preços">
      <formula>NOT(ISERROR(SEARCH("Pesquisa de Preços",E1550)))</formula>
    </cfRule>
  </conditionalFormatting>
  <conditionalFormatting sqref="E1561:E1580">
    <cfRule type="containsText" dxfId="597" priority="4457" operator="containsText" text="Pesquisa de Preços">
      <formula>NOT(ISERROR(SEARCH("Pesquisa de Preços",E1561)))</formula>
    </cfRule>
  </conditionalFormatting>
  <conditionalFormatting sqref="E1585:E1587">
    <cfRule type="containsText" dxfId="596" priority="8584" operator="containsText" text="Pesquisa de Preços">
      <formula>NOT(ISERROR(SEARCH("Pesquisa de Preços",E1585)))</formula>
    </cfRule>
  </conditionalFormatting>
  <conditionalFormatting sqref="E1592">
    <cfRule type="containsText" dxfId="595" priority="8585" operator="containsText" text="Pesquisa de Preços">
      <formula>NOT(ISERROR(SEARCH("Pesquisa de Preços",E1592)))</formula>
    </cfRule>
  </conditionalFormatting>
  <conditionalFormatting sqref="E1599:E1602">
    <cfRule type="containsText" dxfId="594" priority="8278" operator="containsText" text="Pesquisa de Preços">
      <formula>NOT(ISERROR(SEARCH("Pesquisa de Preços",E1599)))</formula>
    </cfRule>
  </conditionalFormatting>
  <conditionalFormatting sqref="E1604:E1639">
    <cfRule type="containsText" dxfId="593" priority="4450" operator="containsText" text="Pesquisa de Preços">
      <formula>NOT(ISERROR(SEARCH("Pesquisa de Preços",E1604)))</formula>
    </cfRule>
  </conditionalFormatting>
  <conditionalFormatting sqref="E1644:E1645">
    <cfRule type="containsText" dxfId="592" priority="4449" operator="containsText" text="Pesquisa de Preços">
      <formula>NOT(ISERROR(SEARCH("Pesquisa de Preços",E1644)))</formula>
    </cfRule>
  </conditionalFormatting>
  <conditionalFormatting sqref="E1647:E1649">
    <cfRule type="containsText" dxfId="591" priority="8268" operator="containsText" text="Pesquisa de Preços">
      <formula>NOT(ISERROR(SEARCH("Pesquisa de Preços",E1647)))</formula>
    </cfRule>
  </conditionalFormatting>
  <conditionalFormatting sqref="E1651:E1654">
    <cfRule type="containsText" dxfId="590" priority="8555" operator="containsText" text="Pesquisa de Preços">
      <formula>NOT(ISERROR(SEARCH("Pesquisa de Preços",E1651)))</formula>
    </cfRule>
  </conditionalFormatting>
  <conditionalFormatting sqref="E1658:E1659">
    <cfRule type="containsText" dxfId="589" priority="8556" operator="containsText" text="Pesquisa de Preços">
      <formula>NOT(ISERROR(SEARCH("Pesquisa de Preços",E1658)))</formula>
    </cfRule>
  </conditionalFormatting>
  <conditionalFormatting sqref="E1663:E1664">
    <cfRule type="containsText" dxfId="588" priority="8560" operator="containsText" text="Pesquisa de Preços">
      <formula>NOT(ISERROR(SEARCH("Pesquisa de Preços",E1663)))</formula>
    </cfRule>
  </conditionalFormatting>
  <conditionalFormatting sqref="E1666:E1669">
    <cfRule type="containsText" dxfId="587" priority="8561" operator="containsText" text="Pesquisa de Preços">
      <formula>NOT(ISERROR(SEARCH("Pesquisa de Preços",E1666)))</formula>
    </cfRule>
  </conditionalFormatting>
  <conditionalFormatting sqref="E1672:E1685">
    <cfRule type="containsText" dxfId="586" priority="4448" operator="containsText" text="Pesquisa de Preços">
      <formula>NOT(ISERROR(SEARCH("Pesquisa de Preços",E1672)))</formula>
    </cfRule>
  </conditionalFormatting>
  <conditionalFormatting sqref="E1687:E1690">
    <cfRule type="containsText" dxfId="585" priority="8546" operator="containsText" text="Pesquisa de Preços">
      <formula>NOT(ISERROR(SEARCH("Pesquisa de Preços",E1687)))</formula>
    </cfRule>
  </conditionalFormatting>
  <conditionalFormatting sqref="E1692:E1695">
    <cfRule type="containsText" dxfId="584" priority="8544" operator="containsText" text="Pesquisa de Preços">
      <formula>NOT(ISERROR(SEARCH("Pesquisa de Preços",E1692)))</formula>
    </cfRule>
  </conditionalFormatting>
  <conditionalFormatting sqref="E1698:E1699">
    <cfRule type="containsText" dxfId="583" priority="8543" operator="containsText" text="Pesquisa de Preços">
      <formula>NOT(ISERROR(SEARCH("Pesquisa de Preços",E1698)))</formula>
    </cfRule>
  </conditionalFormatting>
  <conditionalFormatting sqref="E1711:E1714">
    <cfRule type="containsText" dxfId="582" priority="8548" operator="containsText" text="Pesquisa de Preços">
      <formula>NOT(ISERROR(SEARCH("Pesquisa de Preços",E1711)))</formula>
    </cfRule>
  </conditionalFormatting>
  <conditionalFormatting sqref="E1721:E1724">
    <cfRule type="containsText" dxfId="581" priority="1966" operator="containsText" text="Pesquisa de Preços">
      <formula>NOT(ISERROR(SEARCH("Pesquisa de Preços",E1721)))</formula>
    </cfRule>
  </conditionalFormatting>
  <conditionalFormatting sqref="E1731:E1734">
    <cfRule type="containsText" dxfId="580" priority="1964" operator="containsText" text="Pesquisa de Preços">
      <formula>NOT(ISERROR(SEARCH("Pesquisa de Preços",E1731)))</formula>
    </cfRule>
  </conditionalFormatting>
  <conditionalFormatting sqref="E1741:E1764">
    <cfRule type="containsText" dxfId="579" priority="781" operator="containsText" text="Pesquisa de Preços">
      <formula>NOT(ISERROR(SEARCH("Pesquisa de Preços",E1741)))</formula>
    </cfRule>
  </conditionalFormatting>
  <conditionalFormatting sqref="E1767:E1785">
    <cfRule type="containsText" dxfId="578" priority="778" operator="containsText" text="Pesquisa de Preços">
      <formula>NOT(ISERROR(SEARCH("Pesquisa de Preços",E1767)))</formula>
    </cfRule>
  </conditionalFormatting>
  <conditionalFormatting sqref="E1788:E1790">
    <cfRule type="containsText" dxfId="577" priority="4440" operator="containsText" text="Pesquisa de Preços">
      <formula>NOT(ISERROR(SEARCH("Pesquisa de Preços",E1788)))</formula>
    </cfRule>
  </conditionalFormatting>
  <conditionalFormatting sqref="E1881:E1882">
    <cfRule type="containsText" dxfId="576" priority="8539" operator="containsText" text="Pesquisa de Preços">
      <formula>NOT(ISERROR(SEARCH("Pesquisa de Preços",E1881)))</formula>
    </cfRule>
  </conditionalFormatting>
  <conditionalFormatting sqref="E1886:E1887">
    <cfRule type="containsText" dxfId="575" priority="8541" operator="containsText" text="Pesquisa de Preços">
      <formula>NOT(ISERROR(SEARCH("Pesquisa de Preços",E1886)))</formula>
    </cfRule>
  </conditionalFormatting>
  <conditionalFormatting sqref="E1891:E1896">
    <cfRule type="containsText" dxfId="574" priority="8267" operator="containsText" text="Pesquisa de Preços">
      <formula>NOT(ISERROR(SEARCH("Pesquisa de Preços",E1891)))</formula>
    </cfRule>
  </conditionalFormatting>
  <conditionalFormatting sqref="E1902:E1927">
    <cfRule type="containsText" dxfId="573" priority="8264" operator="containsText" text="Pesquisa de Preços">
      <formula>NOT(ISERROR(SEARCH("Pesquisa de Preços",E1902)))</formula>
    </cfRule>
  </conditionalFormatting>
  <conditionalFormatting sqref="E1933">
    <cfRule type="containsText" dxfId="572" priority="8523" operator="containsText" text="Pesquisa de Preços">
      <formula>NOT(ISERROR(SEARCH("Pesquisa de Preços",E1933)))</formula>
    </cfRule>
  </conditionalFormatting>
  <conditionalFormatting sqref="E1939">
    <cfRule type="containsText" dxfId="571" priority="8519" operator="containsText" text="Pesquisa de Preços">
      <formula>NOT(ISERROR(SEARCH("Pesquisa de Preços",E1939)))</formula>
    </cfRule>
  </conditionalFormatting>
  <conditionalFormatting sqref="E1945">
    <cfRule type="containsText" dxfId="570" priority="8521" operator="containsText" text="Pesquisa de Preços">
      <formula>NOT(ISERROR(SEARCH("Pesquisa de Preços",E1945)))</formula>
    </cfRule>
  </conditionalFormatting>
  <conditionalFormatting sqref="E1951">
    <cfRule type="containsText" dxfId="569" priority="8518" operator="containsText" text="Pesquisa de Preços">
      <formula>NOT(ISERROR(SEARCH("Pesquisa de Preços",E1951)))</formula>
    </cfRule>
  </conditionalFormatting>
  <conditionalFormatting sqref="E1957">
    <cfRule type="containsText" dxfId="568" priority="8517" operator="containsText" text="Pesquisa de Preços">
      <formula>NOT(ISERROR(SEARCH("Pesquisa de Preços",E1957)))</formula>
    </cfRule>
  </conditionalFormatting>
  <conditionalFormatting sqref="E1963">
    <cfRule type="containsText" dxfId="567" priority="8520" operator="containsText" text="Pesquisa de Preços">
      <formula>NOT(ISERROR(SEARCH("Pesquisa de Preços",E1963)))</formula>
    </cfRule>
  </conditionalFormatting>
  <conditionalFormatting sqref="E1969:E1981">
    <cfRule type="containsText" dxfId="566" priority="8511" operator="containsText" text="Pesquisa de Preços">
      <formula>NOT(ISERROR(SEARCH("Pesquisa de Preços",E1969)))</formula>
    </cfRule>
  </conditionalFormatting>
  <conditionalFormatting sqref="E1992:E1994">
    <cfRule type="containsText" dxfId="565" priority="8509" operator="containsText" text="Pesquisa de Preços">
      <formula>NOT(ISERROR(SEARCH("Pesquisa de Preços",E1992)))</formula>
    </cfRule>
  </conditionalFormatting>
  <conditionalFormatting sqref="E1996:E2002">
    <cfRule type="containsText" dxfId="564" priority="8244" operator="containsText" text="Pesquisa de Preços">
      <formula>NOT(ISERROR(SEARCH("Pesquisa de Preços",E1996)))</formula>
    </cfRule>
  </conditionalFormatting>
  <conditionalFormatting sqref="E2016:E2017">
    <cfRule type="containsText" dxfId="563" priority="6301" operator="containsText" text="Pesquisa de Preços">
      <formula>NOT(ISERROR(SEARCH("Pesquisa de Preços",E2016)))</formula>
    </cfRule>
  </conditionalFormatting>
  <conditionalFormatting sqref="E2029:E2050">
    <cfRule type="containsText" dxfId="562" priority="6435" operator="containsText" text="Pesquisa de Preços">
      <formula>NOT(ISERROR(SEARCH("Pesquisa de Preços",E2029)))</formula>
    </cfRule>
  </conditionalFormatting>
  <conditionalFormatting sqref="E2060:E2095">
    <cfRule type="containsText" dxfId="561" priority="6429" operator="containsText" text="Pesquisa de Preços">
      <formula>NOT(ISERROR(SEARCH("Pesquisa de Preços",E2060)))</formula>
    </cfRule>
  </conditionalFormatting>
  <conditionalFormatting sqref="E2101:E2105">
    <cfRule type="containsText" dxfId="560" priority="8350" operator="containsText" text="Pesquisa de Preços">
      <formula>NOT(ISERROR(SEARCH("Pesquisa de Preços",E2101)))</formula>
    </cfRule>
  </conditionalFormatting>
  <conditionalFormatting sqref="E2109:E2113">
    <cfRule type="containsText" dxfId="559" priority="8462" operator="containsText" text="Pesquisa de Preços">
      <formula>NOT(ISERROR(SEARCH("Pesquisa de Preços",E2109)))</formula>
    </cfRule>
  </conditionalFormatting>
  <conditionalFormatting sqref="E2117:E2121">
    <cfRule type="containsText" dxfId="558" priority="8457" operator="containsText" text="Pesquisa de Preços">
      <formula>NOT(ISERROR(SEARCH("Pesquisa de Preços",E2117)))</formula>
    </cfRule>
  </conditionalFormatting>
  <conditionalFormatting sqref="E2125:E2129">
    <cfRule type="containsText" dxfId="557" priority="8458" operator="containsText" text="Pesquisa de Preços">
      <formula>NOT(ISERROR(SEARCH("Pesquisa de Preços",E2125)))</formula>
    </cfRule>
  </conditionalFormatting>
  <conditionalFormatting sqref="E2133:E2137">
    <cfRule type="containsText" dxfId="556" priority="8459" operator="containsText" text="Pesquisa de Preços">
      <formula>NOT(ISERROR(SEARCH("Pesquisa de Preços",E2133)))</formula>
    </cfRule>
  </conditionalFormatting>
  <conditionalFormatting sqref="E2141:E2145">
    <cfRule type="containsText" dxfId="555" priority="8455" operator="containsText" text="Pesquisa de Preços">
      <formula>NOT(ISERROR(SEARCH("Pesquisa de Preços",E2141)))</formula>
    </cfRule>
  </conditionalFormatting>
  <conditionalFormatting sqref="E2149:E2151">
    <cfRule type="containsText" dxfId="554" priority="8456" operator="containsText" text="Pesquisa de Preços">
      <formula>NOT(ISERROR(SEARCH("Pesquisa de Preços",E2149)))</formula>
    </cfRule>
  </conditionalFormatting>
  <conditionalFormatting sqref="E2165:E2167">
    <cfRule type="containsText" dxfId="553" priority="8351" operator="containsText" text="Pesquisa de Preços">
      <formula>NOT(ISERROR(SEARCH("Pesquisa de Preços",E2165)))</formula>
    </cfRule>
  </conditionalFormatting>
  <conditionalFormatting sqref="E2173:E2175">
    <cfRule type="containsText" dxfId="552" priority="8452" operator="containsText" text="Pesquisa de Preços">
      <formula>NOT(ISERROR(SEARCH("Pesquisa de Preços",E2173)))</formula>
    </cfRule>
  </conditionalFormatting>
  <conditionalFormatting sqref="E2181:E2185">
    <cfRule type="containsText" dxfId="551" priority="8446" operator="containsText" text="Pesquisa de Preços">
      <formula>NOT(ISERROR(SEARCH("Pesquisa de Preços",E2181)))</formula>
    </cfRule>
  </conditionalFormatting>
  <conditionalFormatting sqref="E2196:E2198">
    <cfRule type="containsText" dxfId="550" priority="8476" operator="containsText" text="Pesquisa de Preços">
      <formula>NOT(ISERROR(SEARCH("Pesquisa de Preços",E2196)))</formula>
    </cfRule>
  </conditionalFormatting>
  <conditionalFormatting sqref="E2200">
    <cfRule type="containsText" dxfId="549" priority="7641" operator="containsText" text="Pesquisa de Preços">
      <formula>NOT(ISERROR(SEARCH("Pesquisa de Preços",E2200)))</formula>
    </cfRule>
  </conditionalFormatting>
  <conditionalFormatting sqref="E2203:E2204">
    <cfRule type="containsText" dxfId="548" priority="8230" operator="containsText" text="Pesquisa de Preços">
      <formula>NOT(ISERROR(SEARCH("Pesquisa de Preços",E2203)))</formula>
    </cfRule>
  </conditionalFormatting>
  <conditionalFormatting sqref="E2219:E2223">
    <cfRule type="containsText" dxfId="547" priority="8470" operator="containsText" text="Pesquisa de Preços">
      <formula>NOT(ISERROR(SEARCH("Pesquisa de Preços",E2219)))</formula>
    </cfRule>
  </conditionalFormatting>
  <conditionalFormatting sqref="E2226:E2230">
    <cfRule type="containsText" dxfId="546" priority="8229" operator="containsText" text="Pesquisa de Preços">
      <formula>NOT(ISERROR(SEARCH("Pesquisa de Preços",E2226)))</formula>
    </cfRule>
  </conditionalFormatting>
  <conditionalFormatting sqref="E2235:E2239">
    <cfRule type="containsText" dxfId="545" priority="8468" operator="containsText" text="Pesquisa de Preços">
      <formula>NOT(ISERROR(SEARCH("Pesquisa de Preços",E2235)))</formula>
    </cfRule>
  </conditionalFormatting>
  <conditionalFormatting sqref="E2243:E2245">
    <cfRule type="containsText" dxfId="544" priority="8472" operator="containsText" text="Pesquisa de Preços">
      <formula>NOT(ISERROR(SEARCH("Pesquisa de Preços",E2243)))</formula>
    </cfRule>
  </conditionalFormatting>
  <conditionalFormatting sqref="E2251:E2253">
    <cfRule type="containsText" dxfId="543" priority="8469" operator="containsText" text="Pesquisa de Preços">
      <formula>NOT(ISERROR(SEARCH("Pesquisa de Preços",E2251)))</formula>
    </cfRule>
  </conditionalFormatting>
  <conditionalFormatting sqref="E2259:E2261">
    <cfRule type="containsText" dxfId="542" priority="8467" operator="containsText" text="Pesquisa de Preços">
      <formula>NOT(ISERROR(SEARCH("Pesquisa de Preços",E2259)))</formula>
    </cfRule>
  </conditionalFormatting>
  <conditionalFormatting sqref="E2278:E2280">
    <cfRule type="containsText" dxfId="541" priority="8444" operator="containsText" text="Pesquisa de Preços">
      <formula>NOT(ISERROR(SEARCH("Pesquisa de Preços",E2278)))</formula>
    </cfRule>
  </conditionalFormatting>
  <conditionalFormatting sqref="E2283:E2285">
    <cfRule type="containsText" dxfId="540" priority="8442" operator="containsText" text="Pesquisa de Preços">
      <formula>NOT(ISERROR(SEARCH("Pesquisa de Preços",E2283)))</formula>
    </cfRule>
  </conditionalFormatting>
  <conditionalFormatting sqref="E2287:E2288">
    <cfRule type="containsText" dxfId="539" priority="8441" operator="containsText" text="Pesquisa de Preços">
      <formula>NOT(ISERROR(SEARCH("Pesquisa de Preços",E2287)))</formula>
    </cfRule>
  </conditionalFormatting>
  <conditionalFormatting sqref="E2297:E2298">
    <cfRule type="containsText" dxfId="538" priority="8436" operator="containsText" text="Pesquisa de Preços">
      <formula>NOT(ISERROR(SEARCH("Pesquisa de Preços",E2297)))</formula>
    </cfRule>
  </conditionalFormatting>
  <conditionalFormatting sqref="E2301:E2304">
    <cfRule type="containsText" dxfId="537" priority="6299" operator="containsText" text="Pesquisa de Preços">
      <formula>NOT(ISERROR(SEARCH("Pesquisa de Preços",E2301)))</formula>
    </cfRule>
  </conditionalFormatting>
  <conditionalFormatting sqref="E2307:E2317">
    <cfRule type="containsText" dxfId="536" priority="7876" operator="containsText" text="Pesquisa de Preços">
      <formula>NOT(ISERROR(SEARCH("Pesquisa de Preços",E2307)))</formula>
    </cfRule>
  </conditionalFormatting>
  <conditionalFormatting sqref="E2349:E2350">
    <cfRule type="containsText" dxfId="535" priority="8427" operator="containsText" text="Pesquisa de Preços">
      <formula>NOT(ISERROR(SEARCH("Pesquisa de Preços",E2349)))</formula>
    </cfRule>
  </conditionalFormatting>
  <conditionalFormatting sqref="E2369:E2370">
    <cfRule type="containsText" dxfId="534" priority="8431" operator="containsText" text="Pesquisa de Preços">
      <formula>NOT(ISERROR(SEARCH("Pesquisa de Preços",E2369)))</formula>
    </cfRule>
  </conditionalFormatting>
  <conditionalFormatting sqref="E2385:E2388">
    <cfRule type="containsText" dxfId="533" priority="8420" operator="containsText" text="Pesquisa de Preços">
      <formula>NOT(ISERROR(SEARCH("Pesquisa de Preços",E2385)))</formula>
    </cfRule>
  </conditionalFormatting>
  <conditionalFormatting sqref="E2391">
    <cfRule type="containsText" dxfId="532" priority="8421" operator="containsText" text="Pesquisa de Preços">
      <formula>NOT(ISERROR(SEARCH("Pesquisa de Preços",E2391)))</formula>
    </cfRule>
  </conditionalFormatting>
  <conditionalFormatting sqref="E2393:E2394">
    <cfRule type="containsText" dxfId="531" priority="8409" operator="containsText" text="Pesquisa de Preços">
      <formula>NOT(ISERROR(SEARCH("Pesquisa de Preços",E2393)))</formula>
    </cfRule>
  </conditionalFormatting>
  <conditionalFormatting sqref="E2396:E2401">
    <cfRule type="containsText" dxfId="530" priority="8408" operator="containsText" text="Pesquisa de Preços">
      <formula>NOT(ISERROR(SEARCH("Pesquisa de Preços",E2396)))</formula>
    </cfRule>
  </conditionalFormatting>
  <conditionalFormatting sqref="E2404:E2407">
    <cfRule type="containsText" dxfId="529" priority="8415" operator="containsText" text="Pesquisa de Preços">
      <formula>NOT(ISERROR(SEARCH("Pesquisa de Preços",E2404)))</formula>
    </cfRule>
  </conditionalFormatting>
  <conditionalFormatting sqref="E2410:E2419">
    <cfRule type="containsText" dxfId="528" priority="8260" operator="containsText" text="Pesquisa de Preços">
      <formula>NOT(ISERROR(SEARCH("Pesquisa de Preços",E2410)))</formula>
    </cfRule>
  </conditionalFormatting>
  <conditionalFormatting sqref="E2422:E2428">
    <cfRule type="containsText" dxfId="527" priority="8404" operator="containsText" text="Pesquisa de Preços">
      <formula>NOT(ISERROR(SEARCH("Pesquisa de Preços",E2422)))</formula>
    </cfRule>
  </conditionalFormatting>
  <conditionalFormatting sqref="E2430:E2440">
    <cfRule type="containsText" dxfId="526" priority="8377" operator="containsText" text="Pesquisa de Preços">
      <formula>NOT(ISERROR(SEARCH("Pesquisa de Preços",E2430)))</formula>
    </cfRule>
  </conditionalFormatting>
  <conditionalFormatting sqref="E2446:E2448">
    <cfRule type="containsText" dxfId="525" priority="8256" operator="containsText" text="Pesquisa de Preços">
      <formula>NOT(ISERROR(SEARCH("Pesquisa de Preços",E2446)))</formula>
    </cfRule>
  </conditionalFormatting>
  <conditionalFormatting sqref="E2450">
    <cfRule type="containsText" dxfId="524" priority="8381" operator="containsText" text="Pesquisa de Preços">
      <formula>NOT(ISERROR(SEARCH("Pesquisa de Preços",E2450)))</formula>
    </cfRule>
  </conditionalFormatting>
  <conditionalFormatting sqref="E2452:E2455">
    <cfRule type="containsText" dxfId="523" priority="8259" operator="containsText" text="Pesquisa de Preços">
      <formula>NOT(ISERROR(SEARCH("Pesquisa de Preços",E2452)))</formula>
    </cfRule>
  </conditionalFormatting>
  <conditionalFormatting sqref="E2465">
    <cfRule type="containsText" dxfId="522" priority="8376" operator="containsText" text="Pesquisa de Preços">
      <formula>NOT(ISERROR(SEARCH("Pesquisa de Preços",E2465)))</formula>
    </cfRule>
  </conditionalFormatting>
  <conditionalFormatting sqref="E2475">
    <cfRule type="containsText" dxfId="521" priority="7612" operator="containsText" text="Pesquisa de Preços">
      <formula>NOT(ISERROR(SEARCH("Pesquisa de Preços",E2475)))</formula>
    </cfRule>
  </conditionalFormatting>
  <conditionalFormatting sqref="E2479">
    <cfRule type="containsText" dxfId="520" priority="7607" operator="containsText" text="Pesquisa de Preços">
      <formula>NOT(ISERROR(SEARCH("Pesquisa de Preços",E2479)))</formula>
    </cfRule>
  </conditionalFormatting>
  <conditionalFormatting sqref="E2487">
    <cfRule type="containsText" dxfId="519" priority="7602" operator="containsText" text="Pesquisa de Preços">
      <formula>NOT(ISERROR(SEARCH("Pesquisa de Preços",E2487)))</formula>
    </cfRule>
  </conditionalFormatting>
  <conditionalFormatting sqref="E2491">
    <cfRule type="containsText" dxfId="518" priority="7597" operator="containsText" text="Pesquisa de Preços">
      <formula>NOT(ISERROR(SEARCH("Pesquisa de Preços",E2491)))</formula>
    </cfRule>
  </conditionalFormatting>
  <conditionalFormatting sqref="E2495">
    <cfRule type="containsText" dxfId="517" priority="7592" operator="containsText" text="Pesquisa de Preços">
      <formula>NOT(ISERROR(SEARCH("Pesquisa de Preços",E2495)))</formula>
    </cfRule>
  </conditionalFormatting>
  <conditionalFormatting sqref="E2499">
    <cfRule type="containsText" dxfId="516" priority="7587" operator="containsText" text="Pesquisa de Preços">
      <formula>NOT(ISERROR(SEARCH("Pesquisa de Preços",E2499)))</formula>
    </cfRule>
  </conditionalFormatting>
  <conditionalFormatting sqref="E2503">
    <cfRule type="containsText" dxfId="515" priority="7582" operator="containsText" text="Pesquisa de Preços">
      <formula>NOT(ISERROR(SEARCH("Pesquisa de Preços",E2503)))</formula>
    </cfRule>
  </conditionalFormatting>
  <conditionalFormatting sqref="E2507">
    <cfRule type="containsText" dxfId="514" priority="7577" operator="containsText" text="Pesquisa de Preços">
      <formula>NOT(ISERROR(SEARCH("Pesquisa de Preços",E2507)))</formula>
    </cfRule>
  </conditionalFormatting>
  <conditionalFormatting sqref="E4994:E4997">
    <cfRule type="containsText" dxfId="513" priority="8117" operator="containsText" text="Pesquisa de Preços">
      <formula>NOT(ISERROR(SEARCH("Pesquisa de Preços",E4994)))</formula>
    </cfRule>
  </conditionalFormatting>
  <conditionalFormatting sqref="E4999:E5006">
    <cfRule type="containsText" dxfId="512" priority="6390" operator="containsText" text="Pesquisa de Preços">
      <formula>NOT(ISERROR(SEARCH("Pesquisa de Preços",E4999)))</formula>
    </cfRule>
  </conditionalFormatting>
  <conditionalFormatting sqref="E5008">
    <cfRule type="containsText" dxfId="511" priority="8112" operator="containsText" text="Pesquisa de Preços">
      <formula>NOT(ISERROR(SEARCH("Pesquisa de Preços",E5008)))</formula>
    </cfRule>
  </conditionalFormatting>
  <conditionalFormatting sqref="E5055:E5058">
    <cfRule type="containsText" dxfId="510" priority="8080" operator="containsText" text="Pesquisa de Preços">
      <formula>NOT(ISERROR(SEARCH("Pesquisa de Preços",E5055)))</formula>
    </cfRule>
  </conditionalFormatting>
  <conditionalFormatting sqref="E5062:E5065">
    <cfRule type="containsText" dxfId="509" priority="8074" operator="containsText" text="Pesquisa de Preços">
      <formula>NOT(ISERROR(SEARCH("Pesquisa de Preços",E5062)))</formula>
    </cfRule>
  </conditionalFormatting>
  <conditionalFormatting sqref="E5069:E5072">
    <cfRule type="containsText" dxfId="508" priority="6387" operator="containsText" text="Pesquisa de Preços">
      <formula>NOT(ISERROR(SEARCH("Pesquisa de Preços",E5069)))</formula>
    </cfRule>
  </conditionalFormatting>
  <conditionalFormatting sqref="E5076">
    <cfRule type="containsText" dxfId="507" priority="8069" operator="containsText" text="Pesquisa de Preços">
      <formula>NOT(ISERROR(SEARCH("Pesquisa de Preços",E5076)))</formula>
    </cfRule>
  </conditionalFormatting>
  <conditionalFormatting sqref="E5079">
    <cfRule type="containsText" dxfId="506" priority="8058" operator="containsText" text="Pesquisa de Preços">
      <formula>NOT(ISERROR(SEARCH("Pesquisa de Preços",E5079)))</formula>
    </cfRule>
  </conditionalFormatting>
  <conditionalFormatting sqref="E5094:E5095">
    <cfRule type="containsText" dxfId="505" priority="8048" operator="containsText" text="Pesquisa de Preços">
      <formula>NOT(ISERROR(SEARCH("Pesquisa de Preços",E5094)))</formula>
    </cfRule>
  </conditionalFormatting>
  <conditionalFormatting sqref="E5099:E5104">
    <cfRule type="containsText" dxfId="504" priority="7901" operator="containsText" text="Pesquisa de Preços">
      <formula>NOT(ISERROR(SEARCH("Pesquisa de Preços",E5099)))</formula>
    </cfRule>
  </conditionalFormatting>
  <conditionalFormatting sqref="E5106:E5107">
    <cfRule type="containsText" dxfId="503" priority="8040" operator="containsText" text="Pesquisa de Preços">
      <formula>NOT(ISERROR(SEARCH("Pesquisa de Preços",E5106)))</formula>
    </cfRule>
  </conditionalFormatting>
  <conditionalFormatting sqref="E5112:E5115">
    <cfRule type="containsText" dxfId="502" priority="8034" operator="containsText" text="Pesquisa de Preços">
      <formula>NOT(ISERROR(SEARCH("Pesquisa de Preços",E5112)))</formula>
    </cfRule>
  </conditionalFormatting>
  <conditionalFormatting sqref="E5117">
    <cfRule type="containsText" dxfId="501" priority="8035" operator="containsText" text="Pesquisa de Preços">
      <formula>NOT(ISERROR(SEARCH("Pesquisa de Preços",E5117)))</formula>
    </cfRule>
  </conditionalFormatting>
  <conditionalFormatting sqref="E5126:E5128">
    <cfRule type="containsText" dxfId="500" priority="8026" operator="containsText" text="Pesquisa de Preços">
      <formula>NOT(ISERROR(SEARCH("Pesquisa de Preços",E5126)))</formula>
    </cfRule>
  </conditionalFormatting>
  <conditionalFormatting sqref="E5132:E5139">
    <cfRule type="containsText" dxfId="499" priority="8003" operator="containsText" text="Pesquisa de Preços">
      <formula>NOT(ISERROR(SEARCH("Pesquisa de Preços",E5132)))</formula>
    </cfRule>
  </conditionalFormatting>
  <conditionalFormatting sqref="E5142:E5145">
    <cfRule type="containsText" dxfId="498" priority="7992" operator="containsText" text="Pesquisa de Preços">
      <formula>NOT(ISERROR(SEARCH("Pesquisa de Preços",E5142)))</formula>
    </cfRule>
  </conditionalFormatting>
  <conditionalFormatting sqref="E5148:E5158">
    <cfRule type="containsText" dxfId="497" priority="6383" operator="containsText" text="Pesquisa de Preços">
      <formula>NOT(ISERROR(SEARCH("Pesquisa de Preços",E5148)))</formula>
    </cfRule>
  </conditionalFormatting>
  <conditionalFormatting sqref="E5161:E5163">
    <cfRule type="containsText" dxfId="496" priority="7972" operator="containsText" text="Pesquisa de Preços">
      <formula>NOT(ISERROR(SEARCH("Pesquisa de Preços",E5161)))</formula>
    </cfRule>
  </conditionalFormatting>
  <conditionalFormatting sqref="E5191:E5205">
    <cfRule type="containsText" dxfId="495" priority="7908" operator="containsText" text="Pesquisa de Preços">
      <formula>NOT(ISERROR(SEARCH("Pesquisa de Preços",E5191)))</formula>
    </cfRule>
  </conditionalFormatting>
  <conditionalFormatting sqref="E5212:E5214">
    <cfRule type="containsText" dxfId="494" priority="7863" operator="containsText" text="Pesquisa de Preços">
      <formula>NOT(ISERROR(SEARCH("Pesquisa de Preços",E5212)))</formula>
    </cfRule>
  </conditionalFormatting>
  <conditionalFormatting sqref="E5219:E5221">
    <cfRule type="containsText" dxfId="493" priority="7855" operator="containsText" text="Pesquisa de Preços">
      <formula>NOT(ISERROR(SEARCH("Pesquisa de Preços",E5219)))</formula>
    </cfRule>
  </conditionalFormatting>
  <conditionalFormatting sqref="E5230">
    <cfRule type="containsText" dxfId="492" priority="7856" operator="containsText" text="Pesquisa de Preços">
      <formula>NOT(ISERROR(SEARCH("Pesquisa de Preços",E5230)))</formula>
    </cfRule>
  </conditionalFormatting>
  <conditionalFormatting sqref="E5288:E5290">
    <cfRule type="containsText" dxfId="491" priority="2536" operator="containsText" text="Pesquisa de Preços">
      <formula>NOT(ISERROR(SEARCH("Pesquisa de Preços",E5288)))</formula>
    </cfRule>
  </conditionalFormatting>
  <conditionalFormatting sqref="E5388">
    <cfRule type="containsText" dxfId="490" priority="7692" operator="containsText" text="Pesquisa de Preços">
      <formula>NOT(ISERROR(SEARCH("Pesquisa de Preços",E5388)))</formula>
    </cfRule>
  </conditionalFormatting>
  <conditionalFormatting sqref="E5400:E5401">
    <cfRule type="containsText" dxfId="489" priority="7630" operator="containsText" text="Pesquisa de Preços">
      <formula>NOT(ISERROR(SEARCH("Pesquisa de Preços",E5400)))</formula>
    </cfRule>
  </conditionalFormatting>
  <conditionalFormatting sqref="E5408">
    <cfRule type="containsText" dxfId="488" priority="7633" operator="containsText" text="Pesquisa de Preços">
      <formula>NOT(ISERROR(SEARCH("Pesquisa de Preços",E5408)))</formula>
    </cfRule>
  </conditionalFormatting>
  <conditionalFormatting sqref="E5414">
    <cfRule type="containsText" dxfId="487" priority="7684" operator="containsText" text="Pesquisa de Preços">
      <formula>NOT(ISERROR(SEARCH("Pesquisa de Preços",E5414)))</formula>
    </cfRule>
  </conditionalFormatting>
  <conditionalFormatting sqref="E5508">
    <cfRule type="containsText" dxfId="486" priority="6871" operator="containsText" text="Pesquisa de Preços">
      <formula>NOT(ISERROR(SEARCH("Pesquisa de Preços",E5508)))</formula>
    </cfRule>
  </conditionalFormatting>
  <conditionalFormatting sqref="E5517:E5520">
    <cfRule type="containsText" dxfId="485" priority="6857" operator="containsText" text="Pesquisa de Preços">
      <formula>NOT(ISERROR(SEARCH("Pesquisa de Preços",E5517)))</formula>
    </cfRule>
  </conditionalFormatting>
  <conditionalFormatting sqref="E5522:E5527">
    <cfRule type="containsText" dxfId="484" priority="6849" operator="containsText" text="Pesquisa de Preços">
      <formula>NOT(ISERROR(SEARCH("Pesquisa de Preços",E5522)))</formula>
    </cfRule>
  </conditionalFormatting>
  <conditionalFormatting sqref="E5530:E5533">
    <cfRule type="containsText" dxfId="483" priority="4355" operator="containsText" text="Pesquisa de Preços">
      <formula>NOT(ISERROR(SEARCH("Pesquisa de Preços",E5530)))</formula>
    </cfRule>
  </conditionalFormatting>
  <conditionalFormatting sqref="E5536:E5539">
    <cfRule type="containsText" dxfId="482" priority="6836" operator="containsText" text="Pesquisa de Preços">
      <formula>NOT(ISERROR(SEARCH("Pesquisa de Preços",E5536)))</formula>
    </cfRule>
  </conditionalFormatting>
  <conditionalFormatting sqref="E5544:E5547">
    <cfRule type="containsText" dxfId="481" priority="6829" operator="containsText" text="Pesquisa de Preços">
      <formula>NOT(ISERROR(SEARCH("Pesquisa de Preços",E5544)))</formula>
    </cfRule>
  </conditionalFormatting>
  <conditionalFormatting sqref="E5553:E5556">
    <cfRule type="containsText" dxfId="480" priority="1171" operator="containsText" text="Pesquisa de Preços">
      <formula>NOT(ISERROR(SEARCH("Pesquisa de Preços",E5553)))</formula>
    </cfRule>
  </conditionalFormatting>
  <conditionalFormatting sqref="E5562:E5565">
    <cfRule type="containsText" dxfId="479" priority="6818" operator="containsText" text="Pesquisa de Preços">
      <formula>NOT(ISERROR(SEARCH("Pesquisa de Preços",E5562)))</formula>
    </cfRule>
  </conditionalFormatting>
  <conditionalFormatting sqref="E5570">
    <cfRule type="containsText" dxfId="478" priority="6820" operator="containsText" text="Pesquisa de Preços">
      <formula>NOT(ISERROR(SEARCH("Pesquisa de Preços",E5570)))</formula>
    </cfRule>
  </conditionalFormatting>
  <conditionalFormatting sqref="E5580">
    <cfRule type="containsText" dxfId="477" priority="6812" operator="containsText" text="Pesquisa de Preços">
      <formula>NOT(ISERROR(SEARCH("Pesquisa de Preços",E5580)))</formula>
    </cfRule>
  </conditionalFormatting>
  <conditionalFormatting sqref="E5592:E5595">
    <cfRule type="containsText" dxfId="476" priority="6780" operator="containsText" text="Pesquisa de Preços">
      <formula>NOT(ISERROR(SEARCH("Pesquisa de Preços",E5592)))</formula>
    </cfRule>
  </conditionalFormatting>
  <conditionalFormatting sqref="E5598:E5601">
    <cfRule type="containsText" dxfId="475" priority="6772" operator="containsText" text="Pesquisa de Preços">
      <formula>NOT(ISERROR(SEARCH("Pesquisa de Preços",E5598)))</formula>
    </cfRule>
  </conditionalFormatting>
  <conditionalFormatting sqref="E5604:E5607">
    <cfRule type="containsText" dxfId="474" priority="6766" operator="containsText" text="Pesquisa de Preços">
      <formula>NOT(ISERROR(SEARCH("Pesquisa de Preços",E5604)))</formula>
    </cfRule>
  </conditionalFormatting>
  <conditionalFormatting sqref="E5609:E5618">
    <cfRule type="containsText" dxfId="473" priority="2802" operator="containsText" text="Pesquisa de Preços">
      <formula>NOT(ISERROR(SEARCH("Pesquisa de Preços",E5609)))</formula>
    </cfRule>
  </conditionalFormatting>
  <conditionalFormatting sqref="E5621:E5624">
    <cfRule type="containsText" dxfId="472" priority="6746" operator="containsText" text="Pesquisa de Preços">
      <formula>NOT(ISERROR(SEARCH("Pesquisa de Preços",E5621)))</formula>
    </cfRule>
  </conditionalFormatting>
  <conditionalFormatting sqref="E5627:E5631">
    <cfRule type="containsText" dxfId="471" priority="6735" operator="containsText" text="Pesquisa de Preços">
      <formula>NOT(ISERROR(SEARCH("Pesquisa de Preços",E5627)))</formula>
    </cfRule>
  </conditionalFormatting>
  <conditionalFormatting sqref="E5633:E5642">
    <cfRule type="containsText" dxfId="470" priority="6710" operator="containsText" text="Pesquisa de Preços">
      <formula>NOT(ISERROR(SEARCH("Pesquisa de Preços",E5633)))</formula>
    </cfRule>
  </conditionalFormatting>
  <conditionalFormatting sqref="E5644:E5648">
    <cfRule type="containsText" dxfId="469" priority="6716" operator="containsText" text="Pesquisa de Preços">
      <formula>NOT(ISERROR(SEARCH("Pesquisa de Preços",E5644)))</formula>
    </cfRule>
  </conditionalFormatting>
  <conditionalFormatting sqref="E6331">
    <cfRule type="containsText" dxfId="468" priority="6549" operator="containsText" text="Pesquisa de Preços">
      <formula>NOT(ISERROR(SEARCH("Pesquisa de Preços",E6331)))</formula>
    </cfRule>
  </conditionalFormatting>
  <conditionalFormatting sqref="E6342">
    <cfRule type="containsText" dxfId="467" priority="6543" operator="containsText" text="Pesquisa de Preços">
      <formula>NOT(ISERROR(SEARCH("Pesquisa de Preços",E6342)))</formula>
    </cfRule>
  </conditionalFormatting>
  <conditionalFormatting sqref="E6540:E6541">
    <cfRule type="containsText" dxfId="466" priority="6560" operator="containsText" text="Pesquisa de Preços">
      <formula>NOT(ISERROR(SEARCH("Pesquisa de Preços",E6540)))</formula>
    </cfRule>
  </conditionalFormatting>
  <conditionalFormatting sqref="E6545:E6547">
    <cfRule type="containsText" dxfId="465" priority="6569" operator="containsText" text="Pesquisa de Preços">
      <formula>NOT(ISERROR(SEARCH("Pesquisa de Preços",E6545)))</formula>
    </cfRule>
  </conditionalFormatting>
  <conditionalFormatting sqref="E6552:E6555">
    <cfRule type="containsText" dxfId="464" priority="6563" operator="containsText" text="Pesquisa de Preços">
      <formula>NOT(ISERROR(SEARCH("Pesquisa de Preços",E6552)))</formula>
    </cfRule>
  </conditionalFormatting>
  <conditionalFormatting sqref="E6558:E6561">
    <cfRule type="containsText" dxfId="463" priority="6351" operator="containsText" text="Pesquisa de Preços">
      <formula>NOT(ISERROR(SEARCH("Pesquisa de Preços",E6558)))</formula>
    </cfRule>
  </conditionalFormatting>
  <conditionalFormatting sqref="E6565:E6567">
    <cfRule type="containsText" dxfId="462" priority="6340" operator="containsText" text="Pesquisa de Preços">
      <formula>NOT(ISERROR(SEARCH("Pesquisa de Preços",E6565)))</formula>
    </cfRule>
  </conditionalFormatting>
  <conditionalFormatting sqref="E6569:E6571">
    <cfRule type="containsText" dxfId="461" priority="6333" operator="containsText" text="Pesquisa de Preços">
      <formula>NOT(ISERROR(SEARCH("Pesquisa de Preços",E6569)))</formula>
    </cfRule>
  </conditionalFormatting>
  <conditionalFormatting sqref="E6574:E6576">
    <cfRule type="containsText" dxfId="460" priority="6322" operator="containsText" text="Pesquisa de Preços">
      <formula>NOT(ISERROR(SEARCH("Pesquisa de Preços",E6574)))</formula>
    </cfRule>
  </conditionalFormatting>
  <conditionalFormatting sqref="E6578:E6580">
    <cfRule type="containsText" dxfId="459" priority="6315" operator="containsText" text="Pesquisa de Preços">
      <formula>NOT(ISERROR(SEARCH("Pesquisa de Preços",E6578)))</formula>
    </cfRule>
  </conditionalFormatting>
  <conditionalFormatting sqref="E6582:E6584">
    <cfRule type="containsText" dxfId="458" priority="6316" operator="containsText" text="Pesquisa de Preços">
      <formula>NOT(ISERROR(SEARCH("Pesquisa de Preços",E6582)))</formula>
    </cfRule>
  </conditionalFormatting>
  <conditionalFormatting sqref="E6587:E6589">
    <cfRule type="containsText" dxfId="457" priority="6365" operator="containsText" text="Pesquisa de Preços">
      <formula>NOT(ISERROR(SEARCH("Pesquisa de Preços",E6587)))</formula>
    </cfRule>
  </conditionalFormatting>
  <conditionalFormatting sqref="E6592">
    <cfRule type="containsText" dxfId="456" priority="6366" operator="containsText" text="Pesquisa de Preços">
      <formula>NOT(ISERROR(SEARCH("Pesquisa de Preços",E6592)))</formula>
    </cfRule>
  </conditionalFormatting>
  <conditionalFormatting sqref="E6604:E6605">
    <cfRule type="containsText" dxfId="455" priority="6288" operator="containsText" text="Pesquisa de Preços">
      <formula>NOT(ISERROR(SEARCH("Pesquisa de Preços",E6604)))</formula>
    </cfRule>
  </conditionalFormatting>
  <conditionalFormatting sqref="E6608:E6611">
    <cfRule type="containsText" dxfId="454" priority="6280" operator="containsText" text="Pesquisa de Preços">
      <formula>NOT(ISERROR(SEARCH("Pesquisa de Preços",E6608)))</formula>
    </cfRule>
  </conditionalFormatting>
  <conditionalFormatting sqref="E6617:E6620">
    <cfRule type="containsText" dxfId="453" priority="6266" operator="containsText" text="Pesquisa de Preços">
      <formula>NOT(ISERROR(SEARCH("Pesquisa de Preços",E6617)))</formula>
    </cfRule>
  </conditionalFormatting>
  <conditionalFormatting sqref="E6624:E6627">
    <cfRule type="containsText" dxfId="452" priority="6248" operator="containsText" text="Pesquisa de Preços">
      <formula>NOT(ISERROR(SEARCH("Pesquisa de Preços",E6624)))</formula>
    </cfRule>
  </conditionalFormatting>
  <conditionalFormatting sqref="E6631:E6633">
    <cfRule type="containsText" dxfId="451" priority="6249" operator="containsText" text="Pesquisa de Preços">
      <formula>NOT(ISERROR(SEARCH("Pesquisa de Preços",E6631)))</formula>
    </cfRule>
  </conditionalFormatting>
  <conditionalFormatting sqref="E6638">
    <cfRule type="containsText" dxfId="450" priority="6236" operator="containsText" text="Pesquisa de Preços">
      <formula>NOT(ISERROR(SEARCH("Pesquisa de Preços",E6638)))</formula>
    </cfRule>
  </conditionalFormatting>
  <conditionalFormatting sqref="E6653:E6654">
    <cfRule type="containsText" dxfId="449" priority="5900" operator="containsText" text="Pesquisa de Preços">
      <formula>NOT(ISERROR(SEARCH("Pesquisa de Preços",E6653)))</formula>
    </cfRule>
  </conditionalFormatting>
  <conditionalFormatting sqref="E6656:E6658">
    <cfRule type="containsText" dxfId="448" priority="5901" operator="containsText" text="Pesquisa de Preços">
      <formula>NOT(ISERROR(SEARCH("Pesquisa de Preços",E6656)))</formula>
    </cfRule>
  </conditionalFormatting>
  <conditionalFormatting sqref="E6660:E6662">
    <cfRule type="containsText" dxfId="447" priority="6214" operator="containsText" text="Pesquisa de Preços">
      <formula>NOT(ISERROR(SEARCH("Pesquisa de Preços",E6660)))</formula>
    </cfRule>
  </conditionalFormatting>
  <conditionalFormatting sqref="E6664:E6666">
    <cfRule type="containsText" dxfId="446" priority="6209" operator="containsText" text="Pesquisa de Preços">
      <formula>NOT(ISERROR(SEARCH("Pesquisa de Preços",E6664)))</formula>
    </cfRule>
  </conditionalFormatting>
  <conditionalFormatting sqref="E6668:E6670">
    <cfRule type="containsText" dxfId="445" priority="6204" operator="containsText" text="Pesquisa de Preços">
      <formula>NOT(ISERROR(SEARCH("Pesquisa de Preços",E6668)))</formula>
    </cfRule>
  </conditionalFormatting>
  <conditionalFormatting sqref="E6672:E6674">
    <cfRule type="containsText" dxfId="444" priority="6199" operator="containsText" text="Pesquisa de Preços">
      <formula>NOT(ISERROR(SEARCH("Pesquisa de Preços",E6672)))</formula>
    </cfRule>
  </conditionalFormatting>
  <conditionalFormatting sqref="E6676:E6678">
    <cfRule type="containsText" dxfId="443" priority="6194" operator="containsText" text="Pesquisa de Preços">
      <formula>NOT(ISERROR(SEARCH("Pesquisa de Preços",E6676)))</formula>
    </cfRule>
  </conditionalFormatting>
  <conditionalFormatting sqref="E6680:E6682">
    <cfRule type="containsText" dxfId="442" priority="6189" operator="containsText" text="Pesquisa de Preços">
      <formula>NOT(ISERROR(SEARCH("Pesquisa de Preços",E6680)))</formula>
    </cfRule>
  </conditionalFormatting>
  <conditionalFormatting sqref="E6684:E6686">
    <cfRule type="containsText" dxfId="441" priority="6184" operator="containsText" text="Pesquisa de Preços">
      <formula>NOT(ISERROR(SEARCH("Pesquisa de Preços",E6684)))</formula>
    </cfRule>
  </conditionalFormatting>
  <conditionalFormatting sqref="E6688:E6690">
    <cfRule type="containsText" dxfId="440" priority="6179" operator="containsText" text="Pesquisa de Preços">
      <formula>NOT(ISERROR(SEARCH("Pesquisa de Preços",E6688)))</formula>
    </cfRule>
  </conditionalFormatting>
  <conditionalFormatting sqref="E6692:E6694">
    <cfRule type="containsText" dxfId="439" priority="6174" operator="containsText" text="Pesquisa de Preços">
      <formula>NOT(ISERROR(SEARCH("Pesquisa de Preços",E6692)))</formula>
    </cfRule>
  </conditionalFormatting>
  <conditionalFormatting sqref="E6696:E6698">
    <cfRule type="containsText" dxfId="438" priority="5895" operator="containsText" text="Pesquisa de Preços">
      <formula>NOT(ISERROR(SEARCH("Pesquisa de Preços",E6696)))</formula>
    </cfRule>
  </conditionalFormatting>
  <conditionalFormatting sqref="E6700:E6702">
    <cfRule type="containsText" dxfId="437" priority="5896" operator="containsText" text="Pesquisa de Preços">
      <formula>NOT(ISERROR(SEARCH("Pesquisa de Preços",E6700)))</formula>
    </cfRule>
  </conditionalFormatting>
  <conditionalFormatting sqref="E6704:E6706">
    <cfRule type="containsText" dxfId="436" priority="6164" operator="containsText" text="Pesquisa de Preços">
      <formula>NOT(ISERROR(SEARCH("Pesquisa de Preços",E6704)))</formula>
    </cfRule>
  </conditionalFormatting>
  <conditionalFormatting sqref="E6708:E6710">
    <cfRule type="containsText" dxfId="435" priority="6159" operator="containsText" text="Pesquisa de Preços">
      <formula>NOT(ISERROR(SEARCH("Pesquisa de Preços",E6708)))</formula>
    </cfRule>
  </conditionalFormatting>
  <conditionalFormatting sqref="E6712:E6714">
    <cfRule type="containsText" dxfId="434" priority="6154" operator="containsText" text="Pesquisa de Preços">
      <formula>NOT(ISERROR(SEARCH("Pesquisa de Preços",E6712)))</formula>
    </cfRule>
  </conditionalFormatting>
  <conditionalFormatting sqref="E6716:E6718">
    <cfRule type="containsText" dxfId="433" priority="5758" operator="containsText" text="Pesquisa de Preços">
      <formula>NOT(ISERROR(SEARCH("Pesquisa de Preços",E6716)))</formula>
    </cfRule>
  </conditionalFormatting>
  <conditionalFormatting sqref="E6720:E6722">
    <cfRule type="containsText" dxfId="432" priority="5759" operator="containsText" text="Pesquisa de Preços">
      <formula>NOT(ISERROR(SEARCH("Pesquisa de Preços",E6720)))</formula>
    </cfRule>
  </conditionalFormatting>
  <conditionalFormatting sqref="E6724:E6726">
    <cfRule type="containsText" dxfId="431" priority="6144" operator="containsText" text="Pesquisa de Preços">
      <formula>NOT(ISERROR(SEARCH("Pesquisa de Preços",E6724)))</formula>
    </cfRule>
  </conditionalFormatting>
  <conditionalFormatting sqref="E6728:E6730">
    <cfRule type="containsText" dxfId="430" priority="6139" operator="containsText" text="Pesquisa de Preços">
      <formula>NOT(ISERROR(SEARCH("Pesquisa de Preços",E6728)))</formula>
    </cfRule>
  </conditionalFormatting>
  <conditionalFormatting sqref="E6732:E6734">
    <cfRule type="containsText" dxfId="429" priority="6134" operator="containsText" text="Pesquisa de Preços">
      <formula>NOT(ISERROR(SEARCH("Pesquisa de Preços",E6732)))</formula>
    </cfRule>
  </conditionalFormatting>
  <conditionalFormatting sqref="E6736:E6738">
    <cfRule type="containsText" dxfId="428" priority="6129" operator="containsText" text="Pesquisa de Preços">
      <formula>NOT(ISERROR(SEARCH("Pesquisa de Preços",E6736)))</formula>
    </cfRule>
  </conditionalFormatting>
  <conditionalFormatting sqref="E6740:E6742">
    <cfRule type="containsText" dxfId="427" priority="6124" operator="containsText" text="Pesquisa de Preços">
      <formula>NOT(ISERROR(SEARCH("Pesquisa de Preços",E6740)))</formula>
    </cfRule>
  </conditionalFormatting>
  <conditionalFormatting sqref="E6744:E6746">
    <cfRule type="containsText" dxfId="426" priority="5888" operator="containsText" text="Pesquisa de Preços">
      <formula>NOT(ISERROR(SEARCH("Pesquisa de Preços",E6744)))</formula>
    </cfRule>
  </conditionalFormatting>
  <conditionalFormatting sqref="E6748:E6750">
    <cfRule type="containsText" dxfId="425" priority="5889" operator="containsText" text="Pesquisa de Preços">
      <formula>NOT(ISERROR(SEARCH("Pesquisa de Preços",E6748)))</formula>
    </cfRule>
  </conditionalFormatting>
  <conditionalFormatting sqref="E6752:E6754">
    <cfRule type="containsText" dxfId="424" priority="6114" operator="containsText" text="Pesquisa de Preços">
      <formula>NOT(ISERROR(SEARCH("Pesquisa de Preços",E6752)))</formula>
    </cfRule>
  </conditionalFormatting>
  <conditionalFormatting sqref="E6756:E6758">
    <cfRule type="containsText" dxfId="423" priority="6109" operator="containsText" text="Pesquisa de Preços">
      <formula>NOT(ISERROR(SEARCH("Pesquisa de Preços",E6756)))</formula>
    </cfRule>
  </conditionalFormatting>
  <conditionalFormatting sqref="E6760:E6762">
    <cfRule type="containsText" dxfId="422" priority="6104" operator="containsText" text="Pesquisa de Preços">
      <formula>NOT(ISERROR(SEARCH("Pesquisa de Preços",E6760)))</formula>
    </cfRule>
  </conditionalFormatting>
  <conditionalFormatting sqref="E6764:E6766">
    <cfRule type="containsText" dxfId="421" priority="6099" operator="containsText" text="Pesquisa de Preços">
      <formula>NOT(ISERROR(SEARCH("Pesquisa de Preços",E6764)))</formula>
    </cfRule>
  </conditionalFormatting>
  <conditionalFormatting sqref="E6768:E6770">
    <cfRule type="containsText" dxfId="420" priority="6094" operator="containsText" text="Pesquisa de Preços">
      <formula>NOT(ISERROR(SEARCH("Pesquisa de Preços",E6768)))</formula>
    </cfRule>
  </conditionalFormatting>
  <conditionalFormatting sqref="E6772:E6774">
    <cfRule type="containsText" dxfId="419" priority="6089" operator="containsText" text="Pesquisa de Preços">
      <formula>NOT(ISERROR(SEARCH("Pesquisa de Preços",E6772)))</formula>
    </cfRule>
  </conditionalFormatting>
  <conditionalFormatting sqref="E6776:E6778">
    <cfRule type="containsText" dxfId="418" priority="6084" operator="containsText" text="Pesquisa de Preços">
      <formula>NOT(ISERROR(SEARCH("Pesquisa de Preços",E6776)))</formula>
    </cfRule>
  </conditionalFormatting>
  <conditionalFormatting sqref="E6780:E6782">
    <cfRule type="containsText" dxfId="417" priority="6079" operator="containsText" text="Pesquisa de Preços">
      <formula>NOT(ISERROR(SEARCH("Pesquisa de Preços",E6780)))</formula>
    </cfRule>
  </conditionalFormatting>
  <conditionalFormatting sqref="E6784:E6786">
    <cfRule type="containsText" dxfId="416" priority="5851" operator="containsText" text="Pesquisa de Preços">
      <formula>NOT(ISERROR(SEARCH("Pesquisa de Preços",E6784)))</formula>
    </cfRule>
  </conditionalFormatting>
  <conditionalFormatting sqref="E6788:E6790">
    <cfRule type="containsText" dxfId="415" priority="5852" operator="containsText" text="Pesquisa de Preços">
      <formula>NOT(ISERROR(SEARCH("Pesquisa de Preços",E6788)))</formula>
    </cfRule>
  </conditionalFormatting>
  <conditionalFormatting sqref="E6792:E6794">
    <cfRule type="containsText" dxfId="414" priority="5861" operator="containsText" text="Pesquisa de Preços">
      <formula>NOT(ISERROR(SEARCH("Pesquisa de Preços",E6792)))</formula>
    </cfRule>
  </conditionalFormatting>
  <conditionalFormatting sqref="E6796:E6798">
    <cfRule type="containsText" dxfId="413" priority="5910" operator="containsText" text="Pesquisa de Preços">
      <formula>NOT(ISERROR(SEARCH("Pesquisa de Preços",E6796)))</formula>
    </cfRule>
  </conditionalFormatting>
  <conditionalFormatting sqref="E6800:E6802">
    <cfRule type="containsText" dxfId="412" priority="6069" operator="containsText" text="Pesquisa de Preços">
      <formula>NOT(ISERROR(SEARCH("Pesquisa de Preços",E6800)))</formula>
    </cfRule>
  </conditionalFormatting>
  <conditionalFormatting sqref="E6804:E6806">
    <cfRule type="containsText" dxfId="411" priority="6064" operator="containsText" text="Pesquisa de Preços">
      <formula>NOT(ISERROR(SEARCH("Pesquisa de Preços",E6804)))</formula>
    </cfRule>
  </conditionalFormatting>
  <conditionalFormatting sqref="E6808:E6810">
    <cfRule type="containsText" dxfId="410" priority="5879" operator="containsText" text="Pesquisa de Preços">
      <formula>NOT(ISERROR(SEARCH("Pesquisa de Preços",E6808)))</formula>
    </cfRule>
  </conditionalFormatting>
  <conditionalFormatting sqref="E6812:E6814">
    <cfRule type="containsText" dxfId="409" priority="5874" operator="containsText" text="Pesquisa de Preços">
      <formula>NOT(ISERROR(SEARCH("Pesquisa de Preços",E6812)))</formula>
    </cfRule>
  </conditionalFormatting>
  <conditionalFormatting sqref="E6816:E6818">
    <cfRule type="containsText" dxfId="408" priority="5869" operator="containsText" text="Pesquisa de Preços">
      <formula>NOT(ISERROR(SEARCH("Pesquisa de Preços",E6816)))</formula>
    </cfRule>
  </conditionalFormatting>
  <conditionalFormatting sqref="E6820:E6822">
    <cfRule type="containsText" dxfId="407" priority="5870" operator="containsText" text="Pesquisa de Preços">
      <formula>NOT(ISERROR(SEARCH("Pesquisa de Preços",E6820)))</formula>
    </cfRule>
  </conditionalFormatting>
  <conditionalFormatting sqref="E6824:E6826">
    <cfRule type="containsText" dxfId="406" priority="6054" operator="containsText" text="Pesquisa de Preços">
      <formula>NOT(ISERROR(SEARCH("Pesquisa de Preços",E6824)))</formula>
    </cfRule>
  </conditionalFormatting>
  <conditionalFormatting sqref="E6828:E6830">
    <cfRule type="containsText" dxfId="405" priority="6049" operator="containsText" text="Pesquisa de Preços">
      <formula>NOT(ISERROR(SEARCH("Pesquisa de Preços",E6828)))</formula>
    </cfRule>
  </conditionalFormatting>
  <conditionalFormatting sqref="E6832:E6834">
    <cfRule type="containsText" dxfId="404" priority="6044" operator="containsText" text="Pesquisa de Preços">
      <formula>NOT(ISERROR(SEARCH("Pesquisa de Preços",E6832)))</formula>
    </cfRule>
  </conditionalFormatting>
  <conditionalFormatting sqref="E6836:E6838">
    <cfRule type="containsText" dxfId="403" priority="6039" operator="containsText" text="Pesquisa de Preços">
      <formula>NOT(ISERROR(SEARCH("Pesquisa de Preços",E6836)))</formula>
    </cfRule>
  </conditionalFormatting>
  <conditionalFormatting sqref="E6840:E6842 E6844:E6846 E6848:E6850 E6852:E6854 E6856:E6858 E6860:E6862 E6864:E6866 E6868:E6870 E6872:E6874 E6876:E6878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00:E7002 E7020:E7022">
    <cfRule type="containsText" dxfId="402" priority="5844" operator="containsText" text="Pesquisa de Preços">
      <formula>NOT(ISERROR(SEARCH("Pesquisa de Preços",E6840)))</formula>
    </cfRule>
  </conditionalFormatting>
  <conditionalFormatting sqref="E6880:E6882">
    <cfRule type="containsText" dxfId="401" priority="5767" operator="containsText" text="Pesquisa de Preços">
      <formula>NOT(ISERROR(SEARCH("Pesquisa de Preços",E6880)))</formula>
    </cfRule>
  </conditionalFormatting>
  <conditionalFormatting sqref="E6884:E6886">
    <cfRule type="containsText" dxfId="400" priority="5768" operator="containsText" text="Pesquisa de Preços">
      <formula>NOT(ISERROR(SEARCH("Pesquisa de Preços",E6884)))</formula>
    </cfRule>
  </conditionalFormatting>
  <conditionalFormatting sqref="E7004:E7006">
    <cfRule type="containsText" dxfId="399" priority="5774" operator="containsText" text="Pesquisa de Preços">
      <formula>NOT(ISERROR(SEARCH("Pesquisa de Preços",E7004)))</formula>
    </cfRule>
  </conditionalFormatting>
  <conditionalFormatting sqref="E7008:E7010 E7012:E7014">
    <cfRule type="containsText" dxfId="398" priority="5733" operator="containsText" text="Pesquisa de Preços">
      <formula>NOT(ISERROR(SEARCH("Pesquisa de Preços",E7008)))</formula>
    </cfRule>
  </conditionalFormatting>
  <conditionalFormatting sqref="E7016:E7018">
    <cfRule type="containsText" dxfId="397" priority="5734" operator="containsText" text="Pesquisa de Preços">
      <formula>NOT(ISERROR(SEARCH("Pesquisa de Preços",E7016)))</formula>
    </cfRule>
  </conditionalFormatting>
  <conditionalFormatting sqref="E7024:E7026">
    <cfRule type="containsText" dxfId="396" priority="5845" operator="containsText" text="Pesquisa de Preços">
      <formula>NOT(ISERROR(SEARCH("Pesquisa de Preços",E7024)))</formula>
    </cfRule>
  </conditionalFormatting>
  <conditionalFormatting sqref="E7028:E7030">
    <cfRule type="containsText" dxfId="395" priority="6029" operator="containsText" text="Pesquisa de Preços">
      <formula>NOT(ISERROR(SEARCH("Pesquisa de Preços",E7028)))</formula>
    </cfRule>
  </conditionalFormatting>
  <conditionalFormatting sqref="E7032:E7034">
    <cfRule type="containsText" dxfId="394" priority="6024" operator="containsText" text="Pesquisa de Preços">
      <formula>NOT(ISERROR(SEARCH("Pesquisa de Preços",E7032)))</formula>
    </cfRule>
  </conditionalFormatting>
  <conditionalFormatting sqref="E7036:E7038">
    <cfRule type="containsText" dxfId="393" priority="6019" operator="containsText" text="Pesquisa de Preços">
      <formula>NOT(ISERROR(SEARCH("Pesquisa de Preços",E7036)))</formula>
    </cfRule>
  </conditionalFormatting>
  <conditionalFormatting sqref="E7040:E7042">
    <cfRule type="containsText" dxfId="392" priority="6014" operator="containsText" text="Pesquisa de Preços">
      <formula>NOT(ISERROR(SEARCH("Pesquisa de Preços",E7040)))</formula>
    </cfRule>
  </conditionalFormatting>
  <conditionalFormatting sqref="E7044:E7046">
    <cfRule type="containsText" dxfId="391" priority="6009" operator="containsText" text="Pesquisa de Preços">
      <formula>NOT(ISERROR(SEARCH("Pesquisa de Preços",E7044)))</formula>
    </cfRule>
  </conditionalFormatting>
  <conditionalFormatting sqref="E7048:E7050">
    <cfRule type="containsText" dxfId="390" priority="5751" operator="containsText" text="Pesquisa de Preços">
      <formula>NOT(ISERROR(SEARCH("Pesquisa de Preços",E7048)))</formula>
    </cfRule>
  </conditionalFormatting>
  <conditionalFormatting sqref="E7052:E7054">
    <cfRule type="containsText" dxfId="389" priority="5745" operator="containsText" text="Pesquisa de Preços">
      <formula>NOT(ISERROR(SEARCH("Pesquisa de Preços",E7052)))</formula>
    </cfRule>
  </conditionalFormatting>
  <conditionalFormatting sqref="E7056:E7058">
    <cfRule type="containsText" dxfId="388" priority="6002" operator="containsText" text="Pesquisa de Preços">
      <formula>NOT(ISERROR(SEARCH("Pesquisa de Preços",E7056)))</formula>
    </cfRule>
  </conditionalFormatting>
  <conditionalFormatting sqref="E7060:E7062">
    <cfRule type="containsText" dxfId="387" priority="5837" operator="containsText" text="Pesquisa de Preços">
      <formula>NOT(ISERROR(SEARCH("Pesquisa de Preços",E7060)))</formula>
    </cfRule>
  </conditionalFormatting>
  <conditionalFormatting sqref="E7064:E7066">
    <cfRule type="containsText" dxfId="386" priority="5830" operator="containsText" text="Pesquisa de Preços">
      <formula>NOT(ISERROR(SEARCH("Pesquisa de Preços",E7064)))</formula>
    </cfRule>
  </conditionalFormatting>
  <conditionalFormatting sqref="E7068:E7070">
    <cfRule type="containsText" dxfId="385" priority="5685" operator="containsText" text="Pesquisa de Preços">
      <formula>NOT(ISERROR(SEARCH("Pesquisa de Preços",E7068)))</formula>
    </cfRule>
  </conditionalFormatting>
  <conditionalFormatting sqref="E7072:E7074">
    <cfRule type="containsText" dxfId="384" priority="5686" operator="containsText" text="Pesquisa de Preços">
      <formula>NOT(ISERROR(SEARCH("Pesquisa de Preços",E7072)))</formula>
    </cfRule>
  </conditionalFormatting>
  <conditionalFormatting sqref="E7076:E7078">
    <cfRule type="containsText" dxfId="383" priority="5816" operator="containsText" text="Pesquisa de Preços">
      <formula>NOT(ISERROR(SEARCH("Pesquisa de Preços",E7076)))</formula>
    </cfRule>
  </conditionalFormatting>
  <conditionalFormatting sqref="E7080:E7082">
    <cfRule type="containsText" dxfId="382" priority="5817" operator="containsText" text="Pesquisa de Preços">
      <formula>NOT(ISERROR(SEARCH("Pesquisa de Preços",E7080)))</formula>
    </cfRule>
  </conditionalFormatting>
  <conditionalFormatting sqref="E7084:E7086">
    <cfRule type="containsText" dxfId="381" priority="5824" operator="containsText" text="Pesquisa de Preços">
      <formula>NOT(ISERROR(SEARCH("Pesquisa de Preços",E7084)))</formula>
    </cfRule>
  </conditionalFormatting>
  <conditionalFormatting sqref="E7088:E7090">
    <cfRule type="containsText" dxfId="380" priority="5987" operator="containsText" text="Pesquisa de Preços">
      <formula>NOT(ISERROR(SEARCH("Pesquisa de Preços",E7088)))</formula>
    </cfRule>
  </conditionalFormatting>
  <conditionalFormatting sqref="E7092:E7094">
    <cfRule type="containsText" dxfId="379" priority="5982" operator="containsText" text="Pesquisa de Preços">
      <formula>NOT(ISERROR(SEARCH("Pesquisa de Preços",E7092)))</formula>
    </cfRule>
  </conditionalFormatting>
  <conditionalFormatting sqref="E7096:E7098">
    <cfRule type="containsText" dxfId="378" priority="5977" operator="containsText" text="Pesquisa de Preços">
      <formula>NOT(ISERROR(SEARCH("Pesquisa de Preços",E7096)))</formula>
    </cfRule>
  </conditionalFormatting>
  <conditionalFormatting sqref="E7100:E7102">
    <cfRule type="containsText" dxfId="377" priority="5972" operator="containsText" text="Pesquisa de Preços">
      <formula>NOT(ISERROR(SEARCH("Pesquisa de Preços",E7100)))</formula>
    </cfRule>
  </conditionalFormatting>
  <conditionalFormatting sqref="E7104:E7106">
    <cfRule type="containsText" dxfId="376" priority="5967" operator="containsText" text="Pesquisa de Preços">
      <formula>NOT(ISERROR(SEARCH("Pesquisa de Preços",E7104)))</formula>
    </cfRule>
  </conditionalFormatting>
  <conditionalFormatting sqref="E7108:E7110">
    <cfRule type="containsText" dxfId="375" priority="5962" operator="containsText" text="Pesquisa de Preços">
      <formula>NOT(ISERROR(SEARCH("Pesquisa de Preços",E7108)))</formula>
    </cfRule>
  </conditionalFormatting>
  <conditionalFormatting sqref="E7112:E7114">
    <cfRule type="containsText" dxfId="374" priority="5957" operator="containsText" text="Pesquisa de Preços">
      <formula>NOT(ISERROR(SEARCH("Pesquisa de Preços",E7112)))</formula>
    </cfRule>
  </conditionalFormatting>
  <conditionalFormatting sqref="E7116:E7118 E7120:E7122 E7132:E7134 E7136:E7138 E7140:E7142 E7144:E7146 E7148:E7150 E7152:E7154 E7156:E7158 E7160:E7162 E7164:E7166 E7176:E7178 E7180:E7182 E7184:E7186 E7188:E7190 E7192:E7194">
    <cfRule type="containsText" dxfId="373" priority="5809" operator="containsText" text="Pesquisa de Preços">
      <formula>NOT(ISERROR(SEARCH("Pesquisa de Preços",E7116)))</formula>
    </cfRule>
  </conditionalFormatting>
  <conditionalFormatting sqref="E7124:E7126">
    <cfRule type="containsText" dxfId="372" priority="5567" operator="containsText" text="Pesquisa de Preços">
      <formula>NOT(ISERROR(SEARCH("Pesquisa de Preços",E7124)))</formula>
    </cfRule>
  </conditionalFormatting>
  <conditionalFormatting sqref="E7128:E7130">
    <cfRule type="containsText" dxfId="371" priority="5568" operator="containsText" text="Pesquisa de Preços">
      <formula>NOT(ISERROR(SEARCH("Pesquisa de Preços",E7128)))</formula>
    </cfRule>
  </conditionalFormatting>
  <conditionalFormatting sqref="E7168:E7170">
    <cfRule type="containsText" dxfId="370" priority="5740" operator="containsText" text="Pesquisa de Preços">
      <formula>NOT(ISERROR(SEARCH("Pesquisa de Preços",E7168)))</formula>
    </cfRule>
  </conditionalFormatting>
  <conditionalFormatting sqref="E7172:E7174">
    <cfRule type="containsText" dxfId="369" priority="5741" operator="containsText" text="Pesquisa de Preços">
      <formula>NOT(ISERROR(SEARCH("Pesquisa de Preços",E7172)))</formula>
    </cfRule>
  </conditionalFormatting>
  <conditionalFormatting sqref="E7196:E7198">
    <cfRule type="containsText" dxfId="368" priority="5795" operator="containsText" text="Pesquisa de Preços">
      <formula>NOT(ISERROR(SEARCH("Pesquisa de Preços",E7196)))</formula>
    </cfRule>
  </conditionalFormatting>
  <conditionalFormatting sqref="E7200:E7202">
    <cfRule type="containsText" dxfId="367" priority="5788" operator="containsText" text="Pesquisa de Preços">
      <formula>NOT(ISERROR(SEARCH("Pesquisa de Preços",E7200)))</formula>
    </cfRule>
  </conditionalFormatting>
  <conditionalFormatting sqref="E7204:E7206">
    <cfRule type="containsText" dxfId="366" priority="5781" operator="containsText" text="Pesquisa de Preços">
      <formula>NOT(ISERROR(SEARCH("Pesquisa de Preços",E7204)))</formula>
    </cfRule>
  </conditionalFormatting>
  <conditionalFormatting sqref="E7208:E7210">
    <cfRule type="containsText" dxfId="365" priority="5782" operator="containsText" text="Pesquisa de Preços">
      <formula>NOT(ISERROR(SEARCH("Pesquisa de Preços",E7208)))</formula>
    </cfRule>
  </conditionalFormatting>
  <conditionalFormatting sqref="E7212:E7214 E7216:E7218 E7220:E7222 E7224:E7226 E7228:E7230 E7232:E7234 E7236:E7238 E7240:E7242 E7244:E7246 E7248:E7250 E7252:E7254 E7256:E7258 E7260:E7262 E7264:E7266 E7268:E7270 E7272:E7274 E7276:E7278 E7280:E7282 E7284:E7286 E7288:E7290 E7292:E7294 E7296:E7298 E7300:E7302">
    <cfRule type="containsText" dxfId="364" priority="5802" operator="containsText" text="Pesquisa de Preços">
      <formula>NOT(ISERROR(SEARCH("Pesquisa de Preços",E7212)))</formula>
    </cfRule>
  </conditionalFormatting>
  <conditionalFormatting sqref="E7304">
    <cfRule type="containsText" dxfId="363" priority="5803" operator="containsText" text="Pesquisa de Preços">
      <formula>NOT(ISERROR(SEARCH("Pesquisa de Preços",E7304)))</formula>
    </cfRule>
  </conditionalFormatting>
  <conditionalFormatting sqref="E7365:E7366">
    <cfRule type="containsText" dxfId="362" priority="5719" operator="containsText" text="Pesquisa de Preços">
      <formula>NOT(ISERROR(SEARCH("Pesquisa de Preços",E7365)))</formula>
    </cfRule>
  </conditionalFormatting>
  <conditionalFormatting sqref="E7368:E7370">
    <cfRule type="containsText" dxfId="361" priority="5712" operator="containsText" text="Pesquisa de Preços">
      <formula>NOT(ISERROR(SEARCH("Pesquisa de Preços",E7368)))</formula>
    </cfRule>
  </conditionalFormatting>
  <conditionalFormatting sqref="E7372:E7374">
    <cfRule type="containsText" dxfId="360" priority="5713" operator="containsText" text="Pesquisa de Preços">
      <formula>NOT(ISERROR(SEARCH("Pesquisa de Preços",E7372)))</formula>
    </cfRule>
  </conditionalFormatting>
  <conditionalFormatting sqref="E7376:E7378">
    <cfRule type="containsText" dxfId="359" priority="5726" operator="containsText" text="Pesquisa de Preços">
      <formula>NOT(ISERROR(SEARCH("Pesquisa de Preços",E7376)))</formula>
    </cfRule>
  </conditionalFormatting>
  <conditionalFormatting sqref="E7380">
    <cfRule type="containsText" dxfId="358" priority="5727" operator="containsText" text="Pesquisa de Preços">
      <formula>NOT(ISERROR(SEARCH("Pesquisa de Preços",E7380)))</formula>
    </cfRule>
  </conditionalFormatting>
  <conditionalFormatting sqref="E7394:E7399">
    <cfRule type="containsText" dxfId="357" priority="5553" operator="containsText" text="Pesquisa de Preços">
      <formula>NOT(ISERROR(SEARCH("Pesquisa de Preços",E7394)))</formula>
    </cfRule>
  </conditionalFormatting>
  <conditionalFormatting sqref="E7422:E7424">
    <cfRule type="containsText" dxfId="356" priority="5549" operator="containsText" text="Pesquisa de Preços">
      <formula>NOT(ISERROR(SEARCH("Pesquisa de Preços",E7422)))</formula>
    </cfRule>
  </conditionalFormatting>
  <conditionalFormatting sqref="E7430:E7435">
    <cfRule type="containsText" dxfId="355" priority="5444" operator="containsText" text="Pesquisa de Preços">
      <formula>NOT(ISERROR(SEARCH("Pesquisa de Preços",E7430)))</formula>
    </cfRule>
  </conditionalFormatting>
  <conditionalFormatting sqref="E7438:E7439">
    <cfRule type="containsText" dxfId="354" priority="5443" operator="containsText" text="Pesquisa de Preços">
      <formula>NOT(ISERROR(SEARCH("Pesquisa de Preços",E7438)))</formula>
    </cfRule>
  </conditionalFormatting>
  <conditionalFormatting sqref="E7441:E7442">
    <cfRule type="containsText" dxfId="353" priority="5474" operator="containsText" text="Pesquisa de Preços">
      <formula>NOT(ISERROR(SEARCH("Pesquisa de Preços",E7441)))</formula>
    </cfRule>
  </conditionalFormatting>
  <conditionalFormatting sqref="E7444:E7446">
    <cfRule type="containsText" dxfId="352" priority="1131" operator="containsText" text="Pesquisa de Preços">
      <formula>NOT(ISERROR(SEARCH("Pesquisa de Preços",E7444)))</formula>
    </cfRule>
  </conditionalFormatting>
  <conditionalFormatting sqref="E7448:E7450">
    <cfRule type="containsText" dxfId="351" priority="1132" operator="containsText" text="Pesquisa de Preços">
      <formula>NOT(ISERROR(SEARCH("Pesquisa de Preços",E7448)))</formula>
    </cfRule>
  </conditionalFormatting>
  <conditionalFormatting sqref="E7452">
    <cfRule type="containsText" dxfId="350" priority="5470" operator="containsText" text="Pesquisa de Preços">
      <formula>NOT(ISERROR(SEARCH("Pesquisa de Preços",E7452)))</formula>
    </cfRule>
  </conditionalFormatting>
  <conditionalFormatting sqref="E7460:E7462">
    <cfRule type="containsText" dxfId="349" priority="2110" operator="containsText" text="Pesquisa de Preços">
      <formula>NOT(ISERROR(SEARCH("Pesquisa de Preços",E7460)))</formula>
    </cfRule>
  </conditionalFormatting>
  <conditionalFormatting sqref="E7473:E7475">
    <cfRule type="containsText" dxfId="348" priority="1923" operator="containsText" text="Pesquisa de Preços">
      <formula>NOT(ISERROR(SEARCH("Pesquisa de Preços",E7473)))</formula>
    </cfRule>
  </conditionalFormatting>
  <conditionalFormatting sqref="E7480:E7482">
    <cfRule type="containsText" dxfId="347" priority="1910" operator="containsText" text="Pesquisa de Preços">
      <formula>NOT(ISERROR(SEARCH("Pesquisa de Preços",E7480)))</formula>
    </cfRule>
  </conditionalFormatting>
  <conditionalFormatting sqref="E7487:E7489">
    <cfRule type="containsText" dxfId="346" priority="1936" operator="containsText" text="Pesquisa de Preços">
      <formula>NOT(ISERROR(SEARCH("Pesquisa de Preços",E7487)))</formula>
    </cfRule>
  </conditionalFormatting>
  <conditionalFormatting sqref="E7494:E7495">
    <cfRule type="containsText" dxfId="345" priority="1948" operator="containsText" text="Pesquisa de Preços">
      <formula>NOT(ISERROR(SEARCH("Pesquisa de Preços",E7494)))</formula>
    </cfRule>
  </conditionalFormatting>
  <conditionalFormatting sqref="E7497:E7498">
    <cfRule type="containsText" dxfId="344" priority="5538" operator="containsText" text="Pesquisa de Preços">
      <formula>NOT(ISERROR(SEARCH("Pesquisa de Preços",E7497)))</formula>
    </cfRule>
  </conditionalFormatting>
  <conditionalFormatting sqref="E7500:E7502">
    <cfRule type="containsText" dxfId="343" priority="5533" operator="containsText" text="Pesquisa de Preços">
      <formula>NOT(ISERROR(SEARCH("Pesquisa de Preços",E7500)))</formula>
    </cfRule>
  </conditionalFormatting>
  <conditionalFormatting sqref="E7504">
    <cfRule type="containsText" dxfId="342" priority="5534" operator="containsText" text="Pesquisa de Preços">
      <formula>NOT(ISERROR(SEARCH("Pesquisa de Preços",E7504)))</formula>
    </cfRule>
  </conditionalFormatting>
  <conditionalFormatting sqref="E7552:E7554">
    <cfRule type="containsText" dxfId="341" priority="5430" operator="containsText" text="Pesquisa de Preços">
      <formula>NOT(ISERROR(SEARCH("Pesquisa de Preços",E7552)))</formula>
    </cfRule>
  </conditionalFormatting>
  <conditionalFormatting sqref="E7559:E7560">
    <cfRule type="containsText" dxfId="340" priority="5438" operator="containsText" text="Pesquisa de Preços">
      <formula>NOT(ISERROR(SEARCH("Pesquisa de Preços",E7559)))</formula>
    </cfRule>
  </conditionalFormatting>
  <conditionalFormatting sqref="E7565:E7568">
    <cfRule type="containsText" dxfId="339" priority="5409" operator="containsText" text="Pesquisa de Preços">
      <formula>NOT(ISERROR(SEARCH("Pesquisa de Preços",E7565)))</formula>
    </cfRule>
  </conditionalFormatting>
  <conditionalFormatting sqref="E7573:E7576">
    <cfRule type="containsText" dxfId="338" priority="5392" operator="containsText" text="Pesquisa de Preços">
      <formula>NOT(ISERROR(SEARCH("Pesquisa de Preços",E7573)))</formula>
    </cfRule>
  </conditionalFormatting>
  <conditionalFormatting sqref="E7580:E7582">
    <cfRule type="containsText" dxfId="337" priority="5382" operator="containsText" text="Pesquisa de Preços">
      <formula>NOT(ISERROR(SEARCH("Pesquisa de Preços",E7580)))</formula>
    </cfRule>
  </conditionalFormatting>
  <conditionalFormatting sqref="E7594:E7595">
    <cfRule type="containsText" dxfId="336" priority="5354" operator="containsText" text="Pesquisa de Preços">
      <formula>NOT(ISERROR(SEARCH("Pesquisa de Preços",E7594)))</formula>
    </cfRule>
  </conditionalFormatting>
  <conditionalFormatting sqref="E7600">
    <cfRule type="containsText" dxfId="335" priority="5355" operator="containsText" text="Pesquisa de Preços">
      <formula>NOT(ISERROR(SEARCH("Pesquisa de Preços",E7600)))</formula>
    </cfRule>
  </conditionalFormatting>
  <conditionalFormatting sqref="E7610">
    <cfRule type="containsText" dxfId="334" priority="1170" operator="containsText" text="Pesquisa de Preços">
      <formula>NOT(ISERROR(SEARCH("Pesquisa de Preços",E7610)))</formula>
    </cfRule>
  </conditionalFormatting>
  <conditionalFormatting sqref="E7620:E7621">
    <cfRule type="containsText" dxfId="333" priority="5325" operator="containsText" text="Pesquisa de Preços">
      <formula>NOT(ISERROR(SEARCH("Pesquisa de Preços",E7620)))</formula>
    </cfRule>
  </conditionalFormatting>
  <conditionalFormatting sqref="E7623:E7624">
    <cfRule type="containsText" dxfId="332" priority="5314" operator="containsText" text="Pesquisa de Preços">
      <formula>NOT(ISERROR(SEARCH("Pesquisa de Preços",E7623)))</formula>
    </cfRule>
  </conditionalFormatting>
  <conditionalFormatting sqref="E7629">
    <cfRule type="containsText" dxfId="331" priority="5315" operator="containsText" text="Pesquisa de Preços">
      <formula>NOT(ISERROR(SEARCH("Pesquisa de Preços",E7629)))</formula>
    </cfRule>
  </conditionalFormatting>
  <conditionalFormatting sqref="E7631">
    <cfRule type="containsText" dxfId="330" priority="5279" operator="containsText" text="Pesquisa de Preços">
      <formula>NOT(ISERROR(SEARCH("Pesquisa de Preços",E7631)))</formula>
    </cfRule>
  </conditionalFormatting>
  <conditionalFormatting sqref="E7635">
    <cfRule type="containsText" dxfId="329" priority="5280" operator="containsText" text="Pesquisa de Preços">
      <formula>NOT(ISERROR(SEARCH("Pesquisa de Preços",E7635)))</formula>
    </cfRule>
  </conditionalFormatting>
  <conditionalFormatting sqref="E7637">
    <cfRule type="containsText" dxfId="328" priority="5274" operator="containsText" text="Pesquisa de Preços">
      <formula>NOT(ISERROR(SEARCH("Pesquisa de Preços",E7637)))</formula>
    </cfRule>
  </conditionalFormatting>
  <conditionalFormatting sqref="E7641">
    <cfRule type="containsText" dxfId="327" priority="5275" operator="containsText" text="Pesquisa de Preços">
      <formula>NOT(ISERROR(SEARCH("Pesquisa de Preços",E7641)))</formula>
    </cfRule>
  </conditionalFormatting>
  <conditionalFormatting sqref="E7643">
    <cfRule type="containsText" dxfId="326" priority="5269" operator="containsText" text="Pesquisa de Preços">
      <formula>NOT(ISERROR(SEARCH("Pesquisa de Preços",E7643)))</formula>
    </cfRule>
  </conditionalFormatting>
  <conditionalFormatting sqref="E7647">
    <cfRule type="containsText" dxfId="325" priority="5270" operator="containsText" text="Pesquisa de Preços">
      <formula>NOT(ISERROR(SEARCH("Pesquisa de Preços",E7647)))</formula>
    </cfRule>
  </conditionalFormatting>
  <conditionalFormatting sqref="E7649">
    <cfRule type="containsText" dxfId="324" priority="5262" operator="containsText" text="Pesquisa de Preços">
      <formula>NOT(ISERROR(SEARCH("Pesquisa de Preços",E7649)))</formula>
    </cfRule>
  </conditionalFormatting>
  <conditionalFormatting sqref="E7653">
    <cfRule type="containsText" dxfId="323" priority="5263" operator="containsText" text="Pesquisa de Preços">
      <formula>NOT(ISERROR(SEARCH("Pesquisa de Preços",E7653)))</formula>
    </cfRule>
  </conditionalFormatting>
  <conditionalFormatting sqref="E7662">
    <cfRule type="containsText" dxfId="322" priority="1165" operator="containsText" text="Pesquisa de Preços">
      <formula>NOT(ISERROR(SEARCH("Pesquisa de Preços",E7662)))</formula>
    </cfRule>
  </conditionalFormatting>
  <conditionalFormatting sqref="E7671:E7673">
    <cfRule type="containsText" dxfId="321" priority="5285" operator="containsText" text="Pesquisa de Preços">
      <formula>NOT(ISERROR(SEARCH("Pesquisa de Preços",E7671)))</formula>
    </cfRule>
  </conditionalFormatting>
  <conditionalFormatting sqref="E7678">
    <cfRule type="containsText" dxfId="320" priority="1160" operator="containsText" text="Pesquisa de Preços">
      <formula>NOT(ISERROR(SEARCH("Pesquisa de Preços",E7678)))</formula>
    </cfRule>
  </conditionalFormatting>
  <conditionalFormatting sqref="E7693:E7695">
    <cfRule type="containsText" dxfId="319" priority="5244" operator="containsText" text="Pesquisa de Preços">
      <formula>NOT(ISERROR(SEARCH("Pesquisa de Preços",E7693)))</formula>
    </cfRule>
  </conditionalFormatting>
  <conditionalFormatting sqref="E8623:E8626">
    <cfRule type="containsText" dxfId="318" priority="4408" operator="containsText" text="Pesquisa de Preços">
      <formula>NOT(ISERROR(SEARCH("Pesquisa de Preços",E8623)))</formula>
    </cfRule>
  </conditionalFormatting>
  <conditionalFormatting sqref="E8633">
    <cfRule type="containsText" dxfId="317" priority="4410" operator="containsText" text="Pesquisa de Preços">
      <formula>NOT(ISERROR(SEARCH("Pesquisa de Preços",E8633)))</formula>
    </cfRule>
  </conditionalFormatting>
  <conditionalFormatting sqref="E8679:E8681">
    <cfRule type="containsText" dxfId="316" priority="4333" operator="containsText" text="Pesquisa de Preços">
      <formula>NOT(ISERROR(SEARCH("Pesquisa de Preços",E8679)))</formula>
    </cfRule>
  </conditionalFormatting>
  <conditionalFormatting sqref="E8688:E8725">
    <cfRule type="containsText" dxfId="315" priority="3089" operator="containsText" text="Pesquisa de Preços">
      <formula>NOT(ISERROR(SEARCH("Pesquisa de Preços",E8688)))</formula>
    </cfRule>
  </conditionalFormatting>
  <conditionalFormatting sqref="E8729:E8730">
    <cfRule type="containsText" dxfId="314" priority="4181" operator="containsText" text="Pesquisa de Preços">
      <formula>NOT(ISERROR(SEARCH("Pesquisa de Preços",E8729)))</formula>
    </cfRule>
  </conditionalFormatting>
  <conditionalFormatting sqref="E8734:E8747">
    <cfRule type="containsText" dxfId="313" priority="4175" operator="containsText" text="Pesquisa de Preços">
      <formula>NOT(ISERROR(SEARCH("Pesquisa de Preços",E8734)))</formula>
    </cfRule>
  </conditionalFormatting>
  <conditionalFormatting sqref="E8753">
    <cfRule type="containsText" dxfId="312" priority="4170" operator="containsText" text="Pesquisa de Preços">
      <formula>NOT(ISERROR(SEARCH("Pesquisa de Preços",E8753)))</formula>
    </cfRule>
  </conditionalFormatting>
  <conditionalFormatting sqref="E8763:E8765">
    <cfRule type="containsText" dxfId="311" priority="4163" operator="containsText" text="Pesquisa de Preços">
      <formula>NOT(ISERROR(SEARCH("Pesquisa de Preços",E8763)))</formula>
    </cfRule>
  </conditionalFormatting>
  <conditionalFormatting sqref="E8771:E8774">
    <cfRule type="containsText" dxfId="310" priority="4156" operator="containsText" text="Pesquisa de Preços">
      <formula>NOT(ISERROR(SEARCH("Pesquisa de Preços",E8771)))</formula>
    </cfRule>
  </conditionalFormatting>
  <conditionalFormatting sqref="E8780:E8782">
    <cfRule type="containsText" dxfId="309" priority="4151" operator="containsText" text="Pesquisa de Preços">
      <formula>NOT(ISERROR(SEARCH("Pesquisa de Preços",E8780)))</formula>
    </cfRule>
  </conditionalFormatting>
  <conditionalFormatting sqref="E8786:E8787">
    <cfRule type="containsText" dxfId="308" priority="4144" operator="containsText" text="Pesquisa de Preços">
      <formula>NOT(ISERROR(SEARCH("Pesquisa de Preços",E8786)))</formula>
    </cfRule>
  </conditionalFormatting>
  <conditionalFormatting sqref="E8791:E8792">
    <cfRule type="containsText" dxfId="307" priority="4137" operator="containsText" text="Pesquisa de Preços">
      <formula>NOT(ISERROR(SEARCH("Pesquisa de Preços",E8791)))</formula>
    </cfRule>
  </conditionalFormatting>
  <conditionalFormatting sqref="E8796:E8804">
    <cfRule type="containsText" dxfId="306" priority="4123" operator="containsText" text="Pesquisa de Preços">
      <formula>NOT(ISERROR(SEARCH("Pesquisa de Preços",E8796)))</formula>
    </cfRule>
  </conditionalFormatting>
  <conditionalFormatting sqref="E8806:E8810">
    <cfRule type="containsText" dxfId="305" priority="4116" operator="containsText" text="Pesquisa de Preços">
      <formula>NOT(ISERROR(SEARCH("Pesquisa de Preços",E8806)))</formula>
    </cfRule>
  </conditionalFormatting>
  <conditionalFormatting sqref="E8812:E8852">
    <cfRule type="containsText" dxfId="304" priority="4023" operator="containsText" text="Pesquisa de Preços">
      <formula>NOT(ISERROR(SEARCH("Pesquisa de Preços",E8812)))</formula>
    </cfRule>
  </conditionalFormatting>
  <conditionalFormatting sqref="E8860:E8863">
    <cfRule type="containsText" dxfId="303" priority="4015" operator="containsText" text="Pesquisa de Preços">
      <formula>NOT(ISERROR(SEARCH("Pesquisa de Preços",E8860)))</formula>
    </cfRule>
  </conditionalFormatting>
  <conditionalFormatting sqref="E8869:E8872">
    <cfRule type="containsText" dxfId="302" priority="4005" operator="containsText" text="Pesquisa de Preços">
      <formula>NOT(ISERROR(SEARCH("Pesquisa de Preços",E8869)))</formula>
    </cfRule>
  </conditionalFormatting>
  <conditionalFormatting sqref="E8879:E8904">
    <cfRule type="containsText" dxfId="301" priority="3921" operator="containsText" text="Pesquisa de Preços">
      <formula>NOT(ISERROR(SEARCH("Pesquisa de Preços",E8879)))</formula>
    </cfRule>
  </conditionalFormatting>
  <conditionalFormatting sqref="E8913:E8918">
    <cfRule type="containsText" dxfId="300" priority="3935" operator="containsText" text="Pesquisa de Preços">
      <formula>NOT(ISERROR(SEARCH("Pesquisa de Preços",E8913)))</formula>
    </cfRule>
  </conditionalFormatting>
  <conditionalFormatting sqref="E8975">
    <cfRule type="containsText" dxfId="299" priority="3873" operator="containsText" text="Pesquisa de Preços">
      <formula>NOT(ISERROR(SEARCH("Pesquisa de Preços",E8975)))</formula>
    </cfRule>
  </conditionalFormatting>
  <conditionalFormatting sqref="E8980:E8985">
    <cfRule type="containsText" dxfId="298" priority="2868" operator="containsText" text="Pesquisa de Preços">
      <formula>NOT(ISERROR(SEARCH("Pesquisa de Preços",E8980)))</formula>
    </cfRule>
  </conditionalFormatting>
  <conditionalFormatting sqref="E9006:E9012">
    <cfRule type="containsText" dxfId="297" priority="2854" operator="containsText" text="Pesquisa de Preços">
      <formula>NOT(ISERROR(SEARCH("Pesquisa de Preços",E9006)))</formula>
    </cfRule>
  </conditionalFormatting>
  <conditionalFormatting sqref="E9489:E9523">
    <cfRule type="containsText" dxfId="296" priority="2822" operator="containsText" text="Pesquisa de Preços">
      <formula>NOT(ISERROR(SEARCH("Pesquisa de Preços",E9489)))</formula>
    </cfRule>
  </conditionalFormatting>
  <conditionalFormatting sqref="E9529:E9531">
    <cfRule type="containsText" dxfId="295" priority="3668" operator="containsText" text="Pesquisa de Preços">
      <formula>NOT(ISERROR(SEARCH("Pesquisa de Preços",E9529)))</formula>
    </cfRule>
  </conditionalFormatting>
  <conditionalFormatting sqref="E9537:E9544">
    <cfRule type="containsText" dxfId="294" priority="3627" operator="containsText" text="Pesquisa de Preços">
      <formula>NOT(ISERROR(SEARCH("Pesquisa de Preços",E9537)))</formula>
    </cfRule>
  </conditionalFormatting>
  <conditionalFormatting sqref="E9562:E9593">
    <cfRule type="containsText" dxfId="293" priority="1888" operator="containsText" text="Pesquisa de Preços">
      <formula>NOT(ISERROR(SEARCH("Pesquisa de Preços",E9562)))</formula>
    </cfRule>
  </conditionalFormatting>
  <conditionalFormatting sqref="E9597:E9618">
    <cfRule type="containsText" dxfId="292" priority="1890" operator="containsText" text="Pesquisa de Preços">
      <formula>NOT(ISERROR(SEARCH("Pesquisa de Preços",E9597)))</formula>
    </cfRule>
  </conditionalFormatting>
  <conditionalFormatting sqref="E9627:E9641">
    <cfRule type="containsText" dxfId="291" priority="3313" operator="containsText" text="Pesquisa de Preços">
      <formula>NOT(ISERROR(SEARCH("Pesquisa de Preços",E9627)))</formula>
    </cfRule>
  </conditionalFormatting>
  <conditionalFormatting sqref="E9643:E9654">
    <cfRule type="containsText" dxfId="290" priority="1263" operator="containsText" text="Pesquisa de Preços">
      <formula>NOT(ISERROR(SEARCH("Pesquisa de Preços",E9643)))</formula>
    </cfRule>
  </conditionalFormatting>
  <conditionalFormatting sqref="E9682:E9746">
    <cfRule type="containsText" dxfId="289" priority="3033" operator="containsText" text="Pesquisa de Preços">
      <formula>NOT(ISERROR(SEARCH("Pesquisa de Preços",E9682)))</formula>
    </cfRule>
  </conditionalFormatting>
  <conditionalFormatting sqref="E9773:E9824">
    <cfRule type="containsText" dxfId="288" priority="3284" operator="containsText" text="Pesquisa de Preços">
      <formula>NOT(ISERROR(SEARCH("Pesquisa de Preços",E9773)))</formula>
    </cfRule>
  </conditionalFormatting>
  <conditionalFormatting sqref="E10249:E10255">
    <cfRule type="containsText" dxfId="287" priority="2841" operator="containsText" text="Pesquisa de Preços">
      <formula>NOT(ISERROR(SEARCH("Pesquisa de Preços",E10249)))</formula>
    </cfRule>
  </conditionalFormatting>
  <conditionalFormatting sqref="E10717:E10719">
    <cfRule type="containsText" dxfId="286" priority="2988" operator="containsText" text="Pesquisa de Preços">
      <formula>NOT(ISERROR(SEARCH("Pesquisa de Preços",E10717)))</formula>
    </cfRule>
  </conditionalFormatting>
  <conditionalFormatting sqref="E10730:E10732">
    <cfRule type="containsText" dxfId="285" priority="2979" operator="containsText" text="Pesquisa de Preços">
      <formula>NOT(ISERROR(SEARCH("Pesquisa de Preços",E10730)))</formula>
    </cfRule>
  </conditionalFormatting>
  <conditionalFormatting sqref="E10734:E10736">
    <cfRule type="containsText" dxfId="284" priority="2968" operator="containsText" text="Pesquisa de Preços">
      <formula>NOT(ISERROR(SEARCH("Pesquisa de Preços",E10734)))</formula>
    </cfRule>
  </conditionalFormatting>
  <conditionalFormatting sqref="E10742">
    <cfRule type="containsText" dxfId="283" priority="2969" operator="containsText" text="Pesquisa de Preços">
      <formula>NOT(ISERROR(SEARCH("Pesquisa de Preços",E10742)))</formula>
    </cfRule>
  </conditionalFormatting>
  <conditionalFormatting sqref="E10754:E10755">
    <cfRule type="containsText" dxfId="282" priority="2945" operator="containsText" text="Pesquisa de Preços">
      <formula>NOT(ISERROR(SEARCH("Pesquisa de Preços",E10754)))</formula>
    </cfRule>
  </conditionalFormatting>
  <conditionalFormatting sqref="E10757:E10763">
    <cfRule type="containsText" dxfId="281" priority="2939" operator="containsText" text="Pesquisa de Preços">
      <formula>NOT(ISERROR(SEARCH("Pesquisa de Preços",E10757)))</formula>
    </cfRule>
  </conditionalFormatting>
  <conditionalFormatting sqref="E10765">
    <cfRule type="containsText" dxfId="280" priority="2946" operator="containsText" text="Pesquisa de Preços">
      <formula>NOT(ISERROR(SEARCH("Pesquisa de Preços",E10765)))</formula>
    </cfRule>
  </conditionalFormatting>
  <conditionalFormatting sqref="E10785:E10787">
    <cfRule type="containsText" dxfId="279" priority="1156" operator="containsText" text="Pesquisa de Preços">
      <formula>NOT(ISERROR(SEARCH("Pesquisa de Preços",E10785)))</formula>
    </cfRule>
  </conditionalFormatting>
  <conditionalFormatting sqref="E10818:E10825">
    <cfRule type="containsText" dxfId="278" priority="2812" operator="containsText" text="Pesquisa de Preços">
      <formula>NOT(ISERROR(SEARCH("Pesquisa de Preços",E10818)))</formula>
    </cfRule>
  </conditionalFormatting>
  <conditionalFormatting sqref="E10830:E10832">
    <cfRule type="containsText" dxfId="277" priority="2832" operator="containsText" text="Pesquisa de Preços">
      <formula>NOT(ISERROR(SEARCH("Pesquisa de Preços",E10830)))</formula>
    </cfRule>
  </conditionalFormatting>
  <conditionalFormatting sqref="E10837:E10847">
    <cfRule type="containsText" dxfId="276" priority="1661" operator="containsText" text="Pesquisa de Preços">
      <formula>NOT(ISERROR(SEARCH("Pesquisa de Preços",E10837)))</formula>
    </cfRule>
  </conditionalFormatting>
  <conditionalFormatting sqref="E10879:E10880">
    <cfRule type="containsText" dxfId="275" priority="1898" operator="containsText" text="Pesquisa de Preços">
      <formula>NOT(ISERROR(SEARCH("Pesquisa de Preços",E10879)))</formula>
    </cfRule>
  </conditionalFormatting>
  <conditionalFormatting sqref="E10886:E10890">
    <cfRule type="containsText" dxfId="274" priority="2000" operator="containsText" text="Pesquisa de Preços">
      <formula>NOT(ISERROR(SEARCH("Pesquisa de Preços",E10886)))</formula>
    </cfRule>
  </conditionalFormatting>
  <conditionalFormatting sqref="E10898">
    <cfRule type="containsText" dxfId="273" priority="2529" operator="containsText" text="Pesquisa de Preços">
      <formula>NOT(ISERROR(SEARCH("Pesquisa de Preços",E10898)))</formula>
    </cfRule>
  </conditionalFormatting>
  <conditionalFormatting sqref="E11027:E11029">
    <cfRule type="containsText" dxfId="272" priority="2554" operator="containsText" text="Pesquisa de Preços">
      <formula>NOT(ISERROR(SEARCH("Pesquisa de Preços",E11027)))</formula>
    </cfRule>
  </conditionalFormatting>
  <conditionalFormatting sqref="E11035:E11037">
    <cfRule type="containsText" dxfId="271" priority="2548" operator="containsText" text="Pesquisa de Preços">
      <formula>NOT(ISERROR(SEARCH("Pesquisa de Preços",E11035)))</formula>
    </cfRule>
  </conditionalFormatting>
  <conditionalFormatting sqref="E11043:E11045">
    <cfRule type="containsText" dxfId="270" priority="2542" operator="containsText" text="Pesquisa de Preços">
      <formula>NOT(ISERROR(SEARCH("Pesquisa de Preços",E11043)))</formula>
    </cfRule>
  </conditionalFormatting>
  <conditionalFormatting sqref="E11143">
    <cfRule type="containsText" dxfId="269" priority="2423" operator="containsText" text="Pesquisa de Preços">
      <formula>NOT(ISERROR(SEARCH("Pesquisa de Preços",E11143)))</formula>
    </cfRule>
  </conditionalFormatting>
  <conditionalFormatting sqref="E11150">
    <cfRule type="containsText" dxfId="268" priority="2417" operator="containsText" text="Pesquisa de Preços">
      <formula>NOT(ISERROR(SEARCH("Pesquisa de Preços",E11150)))</formula>
    </cfRule>
  </conditionalFormatting>
  <conditionalFormatting sqref="E11157">
    <cfRule type="containsText" dxfId="267" priority="2407" operator="containsText" text="Pesquisa de Preços">
      <formula>NOT(ISERROR(SEARCH("Pesquisa de Preços",E11157)))</formula>
    </cfRule>
  </conditionalFormatting>
  <conditionalFormatting sqref="E11164">
    <cfRule type="containsText" dxfId="266" priority="2400" operator="containsText" text="Pesquisa de Preços">
      <formula>NOT(ISERROR(SEARCH("Pesquisa de Preços",E11164)))</formula>
    </cfRule>
  </conditionalFormatting>
  <conditionalFormatting sqref="E11171">
    <cfRule type="containsText" dxfId="265" priority="2393" operator="containsText" text="Pesquisa de Preços">
      <formula>NOT(ISERROR(SEARCH("Pesquisa de Preços",E11171)))</formula>
    </cfRule>
  </conditionalFormatting>
  <conditionalFormatting sqref="E11178">
    <cfRule type="containsText" dxfId="264" priority="2386" operator="containsText" text="Pesquisa de Preços">
      <formula>NOT(ISERROR(SEARCH("Pesquisa de Preços",E11178)))</formula>
    </cfRule>
  </conditionalFormatting>
  <conditionalFormatting sqref="E11185">
    <cfRule type="containsText" dxfId="263" priority="2379" operator="containsText" text="Pesquisa de Preços">
      <formula>NOT(ISERROR(SEARCH("Pesquisa de Preços",E11185)))</formula>
    </cfRule>
  </conditionalFormatting>
  <conditionalFormatting sqref="E11192">
    <cfRule type="containsText" dxfId="262" priority="2373" operator="containsText" text="Pesquisa de Preços">
      <formula>NOT(ISERROR(SEARCH("Pesquisa de Preços",E11192)))</formula>
    </cfRule>
  </conditionalFormatting>
  <conditionalFormatting sqref="E11216:E11226">
    <cfRule type="containsText" dxfId="261" priority="1781" operator="containsText" text="Pesquisa de Preços">
      <formula>NOT(ISERROR(SEARCH("Pesquisa de Preços",E11216)))</formula>
    </cfRule>
  </conditionalFormatting>
  <conditionalFormatting sqref="E11244:E11247">
    <cfRule type="containsText" dxfId="260" priority="1658" operator="containsText" text="Pesquisa de Preços">
      <formula>NOT(ISERROR(SEARCH("Pesquisa de Preços",E11244)))</formula>
    </cfRule>
  </conditionalFormatting>
  <conditionalFormatting sqref="E11251:E11253">
    <cfRule type="containsText" dxfId="259" priority="2357" operator="containsText" text="Pesquisa de Preços">
      <formula>NOT(ISERROR(SEARCH("Pesquisa de Preços",E11251)))</formula>
    </cfRule>
  </conditionalFormatting>
  <conditionalFormatting sqref="E11275:E11276">
    <cfRule type="containsText" dxfId="258" priority="2023" operator="containsText" text="Pesquisa de Preços">
      <formula>NOT(ISERROR(SEARCH("Pesquisa de Preços",E11275)))</formula>
    </cfRule>
  </conditionalFormatting>
  <conditionalFormatting sqref="E11317">
    <cfRule type="containsText" dxfId="257" priority="1833" operator="containsText" text="Pesquisa de Preços">
      <formula>NOT(ISERROR(SEARCH("Pesquisa de Preços",E11317)))</formula>
    </cfRule>
  </conditionalFormatting>
  <conditionalFormatting sqref="E11335:E11338">
    <cfRule type="containsText" dxfId="256" priority="1806" operator="containsText" text="Pesquisa de Preços">
      <formula>NOT(ISERROR(SEARCH("Pesquisa de Preços",E11335)))</formula>
    </cfRule>
  </conditionalFormatting>
  <conditionalFormatting sqref="E11345:E11348">
    <cfRule type="containsText" dxfId="255" priority="1799" operator="containsText" text="Pesquisa de Preços">
      <formula>NOT(ISERROR(SEARCH("Pesquisa de Preços",E11345)))</formula>
    </cfRule>
  </conditionalFormatting>
  <conditionalFormatting sqref="E11355">
    <cfRule type="containsText" dxfId="254" priority="1800" operator="containsText" text="Pesquisa de Preços">
      <formula>NOT(ISERROR(SEARCH("Pesquisa de Preços",E11355)))</formula>
    </cfRule>
  </conditionalFormatting>
  <conditionalFormatting sqref="E11370">
    <cfRule type="containsText" dxfId="253" priority="1005" operator="containsText" text="Pesquisa de Preços">
      <formula>NOT(ISERROR(SEARCH("Pesquisa de Preços",E11370)))</formula>
    </cfRule>
  </conditionalFormatting>
  <conditionalFormatting sqref="E11392">
    <cfRule type="containsText" dxfId="252" priority="1731" operator="containsText" text="Pesquisa de Preços">
      <formula>NOT(ISERROR(SEARCH("Pesquisa de Preços",E11392)))</formula>
    </cfRule>
  </conditionalFormatting>
  <conditionalFormatting sqref="E11403">
    <cfRule type="containsText" dxfId="251" priority="1718" operator="containsText" text="Pesquisa de Preços">
      <formula>NOT(ISERROR(SEARCH("Pesquisa de Preços",E11403)))</formula>
    </cfRule>
  </conditionalFormatting>
  <conditionalFormatting sqref="E11461:E11471">
    <cfRule type="containsText" dxfId="250" priority="1660" operator="containsText" text="Pesquisa de Preços">
      <formula>NOT(ISERROR(SEARCH("Pesquisa de Preços",E11461)))</formula>
    </cfRule>
  </conditionalFormatting>
  <conditionalFormatting sqref="E11521:E11522">
    <cfRule type="containsText" dxfId="249" priority="971" operator="containsText" text="Pesquisa de Preços">
      <formula>NOT(ISERROR(SEARCH("Pesquisa de Preços",E11521)))</formula>
    </cfRule>
  </conditionalFormatting>
  <conditionalFormatting sqref="E11529">
    <cfRule type="containsText" dxfId="248" priority="1482" operator="containsText" text="Pesquisa de Preços">
      <formula>NOT(ISERROR(SEARCH("Pesquisa de Preços",E11529)))</formula>
    </cfRule>
  </conditionalFormatting>
  <conditionalFormatting sqref="E11534:E11541">
    <cfRule type="containsText" dxfId="247" priority="1448" operator="containsText" text="Pesquisa de Preços">
      <formula>NOT(ISERROR(SEARCH("Pesquisa de Preços",E11534)))</formula>
    </cfRule>
  </conditionalFormatting>
  <conditionalFormatting sqref="E11552">
    <cfRule type="containsText" dxfId="246" priority="870" operator="containsText" text="Pesquisa de Preços">
      <formula>NOT(ISERROR(SEARCH("Pesquisa de Preços",E11552)))</formula>
    </cfRule>
  </conditionalFormatting>
  <conditionalFormatting sqref="E11557:E11558">
    <cfRule type="containsText" dxfId="245" priority="1439" operator="containsText" text="Pesquisa de Preços">
      <formula>NOT(ISERROR(SEARCH("Pesquisa de Preços",E11557)))</formula>
    </cfRule>
  </conditionalFormatting>
  <conditionalFormatting sqref="E11563:E11564">
    <cfRule type="containsText" dxfId="244" priority="1429" operator="containsText" text="Pesquisa de Preços">
      <formula>NOT(ISERROR(SEARCH("Pesquisa de Preços",E11563)))</formula>
    </cfRule>
  </conditionalFormatting>
  <conditionalFormatting sqref="E11635:E11636">
    <cfRule type="containsText" dxfId="243" priority="1259" operator="containsText" text="Pesquisa de Preços">
      <formula>NOT(ISERROR(SEARCH("Pesquisa de Preços",E11635)))</formula>
    </cfRule>
  </conditionalFormatting>
  <conditionalFormatting sqref="E11638:E11647">
    <cfRule type="containsText" dxfId="242" priority="1258" operator="containsText" text="Pesquisa de Preços">
      <formula>NOT(ISERROR(SEARCH("Pesquisa de Preços",E11638)))</formula>
    </cfRule>
  </conditionalFormatting>
  <conditionalFormatting sqref="E11649:E11650">
    <cfRule type="containsText" dxfId="241" priority="1365" operator="containsText" text="Pesquisa de Preços">
      <formula>NOT(ISERROR(SEARCH("Pesquisa de Preços",E11649)))</formula>
    </cfRule>
  </conditionalFormatting>
  <conditionalFormatting sqref="E11766:E11767">
    <cfRule type="containsText" dxfId="240" priority="1238" operator="containsText" text="Pesquisa de Preços">
      <formula>NOT(ISERROR(SEARCH("Pesquisa de Preços",E11766)))</formula>
    </cfRule>
  </conditionalFormatting>
  <conditionalFormatting sqref="E11774:E11775">
    <cfRule type="containsText" dxfId="239" priority="1234" operator="containsText" text="Pesquisa de Preços">
      <formula>NOT(ISERROR(SEARCH("Pesquisa de Preços",E11774)))</formula>
    </cfRule>
  </conditionalFormatting>
  <conditionalFormatting sqref="E11785:E11786">
    <cfRule type="containsText" dxfId="238" priority="1227" operator="containsText" text="Pesquisa de Preços">
      <formula>NOT(ISERROR(SEARCH("Pesquisa de Preços",E11785)))</formula>
    </cfRule>
  </conditionalFormatting>
  <conditionalFormatting sqref="E11796:E11797">
    <cfRule type="containsText" dxfId="237" priority="1202" operator="containsText" text="Pesquisa de Preços">
      <formula>NOT(ISERROR(SEARCH("Pesquisa de Preços",E11796)))</formula>
    </cfRule>
  </conditionalFormatting>
  <conditionalFormatting sqref="E11800:E11805">
    <cfRule type="containsText" dxfId="236" priority="702" operator="containsText" text="Pesquisa de Preços">
      <formula>NOT(ISERROR(SEARCH("Pesquisa de Preços",E11800)))</formula>
    </cfRule>
  </conditionalFormatting>
  <conditionalFormatting sqref="E11821:E11822">
    <cfRule type="containsText" dxfId="235" priority="1193" operator="containsText" text="Pesquisa de Preços">
      <formula>NOT(ISERROR(SEARCH("Pesquisa de Preços",E11821)))</formula>
    </cfRule>
  </conditionalFormatting>
  <conditionalFormatting sqref="E11828:E11829">
    <cfRule type="containsText" dxfId="234" priority="1188" operator="containsText" text="Pesquisa de Preços">
      <formula>NOT(ISERROR(SEARCH("Pesquisa de Preços",E11828)))</formula>
    </cfRule>
  </conditionalFormatting>
  <conditionalFormatting sqref="E11845:E11855">
    <cfRule type="containsText" dxfId="233" priority="1138" operator="containsText" text="Pesquisa de Preços">
      <formula>NOT(ISERROR(SEARCH("Pesquisa de Preços",E11845)))</formula>
    </cfRule>
  </conditionalFormatting>
  <conditionalFormatting sqref="E11857:E11865">
    <cfRule type="containsText" dxfId="232" priority="1085" operator="containsText" text="Pesquisa de Preços">
      <formula>NOT(ISERROR(SEARCH("Pesquisa de Preços",E11857)))</formula>
    </cfRule>
  </conditionalFormatting>
  <conditionalFormatting sqref="E11868:E11869">
    <cfRule type="containsText" dxfId="231" priority="1080" operator="containsText" text="Pesquisa de Preços">
      <formula>NOT(ISERROR(SEARCH("Pesquisa de Preços",E11868)))</formula>
    </cfRule>
  </conditionalFormatting>
  <conditionalFormatting sqref="E11871:E11873">
    <cfRule type="containsText" dxfId="230" priority="1079" operator="containsText" text="Pesquisa de Preços">
      <formula>NOT(ISERROR(SEARCH("Pesquisa de Preços",E11871)))</formula>
    </cfRule>
  </conditionalFormatting>
  <conditionalFormatting sqref="E11925:E11930">
    <cfRule type="containsText" dxfId="229" priority="978" operator="containsText" text="Pesquisa de Preços">
      <formula>NOT(ISERROR(SEARCH("Pesquisa de Preços",E11925)))</formula>
    </cfRule>
  </conditionalFormatting>
  <conditionalFormatting sqref="E11932:E11933">
    <cfRule type="containsText" dxfId="228" priority="958" operator="containsText" text="Pesquisa de Preços">
      <formula>NOT(ISERROR(SEARCH("Pesquisa de Preços",E11932)))</formula>
    </cfRule>
  </conditionalFormatting>
  <conditionalFormatting sqref="E11969:E11970">
    <cfRule type="containsText" dxfId="227" priority="913" operator="containsText" text="Pesquisa de Preços">
      <formula>NOT(ISERROR(SEARCH("Pesquisa de Preços",E11969)))</formula>
    </cfRule>
  </conditionalFormatting>
  <conditionalFormatting sqref="E11985:E11995">
    <cfRule type="containsText" dxfId="226" priority="787" operator="containsText" text="Pesquisa de Preços">
      <formula>NOT(ISERROR(SEARCH("Pesquisa de Preços",E11985)))</formula>
    </cfRule>
  </conditionalFormatting>
  <conditionalFormatting sqref="E12011:E12020">
    <cfRule type="containsText" dxfId="225" priority="815" operator="containsText" text="Pesquisa de Preços">
      <formula>NOT(ISERROR(SEARCH("Pesquisa de Preços",E12011)))</formula>
    </cfRule>
  </conditionalFormatting>
  <conditionalFormatting sqref="E12022:E12023">
    <cfRule type="containsText" dxfId="224" priority="774" operator="containsText" text="Pesquisa de Preços">
      <formula>NOT(ISERROR(SEARCH("Pesquisa de Preços",E12022)))</formula>
    </cfRule>
  </conditionalFormatting>
  <conditionalFormatting sqref="E12054:E12059">
    <cfRule type="containsText" dxfId="223" priority="714" operator="containsText" text="Pesquisa de Preços">
      <formula>NOT(ISERROR(SEARCH("Pesquisa de Preços",E12054)))</formula>
    </cfRule>
  </conditionalFormatting>
  <conditionalFormatting sqref="E12067:E12073">
    <cfRule type="containsText" dxfId="222" priority="683" operator="containsText" text="Pesquisa de Preços">
      <formula>NOT(ISERROR(SEARCH("Pesquisa de Preços",E12067)))</formula>
    </cfRule>
  </conditionalFormatting>
  <conditionalFormatting sqref="E12102:E12115">
    <cfRule type="containsText" dxfId="221" priority="619" operator="containsText" text="Pesquisa de Preços">
      <formula>NOT(ISERROR(SEARCH("Pesquisa de Preços",E12102)))</formula>
    </cfRule>
  </conditionalFormatting>
  <conditionalFormatting sqref="E12119:E12124">
    <cfRule type="containsText" dxfId="220" priority="601" operator="containsText" text="Pesquisa de Preços">
      <formula>NOT(ISERROR(SEARCH("Pesquisa de Preços",E12119)))</formula>
    </cfRule>
  </conditionalFormatting>
  <conditionalFormatting sqref="E12214:E12228">
    <cfRule type="containsText" dxfId="219" priority="169" operator="containsText" text="Pesquisa de Preços">
      <formula>NOT(ISERROR(SEARCH("Pesquisa de Preços",E12214)))</formula>
    </cfRule>
  </conditionalFormatting>
  <conditionalFormatting sqref="E12311:E12434">
    <cfRule type="containsText" dxfId="218" priority="222" operator="containsText" text="Pesquisa de Preços">
      <formula>NOT(ISERROR(SEARCH("Pesquisa de Preços",E12311)))</formula>
    </cfRule>
  </conditionalFormatting>
  <conditionalFormatting sqref="E12441:E12461">
    <cfRule type="containsText" dxfId="217" priority="180" operator="containsText" text="Pesquisa de Preços">
      <formula>NOT(ISERROR(SEARCH("Pesquisa de Preços",E12441)))</formula>
    </cfRule>
  </conditionalFormatting>
  <conditionalFormatting sqref="E12465:E12471">
    <cfRule type="containsText" dxfId="216" priority="152" operator="containsText" text="Pesquisa de Preços">
      <formula>NOT(ISERROR(SEARCH("Pesquisa de Preços",E12465)))</formula>
    </cfRule>
  </conditionalFormatting>
  <conditionalFormatting sqref="E12476:E12482">
    <cfRule type="containsText" dxfId="215" priority="135" operator="containsText" text="Pesquisa de Preços">
      <formula>NOT(ISERROR(SEARCH("Pesquisa de Preços",E12476)))</formula>
    </cfRule>
  </conditionalFormatting>
  <conditionalFormatting sqref="E12487:E12493">
    <cfRule type="containsText" dxfId="214" priority="118" operator="containsText" text="Pesquisa de Preços">
      <formula>NOT(ISERROR(SEARCH("Pesquisa de Preços",E12487)))</formula>
    </cfRule>
  </conditionalFormatting>
  <conditionalFormatting sqref="E12498:E12504">
    <cfRule type="containsText" dxfId="213" priority="100" operator="containsText" text="Pesquisa de Preços">
      <formula>NOT(ISERROR(SEARCH("Pesquisa de Preços",E12498)))</formula>
    </cfRule>
  </conditionalFormatting>
  <conditionalFormatting sqref="E12506:E12519">
    <cfRule type="containsText" dxfId="212" priority="79" operator="containsText" text="Pesquisa de Preços">
      <formula>NOT(ISERROR(SEARCH("Pesquisa de Preços",E12506)))</formula>
    </cfRule>
  </conditionalFormatting>
  <conditionalFormatting sqref="G3027">
    <cfRule type="notContainsText" dxfId="211" priority="9070" operator="notContains" text="Sinapi">
      <formula>ISERROR(SEARCH("Sinapi",G3027))</formula>
    </cfRule>
  </conditionalFormatting>
  <conditionalFormatting sqref="G3032">
    <cfRule type="notContainsText" dxfId="210" priority="9069" operator="notContains" text="Sinapi">
      <formula>ISERROR(SEARCH("Sinapi",G3032))</formula>
    </cfRule>
  </conditionalFormatting>
  <conditionalFormatting sqref="G3037">
    <cfRule type="notContainsText" dxfId="209" priority="9068" operator="notContains" text="Sinapi">
      <formula>ISERROR(SEARCH("Sinapi",G3037))</formula>
    </cfRule>
  </conditionalFormatting>
  <conditionalFormatting sqref="G3042">
    <cfRule type="notContainsText" dxfId="208" priority="9067" operator="notContains" text="Sinapi">
      <formula>ISERROR(SEARCH("Sinapi",G3042))</formula>
    </cfRule>
  </conditionalFormatting>
  <conditionalFormatting sqref="G3047">
    <cfRule type="notContainsText" dxfId="207" priority="9066" operator="notContains" text="Sinapi">
      <formula>ISERROR(SEARCH("Sinapi",G3047))</formula>
    </cfRule>
  </conditionalFormatting>
  <conditionalFormatting sqref="G3052">
    <cfRule type="notContainsText" dxfId="206" priority="9065" operator="notContains" text="Sinapi">
      <formula>ISERROR(SEARCH("Sinapi",G3052))</formula>
    </cfRule>
  </conditionalFormatting>
  <conditionalFormatting sqref="G3057">
    <cfRule type="notContainsText" dxfId="205" priority="9064" operator="notContains" text="Sinapi">
      <formula>ISERROR(SEARCH("Sinapi",G3057))</formula>
    </cfRule>
  </conditionalFormatting>
  <conditionalFormatting sqref="G3062">
    <cfRule type="notContainsText" dxfId="204" priority="9063" operator="notContains" text="Sinapi">
      <formula>ISERROR(SEARCH("Sinapi",G3062))</formula>
    </cfRule>
  </conditionalFormatting>
  <conditionalFormatting sqref="G3077">
    <cfRule type="notContainsText" dxfId="203" priority="9062" operator="notContains" text="Sinapi">
      <formula>ISERROR(SEARCH("Sinapi",G3077))</formula>
    </cfRule>
  </conditionalFormatting>
  <conditionalFormatting sqref="G3082">
    <cfRule type="notContainsText" dxfId="202" priority="9061" operator="notContains" text="Sinapi">
      <formula>ISERROR(SEARCH("Sinapi",G3082))</formula>
    </cfRule>
  </conditionalFormatting>
  <conditionalFormatting sqref="G3087">
    <cfRule type="notContainsText" dxfId="201" priority="9060" operator="notContains" text="Sinapi">
      <formula>ISERROR(SEARCH("Sinapi",G3087))</formula>
    </cfRule>
  </conditionalFormatting>
  <conditionalFormatting sqref="G3092">
    <cfRule type="notContainsText" dxfId="200" priority="9059" operator="notContains" text="Sinapi">
      <formula>ISERROR(SEARCH("Sinapi",G3092))</formula>
    </cfRule>
  </conditionalFormatting>
  <conditionalFormatting sqref="G3097">
    <cfRule type="notContainsText" dxfId="199" priority="9058" operator="notContains" text="Sinapi">
      <formula>ISERROR(SEARCH("Sinapi",G3097))</formula>
    </cfRule>
  </conditionalFormatting>
  <conditionalFormatting sqref="G3102">
    <cfRule type="notContainsText" dxfId="198" priority="9057" operator="notContains" text="Sinapi">
      <formula>ISERROR(SEARCH("Sinapi",G3102))</formula>
    </cfRule>
  </conditionalFormatting>
  <conditionalFormatting sqref="G3107">
    <cfRule type="notContainsText" dxfId="197" priority="9056" operator="notContains" text="Sinapi">
      <formula>ISERROR(SEARCH("Sinapi",G3107))</formula>
    </cfRule>
  </conditionalFormatting>
  <conditionalFormatting sqref="G3112">
    <cfRule type="notContainsText" dxfId="196" priority="9055" operator="notContains" text="Sinapi">
      <formula>ISERROR(SEARCH("Sinapi",G3112))</formula>
    </cfRule>
  </conditionalFormatting>
  <conditionalFormatting sqref="G3117">
    <cfRule type="notContainsText" dxfId="195" priority="9054" operator="notContains" text="Sinapi">
      <formula>ISERROR(SEARCH("Sinapi",G3117))</formula>
    </cfRule>
  </conditionalFormatting>
  <conditionalFormatting sqref="G3130">
    <cfRule type="notContainsText" dxfId="194" priority="9053" operator="notContains" text="Sinapi">
      <formula>ISERROR(SEARCH("Sinapi",G3130))</formula>
    </cfRule>
  </conditionalFormatting>
  <conditionalFormatting sqref="G3143">
    <cfRule type="notContainsText" dxfId="193" priority="9016" operator="notContains" text="Sinapi">
      <formula>ISERROR(SEARCH("Sinapi",G3143))</formula>
    </cfRule>
  </conditionalFormatting>
  <conditionalFormatting sqref="G3155">
    <cfRule type="notContainsText" dxfId="192" priority="9052" operator="notContains" text="Sinapi">
      <formula>ISERROR(SEARCH("Sinapi",G3155))</formula>
    </cfRule>
  </conditionalFormatting>
  <conditionalFormatting sqref="G3168">
    <cfRule type="notContainsText" dxfId="191" priority="9051" operator="notContains" text="Sinapi">
      <formula>ISERROR(SEARCH("Sinapi",G3168))</formula>
    </cfRule>
  </conditionalFormatting>
  <conditionalFormatting sqref="G3173">
    <cfRule type="notContainsText" dxfId="190" priority="9050" operator="notContains" text="Sinapi">
      <formula>ISERROR(SEARCH("Sinapi",G3173))</formula>
    </cfRule>
  </conditionalFormatting>
  <conditionalFormatting sqref="G3178">
    <cfRule type="notContainsText" dxfId="189" priority="9049" operator="notContains" text="Sinapi">
      <formula>ISERROR(SEARCH("Sinapi",G3178))</formula>
    </cfRule>
  </conditionalFormatting>
  <conditionalFormatting sqref="G3183">
    <cfRule type="notContainsText" dxfId="188" priority="9048" operator="notContains" text="Sinapi">
      <formula>ISERROR(SEARCH("Sinapi",G3183))</formula>
    </cfRule>
  </conditionalFormatting>
  <conditionalFormatting sqref="G3188">
    <cfRule type="notContainsText" dxfId="187" priority="9047" operator="notContains" text="Sinapi">
      <formula>ISERROR(SEARCH("Sinapi",G3188))</formula>
    </cfRule>
  </conditionalFormatting>
  <conditionalFormatting sqref="G3193">
    <cfRule type="notContainsText" dxfId="186" priority="9046" operator="notContains" text="Sinapi">
      <formula>ISERROR(SEARCH("Sinapi",G3193))</formula>
    </cfRule>
  </conditionalFormatting>
  <conditionalFormatting sqref="G3198">
    <cfRule type="notContainsText" dxfId="185" priority="9045" operator="notContains" text="Sinapi">
      <formula>ISERROR(SEARCH("Sinapi",G3198))</formula>
    </cfRule>
  </conditionalFormatting>
  <conditionalFormatting sqref="G3203">
    <cfRule type="notContainsText" dxfId="184" priority="9044" operator="notContains" text="Sinapi">
      <formula>ISERROR(SEARCH("Sinapi",G3203))</formula>
    </cfRule>
  </conditionalFormatting>
  <conditionalFormatting sqref="G3208">
    <cfRule type="notContainsText" dxfId="183" priority="9043" operator="notContains" text="Sinapi">
      <formula>ISERROR(SEARCH("Sinapi",G3208))</formula>
    </cfRule>
  </conditionalFormatting>
  <conditionalFormatting sqref="G3248">
    <cfRule type="notContainsText" dxfId="182" priority="9042" operator="notContains" text="Sinapi">
      <formula>ISERROR(SEARCH("Sinapi",G3248))</formula>
    </cfRule>
  </conditionalFormatting>
  <conditionalFormatting sqref="G3430">
    <cfRule type="notContainsText" dxfId="181" priority="9041" operator="notContains" text="Sinapi">
      <formula>ISERROR(SEARCH("Sinapi",G3430))</formula>
    </cfRule>
  </conditionalFormatting>
  <conditionalFormatting sqref="G3449">
    <cfRule type="notContainsText" dxfId="180" priority="9040" operator="notContains" text="Sinapi">
      <formula>ISERROR(SEARCH("Sinapi",G3449))</formula>
    </cfRule>
  </conditionalFormatting>
  <conditionalFormatting sqref="G3460">
    <cfRule type="notContainsText" dxfId="179" priority="9039" operator="notContains" text="Sinapi">
      <formula>ISERROR(SEARCH("Sinapi",G3460))</formula>
    </cfRule>
  </conditionalFormatting>
  <conditionalFormatting sqref="G3464">
    <cfRule type="notContainsText" dxfId="178" priority="9038" operator="notContains" text="Sinapi">
      <formula>ISERROR(SEARCH("Sinapi",G3464))</formula>
    </cfRule>
  </conditionalFormatting>
  <hyperlinks>
    <hyperlink ref="C462" r:id="rId1" xr:uid="{D74B716D-C052-46D1-B030-DFB030BE795A}"/>
    <hyperlink ref="C496" r:id="rId2" xr:uid="{603868B7-591A-4778-8B05-1FF72C1FB6AD}"/>
    <hyperlink ref="C495" r:id="rId3" xr:uid="{D5814F85-E66B-47B2-A484-95F1B343C6B8}"/>
    <hyperlink ref="C481" r:id="rId4" xr:uid="{72C844CF-8432-4A2E-B867-F0BB89978BB0}"/>
    <hyperlink ref="C4745" r:id="rId5" xr:uid="{00514A81-339F-4261-9046-9D2E3DD654D2}"/>
    <hyperlink ref="C4814" r:id="rId6" xr:uid="{DBC6BDF0-573D-4F17-81A9-6D455A1D74D1}"/>
    <hyperlink ref="C4793" r:id="rId7" xr:uid="{627E4BC8-81EB-4F19-A5BC-8EED7F6B71C8}"/>
    <hyperlink ref="C3260" r:id="rId8" xr:uid="{5EFEB65C-7E82-4BF6-B721-20FC399E9BB2}"/>
    <hyperlink ref="C480" r:id="rId9" xr:uid="{83299BFF-A874-4C26-846F-22452164CDEC}"/>
    <hyperlink ref="F275" location="'Comp.Aux1'!$G$8" display="'Comp.Aux1'!$G$8" xr:uid="{7EBCA7CA-0102-48F6-878F-D220B28D3A4E}"/>
    <hyperlink ref="F291" location="'Comp.Aux1'!$G$191" display="'Comp.Aux1'!$G$191" xr:uid="{419E274E-B303-4857-B1A1-7A6A8D2B0FAA}"/>
    <hyperlink ref="F299" location="'Comp.Aux1'!$G$335" display="'Comp.Aux1'!$G$335" xr:uid="{1C0E523F-12D6-4EAB-9A50-DC19665E8AE5}"/>
    <hyperlink ref="F300" location="'Comp.Aux1'!$G$199" display="'Comp.Aux1'!$G$199" xr:uid="{7F541CE0-3505-4481-B5E3-7C9A2855F204}"/>
    <hyperlink ref="F306" location="'Comp.Aux1'!$G$191" display="'Comp.Aux1'!$G$191" xr:uid="{1B5851D1-92FE-403A-9B69-F062633717B5}"/>
    <hyperlink ref="F314" location="'Comp.Aux1'!$G$335" display="'Comp.Aux1'!$G$335" xr:uid="{D9370B32-C95A-4824-BECD-19D2F34FDA29}"/>
    <hyperlink ref="F315" location="'Comp.Aux1'!$G$199" display="'Comp.Aux1'!$G$199" xr:uid="{0EF6E796-AE80-45B9-95F1-2D275BB0024F}"/>
    <hyperlink ref="F348" location="'Comp.Aux1'!$G$29" display="'Comp.Aux1'!$G$29" xr:uid="{C8B14B42-A167-4F58-920E-78017D325302}"/>
    <hyperlink ref="F349" location="'Comp.Aux1'!$G$40" display="'Comp.Aux1'!$G$40" xr:uid="{8DD1F4CD-6BEE-463C-A063-26FB3F81B908}"/>
    <hyperlink ref="F360" location="'Comp.Aux1'!$G$335" display="'Comp.Aux1'!$G$335" xr:uid="{478F4EE7-D276-43C0-850B-2B44290F0CE0}"/>
    <hyperlink ref="F361" location="'Comp.Aux1'!$G$199" display="'Comp.Aux1'!$G$199" xr:uid="{6EB684CF-460E-4EFE-97C0-2388F3A5F123}"/>
    <hyperlink ref="F376" location="'Comp.Aux1'!$G$50" display="'Comp.Aux1'!$G$50" xr:uid="{8FBCC0C2-92D2-4927-80C6-65ECB41339C7}"/>
    <hyperlink ref="F397" location="'Comp.Aux1'!$G$144" display="'Comp.Aux1'!$G$144" xr:uid="{CC35D529-17EF-4A56-A227-02BDDE2F5D11}"/>
    <hyperlink ref="F427" location="'Comp.Aux1'!$G$50" display="'Comp.Aux1'!$G$50" xr:uid="{CFE2FA69-CABC-40A7-ADFF-007C803B344F}"/>
    <hyperlink ref="F430" location="'Comp.Aux1'!$G$50" display="'Comp.Aux1'!$G$50" xr:uid="{94D31FEF-8628-476B-8312-38CE79A0F847}"/>
    <hyperlink ref="F436" location="'Comp.Aux1'!$G$81" display="'Comp.Aux1'!$G$81" xr:uid="{DE4CB158-E940-48B3-A50E-5A20589C33AC}"/>
    <hyperlink ref="F442" location="'Comp.Aux1'!$G$71" display="'Comp.Aux1'!$G$71" xr:uid="{A3599F38-370A-47ED-85E5-5C112DFA947C}"/>
    <hyperlink ref="F547" location="'Comp.Aux1'!$G$88" display="'Comp.Aux1'!$G$88" xr:uid="{4799D761-9F88-4B3D-9D66-3D08B1184B42}"/>
    <hyperlink ref="F557" location="'Comp.Aux1'!$G$88" display="'Comp.Aux1'!$G$88" xr:uid="{F3E22935-CB6C-4904-B696-1651E25DC50D}"/>
    <hyperlink ref="F1341" location="'Comp.Aux1'!$G$8" display="'Comp.Aux1'!$G$8" xr:uid="{5659C8E0-778C-4803-A522-C9309EEC4734}"/>
    <hyperlink ref="F1354" location="'Comp.Aux1'!$G$8" display="'Comp.Aux1'!$G$8" xr:uid="{FC92B2ED-F92D-4256-A68E-D6216CA2C1F1}"/>
    <hyperlink ref="F1541" location="'Comp.Aux1'!$G$23" display="'Comp.Aux1'!$G$23" xr:uid="{899E532B-F147-4893-8667-F9BAE7A6F6C4}"/>
    <hyperlink ref="F1548" location="'Comp.Aux1'!$G$23" display="'Comp.Aux1'!$G$23" xr:uid="{079737F4-AC37-4ADB-8226-8DDE462E47E4}"/>
    <hyperlink ref="F2651" location="'Comp.Aux1'!$G$335" display="'Comp.Aux1'!$G$335" xr:uid="{DDDEBFA3-E0AA-4018-9D06-C6FDB6E78310}"/>
    <hyperlink ref="F2652" location="'Comp.Aux1'!$G$204" display="'Comp.Aux1'!$G$204" xr:uid="{4C306B04-442A-4231-80C0-FF852F584EA8}"/>
    <hyperlink ref="F2659" location="'Comp.Aux1'!$G$335" display="'Comp.Aux1'!$G$335" xr:uid="{46334BBC-1922-4670-BDAC-A5A1031E62D3}"/>
    <hyperlink ref="F2660" location="'Comp.Aux1'!$G$204" display="'Comp.Aux1'!$G$204" xr:uid="{0CDA6268-0F1D-4DB7-81C4-3959F99B1C4F}"/>
    <hyperlink ref="F2667" location="'Comp.Aux1'!$G$335" display="'Comp.Aux1'!$G$335" xr:uid="{1D6F9218-FBDE-4B49-AF79-0579E62D5E14}"/>
    <hyperlink ref="F2668" location="'Comp.Aux1'!$G$204" display="'Comp.Aux1'!$G$204" xr:uid="{6CC725E6-9D93-47AF-AD2F-EE4555C660E0}"/>
    <hyperlink ref="F3166" location="'Comp.Aux1'!$G$170" display="'Comp.Aux1'!$G$170" xr:uid="{4E23B720-DD8B-469D-A682-F79BF7826CFC}"/>
    <hyperlink ref="F3268" location="'Comp.Aux1'!$G$176" display="'Comp.Aux1'!$G$176" xr:uid="{BD0E0033-633D-4509-8FFA-59685BD5EF61}"/>
    <hyperlink ref="F3276" location="'Comp.Aux1'!$G$182" display="'Comp.Aux1'!$G$182" xr:uid="{75274DA6-661A-49B4-99AF-E9B8407AAE53}"/>
    <hyperlink ref="F3301" location="'Comp.Aux1'!$G$335" display="'Comp.Aux1'!$G$335" xr:uid="{53DBB9C7-2C2B-41C3-9C10-D7DC0911E9BC}"/>
    <hyperlink ref="F3302" location="'Comp.Aux1'!$G$199" display="'Comp.Aux1'!$G$199" xr:uid="{D67BE276-DDAA-4F59-B858-E49442B5A1E7}"/>
    <hyperlink ref="F3413" location="'Comp.Aux1'!$G$187" display="'Comp.Aux1'!$G$187" xr:uid="{58813A7D-CA8D-4BC2-BA7B-FE1C38B6F341}"/>
    <hyperlink ref="F3419" location="'Comp.Aux1'!$G$187" display="'Comp.Aux1'!$G$187" xr:uid="{EEEC936E-DCE3-4B8F-B5F7-C1A321EABD00}"/>
    <hyperlink ref="F3487" location="'Comp.Aux1'!$G$252" display="'Comp.Aux1'!$G$252" xr:uid="{A6C81C6C-A219-47FA-B670-8AA0BF456B94}"/>
    <hyperlink ref="F3494" location="'Comp.Aux1'!$G$252" display="'Comp.Aux1'!$G$252" xr:uid="{9A333ADE-928B-40D3-9919-91E6EB496C1B}"/>
    <hyperlink ref="F3527" location="'Comp.Aux1'!$G$237" display="'Comp.Aux1'!$G$237" xr:uid="{4AA0D9B2-28FE-46CA-A54A-A1BB481493E4}"/>
    <hyperlink ref="F3538" location="'Comp.Aux1'!$G$237" display="'Comp.Aux1'!$G$237" xr:uid="{A5802455-98B7-4263-8194-069DAE4B67E5}"/>
    <hyperlink ref="F3549" location="'Comp.Aux1'!$G$237" display="'Comp.Aux1'!$G$237" xr:uid="{4B5B2FBB-3A45-4786-A163-0F6010713503}"/>
    <hyperlink ref="F3573" location="'Comp.Aux1'!$G$237" display="'Comp.Aux1'!$G$237" xr:uid="{97530E73-12FB-4F8F-8A09-D733E966A342}"/>
    <hyperlink ref="F3598" location="'Comp.Aux1'!$G$237" display="'Comp.Aux1'!$G$237" xr:uid="{60D8A95F-A234-407E-BC08-DAC416B6618E}"/>
    <hyperlink ref="F3640" location="'Comp.Aux1'!$G$237" display="'Comp.Aux1'!$G$237" xr:uid="{A3DD572A-7896-470C-A07D-EB279F059F1B}"/>
    <hyperlink ref="F3703" location="'Comp.Aux1'!$G$309" display="'Comp.Aux1'!$G$309" xr:uid="{D325CCE9-A043-420D-9577-FC05CA5A234B}"/>
    <hyperlink ref="F3753" location="'Comp.Aux1'!$G$342" display="'Comp.Aux1'!$G$342" xr:uid="{9B3D5ABE-E766-47AE-9D52-79F684FF4C07}"/>
    <hyperlink ref="F3754" location="'Comp.Aux1'!$G$204" display="'Comp.Aux1'!$G$204" xr:uid="{9830039F-3508-456F-AD9D-B5FBD98DD7DB}"/>
    <hyperlink ref="F3772" location="'Comp.Aux1'!$G$8" display="'Comp.Aux1'!$G$8" xr:uid="{C5FFBAC7-0D2F-466E-8612-3ADA073B66CB}"/>
    <hyperlink ref="F3773" location="'Comp.Aux1'!$G$335" display="'Comp.Aux1'!$G$335" xr:uid="{884A7E6F-D0F7-4509-9694-DEC9880777E1}"/>
    <hyperlink ref="F3774" location="'Comp.Aux1'!$G$199" display="'Comp.Aux1'!$G$199" xr:uid="{F9743C68-C784-4EBE-929F-BE66F6B2EAAF}"/>
    <hyperlink ref="F3786" location="'Comp.Aux1'!$G$335" display="'Comp.Aux1'!$G$335" xr:uid="{D73125A0-9F35-4D32-8809-A46A267DDAB6}"/>
    <hyperlink ref="F3787" location="'Comp.Aux1'!$G$199" display="'Comp.Aux1'!$G$199" xr:uid="{752C3477-1E5B-49DA-AE0C-D988900947F9}"/>
    <hyperlink ref="F3798" location="'Comp.Aux1'!$G$237" display="'Comp.Aux1'!$G$237" xr:uid="{05B281DA-5A2F-442E-BE1C-A78B36CB7F5E}"/>
    <hyperlink ref="F3814" location="'Comp.Aux1'!$G$8" display="'Comp.Aux1'!$G$8" xr:uid="{74EB7433-FF41-424A-8A19-FBE8390C7178}"/>
    <hyperlink ref="F3918" location="'Comp.Aux1'!$G$71" display="'Comp.Aux1'!$G$71" xr:uid="{AEDA3606-1DE3-472D-B214-3FD7D5CF1959}"/>
    <hyperlink ref="F3960" location="'Comp.Aux1'!$G$335" display="'Comp.Aux1'!$G$335" xr:uid="{AB5852F1-C83F-456D-91F1-5E44D73FF26D}"/>
    <hyperlink ref="F3961" location="'Comp.Aux1'!$G$199" display="'Comp.Aux1'!$G$199" xr:uid="{3E91EB9F-B5B1-48F5-8EA4-5CBA439CF396}"/>
    <hyperlink ref="F4079" location="'Comp.Aux1'!$G$335" display="'Comp.Aux1'!$G$335" xr:uid="{2E7D2D49-D8AB-4125-82BE-925A44CF9D85}"/>
    <hyperlink ref="F4080" location="'Comp.Aux1'!$G$199" display="'Comp.Aux1'!$G$199" xr:uid="{60DD2B67-B280-4844-BD96-E4B16CDD1859}"/>
    <hyperlink ref="F4394" location="'Comp.Aux1'!$G$335" display="'Comp.Aux1'!$G$335" xr:uid="{AF396514-A1E3-4E0D-ABD8-127F1AB5AFCF}"/>
    <hyperlink ref="F4395" location="'Comp.Aux1'!$G$199" display="'Comp.Aux1'!$G$199" xr:uid="{4B00138F-E723-48F0-B41D-54A40406B382}"/>
    <hyperlink ref="F4421" location="'Comp.Aux1'!$G$335" display="'Comp.Aux1'!$G$335" xr:uid="{57FB257A-B25E-4EFE-9838-A74F8A432315}"/>
    <hyperlink ref="F4422" location="'Comp.Aux1'!$G$199" display="'Comp.Aux1'!$G$199" xr:uid="{411A66FC-D6A7-4A2E-94C8-9F83840F4099}"/>
    <hyperlink ref="F4550" location="'Comp.Aux1'!$G$8" display="'Comp.Aux1'!$G$8" xr:uid="{9F8250D6-32F3-4FC7-AF53-830E0BFBD43A}"/>
    <hyperlink ref="F4565" location="'Comp.Aux1'!$G$8" display="'Comp.Aux1'!$G$8" xr:uid="{54746FA8-72E5-43F9-9458-24013F691367}"/>
    <hyperlink ref="F4605" location="'Comp.Aux1'!$G$158" display="'Comp.Aux1'!$G$158" xr:uid="{A7723D11-5B1C-4946-9F24-E7A8DCC2DECD}"/>
    <hyperlink ref="F4613" location="'Comp.Aux1'!$G$158" display="'Comp.Aux1'!$G$158" xr:uid="{70E3EBD4-9DBA-492E-BE19-07C0219E65CC}"/>
    <hyperlink ref="F4632" location="'Comp.Aux1'!$G$50" display="'Comp.Aux1'!$G$50" xr:uid="{7EC423DE-94CB-46EA-9023-59CEECA6EB35}"/>
    <hyperlink ref="F4637" location="'Comp.Aux1'!$G$252" display="'Comp.Aux1'!$G$252" xr:uid="{DA64F958-0766-459C-8928-8872AE4E75A1}"/>
    <hyperlink ref="F4691" location="'Comp.Aux1'!$G$335" display="'Comp.Aux1'!$G$335" xr:uid="{1D2CAA7C-E124-46E3-BE7A-87386A3055E1}"/>
    <hyperlink ref="F4692" location="'Comp.Aux1'!$G$199" display="'Comp.Aux1'!$G$199" xr:uid="{1D9DEFC0-1C8C-40AB-99EC-35A9A23FFE64}"/>
    <hyperlink ref="F4734" location="'Comp.Aux1'!$G$335" display="'Comp.Aux1'!$G$335" xr:uid="{2BDE7AA7-0FAD-4FE9-8CF3-39D2E337E143}"/>
    <hyperlink ref="F4735" location="'Comp.Aux1'!$G$199" display="'Comp.Aux1'!$G$199" xr:uid="{9D4EB853-5926-4045-8421-8B6D162539E0}"/>
    <hyperlink ref="F4829" location="'Comp.Aux1'!$G$335" display="'Comp.Aux1'!$G$335" xr:uid="{9D2FFA83-35A3-427E-8604-5236E9CE077C}"/>
    <hyperlink ref="F4830" location="'Comp.Aux1'!$G$199" display="'Comp.Aux1'!$G$199" xr:uid="{05142F93-8996-4202-8D8A-33FF03E8B1C6}"/>
    <hyperlink ref="F5387" location="'Comp.Aux1'!$G$23" display="'Comp.Aux1'!$G$23" xr:uid="{55FC8A80-02DA-4970-A1E0-CA513A476BC2}"/>
    <hyperlink ref="F5394" location="'Comp.Aux1'!$G$323" display="'Comp.Aux1'!$G$323" xr:uid="{E3A8EDA6-21FD-4C50-95DE-4E980F80FD55}"/>
    <hyperlink ref="F5574" location="'Comp.Aux1'!$G$323" display="'Comp.Aux1'!$G$323" xr:uid="{44D4795C-A5E7-4F09-AAEE-2E906C551B61}"/>
    <hyperlink ref="F5586" location="'Comp.Aux1'!$G$323" display="'Comp.Aux1'!$G$323" xr:uid="{ABA99557-BF3E-4CC0-9061-B1BCC344D94E}"/>
    <hyperlink ref="F6378" location="'Comp.Aux1'!$G$209" display="'Comp.Aux1'!$G$209" xr:uid="{0627D6B6-474A-4D34-98D8-73E9932E319C}"/>
    <hyperlink ref="F6401" location="'Comp.Aux1'!$G$176" display="'Comp.Aux1'!$G$176" xr:uid="{C4560AD9-BAA2-45C3-885E-CB8B5D19CFE5}"/>
    <hyperlink ref="F6402" location="'Comp.Aux1'!$G$209" display="'Comp.Aux1'!$G$209" xr:uid="{4470F467-5006-4660-AD55-2FAE4E8016C4}"/>
    <hyperlink ref="F6434" location="'Comp.Aux1'!$G$335" display="'Comp.Aux1'!$G$335" xr:uid="{091393A8-0377-42A3-99A8-349A143B3543}"/>
    <hyperlink ref="F6481" location="'Comp.Aux1'!$G$323" display="'Comp.Aux1'!$G$323" xr:uid="{C8764DE7-57E6-415E-B81F-6FBB45525711}"/>
    <hyperlink ref="F6489" location="'Comp.Aux1'!$G$209" display="'Comp.Aux1'!$G$209" xr:uid="{49FB4FBF-842B-447B-A3D4-C9ADE6B7BDAC}"/>
    <hyperlink ref="F7739" location="'Comp.Aux1'!$G$252" display="'Comp.Aux1'!$G$252" xr:uid="{A86CA4EE-FB26-4599-B17A-3E9E98E0C438}"/>
    <hyperlink ref="F10820" location="'Comp.Aux1'!$G$323" display="'Comp.Aux1'!$G$323" xr:uid="{97BCB0C4-13C4-4363-92F3-330C5F449B7B}"/>
    <hyperlink ref="F10832" location="'Comp.Aux1'!$G$8" display="'Comp.Aux1'!$G$8" xr:uid="{31CF2481-BBB6-4584-ADFD-78EB1530DFD6}"/>
    <hyperlink ref="F11391" location="'Comp.Aux1'!$G$270" display="'Comp.Aux1'!$G$270" xr:uid="{C3479B33-5020-4D6D-951E-1EA3EF4D5DB6}"/>
    <hyperlink ref="F11402" location="'Comp.Aux1'!$G$223" display="'Comp.Aux1'!$G$223" xr:uid="{2056A458-C784-4D5E-A0DD-F04CABFD68B8}"/>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6" manualBreakCount="6">
    <brk id="32" max="16383" man="1"/>
    <brk id="3757" max="16383" man="1"/>
    <brk id="3848" max="16383" man="1"/>
    <brk id="6451" max="16383" man="1"/>
    <brk id="11750" max="16383" man="1"/>
    <brk id="11786"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DB36F-D648-4556-BC66-16A55BF76D73}">
  <sheetPr codeName="Planilha5" filterMode="1">
    <pageSetUpPr fitToPage="1"/>
  </sheetPr>
  <dimension ref="A1:I813"/>
  <sheetViews>
    <sheetView zoomScale="80" zoomScaleNormal="80" workbookViewId="0">
      <pane ySplit="5" topLeftCell="A6" activePane="bottomLeft" state="frozen"/>
      <selection activeCell="C10404" sqref="C10404"/>
      <selection pane="bottomLeft" activeCell="K12" sqref="K12"/>
    </sheetView>
  </sheetViews>
  <sheetFormatPr defaultRowHeight="15" x14ac:dyDescent="0.25"/>
  <cols>
    <col min="1" max="1" width="46.85546875" customWidth="1"/>
    <col min="2" max="2" width="65.7109375" style="118"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0" t="s">
        <v>11282</v>
      </c>
      <c r="B1" s="101"/>
      <c r="C1" s="100"/>
      <c r="D1" s="100"/>
      <c r="E1" s="100"/>
      <c r="F1" s="100"/>
      <c r="G1" s="100"/>
      <c r="H1" s="102"/>
      <c r="I1" s="103"/>
    </row>
    <row r="2" spans="1:9" ht="24.95" customHeight="1" x14ac:dyDescent="0.25">
      <c r="A2" s="5" t="s">
        <v>3090</v>
      </c>
      <c r="B2" s="6"/>
      <c r="C2" s="6"/>
      <c r="D2" s="6"/>
      <c r="E2" s="6"/>
      <c r="F2" s="6"/>
      <c r="G2" s="6"/>
      <c r="H2" s="9"/>
      <c r="I2" s="103"/>
    </row>
    <row r="3" spans="1:9" ht="20.100000000000001" customHeight="1" x14ac:dyDescent="0.25">
      <c r="A3" s="10" t="s">
        <v>11283</v>
      </c>
      <c r="B3" s="10"/>
      <c r="C3" s="10"/>
      <c r="D3" s="10"/>
      <c r="E3" s="10"/>
      <c r="F3" s="10"/>
      <c r="G3" s="10"/>
      <c r="H3" s="10"/>
      <c r="I3" s="104"/>
    </row>
    <row r="4" spans="1:9" ht="20.100000000000001" customHeight="1" thickBot="1" x14ac:dyDescent="0.3">
      <c r="A4" s="105"/>
      <c r="B4" s="106"/>
      <c r="C4" s="106"/>
      <c r="D4" s="106"/>
      <c r="E4" s="106"/>
      <c r="F4" s="106"/>
      <c r="G4" s="106"/>
      <c r="H4" s="107"/>
      <c r="I4" s="108"/>
    </row>
    <row r="5" spans="1:9" ht="30.75" thickBot="1" x14ac:dyDescent="0.3">
      <c r="A5" s="19" t="s">
        <v>2</v>
      </c>
      <c r="B5" s="20" t="s">
        <v>3</v>
      </c>
      <c r="C5" s="20" t="s">
        <v>4</v>
      </c>
      <c r="D5" s="20" t="s">
        <v>5</v>
      </c>
      <c r="E5" s="20" t="s">
        <v>6</v>
      </c>
      <c r="F5" s="20" t="s">
        <v>7</v>
      </c>
      <c r="G5" s="23" t="s">
        <v>3091</v>
      </c>
      <c r="H5" s="24" t="s">
        <v>9</v>
      </c>
      <c r="I5" s="109" t="s">
        <v>10</v>
      </c>
    </row>
    <row r="6" spans="1:9" ht="26.25" customHeight="1" thickBot="1" x14ac:dyDescent="0.3">
      <c r="A6" s="253" t="s">
        <v>11343</v>
      </c>
      <c r="B6" s="26" t="s">
        <v>12</v>
      </c>
      <c r="C6" s="27" t="s">
        <v>2881</v>
      </c>
      <c r="D6" s="235"/>
      <c r="E6" s="206" t="s">
        <v>12</v>
      </c>
      <c r="F6" s="29" t="str">
        <f t="shared" ref="F6:F69" si="0">IF(ISNUMBER(E6),E6*$D6,"")</f>
        <v/>
      </c>
      <c r="G6" s="30"/>
      <c r="H6" s="31"/>
      <c r="I6" s="111">
        <v>3.8159999999999999E-2</v>
      </c>
    </row>
    <row r="7" spans="1:9" x14ac:dyDescent="0.25">
      <c r="A7" s="249"/>
      <c r="B7" s="34" t="s">
        <v>12</v>
      </c>
      <c r="C7" s="34"/>
      <c r="D7" s="236"/>
      <c r="E7" s="208" t="s">
        <v>12</v>
      </c>
      <c r="F7" s="33" t="str">
        <f t="shared" si="0"/>
        <v/>
      </c>
      <c r="G7" s="37"/>
      <c r="H7" s="33"/>
      <c r="I7" s="111">
        <v>3.8159999999999999E-2</v>
      </c>
    </row>
    <row r="8" spans="1:9" ht="25.5" x14ac:dyDescent="0.25">
      <c r="A8" s="249"/>
      <c r="B8" s="38" t="s">
        <v>11309</v>
      </c>
      <c r="C8" s="38" t="s">
        <v>2881</v>
      </c>
      <c r="D8" s="209">
        <v>1.07</v>
      </c>
      <c r="E8" s="208">
        <v>199.71849999999998</v>
      </c>
      <c r="F8" s="36">
        <f t="shared" si="0"/>
        <v>213.69879499999999</v>
      </c>
      <c r="G8" s="41">
        <f>SUM(F8:F12)</f>
        <v>800.36532496249993</v>
      </c>
      <c r="H8" s="54"/>
      <c r="I8" s="111">
        <v>3.8159999999999999E-2</v>
      </c>
    </row>
    <row r="9" spans="1:9" x14ac:dyDescent="0.25">
      <c r="A9" s="249"/>
      <c r="B9" s="38" t="s">
        <v>11310</v>
      </c>
      <c r="C9" s="38" t="s">
        <v>1043</v>
      </c>
      <c r="D9" s="209">
        <v>482.96</v>
      </c>
      <c r="E9" s="214">
        <v>0.64600000000000002</v>
      </c>
      <c r="F9" s="36">
        <f t="shared" si="0"/>
        <v>311.99216000000001</v>
      </c>
      <c r="G9" s="53"/>
      <c r="H9" s="54"/>
      <c r="I9" s="111">
        <v>3.8159999999999999E-2</v>
      </c>
    </row>
    <row r="10" spans="1:9" x14ac:dyDescent="0.25">
      <c r="A10" s="249"/>
      <c r="B10" s="38" t="s">
        <v>11326</v>
      </c>
      <c r="C10" s="38" t="s">
        <v>2801</v>
      </c>
      <c r="D10" s="209">
        <v>8.57</v>
      </c>
      <c r="E10" s="208">
        <v>23.693000000000001</v>
      </c>
      <c r="F10" s="36">
        <f t="shared" si="0"/>
        <v>203.04901000000001</v>
      </c>
      <c r="G10" s="53"/>
      <c r="H10" s="54"/>
      <c r="I10" s="111">
        <v>3.8159999999999999E-2</v>
      </c>
    </row>
    <row r="11" spans="1:9" ht="51" x14ac:dyDescent="0.25">
      <c r="A11" s="249"/>
      <c r="B11" s="38" t="s">
        <v>11286</v>
      </c>
      <c r="C11" s="38" t="s">
        <v>2881</v>
      </c>
      <c r="D11" s="209">
        <v>1.07</v>
      </c>
      <c r="E11" s="33">
        <f>IF(ISNUMBER('Comp.Aux2'!$G$19), 'Comp.Aux2'!$G$19, 0)</f>
        <v>8.5522277499999984</v>
      </c>
      <c r="F11" s="217">
        <f t="shared" si="0"/>
        <v>9.150883692499999</v>
      </c>
      <c r="G11" s="53"/>
      <c r="H11" s="54"/>
      <c r="I11" s="111">
        <v>3.8159999999999999E-2</v>
      </c>
    </row>
    <row r="12" spans="1:9" ht="38.25" x14ac:dyDescent="0.25">
      <c r="A12" s="249"/>
      <c r="B12" s="38" t="s">
        <v>11284</v>
      </c>
      <c r="C12" s="38" t="s">
        <v>11341</v>
      </c>
      <c r="D12" s="209">
        <v>21.4</v>
      </c>
      <c r="E12" s="33">
        <f>IF(ISNUMBER('Comp.Aux2'!$G$8), 'Comp.Aux2'!$G$8, 0)</f>
        <v>2.9193680499999997</v>
      </c>
      <c r="F12" s="217">
        <f t="shared" si="0"/>
        <v>62.47447626999999</v>
      </c>
      <c r="G12" s="53"/>
      <c r="H12" s="54"/>
      <c r="I12" s="111">
        <v>3.8159999999999999E-2</v>
      </c>
    </row>
    <row r="13" spans="1:9" x14ac:dyDescent="0.25">
      <c r="A13" s="249"/>
      <c r="B13" s="57"/>
      <c r="C13" s="58"/>
      <c r="D13" s="209"/>
      <c r="E13" s="208" t="s">
        <v>12</v>
      </c>
      <c r="F13" s="36" t="str">
        <f t="shared" si="0"/>
        <v/>
      </c>
      <c r="G13" s="53"/>
      <c r="H13" s="54"/>
      <c r="I13" s="111">
        <v>3.8159999999999999E-2</v>
      </c>
    </row>
    <row r="14" spans="1:9" x14ac:dyDescent="0.25">
      <c r="A14" s="249"/>
      <c r="B14" s="55" t="s">
        <v>645</v>
      </c>
      <c r="C14" s="58"/>
      <c r="D14" s="209"/>
      <c r="E14" s="208" t="s">
        <v>12</v>
      </c>
      <c r="F14" s="36" t="str">
        <f t="shared" si="0"/>
        <v/>
      </c>
      <c r="G14" s="53"/>
      <c r="H14" s="54"/>
      <c r="I14" s="111">
        <v>3.8159999999999999E-2</v>
      </c>
    </row>
    <row r="15" spans="1:9" ht="15.75" thickBot="1" x14ac:dyDescent="0.3">
      <c r="A15" s="250"/>
      <c r="B15" s="44" t="s">
        <v>12</v>
      </c>
      <c r="C15" s="44"/>
      <c r="D15" s="237"/>
      <c r="E15" s="211" t="s">
        <v>12</v>
      </c>
      <c r="F15" s="47" t="str">
        <f t="shared" si="0"/>
        <v/>
      </c>
      <c r="G15" s="48"/>
      <c r="H15" s="33"/>
      <c r="I15" s="111">
        <v>3.8159999999999999E-2</v>
      </c>
    </row>
    <row r="16" spans="1:9" ht="15.75" hidden="1" customHeight="1" thickBot="1" x14ac:dyDescent="0.3">
      <c r="A16" s="253" t="s">
        <v>11344</v>
      </c>
      <c r="B16" s="26" t="s">
        <v>12</v>
      </c>
      <c r="C16" s="27" t="s">
        <v>82</v>
      </c>
      <c r="D16" s="235"/>
      <c r="E16" s="212" t="s">
        <v>12</v>
      </c>
      <c r="F16" s="49" t="str">
        <f t="shared" si="0"/>
        <v/>
      </c>
      <c r="G16" s="30"/>
      <c r="H16" s="31"/>
      <c r="I16" s="111">
        <v>0</v>
      </c>
    </row>
    <row r="17" spans="1:9" ht="15.75" hidden="1" thickBot="1" x14ac:dyDescent="0.3">
      <c r="A17" s="249"/>
      <c r="B17" s="34" t="s">
        <v>12</v>
      </c>
      <c r="C17" s="34"/>
      <c r="D17" s="236"/>
      <c r="E17" s="213" t="s">
        <v>12</v>
      </c>
      <c r="F17" s="33" t="str">
        <f t="shared" si="0"/>
        <v/>
      </c>
      <c r="G17" s="37"/>
      <c r="H17" s="33"/>
      <c r="I17" s="111">
        <v>0</v>
      </c>
    </row>
    <row r="18" spans="1:9" ht="15.75" hidden="1" thickBot="1" x14ac:dyDescent="0.3">
      <c r="A18" s="249"/>
      <c r="B18" s="38" t="s">
        <v>11414</v>
      </c>
      <c r="C18" s="38" t="s">
        <v>2801</v>
      </c>
      <c r="D18" s="209">
        <v>0.15679999999999999</v>
      </c>
      <c r="E18" s="208">
        <v>24.358000000000001</v>
      </c>
      <c r="F18" s="36">
        <f t="shared" si="0"/>
        <v>3.8193343999999998</v>
      </c>
      <c r="G18" s="41">
        <f>SUM(F18:F19)</f>
        <v>26.440639399999995</v>
      </c>
      <c r="H18" s="54"/>
      <c r="I18" s="111">
        <v>0</v>
      </c>
    </row>
    <row r="19" spans="1:9" ht="26.25" hidden="1" thickBot="1" x14ac:dyDescent="0.3">
      <c r="A19" s="249"/>
      <c r="B19" s="38" t="s">
        <v>11415</v>
      </c>
      <c r="C19" s="38" t="s">
        <v>2801</v>
      </c>
      <c r="D19" s="209">
        <v>0.69</v>
      </c>
      <c r="E19" s="208">
        <v>32.784499999999994</v>
      </c>
      <c r="F19" s="36">
        <f t="shared" si="0"/>
        <v>22.621304999999996</v>
      </c>
      <c r="G19" s="53"/>
      <c r="H19" s="54"/>
      <c r="I19" s="111">
        <v>0</v>
      </c>
    </row>
    <row r="20" spans="1:9" ht="15.75" hidden="1" thickBot="1" x14ac:dyDescent="0.3">
      <c r="A20" s="250"/>
      <c r="B20" s="44" t="s">
        <v>12</v>
      </c>
      <c r="C20" s="44"/>
      <c r="D20" s="237"/>
      <c r="E20" s="211" t="s">
        <v>12</v>
      </c>
      <c r="F20" s="46" t="str">
        <f t="shared" si="0"/>
        <v/>
      </c>
      <c r="G20" s="48"/>
      <c r="H20" s="33"/>
      <c r="I20" s="111">
        <v>0</v>
      </c>
    </row>
    <row r="21" spans="1:9" ht="15.75" hidden="1" customHeight="1" thickBot="1" x14ac:dyDescent="0.3">
      <c r="A21" s="253" t="s">
        <v>11345</v>
      </c>
      <c r="B21" s="26" t="s">
        <v>12</v>
      </c>
      <c r="C21" s="27" t="s">
        <v>1303</v>
      </c>
      <c r="D21" s="235"/>
      <c r="E21" s="212" t="s">
        <v>12</v>
      </c>
      <c r="F21" s="49" t="str">
        <f t="shared" si="0"/>
        <v/>
      </c>
      <c r="G21" s="30"/>
      <c r="H21" s="31"/>
      <c r="I21" s="111">
        <v>0</v>
      </c>
    </row>
    <row r="22" spans="1:9" ht="15.75" hidden="1" thickBot="1" x14ac:dyDescent="0.3">
      <c r="A22" s="249"/>
      <c r="B22" s="34" t="s">
        <v>12</v>
      </c>
      <c r="C22" s="34"/>
      <c r="D22" s="236"/>
      <c r="E22" s="213" t="s">
        <v>12</v>
      </c>
      <c r="F22" s="33" t="str">
        <f t="shared" si="0"/>
        <v/>
      </c>
      <c r="G22" s="37"/>
      <c r="H22" s="33"/>
      <c r="I22" s="111">
        <v>0</v>
      </c>
    </row>
    <row r="23" spans="1:9" ht="26.25" hidden="1" thickBot="1" x14ac:dyDescent="0.3">
      <c r="A23" s="249"/>
      <c r="B23" s="38" t="s">
        <v>11416</v>
      </c>
      <c r="C23" s="38" t="s">
        <v>82</v>
      </c>
      <c r="D23" s="209">
        <v>1.7857000000000001</v>
      </c>
      <c r="E23" s="214">
        <v>1.7669999999999999</v>
      </c>
      <c r="F23" s="36">
        <f t="shared" si="0"/>
        <v>3.1553318999999997</v>
      </c>
      <c r="G23" s="41">
        <f>SUM(F23:F25)</f>
        <v>10.725714699999999</v>
      </c>
      <c r="H23" s="54"/>
      <c r="I23" s="111">
        <v>0</v>
      </c>
    </row>
    <row r="24" spans="1:9" ht="26.25" hidden="1" thickBot="1" x14ac:dyDescent="0.3">
      <c r="A24" s="249"/>
      <c r="B24" s="38" t="s">
        <v>11417</v>
      </c>
      <c r="C24" s="38" t="s">
        <v>2801</v>
      </c>
      <c r="D24" s="209">
        <v>4.8000000000000001E-2</v>
      </c>
      <c r="E24" s="208">
        <v>23.997</v>
      </c>
      <c r="F24" s="36">
        <f t="shared" si="0"/>
        <v>1.151856</v>
      </c>
      <c r="G24" s="53"/>
      <c r="H24" s="54"/>
      <c r="I24" s="111">
        <v>0</v>
      </c>
    </row>
    <row r="25" spans="1:9" ht="26.25" hidden="1" thickBot="1" x14ac:dyDescent="0.3">
      <c r="A25" s="249"/>
      <c r="B25" s="38" t="s">
        <v>11418</v>
      </c>
      <c r="C25" s="38" t="s">
        <v>2801</v>
      </c>
      <c r="D25" s="209">
        <v>0.2114</v>
      </c>
      <c r="E25" s="208">
        <v>30.361999999999998</v>
      </c>
      <c r="F25" s="36">
        <f t="shared" si="0"/>
        <v>6.4185267999999995</v>
      </c>
      <c r="G25" s="53"/>
      <c r="H25" s="54"/>
      <c r="I25" s="111">
        <v>0</v>
      </c>
    </row>
    <row r="26" spans="1:9" ht="15.75" hidden="1" thickBot="1" x14ac:dyDescent="0.3">
      <c r="A26" s="250"/>
      <c r="B26" s="44" t="s">
        <v>12</v>
      </c>
      <c r="C26" s="44"/>
      <c r="D26" s="237"/>
      <c r="E26" s="211" t="s">
        <v>12</v>
      </c>
      <c r="F26" s="46" t="str">
        <f t="shared" si="0"/>
        <v/>
      </c>
      <c r="G26" s="48"/>
      <c r="H26" s="33"/>
      <c r="I26" s="111">
        <v>0</v>
      </c>
    </row>
    <row r="27" spans="1:9" ht="15.75" hidden="1" customHeight="1" thickBot="1" x14ac:dyDescent="0.3">
      <c r="A27" s="253" t="s">
        <v>11346</v>
      </c>
      <c r="B27" s="26" t="s">
        <v>12</v>
      </c>
      <c r="C27" s="27" t="s">
        <v>161</v>
      </c>
      <c r="D27" s="235"/>
      <c r="E27" s="212" t="s">
        <v>12</v>
      </c>
      <c r="F27" s="49" t="str">
        <f t="shared" si="0"/>
        <v/>
      </c>
      <c r="G27" s="30"/>
      <c r="H27" s="31"/>
      <c r="I27" s="111">
        <v>0</v>
      </c>
    </row>
    <row r="28" spans="1:9" ht="15.75" hidden="1" thickBot="1" x14ac:dyDescent="0.3">
      <c r="A28" s="249"/>
      <c r="B28" s="34" t="s">
        <v>12</v>
      </c>
      <c r="C28" s="34"/>
      <c r="D28" s="236"/>
      <c r="E28" s="213" t="s">
        <v>12</v>
      </c>
      <c r="F28" s="33" t="str">
        <f t="shared" si="0"/>
        <v/>
      </c>
      <c r="G28" s="37"/>
      <c r="H28" s="33"/>
      <c r="I28" s="111">
        <v>0</v>
      </c>
    </row>
    <row r="29" spans="1:9" ht="39" hidden="1" thickBot="1" x14ac:dyDescent="0.3">
      <c r="A29" s="249"/>
      <c r="B29" s="38" t="s">
        <v>11340</v>
      </c>
      <c r="C29" s="38" t="s">
        <v>161</v>
      </c>
      <c r="D29" s="209">
        <v>1.1459999999999999</v>
      </c>
      <c r="E29" s="214">
        <v>36.755499999999998</v>
      </c>
      <c r="F29" s="36">
        <f t="shared" si="0"/>
        <v>42.121802999999993</v>
      </c>
      <c r="G29" s="41">
        <f>SUM(F29:F36)</f>
        <v>104.332705</v>
      </c>
      <c r="H29" s="54"/>
      <c r="I29" s="111">
        <v>0</v>
      </c>
    </row>
    <row r="30" spans="1:9" ht="26.25" hidden="1" thickBot="1" x14ac:dyDescent="0.3">
      <c r="A30" s="249"/>
      <c r="B30" s="38" t="s">
        <v>11339</v>
      </c>
      <c r="C30" s="38" t="s">
        <v>1303</v>
      </c>
      <c r="D30" s="209">
        <v>0.16600000000000001</v>
      </c>
      <c r="E30" s="214">
        <v>7.3055000000000003</v>
      </c>
      <c r="F30" s="36">
        <f t="shared" si="0"/>
        <v>1.2127130000000002</v>
      </c>
      <c r="G30" s="53"/>
      <c r="H30" s="54"/>
      <c r="I30" s="111">
        <v>0</v>
      </c>
    </row>
    <row r="31" spans="1:9" ht="26.25" hidden="1" thickBot="1" x14ac:dyDescent="0.3">
      <c r="A31" s="249"/>
      <c r="B31" s="38" t="s">
        <v>11314</v>
      </c>
      <c r="C31" s="38" t="s">
        <v>1303</v>
      </c>
      <c r="D31" s="209">
        <v>6.952</v>
      </c>
      <c r="E31" s="214">
        <v>2.5554999999999999</v>
      </c>
      <c r="F31" s="36">
        <f t="shared" si="0"/>
        <v>17.765836</v>
      </c>
      <c r="G31" s="53"/>
      <c r="H31" s="54"/>
      <c r="I31" s="111">
        <v>0</v>
      </c>
    </row>
    <row r="32" spans="1:9" ht="15.75" hidden="1" thickBot="1" x14ac:dyDescent="0.3">
      <c r="A32" s="249"/>
      <c r="B32" s="38" t="s">
        <v>11315</v>
      </c>
      <c r="C32" s="38" t="s">
        <v>1043</v>
      </c>
      <c r="D32" s="209">
        <v>0.159</v>
      </c>
      <c r="E32" s="214">
        <v>18.401499999999999</v>
      </c>
      <c r="F32" s="36">
        <f t="shared" si="0"/>
        <v>2.9258384999999998</v>
      </c>
      <c r="G32" s="53"/>
      <c r="H32" s="54"/>
      <c r="I32" s="111">
        <v>0</v>
      </c>
    </row>
    <row r="33" spans="1:9" ht="15.75" hidden="1" thickBot="1" x14ac:dyDescent="0.3">
      <c r="A33" s="249"/>
      <c r="B33" s="38" t="s">
        <v>11317</v>
      </c>
      <c r="C33" s="38" t="s">
        <v>2801</v>
      </c>
      <c r="D33" s="209">
        <v>0.20200000000000001</v>
      </c>
      <c r="E33" s="208">
        <v>24.358000000000001</v>
      </c>
      <c r="F33" s="36">
        <f t="shared" si="0"/>
        <v>4.9203160000000006</v>
      </c>
      <c r="G33" s="53"/>
      <c r="H33" s="54"/>
      <c r="I33" s="111">
        <v>0</v>
      </c>
    </row>
    <row r="34" spans="1:9" ht="15.75" hidden="1" thickBot="1" x14ac:dyDescent="0.3">
      <c r="A34" s="249"/>
      <c r="B34" s="38" t="s">
        <v>11318</v>
      </c>
      <c r="C34" s="38" t="s">
        <v>2801</v>
      </c>
      <c r="D34" s="209">
        <v>0.91100000000000003</v>
      </c>
      <c r="E34" s="208">
        <v>30.628</v>
      </c>
      <c r="F34" s="36">
        <f t="shared" si="0"/>
        <v>27.902108000000002</v>
      </c>
      <c r="G34" s="53"/>
      <c r="H34" s="54"/>
      <c r="I34" s="111">
        <v>0</v>
      </c>
    </row>
    <row r="35" spans="1:9" ht="26.25" hidden="1" thickBot="1" x14ac:dyDescent="0.3">
      <c r="A35" s="249"/>
      <c r="B35" s="38" t="s">
        <v>11319</v>
      </c>
      <c r="C35" s="38" t="s">
        <v>1049</v>
      </c>
      <c r="D35" s="209">
        <v>0.05</v>
      </c>
      <c r="E35" s="208">
        <v>26.884999999999998</v>
      </c>
      <c r="F35" s="33">
        <f t="shared" si="0"/>
        <v>1.3442499999999999</v>
      </c>
      <c r="G35" s="53"/>
      <c r="H35" s="54"/>
      <c r="I35" s="111">
        <v>0</v>
      </c>
    </row>
    <row r="36" spans="1:9" ht="26.25" hidden="1" thickBot="1" x14ac:dyDescent="0.3">
      <c r="A36" s="249"/>
      <c r="B36" s="38" t="s">
        <v>11320</v>
      </c>
      <c r="C36" s="38" t="s">
        <v>1060</v>
      </c>
      <c r="D36" s="209">
        <v>0.23699999999999999</v>
      </c>
      <c r="E36" s="208">
        <v>25.906499999999998</v>
      </c>
      <c r="F36" s="33">
        <f t="shared" si="0"/>
        <v>6.1398404999999991</v>
      </c>
      <c r="G36" s="53"/>
      <c r="H36" s="54"/>
      <c r="I36" s="111">
        <v>0</v>
      </c>
    </row>
    <row r="37" spans="1:9" ht="15.75" hidden="1" thickBot="1" x14ac:dyDescent="0.3">
      <c r="A37" s="250"/>
      <c r="B37" s="44" t="s">
        <v>12</v>
      </c>
      <c r="C37" s="44"/>
      <c r="D37" s="237"/>
      <c r="E37" s="211" t="s">
        <v>12</v>
      </c>
      <c r="F37" s="46" t="str">
        <f t="shared" si="0"/>
        <v/>
      </c>
      <c r="G37" s="48"/>
      <c r="H37" s="33"/>
      <c r="I37" s="111">
        <v>0</v>
      </c>
    </row>
    <row r="38" spans="1:9" ht="15.75" hidden="1" thickBot="1" x14ac:dyDescent="0.3">
      <c r="A38" s="253" t="s">
        <v>11347</v>
      </c>
      <c r="B38" s="26" t="s">
        <v>12</v>
      </c>
      <c r="C38" s="27" t="s">
        <v>1303</v>
      </c>
      <c r="D38" s="235"/>
      <c r="E38" s="212" t="s">
        <v>12</v>
      </c>
      <c r="F38" s="49" t="str">
        <f t="shared" si="0"/>
        <v/>
      </c>
      <c r="G38" s="30"/>
      <c r="H38" s="31"/>
      <c r="I38" s="111">
        <v>0</v>
      </c>
    </row>
    <row r="39" spans="1:9" ht="15.75" hidden="1" thickBot="1" x14ac:dyDescent="0.3">
      <c r="A39" s="249"/>
      <c r="B39" s="34" t="s">
        <v>12</v>
      </c>
      <c r="C39" s="34"/>
      <c r="D39" s="236"/>
      <c r="E39" s="213" t="s">
        <v>12</v>
      </c>
      <c r="F39" s="33" t="str">
        <f t="shared" si="0"/>
        <v/>
      </c>
      <c r="G39" s="37"/>
      <c r="H39" s="33"/>
      <c r="I39" s="111">
        <v>0</v>
      </c>
    </row>
    <row r="40" spans="1:9" ht="39" hidden="1" thickBot="1" x14ac:dyDescent="0.3">
      <c r="A40" s="249"/>
      <c r="B40" s="38" t="s">
        <v>11419</v>
      </c>
      <c r="C40" s="38" t="s">
        <v>161</v>
      </c>
      <c r="D40" s="209">
        <v>0.13600000000000001</v>
      </c>
      <c r="E40" s="208">
        <v>62.253499999999995</v>
      </c>
      <c r="F40" s="33">
        <f t="shared" si="0"/>
        <v>8.4664760000000001</v>
      </c>
      <c r="G40" s="41">
        <f>SUM(F40:F46)</f>
        <v>31.989597000000003</v>
      </c>
      <c r="H40" s="54"/>
      <c r="I40" s="111">
        <v>0</v>
      </c>
    </row>
    <row r="41" spans="1:9" ht="26.25" hidden="1" thickBot="1" x14ac:dyDescent="0.3">
      <c r="A41" s="249"/>
      <c r="B41" s="38" t="s">
        <v>11339</v>
      </c>
      <c r="C41" s="38" t="s">
        <v>1303</v>
      </c>
      <c r="D41" s="209">
        <v>2.3420000000000001</v>
      </c>
      <c r="E41" s="208">
        <v>7.3055000000000003</v>
      </c>
      <c r="F41" s="33">
        <f t="shared" si="0"/>
        <v>17.109481000000002</v>
      </c>
      <c r="G41" s="53"/>
      <c r="H41" s="54"/>
      <c r="I41" s="111">
        <v>0</v>
      </c>
    </row>
    <row r="42" spans="1:9" ht="15.75" hidden="1" thickBot="1" x14ac:dyDescent="0.3">
      <c r="A42" s="249"/>
      <c r="B42" s="38" t="s">
        <v>11315</v>
      </c>
      <c r="C42" s="38" t="s">
        <v>1043</v>
      </c>
      <c r="D42" s="209">
        <v>1.2E-2</v>
      </c>
      <c r="E42" s="208">
        <v>18.401499999999999</v>
      </c>
      <c r="F42" s="33">
        <f t="shared" si="0"/>
        <v>0.22081799999999999</v>
      </c>
      <c r="G42" s="53"/>
      <c r="H42" s="54"/>
      <c r="I42" s="111">
        <v>0</v>
      </c>
    </row>
    <row r="43" spans="1:9" ht="15.75" hidden="1" thickBot="1" x14ac:dyDescent="0.3">
      <c r="A43" s="249"/>
      <c r="B43" s="38" t="s">
        <v>11317</v>
      </c>
      <c r="C43" s="38" t="s">
        <v>2801</v>
      </c>
      <c r="D43" s="209">
        <v>3.2000000000000001E-2</v>
      </c>
      <c r="E43" s="208">
        <v>24.358000000000001</v>
      </c>
      <c r="F43" s="33">
        <f t="shared" si="0"/>
        <v>0.77945600000000004</v>
      </c>
      <c r="G43" s="53"/>
      <c r="H43" s="54"/>
      <c r="I43" s="111">
        <v>0</v>
      </c>
    </row>
    <row r="44" spans="1:9" ht="15.75" hidden="1" thickBot="1" x14ac:dyDescent="0.3">
      <c r="A44" s="249"/>
      <c r="B44" s="38" t="s">
        <v>11318</v>
      </c>
      <c r="C44" s="38" t="s">
        <v>2801</v>
      </c>
      <c r="D44" s="209">
        <v>8.3000000000000004E-2</v>
      </c>
      <c r="E44" s="208">
        <v>30.628</v>
      </c>
      <c r="F44" s="33">
        <f t="shared" si="0"/>
        <v>2.5421240000000003</v>
      </c>
      <c r="G44" s="53"/>
      <c r="H44" s="54"/>
      <c r="I44" s="111">
        <v>0</v>
      </c>
    </row>
    <row r="45" spans="1:9" ht="26.25" hidden="1" thickBot="1" x14ac:dyDescent="0.3">
      <c r="A45" s="249"/>
      <c r="B45" s="38" t="s">
        <v>11319</v>
      </c>
      <c r="C45" s="38" t="s">
        <v>1049</v>
      </c>
      <c r="D45" s="209">
        <v>2.1999999999999999E-2</v>
      </c>
      <c r="E45" s="208">
        <v>26.884999999999998</v>
      </c>
      <c r="F45" s="33">
        <f t="shared" si="0"/>
        <v>0.59146999999999994</v>
      </c>
      <c r="G45" s="53"/>
      <c r="H45" s="54"/>
      <c r="I45" s="111">
        <v>0</v>
      </c>
    </row>
    <row r="46" spans="1:9" ht="26.25" hidden="1" thickBot="1" x14ac:dyDescent="0.3">
      <c r="A46" s="249"/>
      <c r="B46" s="38" t="s">
        <v>11320</v>
      </c>
      <c r="C46" s="38" t="s">
        <v>1060</v>
      </c>
      <c r="D46" s="209">
        <v>8.7999999999999995E-2</v>
      </c>
      <c r="E46" s="208">
        <v>25.906499999999998</v>
      </c>
      <c r="F46" s="36">
        <f t="shared" si="0"/>
        <v>2.2797719999999995</v>
      </c>
      <c r="G46" s="53"/>
      <c r="H46" s="54"/>
      <c r="I46" s="111">
        <v>0</v>
      </c>
    </row>
    <row r="47" spans="1:9" ht="15.75" hidden="1" thickBot="1" x14ac:dyDescent="0.3">
      <c r="A47" s="250"/>
      <c r="B47" s="44" t="s">
        <v>12</v>
      </c>
      <c r="C47" s="44"/>
      <c r="D47" s="237"/>
      <c r="E47" s="211" t="s">
        <v>12</v>
      </c>
      <c r="F47" s="46" t="str">
        <f t="shared" si="0"/>
        <v/>
      </c>
      <c r="G47" s="48"/>
      <c r="H47" s="33"/>
      <c r="I47" s="111">
        <v>0</v>
      </c>
    </row>
    <row r="48" spans="1:9" ht="15.75" hidden="1" thickBot="1" x14ac:dyDescent="0.3">
      <c r="A48" s="253" t="s">
        <v>11290</v>
      </c>
      <c r="B48" s="26" t="s">
        <v>12</v>
      </c>
      <c r="C48" s="27" t="s">
        <v>2881</v>
      </c>
      <c r="D48" s="235"/>
      <c r="E48" s="212" t="s">
        <v>12</v>
      </c>
      <c r="F48" s="49" t="str">
        <f t="shared" si="0"/>
        <v/>
      </c>
      <c r="G48" s="30"/>
      <c r="H48" s="31"/>
      <c r="I48" s="111">
        <v>0</v>
      </c>
    </row>
    <row r="49" spans="1:9" ht="15.75" hidden="1" thickBot="1" x14ac:dyDescent="0.3">
      <c r="A49" s="249"/>
      <c r="B49" s="34" t="s">
        <v>12</v>
      </c>
      <c r="C49" s="34"/>
      <c r="D49" s="236"/>
      <c r="E49" s="213" t="s">
        <v>12</v>
      </c>
      <c r="F49" s="33" t="str">
        <f t="shared" si="0"/>
        <v/>
      </c>
      <c r="G49" s="37"/>
      <c r="H49" s="33"/>
      <c r="I49" s="111">
        <v>0</v>
      </c>
    </row>
    <row r="50" spans="1:9" ht="26.25" hidden="1" thickBot="1" x14ac:dyDescent="0.3">
      <c r="A50" s="249"/>
      <c r="B50" s="38" t="s">
        <v>11309</v>
      </c>
      <c r="C50" s="38" t="s">
        <v>2881</v>
      </c>
      <c r="D50" s="209">
        <v>1.1599999999999999</v>
      </c>
      <c r="E50" s="214">
        <v>199.71849999999998</v>
      </c>
      <c r="F50" s="36">
        <f t="shared" si="0"/>
        <v>231.67345999999995</v>
      </c>
      <c r="G50" s="41">
        <f>SUM(F50:F57)</f>
        <v>811.23146794999991</v>
      </c>
      <c r="H50" s="54"/>
      <c r="I50" s="111">
        <v>0</v>
      </c>
    </row>
    <row r="51" spans="1:9" ht="15.75" hidden="1" thickBot="1" x14ac:dyDescent="0.3">
      <c r="A51" s="249"/>
      <c r="B51" s="38" t="s">
        <v>11322</v>
      </c>
      <c r="C51" s="38" t="s">
        <v>1043</v>
      </c>
      <c r="D51" s="209">
        <v>174.1</v>
      </c>
      <c r="E51" s="214">
        <v>1.4724999999999999</v>
      </c>
      <c r="F51" s="36">
        <f t="shared" si="0"/>
        <v>256.36224999999996</v>
      </c>
      <c r="G51" s="53"/>
      <c r="H51" s="54"/>
      <c r="I51" s="111">
        <v>0</v>
      </c>
    </row>
    <row r="52" spans="1:9" ht="15.75" hidden="1" thickBot="1" x14ac:dyDescent="0.3">
      <c r="A52" s="249"/>
      <c r="B52" s="38" t="s">
        <v>11310</v>
      </c>
      <c r="C52" s="38" t="s">
        <v>1043</v>
      </c>
      <c r="D52" s="209">
        <v>195.86</v>
      </c>
      <c r="E52" s="214">
        <v>0.64600000000000002</v>
      </c>
      <c r="F52" s="36">
        <f t="shared" si="0"/>
        <v>126.52556000000001</v>
      </c>
      <c r="G52" s="53"/>
      <c r="H52" s="54"/>
      <c r="I52" s="111">
        <v>0</v>
      </c>
    </row>
    <row r="53" spans="1:9" ht="26.25" hidden="1" thickBot="1" x14ac:dyDescent="0.3">
      <c r="A53" s="249"/>
      <c r="B53" s="38" t="s">
        <v>11311</v>
      </c>
      <c r="C53" s="38" t="s">
        <v>2801</v>
      </c>
      <c r="D53" s="209">
        <v>4.5</v>
      </c>
      <c r="E53" s="208">
        <v>25.745000000000001</v>
      </c>
      <c r="F53" s="36">
        <f t="shared" si="0"/>
        <v>115.85250000000001</v>
      </c>
      <c r="G53" s="53"/>
      <c r="H53" s="54"/>
      <c r="I53" s="111">
        <v>0</v>
      </c>
    </row>
    <row r="54" spans="1:9" ht="39" hidden="1" thickBot="1" x14ac:dyDescent="0.3">
      <c r="A54" s="249"/>
      <c r="B54" s="38" t="s">
        <v>11312</v>
      </c>
      <c r="C54" s="38" t="s">
        <v>1049</v>
      </c>
      <c r="D54" s="209">
        <v>1.05</v>
      </c>
      <c r="E54" s="208">
        <v>1.6435</v>
      </c>
      <c r="F54" s="36">
        <f t="shared" si="0"/>
        <v>1.7256750000000001</v>
      </c>
      <c r="G54" s="53"/>
      <c r="H54" s="54"/>
      <c r="I54" s="111">
        <v>0</v>
      </c>
    </row>
    <row r="55" spans="1:9" ht="39" hidden="1" thickBot="1" x14ac:dyDescent="0.3">
      <c r="A55" s="249"/>
      <c r="B55" s="38" t="s">
        <v>11313</v>
      </c>
      <c r="C55" s="38" t="s">
        <v>1060</v>
      </c>
      <c r="D55" s="209">
        <v>3.45</v>
      </c>
      <c r="E55" s="208">
        <v>0.41799999999999998</v>
      </c>
      <c r="F55" s="36">
        <f t="shared" si="0"/>
        <v>1.4420999999999999</v>
      </c>
      <c r="G55" s="53"/>
      <c r="H55" s="54"/>
      <c r="I55" s="111">
        <v>0</v>
      </c>
    </row>
    <row r="56" spans="1:9" ht="51.75" hidden="1" thickBot="1" x14ac:dyDescent="0.3">
      <c r="A56" s="249"/>
      <c r="B56" s="38" t="s">
        <v>11286</v>
      </c>
      <c r="C56" s="38" t="s">
        <v>2881</v>
      </c>
      <c r="D56" s="209">
        <v>1.1599999999999999</v>
      </c>
      <c r="E56" s="33">
        <f>IF(ISNUMBER('Comp.Aux2'!$G$19), 'Comp.Aux2'!$G$19, 0)</f>
        <v>8.5522277499999984</v>
      </c>
      <c r="F56" s="217">
        <f t="shared" si="0"/>
        <v>9.9205841899999978</v>
      </c>
      <c r="G56" s="53"/>
      <c r="H56" s="54"/>
      <c r="I56" s="111">
        <v>0</v>
      </c>
    </row>
    <row r="57" spans="1:9" ht="39" hidden="1" thickBot="1" x14ac:dyDescent="0.3">
      <c r="A57" s="249"/>
      <c r="B57" s="38" t="s">
        <v>11284</v>
      </c>
      <c r="C57" s="38" t="s">
        <v>11341</v>
      </c>
      <c r="D57" s="209">
        <v>23.2</v>
      </c>
      <c r="E57" s="33">
        <f>IF(ISNUMBER('Comp.Aux2'!$G$8), 'Comp.Aux2'!$G$8, 0)</f>
        <v>2.9193680499999997</v>
      </c>
      <c r="F57" s="217">
        <f t="shared" si="0"/>
        <v>67.72933875999999</v>
      </c>
      <c r="G57" s="53"/>
      <c r="H57" s="54"/>
      <c r="I57" s="111">
        <v>0</v>
      </c>
    </row>
    <row r="58" spans="1:9" ht="15.75" hidden="1" thickBot="1" x14ac:dyDescent="0.3">
      <c r="A58" s="249"/>
      <c r="B58" s="57"/>
      <c r="C58" s="58"/>
      <c r="D58" s="209"/>
      <c r="E58" s="208" t="s">
        <v>12</v>
      </c>
      <c r="F58" s="36" t="str">
        <f t="shared" si="0"/>
        <v/>
      </c>
      <c r="G58" s="53"/>
      <c r="H58" s="54"/>
      <c r="I58" s="111">
        <v>0</v>
      </c>
    </row>
    <row r="59" spans="1:9" ht="15.75" hidden="1" thickBot="1" x14ac:dyDescent="0.3">
      <c r="A59" s="249"/>
      <c r="B59" s="55" t="s">
        <v>645</v>
      </c>
      <c r="C59" s="58"/>
      <c r="D59" s="209"/>
      <c r="E59" s="208" t="s">
        <v>12</v>
      </c>
      <c r="F59" s="36" t="str">
        <f t="shared" si="0"/>
        <v/>
      </c>
      <c r="G59" s="53"/>
      <c r="H59" s="54"/>
      <c r="I59" s="111">
        <v>0</v>
      </c>
    </row>
    <row r="60" spans="1:9" ht="15.75" hidden="1" thickBot="1" x14ac:dyDescent="0.3">
      <c r="A60" s="250"/>
      <c r="B60" s="44" t="s">
        <v>12</v>
      </c>
      <c r="C60" s="44"/>
      <c r="D60" s="237"/>
      <c r="E60" s="211" t="s">
        <v>12</v>
      </c>
      <c r="F60" s="46" t="str">
        <f t="shared" si="0"/>
        <v/>
      </c>
      <c r="G60" s="48"/>
      <c r="H60" s="33"/>
      <c r="I60" s="111">
        <v>0</v>
      </c>
    </row>
    <row r="61" spans="1:9" ht="15.75" hidden="1" thickBot="1" x14ac:dyDescent="0.3">
      <c r="A61" s="253" t="s">
        <v>11348</v>
      </c>
      <c r="B61" s="26" t="s">
        <v>12</v>
      </c>
      <c r="C61" s="27" t="s">
        <v>161</v>
      </c>
      <c r="D61" s="235"/>
      <c r="E61" s="212" t="s">
        <v>12</v>
      </c>
      <c r="F61" s="49" t="str">
        <f t="shared" si="0"/>
        <v/>
      </c>
      <c r="G61" s="30"/>
      <c r="H61" s="31"/>
      <c r="I61" s="111">
        <v>0</v>
      </c>
    </row>
    <row r="62" spans="1:9" ht="15.75" hidden="1" thickBot="1" x14ac:dyDescent="0.3">
      <c r="A62" s="249"/>
      <c r="B62" s="34" t="s">
        <v>12</v>
      </c>
      <c r="C62" s="34"/>
      <c r="D62" s="236"/>
      <c r="E62" s="213" t="s">
        <v>12</v>
      </c>
      <c r="F62" s="33" t="str">
        <f t="shared" si="0"/>
        <v/>
      </c>
      <c r="G62" s="37"/>
      <c r="H62" s="33"/>
      <c r="I62" s="111">
        <v>0</v>
      </c>
    </row>
    <row r="63" spans="1:9" ht="15.75" hidden="1" thickBot="1" x14ac:dyDescent="0.3">
      <c r="A63" s="249"/>
      <c r="B63" s="38" t="s">
        <v>11310</v>
      </c>
      <c r="C63" s="38" t="s">
        <v>1043</v>
      </c>
      <c r="D63" s="209">
        <v>0.5</v>
      </c>
      <c r="E63" s="214">
        <v>0.64600000000000002</v>
      </c>
      <c r="F63" s="36">
        <f t="shared" si="0"/>
        <v>0.32300000000000001</v>
      </c>
      <c r="G63" s="41">
        <f>SUM(F63:F67)</f>
        <v>47.908584871669994</v>
      </c>
      <c r="H63" s="54"/>
      <c r="I63" s="111">
        <v>0</v>
      </c>
    </row>
    <row r="64" spans="1:9" ht="26.25" hidden="1" thickBot="1" x14ac:dyDescent="0.3">
      <c r="A64" s="249"/>
      <c r="B64" s="38" t="s">
        <v>11420</v>
      </c>
      <c r="C64" s="38" t="s">
        <v>69</v>
      </c>
      <c r="D64" s="209">
        <v>0.21</v>
      </c>
      <c r="E64" s="214">
        <v>14.762999999999998</v>
      </c>
      <c r="F64" s="36">
        <f t="shared" si="0"/>
        <v>3.1002299999999994</v>
      </c>
      <c r="G64" s="53"/>
      <c r="H64" s="54"/>
      <c r="I64" s="111">
        <v>0</v>
      </c>
    </row>
    <row r="65" spans="1:9" ht="39" hidden="1" thickBot="1" x14ac:dyDescent="0.3">
      <c r="A65" s="249"/>
      <c r="B65" s="38" t="s">
        <v>11287</v>
      </c>
      <c r="C65" s="38" t="s">
        <v>2881</v>
      </c>
      <c r="D65" s="209">
        <v>4.3099999999999999E-2</v>
      </c>
      <c r="E65" s="208">
        <v>787.9934657</v>
      </c>
      <c r="F65" s="36">
        <f t="shared" si="0"/>
        <v>33.962518371670001</v>
      </c>
      <c r="G65" s="53"/>
      <c r="H65" s="54"/>
      <c r="I65" s="111">
        <v>0</v>
      </c>
    </row>
    <row r="66" spans="1:9" ht="15.75" hidden="1" thickBot="1" x14ac:dyDescent="0.3">
      <c r="A66" s="249"/>
      <c r="B66" s="38" t="s">
        <v>11421</v>
      </c>
      <c r="C66" s="38" t="s">
        <v>2801</v>
      </c>
      <c r="D66" s="209">
        <v>0.245</v>
      </c>
      <c r="E66" s="208">
        <v>31.055499999999995</v>
      </c>
      <c r="F66" s="36">
        <f t="shared" si="0"/>
        <v>7.6085974999999983</v>
      </c>
      <c r="G66" s="53"/>
      <c r="H66" s="54"/>
      <c r="I66" s="111">
        <v>0</v>
      </c>
    </row>
    <row r="67" spans="1:9" ht="15.75" hidden="1" thickBot="1" x14ac:dyDescent="0.3">
      <c r="A67" s="249"/>
      <c r="B67" s="38" t="s">
        <v>11326</v>
      </c>
      <c r="C67" s="38" t="s">
        <v>2801</v>
      </c>
      <c r="D67" s="209">
        <v>0.123</v>
      </c>
      <c r="E67" s="208">
        <v>23.693000000000001</v>
      </c>
      <c r="F67" s="36">
        <f t="shared" si="0"/>
        <v>2.9142390000000002</v>
      </c>
      <c r="G67" s="53"/>
      <c r="H67" s="54"/>
      <c r="I67" s="111">
        <v>0</v>
      </c>
    </row>
    <row r="68" spans="1:9" ht="15.75" hidden="1" thickBot="1" x14ac:dyDescent="0.3">
      <c r="A68" s="250"/>
      <c r="B68" s="44" t="s">
        <v>12</v>
      </c>
      <c r="C68" s="44"/>
      <c r="D68" s="237"/>
      <c r="E68" s="211" t="s">
        <v>12</v>
      </c>
      <c r="F68" s="46" t="str">
        <f t="shared" si="0"/>
        <v/>
      </c>
      <c r="G68" s="48"/>
      <c r="H68" s="33"/>
      <c r="I68" s="111">
        <v>0</v>
      </c>
    </row>
    <row r="69" spans="1:9" ht="15.75" hidden="1" thickBot="1" x14ac:dyDescent="0.3">
      <c r="A69" s="253" t="s">
        <v>11349</v>
      </c>
      <c r="B69" s="26" t="s">
        <v>12</v>
      </c>
      <c r="C69" s="27" t="s">
        <v>2881</v>
      </c>
      <c r="D69" s="235"/>
      <c r="E69" s="212" t="s">
        <v>12</v>
      </c>
      <c r="F69" s="49" t="str">
        <f t="shared" si="0"/>
        <v/>
      </c>
      <c r="G69" s="30"/>
      <c r="H69" s="31"/>
      <c r="I69" s="111">
        <v>0</v>
      </c>
    </row>
    <row r="70" spans="1:9" ht="15.75" hidden="1" thickBot="1" x14ac:dyDescent="0.3">
      <c r="A70" s="249"/>
      <c r="B70" s="34" t="s">
        <v>12</v>
      </c>
      <c r="C70" s="34"/>
      <c r="D70" s="236"/>
      <c r="E70" s="213" t="s">
        <v>12</v>
      </c>
      <c r="F70" s="33" t="str">
        <f t="shared" ref="F70:F133" si="1">IF(ISNUMBER(E70),E70*$D70,"")</f>
        <v/>
      </c>
      <c r="G70" s="37"/>
      <c r="H70" s="33"/>
      <c r="I70" s="111">
        <v>0</v>
      </c>
    </row>
    <row r="71" spans="1:9" ht="26.25" hidden="1" thickBot="1" x14ac:dyDescent="0.3">
      <c r="A71" s="249"/>
      <c r="B71" s="38" t="s">
        <v>11321</v>
      </c>
      <c r="C71" s="38" t="s">
        <v>2881</v>
      </c>
      <c r="D71" s="209">
        <v>0.94</v>
      </c>
      <c r="E71" s="214">
        <v>202.32149999999999</v>
      </c>
      <c r="F71" s="36">
        <f t="shared" si="1"/>
        <v>190.18220999999997</v>
      </c>
      <c r="G71" s="41">
        <f>SUM(F71:F75)</f>
        <v>787.22126342499996</v>
      </c>
      <c r="H71" s="54"/>
      <c r="I71" s="111">
        <v>0</v>
      </c>
    </row>
    <row r="72" spans="1:9" ht="15.75" hidden="1" thickBot="1" x14ac:dyDescent="0.3">
      <c r="A72" s="249"/>
      <c r="B72" s="38" t="s">
        <v>11310</v>
      </c>
      <c r="C72" s="38" t="s">
        <v>1043</v>
      </c>
      <c r="D72" s="209">
        <v>422.63</v>
      </c>
      <c r="E72" s="214">
        <v>0.64600000000000002</v>
      </c>
      <c r="F72" s="36">
        <f t="shared" si="1"/>
        <v>273.01898</v>
      </c>
      <c r="G72" s="53"/>
      <c r="H72" s="54"/>
      <c r="I72" s="111">
        <v>0</v>
      </c>
    </row>
    <row r="73" spans="1:9" ht="15.75" hidden="1" thickBot="1" x14ac:dyDescent="0.3">
      <c r="A73" s="249"/>
      <c r="B73" s="38" t="s">
        <v>11326</v>
      </c>
      <c r="C73" s="38" t="s">
        <v>2801</v>
      </c>
      <c r="D73" s="209">
        <v>11.02</v>
      </c>
      <c r="E73" s="208">
        <v>23.693000000000001</v>
      </c>
      <c r="F73" s="36">
        <f t="shared" si="1"/>
        <v>261.09685999999999</v>
      </c>
      <c r="G73" s="53"/>
      <c r="H73" s="54"/>
      <c r="I73" s="111">
        <v>0</v>
      </c>
    </row>
    <row r="74" spans="1:9" ht="51.75" hidden="1" thickBot="1" x14ac:dyDescent="0.3">
      <c r="A74" s="249"/>
      <c r="B74" s="38" t="s">
        <v>11286</v>
      </c>
      <c r="C74" s="38" t="s">
        <v>2881</v>
      </c>
      <c r="D74" s="209">
        <v>0.94</v>
      </c>
      <c r="E74" s="33">
        <f>IF(ISNUMBER('Comp.Aux2'!$G$19), 'Comp.Aux2'!$G$19, 0)</f>
        <v>8.5522277499999984</v>
      </c>
      <c r="F74" s="217">
        <f t="shared" si="1"/>
        <v>8.0390940849999986</v>
      </c>
      <c r="G74" s="53"/>
      <c r="H74" s="54"/>
      <c r="I74" s="111">
        <v>0</v>
      </c>
    </row>
    <row r="75" spans="1:9" ht="39" hidden="1" thickBot="1" x14ac:dyDescent="0.3">
      <c r="A75" s="249"/>
      <c r="B75" s="38" t="s">
        <v>11284</v>
      </c>
      <c r="C75" s="58" t="s">
        <v>11341</v>
      </c>
      <c r="D75" s="209">
        <v>18.8</v>
      </c>
      <c r="E75" s="33">
        <f>IF(ISNUMBER('Comp.Aux2'!$G$8), 'Comp.Aux2'!$G$8, 0)</f>
        <v>2.9193680499999997</v>
      </c>
      <c r="F75" s="217">
        <f t="shared" si="1"/>
        <v>54.884119339999998</v>
      </c>
      <c r="G75" s="53"/>
      <c r="H75" s="54"/>
      <c r="I75" s="111">
        <v>0</v>
      </c>
    </row>
    <row r="76" spans="1:9" ht="15.75" hidden="1" thickBot="1" x14ac:dyDescent="0.3">
      <c r="A76" s="249"/>
      <c r="B76" s="57"/>
      <c r="C76" s="58"/>
      <c r="D76" s="209"/>
      <c r="E76" s="208" t="s">
        <v>12</v>
      </c>
      <c r="F76" s="36" t="str">
        <f t="shared" si="1"/>
        <v/>
      </c>
      <c r="G76" s="53"/>
      <c r="H76" s="54"/>
      <c r="I76" s="111">
        <v>0</v>
      </c>
    </row>
    <row r="77" spans="1:9" ht="15.75" hidden="1" thickBot="1" x14ac:dyDescent="0.3">
      <c r="A77" s="249"/>
      <c r="B77" s="55" t="s">
        <v>645</v>
      </c>
      <c r="C77" s="58"/>
      <c r="D77" s="209"/>
      <c r="E77" s="208" t="s">
        <v>12</v>
      </c>
      <c r="F77" s="36" t="str">
        <f t="shared" si="1"/>
        <v/>
      </c>
      <c r="G77" s="53"/>
      <c r="H77" s="54"/>
      <c r="I77" s="111">
        <v>0</v>
      </c>
    </row>
    <row r="78" spans="1:9" ht="15.75" hidden="1" thickBot="1" x14ac:dyDescent="0.3">
      <c r="A78" s="250"/>
      <c r="B78" s="44" t="s">
        <v>12</v>
      </c>
      <c r="C78" s="44"/>
      <c r="D78" s="237"/>
      <c r="E78" s="211" t="s">
        <v>12</v>
      </c>
      <c r="F78" s="46" t="str">
        <f t="shared" si="1"/>
        <v/>
      </c>
      <c r="G78" s="48"/>
      <c r="H78" s="33"/>
      <c r="I78" s="111">
        <v>0</v>
      </c>
    </row>
    <row r="79" spans="1:9" ht="15.75" hidden="1" thickBot="1" x14ac:dyDescent="0.3">
      <c r="A79" s="253" t="s">
        <v>11350</v>
      </c>
      <c r="B79" s="26" t="s">
        <v>12</v>
      </c>
      <c r="C79" s="27" t="s">
        <v>2881</v>
      </c>
      <c r="D79" s="235"/>
      <c r="E79" s="212" t="s">
        <v>12</v>
      </c>
      <c r="F79" s="49" t="str">
        <f t="shared" si="1"/>
        <v/>
      </c>
      <c r="G79" s="30"/>
      <c r="H79" s="31"/>
      <c r="I79" s="111">
        <v>0</v>
      </c>
    </row>
    <row r="80" spans="1:9" ht="15.75" hidden="1" thickBot="1" x14ac:dyDescent="0.3">
      <c r="A80" s="249"/>
      <c r="B80" s="34" t="s">
        <v>12</v>
      </c>
      <c r="C80" s="34"/>
      <c r="D80" s="236"/>
      <c r="E80" s="213" t="s">
        <v>12</v>
      </c>
      <c r="F80" s="33" t="str">
        <f t="shared" si="1"/>
        <v/>
      </c>
      <c r="G80" s="37"/>
      <c r="H80" s="33"/>
      <c r="I80" s="111">
        <v>0</v>
      </c>
    </row>
    <row r="81" spans="1:9" ht="15.75" hidden="1" thickBot="1" x14ac:dyDescent="0.3">
      <c r="A81" s="249"/>
      <c r="B81" s="38" t="s">
        <v>11422</v>
      </c>
      <c r="C81" s="38" t="s">
        <v>1043</v>
      </c>
      <c r="D81" s="209">
        <v>1981.23</v>
      </c>
      <c r="E81" s="214">
        <v>1.1779999999999999</v>
      </c>
      <c r="F81" s="36">
        <f t="shared" si="1"/>
        <v>2333.8889399999998</v>
      </c>
      <c r="G81" s="41">
        <f>SUM(F81:F84)</f>
        <v>2464.0896699999998</v>
      </c>
      <c r="H81" s="54"/>
      <c r="I81" s="111">
        <v>0</v>
      </c>
    </row>
    <row r="82" spans="1:9" ht="26.25" hidden="1" thickBot="1" x14ac:dyDescent="0.3">
      <c r="A82" s="249"/>
      <c r="B82" s="38" t="s">
        <v>11311</v>
      </c>
      <c r="C82" s="38" t="s">
        <v>2801</v>
      </c>
      <c r="D82" s="209">
        <v>4.72</v>
      </c>
      <c r="E82" s="208">
        <v>25.745000000000001</v>
      </c>
      <c r="F82" s="36">
        <f t="shared" si="1"/>
        <v>121.5164</v>
      </c>
      <c r="G82" s="53"/>
      <c r="H82" s="54"/>
      <c r="I82" s="111">
        <v>0</v>
      </c>
    </row>
    <row r="83" spans="1:9" ht="39" hidden="1" thickBot="1" x14ac:dyDescent="0.3">
      <c r="A83" s="249"/>
      <c r="B83" s="38" t="s">
        <v>11423</v>
      </c>
      <c r="C83" s="38" t="s">
        <v>1049</v>
      </c>
      <c r="D83" s="209">
        <v>1.1000000000000001</v>
      </c>
      <c r="E83" s="208">
        <v>4.2370000000000001</v>
      </c>
      <c r="F83" s="238">
        <f t="shared" si="1"/>
        <v>4.6607000000000003</v>
      </c>
      <c r="G83" s="53"/>
      <c r="H83" s="54"/>
      <c r="I83" s="111">
        <v>0</v>
      </c>
    </row>
    <row r="84" spans="1:9" ht="39" hidden="1" thickBot="1" x14ac:dyDescent="0.3">
      <c r="A84" s="249"/>
      <c r="B84" s="38" t="s">
        <v>11424</v>
      </c>
      <c r="C84" s="38" t="s">
        <v>1060</v>
      </c>
      <c r="D84" s="209">
        <v>3.62</v>
      </c>
      <c r="E84" s="208">
        <v>1.1114999999999999</v>
      </c>
      <c r="F84" s="238">
        <f t="shared" si="1"/>
        <v>4.0236299999999998</v>
      </c>
      <c r="G84" s="53"/>
      <c r="H84" s="54"/>
      <c r="I84" s="111">
        <v>0</v>
      </c>
    </row>
    <row r="85" spans="1:9" ht="15.75" hidden="1" thickBot="1" x14ac:dyDescent="0.3">
      <c r="A85" s="250"/>
      <c r="B85" s="44" t="s">
        <v>12</v>
      </c>
      <c r="C85" s="44"/>
      <c r="D85" s="237"/>
      <c r="E85" s="211" t="s">
        <v>12</v>
      </c>
      <c r="F85" s="46" t="str">
        <f t="shared" si="1"/>
        <v/>
      </c>
      <c r="G85" s="48"/>
      <c r="H85" s="33"/>
      <c r="I85" s="111">
        <v>0</v>
      </c>
    </row>
    <row r="86" spans="1:9" ht="15.75" hidden="1" thickBot="1" x14ac:dyDescent="0.3">
      <c r="A86" s="253" t="s">
        <v>11351</v>
      </c>
      <c r="B86" s="26" t="s">
        <v>12</v>
      </c>
      <c r="C86" s="27" t="s">
        <v>2881</v>
      </c>
      <c r="D86" s="235"/>
      <c r="E86" s="212" t="s">
        <v>12</v>
      </c>
      <c r="F86" s="49" t="str">
        <f t="shared" si="1"/>
        <v/>
      </c>
      <c r="G86" s="30"/>
      <c r="H86" s="31"/>
      <c r="I86" s="111">
        <v>0</v>
      </c>
    </row>
    <row r="87" spans="1:9" ht="15.75" hidden="1" thickBot="1" x14ac:dyDescent="0.3">
      <c r="A87" s="249"/>
      <c r="B87" s="34" t="s">
        <v>12</v>
      </c>
      <c r="C87" s="34"/>
      <c r="D87" s="236"/>
      <c r="E87" s="213" t="s">
        <v>12</v>
      </c>
      <c r="F87" s="33" t="str">
        <f t="shared" si="1"/>
        <v/>
      </c>
      <c r="G87" s="37"/>
      <c r="H87" s="33"/>
      <c r="I87" s="111">
        <v>0</v>
      </c>
    </row>
    <row r="88" spans="1:9" ht="26.25" hidden="1" thickBot="1" x14ac:dyDescent="0.3">
      <c r="A88" s="249"/>
      <c r="B88" s="38" t="s">
        <v>11309</v>
      </c>
      <c r="C88" s="38" t="s">
        <v>2881</v>
      </c>
      <c r="D88" s="209">
        <v>1.35</v>
      </c>
      <c r="E88" s="214">
        <v>199.71849999999998</v>
      </c>
      <c r="F88" s="36">
        <f t="shared" si="1"/>
        <v>269.61997500000001</v>
      </c>
      <c r="G88" s="41">
        <f>SUM(F88:F92)</f>
        <v>914.74395981250007</v>
      </c>
      <c r="H88" s="54"/>
      <c r="I88" s="111">
        <v>0</v>
      </c>
    </row>
    <row r="89" spans="1:9" ht="15.75" hidden="1" thickBot="1" x14ac:dyDescent="0.3">
      <c r="A89" s="249"/>
      <c r="B89" s="38" t="s">
        <v>11310</v>
      </c>
      <c r="C89" s="38" t="s">
        <v>1043</v>
      </c>
      <c r="D89" s="209">
        <v>454.58</v>
      </c>
      <c r="E89" s="214">
        <v>0.64600000000000002</v>
      </c>
      <c r="F89" s="36">
        <f t="shared" si="1"/>
        <v>293.65868</v>
      </c>
      <c r="G89" s="53"/>
      <c r="H89" s="54"/>
      <c r="I89" s="111">
        <v>0</v>
      </c>
    </row>
    <row r="90" spans="1:9" ht="15.75" hidden="1" thickBot="1" x14ac:dyDescent="0.3">
      <c r="A90" s="249"/>
      <c r="B90" s="38" t="s">
        <v>11326</v>
      </c>
      <c r="C90" s="38" t="s">
        <v>2801</v>
      </c>
      <c r="D90" s="209">
        <v>11.02</v>
      </c>
      <c r="E90" s="208">
        <v>23.693000000000001</v>
      </c>
      <c r="F90" s="36">
        <f t="shared" si="1"/>
        <v>261.09685999999999</v>
      </c>
      <c r="G90" s="53"/>
      <c r="H90" s="54"/>
      <c r="I90" s="111">
        <v>0</v>
      </c>
    </row>
    <row r="91" spans="1:9" ht="51.75" hidden="1" thickBot="1" x14ac:dyDescent="0.3">
      <c r="A91" s="249"/>
      <c r="B91" s="38" t="s">
        <v>11286</v>
      </c>
      <c r="C91" s="38" t="s">
        <v>2881</v>
      </c>
      <c r="D91" s="209">
        <v>1.35</v>
      </c>
      <c r="E91" s="33">
        <f>IF(ISNUMBER('Comp.Aux2'!$G$19), 'Comp.Aux2'!$G$19, 0)</f>
        <v>8.5522277499999984</v>
      </c>
      <c r="F91" s="217">
        <f t="shared" si="1"/>
        <v>11.545507462499998</v>
      </c>
      <c r="G91" s="53"/>
      <c r="H91" s="54"/>
      <c r="I91" s="111">
        <v>0</v>
      </c>
    </row>
    <row r="92" spans="1:9" ht="39" hidden="1" thickBot="1" x14ac:dyDescent="0.3">
      <c r="A92" s="249"/>
      <c r="B92" s="38" t="s">
        <v>11284</v>
      </c>
      <c r="C92" s="58" t="s">
        <v>11341</v>
      </c>
      <c r="D92" s="209">
        <v>27</v>
      </c>
      <c r="E92" s="33">
        <f>IF(ISNUMBER('Comp.Aux2'!$G$8), 'Comp.Aux2'!$G$8, 0)</f>
        <v>2.9193680499999997</v>
      </c>
      <c r="F92" s="217">
        <f t="shared" si="1"/>
        <v>78.822937349999989</v>
      </c>
      <c r="G92" s="53"/>
      <c r="H92" s="54"/>
      <c r="I92" s="111">
        <v>0</v>
      </c>
    </row>
    <row r="93" spans="1:9" ht="15.75" hidden="1" thickBot="1" x14ac:dyDescent="0.3">
      <c r="A93" s="249"/>
      <c r="B93" s="57"/>
      <c r="C93" s="58"/>
      <c r="D93" s="209"/>
      <c r="E93" s="208" t="s">
        <v>12</v>
      </c>
      <c r="F93" s="36" t="str">
        <f t="shared" si="1"/>
        <v/>
      </c>
      <c r="G93" s="53"/>
      <c r="H93" s="54"/>
      <c r="I93" s="111">
        <v>0</v>
      </c>
    </row>
    <row r="94" spans="1:9" ht="15.75" hidden="1" thickBot="1" x14ac:dyDescent="0.3">
      <c r="A94" s="249"/>
      <c r="B94" s="55" t="s">
        <v>645</v>
      </c>
      <c r="C94" s="58"/>
      <c r="D94" s="209"/>
      <c r="E94" s="208" t="s">
        <v>12</v>
      </c>
      <c r="F94" s="36" t="str">
        <f t="shared" si="1"/>
        <v/>
      </c>
      <c r="G94" s="53"/>
      <c r="H94" s="54"/>
      <c r="I94" s="111">
        <v>0</v>
      </c>
    </row>
    <row r="95" spans="1:9" ht="15.75" hidden="1" thickBot="1" x14ac:dyDescent="0.3">
      <c r="A95" s="250"/>
      <c r="B95" s="44" t="s">
        <v>12</v>
      </c>
      <c r="C95" s="44"/>
      <c r="D95" s="237"/>
      <c r="E95" s="211" t="s">
        <v>12</v>
      </c>
      <c r="F95" s="46" t="str">
        <f t="shared" si="1"/>
        <v/>
      </c>
      <c r="G95" s="48"/>
      <c r="H95" s="33"/>
      <c r="I95" s="111">
        <v>0</v>
      </c>
    </row>
    <row r="96" spans="1:9" ht="15.75" hidden="1" thickBot="1" x14ac:dyDescent="0.3">
      <c r="A96" s="253" t="s">
        <v>11352</v>
      </c>
      <c r="B96" s="26" t="s">
        <v>12</v>
      </c>
      <c r="C96" s="27" t="s">
        <v>2881</v>
      </c>
      <c r="D96" s="235"/>
      <c r="E96" s="212" t="s">
        <v>12</v>
      </c>
      <c r="F96" s="49" t="str">
        <f t="shared" si="1"/>
        <v/>
      </c>
      <c r="G96" s="30"/>
      <c r="H96" s="31"/>
      <c r="I96" s="111">
        <v>0</v>
      </c>
    </row>
    <row r="97" spans="1:9" ht="15.75" hidden="1" thickBot="1" x14ac:dyDescent="0.3">
      <c r="A97" s="249"/>
      <c r="B97" s="34" t="s">
        <v>12</v>
      </c>
      <c r="C97" s="34"/>
      <c r="D97" s="236"/>
      <c r="E97" s="213" t="s">
        <v>12</v>
      </c>
      <c r="F97" s="33" t="str">
        <f t="shared" si="1"/>
        <v/>
      </c>
      <c r="G97" s="37"/>
      <c r="H97" s="33"/>
      <c r="I97" s="111">
        <v>0</v>
      </c>
    </row>
    <row r="98" spans="1:9" ht="26.25" hidden="1" thickBot="1" x14ac:dyDescent="0.3">
      <c r="A98" s="249"/>
      <c r="B98" s="38" t="s">
        <v>11309</v>
      </c>
      <c r="C98" s="38" t="s">
        <v>2881</v>
      </c>
      <c r="D98" s="209">
        <v>1.1499999999999999</v>
      </c>
      <c r="E98" s="214">
        <v>199.71849999999998</v>
      </c>
      <c r="F98" s="36">
        <f t="shared" si="1"/>
        <v>229.67627499999995</v>
      </c>
      <c r="G98" s="41">
        <f>SUM(F98:F102)</f>
        <v>754.7146120624999</v>
      </c>
      <c r="H98" s="54"/>
      <c r="I98" s="111">
        <v>0</v>
      </c>
    </row>
    <row r="99" spans="1:9" ht="15.75" hidden="1" thickBot="1" x14ac:dyDescent="0.3">
      <c r="A99" s="249"/>
      <c r="B99" s="38" t="s">
        <v>11310</v>
      </c>
      <c r="C99" s="38" t="s">
        <v>1043</v>
      </c>
      <c r="D99" s="209">
        <v>389.54</v>
      </c>
      <c r="E99" s="214">
        <v>0.64600000000000002</v>
      </c>
      <c r="F99" s="36">
        <f t="shared" si="1"/>
        <v>251.64284000000001</v>
      </c>
      <c r="G99" s="53"/>
      <c r="H99" s="54"/>
      <c r="I99" s="111">
        <v>0</v>
      </c>
    </row>
    <row r="100" spans="1:9" ht="15.75" hidden="1" thickBot="1" x14ac:dyDescent="0.3">
      <c r="A100" s="249"/>
      <c r="B100" s="38" t="s">
        <v>11326</v>
      </c>
      <c r="C100" s="38" t="s">
        <v>2801</v>
      </c>
      <c r="D100" s="209">
        <v>8.2899999999999991</v>
      </c>
      <c r="E100" s="208">
        <v>23.693000000000001</v>
      </c>
      <c r="F100" s="36">
        <f t="shared" si="1"/>
        <v>196.41496999999998</v>
      </c>
      <c r="G100" s="53"/>
      <c r="H100" s="54"/>
      <c r="I100" s="111">
        <v>0</v>
      </c>
    </row>
    <row r="101" spans="1:9" ht="51.75" hidden="1" thickBot="1" x14ac:dyDescent="0.3">
      <c r="A101" s="249"/>
      <c r="B101" s="38" t="s">
        <v>11286</v>
      </c>
      <c r="C101" s="38" t="s">
        <v>2881</v>
      </c>
      <c r="D101" s="209">
        <v>1.1499999999999999</v>
      </c>
      <c r="E101" s="33">
        <f>IF(ISNUMBER('Comp.Aux2'!$G$19), 'Comp.Aux2'!$G$19, 0)</f>
        <v>8.5522277499999984</v>
      </c>
      <c r="F101" s="217">
        <f t="shared" si="1"/>
        <v>9.835061912499997</v>
      </c>
      <c r="G101" s="53"/>
      <c r="H101" s="54"/>
      <c r="I101" s="111">
        <v>0</v>
      </c>
    </row>
    <row r="102" spans="1:9" ht="39" hidden="1" thickBot="1" x14ac:dyDescent="0.3">
      <c r="A102" s="249"/>
      <c r="B102" s="38" t="s">
        <v>11284</v>
      </c>
      <c r="C102" s="58" t="s">
        <v>11341</v>
      </c>
      <c r="D102" s="209">
        <v>23</v>
      </c>
      <c r="E102" s="33">
        <f>IF(ISNUMBER('Comp.Aux2'!$G$8), 'Comp.Aux2'!$G$8, 0)</f>
        <v>2.9193680499999997</v>
      </c>
      <c r="F102" s="217">
        <f t="shared" si="1"/>
        <v>67.145465149999993</v>
      </c>
      <c r="G102" s="53"/>
      <c r="H102" s="54"/>
      <c r="I102" s="111">
        <v>0</v>
      </c>
    </row>
    <row r="103" spans="1:9" ht="15.75" hidden="1" thickBot="1" x14ac:dyDescent="0.3">
      <c r="A103" s="249"/>
      <c r="B103" s="57"/>
      <c r="C103" s="58"/>
      <c r="D103" s="209"/>
      <c r="E103" s="208" t="s">
        <v>12</v>
      </c>
      <c r="F103" s="36" t="str">
        <f t="shared" si="1"/>
        <v/>
      </c>
      <c r="G103" s="53"/>
      <c r="H103" s="54"/>
      <c r="I103" s="111">
        <v>0</v>
      </c>
    </row>
    <row r="104" spans="1:9" ht="15.75" hidden="1" thickBot="1" x14ac:dyDescent="0.3">
      <c r="A104" s="249"/>
      <c r="B104" s="55" t="s">
        <v>645</v>
      </c>
      <c r="C104" s="58"/>
      <c r="D104" s="209"/>
      <c r="E104" s="208" t="s">
        <v>12</v>
      </c>
      <c r="F104" s="36" t="str">
        <f t="shared" si="1"/>
        <v/>
      </c>
      <c r="G104" s="53"/>
      <c r="H104" s="54"/>
      <c r="I104" s="111">
        <v>0</v>
      </c>
    </row>
    <row r="105" spans="1:9" ht="15.75" hidden="1" thickBot="1" x14ac:dyDescent="0.3">
      <c r="A105" s="250"/>
      <c r="B105" s="44" t="s">
        <v>12</v>
      </c>
      <c r="C105" s="44"/>
      <c r="D105" s="237"/>
      <c r="E105" s="211" t="s">
        <v>12</v>
      </c>
      <c r="F105" s="46" t="str">
        <f t="shared" si="1"/>
        <v/>
      </c>
      <c r="G105" s="48"/>
      <c r="H105" s="33"/>
      <c r="I105" s="111">
        <v>0</v>
      </c>
    </row>
    <row r="106" spans="1:9" ht="15.75" hidden="1" thickBot="1" x14ac:dyDescent="0.3">
      <c r="A106" s="253" t="s">
        <v>11353</v>
      </c>
      <c r="B106" s="26" t="s">
        <v>12</v>
      </c>
      <c r="C106" s="27" t="s">
        <v>1303</v>
      </c>
      <c r="D106" s="235"/>
      <c r="E106" s="212" t="s">
        <v>12</v>
      </c>
      <c r="F106" s="49" t="str">
        <f t="shared" si="1"/>
        <v/>
      </c>
      <c r="G106" s="30"/>
      <c r="H106" s="31"/>
      <c r="I106" s="111">
        <v>0</v>
      </c>
    </row>
    <row r="107" spans="1:9" ht="15.75" hidden="1" thickBot="1" x14ac:dyDescent="0.3">
      <c r="A107" s="249"/>
      <c r="B107" s="34" t="s">
        <v>12</v>
      </c>
      <c r="C107" s="34"/>
      <c r="D107" s="236"/>
      <c r="E107" s="213" t="s">
        <v>12</v>
      </c>
      <c r="F107" s="33" t="str">
        <f t="shared" si="1"/>
        <v/>
      </c>
      <c r="G107" s="37"/>
      <c r="H107" s="33"/>
      <c r="I107" s="111">
        <v>0</v>
      </c>
    </row>
    <row r="108" spans="1:9" ht="26.25" hidden="1" thickBot="1" x14ac:dyDescent="0.3">
      <c r="A108" s="249"/>
      <c r="B108" s="38" t="s">
        <v>11416</v>
      </c>
      <c r="C108" s="38" t="s">
        <v>82</v>
      </c>
      <c r="D108" s="209">
        <v>0.66669999999999996</v>
      </c>
      <c r="E108" s="214">
        <v>1.7669999999999999</v>
      </c>
      <c r="F108" s="36">
        <f t="shared" si="1"/>
        <v>1.1780588999999999</v>
      </c>
      <c r="G108" s="41">
        <f>SUM(F108:F110)</f>
        <v>4.0031669999999995</v>
      </c>
      <c r="H108" s="54"/>
      <c r="I108" s="111">
        <v>0</v>
      </c>
    </row>
    <row r="109" spans="1:9" ht="26.25" hidden="1" thickBot="1" x14ac:dyDescent="0.3">
      <c r="A109" s="249"/>
      <c r="B109" s="38" t="s">
        <v>11417</v>
      </c>
      <c r="C109" s="38" t="s">
        <v>2801</v>
      </c>
      <c r="D109" s="209">
        <v>1.7899999999999999E-2</v>
      </c>
      <c r="E109" s="208">
        <v>23.997</v>
      </c>
      <c r="F109" s="36">
        <f t="shared" si="1"/>
        <v>0.42954629999999999</v>
      </c>
      <c r="G109" s="53"/>
      <c r="H109" s="54"/>
      <c r="I109" s="111">
        <v>0</v>
      </c>
    </row>
    <row r="110" spans="1:9" ht="26.25" hidden="1" thickBot="1" x14ac:dyDescent="0.3">
      <c r="A110" s="249"/>
      <c r="B110" s="38" t="s">
        <v>11418</v>
      </c>
      <c r="C110" s="38" t="s">
        <v>2801</v>
      </c>
      <c r="D110" s="209">
        <v>7.8899999999999998E-2</v>
      </c>
      <c r="E110" s="208">
        <v>30.361999999999998</v>
      </c>
      <c r="F110" s="36">
        <f t="shared" si="1"/>
        <v>2.3955617999999999</v>
      </c>
      <c r="G110" s="53"/>
      <c r="H110" s="54"/>
      <c r="I110" s="111">
        <v>0</v>
      </c>
    </row>
    <row r="111" spans="1:9" ht="15.75" hidden="1" thickBot="1" x14ac:dyDescent="0.3">
      <c r="A111" s="250"/>
      <c r="B111" s="44" t="s">
        <v>12</v>
      </c>
      <c r="C111" s="44"/>
      <c r="D111" s="237"/>
      <c r="E111" s="211" t="s">
        <v>12</v>
      </c>
      <c r="F111" s="46" t="str">
        <f t="shared" si="1"/>
        <v/>
      </c>
      <c r="G111" s="48"/>
      <c r="H111" s="33"/>
      <c r="I111" s="111">
        <v>0</v>
      </c>
    </row>
    <row r="112" spans="1:9" ht="15.75" hidden="1" thickBot="1" x14ac:dyDescent="0.3">
      <c r="A112" s="253" t="s">
        <v>3092</v>
      </c>
      <c r="B112" s="26" t="s">
        <v>12</v>
      </c>
      <c r="C112" s="27" t="s">
        <v>82</v>
      </c>
      <c r="D112" s="235"/>
      <c r="E112" s="212" t="s">
        <v>12</v>
      </c>
      <c r="F112" s="49" t="str">
        <f t="shared" si="1"/>
        <v/>
      </c>
      <c r="G112" s="30"/>
      <c r="H112" s="31"/>
      <c r="I112" s="111">
        <v>0</v>
      </c>
    </row>
    <row r="113" spans="1:9" ht="15.75" hidden="1" thickBot="1" x14ac:dyDescent="0.3">
      <c r="A113" s="249"/>
      <c r="B113" s="34" t="s">
        <v>12</v>
      </c>
      <c r="C113" s="34"/>
      <c r="D113" s="236"/>
      <c r="E113" s="213" t="s">
        <v>12</v>
      </c>
      <c r="F113" s="33" t="str">
        <f t="shared" si="1"/>
        <v/>
      </c>
      <c r="G113" s="37"/>
      <c r="H113" s="33"/>
      <c r="I113" s="111">
        <v>0</v>
      </c>
    </row>
    <row r="114" spans="1:9" ht="26.25" hidden="1" thickBot="1" x14ac:dyDescent="0.3">
      <c r="A114" s="249"/>
      <c r="B114" s="38" t="s">
        <v>11425</v>
      </c>
      <c r="C114" s="38" t="s">
        <v>82</v>
      </c>
      <c r="D114" s="209">
        <v>1</v>
      </c>
      <c r="E114" s="214">
        <v>2.4319999999999999</v>
      </c>
      <c r="F114" s="36">
        <f t="shared" si="1"/>
        <v>2.4319999999999999</v>
      </c>
      <c r="G114" s="41">
        <f>SUM(F114:F116)</f>
        <v>5.1052999999999997</v>
      </c>
      <c r="H114" s="54"/>
      <c r="I114" s="111">
        <v>0</v>
      </c>
    </row>
    <row r="115" spans="1:9" ht="15.75" hidden="1" thickBot="1" x14ac:dyDescent="0.3">
      <c r="A115" s="249"/>
      <c r="B115" s="38" t="s">
        <v>11426</v>
      </c>
      <c r="C115" s="38" t="s">
        <v>2801</v>
      </c>
      <c r="D115" s="209">
        <v>0.06</v>
      </c>
      <c r="E115" s="208">
        <v>19.4085</v>
      </c>
      <c r="F115" s="36">
        <f t="shared" si="1"/>
        <v>1.1645099999999999</v>
      </c>
      <c r="G115" s="53"/>
      <c r="H115" s="54"/>
      <c r="I115" s="111">
        <v>0</v>
      </c>
    </row>
    <row r="116" spans="1:9" ht="15.75" hidden="1" thickBot="1" x14ac:dyDescent="0.3">
      <c r="A116" s="249"/>
      <c r="B116" s="38" t="s">
        <v>11427</v>
      </c>
      <c r="C116" s="38" t="s">
        <v>2801</v>
      </c>
      <c r="D116" s="209">
        <v>0.06</v>
      </c>
      <c r="E116" s="208">
        <v>25.146499999999996</v>
      </c>
      <c r="F116" s="36">
        <f t="shared" si="1"/>
        <v>1.5087899999999996</v>
      </c>
      <c r="G116" s="53"/>
      <c r="H116" s="54"/>
      <c r="I116" s="111">
        <v>0</v>
      </c>
    </row>
    <row r="117" spans="1:9" ht="15.75" hidden="1" thickBot="1" x14ac:dyDescent="0.3">
      <c r="A117" s="250"/>
      <c r="B117" s="44" t="s">
        <v>12</v>
      </c>
      <c r="C117" s="44"/>
      <c r="D117" s="237"/>
      <c r="E117" s="211" t="s">
        <v>12</v>
      </c>
      <c r="F117" s="46" t="str">
        <f t="shared" si="1"/>
        <v/>
      </c>
      <c r="G117" s="48"/>
      <c r="H117" s="33"/>
      <c r="I117" s="111">
        <v>0</v>
      </c>
    </row>
    <row r="118" spans="1:9" ht="15.75" hidden="1" thickBot="1" x14ac:dyDescent="0.3">
      <c r="A118" s="253" t="s">
        <v>3093</v>
      </c>
      <c r="B118" s="26" t="s">
        <v>12</v>
      </c>
      <c r="C118" s="27" t="s">
        <v>82</v>
      </c>
      <c r="D118" s="235"/>
      <c r="E118" s="212" t="s">
        <v>12</v>
      </c>
      <c r="F118" s="49" t="str">
        <f t="shared" si="1"/>
        <v/>
      </c>
      <c r="G118" s="30"/>
      <c r="H118" s="31"/>
      <c r="I118" s="111">
        <v>0</v>
      </c>
    </row>
    <row r="119" spans="1:9" ht="15.75" hidden="1" thickBot="1" x14ac:dyDescent="0.3">
      <c r="A119" s="249"/>
      <c r="B119" s="34" t="s">
        <v>12</v>
      </c>
      <c r="C119" s="34"/>
      <c r="D119" s="236"/>
      <c r="E119" s="213" t="s">
        <v>12</v>
      </c>
      <c r="F119" s="33" t="str">
        <f t="shared" si="1"/>
        <v/>
      </c>
      <c r="G119" s="37"/>
      <c r="H119" s="33"/>
      <c r="I119" s="111">
        <v>0</v>
      </c>
    </row>
    <row r="120" spans="1:9" ht="26.25" hidden="1" thickBot="1" x14ac:dyDescent="0.3">
      <c r="A120" s="249"/>
      <c r="B120" s="38" t="s">
        <v>11428</v>
      </c>
      <c r="C120" s="38" t="s">
        <v>82</v>
      </c>
      <c r="D120" s="209">
        <v>1</v>
      </c>
      <c r="E120" s="214">
        <v>2.831</v>
      </c>
      <c r="F120" s="36">
        <f t="shared" si="1"/>
        <v>2.831</v>
      </c>
      <c r="G120" s="41">
        <f>SUM(F120:F122)</f>
        <v>5.5042999999999997</v>
      </c>
      <c r="H120" s="54"/>
      <c r="I120" s="111">
        <v>0</v>
      </c>
    </row>
    <row r="121" spans="1:9" ht="15.75" hidden="1" thickBot="1" x14ac:dyDescent="0.3">
      <c r="A121" s="249"/>
      <c r="B121" s="38" t="s">
        <v>11426</v>
      </c>
      <c r="C121" s="38" t="s">
        <v>2801</v>
      </c>
      <c r="D121" s="209">
        <v>0.06</v>
      </c>
      <c r="E121" s="208">
        <v>19.4085</v>
      </c>
      <c r="F121" s="36">
        <f t="shared" si="1"/>
        <v>1.1645099999999999</v>
      </c>
      <c r="G121" s="53"/>
      <c r="H121" s="54"/>
      <c r="I121" s="111">
        <v>0</v>
      </c>
    </row>
    <row r="122" spans="1:9" ht="15.75" hidden="1" thickBot="1" x14ac:dyDescent="0.3">
      <c r="A122" s="249"/>
      <c r="B122" s="38" t="s">
        <v>11427</v>
      </c>
      <c r="C122" s="38" t="s">
        <v>2801</v>
      </c>
      <c r="D122" s="209">
        <v>0.06</v>
      </c>
      <c r="E122" s="208">
        <v>25.146499999999996</v>
      </c>
      <c r="F122" s="36">
        <f t="shared" si="1"/>
        <v>1.5087899999999996</v>
      </c>
      <c r="G122" s="53"/>
      <c r="H122" s="54"/>
      <c r="I122" s="111">
        <v>0</v>
      </c>
    </row>
    <row r="123" spans="1:9" ht="15.75" hidden="1" thickBot="1" x14ac:dyDescent="0.3">
      <c r="A123" s="250"/>
      <c r="B123" s="44" t="s">
        <v>12</v>
      </c>
      <c r="C123" s="44"/>
      <c r="D123" s="237"/>
      <c r="E123" s="211" t="s">
        <v>12</v>
      </c>
      <c r="F123" s="46" t="str">
        <f t="shared" si="1"/>
        <v/>
      </c>
      <c r="G123" s="48"/>
      <c r="H123" s="33"/>
      <c r="I123" s="111">
        <v>0</v>
      </c>
    </row>
    <row r="124" spans="1:9" ht="15.75" hidden="1" thickBot="1" x14ac:dyDescent="0.3">
      <c r="A124" s="253" t="s">
        <v>3094</v>
      </c>
      <c r="B124" s="26" t="s">
        <v>12</v>
      </c>
      <c r="C124" s="27" t="s">
        <v>82</v>
      </c>
      <c r="D124" s="235"/>
      <c r="E124" s="212" t="s">
        <v>12</v>
      </c>
      <c r="F124" s="49" t="str">
        <f t="shared" si="1"/>
        <v/>
      </c>
      <c r="G124" s="30"/>
      <c r="H124" s="31"/>
      <c r="I124" s="111">
        <v>0</v>
      </c>
    </row>
    <row r="125" spans="1:9" ht="15.75" hidden="1" thickBot="1" x14ac:dyDescent="0.3">
      <c r="A125" s="249"/>
      <c r="B125" s="34" t="s">
        <v>12</v>
      </c>
      <c r="C125" s="34"/>
      <c r="D125" s="236"/>
      <c r="E125" s="213" t="s">
        <v>12</v>
      </c>
      <c r="F125" s="33" t="str">
        <f t="shared" si="1"/>
        <v/>
      </c>
      <c r="G125" s="37"/>
      <c r="H125" s="33"/>
      <c r="I125" s="111">
        <v>0</v>
      </c>
    </row>
    <row r="126" spans="1:9" ht="26.25" hidden="1" thickBot="1" x14ac:dyDescent="0.3">
      <c r="A126" s="249"/>
      <c r="B126" s="38" t="s">
        <v>11429</v>
      </c>
      <c r="C126" s="38" t="s">
        <v>82</v>
      </c>
      <c r="D126" s="209">
        <v>1</v>
      </c>
      <c r="E126" s="214">
        <v>5.016</v>
      </c>
      <c r="F126" s="36">
        <f t="shared" si="1"/>
        <v>5.016</v>
      </c>
      <c r="G126" s="41">
        <f>SUM(F126:F128)</f>
        <v>9.0259499999999999</v>
      </c>
      <c r="H126" s="54"/>
      <c r="I126" s="111">
        <v>0</v>
      </c>
    </row>
    <row r="127" spans="1:9" ht="15.75" hidden="1" thickBot="1" x14ac:dyDescent="0.3">
      <c r="A127" s="249"/>
      <c r="B127" s="38" t="s">
        <v>11426</v>
      </c>
      <c r="C127" s="38" t="s">
        <v>2801</v>
      </c>
      <c r="D127" s="209">
        <v>0.09</v>
      </c>
      <c r="E127" s="208">
        <v>19.4085</v>
      </c>
      <c r="F127" s="36">
        <f t="shared" si="1"/>
        <v>1.7467649999999999</v>
      </c>
      <c r="G127" s="53"/>
      <c r="H127" s="54"/>
      <c r="I127" s="111">
        <v>0</v>
      </c>
    </row>
    <row r="128" spans="1:9" ht="15.75" hidden="1" thickBot="1" x14ac:dyDescent="0.3">
      <c r="A128" s="249"/>
      <c r="B128" s="38" t="s">
        <v>11427</v>
      </c>
      <c r="C128" s="38" t="s">
        <v>2801</v>
      </c>
      <c r="D128" s="209">
        <v>0.09</v>
      </c>
      <c r="E128" s="208">
        <v>25.146499999999996</v>
      </c>
      <c r="F128" s="36">
        <f t="shared" si="1"/>
        <v>2.2631849999999996</v>
      </c>
      <c r="G128" s="53"/>
      <c r="H128" s="54"/>
      <c r="I128" s="111">
        <v>0</v>
      </c>
    </row>
    <row r="129" spans="1:9" ht="15.75" hidden="1" thickBot="1" x14ac:dyDescent="0.3">
      <c r="A129" s="250"/>
      <c r="B129" s="44" t="s">
        <v>12</v>
      </c>
      <c r="C129" s="44"/>
      <c r="D129" s="237"/>
      <c r="E129" s="211" t="s">
        <v>12</v>
      </c>
      <c r="F129" s="46" t="str">
        <f t="shared" si="1"/>
        <v/>
      </c>
      <c r="G129" s="48"/>
      <c r="H129" s="33"/>
      <c r="I129" s="111">
        <v>0</v>
      </c>
    </row>
    <row r="130" spans="1:9" ht="15.75" hidden="1" thickBot="1" x14ac:dyDescent="0.3">
      <c r="A130" s="253" t="s">
        <v>3095</v>
      </c>
      <c r="B130" s="26" t="s">
        <v>12</v>
      </c>
      <c r="C130" s="27" t="s">
        <v>82</v>
      </c>
      <c r="D130" s="235"/>
      <c r="E130" s="212" t="s">
        <v>12</v>
      </c>
      <c r="F130" s="49" t="str">
        <f t="shared" si="1"/>
        <v/>
      </c>
      <c r="G130" s="30"/>
      <c r="H130" s="31"/>
      <c r="I130" s="111">
        <v>0</v>
      </c>
    </row>
    <row r="131" spans="1:9" ht="15.75" hidden="1" thickBot="1" x14ac:dyDescent="0.3">
      <c r="A131" s="249"/>
      <c r="B131" s="34" t="s">
        <v>12</v>
      </c>
      <c r="C131" s="34"/>
      <c r="D131" s="236"/>
      <c r="E131" s="213" t="s">
        <v>12</v>
      </c>
      <c r="F131" s="33" t="str">
        <f t="shared" si="1"/>
        <v/>
      </c>
      <c r="G131" s="37"/>
      <c r="H131" s="33"/>
      <c r="I131" s="111">
        <v>0</v>
      </c>
    </row>
    <row r="132" spans="1:9" ht="26.25" hidden="1" thickBot="1" x14ac:dyDescent="0.3">
      <c r="A132" s="249"/>
      <c r="B132" s="38" t="s">
        <v>11430</v>
      </c>
      <c r="C132" s="38" t="s">
        <v>82</v>
      </c>
      <c r="D132" s="209">
        <v>1</v>
      </c>
      <c r="E132" s="214">
        <v>7.2579999999999991</v>
      </c>
      <c r="F132" s="36">
        <f t="shared" si="1"/>
        <v>7.2579999999999991</v>
      </c>
      <c r="G132" s="41">
        <f>SUM(F132:F134)</f>
        <v>11.267949999999999</v>
      </c>
      <c r="H132" s="54"/>
      <c r="I132" s="111">
        <v>0</v>
      </c>
    </row>
    <row r="133" spans="1:9" ht="15.75" hidden="1" thickBot="1" x14ac:dyDescent="0.3">
      <c r="A133" s="249"/>
      <c r="B133" s="38" t="s">
        <v>11426</v>
      </c>
      <c r="C133" s="38" t="s">
        <v>2801</v>
      </c>
      <c r="D133" s="209">
        <v>0.09</v>
      </c>
      <c r="E133" s="208">
        <v>19.4085</v>
      </c>
      <c r="F133" s="36">
        <f t="shared" si="1"/>
        <v>1.7467649999999999</v>
      </c>
      <c r="G133" s="53"/>
      <c r="H133" s="54"/>
      <c r="I133" s="111">
        <v>0</v>
      </c>
    </row>
    <row r="134" spans="1:9" ht="15.75" hidden="1" thickBot="1" x14ac:dyDescent="0.3">
      <c r="A134" s="249"/>
      <c r="B134" s="38" t="s">
        <v>11427</v>
      </c>
      <c r="C134" s="38" t="s">
        <v>2801</v>
      </c>
      <c r="D134" s="209">
        <v>0.09</v>
      </c>
      <c r="E134" s="208">
        <v>25.146499999999996</v>
      </c>
      <c r="F134" s="36">
        <f t="shared" ref="F134:F197" si="2">IF(ISNUMBER(E134),E134*$D134,"")</f>
        <v>2.2631849999999996</v>
      </c>
      <c r="G134" s="53"/>
      <c r="H134" s="54"/>
      <c r="I134" s="111">
        <v>0</v>
      </c>
    </row>
    <row r="135" spans="1:9" ht="15.75" hidden="1" thickBot="1" x14ac:dyDescent="0.3">
      <c r="A135" s="250"/>
      <c r="B135" s="44" t="s">
        <v>12</v>
      </c>
      <c r="C135" s="44"/>
      <c r="D135" s="237"/>
      <c r="E135" s="211" t="s">
        <v>12</v>
      </c>
      <c r="F135" s="46" t="str">
        <f t="shared" si="2"/>
        <v/>
      </c>
      <c r="G135" s="48"/>
      <c r="H135" s="33"/>
      <c r="I135" s="111">
        <v>0</v>
      </c>
    </row>
    <row r="136" spans="1:9" ht="15.75" hidden="1" thickBot="1" x14ac:dyDescent="0.3">
      <c r="A136" s="253" t="s">
        <v>11354</v>
      </c>
      <c r="B136" s="26" t="s">
        <v>12</v>
      </c>
      <c r="C136" s="27" t="s">
        <v>1303</v>
      </c>
      <c r="D136" s="235"/>
      <c r="E136" s="212" t="s">
        <v>12</v>
      </c>
      <c r="F136" s="49" t="str">
        <f t="shared" si="2"/>
        <v/>
      </c>
      <c r="G136" s="30"/>
      <c r="H136" s="31"/>
      <c r="I136" s="111">
        <v>0</v>
      </c>
    </row>
    <row r="137" spans="1:9" ht="15.75" hidden="1" thickBot="1" x14ac:dyDescent="0.3">
      <c r="A137" s="249"/>
      <c r="B137" s="34" t="s">
        <v>12</v>
      </c>
      <c r="C137" s="34"/>
      <c r="D137" s="236"/>
      <c r="E137" s="213" t="s">
        <v>12</v>
      </c>
      <c r="F137" s="33" t="str">
        <f t="shared" si="2"/>
        <v/>
      </c>
      <c r="G137" s="37"/>
      <c r="H137" s="33"/>
      <c r="I137" s="111">
        <v>0</v>
      </c>
    </row>
    <row r="138" spans="1:9" ht="26.25" hidden="1" thickBot="1" x14ac:dyDescent="0.3">
      <c r="A138" s="249"/>
      <c r="B138" s="38" t="s">
        <v>11431</v>
      </c>
      <c r="C138" s="38" t="s">
        <v>82</v>
      </c>
      <c r="D138" s="209">
        <v>0.66669999999999996</v>
      </c>
      <c r="E138" s="214">
        <v>3.6289999999999996</v>
      </c>
      <c r="F138" s="36">
        <f t="shared" si="2"/>
        <v>2.4194542999999995</v>
      </c>
      <c r="G138" s="41">
        <f>SUM(F138:F140)</f>
        <v>6.9168359999999982</v>
      </c>
      <c r="H138" s="54"/>
      <c r="I138" s="111">
        <v>0</v>
      </c>
    </row>
    <row r="139" spans="1:9" ht="26.25" hidden="1" thickBot="1" x14ac:dyDescent="0.3">
      <c r="A139" s="249"/>
      <c r="B139" s="38" t="s">
        <v>11417</v>
      </c>
      <c r="C139" s="38" t="s">
        <v>2801</v>
      </c>
      <c r="D139" s="209">
        <v>2.8500000000000001E-2</v>
      </c>
      <c r="E139" s="208">
        <v>23.997</v>
      </c>
      <c r="F139" s="36">
        <f t="shared" si="2"/>
        <v>0.68391449999999998</v>
      </c>
      <c r="G139" s="53"/>
      <c r="H139" s="54"/>
      <c r="I139" s="111">
        <v>0</v>
      </c>
    </row>
    <row r="140" spans="1:9" ht="26.25" hidden="1" thickBot="1" x14ac:dyDescent="0.3">
      <c r="A140" s="249"/>
      <c r="B140" s="38" t="s">
        <v>11418</v>
      </c>
      <c r="C140" s="38" t="s">
        <v>2801</v>
      </c>
      <c r="D140" s="209">
        <v>0.12559999999999999</v>
      </c>
      <c r="E140" s="208">
        <v>30.361999999999998</v>
      </c>
      <c r="F140" s="36">
        <f t="shared" si="2"/>
        <v>3.8134671999999994</v>
      </c>
      <c r="G140" s="53"/>
      <c r="H140" s="54"/>
      <c r="I140" s="111">
        <v>0</v>
      </c>
    </row>
    <row r="141" spans="1:9" ht="15.75" hidden="1" thickBot="1" x14ac:dyDescent="0.3">
      <c r="A141" s="250"/>
      <c r="B141" s="44" t="s">
        <v>12</v>
      </c>
      <c r="C141" s="44"/>
      <c r="D141" s="237"/>
      <c r="E141" s="211" t="s">
        <v>12</v>
      </c>
      <c r="F141" s="46" t="str">
        <f t="shared" si="2"/>
        <v/>
      </c>
      <c r="G141" s="48"/>
      <c r="H141" s="33"/>
      <c r="I141" s="111">
        <v>0</v>
      </c>
    </row>
    <row r="142" spans="1:9" ht="15.75" hidden="1" thickBot="1" x14ac:dyDescent="0.3">
      <c r="A142" s="253" t="s">
        <v>11355</v>
      </c>
      <c r="B142" s="26" t="s">
        <v>12</v>
      </c>
      <c r="C142" s="27" t="s">
        <v>2881</v>
      </c>
      <c r="D142" s="235"/>
      <c r="E142" s="212" t="s">
        <v>12</v>
      </c>
      <c r="F142" s="49" t="str">
        <f t="shared" si="2"/>
        <v/>
      </c>
      <c r="G142" s="30"/>
      <c r="H142" s="31"/>
      <c r="I142" s="111">
        <v>0</v>
      </c>
    </row>
    <row r="143" spans="1:9" ht="15.75" hidden="1" thickBot="1" x14ac:dyDescent="0.3">
      <c r="A143" s="249"/>
      <c r="B143" s="34" t="s">
        <v>12</v>
      </c>
      <c r="C143" s="34"/>
      <c r="D143" s="236"/>
      <c r="E143" s="213" t="s">
        <v>12</v>
      </c>
      <c r="F143" s="33" t="str">
        <f t="shared" si="2"/>
        <v/>
      </c>
      <c r="G143" s="37"/>
      <c r="H143" s="33"/>
      <c r="I143" s="111">
        <v>0</v>
      </c>
    </row>
    <row r="144" spans="1:9" ht="26.25" hidden="1" thickBot="1" x14ac:dyDescent="0.3">
      <c r="A144" s="249"/>
      <c r="B144" s="38" t="s">
        <v>11309</v>
      </c>
      <c r="C144" s="38" t="s">
        <v>2881</v>
      </c>
      <c r="D144" s="209">
        <v>1.18</v>
      </c>
      <c r="E144" s="214">
        <v>199.71849999999998</v>
      </c>
      <c r="F144" s="36">
        <f t="shared" si="2"/>
        <v>235.66782999999995</v>
      </c>
      <c r="G144" s="41">
        <f>SUM(F144:F152)</f>
        <v>782.54550972499999</v>
      </c>
      <c r="H144" s="54"/>
      <c r="I144" s="111">
        <v>0</v>
      </c>
    </row>
    <row r="145" spans="1:9" ht="15.75" hidden="1" thickBot="1" x14ac:dyDescent="0.3">
      <c r="A145" s="249"/>
      <c r="B145" s="38" t="s">
        <v>11322</v>
      </c>
      <c r="C145" s="38" t="s">
        <v>1043</v>
      </c>
      <c r="D145" s="209">
        <v>157.44</v>
      </c>
      <c r="E145" s="214">
        <v>1.4724999999999999</v>
      </c>
      <c r="F145" s="36">
        <f t="shared" si="2"/>
        <v>231.8304</v>
      </c>
      <c r="G145" s="53"/>
      <c r="H145" s="54"/>
      <c r="I145" s="111">
        <v>0</v>
      </c>
    </row>
    <row r="146" spans="1:9" ht="15.75" hidden="1" thickBot="1" x14ac:dyDescent="0.3">
      <c r="A146" s="249"/>
      <c r="B146" s="38" t="s">
        <v>11310</v>
      </c>
      <c r="C146" s="38" t="s">
        <v>1043</v>
      </c>
      <c r="D146" s="209">
        <v>177.12</v>
      </c>
      <c r="E146" s="214">
        <v>0.64600000000000002</v>
      </c>
      <c r="F146" s="36">
        <f t="shared" si="2"/>
        <v>114.41952000000001</v>
      </c>
      <c r="G146" s="53"/>
      <c r="H146" s="54"/>
      <c r="I146" s="111">
        <v>0</v>
      </c>
    </row>
    <row r="147" spans="1:9" ht="15.75" hidden="1" thickBot="1" x14ac:dyDescent="0.3">
      <c r="A147" s="249"/>
      <c r="B147" s="38" t="s">
        <v>11326</v>
      </c>
      <c r="C147" s="38" t="s">
        <v>2801</v>
      </c>
      <c r="D147" s="209">
        <v>0.79</v>
      </c>
      <c r="E147" s="208">
        <v>23.693000000000001</v>
      </c>
      <c r="F147" s="36">
        <f t="shared" si="2"/>
        <v>18.717470000000002</v>
      </c>
      <c r="G147" s="53"/>
      <c r="H147" s="54"/>
      <c r="I147" s="111">
        <v>0</v>
      </c>
    </row>
    <row r="148" spans="1:9" ht="26.25" hidden="1" thickBot="1" x14ac:dyDescent="0.3">
      <c r="A148" s="249"/>
      <c r="B148" s="38" t="s">
        <v>11311</v>
      </c>
      <c r="C148" s="38" t="s">
        <v>2801</v>
      </c>
      <c r="D148" s="209">
        <v>3.65</v>
      </c>
      <c r="E148" s="208">
        <v>25.745000000000001</v>
      </c>
      <c r="F148" s="36">
        <f t="shared" si="2"/>
        <v>93.969250000000002</v>
      </c>
      <c r="G148" s="53"/>
      <c r="H148" s="54"/>
      <c r="I148" s="111">
        <v>0</v>
      </c>
    </row>
    <row r="149" spans="1:9" ht="39" hidden="1" thickBot="1" x14ac:dyDescent="0.3">
      <c r="A149" s="249"/>
      <c r="B149" s="38" t="s">
        <v>11327</v>
      </c>
      <c r="C149" s="38" t="s">
        <v>1049</v>
      </c>
      <c r="D149" s="209">
        <v>0.85</v>
      </c>
      <c r="E149" s="208">
        <v>4.9305000000000003</v>
      </c>
      <c r="F149" s="36">
        <f t="shared" si="2"/>
        <v>4.190925</v>
      </c>
      <c r="G149" s="53"/>
      <c r="H149" s="54"/>
      <c r="I149" s="111">
        <v>0</v>
      </c>
    </row>
    <row r="150" spans="1:9" ht="39" hidden="1" thickBot="1" x14ac:dyDescent="0.3">
      <c r="A150" s="249"/>
      <c r="B150" s="38" t="s">
        <v>11328</v>
      </c>
      <c r="C150" s="38" t="s">
        <v>1060</v>
      </c>
      <c r="D150" s="209">
        <v>2.8</v>
      </c>
      <c r="E150" s="208">
        <v>1.7004999999999999</v>
      </c>
      <c r="F150" s="36">
        <f t="shared" si="2"/>
        <v>4.7613999999999992</v>
      </c>
      <c r="G150" s="53"/>
      <c r="H150" s="54"/>
      <c r="I150" s="111">
        <v>0</v>
      </c>
    </row>
    <row r="151" spans="1:9" ht="51.75" hidden="1" thickBot="1" x14ac:dyDescent="0.3">
      <c r="A151" s="249"/>
      <c r="B151" s="38" t="s">
        <v>11286</v>
      </c>
      <c r="C151" s="38" t="s">
        <v>2881</v>
      </c>
      <c r="D151" s="209">
        <v>1.18</v>
      </c>
      <c r="E151" s="33">
        <f>IF(ISNUMBER('Comp.Aux2'!$G$19), 'Comp.Aux2'!$G$19, 0)</f>
        <v>8.5522277499999984</v>
      </c>
      <c r="F151" s="217">
        <f t="shared" si="2"/>
        <v>10.091628744999998</v>
      </c>
      <c r="G151" s="53"/>
      <c r="H151" s="54"/>
      <c r="I151" s="111">
        <v>0</v>
      </c>
    </row>
    <row r="152" spans="1:9" ht="39" hidden="1" thickBot="1" x14ac:dyDescent="0.3">
      <c r="A152" s="249"/>
      <c r="B152" s="38" t="s">
        <v>11284</v>
      </c>
      <c r="C152" s="58" t="s">
        <v>11341</v>
      </c>
      <c r="D152" s="209">
        <v>23.6</v>
      </c>
      <c r="E152" s="33">
        <f>IF(ISNUMBER('Comp.Aux2'!$G$8), 'Comp.Aux2'!$G$8, 0)</f>
        <v>2.9193680499999997</v>
      </c>
      <c r="F152" s="217">
        <f t="shared" si="2"/>
        <v>68.89708598</v>
      </c>
      <c r="G152" s="53"/>
      <c r="H152" s="54"/>
      <c r="I152" s="111">
        <v>0</v>
      </c>
    </row>
    <row r="153" spans="1:9" ht="15.75" hidden="1" thickBot="1" x14ac:dyDescent="0.3">
      <c r="A153" s="249"/>
      <c r="B153" s="57"/>
      <c r="C153" s="58"/>
      <c r="D153" s="209"/>
      <c r="E153" s="208" t="s">
        <v>12</v>
      </c>
      <c r="F153" s="36" t="str">
        <f t="shared" si="2"/>
        <v/>
      </c>
      <c r="G153" s="53"/>
      <c r="H153" s="54"/>
      <c r="I153" s="111">
        <v>0</v>
      </c>
    </row>
    <row r="154" spans="1:9" ht="15.75" hidden="1" thickBot="1" x14ac:dyDescent="0.3">
      <c r="A154" s="249"/>
      <c r="B154" s="55" t="s">
        <v>645</v>
      </c>
      <c r="C154" s="58"/>
      <c r="D154" s="209"/>
      <c r="E154" s="208" t="s">
        <v>12</v>
      </c>
      <c r="F154" s="36" t="str">
        <f t="shared" si="2"/>
        <v/>
      </c>
      <c r="G154" s="53"/>
      <c r="H154" s="54"/>
      <c r="I154" s="111">
        <v>0</v>
      </c>
    </row>
    <row r="155" spans="1:9" ht="15.75" hidden="1" thickBot="1" x14ac:dyDescent="0.3">
      <c r="A155" s="250"/>
      <c r="B155" s="44"/>
      <c r="C155" s="44"/>
      <c r="D155" s="237"/>
      <c r="E155" s="211" t="s">
        <v>12</v>
      </c>
      <c r="F155" s="46" t="str">
        <f t="shared" si="2"/>
        <v/>
      </c>
      <c r="G155" s="48"/>
      <c r="H155" s="33"/>
      <c r="I155" s="111">
        <v>0</v>
      </c>
    </row>
    <row r="156" spans="1:9" ht="15.75" hidden="1" thickBot="1" x14ac:dyDescent="0.3">
      <c r="A156" s="253" t="s">
        <v>11287</v>
      </c>
      <c r="B156" s="26" t="s">
        <v>12</v>
      </c>
      <c r="C156" s="27" t="s">
        <v>2881</v>
      </c>
      <c r="D156" s="235"/>
      <c r="E156" s="212" t="s">
        <v>12</v>
      </c>
      <c r="F156" s="49" t="str">
        <f t="shared" si="2"/>
        <v/>
      </c>
      <c r="G156" s="30"/>
      <c r="H156" s="31"/>
      <c r="I156" s="111">
        <v>0</v>
      </c>
    </row>
    <row r="157" spans="1:9" ht="15.75" hidden="1" thickBot="1" x14ac:dyDescent="0.3">
      <c r="A157" s="249"/>
      <c r="B157" s="34" t="s">
        <v>12</v>
      </c>
      <c r="C157" s="34"/>
      <c r="D157" s="236"/>
      <c r="E157" s="213" t="s">
        <v>12</v>
      </c>
      <c r="F157" s="33" t="str">
        <f t="shared" si="2"/>
        <v/>
      </c>
      <c r="G157" s="37"/>
      <c r="H157" s="33"/>
      <c r="I157" s="111">
        <v>0</v>
      </c>
    </row>
    <row r="158" spans="1:9" ht="26.25" hidden="1" thickBot="1" x14ac:dyDescent="0.3">
      <c r="A158" s="249"/>
      <c r="B158" s="38" t="s">
        <v>11309</v>
      </c>
      <c r="C158" s="38" t="s">
        <v>2881</v>
      </c>
      <c r="D158" s="209">
        <v>1.36</v>
      </c>
      <c r="E158" s="214">
        <v>199.71849999999998</v>
      </c>
      <c r="F158" s="36">
        <f t="shared" si="2"/>
        <v>271.61716000000001</v>
      </c>
      <c r="G158" s="41">
        <f>SUM(F158:F164)</f>
        <v>787.99346570000023</v>
      </c>
      <c r="H158" s="54"/>
      <c r="I158" s="111">
        <v>0</v>
      </c>
    </row>
    <row r="159" spans="1:9" ht="15.75" hidden="1" thickBot="1" x14ac:dyDescent="0.3">
      <c r="A159" s="249"/>
      <c r="B159" s="38" t="s">
        <v>11310</v>
      </c>
      <c r="C159" s="38" t="s">
        <v>1043</v>
      </c>
      <c r="D159" s="209">
        <v>459.85</v>
      </c>
      <c r="E159" s="214">
        <v>0.64600000000000002</v>
      </c>
      <c r="F159" s="36">
        <f t="shared" si="2"/>
        <v>297.06310000000002</v>
      </c>
      <c r="G159" s="53"/>
      <c r="H159" s="54"/>
      <c r="I159" s="111">
        <v>0</v>
      </c>
    </row>
    <row r="160" spans="1:9" ht="26.25" hidden="1" thickBot="1" x14ac:dyDescent="0.3">
      <c r="A160" s="249"/>
      <c r="B160" s="38" t="s">
        <v>11311</v>
      </c>
      <c r="C160" s="38" t="s">
        <v>2801</v>
      </c>
      <c r="D160" s="209">
        <v>4.8499999999999996</v>
      </c>
      <c r="E160" s="208">
        <v>25.745000000000001</v>
      </c>
      <c r="F160" s="36">
        <f t="shared" si="2"/>
        <v>124.86324999999999</v>
      </c>
      <c r="G160" s="53"/>
      <c r="H160" s="54"/>
      <c r="I160" s="111">
        <v>0</v>
      </c>
    </row>
    <row r="161" spans="1:9" ht="39" hidden="1" thickBot="1" x14ac:dyDescent="0.3">
      <c r="A161" s="249"/>
      <c r="B161" s="38" t="s">
        <v>11312</v>
      </c>
      <c r="C161" s="38" t="s">
        <v>1049</v>
      </c>
      <c r="D161" s="209">
        <v>1.1299999999999999</v>
      </c>
      <c r="E161" s="208">
        <v>1.6435</v>
      </c>
      <c r="F161" s="36">
        <f t="shared" si="2"/>
        <v>1.8571549999999999</v>
      </c>
      <c r="G161" s="53"/>
      <c r="H161" s="54"/>
      <c r="I161" s="111">
        <v>0</v>
      </c>
    </row>
    <row r="162" spans="1:9" ht="39" hidden="1" thickBot="1" x14ac:dyDescent="0.3">
      <c r="A162" s="249"/>
      <c r="B162" s="38" t="s">
        <v>11313</v>
      </c>
      <c r="C162" s="38" t="s">
        <v>1060</v>
      </c>
      <c r="D162" s="209">
        <v>3.72</v>
      </c>
      <c r="E162" s="208">
        <v>0.41799999999999998</v>
      </c>
      <c r="F162" s="36">
        <f t="shared" si="2"/>
        <v>1.5549600000000001</v>
      </c>
      <c r="G162" s="53"/>
      <c r="H162" s="54"/>
      <c r="I162" s="111">
        <v>0</v>
      </c>
    </row>
    <row r="163" spans="1:9" ht="51.75" hidden="1" thickBot="1" x14ac:dyDescent="0.3">
      <c r="A163" s="249"/>
      <c r="B163" s="38" t="s">
        <v>11286</v>
      </c>
      <c r="C163" s="38" t="s">
        <v>2881</v>
      </c>
      <c r="D163" s="209">
        <v>1.36</v>
      </c>
      <c r="E163" s="33">
        <f>IF(ISNUMBER('Comp.Aux2'!$G$19), 'Comp.Aux2'!$G$19, 0)</f>
        <v>8.5522277499999984</v>
      </c>
      <c r="F163" s="217">
        <f t="shared" si="2"/>
        <v>11.631029739999999</v>
      </c>
      <c r="G163" s="53"/>
      <c r="H163" s="54"/>
      <c r="I163" s="111">
        <v>0</v>
      </c>
    </row>
    <row r="164" spans="1:9" ht="39" hidden="1" thickBot="1" x14ac:dyDescent="0.3">
      <c r="A164" s="249"/>
      <c r="B164" s="38" t="s">
        <v>11284</v>
      </c>
      <c r="C164" s="58" t="s">
        <v>11341</v>
      </c>
      <c r="D164" s="209">
        <v>27.2</v>
      </c>
      <c r="E164" s="33">
        <f>IF(ISNUMBER('Comp.Aux2'!$G$8), 'Comp.Aux2'!$G$8, 0)</f>
        <v>2.9193680499999997</v>
      </c>
      <c r="F164" s="217">
        <f t="shared" si="2"/>
        <v>79.406810959999987</v>
      </c>
      <c r="G164" s="53"/>
      <c r="H164" s="54"/>
      <c r="I164" s="111">
        <v>0</v>
      </c>
    </row>
    <row r="165" spans="1:9" ht="15.75" hidden="1" thickBot="1" x14ac:dyDescent="0.3">
      <c r="A165" s="249"/>
      <c r="B165" s="57"/>
      <c r="C165" s="58"/>
      <c r="D165" s="209"/>
      <c r="E165" s="208" t="s">
        <v>12</v>
      </c>
      <c r="F165" s="36" t="str">
        <f t="shared" si="2"/>
        <v/>
      </c>
      <c r="G165" s="53"/>
      <c r="H165" s="54"/>
      <c r="I165" s="111">
        <v>0</v>
      </c>
    </row>
    <row r="166" spans="1:9" ht="15.75" hidden="1" thickBot="1" x14ac:dyDescent="0.3">
      <c r="A166" s="249"/>
      <c r="B166" s="55" t="s">
        <v>645</v>
      </c>
      <c r="C166" s="58"/>
      <c r="D166" s="209"/>
      <c r="E166" s="208" t="s">
        <v>12</v>
      </c>
      <c r="F166" s="36" t="str">
        <f t="shared" si="2"/>
        <v/>
      </c>
      <c r="G166" s="53"/>
      <c r="H166" s="54"/>
      <c r="I166" s="111">
        <v>0</v>
      </c>
    </row>
    <row r="167" spans="1:9" ht="15.75" hidden="1" thickBot="1" x14ac:dyDescent="0.3">
      <c r="A167" s="250"/>
      <c r="B167" s="44"/>
      <c r="C167" s="44"/>
      <c r="D167" s="237"/>
      <c r="E167" s="211" t="s">
        <v>12</v>
      </c>
      <c r="F167" s="46" t="str">
        <f t="shared" si="2"/>
        <v/>
      </c>
      <c r="G167" s="48"/>
      <c r="H167" s="33"/>
      <c r="I167" s="111">
        <v>0</v>
      </c>
    </row>
    <row r="168" spans="1:9" ht="15.75" hidden="1" thickBot="1" x14ac:dyDescent="0.3">
      <c r="A168" s="253" t="s">
        <v>11356</v>
      </c>
      <c r="B168" s="26" t="s">
        <v>12</v>
      </c>
      <c r="C168" s="27" t="s">
        <v>1043</v>
      </c>
      <c r="D168" s="235"/>
      <c r="E168" s="212" t="s">
        <v>12</v>
      </c>
      <c r="F168" s="49" t="str">
        <f t="shared" si="2"/>
        <v/>
      </c>
      <c r="G168" s="30"/>
      <c r="H168" s="31"/>
      <c r="I168" s="111">
        <v>0</v>
      </c>
    </row>
    <row r="169" spans="1:9" ht="15.75" hidden="1" thickBot="1" x14ac:dyDescent="0.3">
      <c r="A169" s="249"/>
      <c r="B169" s="34" t="s">
        <v>12</v>
      </c>
      <c r="C169" s="34"/>
      <c r="D169" s="236"/>
      <c r="E169" s="213" t="s">
        <v>12</v>
      </c>
      <c r="F169" s="33" t="str">
        <f t="shared" si="2"/>
        <v/>
      </c>
      <c r="G169" s="37"/>
      <c r="H169" s="33"/>
      <c r="I169" s="111">
        <v>0</v>
      </c>
    </row>
    <row r="170" spans="1:9" ht="15.75" hidden="1" thickBot="1" x14ac:dyDescent="0.3">
      <c r="A170" s="249"/>
      <c r="B170" s="38" t="s">
        <v>11432</v>
      </c>
      <c r="C170" s="38" t="s">
        <v>1043</v>
      </c>
      <c r="D170" s="209">
        <v>1.1100000000000001</v>
      </c>
      <c r="E170" s="214">
        <v>7.8185000000000002</v>
      </c>
      <c r="F170" s="36">
        <f t="shared" si="2"/>
        <v>8.6785350000000019</v>
      </c>
      <c r="G170" s="41">
        <f>SUM(F170:F172)</f>
        <v>9.2418451000000026</v>
      </c>
      <c r="H170" s="54"/>
      <c r="I170" s="111">
        <v>0</v>
      </c>
    </row>
    <row r="171" spans="1:9" ht="15.75" hidden="1" thickBot="1" x14ac:dyDescent="0.3">
      <c r="A171" s="249"/>
      <c r="B171" s="38" t="s">
        <v>11305</v>
      </c>
      <c r="C171" s="38" t="s">
        <v>2801</v>
      </c>
      <c r="D171" s="209">
        <v>2.5999999999999999E-3</v>
      </c>
      <c r="E171" s="214">
        <v>24.519499999999997</v>
      </c>
      <c r="F171" s="36">
        <f t="shared" si="2"/>
        <v>6.3750699999999993E-2</v>
      </c>
      <c r="G171" s="53"/>
      <c r="H171" s="54"/>
      <c r="I171" s="111">
        <v>0</v>
      </c>
    </row>
    <row r="172" spans="1:9" ht="15.75" hidden="1" thickBot="1" x14ac:dyDescent="0.3">
      <c r="A172" s="249"/>
      <c r="B172" s="38" t="s">
        <v>11306</v>
      </c>
      <c r="C172" s="38" t="s">
        <v>2801</v>
      </c>
      <c r="D172" s="209">
        <v>1.6199999999999999E-2</v>
      </c>
      <c r="E172" s="214">
        <v>30.837</v>
      </c>
      <c r="F172" s="36">
        <f t="shared" si="2"/>
        <v>0.49955939999999999</v>
      </c>
      <c r="G172" s="53"/>
      <c r="H172" s="54"/>
      <c r="I172" s="111">
        <v>0</v>
      </c>
    </row>
    <row r="173" spans="1:9" ht="15.75" hidden="1" thickBot="1" x14ac:dyDescent="0.3">
      <c r="A173" s="250"/>
      <c r="B173" s="44" t="s">
        <v>12</v>
      </c>
      <c r="C173" s="44"/>
      <c r="D173" s="237"/>
      <c r="E173" s="211" t="s">
        <v>12</v>
      </c>
      <c r="F173" s="46" t="str">
        <f t="shared" si="2"/>
        <v/>
      </c>
      <c r="G173" s="48"/>
      <c r="H173" s="33"/>
      <c r="I173" s="111">
        <v>0</v>
      </c>
    </row>
    <row r="174" spans="1:9" ht="15.75" hidden="1" thickBot="1" x14ac:dyDescent="0.3">
      <c r="A174" s="253" t="s">
        <v>11357</v>
      </c>
      <c r="B174" s="26" t="s">
        <v>12</v>
      </c>
      <c r="C174" s="27" t="s">
        <v>1043</v>
      </c>
      <c r="D174" s="235"/>
      <c r="E174" s="212" t="s">
        <v>12</v>
      </c>
      <c r="F174" s="49" t="str">
        <f t="shared" si="2"/>
        <v/>
      </c>
      <c r="G174" s="30"/>
      <c r="H174" s="31"/>
      <c r="I174" s="111">
        <v>0</v>
      </c>
    </row>
    <row r="175" spans="1:9" ht="15.75" hidden="1" thickBot="1" x14ac:dyDescent="0.3">
      <c r="A175" s="249"/>
      <c r="B175" s="34" t="s">
        <v>12</v>
      </c>
      <c r="C175" s="34"/>
      <c r="D175" s="236"/>
      <c r="E175" s="213" t="s">
        <v>12</v>
      </c>
      <c r="F175" s="33" t="str">
        <f t="shared" si="2"/>
        <v/>
      </c>
      <c r="G175" s="37"/>
      <c r="H175" s="33"/>
      <c r="I175" s="111">
        <v>0</v>
      </c>
    </row>
    <row r="176" spans="1:9" ht="15.75" hidden="1" thickBot="1" x14ac:dyDescent="0.3">
      <c r="A176" s="249"/>
      <c r="B176" s="38" t="s">
        <v>11331</v>
      </c>
      <c r="C176" s="38" t="s">
        <v>1043</v>
      </c>
      <c r="D176" s="209">
        <v>1.1100000000000001</v>
      </c>
      <c r="E176" s="214">
        <v>6.3839999999999995</v>
      </c>
      <c r="F176" s="36">
        <f t="shared" si="2"/>
        <v>7.0862400000000001</v>
      </c>
      <c r="G176" s="41">
        <f>SUM(F176:F178)</f>
        <v>7.2538732000000001</v>
      </c>
      <c r="H176" s="54"/>
      <c r="I176" s="111">
        <v>0</v>
      </c>
    </row>
    <row r="177" spans="1:9" ht="15.75" hidden="1" thickBot="1" x14ac:dyDescent="0.3">
      <c r="A177" s="249"/>
      <c r="B177" s="38" t="s">
        <v>11305</v>
      </c>
      <c r="C177" s="38" t="s">
        <v>2801</v>
      </c>
      <c r="D177" s="209">
        <v>8.0000000000000004E-4</v>
      </c>
      <c r="E177" s="214">
        <v>24.519499999999997</v>
      </c>
      <c r="F177" s="36">
        <f t="shared" si="2"/>
        <v>1.96156E-2</v>
      </c>
      <c r="G177" s="53"/>
      <c r="H177" s="54"/>
      <c r="I177" s="111">
        <v>0</v>
      </c>
    </row>
    <row r="178" spans="1:9" ht="15.75" hidden="1" thickBot="1" x14ac:dyDescent="0.3">
      <c r="A178" s="249"/>
      <c r="B178" s="38" t="s">
        <v>11306</v>
      </c>
      <c r="C178" s="38" t="s">
        <v>2801</v>
      </c>
      <c r="D178" s="209">
        <v>4.7999999999999996E-3</v>
      </c>
      <c r="E178" s="214">
        <v>30.837</v>
      </c>
      <c r="F178" s="36">
        <f t="shared" si="2"/>
        <v>0.1480176</v>
      </c>
      <c r="G178" s="53"/>
      <c r="H178" s="54"/>
      <c r="I178" s="111">
        <v>0</v>
      </c>
    </row>
    <row r="179" spans="1:9" ht="15.75" hidden="1" thickBot="1" x14ac:dyDescent="0.3">
      <c r="A179" s="250"/>
      <c r="B179" s="44" t="s">
        <v>12</v>
      </c>
      <c r="C179" s="44"/>
      <c r="D179" s="237"/>
      <c r="E179" s="211" t="s">
        <v>12</v>
      </c>
      <c r="F179" s="46" t="str">
        <f t="shared" si="2"/>
        <v/>
      </c>
      <c r="G179" s="48"/>
      <c r="H179" s="33"/>
      <c r="I179" s="111">
        <v>0</v>
      </c>
    </row>
    <row r="180" spans="1:9" ht="15.75" hidden="1" thickBot="1" x14ac:dyDescent="0.3">
      <c r="A180" s="253" t="s">
        <v>11297</v>
      </c>
      <c r="B180" s="26" t="s">
        <v>12</v>
      </c>
      <c r="C180" s="27" t="s">
        <v>1043</v>
      </c>
      <c r="D180" s="235"/>
      <c r="E180" s="212" t="s">
        <v>12</v>
      </c>
      <c r="F180" s="49" t="str">
        <f t="shared" si="2"/>
        <v/>
      </c>
      <c r="G180" s="30"/>
      <c r="H180" s="31"/>
      <c r="I180" s="111">
        <v>0</v>
      </c>
    </row>
    <row r="181" spans="1:9" ht="15.75" hidden="1" thickBot="1" x14ac:dyDescent="0.3">
      <c r="A181" s="249"/>
      <c r="B181" s="34" t="s">
        <v>12</v>
      </c>
      <c r="C181" s="34"/>
      <c r="D181" s="236"/>
      <c r="E181" s="213" t="s">
        <v>12</v>
      </c>
      <c r="F181" s="33" t="str">
        <f t="shared" si="2"/>
        <v/>
      </c>
      <c r="G181" s="37"/>
      <c r="H181" s="33"/>
      <c r="I181" s="111">
        <v>0</v>
      </c>
    </row>
    <row r="182" spans="1:9" ht="15.75" hidden="1" thickBot="1" x14ac:dyDescent="0.3">
      <c r="A182" s="249"/>
      <c r="B182" s="38" t="s">
        <v>11331</v>
      </c>
      <c r="C182" s="38" t="s">
        <v>1043</v>
      </c>
      <c r="D182" s="209">
        <v>1.1100000000000001</v>
      </c>
      <c r="E182" s="214">
        <v>6.3839999999999995</v>
      </c>
      <c r="F182" s="36">
        <f t="shared" si="2"/>
        <v>7.0862400000000001</v>
      </c>
      <c r="G182" s="41">
        <f>SUM(F182:F183)</f>
        <v>7.1633325000000001</v>
      </c>
      <c r="H182" s="54"/>
      <c r="I182" s="111">
        <v>0</v>
      </c>
    </row>
    <row r="183" spans="1:9" ht="15.75" hidden="1" thickBot="1" x14ac:dyDescent="0.3">
      <c r="A183" s="249"/>
      <c r="B183" s="38" t="s">
        <v>11306</v>
      </c>
      <c r="C183" s="38" t="s">
        <v>2801</v>
      </c>
      <c r="D183" s="209">
        <v>2.5000000000000001E-3</v>
      </c>
      <c r="E183" s="214">
        <v>30.837</v>
      </c>
      <c r="F183" s="36">
        <f t="shared" si="2"/>
        <v>7.7092499999999994E-2</v>
      </c>
      <c r="G183" s="53"/>
      <c r="H183" s="54"/>
      <c r="I183" s="111">
        <v>0</v>
      </c>
    </row>
    <row r="184" spans="1:9" ht="15.75" hidden="1" thickBot="1" x14ac:dyDescent="0.3">
      <c r="A184" s="250"/>
      <c r="B184" s="44" t="s">
        <v>12</v>
      </c>
      <c r="C184" s="44"/>
      <c r="D184" s="237"/>
      <c r="E184" s="211" t="s">
        <v>12</v>
      </c>
      <c r="F184" s="46" t="str">
        <f t="shared" si="2"/>
        <v/>
      </c>
      <c r="G184" s="48"/>
      <c r="H184" s="33"/>
      <c r="I184" s="111">
        <v>0</v>
      </c>
    </row>
    <row r="185" spans="1:9" ht="15.75" hidden="1" thickBot="1" x14ac:dyDescent="0.3">
      <c r="A185" s="253" t="s">
        <v>11358</v>
      </c>
      <c r="B185" s="26" t="s">
        <v>12</v>
      </c>
      <c r="C185" s="27" t="s">
        <v>11480</v>
      </c>
      <c r="D185" s="235"/>
      <c r="E185" s="212" t="s">
        <v>12</v>
      </c>
      <c r="F185" s="49" t="str">
        <f t="shared" si="2"/>
        <v/>
      </c>
      <c r="G185" s="30"/>
      <c r="H185" s="31"/>
      <c r="I185" s="111">
        <v>0</v>
      </c>
    </row>
    <row r="186" spans="1:9" ht="15.75" hidden="1" thickBot="1" x14ac:dyDescent="0.3">
      <c r="A186" s="249"/>
      <c r="B186" s="34" t="s">
        <v>12</v>
      </c>
      <c r="C186" s="34"/>
      <c r="D186" s="236"/>
      <c r="E186" s="213" t="s">
        <v>12</v>
      </c>
      <c r="F186" s="33" t="str">
        <f t="shared" si="2"/>
        <v/>
      </c>
      <c r="G186" s="37"/>
      <c r="H186" s="33"/>
      <c r="I186" s="111">
        <v>0</v>
      </c>
    </row>
    <row r="187" spans="1:9" ht="15.75" hidden="1" thickBot="1" x14ac:dyDescent="0.3">
      <c r="A187" s="249"/>
      <c r="B187" s="38" t="s">
        <v>11326</v>
      </c>
      <c r="C187" s="38" t="s">
        <v>2801</v>
      </c>
      <c r="D187" s="209">
        <v>0.61180000000000001</v>
      </c>
      <c r="E187" s="214">
        <v>23.693000000000001</v>
      </c>
      <c r="F187" s="36">
        <f t="shared" si="2"/>
        <v>14.495377400000001</v>
      </c>
      <c r="G187" s="41">
        <f>SUM(F187:F187)</f>
        <v>14.495377400000001</v>
      </c>
      <c r="H187" s="54"/>
      <c r="I187" s="111">
        <v>0</v>
      </c>
    </row>
    <row r="188" spans="1:9" ht="15.75" hidden="1" thickBot="1" x14ac:dyDescent="0.3">
      <c r="A188" s="250"/>
      <c r="B188" s="44" t="s">
        <v>12</v>
      </c>
      <c r="C188" s="44"/>
      <c r="D188" s="237"/>
      <c r="E188" s="211" t="s">
        <v>12</v>
      </c>
      <c r="F188" s="46" t="str">
        <f t="shared" si="2"/>
        <v/>
      </c>
      <c r="G188" s="48"/>
      <c r="H188" s="33"/>
      <c r="I188" s="111">
        <v>0</v>
      </c>
    </row>
    <row r="189" spans="1:9" ht="15.75" hidden="1" thickBot="1" x14ac:dyDescent="0.3">
      <c r="A189" s="253" t="s">
        <v>11359</v>
      </c>
      <c r="B189" s="26" t="s">
        <v>12</v>
      </c>
      <c r="C189" s="27" t="s">
        <v>2881</v>
      </c>
      <c r="D189" s="235"/>
      <c r="E189" s="212" t="s">
        <v>12</v>
      </c>
      <c r="F189" s="49" t="str">
        <f t="shared" si="2"/>
        <v/>
      </c>
      <c r="G189" s="30"/>
      <c r="H189" s="31"/>
      <c r="I189" s="111">
        <v>0</v>
      </c>
    </row>
    <row r="190" spans="1:9" ht="15.75" hidden="1" thickBot="1" x14ac:dyDescent="0.3">
      <c r="A190" s="249"/>
      <c r="B190" s="34" t="s">
        <v>12</v>
      </c>
      <c r="C190" s="34"/>
      <c r="D190" s="236"/>
      <c r="E190" s="213" t="s">
        <v>12</v>
      </c>
      <c r="F190" s="33" t="str">
        <f t="shared" si="2"/>
        <v/>
      </c>
      <c r="G190" s="37"/>
      <c r="H190" s="33"/>
      <c r="I190" s="111">
        <v>0</v>
      </c>
    </row>
    <row r="191" spans="1:9" ht="15.75" hidden="1" thickBot="1" x14ac:dyDescent="0.3">
      <c r="A191" s="249"/>
      <c r="B191" s="38" t="s">
        <v>11318</v>
      </c>
      <c r="C191" s="38" t="s">
        <v>2801</v>
      </c>
      <c r="D191" s="209">
        <v>2.4590000000000001</v>
      </c>
      <c r="E191" s="214">
        <v>30.628</v>
      </c>
      <c r="F191" s="36">
        <f t="shared" si="2"/>
        <v>75.314251999999996</v>
      </c>
      <c r="G191" s="41">
        <f>SUM(F191:F195)</f>
        <v>328.49380250000002</v>
      </c>
      <c r="H191" s="54"/>
      <c r="I191" s="111">
        <v>0</v>
      </c>
    </row>
    <row r="192" spans="1:9" ht="15.75" hidden="1" thickBot="1" x14ac:dyDescent="0.3">
      <c r="A192" s="249"/>
      <c r="B192" s="38" t="s">
        <v>11421</v>
      </c>
      <c r="C192" s="38" t="s">
        <v>2801</v>
      </c>
      <c r="D192" s="209">
        <v>2.4590000000000001</v>
      </c>
      <c r="E192" s="214">
        <v>31.055499999999995</v>
      </c>
      <c r="F192" s="36">
        <f t="shared" si="2"/>
        <v>76.365474499999991</v>
      </c>
      <c r="G192" s="53"/>
      <c r="H192" s="54"/>
      <c r="I192" s="111">
        <v>0</v>
      </c>
    </row>
    <row r="193" spans="1:9" ht="15.75" hidden="1" thickBot="1" x14ac:dyDescent="0.3">
      <c r="A193" s="249"/>
      <c r="B193" s="38" t="s">
        <v>11326</v>
      </c>
      <c r="C193" s="38" t="s">
        <v>2801</v>
      </c>
      <c r="D193" s="209">
        <v>7.3769999999999998</v>
      </c>
      <c r="E193" s="208">
        <v>23.693000000000001</v>
      </c>
      <c r="F193" s="36">
        <f t="shared" si="2"/>
        <v>174.78326100000001</v>
      </c>
      <c r="G193" s="53"/>
      <c r="H193" s="54"/>
      <c r="I193" s="111">
        <v>0</v>
      </c>
    </row>
    <row r="194" spans="1:9" ht="26.25" hidden="1" thickBot="1" x14ac:dyDescent="0.3">
      <c r="A194" s="249"/>
      <c r="B194" s="38" t="s">
        <v>11433</v>
      </c>
      <c r="C194" s="38" t="s">
        <v>1049</v>
      </c>
      <c r="D194" s="209">
        <v>1.042</v>
      </c>
      <c r="E194" s="208">
        <v>1.2255</v>
      </c>
      <c r="F194" s="238">
        <f t="shared" si="2"/>
        <v>1.2769710000000001</v>
      </c>
      <c r="G194" s="53"/>
      <c r="H194" s="54"/>
      <c r="I194" s="111">
        <v>0</v>
      </c>
    </row>
    <row r="195" spans="1:9" ht="26.25" hidden="1" thickBot="1" x14ac:dyDescent="0.3">
      <c r="A195" s="249"/>
      <c r="B195" s="38" t="s">
        <v>11434</v>
      </c>
      <c r="C195" s="38" t="s">
        <v>1060</v>
      </c>
      <c r="D195" s="209">
        <v>1.417</v>
      </c>
      <c r="E195" s="208">
        <v>0.53200000000000003</v>
      </c>
      <c r="F195" s="238">
        <f t="shared" si="2"/>
        <v>0.75384400000000007</v>
      </c>
      <c r="G195" s="53"/>
      <c r="H195" s="54"/>
      <c r="I195" s="111">
        <v>0</v>
      </c>
    </row>
    <row r="196" spans="1:9" ht="15.75" hidden="1" thickBot="1" x14ac:dyDescent="0.3">
      <c r="A196" s="250"/>
      <c r="B196" s="44"/>
      <c r="C196" s="44"/>
      <c r="D196" s="237"/>
      <c r="E196" s="211" t="s">
        <v>12</v>
      </c>
      <c r="F196" s="46" t="str">
        <f t="shared" si="2"/>
        <v/>
      </c>
      <c r="G196" s="48"/>
      <c r="H196" s="33"/>
      <c r="I196" s="111">
        <v>0</v>
      </c>
    </row>
    <row r="197" spans="1:9" ht="15.75" thickBot="1" x14ac:dyDescent="0.3">
      <c r="A197" s="253" t="s">
        <v>11284</v>
      </c>
      <c r="B197" s="26" t="s">
        <v>12</v>
      </c>
      <c r="C197" s="27" t="s">
        <v>11341</v>
      </c>
      <c r="D197" s="235"/>
      <c r="E197" s="212" t="s">
        <v>12</v>
      </c>
      <c r="F197" s="49" t="str">
        <f t="shared" si="2"/>
        <v/>
      </c>
      <c r="G197" s="30"/>
      <c r="H197" s="31"/>
      <c r="I197" s="111">
        <v>2.968</v>
      </c>
    </row>
    <row r="198" spans="1:9" x14ac:dyDescent="0.25">
      <c r="A198" s="249"/>
      <c r="B198" s="34" t="s">
        <v>12</v>
      </c>
      <c r="C198" s="34"/>
      <c r="D198" s="236"/>
      <c r="E198" s="213" t="s">
        <v>12</v>
      </c>
      <c r="F198" s="33" t="str">
        <f t="shared" ref="F198:F261" si="3">IF(ISNUMBER(E198),E198*$D198,"")</f>
        <v/>
      </c>
      <c r="G198" s="37"/>
      <c r="H198" s="33"/>
      <c r="I198" s="111">
        <v>2.968</v>
      </c>
    </row>
    <row r="199" spans="1:9" ht="51" x14ac:dyDescent="0.25">
      <c r="A199" s="249"/>
      <c r="B199" s="38" t="s">
        <v>11302</v>
      </c>
      <c r="C199" s="38" t="s">
        <v>1049</v>
      </c>
      <c r="D199" s="209">
        <v>1.3899999999999999E-2</v>
      </c>
      <c r="E199" s="214">
        <v>182.21949999999998</v>
      </c>
      <c r="F199" s="36">
        <f t="shared" si="3"/>
        <v>2.5328510499999997</v>
      </c>
      <c r="G199" s="41">
        <f>SUM(F199:F200)</f>
        <v>2.9193680499999997</v>
      </c>
      <c r="H199" s="54"/>
      <c r="I199" s="111">
        <v>2.968</v>
      </c>
    </row>
    <row r="200" spans="1:9" ht="51" x14ac:dyDescent="0.25">
      <c r="A200" s="249"/>
      <c r="B200" s="38" t="s">
        <v>11303</v>
      </c>
      <c r="C200" s="38" t="s">
        <v>1060</v>
      </c>
      <c r="D200" s="209">
        <v>6.0000000000000001E-3</v>
      </c>
      <c r="E200" s="214">
        <v>64.419499999999999</v>
      </c>
      <c r="F200" s="36">
        <f t="shared" si="3"/>
        <v>0.386517</v>
      </c>
      <c r="G200" s="53"/>
      <c r="H200" s="54"/>
      <c r="I200" s="111">
        <v>2.968</v>
      </c>
    </row>
    <row r="201" spans="1:9" ht="15.75" thickBot="1" x14ac:dyDescent="0.3">
      <c r="A201" s="250"/>
      <c r="B201" s="44" t="s">
        <v>12</v>
      </c>
      <c r="C201" s="44"/>
      <c r="D201" s="237"/>
      <c r="E201" s="211" t="s">
        <v>12</v>
      </c>
      <c r="F201" s="46" t="str">
        <f t="shared" si="3"/>
        <v/>
      </c>
      <c r="G201" s="48"/>
      <c r="H201" s="33"/>
      <c r="I201" s="111">
        <v>2.968</v>
      </c>
    </row>
    <row r="202" spans="1:9" ht="15.75" thickBot="1" x14ac:dyDescent="0.3">
      <c r="A202" s="253" t="s">
        <v>11360</v>
      </c>
      <c r="B202" s="26" t="s">
        <v>12</v>
      </c>
      <c r="C202" s="27" t="s">
        <v>11481</v>
      </c>
      <c r="D202" s="235"/>
      <c r="E202" s="212" t="s">
        <v>12</v>
      </c>
      <c r="F202" s="49" t="str">
        <f t="shared" si="3"/>
        <v/>
      </c>
      <c r="G202" s="30"/>
      <c r="H202" s="31"/>
      <c r="I202" s="111">
        <v>0.51</v>
      </c>
    </row>
    <row r="203" spans="1:9" x14ac:dyDescent="0.25">
      <c r="A203" s="249"/>
      <c r="B203" s="34" t="s">
        <v>12</v>
      </c>
      <c r="C203" s="34"/>
      <c r="D203" s="236"/>
      <c r="E203" s="213" t="s">
        <v>12</v>
      </c>
      <c r="F203" s="33" t="str">
        <f t="shared" si="3"/>
        <v/>
      </c>
      <c r="G203" s="37"/>
      <c r="H203" s="33"/>
      <c r="I203" s="111">
        <v>0.51</v>
      </c>
    </row>
    <row r="204" spans="1:9" ht="51" x14ac:dyDescent="0.25">
      <c r="A204" s="249"/>
      <c r="B204" s="38" t="s">
        <v>11302</v>
      </c>
      <c r="C204" s="38" t="s">
        <v>1049</v>
      </c>
      <c r="D204" s="209">
        <v>9.2999999999999992E-3</v>
      </c>
      <c r="E204" s="214">
        <v>182.21949999999998</v>
      </c>
      <c r="F204" s="36">
        <f t="shared" si="3"/>
        <v>1.6946413499999997</v>
      </c>
      <c r="G204" s="41">
        <f>SUM(F204:F205)</f>
        <v>1.9523193499999998</v>
      </c>
      <c r="H204" s="54"/>
      <c r="I204" s="111">
        <v>0.51</v>
      </c>
    </row>
    <row r="205" spans="1:9" ht="51" x14ac:dyDescent="0.25">
      <c r="A205" s="249"/>
      <c r="B205" s="38" t="s">
        <v>11303</v>
      </c>
      <c r="C205" s="38" t="s">
        <v>1060</v>
      </c>
      <c r="D205" s="209">
        <v>4.0000000000000001E-3</v>
      </c>
      <c r="E205" s="214">
        <v>64.419499999999999</v>
      </c>
      <c r="F205" s="36">
        <f t="shared" si="3"/>
        <v>0.25767800000000002</v>
      </c>
      <c r="G205" s="53"/>
      <c r="H205" s="54"/>
      <c r="I205" s="111">
        <v>0.51</v>
      </c>
    </row>
    <row r="206" spans="1:9" ht="15.75" thickBot="1" x14ac:dyDescent="0.3">
      <c r="A206" s="250"/>
      <c r="B206" s="44" t="s">
        <v>12</v>
      </c>
      <c r="C206" s="44"/>
      <c r="D206" s="237"/>
      <c r="E206" s="211" t="s">
        <v>12</v>
      </c>
      <c r="F206" s="46" t="str">
        <f t="shared" si="3"/>
        <v/>
      </c>
      <c r="G206" s="48"/>
      <c r="H206" s="33"/>
      <c r="I206" s="111">
        <v>0.51</v>
      </c>
    </row>
    <row r="207" spans="1:9" ht="15.75" hidden="1" thickBot="1" x14ac:dyDescent="0.3">
      <c r="A207" s="253" t="s">
        <v>11361</v>
      </c>
      <c r="B207" s="26" t="s">
        <v>12</v>
      </c>
      <c r="C207" s="27" t="s">
        <v>2881</v>
      </c>
      <c r="D207" s="235"/>
      <c r="E207" s="212" t="s">
        <v>12</v>
      </c>
      <c r="F207" s="49" t="str">
        <f t="shared" si="3"/>
        <v/>
      </c>
      <c r="G207" s="30"/>
      <c r="H207" s="31"/>
      <c r="I207" s="111">
        <v>0</v>
      </c>
    </row>
    <row r="208" spans="1:9" ht="15.75" hidden="1" thickBot="1" x14ac:dyDescent="0.3">
      <c r="A208" s="249"/>
      <c r="B208" s="34" t="s">
        <v>12</v>
      </c>
      <c r="C208" s="34"/>
      <c r="D208" s="236"/>
      <c r="E208" s="213" t="s">
        <v>12</v>
      </c>
      <c r="F208" s="33" t="str">
        <f t="shared" si="3"/>
        <v/>
      </c>
      <c r="G208" s="37"/>
      <c r="H208" s="33"/>
      <c r="I208" s="111">
        <v>0</v>
      </c>
    </row>
    <row r="209" spans="1:9" ht="26.25" hidden="1" thickBot="1" x14ac:dyDescent="0.3">
      <c r="A209" s="249"/>
      <c r="B209" s="38" t="s">
        <v>11309</v>
      </c>
      <c r="C209" s="38" t="s">
        <v>2881</v>
      </c>
      <c r="D209" s="209">
        <v>0.76090000000000002</v>
      </c>
      <c r="E209" s="214">
        <v>199.71849999999998</v>
      </c>
      <c r="F209" s="36">
        <f t="shared" si="3"/>
        <v>151.96580664999999</v>
      </c>
      <c r="G209" s="41">
        <f>SUM(F209:F217)</f>
        <v>652.89816514887502</v>
      </c>
      <c r="H209" s="54"/>
      <c r="I209" s="111">
        <v>0</v>
      </c>
    </row>
    <row r="210" spans="1:9" ht="15.75" hidden="1" thickBot="1" x14ac:dyDescent="0.3">
      <c r="A210" s="249"/>
      <c r="B210" s="38" t="s">
        <v>11310</v>
      </c>
      <c r="C210" s="38" t="s">
        <v>1043</v>
      </c>
      <c r="D210" s="209">
        <v>325.15890000000002</v>
      </c>
      <c r="E210" s="214">
        <v>0.64600000000000002</v>
      </c>
      <c r="F210" s="36">
        <f t="shared" si="3"/>
        <v>210.05264940000001</v>
      </c>
      <c r="G210" s="53"/>
      <c r="H210" s="54"/>
      <c r="I210" s="111">
        <v>0</v>
      </c>
    </row>
    <row r="211" spans="1:9" ht="26.25" hidden="1" thickBot="1" x14ac:dyDescent="0.3">
      <c r="A211" s="249"/>
      <c r="B211" s="38" t="s">
        <v>11325</v>
      </c>
      <c r="C211" s="38" t="s">
        <v>2881</v>
      </c>
      <c r="D211" s="209">
        <v>0.59119999999999995</v>
      </c>
      <c r="E211" s="214">
        <v>194.8355</v>
      </c>
      <c r="F211" s="36">
        <f t="shared" si="3"/>
        <v>115.18674759999999</v>
      </c>
      <c r="G211" s="53"/>
      <c r="H211" s="54"/>
      <c r="I211" s="111">
        <v>0</v>
      </c>
    </row>
    <row r="212" spans="1:9" ht="15.75" hidden="1" thickBot="1" x14ac:dyDescent="0.3">
      <c r="A212" s="249"/>
      <c r="B212" s="38" t="s">
        <v>11326</v>
      </c>
      <c r="C212" s="38" t="s">
        <v>2801</v>
      </c>
      <c r="D212" s="209">
        <v>2.0266999999999999</v>
      </c>
      <c r="E212" s="208">
        <v>23.693000000000001</v>
      </c>
      <c r="F212" s="36">
        <f t="shared" si="3"/>
        <v>48.0186031</v>
      </c>
      <c r="G212" s="53"/>
      <c r="H212" s="54"/>
      <c r="I212" s="111">
        <v>0</v>
      </c>
    </row>
    <row r="213" spans="1:9" ht="26.25" hidden="1" thickBot="1" x14ac:dyDescent="0.3">
      <c r="A213" s="249"/>
      <c r="B213" s="38" t="s">
        <v>11311</v>
      </c>
      <c r="C213" s="38" t="s">
        <v>2801</v>
      </c>
      <c r="D213" s="209">
        <v>1.2767999999999999</v>
      </c>
      <c r="E213" s="208">
        <v>25.745000000000001</v>
      </c>
      <c r="F213" s="238">
        <f t="shared" si="3"/>
        <v>32.871215999999997</v>
      </c>
      <c r="G213" s="53"/>
      <c r="H213" s="54"/>
      <c r="I213" s="111">
        <v>0</v>
      </c>
    </row>
    <row r="214" spans="1:9" ht="39" hidden="1" thickBot="1" x14ac:dyDescent="0.3">
      <c r="A214" s="249"/>
      <c r="B214" s="38" t="s">
        <v>11327</v>
      </c>
      <c r="C214" s="38" t="s">
        <v>1049</v>
      </c>
      <c r="D214" s="209">
        <v>0.65720000000000001</v>
      </c>
      <c r="E214" s="208">
        <v>4.9305000000000003</v>
      </c>
      <c r="F214" s="238">
        <f t="shared" si="3"/>
        <v>3.2403246000000001</v>
      </c>
      <c r="G214" s="53"/>
      <c r="H214" s="54"/>
      <c r="I214" s="111">
        <v>0</v>
      </c>
    </row>
    <row r="215" spans="1:9" ht="39" hidden="1" thickBot="1" x14ac:dyDescent="0.3">
      <c r="A215" s="249"/>
      <c r="B215" s="38" t="s">
        <v>11328</v>
      </c>
      <c r="C215" s="38" t="s">
        <v>1060</v>
      </c>
      <c r="D215" s="209">
        <v>0.61970000000000003</v>
      </c>
      <c r="E215" s="208">
        <v>1.7004999999999999</v>
      </c>
      <c r="F215" s="36">
        <f t="shared" si="3"/>
        <v>1.0537998500000001</v>
      </c>
      <c r="G215" s="53"/>
      <c r="H215" s="54"/>
      <c r="I215" s="111">
        <v>0</v>
      </c>
    </row>
    <row r="216" spans="1:9" ht="51.75" hidden="1" thickBot="1" x14ac:dyDescent="0.3">
      <c r="A216" s="249"/>
      <c r="B216" s="38" t="s">
        <v>11286</v>
      </c>
      <c r="C216" s="38" t="s">
        <v>2881</v>
      </c>
      <c r="D216" s="209">
        <v>1.3521000000000001</v>
      </c>
      <c r="E216" s="33">
        <f>IF(ISNUMBER('Comp.Aux2'!$G$19), 'Comp.Aux2'!$G$19, 0)</f>
        <v>8.5522277499999984</v>
      </c>
      <c r="F216" s="217">
        <f t="shared" si="3"/>
        <v>11.563467140774998</v>
      </c>
      <c r="G216" s="53"/>
      <c r="H216" s="54"/>
      <c r="I216" s="111">
        <v>0</v>
      </c>
    </row>
    <row r="217" spans="1:9" ht="39" hidden="1" thickBot="1" x14ac:dyDescent="0.3">
      <c r="A217" s="249"/>
      <c r="B217" s="38" t="s">
        <v>11284</v>
      </c>
      <c r="C217" s="58" t="s">
        <v>11341</v>
      </c>
      <c r="D217" s="209">
        <v>27.042000000000002</v>
      </c>
      <c r="E217" s="33">
        <f>IF(ISNUMBER('Comp.Aux2'!$G$8), 'Comp.Aux2'!$G$8, 0)</f>
        <v>2.9193680499999997</v>
      </c>
      <c r="F217" s="217">
        <f t="shared" si="3"/>
        <v>78.945550808099995</v>
      </c>
      <c r="G217" s="53"/>
      <c r="H217" s="54"/>
      <c r="I217" s="111">
        <v>0</v>
      </c>
    </row>
    <row r="218" spans="1:9" ht="15.75" hidden="1" thickBot="1" x14ac:dyDescent="0.3">
      <c r="A218" s="249"/>
      <c r="B218" s="57"/>
      <c r="C218" s="58"/>
      <c r="D218" s="209"/>
      <c r="E218" s="208" t="s">
        <v>12</v>
      </c>
      <c r="F218" s="36" t="str">
        <f t="shared" si="3"/>
        <v/>
      </c>
      <c r="G218" s="53"/>
      <c r="H218" s="54"/>
      <c r="I218" s="111">
        <v>0</v>
      </c>
    </row>
    <row r="219" spans="1:9" ht="26.25" hidden="1" thickBot="1" x14ac:dyDescent="0.3">
      <c r="A219" s="249"/>
      <c r="B219" s="55" t="s">
        <v>77</v>
      </c>
      <c r="C219" s="58"/>
      <c r="D219" s="209"/>
      <c r="E219" s="208" t="s">
        <v>12</v>
      </c>
      <c r="F219" s="36" t="str">
        <f t="shared" si="3"/>
        <v/>
      </c>
      <c r="G219" s="53"/>
      <c r="H219" s="54"/>
      <c r="I219" s="111">
        <v>0</v>
      </c>
    </row>
    <row r="220" spans="1:9" ht="15.75" hidden="1" thickBot="1" x14ac:dyDescent="0.3">
      <c r="A220" s="250"/>
      <c r="B220" s="44" t="s">
        <v>12</v>
      </c>
      <c r="C220" s="44"/>
      <c r="D220" s="237"/>
      <c r="E220" s="211" t="s">
        <v>12</v>
      </c>
      <c r="F220" s="46" t="str">
        <f t="shared" si="3"/>
        <v/>
      </c>
      <c r="G220" s="48"/>
      <c r="H220" s="33"/>
      <c r="I220" s="111">
        <v>0</v>
      </c>
    </row>
    <row r="221" spans="1:9" ht="15.75" hidden="1" thickBot="1" x14ac:dyDescent="0.3">
      <c r="A221" s="253" t="s">
        <v>11362</v>
      </c>
      <c r="B221" s="26" t="s">
        <v>12</v>
      </c>
      <c r="C221" s="27" t="s">
        <v>2881</v>
      </c>
      <c r="D221" s="235"/>
      <c r="E221" s="212" t="s">
        <v>12</v>
      </c>
      <c r="F221" s="49" t="str">
        <f t="shared" si="3"/>
        <v/>
      </c>
      <c r="G221" s="30"/>
      <c r="H221" s="31"/>
      <c r="I221" s="111">
        <v>0</v>
      </c>
    </row>
    <row r="222" spans="1:9" ht="15.75" hidden="1" thickBot="1" x14ac:dyDescent="0.3">
      <c r="A222" s="249"/>
      <c r="B222" s="34" t="s">
        <v>12</v>
      </c>
      <c r="C222" s="34"/>
      <c r="D222" s="236"/>
      <c r="E222" s="213" t="s">
        <v>12</v>
      </c>
      <c r="F222" s="33" t="str">
        <f t="shared" si="3"/>
        <v/>
      </c>
      <c r="G222" s="37"/>
      <c r="H222" s="33"/>
      <c r="I222" s="111">
        <v>0</v>
      </c>
    </row>
    <row r="223" spans="1:9" ht="26.25" hidden="1" thickBot="1" x14ac:dyDescent="0.3">
      <c r="A223" s="249"/>
      <c r="B223" s="38" t="s">
        <v>11309</v>
      </c>
      <c r="C223" s="38" t="s">
        <v>2881</v>
      </c>
      <c r="D223" s="209">
        <v>0.82689999999999997</v>
      </c>
      <c r="E223" s="214">
        <v>199.71849999999998</v>
      </c>
      <c r="F223" s="36">
        <f t="shared" si="3"/>
        <v>165.14722764999996</v>
      </c>
      <c r="G223" s="41">
        <f>SUM(F223:F231)</f>
        <v>604.0264871526249</v>
      </c>
      <c r="H223" s="54"/>
      <c r="I223" s="111">
        <v>0</v>
      </c>
    </row>
    <row r="224" spans="1:9" ht="15.75" hidden="1" thickBot="1" x14ac:dyDescent="0.3">
      <c r="A224" s="249"/>
      <c r="B224" s="38" t="s">
        <v>11310</v>
      </c>
      <c r="C224" s="38" t="s">
        <v>1043</v>
      </c>
      <c r="D224" s="209">
        <v>212.01939999999999</v>
      </c>
      <c r="E224" s="214">
        <v>0.64600000000000002</v>
      </c>
      <c r="F224" s="36">
        <f t="shared" si="3"/>
        <v>136.9645324</v>
      </c>
      <c r="G224" s="53"/>
      <c r="H224" s="54"/>
      <c r="I224" s="111">
        <v>0</v>
      </c>
    </row>
    <row r="225" spans="1:9" ht="26.25" hidden="1" thickBot="1" x14ac:dyDescent="0.3">
      <c r="A225" s="249"/>
      <c r="B225" s="38" t="s">
        <v>11325</v>
      </c>
      <c r="C225" s="38" t="s">
        <v>2881</v>
      </c>
      <c r="D225" s="209">
        <v>0.57820000000000005</v>
      </c>
      <c r="E225" s="214">
        <v>194.8355</v>
      </c>
      <c r="F225" s="36">
        <f t="shared" si="3"/>
        <v>112.65388610000001</v>
      </c>
      <c r="G225" s="53"/>
      <c r="H225" s="54"/>
      <c r="I225" s="111">
        <v>0</v>
      </c>
    </row>
    <row r="226" spans="1:9" ht="15.75" hidden="1" thickBot="1" x14ac:dyDescent="0.3">
      <c r="A226" s="249"/>
      <c r="B226" s="38" t="s">
        <v>11326</v>
      </c>
      <c r="C226" s="38" t="s">
        <v>2801</v>
      </c>
      <c r="D226" s="209">
        <v>2.3433000000000002</v>
      </c>
      <c r="E226" s="208">
        <v>23.693000000000001</v>
      </c>
      <c r="F226" s="36">
        <f t="shared" si="3"/>
        <v>55.519806900000006</v>
      </c>
      <c r="G226" s="53"/>
      <c r="H226" s="54"/>
      <c r="I226" s="111">
        <v>0</v>
      </c>
    </row>
    <row r="227" spans="1:9" ht="26.25" hidden="1" thickBot="1" x14ac:dyDescent="0.3">
      <c r="A227" s="249"/>
      <c r="B227" s="38" t="s">
        <v>11311</v>
      </c>
      <c r="C227" s="38" t="s">
        <v>2801</v>
      </c>
      <c r="D227" s="209">
        <v>1.4811000000000001</v>
      </c>
      <c r="E227" s="208">
        <v>25.745000000000001</v>
      </c>
      <c r="F227" s="238">
        <f t="shared" si="3"/>
        <v>38.130919500000005</v>
      </c>
      <c r="G227" s="53"/>
      <c r="H227" s="54"/>
      <c r="I227" s="111">
        <v>0</v>
      </c>
    </row>
    <row r="228" spans="1:9" ht="39" hidden="1" thickBot="1" x14ac:dyDescent="0.3">
      <c r="A228" s="249"/>
      <c r="B228" s="38" t="s">
        <v>11312</v>
      </c>
      <c r="C228" s="38" t="s">
        <v>1049</v>
      </c>
      <c r="D228" s="209">
        <v>0.76229999999999998</v>
      </c>
      <c r="E228" s="208">
        <v>1.6435</v>
      </c>
      <c r="F228" s="238">
        <f t="shared" si="3"/>
        <v>1.2528400499999999</v>
      </c>
      <c r="G228" s="53"/>
      <c r="H228" s="54"/>
      <c r="I228" s="111">
        <v>0</v>
      </c>
    </row>
    <row r="229" spans="1:9" ht="39" hidden="1" thickBot="1" x14ac:dyDescent="0.3">
      <c r="A229" s="249"/>
      <c r="B229" s="38" t="s">
        <v>11313</v>
      </c>
      <c r="C229" s="38" t="s">
        <v>1060</v>
      </c>
      <c r="D229" s="209">
        <v>0.71879999999999999</v>
      </c>
      <c r="E229" s="208">
        <v>0.41799999999999998</v>
      </c>
      <c r="F229" s="36">
        <f t="shared" si="3"/>
        <v>0.30045839999999996</v>
      </c>
      <c r="G229" s="53"/>
      <c r="H229" s="54"/>
      <c r="I229" s="111">
        <v>0</v>
      </c>
    </row>
    <row r="230" spans="1:9" ht="51.75" hidden="1" thickBot="1" x14ac:dyDescent="0.3">
      <c r="A230" s="249"/>
      <c r="B230" s="38" t="s">
        <v>11286</v>
      </c>
      <c r="C230" s="38" t="s">
        <v>2881</v>
      </c>
      <c r="D230" s="209">
        <v>1.4051</v>
      </c>
      <c r="E230" s="33">
        <f>IF(ISNUMBER('Comp.Aux2'!$G$19), 'Comp.Aux2'!$G$19, 0)</f>
        <v>8.5522277499999984</v>
      </c>
      <c r="F230" s="217">
        <f t="shared" si="3"/>
        <v>12.016735211524997</v>
      </c>
      <c r="G230" s="53"/>
      <c r="H230" s="54"/>
      <c r="I230" s="111">
        <v>0</v>
      </c>
    </row>
    <row r="231" spans="1:9" ht="39" hidden="1" thickBot="1" x14ac:dyDescent="0.3">
      <c r="A231" s="249"/>
      <c r="B231" s="38" t="s">
        <v>11284</v>
      </c>
      <c r="C231" s="58" t="s">
        <v>11341</v>
      </c>
      <c r="D231" s="209">
        <v>28.102</v>
      </c>
      <c r="E231" s="33">
        <f>IF(ISNUMBER('Comp.Aux2'!$G$8), 'Comp.Aux2'!$G$8, 0)</f>
        <v>2.9193680499999997</v>
      </c>
      <c r="F231" s="217">
        <f t="shared" si="3"/>
        <v>82.040080941099987</v>
      </c>
      <c r="G231" s="53"/>
      <c r="H231" s="54"/>
      <c r="I231" s="111">
        <v>0</v>
      </c>
    </row>
    <row r="232" spans="1:9" ht="15.75" hidden="1" thickBot="1" x14ac:dyDescent="0.3">
      <c r="A232" s="249"/>
      <c r="B232" s="57"/>
      <c r="C232" s="58"/>
      <c r="D232" s="209"/>
      <c r="E232" s="208" t="s">
        <v>12</v>
      </c>
      <c r="F232" s="36" t="str">
        <f t="shared" si="3"/>
        <v/>
      </c>
      <c r="G232" s="53"/>
      <c r="H232" s="54"/>
      <c r="I232" s="111">
        <v>0</v>
      </c>
    </row>
    <row r="233" spans="1:9" ht="26.25" hidden="1" thickBot="1" x14ac:dyDescent="0.3">
      <c r="A233" s="249"/>
      <c r="B233" s="55" t="s">
        <v>77</v>
      </c>
      <c r="C233" s="58"/>
      <c r="D233" s="209"/>
      <c r="E233" s="208" t="s">
        <v>12</v>
      </c>
      <c r="F233" s="36" t="str">
        <f t="shared" si="3"/>
        <v/>
      </c>
      <c r="G233" s="53"/>
      <c r="H233" s="54"/>
      <c r="I233" s="111">
        <v>0</v>
      </c>
    </row>
    <row r="234" spans="1:9" ht="15.75" hidden="1" thickBot="1" x14ac:dyDescent="0.3">
      <c r="A234" s="250"/>
      <c r="B234" s="44" t="s">
        <v>12</v>
      </c>
      <c r="C234" s="44"/>
      <c r="D234" s="237"/>
      <c r="E234" s="211" t="s">
        <v>12</v>
      </c>
      <c r="F234" s="46" t="str">
        <f t="shared" si="3"/>
        <v/>
      </c>
      <c r="G234" s="48"/>
      <c r="H234" s="33"/>
      <c r="I234" s="111">
        <v>0</v>
      </c>
    </row>
    <row r="235" spans="1:9" ht="15.75" hidden="1" thickBot="1" x14ac:dyDescent="0.3">
      <c r="A235" s="253" t="s">
        <v>11363</v>
      </c>
      <c r="B235" s="26" t="s">
        <v>12</v>
      </c>
      <c r="C235" s="27" t="s">
        <v>2881</v>
      </c>
      <c r="D235" s="235"/>
      <c r="E235" s="212" t="s">
        <v>12</v>
      </c>
      <c r="F235" s="56" t="str">
        <f t="shared" si="3"/>
        <v/>
      </c>
      <c r="G235" s="30"/>
      <c r="H235" s="31"/>
      <c r="I235" s="111">
        <v>0</v>
      </c>
    </row>
    <row r="236" spans="1:9" ht="15.75" hidden="1" thickBot="1" x14ac:dyDescent="0.3">
      <c r="A236" s="249"/>
      <c r="B236" s="34" t="s">
        <v>12</v>
      </c>
      <c r="C236" s="34"/>
      <c r="D236" s="236"/>
      <c r="E236" s="213" t="s">
        <v>12</v>
      </c>
      <c r="F236" s="33" t="str">
        <f t="shared" si="3"/>
        <v/>
      </c>
      <c r="G236" s="37"/>
      <c r="H236" s="33"/>
      <c r="I236" s="111">
        <v>0</v>
      </c>
    </row>
    <row r="237" spans="1:9" ht="26.25" hidden="1" thickBot="1" x14ac:dyDescent="0.3">
      <c r="A237" s="249"/>
      <c r="B237" s="38" t="s">
        <v>11321</v>
      </c>
      <c r="C237" s="38" t="s">
        <v>2881</v>
      </c>
      <c r="D237" s="209">
        <v>0.57979999999999998</v>
      </c>
      <c r="E237" s="214">
        <v>202.32149999999999</v>
      </c>
      <c r="F237" s="36">
        <f t="shared" si="3"/>
        <v>117.30600569999999</v>
      </c>
      <c r="G237" s="41">
        <f>SUM(F237:F246)</f>
        <v>776.60634962849986</v>
      </c>
      <c r="H237" s="54"/>
      <c r="I237" s="111">
        <v>0</v>
      </c>
    </row>
    <row r="238" spans="1:9" ht="15.75" hidden="1" thickBot="1" x14ac:dyDescent="0.3">
      <c r="A238" s="249"/>
      <c r="B238" s="38" t="s">
        <v>11322</v>
      </c>
      <c r="C238" s="38" t="s">
        <v>1043</v>
      </c>
      <c r="D238" s="209">
        <v>12.3698</v>
      </c>
      <c r="E238" s="214">
        <v>1.4724999999999999</v>
      </c>
      <c r="F238" s="36">
        <f t="shared" si="3"/>
        <v>18.214530499999999</v>
      </c>
      <c r="G238" s="53"/>
      <c r="H238" s="54"/>
      <c r="I238" s="111">
        <v>0</v>
      </c>
    </row>
    <row r="239" spans="1:9" ht="15.75" hidden="1" thickBot="1" x14ac:dyDescent="0.3">
      <c r="A239" s="249"/>
      <c r="B239" s="38" t="s">
        <v>11310</v>
      </c>
      <c r="C239" s="38" t="s">
        <v>1043</v>
      </c>
      <c r="D239" s="209">
        <v>515.40949999999998</v>
      </c>
      <c r="E239" s="214">
        <v>0.64600000000000002</v>
      </c>
      <c r="F239" s="36">
        <f t="shared" si="3"/>
        <v>332.95453700000002</v>
      </c>
      <c r="G239" s="53"/>
      <c r="H239" s="54"/>
      <c r="I239" s="111">
        <v>0</v>
      </c>
    </row>
    <row r="240" spans="1:9" ht="26.25" hidden="1" thickBot="1" x14ac:dyDescent="0.3">
      <c r="A240" s="249"/>
      <c r="B240" s="38" t="s">
        <v>11329</v>
      </c>
      <c r="C240" s="38" t="s">
        <v>2881</v>
      </c>
      <c r="D240" s="209">
        <v>0.56699999999999995</v>
      </c>
      <c r="E240" s="208">
        <v>224.941</v>
      </c>
      <c r="F240" s="36">
        <f t="shared" si="3"/>
        <v>127.54154699999999</v>
      </c>
      <c r="G240" s="53"/>
      <c r="H240" s="54"/>
      <c r="I240" s="111">
        <v>0</v>
      </c>
    </row>
    <row r="241" spans="1:9" ht="15.75" hidden="1" thickBot="1" x14ac:dyDescent="0.3">
      <c r="A241" s="249"/>
      <c r="B241" s="38" t="s">
        <v>11326</v>
      </c>
      <c r="C241" s="38" t="s">
        <v>2801</v>
      </c>
      <c r="D241" s="209">
        <v>2.5491999999999999</v>
      </c>
      <c r="E241" s="208">
        <v>23.693000000000001</v>
      </c>
      <c r="F241" s="36">
        <f t="shared" si="3"/>
        <v>60.398195600000001</v>
      </c>
      <c r="G241" s="53"/>
      <c r="H241" s="54"/>
      <c r="I241" s="111">
        <v>0</v>
      </c>
    </row>
    <row r="242" spans="1:9" ht="26.25" hidden="1" thickBot="1" x14ac:dyDescent="0.3">
      <c r="A242" s="249"/>
      <c r="B242" s="38" t="s">
        <v>11311</v>
      </c>
      <c r="C242" s="38" t="s">
        <v>2801</v>
      </c>
      <c r="D242" s="209">
        <v>1.6075999999999999</v>
      </c>
      <c r="E242" s="208">
        <v>25.745000000000001</v>
      </c>
      <c r="F242" s="36">
        <f t="shared" si="3"/>
        <v>41.387661999999999</v>
      </c>
      <c r="G242" s="53"/>
      <c r="H242" s="54"/>
      <c r="I242" s="111">
        <v>0</v>
      </c>
    </row>
    <row r="243" spans="1:9" ht="39" hidden="1" thickBot="1" x14ac:dyDescent="0.3">
      <c r="A243" s="249"/>
      <c r="B243" s="38" t="s">
        <v>11312</v>
      </c>
      <c r="C243" s="38" t="s">
        <v>1049</v>
      </c>
      <c r="D243" s="209">
        <v>1.1143000000000001</v>
      </c>
      <c r="E243" s="208">
        <v>1.6435</v>
      </c>
      <c r="F243" s="239">
        <f t="shared" si="3"/>
        <v>1.83135205</v>
      </c>
      <c r="G243" s="53"/>
      <c r="H243" s="54"/>
      <c r="I243" s="111">
        <v>0</v>
      </c>
    </row>
    <row r="244" spans="1:9" ht="39" hidden="1" thickBot="1" x14ac:dyDescent="0.3">
      <c r="A244" s="249"/>
      <c r="B244" s="38" t="s">
        <v>11313</v>
      </c>
      <c r="C244" s="38" t="s">
        <v>1060</v>
      </c>
      <c r="D244" s="209">
        <v>0.49330000000000002</v>
      </c>
      <c r="E244" s="208">
        <v>0.41799999999999998</v>
      </c>
      <c r="F244" s="239">
        <f t="shared" si="3"/>
        <v>0.2061994</v>
      </c>
      <c r="G244" s="53"/>
      <c r="H244" s="54"/>
      <c r="I244" s="111">
        <v>0</v>
      </c>
    </row>
    <row r="245" spans="1:9" ht="51.75" hidden="1" thickBot="1" x14ac:dyDescent="0.3">
      <c r="A245" s="249"/>
      <c r="B245" s="38" t="s">
        <v>11286</v>
      </c>
      <c r="C245" s="38" t="s">
        <v>2881</v>
      </c>
      <c r="D245" s="209">
        <v>1.1468</v>
      </c>
      <c r="E245" s="33">
        <f>IF(ISNUMBER('Comp.Aux2'!$G$19), 'Comp.Aux2'!$G$19, 0)</f>
        <v>8.5522277499999984</v>
      </c>
      <c r="F245" s="217">
        <f t="shared" si="3"/>
        <v>9.8076947836999988</v>
      </c>
      <c r="G245" s="53"/>
      <c r="H245" s="54"/>
      <c r="I245" s="111">
        <v>0</v>
      </c>
    </row>
    <row r="246" spans="1:9" ht="39" hidden="1" thickBot="1" x14ac:dyDescent="0.3">
      <c r="A246" s="249"/>
      <c r="B246" s="38" t="s">
        <v>11284</v>
      </c>
      <c r="C246" s="58" t="s">
        <v>11341</v>
      </c>
      <c r="D246" s="209">
        <v>22.936</v>
      </c>
      <c r="E246" s="33">
        <f>IF(ISNUMBER('Comp.Aux2'!$G$8), 'Comp.Aux2'!$G$8, 0)</f>
        <v>2.9193680499999997</v>
      </c>
      <c r="F246" s="217">
        <f t="shared" si="3"/>
        <v>66.958625594799997</v>
      </c>
      <c r="G246" s="53"/>
      <c r="H246" s="54"/>
      <c r="I246" s="111">
        <v>0</v>
      </c>
    </row>
    <row r="247" spans="1:9" ht="15.75" hidden="1" thickBot="1" x14ac:dyDescent="0.3">
      <c r="A247" s="249"/>
      <c r="B247" s="57"/>
      <c r="C247" s="58"/>
      <c r="D247" s="209"/>
      <c r="E247" s="208" t="s">
        <v>12</v>
      </c>
      <c r="F247" s="36" t="str">
        <f t="shared" si="3"/>
        <v/>
      </c>
      <c r="G247" s="53"/>
      <c r="H247" s="54"/>
      <c r="I247" s="111">
        <v>0</v>
      </c>
    </row>
    <row r="248" spans="1:9" ht="26.25" hidden="1" thickBot="1" x14ac:dyDescent="0.3">
      <c r="A248" s="249"/>
      <c r="B248" s="55" t="s">
        <v>77</v>
      </c>
      <c r="C248" s="58"/>
      <c r="D248" s="209"/>
      <c r="E248" s="208" t="s">
        <v>12</v>
      </c>
      <c r="F248" s="36" t="str">
        <f t="shared" si="3"/>
        <v/>
      </c>
      <c r="G248" s="53"/>
      <c r="H248" s="54"/>
      <c r="I248" s="111">
        <v>0</v>
      </c>
    </row>
    <row r="249" spans="1:9" ht="15.75" hidden="1" thickBot="1" x14ac:dyDescent="0.3">
      <c r="A249" s="250"/>
      <c r="B249" s="44"/>
      <c r="C249" s="44"/>
      <c r="D249" s="237"/>
      <c r="E249" s="211" t="s">
        <v>12</v>
      </c>
      <c r="F249" s="46" t="str">
        <f t="shared" si="3"/>
        <v/>
      </c>
      <c r="G249" s="48"/>
      <c r="H249" s="33"/>
      <c r="I249" s="111">
        <v>0</v>
      </c>
    </row>
    <row r="250" spans="1:9" ht="15.75" hidden="1" thickBot="1" x14ac:dyDescent="0.3">
      <c r="A250" s="249" t="s">
        <v>11364</v>
      </c>
      <c r="B250" s="51" t="s">
        <v>12</v>
      </c>
      <c r="C250" s="43" t="s">
        <v>2881</v>
      </c>
      <c r="D250" s="240"/>
      <c r="E250" s="241" t="s">
        <v>12</v>
      </c>
      <c r="F250" s="43" t="str">
        <f t="shared" si="3"/>
        <v/>
      </c>
      <c r="G250" s="89"/>
      <c r="H250" s="31"/>
      <c r="I250" s="111">
        <v>0</v>
      </c>
    </row>
    <row r="251" spans="1:9" ht="15.75" hidden="1" thickBot="1" x14ac:dyDescent="0.3">
      <c r="A251" s="249"/>
      <c r="B251" s="34" t="s">
        <v>12</v>
      </c>
      <c r="C251" s="34"/>
      <c r="D251" s="236"/>
      <c r="E251" s="208" t="s">
        <v>12</v>
      </c>
      <c r="F251" s="33" t="str">
        <f t="shared" si="3"/>
        <v/>
      </c>
      <c r="G251" s="37"/>
      <c r="H251" s="33"/>
      <c r="I251" s="111">
        <v>0</v>
      </c>
    </row>
    <row r="252" spans="1:9" ht="26.25" hidden="1" thickBot="1" x14ac:dyDescent="0.3">
      <c r="A252" s="249"/>
      <c r="B252" s="38" t="s">
        <v>11309</v>
      </c>
      <c r="C252" s="38" t="s">
        <v>2881</v>
      </c>
      <c r="D252" s="209">
        <v>1.25</v>
      </c>
      <c r="E252" s="208">
        <v>199.71849999999998</v>
      </c>
      <c r="F252" s="36">
        <f t="shared" si="3"/>
        <v>249.64812499999996</v>
      </c>
      <c r="G252" s="41">
        <f>SUM(F252:F256)</f>
        <v>973.42520093749999</v>
      </c>
      <c r="H252" s="54"/>
      <c r="I252" s="111">
        <v>0</v>
      </c>
    </row>
    <row r="253" spans="1:9" ht="15.75" hidden="1" thickBot="1" x14ac:dyDescent="0.3">
      <c r="A253" s="249"/>
      <c r="B253" s="38" t="s">
        <v>11310</v>
      </c>
      <c r="C253" s="38" t="s">
        <v>1043</v>
      </c>
      <c r="D253" s="209">
        <v>563.59</v>
      </c>
      <c r="E253" s="214">
        <v>0.64600000000000002</v>
      </c>
      <c r="F253" s="36">
        <f t="shared" si="3"/>
        <v>364.07914000000005</v>
      </c>
      <c r="G253" s="53"/>
      <c r="H253" s="54"/>
      <c r="I253" s="111">
        <v>0</v>
      </c>
    </row>
    <row r="254" spans="1:9" ht="15.75" hidden="1" thickBot="1" x14ac:dyDescent="0.3">
      <c r="A254" s="249"/>
      <c r="B254" s="38" t="s">
        <v>11326</v>
      </c>
      <c r="C254" s="38" t="s">
        <v>2801</v>
      </c>
      <c r="D254" s="209">
        <v>11.65</v>
      </c>
      <c r="E254" s="208">
        <v>23.693000000000001</v>
      </c>
      <c r="F254" s="36">
        <f t="shared" si="3"/>
        <v>276.02345000000003</v>
      </c>
      <c r="G254" s="53"/>
      <c r="H254" s="54"/>
      <c r="I254" s="111">
        <v>0</v>
      </c>
    </row>
    <row r="255" spans="1:9" ht="51.75" hidden="1" thickBot="1" x14ac:dyDescent="0.3">
      <c r="A255" s="249"/>
      <c r="B255" s="38" t="s">
        <v>11286</v>
      </c>
      <c r="C255" s="38" t="s">
        <v>2881</v>
      </c>
      <c r="D255" s="209">
        <v>1.25</v>
      </c>
      <c r="E255" s="33">
        <f>IF(ISNUMBER('Comp.Aux2'!$G$19), 'Comp.Aux2'!$G$19, 0)</f>
        <v>8.5522277499999984</v>
      </c>
      <c r="F255" s="217">
        <f t="shared" si="3"/>
        <v>10.690284687499998</v>
      </c>
      <c r="G255" s="53"/>
      <c r="H255" s="54"/>
      <c r="I255" s="111">
        <v>0</v>
      </c>
    </row>
    <row r="256" spans="1:9" ht="39" hidden="1" thickBot="1" x14ac:dyDescent="0.3">
      <c r="A256" s="249"/>
      <c r="B256" s="38" t="s">
        <v>11284</v>
      </c>
      <c r="C256" s="58" t="s">
        <v>11341</v>
      </c>
      <c r="D256" s="209">
        <v>25</v>
      </c>
      <c r="E256" s="33">
        <f>IF(ISNUMBER('Comp.Aux2'!$G$8), 'Comp.Aux2'!$G$8, 0)</f>
        <v>2.9193680499999997</v>
      </c>
      <c r="F256" s="217">
        <f t="shared" si="3"/>
        <v>72.984201249999998</v>
      </c>
      <c r="G256" s="53"/>
      <c r="H256" s="54"/>
      <c r="I256" s="111">
        <v>0</v>
      </c>
    </row>
    <row r="257" spans="1:9" ht="15.75" hidden="1" thickBot="1" x14ac:dyDescent="0.3">
      <c r="A257" s="249"/>
      <c r="B257" s="57"/>
      <c r="C257" s="58"/>
      <c r="D257" s="209"/>
      <c r="E257" s="208" t="s">
        <v>12</v>
      </c>
      <c r="F257" s="36" t="str">
        <f t="shared" si="3"/>
        <v/>
      </c>
      <c r="G257" s="53"/>
      <c r="H257" s="54"/>
      <c r="I257" s="111">
        <v>0</v>
      </c>
    </row>
    <row r="258" spans="1:9" ht="15.75" hidden="1" thickBot="1" x14ac:dyDescent="0.3">
      <c r="A258" s="249"/>
      <c r="B258" s="55" t="s">
        <v>645</v>
      </c>
      <c r="C258" s="58"/>
      <c r="D258" s="209"/>
      <c r="E258" s="208" t="s">
        <v>12</v>
      </c>
      <c r="F258" s="36" t="str">
        <f t="shared" si="3"/>
        <v/>
      </c>
      <c r="G258" s="53"/>
      <c r="H258" s="54"/>
      <c r="I258" s="111">
        <v>0</v>
      </c>
    </row>
    <row r="259" spans="1:9" ht="15.75" hidden="1" thickBot="1" x14ac:dyDescent="0.3">
      <c r="A259" s="250"/>
      <c r="B259" s="44" t="s">
        <v>12</v>
      </c>
      <c r="C259" s="44"/>
      <c r="D259" s="237"/>
      <c r="E259" s="211" t="s">
        <v>12</v>
      </c>
      <c r="F259" s="47" t="str">
        <f t="shared" si="3"/>
        <v/>
      </c>
      <c r="G259" s="48"/>
      <c r="H259" s="33"/>
      <c r="I259" s="111">
        <v>0</v>
      </c>
    </row>
    <row r="260" spans="1:9" ht="15.75" hidden="1" thickBot="1" x14ac:dyDescent="0.3">
      <c r="A260" s="249" t="s">
        <v>11365</v>
      </c>
      <c r="B260" s="26" t="s">
        <v>12</v>
      </c>
      <c r="C260" s="27" t="s">
        <v>82</v>
      </c>
      <c r="D260" s="235"/>
      <c r="E260" s="206" t="s">
        <v>12</v>
      </c>
      <c r="F260" s="27" t="str">
        <f t="shared" si="3"/>
        <v/>
      </c>
      <c r="G260" s="30"/>
      <c r="H260" s="31"/>
      <c r="I260" s="111">
        <v>0</v>
      </c>
    </row>
    <row r="261" spans="1:9" ht="15.75" hidden="1" thickBot="1" x14ac:dyDescent="0.3">
      <c r="A261" s="249"/>
      <c r="B261" s="34" t="s">
        <v>12</v>
      </c>
      <c r="C261" s="34"/>
      <c r="D261" s="236"/>
      <c r="E261" s="208" t="s">
        <v>12</v>
      </c>
      <c r="F261" s="33" t="str">
        <f t="shared" si="3"/>
        <v/>
      </c>
      <c r="G261" s="37"/>
      <c r="H261" s="33"/>
      <c r="I261" s="111">
        <v>0</v>
      </c>
    </row>
    <row r="262" spans="1:9" ht="64.5" hidden="1" thickBot="1" x14ac:dyDescent="0.3">
      <c r="A262" s="249"/>
      <c r="B262" s="38" t="s">
        <v>11435</v>
      </c>
      <c r="C262" s="38" t="s">
        <v>11482</v>
      </c>
      <c r="D262" s="209">
        <v>1</v>
      </c>
      <c r="E262" s="208">
        <v>284.90499999999997</v>
      </c>
      <c r="F262" s="36">
        <f t="shared" ref="F262:F325" si="4">IF(ISNUMBER(E262),E262*$D262,"")</f>
        <v>284.90499999999997</v>
      </c>
      <c r="G262" s="41">
        <f>SUM(F262:F266)</f>
        <v>398.30489449999999</v>
      </c>
      <c r="H262" s="54"/>
      <c r="I262" s="111">
        <v>0</v>
      </c>
    </row>
    <row r="263" spans="1:9" ht="15.75" hidden="1" thickBot="1" x14ac:dyDescent="0.3">
      <c r="A263" s="249"/>
      <c r="B263" s="38" t="s">
        <v>11436</v>
      </c>
      <c r="C263" s="38" t="s">
        <v>1043</v>
      </c>
      <c r="D263" s="209">
        <v>1.0999999999999999E-2</v>
      </c>
      <c r="E263" s="214">
        <v>24.244</v>
      </c>
      <c r="F263" s="36">
        <f t="shared" si="4"/>
        <v>0.26668399999999998</v>
      </c>
      <c r="G263" s="53"/>
      <c r="H263" s="54"/>
      <c r="I263" s="111">
        <v>0</v>
      </c>
    </row>
    <row r="264" spans="1:9" ht="15.75" hidden="1" thickBot="1" x14ac:dyDescent="0.3">
      <c r="A264" s="249"/>
      <c r="B264" s="38" t="s">
        <v>11437</v>
      </c>
      <c r="C264" s="38" t="s">
        <v>1043</v>
      </c>
      <c r="D264" s="209">
        <v>2.4E-2</v>
      </c>
      <c r="E264" s="208">
        <v>18.401499999999999</v>
      </c>
      <c r="F264" s="36">
        <f t="shared" si="4"/>
        <v>0.44163599999999997</v>
      </c>
      <c r="G264" s="53"/>
      <c r="H264" s="54"/>
      <c r="I264" s="111">
        <v>0</v>
      </c>
    </row>
    <row r="265" spans="1:9" ht="26.25" hidden="1" thickBot="1" x14ac:dyDescent="0.3">
      <c r="A265" s="249"/>
      <c r="B265" s="38" t="s">
        <v>11438</v>
      </c>
      <c r="C265" s="38" t="s">
        <v>2801</v>
      </c>
      <c r="D265" s="209">
        <v>2.7410000000000001</v>
      </c>
      <c r="E265" s="208">
        <v>29.383499999999998</v>
      </c>
      <c r="F265" s="36">
        <f t="shared" si="4"/>
        <v>80.540173499999995</v>
      </c>
      <c r="G265" s="53"/>
      <c r="H265" s="54"/>
      <c r="I265" s="111">
        <v>0</v>
      </c>
    </row>
    <row r="266" spans="1:9" ht="15.75" hidden="1" thickBot="1" x14ac:dyDescent="0.3">
      <c r="A266" s="249"/>
      <c r="B266" s="38" t="s">
        <v>11326</v>
      </c>
      <c r="C266" s="38" t="s">
        <v>2801</v>
      </c>
      <c r="D266" s="209">
        <v>1.357</v>
      </c>
      <c r="E266" s="208">
        <v>23.693000000000001</v>
      </c>
      <c r="F266" s="36">
        <f t="shared" si="4"/>
        <v>32.151401</v>
      </c>
      <c r="G266" s="53"/>
      <c r="H266" s="54"/>
      <c r="I266" s="111">
        <v>0</v>
      </c>
    </row>
    <row r="267" spans="1:9" ht="15.75" hidden="1" thickBot="1" x14ac:dyDescent="0.3">
      <c r="A267" s="250"/>
      <c r="B267" s="114"/>
      <c r="C267" s="59"/>
      <c r="D267" s="210"/>
      <c r="E267" s="211" t="s">
        <v>12</v>
      </c>
      <c r="F267" s="47" t="str">
        <f t="shared" si="4"/>
        <v/>
      </c>
      <c r="G267" s="60"/>
      <c r="H267" s="54"/>
      <c r="I267" s="111">
        <v>0</v>
      </c>
    </row>
    <row r="268" spans="1:9" ht="15.75" hidden="1" thickBot="1" x14ac:dyDescent="0.3">
      <c r="A268" s="253" t="s">
        <v>11366</v>
      </c>
      <c r="B268" s="26" t="s">
        <v>12</v>
      </c>
      <c r="C268" s="27" t="s">
        <v>2881</v>
      </c>
      <c r="D268" s="235"/>
      <c r="E268" s="206" t="s">
        <v>12</v>
      </c>
      <c r="F268" s="29" t="str">
        <f t="shared" si="4"/>
        <v/>
      </c>
      <c r="G268" s="30"/>
      <c r="H268" s="31"/>
      <c r="I268" s="111">
        <v>0</v>
      </c>
    </row>
    <row r="269" spans="1:9" ht="15.75" hidden="1" thickBot="1" x14ac:dyDescent="0.3">
      <c r="A269" s="249"/>
      <c r="B269" s="34" t="s">
        <v>12</v>
      </c>
      <c r="C269" s="34"/>
      <c r="D269" s="236"/>
      <c r="E269" s="208" t="s">
        <v>12</v>
      </c>
      <c r="F269" s="33" t="str">
        <f t="shared" si="4"/>
        <v/>
      </c>
      <c r="G269" s="37"/>
      <c r="H269" s="33"/>
      <c r="I269" s="111">
        <v>0</v>
      </c>
    </row>
    <row r="270" spans="1:9" ht="26.25" hidden="1" thickBot="1" x14ac:dyDescent="0.3">
      <c r="A270" s="249"/>
      <c r="B270" s="38" t="s">
        <v>11309</v>
      </c>
      <c r="C270" s="38" t="s">
        <v>2881</v>
      </c>
      <c r="D270" s="209">
        <v>1.1299999999999999</v>
      </c>
      <c r="E270" s="208">
        <v>199.71849999999998</v>
      </c>
      <c r="F270" s="36">
        <f t="shared" si="4"/>
        <v>225.68190499999994</v>
      </c>
      <c r="G270" s="41">
        <f>SUM(F270:F275)</f>
        <v>839.87227528749997</v>
      </c>
      <c r="H270" s="54"/>
      <c r="I270" s="111">
        <v>0</v>
      </c>
    </row>
    <row r="271" spans="1:9" ht="15.75" hidden="1" thickBot="1" x14ac:dyDescent="0.3">
      <c r="A271" s="249"/>
      <c r="B271" s="38" t="s">
        <v>11322</v>
      </c>
      <c r="C271" s="38" t="s">
        <v>1043</v>
      </c>
      <c r="D271" s="209">
        <v>75.47</v>
      </c>
      <c r="E271" s="208">
        <v>1.4724999999999999</v>
      </c>
      <c r="F271" s="36">
        <f t="shared" si="4"/>
        <v>111.12957499999999</v>
      </c>
      <c r="G271" s="53"/>
      <c r="H271" s="54"/>
      <c r="I271" s="111">
        <v>0</v>
      </c>
    </row>
    <row r="272" spans="1:9" ht="15.75" hidden="1" thickBot="1" x14ac:dyDescent="0.3">
      <c r="A272" s="249"/>
      <c r="B272" s="38" t="s">
        <v>11310</v>
      </c>
      <c r="C272" s="38" t="s">
        <v>1043</v>
      </c>
      <c r="D272" s="209">
        <v>339.62</v>
      </c>
      <c r="E272" s="214">
        <v>0.64600000000000002</v>
      </c>
      <c r="F272" s="36">
        <f t="shared" si="4"/>
        <v>219.39452</v>
      </c>
      <c r="G272" s="53"/>
      <c r="H272" s="54"/>
      <c r="I272" s="111">
        <v>0</v>
      </c>
    </row>
    <row r="273" spans="1:9" ht="15.75" hidden="1" thickBot="1" x14ac:dyDescent="0.3">
      <c r="A273" s="249"/>
      <c r="B273" s="38" t="s">
        <v>11326</v>
      </c>
      <c r="C273" s="38" t="s">
        <v>2801</v>
      </c>
      <c r="D273" s="209">
        <v>8.7799999999999994</v>
      </c>
      <c r="E273" s="208">
        <v>23.693000000000001</v>
      </c>
      <c r="F273" s="36">
        <f t="shared" si="4"/>
        <v>208.02454</v>
      </c>
      <c r="G273" s="53"/>
      <c r="H273" s="54"/>
      <c r="I273" s="111">
        <v>0</v>
      </c>
    </row>
    <row r="274" spans="1:9" ht="51.75" hidden="1" thickBot="1" x14ac:dyDescent="0.3">
      <c r="A274" s="249"/>
      <c r="B274" s="38" t="s">
        <v>11286</v>
      </c>
      <c r="C274" s="38" t="s">
        <v>2881</v>
      </c>
      <c r="D274" s="209">
        <v>1.1299999999999999</v>
      </c>
      <c r="E274" s="33">
        <f>IF(ISNUMBER('Comp.Aux2'!$G$19), 'Comp.Aux2'!$G$19, 0)</f>
        <v>8.5522277499999984</v>
      </c>
      <c r="F274" s="217">
        <f t="shared" si="4"/>
        <v>9.664017357499997</v>
      </c>
      <c r="G274" s="53"/>
      <c r="H274" s="54"/>
      <c r="I274" s="111">
        <v>0</v>
      </c>
    </row>
    <row r="275" spans="1:9" ht="39" hidden="1" thickBot="1" x14ac:dyDescent="0.3">
      <c r="A275" s="249"/>
      <c r="B275" s="38" t="s">
        <v>11284</v>
      </c>
      <c r="C275" s="58" t="s">
        <v>11341</v>
      </c>
      <c r="D275" s="209">
        <v>22.6</v>
      </c>
      <c r="E275" s="33">
        <f>IF(ISNUMBER('Comp.Aux2'!$G$8), 'Comp.Aux2'!$G$8, 0)</f>
        <v>2.9193680499999997</v>
      </c>
      <c r="F275" s="217">
        <f t="shared" si="4"/>
        <v>65.977717929999997</v>
      </c>
      <c r="G275" s="53"/>
      <c r="H275" s="54"/>
      <c r="I275" s="111">
        <v>0</v>
      </c>
    </row>
    <row r="276" spans="1:9" ht="15.75" hidden="1" thickBot="1" x14ac:dyDescent="0.3">
      <c r="A276" s="249"/>
      <c r="B276" s="57"/>
      <c r="C276" s="58"/>
      <c r="D276" s="209"/>
      <c r="E276" s="208" t="s">
        <v>12</v>
      </c>
      <c r="F276" s="36" t="str">
        <f t="shared" si="4"/>
        <v/>
      </c>
      <c r="G276" s="53"/>
      <c r="H276" s="54"/>
      <c r="I276" s="111">
        <v>0</v>
      </c>
    </row>
    <row r="277" spans="1:9" ht="15.75" hidden="1" thickBot="1" x14ac:dyDescent="0.3">
      <c r="A277" s="249"/>
      <c r="B277" s="55" t="s">
        <v>645</v>
      </c>
      <c r="C277" s="58"/>
      <c r="D277" s="209"/>
      <c r="E277" s="208" t="s">
        <v>12</v>
      </c>
      <c r="F277" s="36" t="str">
        <f t="shared" si="4"/>
        <v/>
      </c>
      <c r="G277" s="53"/>
      <c r="H277" s="54"/>
      <c r="I277" s="111">
        <v>0</v>
      </c>
    </row>
    <row r="278" spans="1:9" ht="15.75" hidden="1" thickBot="1" x14ac:dyDescent="0.3">
      <c r="A278" s="250"/>
      <c r="B278" s="44" t="s">
        <v>12</v>
      </c>
      <c r="C278" s="44"/>
      <c r="D278" s="237"/>
      <c r="E278" s="211" t="s">
        <v>12</v>
      </c>
      <c r="F278" s="46" t="str">
        <f t="shared" si="4"/>
        <v/>
      </c>
      <c r="G278" s="48"/>
      <c r="H278" s="33"/>
      <c r="I278" s="111">
        <v>0</v>
      </c>
    </row>
    <row r="279" spans="1:9" ht="15.75" hidden="1" thickBot="1" x14ac:dyDescent="0.3">
      <c r="A279" s="249" t="s">
        <v>11291</v>
      </c>
      <c r="B279" s="51" t="s">
        <v>12</v>
      </c>
      <c r="C279" s="27" t="s">
        <v>1043</v>
      </c>
      <c r="D279" s="240"/>
      <c r="E279" s="241" t="s">
        <v>12</v>
      </c>
      <c r="F279" s="88" t="str">
        <f t="shared" si="4"/>
        <v/>
      </c>
      <c r="G279" s="89"/>
      <c r="H279" s="31"/>
      <c r="I279" s="111">
        <v>0</v>
      </c>
    </row>
    <row r="280" spans="1:9" ht="15.75" hidden="1" thickBot="1" x14ac:dyDescent="0.3">
      <c r="A280" s="249"/>
      <c r="B280" s="34" t="s">
        <v>12</v>
      </c>
      <c r="C280" s="34"/>
      <c r="D280" s="236"/>
      <c r="E280" s="208" t="s">
        <v>12</v>
      </c>
      <c r="F280" s="33" t="str">
        <f t="shared" si="4"/>
        <v/>
      </c>
      <c r="G280" s="37"/>
      <c r="H280" s="33"/>
      <c r="I280" s="111">
        <v>0</v>
      </c>
    </row>
    <row r="281" spans="1:9" ht="39" hidden="1" thickBot="1" x14ac:dyDescent="0.3">
      <c r="A281" s="249"/>
      <c r="B281" s="38" t="s">
        <v>11323</v>
      </c>
      <c r="C281" s="38" t="s">
        <v>82</v>
      </c>
      <c r="D281" s="209">
        <v>2.8159999999999998</v>
      </c>
      <c r="E281" s="208">
        <v>0.20899999999999999</v>
      </c>
      <c r="F281" s="36">
        <f t="shared" si="4"/>
        <v>0.58854399999999996</v>
      </c>
      <c r="G281" s="41">
        <f>SUM(F281:F285)</f>
        <v>15.397990450000002</v>
      </c>
      <c r="H281" s="54"/>
      <c r="I281" s="111">
        <v>0</v>
      </c>
    </row>
    <row r="282" spans="1:9" ht="26.25" hidden="1" thickBot="1" x14ac:dyDescent="0.3">
      <c r="A282" s="249"/>
      <c r="B282" s="38" t="s">
        <v>11324</v>
      </c>
      <c r="C282" s="38" t="s">
        <v>1043</v>
      </c>
      <c r="D282" s="209">
        <v>2.5000000000000001E-2</v>
      </c>
      <c r="E282" s="208">
        <v>19</v>
      </c>
      <c r="F282" s="36">
        <f t="shared" si="4"/>
        <v>0.47500000000000003</v>
      </c>
      <c r="G282" s="53"/>
      <c r="H282" s="54"/>
      <c r="I282" s="111">
        <v>0</v>
      </c>
    </row>
    <row r="283" spans="1:9" ht="15.75" hidden="1" thickBot="1" x14ac:dyDescent="0.3">
      <c r="A283" s="249"/>
      <c r="B283" s="38" t="s">
        <v>11305</v>
      </c>
      <c r="C283" s="38" t="s">
        <v>2801</v>
      </c>
      <c r="D283" s="209">
        <v>1.72E-2</v>
      </c>
      <c r="E283" s="214">
        <v>24.519499999999997</v>
      </c>
      <c r="F283" s="36">
        <f t="shared" si="4"/>
        <v>0.42173539999999993</v>
      </c>
      <c r="G283" s="53"/>
      <c r="H283" s="54"/>
      <c r="I283" s="111">
        <v>0</v>
      </c>
    </row>
    <row r="284" spans="1:9" ht="15.75" hidden="1" thickBot="1" x14ac:dyDescent="0.3">
      <c r="A284" s="249"/>
      <c r="B284" s="38" t="s">
        <v>11306</v>
      </c>
      <c r="C284" s="38" t="s">
        <v>2801</v>
      </c>
      <c r="D284" s="209">
        <v>0.1055</v>
      </c>
      <c r="E284" s="208">
        <v>30.837</v>
      </c>
      <c r="F284" s="36">
        <f t="shared" si="4"/>
        <v>3.2533034999999999</v>
      </c>
      <c r="G284" s="53"/>
      <c r="H284" s="54"/>
      <c r="I284" s="111">
        <v>0</v>
      </c>
    </row>
    <row r="285" spans="1:9" ht="15.75" hidden="1" thickBot="1" x14ac:dyDescent="0.3">
      <c r="A285" s="249"/>
      <c r="B285" s="38" t="s">
        <v>11285</v>
      </c>
      <c r="C285" s="58" t="s">
        <v>1043</v>
      </c>
      <c r="D285" s="209">
        <v>1</v>
      </c>
      <c r="E285" s="33">
        <f>IF(ISNUMBER('Comp.Aux2'!$G$13), 'Comp.Aux2'!$G$13, 0)</f>
        <v>10.659407550000001</v>
      </c>
      <c r="F285" s="217">
        <f t="shared" si="4"/>
        <v>10.659407550000001</v>
      </c>
      <c r="G285" s="53"/>
      <c r="H285" s="54"/>
      <c r="I285" s="111">
        <v>0</v>
      </c>
    </row>
    <row r="286" spans="1:9" ht="15.75" hidden="1" thickBot="1" x14ac:dyDescent="0.3">
      <c r="A286" s="250"/>
      <c r="B286" s="114"/>
      <c r="C286" s="59"/>
      <c r="D286" s="210"/>
      <c r="E286" s="211" t="s">
        <v>12</v>
      </c>
      <c r="F286" s="47" t="str">
        <f t="shared" si="4"/>
        <v/>
      </c>
      <c r="G286" s="60"/>
      <c r="H286" s="54"/>
      <c r="I286" s="111">
        <v>0</v>
      </c>
    </row>
    <row r="287" spans="1:9" ht="15.75" hidden="1" thickBot="1" x14ac:dyDescent="0.3">
      <c r="A287" s="253" t="s">
        <v>11285</v>
      </c>
      <c r="B287" s="26" t="s">
        <v>12</v>
      </c>
      <c r="C287" s="27" t="s">
        <v>1043</v>
      </c>
      <c r="D287" s="235"/>
      <c r="E287" s="206" t="s">
        <v>12</v>
      </c>
      <c r="F287" s="27" t="str">
        <f t="shared" si="4"/>
        <v/>
      </c>
      <c r="G287" s="30"/>
      <c r="H287" s="31"/>
      <c r="I287" s="111">
        <v>0</v>
      </c>
    </row>
    <row r="288" spans="1:9" ht="15.75" hidden="1" thickBot="1" x14ac:dyDescent="0.3">
      <c r="A288" s="249"/>
      <c r="B288" s="34" t="s">
        <v>12</v>
      </c>
      <c r="C288" s="34"/>
      <c r="D288" s="236"/>
      <c r="E288" s="208" t="s">
        <v>12</v>
      </c>
      <c r="F288" s="33" t="str">
        <f t="shared" si="4"/>
        <v/>
      </c>
      <c r="G288" s="37"/>
      <c r="H288" s="33"/>
      <c r="I288" s="111">
        <v>0</v>
      </c>
    </row>
    <row r="289" spans="1:9" ht="15.75" hidden="1" thickBot="1" x14ac:dyDescent="0.3">
      <c r="A289" s="249"/>
      <c r="B289" s="38" t="s">
        <v>11304</v>
      </c>
      <c r="C289" s="38" t="s">
        <v>1043</v>
      </c>
      <c r="D289" s="209">
        <v>1.07</v>
      </c>
      <c r="E289" s="214">
        <v>6.9729999999999999</v>
      </c>
      <c r="F289" s="36">
        <f t="shared" si="4"/>
        <v>7.4611100000000006</v>
      </c>
      <c r="G289" s="41">
        <f>SUM(F289:F291)</f>
        <v>10.710898499999999</v>
      </c>
      <c r="H289" s="54"/>
      <c r="I289" s="111">
        <v>0</v>
      </c>
    </row>
    <row r="290" spans="1:9" ht="15.75" hidden="1" thickBot="1" x14ac:dyDescent="0.3">
      <c r="A290" s="249"/>
      <c r="B290" s="38" t="s">
        <v>11305</v>
      </c>
      <c r="C290" s="38" t="s">
        <v>2801</v>
      </c>
      <c r="D290" s="209">
        <v>1.52E-2</v>
      </c>
      <c r="E290" s="214">
        <v>24.519499999999997</v>
      </c>
      <c r="F290" s="36">
        <f t="shared" si="4"/>
        <v>0.37269639999999998</v>
      </c>
      <c r="G290" s="53"/>
      <c r="H290" s="54"/>
      <c r="I290" s="111">
        <v>0</v>
      </c>
    </row>
    <row r="291" spans="1:9" ht="15.75" hidden="1" thickBot="1" x14ac:dyDescent="0.3">
      <c r="A291" s="249"/>
      <c r="B291" s="38" t="s">
        <v>11306</v>
      </c>
      <c r="C291" s="38" t="s">
        <v>2801</v>
      </c>
      <c r="D291" s="209">
        <v>9.3299999999999994E-2</v>
      </c>
      <c r="E291" s="208">
        <v>30.837</v>
      </c>
      <c r="F291" s="36">
        <f t="shared" si="4"/>
        <v>2.8770920999999996</v>
      </c>
      <c r="G291" s="53"/>
      <c r="H291" s="54"/>
      <c r="I291" s="111">
        <v>0</v>
      </c>
    </row>
    <row r="292" spans="1:9" ht="15.75" hidden="1" thickBot="1" x14ac:dyDescent="0.3">
      <c r="A292" s="250"/>
      <c r="B292" s="44" t="s">
        <v>12</v>
      </c>
      <c r="C292" s="44"/>
      <c r="D292" s="237"/>
      <c r="E292" s="211" t="s">
        <v>12</v>
      </c>
      <c r="F292" s="47" t="str">
        <f t="shared" si="4"/>
        <v/>
      </c>
      <c r="G292" s="48"/>
      <c r="H292" s="33"/>
      <c r="I292" s="111">
        <v>0</v>
      </c>
    </row>
    <row r="293" spans="1:9" ht="15.75" hidden="1" thickBot="1" x14ac:dyDescent="0.3">
      <c r="A293" s="253" t="s">
        <v>11367</v>
      </c>
      <c r="B293" s="26" t="s">
        <v>12</v>
      </c>
      <c r="C293" s="27" t="s">
        <v>2881</v>
      </c>
      <c r="D293" s="235"/>
      <c r="E293" s="212" t="s">
        <v>12</v>
      </c>
      <c r="F293" s="49" t="str">
        <f t="shared" si="4"/>
        <v/>
      </c>
      <c r="G293" s="30"/>
      <c r="H293" s="31"/>
      <c r="I293" s="111">
        <v>0</v>
      </c>
    </row>
    <row r="294" spans="1:9" ht="15.75" hidden="1" thickBot="1" x14ac:dyDescent="0.3">
      <c r="A294" s="249"/>
      <c r="B294" s="34" t="s">
        <v>12</v>
      </c>
      <c r="C294" s="34"/>
      <c r="D294" s="236"/>
      <c r="E294" s="213" t="s">
        <v>12</v>
      </c>
      <c r="F294" s="33" t="str">
        <f t="shared" si="4"/>
        <v/>
      </c>
      <c r="G294" s="37"/>
      <c r="H294" s="33"/>
      <c r="I294" s="111">
        <v>0</v>
      </c>
    </row>
    <row r="295" spans="1:9" ht="26.25" hidden="1" thickBot="1" x14ac:dyDescent="0.3">
      <c r="A295" s="249"/>
      <c r="B295" s="38" t="s">
        <v>11309</v>
      </c>
      <c r="C295" s="38" t="s">
        <v>2881</v>
      </c>
      <c r="D295" s="209">
        <v>0.80759999999999998</v>
      </c>
      <c r="E295" s="214">
        <v>199.71849999999998</v>
      </c>
      <c r="F295" s="36">
        <f t="shared" si="4"/>
        <v>161.29266059999998</v>
      </c>
      <c r="G295" s="41">
        <f>SUM(F295:F303)</f>
        <v>629.908652764875</v>
      </c>
      <c r="H295" s="54"/>
      <c r="I295" s="111">
        <v>0</v>
      </c>
    </row>
    <row r="296" spans="1:9" ht="15.75" hidden="1" thickBot="1" x14ac:dyDescent="0.3">
      <c r="A296" s="249"/>
      <c r="B296" s="38" t="s">
        <v>11310</v>
      </c>
      <c r="C296" s="38" t="s">
        <v>1043</v>
      </c>
      <c r="D296" s="209">
        <v>274.06349999999998</v>
      </c>
      <c r="E296" s="214">
        <v>0.64600000000000002</v>
      </c>
      <c r="F296" s="36">
        <f t="shared" si="4"/>
        <v>177.04502099999999</v>
      </c>
      <c r="G296" s="53"/>
      <c r="H296" s="54"/>
      <c r="I296" s="111">
        <v>0</v>
      </c>
    </row>
    <row r="297" spans="1:9" ht="26.25" hidden="1" thickBot="1" x14ac:dyDescent="0.3">
      <c r="A297" s="249"/>
      <c r="B297" s="38" t="s">
        <v>11325</v>
      </c>
      <c r="C297" s="38" t="s">
        <v>2881</v>
      </c>
      <c r="D297" s="209">
        <v>0.58130000000000004</v>
      </c>
      <c r="E297" s="214">
        <v>194.8355</v>
      </c>
      <c r="F297" s="36">
        <f t="shared" si="4"/>
        <v>113.25787615</v>
      </c>
      <c r="G297" s="53"/>
      <c r="H297" s="54"/>
      <c r="I297" s="111">
        <v>0</v>
      </c>
    </row>
    <row r="298" spans="1:9" ht="15.75" hidden="1" thickBot="1" x14ac:dyDescent="0.3">
      <c r="A298" s="249"/>
      <c r="B298" s="38" t="s">
        <v>11326</v>
      </c>
      <c r="C298" s="38" t="s">
        <v>2801</v>
      </c>
      <c r="D298" s="209">
        <v>2.0266999999999999</v>
      </c>
      <c r="E298" s="208">
        <v>23.693000000000001</v>
      </c>
      <c r="F298" s="36">
        <f t="shared" si="4"/>
        <v>48.0186031</v>
      </c>
      <c r="G298" s="53"/>
      <c r="H298" s="54"/>
      <c r="I298" s="111">
        <v>0</v>
      </c>
    </row>
    <row r="299" spans="1:9" ht="26.25" hidden="1" thickBot="1" x14ac:dyDescent="0.3">
      <c r="A299" s="249"/>
      <c r="B299" s="38" t="s">
        <v>11311</v>
      </c>
      <c r="C299" s="38" t="s">
        <v>2801</v>
      </c>
      <c r="D299" s="209">
        <v>1.2822</v>
      </c>
      <c r="E299" s="208">
        <v>25.745000000000001</v>
      </c>
      <c r="F299" s="238">
        <f t="shared" si="4"/>
        <v>33.010238999999999</v>
      </c>
      <c r="G299" s="53"/>
      <c r="H299" s="54"/>
      <c r="I299" s="111">
        <v>0</v>
      </c>
    </row>
    <row r="300" spans="1:9" ht="39" hidden="1" thickBot="1" x14ac:dyDescent="0.3">
      <c r="A300" s="249"/>
      <c r="B300" s="38" t="s">
        <v>11327</v>
      </c>
      <c r="C300" s="38" t="s">
        <v>1049</v>
      </c>
      <c r="D300" s="209">
        <v>0.65990000000000004</v>
      </c>
      <c r="E300" s="208">
        <v>4.9305000000000003</v>
      </c>
      <c r="F300" s="238">
        <f t="shared" si="4"/>
        <v>3.2536369500000006</v>
      </c>
      <c r="G300" s="53"/>
      <c r="H300" s="54"/>
      <c r="I300" s="111">
        <v>0</v>
      </c>
    </row>
    <row r="301" spans="1:9" ht="39" hidden="1" thickBot="1" x14ac:dyDescent="0.3">
      <c r="A301" s="249"/>
      <c r="B301" s="38" t="s">
        <v>11328</v>
      </c>
      <c r="C301" s="38" t="s">
        <v>1060</v>
      </c>
      <c r="D301" s="209">
        <v>0.62229999999999996</v>
      </c>
      <c r="E301" s="208">
        <v>1.7004999999999999</v>
      </c>
      <c r="F301" s="36">
        <f t="shared" si="4"/>
        <v>1.0582211499999998</v>
      </c>
      <c r="G301" s="53"/>
      <c r="H301" s="54"/>
      <c r="I301" s="111">
        <v>0</v>
      </c>
    </row>
    <row r="302" spans="1:9" ht="51.75" hidden="1" thickBot="1" x14ac:dyDescent="0.3">
      <c r="A302" s="249"/>
      <c r="B302" s="38" t="s">
        <v>11286</v>
      </c>
      <c r="C302" s="38" t="s">
        <v>2881</v>
      </c>
      <c r="D302" s="209">
        <v>1.3889</v>
      </c>
      <c r="E302" s="33">
        <f>IF(ISNUMBER('Comp.Aux2'!$G$19), 'Comp.Aux2'!$G$19, 0)</f>
        <v>8.5522277499999984</v>
      </c>
      <c r="F302" s="217">
        <f t="shared" si="4"/>
        <v>11.878189121974998</v>
      </c>
      <c r="G302" s="53"/>
      <c r="H302" s="54"/>
      <c r="I302" s="111">
        <v>0</v>
      </c>
    </row>
    <row r="303" spans="1:9" ht="39" hidden="1" thickBot="1" x14ac:dyDescent="0.3">
      <c r="A303" s="249"/>
      <c r="B303" s="38" t="s">
        <v>11284</v>
      </c>
      <c r="C303" s="58" t="s">
        <v>11341</v>
      </c>
      <c r="D303" s="209">
        <v>27.777999999999999</v>
      </c>
      <c r="E303" s="33">
        <f>IF(ISNUMBER('Comp.Aux2'!$G$8), 'Comp.Aux2'!$G$8, 0)</f>
        <v>2.9193680499999997</v>
      </c>
      <c r="F303" s="217">
        <f t="shared" si="4"/>
        <v>81.09420569289999</v>
      </c>
      <c r="G303" s="53"/>
      <c r="H303" s="54"/>
      <c r="I303" s="111">
        <v>0</v>
      </c>
    </row>
    <row r="304" spans="1:9" ht="15.75" hidden="1" thickBot="1" x14ac:dyDescent="0.3">
      <c r="A304" s="249"/>
      <c r="B304" s="57"/>
      <c r="C304" s="58"/>
      <c r="D304" s="209"/>
      <c r="E304" s="208" t="s">
        <v>12</v>
      </c>
      <c r="F304" s="36" t="str">
        <f t="shared" si="4"/>
        <v/>
      </c>
      <c r="G304" s="53"/>
      <c r="H304" s="54"/>
      <c r="I304" s="111">
        <v>0</v>
      </c>
    </row>
    <row r="305" spans="1:9" ht="26.25" hidden="1" thickBot="1" x14ac:dyDescent="0.3">
      <c r="A305" s="249"/>
      <c r="B305" s="55" t="s">
        <v>77</v>
      </c>
      <c r="C305" s="58"/>
      <c r="D305" s="209"/>
      <c r="E305" s="208" t="s">
        <v>12</v>
      </c>
      <c r="F305" s="36" t="str">
        <f t="shared" si="4"/>
        <v/>
      </c>
      <c r="G305" s="53"/>
      <c r="H305" s="54"/>
      <c r="I305" s="111">
        <v>0</v>
      </c>
    </row>
    <row r="306" spans="1:9" ht="15.75" hidden="1" thickBot="1" x14ac:dyDescent="0.3">
      <c r="A306" s="250"/>
      <c r="B306" s="44" t="s">
        <v>12</v>
      </c>
      <c r="C306" s="44"/>
      <c r="D306" s="237"/>
      <c r="E306" s="211" t="s">
        <v>12</v>
      </c>
      <c r="F306" s="46" t="str">
        <f t="shared" si="4"/>
        <v/>
      </c>
      <c r="G306" s="48"/>
      <c r="H306" s="33"/>
      <c r="I306" s="111">
        <v>0</v>
      </c>
    </row>
    <row r="307" spans="1:9" ht="15.75" hidden="1" thickBot="1" x14ac:dyDescent="0.3">
      <c r="A307" s="253" t="s">
        <v>11368</v>
      </c>
      <c r="B307" s="26" t="s">
        <v>12</v>
      </c>
      <c r="C307" s="27" t="s">
        <v>2881</v>
      </c>
      <c r="D307" s="235"/>
      <c r="E307" s="212" t="s">
        <v>12</v>
      </c>
      <c r="F307" s="49" t="str">
        <f t="shared" si="4"/>
        <v/>
      </c>
      <c r="G307" s="30"/>
      <c r="H307" s="31"/>
      <c r="I307" s="111">
        <v>0</v>
      </c>
    </row>
    <row r="308" spans="1:9" ht="15.75" hidden="1" thickBot="1" x14ac:dyDescent="0.3">
      <c r="A308" s="249"/>
      <c r="B308" s="34" t="s">
        <v>12</v>
      </c>
      <c r="C308" s="34"/>
      <c r="D308" s="236"/>
      <c r="E308" s="213" t="s">
        <v>12</v>
      </c>
      <c r="F308" s="33" t="str">
        <f t="shared" si="4"/>
        <v/>
      </c>
      <c r="G308" s="37"/>
      <c r="H308" s="33"/>
      <c r="I308" s="111">
        <v>0</v>
      </c>
    </row>
    <row r="309" spans="1:9" ht="26.25" hidden="1" thickBot="1" x14ac:dyDescent="0.3">
      <c r="A309" s="249"/>
      <c r="B309" s="38" t="s">
        <v>11309</v>
      </c>
      <c r="C309" s="38" t="s">
        <v>2881</v>
      </c>
      <c r="D309" s="209">
        <v>0.83250000000000002</v>
      </c>
      <c r="E309" s="214">
        <v>199.71849999999998</v>
      </c>
      <c r="F309" s="36">
        <f t="shared" si="4"/>
        <v>166.26565124999999</v>
      </c>
      <c r="G309" s="41">
        <f>SUM(F309:F317)</f>
        <v>600.91276229574999</v>
      </c>
      <c r="H309" s="54"/>
      <c r="I309" s="111">
        <v>0</v>
      </c>
    </row>
    <row r="310" spans="1:9" ht="15.75" hidden="1" thickBot="1" x14ac:dyDescent="0.3">
      <c r="A310" s="249"/>
      <c r="B310" s="38" t="s">
        <v>11310</v>
      </c>
      <c r="C310" s="38" t="s">
        <v>1043</v>
      </c>
      <c r="D310" s="209">
        <v>213.45310000000001</v>
      </c>
      <c r="E310" s="214">
        <v>0.64600000000000002</v>
      </c>
      <c r="F310" s="36">
        <f t="shared" si="4"/>
        <v>137.8907026</v>
      </c>
      <c r="G310" s="53"/>
      <c r="H310" s="54"/>
      <c r="I310" s="111">
        <v>0</v>
      </c>
    </row>
    <row r="311" spans="1:9" ht="26.25" hidden="1" thickBot="1" x14ac:dyDescent="0.3">
      <c r="A311" s="249"/>
      <c r="B311" s="38" t="s">
        <v>11325</v>
      </c>
      <c r="C311" s="38" t="s">
        <v>2881</v>
      </c>
      <c r="D311" s="209">
        <v>0.58209999999999995</v>
      </c>
      <c r="E311" s="214">
        <v>194.8355</v>
      </c>
      <c r="F311" s="36">
        <f t="shared" si="4"/>
        <v>113.41374454999999</v>
      </c>
      <c r="G311" s="53"/>
      <c r="H311" s="54"/>
      <c r="I311" s="111">
        <v>0</v>
      </c>
    </row>
    <row r="312" spans="1:9" ht="15.75" hidden="1" thickBot="1" x14ac:dyDescent="0.3">
      <c r="A312" s="249"/>
      <c r="B312" s="38" t="s">
        <v>11326</v>
      </c>
      <c r="C312" s="38" t="s">
        <v>2801</v>
      </c>
      <c r="D312" s="209">
        <v>2.1057999999999999</v>
      </c>
      <c r="E312" s="208">
        <v>23.693000000000001</v>
      </c>
      <c r="F312" s="36">
        <f t="shared" si="4"/>
        <v>49.892719399999997</v>
      </c>
      <c r="G312" s="53"/>
      <c r="H312" s="54"/>
      <c r="I312" s="111">
        <v>0</v>
      </c>
    </row>
    <row r="313" spans="1:9" ht="26.25" hidden="1" thickBot="1" x14ac:dyDescent="0.3">
      <c r="A313" s="249"/>
      <c r="B313" s="38" t="s">
        <v>11311</v>
      </c>
      <c r="C313" s="38" t="s">
        <v>2801</v>
      </c>
      <c r="D313" s="209">
        <v>1.3314999999999999</v>
      </c>
      <c r="E313" s="208">
        <v>25.745000000000001</v>
      </c>
      <c r="F313" s="238">
        <f t="shared" si="4"/>
        <v>34.279467499999996</v>
      </c>
      <c r="G313" s="53"/>
      <c r="H313" s="54"/>
      <c r="I313" s="111">
        <v>0</v>
      </c>
    </row>
    <row r="314" spans="1:9" ht="39" hidden="1" thickBot="1" x14ac:dyDescent="0.3">
      <c r="A314" s="249"/>
      <c r="B314" s="38" t="s">
        <v>11327</v>
      </c>
      <c r="C314" s="38" t="s">
        <v>1049</v>
      </c>
      <c r="D314" s="209">
        <v>0.68530000000000002</v>
      </c>
      <c r="E314" s="208">
        <v>4.9305000000000003</v>
      </c>
      <c r="F314" s="238">
        <f t="shared" si="4"/>
        <v>3.3788716500000002</v>
      </c>
      <c r="G314" s="53"/>
      <c r="H314" s="54"/>
      <c r="I314" s="111">
        <v>0</v>
      </c>
    </row>
    <row r="315" spans="1:9" ht="39" hidden="1" thickBot="1" x14ac:dyDescent="0.3">
      <c r="A315" s="249"/>
      <c r="B315" s="38" t="s">
        <v>11328</v>
      </c>
      <c r="C315" s="38" t="s">
        <v>1060</v>
      </c>
      <c r="D315" s="209">
        <v>0.6462</v>
      </c>
      <c r="E315" s="208">
        <v>1.7004999999999999</v>
      </c>
      <c r="F315" s="36">
        <f t="shared" si="4"/>
        <v>1.0988631</v>
      </c>
      <c r="G315" s="53"/>
      <c r="H315" s="54"/>
      <c r="I315" s="111">
        <v>0</v>
      </c>
    </row>
    <row r="316" spans="1:9" ht="51.75" hidden="1" thickBot="1" x14ac:dyDescent="0.3">
      <c r="A316" s="249"/>
      <c r="B316" s="38" t="s">
        <v>11286</v>
      </c>
      <c r="C316" s="38" t="s">
        <v>2881</v>
      </c>
      <c r="D316" s="209">
        <v>1.4146000000000001</v>
      </c>
      <c r="E316" s="33">
        <f>IF(ISNUMBER('Comp.Aux2'!$G$19), 'Comp.Aux2'!$G$19, 0)</f>
        <v>8.5522277499999984</v>
      </c>
      <c r="F316" s="217">
        <f t="shared" si="4"/>
        <v>12.097981375149999</v>
      </c>
      <c r="G316" s="53"/>
      <c r="H316" s="54"/>
      <c r="I316" s="111">
        <v>0</v>
      </c>
    </row>
    <row r="317" spans="1:9" ht="39" hidden="1" thickBot="1" x14ac:dyDescent="0.3">
      <c r="A317" s="249"/>
      <c r="B317" s="38" t="s">
        <v>11284</v>
      </c>
      <c r="C317" s="58" t="s">
        <v>11341</v>
      </c>
      <c r="D317" s="209">
        <v>28.292000000000002</v>
      </c>
      <c r="E317" s="33">
        <f>IF(ISNUMBER('Comp.Aux2'!$G$8), 'Comp.Aux2'!$G$8, 0)</f>
        <v>2.9193680499999997</v>
      </c>
      <c r="F317" s="217">
        <f t="shared" si="4"/>
        <v>82.594760870599998</v>
      </c>
      <c r="G317" s="53"/>
      <c r="H317" s="54"/>
      <c r="I317" s="111">
        <v>0</v>
      </c>
    </row>
    <row r="318" spans="1:9" ht="15.75" hidden="1" thickBot="1" x14ac:dyDescent="0.3">
      <c r="A318" s="249"/>
      <c r="B318" s="57"/>
      <c r="C318" s="58"/>
      <c r="D318" s="209"/>
      <c r="E318" s="208" t="s">
        <v>12</v>
      </c>
      <c r="F318" s="36" t="str">
        <f t="shared" si="4"/>
        <v/>
      </c>
      <c r="G318" s="53"/>
      <c r="H318" s="54"/>
      <c r="I318" s="111">
        <v>0</v>
      </c>
    </row>
    <row r="319" spans="1:9" ht="26.25" hidden="1" thickBot="1" x14ac:dyDescent="0.3">
      <c r="A319" s="249"/>
      <c r="B319" s="55" t="s">
        <v>77</v>
      </c>
      <c r="C319" s="58"/>
      <c r="D319" s="209"/>
      <c r="E319" s="208" t="s">
        <v>12</v>
      </c>
      <c r="F319" s="36" t="str">
        <f t="shared" si="4"/>
        <v/>
      </c>
      <c r="G319" s="53"/>
      <c r="H319" s="54"/>
      <c r="I319" s="111">
        <v>0</v>
      </c>
    </row>
    <row r="320" spans="1:9" ht="15.75" hidden="1" thickBot="1" x14ac:dyDescent="0.3">
      <c r="A320" s="250"/>
      <c r="B320" s="44" t="s">
        <v>12</v>
      </c>
      <c r="C320" s="44"/>
      <c r="D320" s="237"/>
      <c r="E320" s="211" t="s">
        <v>12</v>
      </c>
      <c r="F320" s="46" t="str">
        <f t="shared" si="4"/>
        <v/>
      </c>
      <c r="G320" s="48"/>
      <c r="H320" s="33"/>
      <c r="I320" s="111">
        <v>0</v>
      </c>
    </row>
    <row r="321" spans="1:9" ht="15.75" hidden="1" thickBot="1" x14ac:dyDescent="0.3">
      <c r="A321" s="253" t="s">
        <v>11369</v>
      </c>
      <c r="B321" s="26" t="s">
        <v>12</v>
      </c>
      <c r="C321" s="27" t="s">
        <v>2881</v>
      </c>
      <c r="D321" s="235"/>
      <c r="E321" s="206" t="s">
        <v>12</v>
      </c>
      <c r="F321" s="29" t="str">
        <f t="shared" si="4"/>
        <v/>
      </c>
      <c r="G321" s="30"/>
      <c r="H321" s="31"/>
      <c r="I321" s="111">
        <v>0</v>
      </c>
    </row>
    <row r="322" spans="1:9" ht="15.75" hidden="1" thickBot="1" x14ac:dyDescent="0.3">
      <c r="A322" s="249"/>
      <c r="B322" s="34" t="s">
        <v>12</v>
      </c>
      <c r="C322" s="34"/>
      <c r="D322" s="236"/>
      <c r="E322" s="208" t="s">
        <v>12</v>
      </c>
      <c r="F322" s="33" t="str">
        <f t="shared" si="4"/>
        <v/>
      </c>
      <c r="G322" s="37"/>
      <c r="H322" s="33"/>
      <c r="I322" s="111">
        <v>0</v>
      </c>
    </row>
    <row r="323" spans="1:9" ht="26.25" hidden="1" thickBot="1" x14ac:dyDescent="0.3">
      <c r="A323" s="249"/>
      <c r="B323" s="38" t="s">
        <v>11321</v>
      </c>
      <c r="C323" s="38" t="s">
        <v>2881</v>
      </c>
      <c r="D323" s="209">
        <v>1.02</v>
      </c>
      <c r="E323" s="208">
        <v>202.32149999999999</v>
      </c>
      <c r="F323" s="36">
        <f t="shared" si="4"/>
        <v>206.36793</v>
      </c>
      <c r="G323" s="41">
        <f>SUM(F323:F329)</f>
        <v>619.28009052499999</v>
      </c>
      <c r="H323" s="54"/>
      <c r="I323" s="111">
        <v>0</v>
      </c>
    </row>
    <row r="324" spans="1:9" ht="15.75" hidden="1" thickBot="1" x14ac:dyDescent="0.3">
      <c r="A324" s="249"/>
      <c r="B324" s="38" t="s">
        <v>11310</v>
      </c>
      <c r="C324" s="38" t="s">
        <v>1043</v>
      </c>
      <c r="D324" s="209">
        <v>343.52</v>
      </c>
      <c r="E324" s="214">
        <v>0.64600000000000002</v>
      </c>
      <c r="F324" s="36">
        <f t="shared" si="4"/>
        <v>221.91391999999999</v>
      </c>
      <c r="G324" s="53"/>
      <c r="H324" s="54"/>
      <c r="I324" s="111">
        <v>0</v>
      </c>
    </row>
    <row r="325" spans="1:9" ht="26.25" hidden="1" thickBot="1" x14ac:dyDescent="0.3">
      <c r="A325" s="249"/>
      <c r="B325" s="38" t="s">
        <v>11311</v>
      </c>
      <c r="C325" s="38" t="s">
        <v>2801</v>
      </c>
      <c r="D325" s="209">
        <v>4.6399999999999997</v>
      </c>
      <c r="E325" s="208">
        <v>25.745000000000001</v>
      </c>
      <c r="F325" s="36">
        <f t="shared" si="4"/>
        <v>119.4568</v>
      </c>
      <c r="G325" s="53"/>
      <c r="H325" s="54"/>
      <c r="I325" s="111">
        <v>0</v>
      </c>
    </row>
    <row r="326" spans="1:9" ht="39" hidden="1" thickBot="1" x14ac:dyDescent="0.3">
      <c r="A326" s="249"/>
      <c r="B326" s="38" t="s">
        <v>11312</v>
      </c>
      <c r="C326" s="38" t="s">
        <v>1049</v>
      </c>
      <c r="D326" s="209">
        <v>1.08</v>
      </c>
      <c r="E326" s="208">
        <v>1.6435</v>
      </c>
      <c r="F326" s="36">
        <f t="shared" ref="F326:F389" si="5">IF(ISNUMBER(E326),E326*$D326,"")</f>
        <v>1.77498</v>
      </c>
      <c r="G326" s="53"/>
      <c r="H326" s="54"/>
      <c r="I326" s="111">
        <v>0</v>
      </c>
    </row>
    <row r="327" spans="1:9" ht="39" hidden="1" thickBot="1" x14ac:dyDescent="0.3">
      <c r="A327" s="249"/>
      <c r="B327" s="38" t="s">
        <v>11313</v>
      </c>
      <c r="C327" s="38" t="s">
        <v>1060</v>
      </c>
      <c r="D327" s="209">
        <v>3.56</v>
      </c>
      <c r="E327" s="208">
        <v>0.41799999999999998</v>
      </c>
      <c r="F327" s="36">
        <f t="shared" si="5"/>
        <v>1.4880800000000001</v>
      </c>
      <c r="G327" s="53"/>
      <c r="H327" s="54"/>
      <c r="I327" s="111">
        <v>0</v>
      </c>
    </row>
    <row r="328" spans="1:9" ht="51.75" hidden="1" thickBot="1" x14ac:dyDescent="0.3">
      <c r="A328" s="249"/>
      <c r="B328" s="38" t="s">
        <v>11286</v>
      </c>
      <c r="C328" s="38" t="s">
        <v>2881</v>
      </c>
      <c r="D328" s="209">
        <v>1.02</v>
      </c>
      <c r="E328" s="33">
        <f>IF(ISNUMBER('Comp.Aux2'!$G$19), 'Comp.Aux2'!$G$19, 0)</f>
        <v>8.5522277499999984</v>
      </c>
      <c r="F328" s="217">
        <f t="shared" si="5"/>
        <v>8.7232723049999983</v>
      </c>
      <c r="G328" s="53"/>
      <c r="H328" s="54"/>
      <c r="I328" s="111">
        <v>0</v>
      </c>
    </row>
    <row r="329" spans="1:9" ht="39" hidden="1" thickBot="1" x14ac:dyDescent="0.3">
      <c r="A329" s="249"/>
      <c r="B329" s="38" t="s">
        <v>11284</v>
      </c>
      <c r="C329" s="58" t="s">
        <v>11341</v>
      </c>
      <c r="D329" s="209">
        <v>20.399999999999999</v>
      </c>
      <c r="E329" s="33">
        <f>IF(ISNUMBER('Comp.Aux2'!$G$8), 'Comp.Aux2'!$G$8, 0)</f>
        <v>2.9193680499999997</v>
      </c>
      <c r="F329" s="217">
        <f t="shared" si="5"/>
        <v>59.555108219999987</v>
      </c>
      <c r="G329" s="53"/>
      <c r="H329" s="54"/>
      <c r="I329" s="111">
        <v>0</v>
      </c>
    </row>
    <row r="330" spans="1:9" ht="15.75" hidden="1" thickBot="1" x14ac:dyDescent="0.3">
      <c r="A330" s="249"/>
      <c r="B330" s="38"/>
      <c r="C330" s="38"/>
      <c r="D330" s="209"/>
      <c r="E330" s="208" t="s">
        <v>12</v>
      </c>
      <c r="F330" s="36" t="str">
        <f t="shared" si="5"/>
        <v/>
      </c>
      <c r="G330" s="53"/>
      <c r="H330" s="54"/>
      <c r="I330" s="111">
        <v>0</v>
      </c>
    </row>
    <row r="331" spans="1:9" ht="15.75" hidden="1" thickBot="1" x14ac:dyDescent="0.3">
      <c r="A331" s="249"/>
      <c r="B331" s="55" t="s">
        <v>645</v>
      </c>
      <c r="C331" s="58"/>
      <c r="D331" s="209"/>
      <c r="E331" s="208" t="s">
        <v>12</v>
      </c>
      <c r="F331" s="36" t="str">
        <f t="shared" si="5"/>
        <v/>
      </c>
      <c r="G331" s="53"/>
      <c r="H331" s="54"/>
      <c r="I331" s="111">
        <v>0</v>
      </c>
    </row>
    <row r="332" spans="1:9" ht="15.75" hidden="1" thickBot="1" x14ac:dyDescent="0.3">
      <c r="A332" s="250"/>
      <c r="B332" s="44" t="s">
        <v>12</v>
      </c>
      <c r="C332" s="44"/>
      <c r="D332" s="237"/>
      <c r="E332" s="211" t="s">
        <v>12</v>
      </c>
      <c r="F332" s="47" t="str">
        <f t="shared" si="5"/>
        <v/>
      </c>
      <c r="G332" s="48"/>
      <c r="H332" s="33"/>
      <c r="I332" s="111">
        <v>0</v>
      </c>
    </row>
    <row r="333" spans="1:9" ht="15.75" thickBot="1" x14ac:dyDescent="0.3">
      <c r="A333" s="253" t="s">
        <v>11286</v>
      </c>
      <c r="B333" s="26" t="s">
        <v>12</v>
      </c>
      <c r="C333" s="27" t="s">
        <v>2881</v>
      </c>
      <c r="D333" s="235"/>
      <c r="E333" s="206" t="s">
        <v>12</v>
      </c>
      <c r="F333" s="27" t="str">
        <f t="shared" si="5"/>
        <v/>
      </c>
      <c r="G333" s="30"/>
      <c r="H333" s="31"/>
      <c r="I333" s="111">
        <v>0.13991999999999999</v>
      </c>
    </row>
    <row r="334" spans="1:9" x14ac:dyDescent="0.25">
      <c r="A334" s="249"/>
      <c r="B334" s="34" t="s">
        <v>12</v>
      </c>
      <c r="C334" s="34"/>
      <c r="D334" s="236"/>
      <c r="E334" s="208" t="s">
        <v>12</v>
      </c>
      <c r="F334" s="33" t="str">
        <f t="shared" si="5"/>
        <v/>
      </c>
      <c r="G334" s="37"/>
      <c r="H334" s="33"/>
      <c r="I334" s="111">
        <v>0.13991999999999999</v>
      </c>
    </row>
    <row r="335" spans="1:9" ht="38.25" x14ac:dyDescent="0.25">
      <c r="A335" s="249"/>
      <c r="B335" s="38" t="s">
        <v>11307</v>
      </c>
      <c r="C335" s="38" t="s">
        <v>1049</v>
      </c>
      <c r="D335" s="209">
        <v>8.3000000000000001E-3</v>
      </c>
      <c r="E335" s="208">
        <v>158.45049999999998</v>
      </c>
      <c r="F335" s="36">
        <f t="shared" si="5"/>
        <v>1.3151391499999998</v>
      </c>
      <c r="G335" s="41">
        <f>SUM(F335:F338)</f>
        <v>8.5522277499999984</v>
      </c>
      <c r="H335" s="54"/>
      <c r="I335" s="111">
        <v>0.13991999999999999</v>
      </c>
    </row>
    <row r="336" spans="1:9" ht="38.25" x14ac:dyDescent="0.25">
      <c r="A336" s="249"/>
      <c r="B336" s="38" t="s">
        <v>11308</v>
      </c>
      <c r="C336" s="38" t="s">
        <v>1060</v>
      </c>
      <c r="D336" s="209">
        <v>1.5100000000000001E-2</v>
      </c>
      <c r="E336" s="208">
        <v>70.471000000000004</v>
      </c>
      <c r="F336" s="36">
        <f t="shared" si="5"/>
        <v>1.0641121</v>
      </c>
      <c r="G336" s="53"/>
      <c r="H336" s="54"/>
      <c r="I336" s="111">
        <v>0.13991999999999999</v>
      </c>
    </row>
    <row r="337" spans="1:9" ht="51" x14ac:dyDescent="0.25">
      <c r="A337" s="249"/>
      <c r="B337" s="38" t="s">
        <v>11302</v>
      </c>
      <c r="C337" s="38" t="s">
        <v>1049</v>
      </c>
      <c r="D337" s="209">
        <v>2.6700000000000002E-2</v>
      </c>
      <c r="E337" s="208">
        <v>182.21949999999998</v>
      </c>
      <c r="F337" s="36">
        <f t="shared" si="5"/>
        <v>4.8652606499999997</v>
      </c>
      <c r="G337" s="53"/>
      <c r="H337" s="54"/>
      <c r="I337" s="111">
        <v>0.13991999999999999</v>
      </c>
    </row>
    <row r="338" spans="1:9" ht="51" x14ac:dyDescent="0.25">
      <c r="A338" s="249"/>
      <c r="B338" s="38" t="s">
        <v>11303</v>
      </c>
      <c r="C338" s="38" t="s">
        <v>1060</v>
      </c>
      <c r="D338" s="209">
        <v>2.0299999999999999E-2</v>
      </c>
      <c r="E338" s="208">
        <v>64.419499999999999</v>
      </c>
      <c r="F338" s="36">
        <f t="shared" si="5"/>
        <v>1.3077158499999999</v>
      </c>
      <c r="G338" s="53"/>
      <c r="H338" s="54"/>
      <c r="I338" s="111">
        <v>0.13991999999999999</v>
      </c>
    </row>
    <row r="339" spans="1:9" ht="15.75" thickBot="1" x14ac:dyDescent="0.3">
      <c r="A339" s="250"/>
      <c r="B339" s="44" t="s">
        <v>12</v>
      </c>
      <c r="C339" s="44"/>
      <c r="D339" s="237"/>
      <c r="E339" s="211" t="s">
        <v>12</v>
      </c>
      <c r="F339" s="47" t="str">
        <f t="shared" si="5"/>
        <v/>
      </c>
      <c r="G339" s="48"/>
      <c r="H339" s="33"/>
      <c r="I339" s="111">
        <v>0.13991999999999999</v>
      </c>
    </row>
    <row r="340" spans="1:9" ht="15.75" thickBot="1" x14ac:dyDescent="0.3">
      <c r="A340" s="253" t="s">
        <v>11370</v>
      </c>
      <c r="B340" s="26" t="s">
        <v>12</v>
      </c>
      <c r="C340" s="27" t="s">
        <v>11483</v>
      </c>
      <c r="D340" s="235"/>
      <c r="E340" s="206" t="s">
        <v>12</v>
      </c>
      <c r="F340" s="27" t="str">
        <f t="shared" si="5"/>
        <v/>
      </c>
      <c r="G340" s="30"/>
      <c r="H340" s="31"/>
      <c r="I340" s="111">
        <v>3.0599999999999999E-2</v>
      </c>
    </row>
    <row r="341" spans="1:9" x14ac:dyDescent="0.25">
      <c r="A341" s="249"/>
      <c r="B341" s="34" t="s">
        <v>12</v>
      </c>
      <c r="C341" s="34"/>
      <c r="D341" s="236"/>
      <c r="E341" s="208" t="s">
        <v>12</v>
      </c>
      <c r="F341" s="33" t="str">
        <f t="shared" si="5"/>
        <v/>
      </c>
      <c r="G341" s="37"/>
      <c r="H341" s="33"/>
      <c r="I341" s="111">
        <v>3.0599999999999999E-2</v>
      </c>
    </row>
    <row r="342" spans="1:9" ht="38.25" x14ac:dyDescent="0.25">
      <c r="A342" s="249"/>
      <c r="B342" s="38" t="s">
        <v>11307</v>
      </c>
      <c r="C342" s="38" t="s">
        <v>1049</v>
      </c>
      <c r="D342" s="209">
        <v>5.5599999999999998E-3</v>
      </c>
      <c r="E342" s="208">
        <v>158.45049999999998</v>
      </c>
      <c r="F342" s="36">
        <f t="shared" si="5"/>
        <v>0.8809847799999998</v>
      </c>
      <c r="G342" s="41">
        <f>SUM(F342:F345)</f>
        <v>5.7059122299999991</v>
      </c>
      <c r="H342" s="54"/>
      <c r="I342" s="111">
        <v>3.0599999999999999E-2</v>
      </c>
    </row>
    <row r="343" spans="1:9" ht="38.25" x14ac:dyDescent="0.25">
      <c r="A343" s="249"/>
      <c r="B343" s="38" t="s">
        <v>11308</v>
      </c>
      <c r="C343" s="38" t="s">
        <v>1060</v>
      </c>
      <c r="D343" s="209">
        <v>1.01E-2</v>
      </c>
      <c r="E343" s="208">
        <v>70.471000000000004</v>
      </c>
      <c r="F343" s="36">
        <f t="shared" si="5"/>
        <v>0.71175710000000003</v>
      </c>
      <c r="G343" s="53"/>
      <c r="H343" s="54"/>
      <c r="I343" s="111">
        <v>3.0599999999999999E-2</v>
      </c>
    </row>
    <row r="344" spans="1:9" ht="51" x14ac:dyDescent="0.25">
      <c r="A344" s="249"/>
      <c r="B344" s="38" t="s">
        <v>11302</v>
      </c>
      <c r="C344" s="38" t="s">
        <v>1049</v>
      </c>
      <c r="D344" s="209">
        <v>1.78E-2</v>
      </c>
      <c r="E344" s="208">
        <v>182.21949999999998</v>
      </c>
      <c r="F344" s="36">
        <f t="shared" si="5"/>
        <v>3.2435070999999995</v>
      </c>
      <c r="G344" s="53"/>
      <c r="H344" s="54"/>
      <c r="I344" s="111">
        <v>3.0599999999999999E-2</v>
      </c>
    </row>
    <row r="345" spans="1:9" ht="51" x14ac:dyDescent="0.25">
      <c r="A345" s="249"/>
      <c r="B345" s="38" t="s">
        <v>11303</v>
      </c>
      <c r="C345" s="38" t="s">
        <v>1060</v>
      </c>
      <c r="D345" s="209">
        <v>1.35E-2</v>
      </c>
      <c r="E345" s="208">
        <v>64.419499999999999</v>
      </c>
      <c r="F345" s="36">
        <f t="shared" si="5"/>
        <v>0.86966325</v>
      </c>
      <c r="G345" s="53"/>
      <c r="H345" s="54"/>
      <c r="I345" s="111">
        <v>3.0599999999999999E-2</v>
      </c>
    </row>
    <row r="346" spans="1:9" ht="15.75" thickBot="1" x14ac:dyDescent="0.3">
      <c r="A346" s="250"/>
      <c r="B346" s="44" t="s">
        <v>12</v>
      </c>
      <c r="C346" s="44"/>
      <c r="D346" s="237"/>
      <c r="E346" s="211" t="s">
        <v>12</v>
      </c>
      <c r="F346" s="47" t="str">
        <f t="shared" si="5"/>
        <v/>
      </c>
      <c r="G346" s="48"/>
      <c r="H346" s="33"/>
      <c r="I346" s="111">
        <v>3.0599999999999999E-2</v>
      </c>
    </row>
    <row r="347" spans="1:9" ht="15.75" hidden="1" thickBot="1" x14ac:dyDescent="0.3">
      <c r="A347" s="253" t="s">
        <v>11371</v>
      </c>
      <c r="B347" s="26" t="s">
        <v>12</v>
      </c>
      <c r="C347" s="27" t="s">
        <v>161</v>
      </c>
      <c r="D347" s="110"/>
      <c r="E347" s="29" t="s">
        <v>12</v>
      </c>
      <c r="F347" s="29" t="str">
        <f t="shared" si="5"/>
        <v/>
      </c>
      <c r="G347" s="30"/>
      <c r="H347" s="31"/>
      <c r="I347" s="111">
        <v>0</v>
      </c>
    </row>
    <row r="348" spans="1:9" hidden="1" x14ac:dyDescent="0.25">
      <c r="A348" s="249"/>
      <c r="B348" s="34" t="s">
        <v>12</v>
      </c>
      <c r="C348" s="34"/>
      <c r="D348" s="112"/>
      <c r="E348" s="33" t="s">
        <v>12</v>
      </c>
      <c r="F348" s="33" t="str">
        <f t="shared" si="5"/>
        <v/>
      </c>
      <c r="G348" s="37"/>
      <c r="H348" s="33"/>
      <c r="I348" s="111">
        <v>0</v>
      </c>
    </row>
    <row r="349" spans="1:9" ht="25.5" hidden="1" x14ac:dyDescent="0.25">
      <c r="A349" s="249"/>
      <c r="B349" s="38" t="s">
        <v>11439</v>
      </c>
      <c r="C349" s="38" t="s">
        <v>69</v>
      </c>
      <c r="D349" s="39">
        <v>1.7000000000000001E-2</v>
      </c>
      <c r="E349" s="33">
        <v>8.5310000000000006</v>
      </c>
      <c r="F349" s="36">
        <f t="shared" si="5"/>
        <v>0.14502700000000002</v>
      </c>
      <c r="G349" s="41">
        <f>SUM(F349:F353)</f>
        <v>158.31798554500003</v>
      </c>
      <c r="H349" s="54"/>
      <c r="I349" s="111">
        <v>0</v>
      </c>
    </row>
    <row r="350" spans="1:9" hidden="1" x14ac:dyDescent="0.25">
      <c r="A350" s="249"/>
      <c r="B350" s="38" t="s">
        <v>11440</v>
      </c>
      <c r="C350" s="38" t="s">
        <v>1043</v>
      </c>
      <c r="D350" s="39">
        <v>2.7E-2</v>
      </c>
      <c r="E350" s="36">
        <v>22.704999999999998</v>
      </c>
      <c r="F350" s="36">
        <f t="shared" si="5"/>
        <v>0.613035</v>
      </c>
      <c r="G350" s="53"/>
      <c r="H350" s="54"/>
      <c r="I350" s="111">
        <v>0</v>
      </c>
    </row>
    <row r="351" spans="1:9" hidden="1" x14ac:dyDescent="0.25">
      <c r="A351" s="249"/>
      <c r="B351" s="38" t="s">
        <v>11317</v>
      </c>
      <c r="C351" s="38" t="s">
        <v>2801</v>
      </c>
      <c r="D351" s="39">
        <v>0.48899999999999999</v>
      </c>
      <c r="E351" s="33">
        <v>24.358000000000001</v>
      </c>
      <c r="F351" s="36">
        <f t="shared" si="5"/>
        <v>11.911061999999999</v>
      </c>
      <c r="G351" s="53"/>
      <c r="H351" s="54"/>
      <c r="I351" s="111">
        <v>0</v>
      </c>
    </row>
    <row r="352" spans="1:9" hidden="1" x14ac:dyDescent="0.25">
      <c r="A352" s="249"/>
      <c r="B352" s="38" t="s">
        <v>11318</v>
      </c>
      <c r="C352" s="38" t="s">
        <v>2801</v>
      </c>
      <c r="D352" s="39">
        <v>2.6680000000000001</v>
      </c>
      <c r="E352" s="33">
        <v>30.628</v>
      </c>
      <c r="F352" s="36">
        <f t="shared" si="5"/>
        <v>81.71550400000001</v>
      </c>
      <c r="G352" s="53"/>
      <c r="H352" s="54"/>
      <c r="I352" s="111">
        <v>0</v>
      </c>
    </row>
    <row r="353" spans="1:9" ht="25.5" hidden="1" x14ac:dyDescent="0.25">
      <c r="A353" s="249"/>
      <c r="B353" s="38" t="s">
        <v>11288</v>
      </c>
      <c r="C353" s="38" t="s">
        <v>161</v>
      </c>
      <c r="D353" s="39">
        <v>0.53</v>
      </c>
      <c r="E353" s="33">
        <v>120.62897650000002</v>
      </c>
      <c r="F353" s="36">
        <f t="shared" si="5"/>
        <v>63.933357545000014</v>
      </c>
      <c r="G353" s="53"/>
      <c r="H353" s="54"/>
      <c r="I353" s="111">
        <v>0</v>
      </c>
    </row>
    <row r="354" spans="1:9" ht="15.75" hidden="1" thickBot="1" x14ac:dyDescent="0.3">
      <c r="A354" s="250"/>
      <c r="B354" s="44" t="s">
        <v>12</v>
      </c>
      <c r="C354" s="44"/>
      <c r="D354" s="113"/>
      <c r="E354" s="46" t="s">
        <v>12</v>
      </c>
      <c r="F354" s="47" t="str">
        <f t="shared" si="5"/>
        <v/>
      </c>
      <c r="G354" s="48"/>
      <c r="H354" s="33"/>
      <c r="I354" s="111">
        <v>0</v>
      </c>
    </row>
    <row r="355" spans="1:9" ht="15.75" hidden="1" thickBot="1" x14ac:dyDescent="0.3">
      <c r="A355" s="253" t="s">
        <v>11372</v>
      </c>
      <c r="B355" s="26" t="s">
        <v>12</v>
      </c>
      <c r="C355" s="27" t="s">
        <v>161</v>
      </c>
      <c r="D355" s="110"/>
      <c r="E355" s="29" t="s">
        <v>12</v>
      </c>
      <c r="F355" s="29" t="str">
        <f t="shared" si="5"/>
        <v/>
      </c>
      <c r="G355" s="30"/>
      <c r="H355" s="31"/>
      <c r="I355" s="111">
        <v>0</v>
      </c>
    </row>
    <row r="356" spans="1:9" hidden="1" x14ac:dyDescent="0.25">
      <c r="A356" s="249"/>
      <c r="B356" s="34" t="s">
        <v>12</v>
      </c>
      <c r="C356" s="34"/>
      <c r="D356" s="112"/>
      <c r="E356" s="33" t="s">
        <v>12</v>
      </c>
      <c r="F356" s="33" t="str">
        <f t="shared" si="5"/>
        <v/>
      </c>
      <c r="G356" s="37"/>
      <c r="H356" s="33"/>
      <c r="I356" s="111">
        <v>0</v>
      </c>
    </row>
    <row r="357" spans="1:9" ht="38.25" hidden="1" x14ac:dyDescent="0.25">
      <c r="A357" s="249"/>
      <c r="B357" s="38" t="s">
        <v>11289</v>
      </c>
      <c r="C357" s="38" t="s">
        <v>2881</v>
      </c>
      <c r="D357" s="39">
        <v>4.1999999999999997E-3</v>
      </c>
      <c r="E357" s="33">
        <v>645.57248931250001</v>
      </c>
      <c r="F357" s="36">
        <f t="shared" si="5"/>
        <v>2.7114044551125001</v>
      </c>
      <c r="G357" s="41">
        <f>SUM(F357:F359)</f>
        <v>5.0511404551124999</v>
      </c>
      <c r="H357" s="54"/>
      <c r="I357" s="111">
        <v>0</v>
      </c>
    </row>
    <row r="358" spans="1:9" hidden="1" x14ac:dyDescent="0.25">
      <c r="A358" s="249"/>
      <c r="B358" s="38" t="s">
        <v>11421</v>
      </c>
      <c r="C358" s="38" t="s">
        <v>2801</v>
      </c>
      <c r="D358" s="39">
        <v>7.0000000000000007E-2</v>
      </c>
      <c r="E358" s="36">
        <v>31.055499999999995</v>
      </c>
      <c r="F358" s="36">
        <f t="shared" si="5"/>
        <v>2.1738849999999998</v>
      </c>
      <c r="G358" s="53"/>
      <c r="H358" s="54"/>
      <c r="I358" s="111">
        <v>0</v>
      </c>
    </row>
    <row r="359" spans="1:9" hidden="1" x14ac:dyDescent="0.25">
      <c r="A359" s="249"/>
      <c r="B359" s="38" t="s">
        <v>11326</v>
      </c>
      <c r="C359" s="38" t="s">
        <v>2801</v>
      </c>
      <c r="D359" s="39">
        <v>7.0000000000000001E-3</v>
      </c>
      <c r="E359" s="33">
        <v>23.693000000000001</v>
      </c>
      <c r="F359" s="36">
        <f t="shared" si="5"/>
        <v>0.16585100000000003</v>
      </c>
      <c r="G359" s="53"/>
      <c r="H359" s="54"/>
      <c r="I359" s="111">
        <v>0</v>
      </c>
    </row>
    <row r="360" spans="1:9" ht="15.75" hidden="1" thickBot="1" x14ac:dyDescent="0.3">
      <c r="A360" s="250"/>
      <c r="B360" s="44"/>
      <c r="C360" s="44"/>
      <c r="D360" s="45"/>
      <c r="E360" s="46" t="s">
        <v>12</v>
      </c>
      <c r="F360" s="47" t="str">
        <f t="shared" si="5"/>
        <v/>
      </c>
      <c r="G360" s="60"/>
      <c r="H360" s="54"/>
      <c r="I360" s="111">
        <v>0</v>
      </c>
    </row>
    <row r="361" spans="1:9" ht="15.75" hidden="1" thickBot="1" x14ac:dyDescent="0.3">
      <c r="A361" s="253" t="s">
        <v>11373</v>
      </c>
      <c r="B361" s="26" t="s">
        <v>12</v>
      </c>
      <c r="C361" s="27" t="s">
        <v>161</v>
      </c>
      <c r="D361" s="110"/>
      <c r="E361" s="29" t="s">
        <v>12</v>
      </c>
      <c r="F361" s="29" t="str">
        <f t="shared" si="5"/>
        <v/>
      </c>
      <c r="G361" s="30"/>
      <c r="H361" s="31"/>
      <c r="I361" s="111">
        <v>0</v>
      </c>
    </row>
    <row r="362" spans="1:9" hidden="1" x14ac:dyDescent="0.25">
      <c r="A362" s="249"/>
      <c r="B362" s="34" t="s">
        <v>12</v>
      </c>
      <c r="C362" s="34"/>
      <c r="D362" s="112"/>
      <c r="E362" s="33" t="s">
        <v>12</v>
      </c>
      <c r="F362" s="33" t="str">
        <f t="shared" si="5"/>
        <v/>
      </c>
      <c r="G362" s="37"/>
      <c r="H362" s="33"/>
      <c r="I362" s="111">
        <v>0</v>
      </c>
    </row>
    <row r="363" spans="1:9" ht="51" hidden="1" x14ac:dyDescent="0.25">
      <c r="A363" s="249"/>
      <c r="B363" s="38" t="s">
        <v>11290</v>
      </c>
      <c r="C363" s="38" t="s">
        <v>2881</v>
      </c>
      <c r="D363" s="39">
        <v>1.9400000000000001E-2</v>
      </c>
      <c r="E363" s="33">
        <v>811.23146795000002</v>
      </c>
      <c r="F363" s="36">
        <f t="shared" si="5"/>
        <v>15.737890478230002</v>
      </c>
      <c r="G363" s="41">
        <f>SUM(F363:F365)</f>
        <v>35.387006478229999</v>
      </c>
      <c r="H363" s="54"/>
      <c r="I363" s="111">
        <v>0</v>
      </c>
    </row>
    <row r="364" spans="1:9" hidden="1" x14ac:dyDescent="0.25">
      <c r="A364" s="249"/>
      <c r="B364" s="38" t="s">
        <v>11421</v>
      </c>
      <c r="C364" s="38" t="s">
        <v>2801</v>
      </c>
      <c r="D364" s="39">
        <v>0.45800000000000002</v>
      </c>
      <c r="E364" s="36">
        <v>31.055499999999995</v>
      </c>
      <c r="F364" s="36">
        <f t="shared" si="5"/>
        <v>14.223418999999998</v>
      </c>
      <c r="G364" s="53"/>
      <c r="H364" s="54"/>
      <c r="I364" s="111">
        <v>0</v>
      </c>
    </row>
    <row r="365" spans="1:9" hidden="1" x14ac:dyDescent="0.25">
      <c r="A365" s="249"/>
      <c r="B365" s="38" t="s">
        <v>11326</v>
      </c>
      <c r="C365" s="38" t="s">
        <v>2801</v>
      </c>
      <c r="D365" s="39">
        <v>0.22900000000000001</v>
      </c>
      <c r="E365" s="33">
        <v>23.693000000000001</v>
      </c>
      <c r="F365" s="36">
        <f t="shared" si="5"/>
        <v>5.4256970000000004</v>
      </c>
      <c r="G365" s="53"/>
      <c r="H365" s="54"/>
      <c r="I365" s="111">
        <v>0</v>
      </c>
    </row>
    <row r="366" spans="1:9" ht="15.75" hidden="1" thickBot="1" x14ac:dyDescent="0.3">
      <c r="A366" s="250"/>
      <c r="B366" s="44"/>
      <c r="C366" s="44"/>
      <c r="D366" s="45"/>
      <c r="E366" s="46" t="s">
        <v>12</v>
      </c>
      <c r="F366" s="47" t="str">
        <f t="shared" si="5"/>
        <v/>
      </c>
      <c r="G366" s="60"/>
      <c r="H366" s="54"/>
      <c r="I366" s="111">
        <v>0</v>
      </c>
    </row>
    <row r="367" spans="1:9" ht="15.75" hidden="1" thickBot="1" x14ac:dyDescent="0.3">
      <c r="A367" s="253" t="s">
        <v>11374</v>
      </c>
      <c r="B367" s="26" t="s">
        <v>12</v>
      </c>
      <c r="C367" s="27" t="s">
        <v>161</v>
      </c>
      <c r="D367" s="110"/>
      <c r="E367" s="29" t="s">
        <v>12</v>
      </c>
      <c r="F367" s="29" t="str">
        <f t="shared" si="5"/>
        <v/>
      </c>
      <c r="G367" s="30"/>
      <c r="H367" s="31"/>
      <c r="I367" s="111">
        <v>0</v>
      </c>
    </row>
    <row r="368" spans="1:9" hidden="1" x14ac:dyDescent="0.25">
      <c r="A368" s="249"/>
      <c r="B368" s="34" t="s">
        <v>12</v>
      </c>
      <c r="C368" s="34"/>
      <c r="D368" s="112"/>
      <c r="E368" s="33" t="s">
        <v>12</v>
      </c>
      <c r="F368" s="33" t="str">
        <f t="shared" si="5"/>
        <v/>
      </c>
      <c r="G368" s="37"/>
      <c r="H368" s="33"/>
      <c r="I368" s="111">
        <v>0</v>
      </c>
    </row>
    <row r="369" spans="1:9" ht="25.5" hidden="1" x14ac:dyDescent="0.25">
      <c r="A369" s="249"/>
      <c r="B369" s="38" t="s">
        <v>11441</v>
      </c>
      <c r="C369" s="38" t="s">
        <v>1303</v>
      </c>
      <c r="D369" s="39">
        <v>0.42</v>
      </c>
      <c r="E369" s="33">
        <v>2.0044999999999997</v>
      </c>
      <c r="F369" s="36">
        <f t="shared" si="5"/>
        <v>0.84188999999999981</v>
      </c>
      <c r="G369" s="41">
        <f>SUM(F369:F374)</f>
        <v>69.803244766679995</v>
      </c>
      <c r="H369" s="54"/>
      <c r="I369" s="111">
        <v>0</v>
      </c>
    </row>
    <row r="370" spans="1:9" hidden="1" x14ac:dyDescent="0.25">
      <c r="A370" s="249"/>
      <c r="B370" s="38" t="s">
        <v>11442</v>
      </c>
      <c r="C370" s="38" t="s">
        <v>11484</v>
      </c>
      <c r="D370" s="39">
        <v>5.0000000000000001E-3</v>
      </c>
      <c r="E370" s="36">
        <v>39.833500000000001</v>
      </c>
      <c r="F370" s="36">
        <f t="shared" si="5"/>
        <v>0.1991675</v>
      </c>
      <c r="G370" s="53"/>
      <c r="H370" s="54"/>
      <c r="I370" s="111">
        <v>0</v>
      </c>
    </row>
    <row r="371" spans="1:9" ht="25.5" hidden="1" x14ac:dyDescent="0.25">
      <c r="A371" s="249"/>
      <c r="B371" s="38" t="s">
        <v>11443</v>
      </c>
      <c r="C371" s="38" t="s">
        <v>82</v>
      </c>
      <c r="D371" s="39">
        <v>13.6</v>
      </c>
      <c r="E371" s="33">
        <v>2.5745</v>
      </c>
      <c r="F371" s="36">
        <f t="shared" si="5"/>
        <v>35.013199999999998</v>
      </c>
      <c r="G371" s="53"/>
      <c r="H371" s="54"/>
      <c r="I371" s="111">
        <v>0</v>
      </c>
    </row>
    <row r="372" spans="1:9" ht="51" hidden="1" x14ac:dyDescent="0.25">
      <c r="A372" s="249"/>
      <c r="B372" s="38" t="s">
        <v>11290</v>
      </c>
      <c r="C372" s="38" t="s">
        <v>2881</v>
      </c>
      <c r="D372" s="39">
        <v>1.04E-2</v>
      </c>
      <c r="E372" s="33">
        <v>811.23146795000002</v>
      </c>
      <c r="F372" s="36">
        <f t="shared" si="5"/>
        <v>8.4368072666800007</v>
      </c>
      <c r="G372" s="53"/>
      <c r="H372" s="54"/>
      <c r="I372" s="111">
        <v>0</v>
      </c>
    </row>
    <row r="373" spans="1:9" hidden="1" x14ac:dyDescent="0.25">
      <c r="A373" s="249"/>
      <c r="B373" s="38" t="s">
        <v>11421</v>
      </c>
      <c r="C373" s="38" t="s">
        <v>2801</v>
      </c>
      <c r="D373" s="39">
        <v>0.59</v>
      </c>
      <c r="E373" s="33">
        <v>31.055499999999995</v>
      </c>
      <c r="F373" s="36">
        <f t="shared" si="5"/>
        <v>18.322744999999998</v>
      </c>
      <c r="G373" s="53"/>
      <c r="H373" s="54"/>
      <c r="I373" s="111">
        <v>0</v>
      </c>
    </row>
    <row r="374" spans="1:9" hidden="1" x14ac:dyDescent="0.25">
      <c r="A374" s="249"/>
      <c r="B374" s="38" t="s">
        <v>11326</v>
      </c>
      <c r="C374" s="38" t="s">
        <v>2801</v>
      </c>
      <c r="D374" s="39">
        <v>0.29499999999999998</v>
      </c>
      <c r="E374" s="33">
        <v>23.693000000000001</v>
      </c>
      <c r="F374" s="36">
        <f t="shared" si="5"/>
        <v>6.9894350000000003</v>
      </c>
      <c r="G374" s="53"/>
      <c r="H374" s="54"/>
      <c r="I374" s="111">
        <v>0</v>
      </c>
    </row>
    <row r="375" spans="1:9" ht="15.75" hidden="1" thickBot="1" x14ac:dyDescent="0.3">
      <c r="A375" s="250"/>
      <c r="B375" s="44" t="s">
        <v>12</v>
      </c>
      <c r="C375" s="44"/>
      <c r="D375" s="113"/>
      <c r="E375" s="46" t="s">
        <v>12</v>
      </c>
      <c r="F375" s="47" t="str">
        <f t="shared" si="5"/>
        <v/>
      </c>
      <c r="G375" s="48"/>
      <c r="H375" s="33"/>
      <c r="I375" s="111">
        <v>0</v>
      </c>
    </row>
    <row r="376" spans="1:9" ht="15.75" hidden="1" thickBot="1" x14ac:dyDescent="0.3">
      <c r="A376" s="253" t="s">
        <v>11288</v>
      </c>
      <c r="B376" s="26" t="s">
        <v>12</v>
      </c>
      <c r="C376" s="27" t="s">
        <v>161</v>
      </c>
      <c r="D376" s="110"/>
      <c r="E376" s="49" t="s">
        <v>12</v>
      </c>
      <c r="F376" s="49" t="str">
        <f t="shared" si="5"/>
        <v/>
      </c>
      <c r="G376" s="30"/>
      <c r="H376" s="31"/>
      <c r="I376" s="111">
        <v>0</v>
      </c>
    </row>
    <row r="377" spans="1:9" hidden="1" x14ac:dyDescent="0.25">
      <c r="A377" s="249"/>
      <c r="B377" s="34" t="s">
        <v>12</v>
      </c>
      <c r="C377" s="115"/>
      <c r="D377" s="112"/>
      <c r="E377" s="50" t="s">
        <v>12</v>
      </c>
      <c r="F377" s="33" t="str">
        <f t="shared" si="5"/>
        <v/>
      </c>
      <c r="G377" s="37"/>
      <c r="H377" s="33"/>
      <c r="I377" s="111">
        <v>0</v>
      </c>
    </row>
    <row r="378" spans="1:9" ht="25.5" hidden="1" x14ac:dyDescent="0.25">
      <c r="A378" s="249"/>
      <c r="B378" s="38" t="s">
        <v>11314</v>
      </c>
      <c r="C378" s="38" t="s">
        <v>1303</v>
      </c>
      <c r="D378" s="39">
        <v>4.4320000000000004</v>
      </c>
      <c r="E378" s="36">
        <v>2.5554999999999999</v>
      </c>
      <c r="F378" s="36">
        <f t="shared" si="5"/>
        <v>11.325976000000001</v>
      </c>
      <c r="G378" s="41">
        <f>SUM(F378:F384)</f>
        <v>120.62897649999999</v>
      </c>
      <c r="H378" s="54"/>
      <c r="I378" s="111">
        <v>0</v>
      </c>
    </row>
    <row r="379" spans="1:9" hidden="1" x14ac:dyDescent="0.25">
      <c r="A379" s="249"/>
      <c r="B379" s="38" t="s">
        <v>11315</v>
      </c>
      <c r="C379" s="38" t="s">
        <v>1043</v>
      </c>
      <c r="D379" s="39">
        <v>8.5999999999999993E-2</v>
      </c>
      <c r="E379" s="36">
        <v>18.401499999999999</v>
      </c>
      <c r="F379" s="36">
        <f t="shared" si="5"/>
        <v>1.5825289999999999</v>
      </c>
      <c r="G379" s="53"/>
      <c r="H379" s="54"/>
      <c r="I379" s="111">
        <v>0</v>
      </c>
    </row>
    <row r="380" spans="1:9" ht="25.5" hidden="1" x14ac:dyDescent="0.25">
      <c r="A380" s="249"/>
      <c r="B380" s="38" t="s">
        <v>11316</v>
      </c>
      <c r="C380" s="38" t="s">
        <v>1303</v>
      </c>
      <c r="D380" s="39">
        <v>6.53</v>
      </c>
      <c r="E380" s="33">
        <v>12.112499999999999</v>
      </c>
      <c r="F380" s="36">
        <f t="shared" si="5"/>
        <v>79.094624999999994</v>
      </c>
      <c r="G380" s="53"/>
      <c r="H380" s="54"/>
      <c r="I380" s="111">
        <v>0</v>
      </c>
    </row>
    <row r="381" spans="1:9" hidden="1" x14ac:dyDescent="0.25">
      <c r="A381" s="249"/>
      <c r="B381" s="38" t="s">
        <v>11317</v>
      </c>
      <c r="C381" s="38" t="s">
        <v>2801</v>
      </c>
      <c r="D381" s="39">
        <v>0.14299999999999999</v>
      </c>
      <c r="E381" s="33">
        <v>24.358000000000001</v>
      </c>
      <c r="F381" s="36">
        <f t="shared" si="5"/>
        <v>3.4831939999999997</v>
      </c>
      <c r="G381" s="53"/>
      <c r="H381" s="54"/>
      <c r="I381" s="111">
        <v>0</v>
      </c>
    </row>
    <row r="382" spans="1:9" hidden="1" x14ac:dyDescent="0.25">
      <c r="A382" s="249"/>
      <c r="B382" s="38" t="s">
        <v>11318</v>
      </c>
      <c r="C382" s="38" t="s">
        <v>2801</v>
      </c>
      <c r="D382" s="39">
        <v>0.60699999999999998</v>
      </c>
      <c r="E382" s="33">
        <v>30.628</v>
      </c>
      <c r="F382" s="36">
        <f t="shared" si="5"/>
        <v>18.591196</v>
      </c>
      <c r="G382" s="53"/>
      <c r="H382" s="54"/>
      <c r="I382" s="111">
        <v>0</v>
      </c>
    </row>
    <row r="383" spans="1:9" ht="25.5" hidden="1" x14ac:dyDescent="0.25">
      <c r="A383" s="249"/>
      <c r="B383" s="38" t="s">
        <v>11319</v>
      </c>
      <c r="C383" s="38" t="s">
        <v>1049</v>
      </c>
      <c r="D383" s="39">
        <v>0.05</v>
      </c>
      <c r="E383" s="33">
        <v>26.884999999999998</v>
      </c>
      <c r="F383" s="36">
        <f t="shared" si="5"/>
        <v>1.3442499999999999</v>
      </c>
      <c r="G383" s="53"/>
      <c r="H383" s="54"/>
      <c r="I383" s="111">
        <v>0</v>
      </c>
    </row>
    <row r="384" spans="1:9" ht="25.5" hidden="1" x14ac:dyDescent="0.25">
      <c r="A384" s="249"/>
      <c r="B384" s="38" t="s">
        <v>11320</v>
      </c>
      <c r="C384" s="38" t="s">
        <v>1060</v>
      </c>
      <c r="D384" s="39">
        <v>0.20100000000000001</v>
      </c>
      <c r="E384" s="36">
        <v>25.906499999999998</v>
      </c>
      <c r="F384" s="36">
        <f t="shared" si="5"/>
        <v>5.2072064999999998</v>
      </c>
      <c r="G384" s="53"/>
      <c r="H384" s="54"/>
      <c r="I384" s="111">
        <v>0</v>
      </c>
    </row>
    <row r="385" spans="1:9" ht="15.75" hidden="1" thickBot="1" x14ac:dyDescent="0.3">
      <c r="A385" s="250"/>
      <c r="B385" s="83"/>
      <c r="C385" s="116"/>
      <c r="D385" s="113"/>
      <c r="E385" s="46" t="s">
        <v>12</v>
      </c>
      <c r="F385" s="46" t="str">
        <f t="shared" si="5"/>
        <v/>
      </c>
      <c r="G385" s="48"/>
      <c r="H385" s="33"/>
      <c r="I385" s="111">
        <v>0</v>
      </c>
    </row>
    <row r="386" spans="1:9" ht="15.75" hidden="1" thickBot="1" x14ac:dyDescent="0.3">
      <c r="A386" s="253" t="s">
        <v>11289</v>
      </c>
      <c r="B386" s="26" t="s">
        <v>12</v>
      </c>
      <c r="C386" s="27" t="s">
        <v>2881</v>
      </c>
      <c r="D386" s="110"/>
      <c r="E386" s="49" t="s">
        <v>12</v>
      </c>
      <c r="F386" s="49" t="str">
        <f t="shared" si="5"/>
        <v/>
      </c>
      <c r="G386" s="30"/>
      <c r="H386" s="31"/>
      <c r="I386" s="111">
        <v>0</v>
      </c>
    </row>
    <row r="387" spans="1:9" hidden="1" x14ac:dyDescent="0.25">
      <c r="A387" s="249"/>
      <c r="B387" s="34" t="s">
        <v>12</v>
      </c>
      <c r="C387" s="115"/>
      <c r="D387" s="112"/>
      <c r="E387" s="50" t="s">
        <v>12</v>
      </c>
      <c r="F387" s="33" t="str">
        <f t="shared" si="5"/>
        <v/>
      </c>
      <c r="G387" s="37"/>
      <c r="H387" s="33"/>
      <c r="I387" s="111">
        <v>0</v>
      </c>
    </row>
    <row r="388" spans="1:9" ht="25.5" hidden="1" x14ac:dyDescent="0.25">
      <c r="A388" s="249"/>
      <c r="B388" s="38" t="s">
        <v>11321</v>
      </c>
      <c r="C388" s="38" t="s">
        <v>2881</v>
      </c>
      <c r="D388" s="39">
        <v>0.95</v>
      </c>
      <c r="E388" s="36">
        <v>202.32149999999999</v>
      </c>
      <c r="F388" s="36">
        <f t="shared" si="5"/>
        <v>192.20542499999999</v>
      </c>
      <c r="G388" s="41">
        <f>SUM(F388:F396)</f>
        <v>645.57248931250001</v>
      </c>
      <c r="H388" s="54"/>
      <c r="I388" s="111">
        <v>0</v>
      </c>
    </row>
    <row r="389" spans="1:9" hidden="1" x14ac:dyDescent="0.25">
      <c r="A389" s="249"/>
      <c r="B389" s="38" t="s">
        <v>11310</v>
      </c>
      <c r="C389" s="38" t="s">
        <v>1043</v>
      </c>
      <c r="D389" s="39">
        <v>426.49</v>
      </c>
      <c r="E389" s="36">
        <v>0.64600000000000002</v>
      </c>
      <c r="F389" s="36">
        <f t="shared" si="5"/>
        <v>275.51254</v>
      </c>
      <c r="G389" s="53"/>
      <c r="H389" s="54"/>
      <c r="I389" s="111">
        <v>0</v>
      </c>
    </row>
    <row r="390" spans="1:9" ht="25.5" hidden="1" x14ac:dyDescent="0.25">
      <c r="A390" s="249"/>
      <c r="B390" s="38" t="s">
        <v>11311</v>
      </c>
      <c r="C390" s="38" t="s">
        <v>2801</v>
      </c>
      <c r="D390" s="39">
        <v>4.32</v>
      </c>
      <c r="E390" s="33">
        <v>25.745000000000001</v>
      </c>
      <c r="F390" s="36">
        <f t="shared" ref="F390:F453" si="6">IF(ISNUMBER(E390),E390*$D390,"")</f>
        <v>111.21840000000002</v>
      </c>
      <c r="G390" s="53"/>
      <c r="H390" s="54"/>
      <c r="I390" s="111">
        <v>0</v>
      </c>
    </row>
    <row r="391" spans="1:9" ht="38.25" hidden="1" x14ac:dyDescent="0.25">
      <c r="A391" s="249"/>
      <c r="B391" s="38" t="s">
        <v>11312</v>
      </c>
      <c r="C391" s="38" t="s">
        <v>1049</v>
      </c>
      <c r="D391" s="39">
        <v>1.01</v>
      </c>
      <c r="E391" s="33">
        <v>1.6435</v>
      </c>
      <c r="F391" s="36">
        <f t="shared" si="6"/>
        <v>1.6599349999999999</v>
      </c>
      <c r="G391" s="53"/>
      <c r="H391" s="54"/>
      <c r="I391" s="111">
        <v>0</v>
      </c>
    </row>
    <row r="392" spans="1:9" ht="38.25" hidden="1" x14ac:dyDescent="0.25">
      <c r="A392" s="249"/>
      <c r="B392" s="38" t="s">
        <v>11313</v>
      </c>
      <c r="C392" s="38" t="s">
        <v>1060</v>
      </c>
      <c r="D392" s="39">
        <v>3.31</v>
      </c>
      <c r="E392" s="33">
        <v>0.41799999999999998</v>
      </c>
      <c r="F392" s="36">
        <f t="shared" si="6"/>
        <v>1.38358</v>
      </c>
      <c r="G392" s="53"/>
      <c r="H392" s="54"/>
      <c r="I392" s="111">
        <v>0</v>
      </c>
    </row>
    <row r="393" spans="1:9" ht="51" hidden="1" x14ac:dyDescent="0.25">
      <c r="A393" s="249"/>
      <c r="B393" s="38" t="s">
        <v>11286</v>
      </c>
      <c r="C393" s="38" t="s">
        <v>2881</v>
      </c>
      <c r="D393" s="39">
        <v>0.95</v>
      </c>
      <c r="E393" s="33">
        <v>8.5522277500000001</v>
      </c>
      <c r="F393" s="36">
        <f t="shared" si="6"/>
        <v>8.1246163624999994</v>
      </c>
      <c r="G393" s="53"/>
      <c r="H393" s="54"/>
      <c r="I393" s="111">
        <v>0</v>
      </c>
    </row>
    <row r="394" spans="1:9" ht="38.25" hidden="1" x14ac:dyDescent="0.25">
      <c r="A394" s="249"/>
      <c r="B394" s="38" t="s">
        <v>11284</v>
      </c>
      <c r="C394" s="58" t="s">
        <v>11341</v>
      </c>
      <c r="D394" s="39">
        <v>19</v>
      </c>
      <c r="E394" s="33">
        <v>2.9193680499999997</v>
      </c>
      <c r="F394" s="36">
        <f t="shared" si="6"/>
        <v>55.467992949999996</v>
      </c>
      <c r="G394" s="53"/>
      <c r="H394" s="54"/>
      <c r="I394" s="111">
        <v>0</v>
      </c>
    </row>
    <row r="395" spans="1:9" hidden="1" x14ac:dyDescent="0.25">
      <c r="A395" s="249"/>
      <c r="B395" s="57"/>
      <c r="C395" s="117"/>
      <c r="D395" s="39"/>
      <c r="E395" s="33" t="s">
        <v>12</v>
      </c>
      <c r="F395" s="36" t="str">
        <f t="shared" si="6"/>
        <v/>
      </c>
      <c r="G395" s="53"/>
      <c r="H395" s="54"/>
      <c r="I395" s="111">
        <v>0</v>
      </c>
    </row>
    <row r="396" spans="1:9" hidden="1" x14ac:dyDescent="0.25">
      <c r="A396" s="249"/>
      <c r="B396" s="55" t="s">
        <v>645</v>
      </c>
      <c r="C396" s="117"/>
      <c r="D396" s="39"/>
      <c r="E396" s="33" t="s">
        <v>12</v>
      </c>
      <c r="F396" s="36" t="str">
        <f t="shared" si="6"/>
        <v/>
      </c>
      <c r="G396" s="53"/>
      <c r="H396" s="54"/>
      <c r="I396" s="111">
        <v>0</v>
      </c>
    </row>
    <row r="397" spans="1:9" ht="15.75" hidden="1" thickBot="1" x14ac:dyDescent="0.3">
      <c r="A397" s="250"/>
      <c r="B397" s="83"/>
      <c r="C397" s="116"/>
      <c r="D397" s="113"/>
      <c r="E397" s="46" t="s">
        <v>12</v>
      </c>
      <c r="F397" s="46" t="str">
        <f t="shared" si="6"/>
        <v/>
      </c>
      <c r="G397" s="48"/>
      <c r="H397" s="33"/>
      <c r="I397" s="111">
        <v>0</v>
      </c>
    </row>
    <row r="398" spans="1:9" ht="26.25" hidden="1" customHeight="1" thickBot="1" x14ac:dyDescent="0.3">
      <c r="A398" s="253" t="s">
        <v>11375</v>
      </c>
      <c r="B398" s="26" t="s">
        <v>12</v>
      </c>
      <c r="C398" s="27" t="s">
        <v>2881</v>
      </c>
      <c r="D398" s="110"/>
      <c r="E398" s="49" t="s">
        <v>12</v>
      </c>
      <c r="F398" s="49" t="str">
        <f t="shared" si="6"/>
        <v/>
      </c>
      <c r="G398" s="30"/>
      <c r="H398" s="31"/>
      <c r="I398" s="111">
        <v>0</v>
      </c>
    </row>
    <row r="399" spans="1:9" hidden="1" x14ac:dyDescent="0.25">
      <c r="A399" s="249"/>
      <c r="B399" s="34" t="s">
        <v>12</v>
      </c>
      <c r="C399" s="115"/>
      <c r="D399" s="112"/>
      <c r="E399" s="50" t="s">
        <v>12</v>
      </c>
      <c r="F399" s="33" t="str">
        <f t="shared" si="6"/>
        <v/>
      </c>
      <c r="G399" s="37"/>
      <c r="H399" s="33"/>
      <c r="I399" s="111">
        <v>0</v>
      </c>
    </row>
    <row r="400" spans="1:9" ht="25.5" hidden="1" x14ac:dyDescent="0.25">
      <c r="A400" s="249"/>
      <c r="B400" s="38" t="s">
        <v>11309</v>
      </c>
      <c r="C400" s="38" t="s">
        <v>2881</v>
      </c>
      <c r="D400" s="39">
        <v>1.27</v>
      </c>
      <c r="E400" s="36">
        <v>199.71849999999998</v>
      </c>
      <c r="F400" s="36">
        <f t="shared" si="6"/>
        <v>253.64249499999997</v>
      </c>
      <c r="G400" s="41">
        <f>SUM(F400:F408)</f>
        <v>826.11055771250005</v>
      </c>
      <c r="H400" s="54"/>
      <c r="I400" s="111">
        <v>0</v>
      </c>
    </row>
    <row r="401" spans="1:9" hidden="1" x14ac:dyDescent="0.25">
      <c r="A401" s="249"/>
      <c r="B401" s="38" t="s">
        <v>11310</v>
      </c>
      <c r="C401" s="38" t="s">
        <v>1043</v>
      </c>
      <c r="D401" s="39">
        <v>573.61</v>
      </c>
      <c r="E401" s="36">
        <v>0.64600000000000002</v>
      </c>
      <c r="F401" s="36">
        <f t="shared" si="6"/>
        <v>370.55206000000004</v>
      </c>
      <c r="G401" s="53"/>
      <c r="H401" s="54"/>
      <c r="I401" s="111">
        <v>0</v>
      </c>
    </row>
    <row r="402" spans="1:9" ht="25.5" hidden="1" x14ac:dyDescent="0.25">
      <c r="A402" s="249"/>
      <c r="B402" s="38" t="s">
        <v>11311</v>
      </c>
      <c r="C402" s="38" t="s">
        <v>2801</v>
      </c>
      <c r="D402" s="39">
        <v>4.42</v>
      </c>
      <c r="E402" s="33">
        <v>25.745000000000001</v>
      </c>
      <c r="F402" s="36">
        <f t="shared" si="6"/>
        <v>113.7929</v>
      </c>
      <c r="G402" s="53"/>
      <c r="H402" s="54"/>
      <c r="I402" s="111">
        <v>0</v>
      </c>
    </row>
    <row r="403" spans="1:9" ht="38.25" hidden="1" x14ac:dyDescent="0.25">
      <c r="A403" s="249"/>
      <c r="B403" s="38" t="s">
        <v>11312</v>
      </c>
      <c r="C403" s="38" t="s">
        <v>1049</v>
      </c>
      <c r="D403" s="39">
        <v>1.03</v>
      </c>
      <c r="E403" s="33">
        <v>1.6435</v>
      </c>
      <c r="F403" s="36">
        <f t="shared" si="6"/>
        <v>1.6928049999999999</v>
      </c>
      <c r="G403" s="53"/>
      <c r="H403" s="54"/>
      <c r="I403" s="111">
        <v>0</v>
      </c>
    </row>
    <row r="404" spans="1:9" ht="38.25" hidden="1" x14ac:dyDescent="0.25">
      <c r="A404" s="249"/>
      <c r="B404" s="38" t="s">
        <v>11313</v>
      </c>
      <c r="C404" s="38" t="s">
        <v>1060</v>
      </c>
      <c r="D404" s="39">
        <v>3.39</v>
      </c>
      <c r="E404" s="33">
        <v>0.41799999999999998</v>
      </c>
      <c r="F404" s="36">
        <f t="shared" si="6"/>
        <v>1.4170199999999999</v>
      </c>
      <c r="G404" s="53"/>
      <c r="H404" s="54"/>
      <c r="I404" s="111">
        <v>0</v>
      </c>
    </row>
    <row r="405" spans="1:9" ht="51" hidden="1" x14ac:dyDescent="0.25">
      <c r="A405" s="249"/>
      <c r="B405" s="38" t="s">
        <v>11286</v>
      </c>
      <c r="C405" s="38" t="s">
        <v>2881</v>
      </c>
      <c r="D405" s="39">
        <v>1.27</v>
      </c>
      <c r="E405" s="33">
        <v>8.5522277500000001</v>
      </c>
      <c r="F405" s="36">
        <f t="shared" si="6"/>
        <v>10.8613292425</v>
      </c>
      <c r="G405" s="53"/>
      <c r="H405" s="54"/>
      <c r="I405" s="111">
        <v>0</v>
      </c>
    </row>
    <row r="406" spans="1:9" ht="38.25" hidden="1" x14ac:dyDescent="0.25">
      <c r="A406" s="249"/>
      <c r="B406" s="38" t="s">
        <v>11284</v>
      </c>
      <c r="C406" s="58" t="s">
        <v>11341</v>
      </c>
      <c r="D406" s="39">
        <v>25.4</v>
      </c>
      <c r="E406" s="33">
        <v>2.9193680499999997</v>
      </c>
      <c r="F406" s="36">
        <f t="shared" si="6"/>
        <v>74.151948469999994</v>
      </c>
      <c r="G406" s="53"/>
      <c r="H406" s="54"/>
      <c r="I406" s="111">
        <v>0</v>
      </c>
    </row>
    <row r="407" spans="1:9" hidden="1" x14ac:dyDescent="0.25">
      <c r="A407" s="249"/>
      <c r="B407" s="57"/>
      <c r="C407" s="117"/>
      <c r="D407" s="39"/>
      <c r="E407" s="33" t="s">
        <v>12</v>
      </c>
      <c r="F407" s="36" t="str">
        <f t="shared" si="6"/>
        <v/>
      </c>
      <c r="G407" s="53"/>
      <c r="H407" s="54"/>
      <c r="I407" s="111">
        <v>0</v>
      </c>
    </row>
    <row r="408" spans="1:9" ht="24.95" hidden="1" customHeight="1" x14ac:dyDescent="0.25">
      <c r="A408" s="249"/>
      <c r="B408" s="55" t="s">
        <v>645</v>
      </c>
      <c r="C408" s="117"/>
      <c r="D408" s="39"/>
      <c r="E408" s="33" t="s">
        <v>12</v>
      </c>
      <c r="F408" s="36" t="str">
        <f t="shared" si="6"/>
        <v/>
      </c>
      <c r="G408" s="53"/>
      <c r="H408" s="54"/>
      <c r="I408" s="111">
        <v>0</v>
      </c>
    </row>
    <row r="409" spans="1:9" ht="15.75" hidden="1" thickBot="1" x14ac:dyDescent="0.3">
      <c r="A409" s="250"/>
      <c r="B409" s="83"/>
      <c r="C409" s="116"/>
      <c r="D409" s="113"/>
      <c r="E409" s="46" t="s">
        <v>12</v>
      </c>
      <c r="F409" s="46" t="str">
        <f t="shared" si="6"/>
        <v/>
      </c>
      <c r="G409" s="48"/>
      <c r="H409" s="33"/>
      <c r="I409" s="111">
        <v>0</v>
      </c>
    </row>
    <row r="410" spans="1:9" ht="26.25" hidden="1" customHeight="1" thickBot="1" x14ac:dyDescent="0.3">
      <c r="A410" s="253" t="s">
        <v>11376</v>
      </c>
      <c r="B410" s="26" t="s">
        <v>12</v>
      </c>
      <c r="C410" s="27" t="s">
        <v>2881</v>
      </c>
      <c r="D410" s="110"/>
      <c r="E410" s="49" t="s">
        <v>12</v>
      </c>
      <c r="F410" s="49" t="str">
        <f t="shared" si="6"/>
        <v/>
      </c>
      <c r="G410" s="30"/>
      <c r="H410" s="31"/>
      <c r="I410" s="111">
        <v>0</v>
      </c>
    </row>
    <row r="411" spans="1:9" hidden="1" x14ac:dyDescent="0.25">
      <c r="A411" s="249"/>
      <c r="B411" s="34" t="s">
        <v>12</v>
      </c>
      <c r="C411" s="115"/>
      <c r="D411" s="112"/>
      <c r="E411" s="50" t="s">
        <v>12</v>
      </c>
      <c r="F411" s="33" t="str">
        <f t="shared" si="6"/>
        <v/>
      </c>
      <c r="G411" s="37"/>
      <c r="H411" s="33"/>
      <c r="I411" s="111">
        <v>0</v>
      </c>
    </row>
    <row r="412" spans="1:9" ht="25.5" hidden="1" x14ac:dyDescent="0.25">
      <c r="A412" s="249"/>
      <c r="B412" s="38" t="s">
        <v>11309</v>
      </c>
      <c r="C412" s="38" t="s">
        <v>2881</v>
      </c>
      <c r="D412" s="39">
        <v>1.1599999999999999</v>
      </c>
      <c r="E412" s="36">
        <v>199.71849999999998</v>
      </c>
      <c r="F412" s="36">
        <f t="shared" si="6"/>
        <v>231.67345999999995</v>
      </c>
      <c r="G412" s="41">
        <f>SUM(F412:F419)</f>
        <v>915.97571295</v>
      </c>
      <c r="H412" s="54"/>
      <c r="I412" s="111">
        <v>0</v>
      </c>
    </row>
    <row r="413" spans="1:9" hidden="1" x14ac:dyDescent="0.25">
      <c r="A413" s="249"/>
      <c r="B413" s="38" t="s">
        <v>11322</v>
      </c>
      <c r="C413" s="38" t="s">
        <v>1043</v>
      </c>
      <c r="D413" s="39">
        <v>116.4</v>
      </c>
      <c r="E413" s="36">
        <v>1.4724999999999999</v>
      </c>
      <c r="F413" s="36">
        <f t="shared" si="6"/>
        <v>171.399</v>
      </c>
      <c r="G413" s="53"/>
      <c r="H413" s="54"/>
      <c r="I413" s="111">
        <v>0</v>
      </c>
    </row>
    <row r="414" spans="1:9" hidden="1" x14ac:dyDescent="0.25">
      <c r="A414" s="249"/>
      <c r="B414" s="38" t="s">
        <v>11310</v>
      </c>
      <c r="C414" s="38" t="s">
        <v>1043</v>
      </c>
      <c r="D414" s="39">
        <v>261.89</v>
      </c>
      <c r="E414" s="33">
        <v>0.64600000000000002</v>
      </c>
      <c r="F414" s="36">
        <f t="shared" si="6"/>
        <v>169.18093999999999</v>
      </c>
      <c r="G414" s="53"/>
      <c r="H414" s="54"/>
      <c r="I414" s="111">
        <v>0</v>
      </c>
    </row>
    <row r="415" spans="1:9" hidden="1" x14ac:dyDescent="0.25">
      <c r="A415" s="249"/>
      <c r="B415" s="38" t="s">
        <v>11326</v>
      </c>
      <c r="C415" s="38" t="s">
        <v>2801</v>
      </c>
      <c r="D415" s="39">
        <v>11.23</v>
      </c>
      <c r="E415" s="33">
        <v>23.693000000000001</v>
      </c>
      <c r="F415" s="36">
        <f t="shared" si="6"/>
        <v>266.07239000000004</v>
      </c>
      <c r="G415" s="53"/>
      <c r="H415" s="54"/>
      <c r="I415" s="111">
        <v>0</v>
      </c>
    </row>
    <row r="416" spans="1:9" ht="51" hidden="1" x14ac:dyDescent="0.25">
      <c r="A416" s="249"/>
      <c r="B416" s="38" t="s">
        <v>11286</v>
      </c>
      <c r="C416" s="38" t="s">
        <v>2881</v>
      </c>
      <c r="D416" s="39">
        <v>1.1599999999999999</v>
      </c>
      <c r="E416" s="33">
        <v>8.5522277500000001</v>
      </c>
      <c r="F416" s="36">
        <f t="shared" si="6"/>
        <v>9.9205841899999996</v>
      </c>
      <c r="G416" s="53"/>
      <c r="H416" s="54"/>
      <c r="I416" s="111">
        <v>0</v>
      </c>
    </row>
    <row r="417" spans="1:9" ht="38.25" hidden="1" x14ac:dyDescent="0.25">
      <c r="A417" s="249"/>
      <c r="B417" s="38" t="s">
        <v>11284</v>
      </c>
      <c r="C417" s="58" t="s">
        <v>11341</v>
      </c>
      <c r="D417" s="39">
        <v>23.2</v>
      </c>
      <c r="E417" s="33">
        <v>2.9193680499999997</v>
      </c>
      <c r="F417" s="36">
        <f t="shared" si="6"/>
        <v>67.72933875999999</v>
      </c>
      <c r="G417" s="53"/>
      <c r="H417" s="54"/>
      <c r="I417" s="111">
        <v>0</v>
      </c>
    </row>
    <row r="418" spans="1:9" hidden="1" x14ac:dyDescent="0.25">
      <c r="A418" s="249"/>
      <c r="B418" s="57"/>
      <c r="C418" s="117"/>
      <c r="D418" s="39"/>
      <c r="E418" s="33" t="s">
        <v>12</v>
      </c>
      <c r="F418" s="36" t="str">
        <f t="shared" si="6"/>
        <v/>
      </c>
      <c r="G418" s="53"/>
      <c r="H418" s="54"/>
      <c r="I418" s="111">
        <v>0</v>
      </c>
    </row>
    <row r="419" spans="1:9" ht="24.95" hidden="1" customHeight="1" x14ac:dyDescent="0.25">
      <c r="A419" s="249"/>
      <c r="B419" s="55" t="s">
        <v>645</v>
      </c>
      <c r="C419" s="117"/>
      <c r="D419" s="39"/>
      <c r="E419" s="33" t="s">
        <v>12</v>
      </c>
      <c r="F419" s="36" t="str">
        <f t="shared" si="6"/>
        <v/>
      </c>
      <c r="G419" s="53"/>
      <c r="H419" s="54"/>
      <c r="I419" s="111">
        <v>0</v>
      </c>
    </row>
    <row r="420" spans="1:9" ht="15.75" hidden="1" thickBot="1" x14ac:dyDescent="0.3">
      <c r="A420" s="250"/>
      <c r="B420" s="83"/>
      <c r="C420" s="116"/>
      <c r="D420" s="113"/>
      <c r="E420" s="46" t="s">
        <v>12</v>
      </c>
      <c r="F420" s="46" t="str">
        <f t="shared" si="6"/>
        <v/>
      </c>
      <c r="G420" s="48"/>
      <c r="H420" s="33"/>
      <c r="I420" s="111">
        <v>0</v>
      </c>
    </row>
    <row r="421" spans="1:9" ht="26.25" hidden="1" customHeight="1" thickBot="1" x14ac:dyDescent="0.3">
      <c r="A421" s="253" t="s">
        <v>11377</v>
      </c>
      <c r="B421" s="26" t="s">
        <v>12</v>
      </c>
      <c r="C421" s="27" t="s">
        <v>2881</v>
      </c>
      <c r="D421" s="110"/>
      <c r="E421" s="49" t="s">
        <v>12</v>
      </c>
      <c r="F421" s="49" t="str">
        <f t="shared" si="6"/>
        <v/>
      </c>
      <c r="G421" s="30"/>
      <c r="H421" s="31"/>
      <c r="I421" s="111">
        <v>0</v>
      </c>
    </row>
    <row r="422" spans="1:9" hidden="1" x14ac:dyDescent="0.25">
      <c r="A422" s="249"/>
      <c r="B422" s="34" t="s">
        <v>12</v>
      </c>
      <c r="C422" s="115"/>
      <c r="D422" s="112"/>
      <c r="E422" s="50" t="s">
        <v>12</v>
      </c>
      <c r="F422" s="33" t="str">
        <f t="shared" si="6"/>
        <v/>
      </c>
      <c r="G422" s="37"/>
      <c r="H422" s="33"/>
      <c r="I422" s="111">
        <v>0</v>
      </c>
    </row>
    <row r="423" spans="1:9" ht="25.5" hidden="1" x14ac:dyDescent="0.25">
      <c r="A423" s="249"/>
      <c r="B423" s="38" t="s">
        <v>11309</v>
      </c>
      <c r="C423" s="38" t="s">
        <v>2881</v>
      </c>
      <c r="D423" s="39">
        <v>1.07</v>
      </c>
      <c r="E423" s="36">
        <v>199.71849999999998</v>
      </c>
      <c r="F423" s="36">
        <f t="shared" si="6"/>
        <v>213.69879499999999</v>
      </c>
      <c r="G423" s="41">
        <f>SUM(F423:F431)</f>
        <v>688.25221496249992</v>
      </c>
      <c r="H423" s="54"/>
      <c r="I423" s="111">
        <v>0</v>
      </c>
    </row>
    <row r="424" spans="1:9" hidden="1" x14ac:dyDescent="0.25">
      <c r="A424" s="249"/>
      <c r="B424" s="38" t="s">
        <v>11310</v>
      </c>
      <c r="C424" s="38" t="s">
        <v>1043</v>
      </c>
      <c r="D424" s="39">
        <v>483.7</v>
      </c>
      <c r="E424" s="36">
        <v>0.64600000000000002</v>
      </c>
      <c r="F424" s="36">
        <f t="shared" si="6"/>
        <v>312.47019999999998</v>
      </c>
      <c r="G424" s="53"/>
      <c r="H424" s="54"/>
      <c r="I424" s="111">
        <v>0</v>
      </c>
    </row>
    <row r="425" spans="1:9" ht="25.5" hidden="1" x14ac:dyDescent="0.25">
      <c r="A425" s="249"/>
      <c r="B425" s="38" t="s">
        <v>11311</v>
      </c>
      <c r="C425" s="38" t="s">
        <v>2801</v>
      </c>
      <c r="D425" s="39">
        <v>3.42</v>
      </c>
      <c r="E425" s="33">
        <v>25.745000000000001</v>
      </c>
      <c r="F425" s="36">
        <f t="shared" si="6"/>
        <v>88.047899999999998</v>
      </c>
      <c r="G425" s="53"/>
      <c r="H425" s="54"/>
      <c r="I425" s="111">
        <v>0</v>
      </c>
    </row>
    <row r="426" spans="1:9" ht="38.25" hidden="1" x14ac:dyDescent="0.25">
      <c r="A426" s="249"/>
      <c r="B426" s="38" t="s">
        <v>11312</v>
      </c>
      <c r="C426" s="38" t="s">
        <v>1049</v>
      </c>
      <c r="D426" s="39">
        <v>0.8</v>
      </c>
      <c r="E426" s="33">
        <v>1.6435</v>
      </c>
      <c r="F426" s="36">
        <f t="shared" si="6"/>
        <v>1.3148</v>
      </c>
      <c r="G426" s="53"/>
      <c r="H426" s="54"/>
      <c r="I426" s="111">
        <v>0</v>
      </c>
    </row>
    <row r="427" spans="1:9" ht="38.25" hidden="1" x14ac:dyDescent="0.25">
      <c r="A427" s="249"/>
      <c r="B427" s="38" t="s">
        <v>11313</v>
      </c>
      <c r="C427" s="38" t="s">
        <v>1060</v>
      </c>
      <c r="D427" s="39">
        <v>2.62</v>
      </c>
      <c r="E427" s="33">
        <v>0.41799999999999998</v>
      </c>
      <c r="F427" s="36">
        <f t="shared" si="6"/>
        <v>1.0951599999999999</v>
      </c>
      <c r="G427" s="53"/>
      <c r="H427" s="54"/>
      <c r="I427" s="111">
        <v>0</v>
      </c>
    </row>
    <row r="428" spans="1:9" ht="51" hidden="1" x14ac:dyDescent="0.25">
      <c r="A428" s="249"/>
      <c r="B428" s="38" t="s">
        <v>11286</v>
      </c>
      <c r="C428" s="38" t="s">
        <v>2881</v>
      </c>
      <c r="D428" s="39">
        <v>1.07</v>
      </c>
      <c r="E428" s="33">
        <v>8.5522277500000001</v>
      </c>
      <c r="F428" s="36">
        <f t="shared" si="6"/>
        <v>9.1508836925000008</v>
      </c>
      <c r="G428" s="53"/>
      <c r="H428" s="54"/>
      <c r="I428" s="111">
        <v>0</v>
      </c>
    </row>
    <row r="429" spans="1:9" ht="38.25" hidden="1" x14ac:dyDescent="0.25">
      <c r="A429" s="249"/>
      <c r="B429" s="38" t="s">
        <v>11284</v>
      </c>
      <c r="C429" s="58" t="s">
        <v>11341</v>
      </c>
      <c r="D429" s="39">
        <v>21.4</v>
      </c>
      <c r="E429" s="33">
        <v>2.9193680499999997</v>
      </c>
      <c r="F429" s="36">
        <f t="shared" si="6"/>
        <v>62.47447626999999</v>
      </c>
      <c r="G429" s="53"/>
      <c r="H429" s="54"/>
      <c r="I429" s="111">
        <v>0</v>
      </c>
    </row>
    <row r="430" spans="1:9" hidden="1" x14ac:dyDescent="0.25">
      <c r="A430" s="249"/>
      <c r="B430" s="57"/>
      <c r="C430" s="117"/>
      <c r="D430" s="39"/>
      <c r="E430" s="33" t="s">
        <v>12</v>
      </c>
      <c r="F430" s="36" t="str">
        <f t="shared" si="6"/>
        <v/>
      </c>
      <c r="G430" s="53"/>
      <c r="H430" s="54"/>
      <c r="I430" s="111">
        <v>0</v>
      </c>
    </row>
    <row r="431" spans="1:9" ht="24.95" hidden="1" customHeight="1" x14ac:dyDescent="0.25">
      <c r="A431" s="249"/>
      <c r="B431" s="55" t="s">
        <v>645</v>
      </c>
      <c r="C431" s="117"/>
      <c r="D431" s="39"/>
      <c r="E431" s="33" t="s">
        <v>12</v>
      </c>
      <c r="F431" s="36" t="str">
        <f t="shared" si="6"/>
        <v/>
      </c>
      <c r="G431" s="53"/>
      <c r="H431" s="54"/>
      <c r="I431" s="111">
        <v>0</v>
      </c>
    </row>
    <row r="432" spans="1:9" ht="15.75" hidden="1" thickBot="1" x14ac:dyDescent="0.3">
      <c r="A432" s="250"/>
      <c r="B432" s="83"/>
      <c r="C432" s="116"/>
      <c r="D432" s="113"/>
      <c r="E432" s="46" t="s">
        <v>12</v>
      </c>
      <c r="F432" s="46" t="str">
        <f t="shared" si="6"/>
        <v/>
      </c>
      <c r="G432" s="48"/>
      <c r="H432" s="33"/>
      <c r="I432" s="111">
        <v>0</v>
      </c>
    </row>
    <row r="433" spans="1:9" ht="26.25" hidden="1" customHeight="1" thickBot="1" x14ac:dyDescent="0.3">
      <c r="A433" s="253" t="s">
        <v>11378</v>
      </c>
      <c r="B433" s="26" t="s">
        <v>12</v>
      </c>
      <c r="C433" s="27" t="s">
        <v>2881</v>
      </c>
      <c r="D433" s="110"/>
      <c r="E433" s="49" t="s">
        <v>12</v>
      </c>
      <c r="F433" s="49" t="str">
        <f t="shared" si="6"/>
        <v/>
      </c>
      <c r="G433" s="30"/>
      <c r="H433" s="31"/>
      <c r="I433" s="111">
        <v>0</v>
      </c>
    </row>
    <row r="434" spans="1:9" hidden="1" x14ac:dyDescent="0.25">
      <c r="A434" s="249"/>
      <c r="B434" s="34" t="s">
        <v>12</v>
      </c>
      <c r="C434" s="115"/>
      <c r="D434" s="112"/>
      <c r="E434" s="50" t="s">
        <v>12</v>
      </c>
      <c r="F434" s="33" t="str">
        <f t="shared" si="6"/>
        <v/>
      </c>
      <c r="G434" s="37"/>
      <c r="H434" s="33"/>
      <c r="I434" s="111">
        <v>0</v>
      </c>
    </row>
    <row r="435" spans="1:9" ht="38.25" hidden="1" x14ac:dyDescent="0.25">
      <c r="A435" s="249"/>
      <c r="B435" s="38" t="s">
        <v>11340</v>
      </c>
      <c r="C435" s="38" t="s">
        <v>161</v>
      </c>
      <c r="D435" s="39">
        <v>1.3111999999999999</v>
      </c>
      <c r="E435" s="36">
        <v>36.755499999999998</v>
      </c>
      <c r="F435" s="36">
        <f t="shared" si="6"/>
        <v>48.193811599999997</v>
      </c>
      <c r="G435" s="41">
        <f>SUM(F435:F450)</f>
        <v>2716.9668922225051</v>
      </c>
      <c r="H435" s="54"/>
      <c r="I435" s="111">
        <v>0</v>
      </c>
    </row>
    <row r="436" spans="1:9" ht="25.5" hidden="1" x14ac:dyDescent="0.25">
      <c r="A436" s="249"/>
      <c r="B436" s="38" t="s">
        <v>11439</v>
      </c>
      <c r="C436" s="38" t="s">
        <v>69</v>
      </c>
      <c r="D436" s="39">
        <v>5.67E-2</v>
      </c>
      <c r="E436" s="36">
        <v>8.5310000000000006</v>
      </c>
      <c r="F436" s="36">
        <f t="shared" si="6"/>
        <v>0.48370770000000002</v>
      </c>
      <c r="G436" s="53"/>
      <c r="H436" s="54"/>
      <c r="I436" s="111">
        <v>0</v>
      </c>
    </row>
    <row r="437" spans="1:9" ht="25.5" hidden="1" x14ac:dyDescent="0.25">
      <c r="A437" s="249"/>
      <c r="B437" s="38" t="s">
        <v>11314</v>
      </c>
      <c r="C437" s="38" t="s">
        <v>1303</v>
      </c>
      <c r="D437" s="39">
        <v>4.4770000000000003</v>
      </c>
      <c r="E437" s="33">
        <v>2.5554999999999999</v>
      </c>
      <c r="F437" s="36">
        <f t="shared" si="6"/>
        <v>11.4409735</v>
      </c>
      <c r="G437" s="53"/>
      <c r="H437" s="54"/>
      <c r="I437" s="111">
        <v>0</v>
      </c>
    </row>
    <row r="438" spans="1:9" hidden="1" x14ac:dyDescent="0.25">
      <c r="A438" s="249"/>
      <c r="B438" s="38" t="s">
        <v>11444</v>
      </c>
      <c r="C438" s="38" t="s">
        <v>1043</v>
      </c>
      <c r="D438" s="39">
        <v>0.26190000000000002</v>
      </c>
      <c r="E438" s="33">
        <v>20.367999999999999</v>
      </c>
      <c r="F438" s="36">
        <f t="shared" si="6"/>
        <v>5.3343791999999999</v>
      </c>
      <c r="G438" s="53"/>
      <c r="H438" s="54"/>
      <c r="I438" s="111">
        <v>0</v>
      </c>
    </row>
    <row r="439" spans="1:9" hidden="1" x14ac:dyDescent="0.25">
      <c r="A439" s="249"/>
      <c r="B439" s="38" t="s">
        <v>11317</v>
      </c>
      <c r="C439" s="38" t="s">
        <v>2801</v>
      </c>
      <c r="D439" s="39">
        <v>0.73560000000000003</v>
      </c>
      <c r="E439" s="33">
        <v>24.358000000000001</v>
      </c>
      <c r="F439" s="36">
        <f t="shared" si="6"/>
        <v>17.917744800000001</v>
      </c>
      <c r="G439" s="53"/>
      <c r="H439" s="54"/>
      <c r="I439" s="111">
        <v>0</v>
      </c>
    </row>
    <row r="440" spans="1:9" ht="25.5" hidden="1" x14ac:dyDescent="0.25">
      <c r="A440" s="249"/>
      <c r="B440" s="38" t="s">
        <v>11438</v>
      </c>
      <c r="C440" s="38" t="s">
        <v>2801</v>
      </c>
      <c r="D440" s="39">
        <v>3.6779999999999999</v>
      </c>
      <c r="E440" s="33">
        <v>29.383499999999998</v>
      </c>
      <c r="F440" s="36">
        <f t="shared" si="6"/>
        <v>108.07251299999999</v>
      </c>
      <c r="G440" s="53"/>
      <c r="H440" s="54"/>
      <c r="I440" s="111">
        <v>0</v>
      </c>
    </row>
    <row r="441" spans="1:9" hidden="1" x14ac:dyDescent="0.25">
      <c r="A441" s="249"/>
      <c r="B441" s="38" t="s">
        <v>11421</v>
      </c>
      <c r="C441" s="38" t="s">
        <v>2801</v>
      </c>
      <c r="D441" s="39">
        <v>22.497399999999999</v>
      </c>
      <c r="E441" s="33">
        <v>31.055499999999995</v>
      </c>
      <c r="F441" s="36">
        <f t="shared" si="6"/>
        <v>698.66800569999987</v>
      </c>
      <c r="G441" s="53"/>
      <c r="H441" s="54"/>
      <c r="I441" s="111">
        <v>0</v>
      </c>
    </row>
    <row r="442" spans="1:9" hidden="1" x14ac:dyDescent="0.25">
      <c r="A442" s="249"/>
      <c r="B442" s="38" t="s">
        <v>11326</v>
      </c>
      <c r="C442" s="38" t="s">
        <v>2801</v>
      </c>
      <c r="D442" s="39">
        <v>22.497399999999999</v>
      </c>
      <c r="E442" s="33">
        <v>23.693000000000001</v>
      </c>
      <c r="F442" s="36">
        <f t="shared" si="6"/>
        <v>533.03089820000002</v>
      </c>
      <c r="G442" s="53"/>
      <c r="H442" s="54"/>
      <c r="I442" s="111">
        <v>0</v>
      </c>
    </row>
    <row r="443" spans="1:9" ht="25.5" hidden="1" x14ac:dyDescent="0.25">
      <c r="A443" s="249"/>
      <c r="B443" s="38" t="s">
        <v>11433</v>
      </c>
      <c r="C443" s="38" t="s">
        <v>1049</v>
      </c>
      <c r="D443" s="39">
        <v>4.6864999999999997</v>
      </c>
      <c r="E443" s="33">
        <v>1.2255</v>
      </c>
      <c r="F443" s="36">
        <f t="shared" si="6"/>
        <v>5.7433057499999993</v>
      </c>
      <c r="G443" s="53"/>
      <c r="H443" s="54"/>
      <c r="I443" s="111">
        <v>0</v>
      </c>
    </row>
    <row r="444" spans="1:9" ht="25.5" hidden="1" x14ac:dyDescent="0.25">
      <c r="A444" s="249"/>
      <c r="B444" s="38" t="s">
        <v>11434</v>
      </c>
      <c r="C444" s="38" t="s">
        <v>1060</v>
      </c>
      <c r="D444" s="39">
        <v>12.7788</v>
      </c>
      <c r="E444" s="33">
        <v>0.53200000000000003</v>
      </c>
      <c r="F444" s="36">
        <f t="shared" si="6"/>
        <v>6.7983216000000004</v>
      </c>
      <c r="G444" s="53"/>
      <c r="H444" s="54"/>
      <c r="I444" s="111">
        <v>0</v>
      </c>
    </row>
    <row r="445" spans="1:9" ht="25.5" hidden="1" x14ac:dyDescent="0.25">
      <c r="A445" s="249"/>
      <c r="B445" s="38" t="s">
        <v>11319</v>
      </c>
      <c r="C445" s="38" t="s">
        <v>1049</v>
      </c>
      <c r="D445" s="39">
        <v>0.313</v>
      </c>
      <c r="E445" s="33">
        <v>26.884999999999998</v>
      </c>
      <c r="F445" s="36">
        <f t="shared" si="6"/>
        <v>8.415004999999999</v>
      </c>
      <c r="G445" s="53"/>
      <c r="H445" s="54"/>
      <c r="I445" s="111">
        <v>0</v>
      </c>
    </row>
    <row r="446" spans="1:9" ht="25.5" hidden="1" x14ac:dyDescent="0.25">
      <c r="A446" s="249"/>
      <c r="B446" s="38" t="s">
        <v>11320</v>
      </c>
      <c r="C446" s="38" t="s">
        <v>1060</v>
      </c>
      <c r="D446" s="39">
        <v>0.42259999999999998</v>
      </c>
      <c r="E446" s="33">
        <v>25.906499999999998</v>
      </c>
      <c r="F446" s="36">
        <f t="shared" si="6"/>
        <v>10.948086899999998</v>
      </c>
      <c r="G446" s="53"/>
      <c r="H446" s="54"/>
      <c r="I446" s="111">
        <v>0</v>
      </c>
    </row>
    <row r="447" spans="1:9" ht="38.25" hidden="1" x14ac:dyDescent="0.25">
      <c r="A447" s="249"/>
      <c r="B447" s="38" t="s">
        <v>11291</v>
      </c>
      <c r="C447" s="38" t="s">
        <v>1043</v>
      </c>
      <c r="D447" s="39">
        <v>28.936900000000001</v>
      </c>
      <c r="E447" s="33">
        <v>15.39799045</v>
      </c>
      <c r="F447" s="36">
        <f t="shared" si="6"/>
        <v>445.57010985260501</v>
      </c>
      <c r="G447" s="53"/>
      <c r="H447" s="54"/>
      <c r="I447" s="111">
        <v>0</v>
      </c>
    </row>
    <row r="448" spans="1:9" ht="38.25" hidden="1" x14ac:dyDescent="0.25">
      <c r="A448" s="249"/>
      <c r="B448" s="38" t="s">
        <v>11292</v>
      </c>
      <c r="C448" s="58" t="s">
        <v>2881</v>
      </c>
      <c r="D448" s="39">
        <v>1.2</v>
      </c>
      <c r="E448" s="33">
        <v>680.29169118325012</v>
      </c>
      <c r="F448" s="36">
        <f t="shared" si="6"/>
        <v>816.35002941990012</v>
      </c>
      <c r="G448" s="53"/>
      <c r="H448" s="54"/>
      <c r="I448" s="111">
        <v>0</v>
      </c>
    </row>
    <row r="449" spans="1:9" hidden="1" x14ac:dyDescent="0.25">
      <c r="A449" s="249"/>
      <c r="B449" s="57"/>
      <c r="C449" s="117"/>
      <c r="D449" s="39"/>
      <c r="E449" s="33" t="s">
        <v>12</v>
      </c>
      <c r="F449" s="36" t="str">
        <f t="shared" si="6"/>
        <v/>
      </c>
      <c r="G449" s="53"/>
      <c r="H449" s="54"/>
      <c r="I449" s="111">
        <v>0</v>
      </c>
    </row>
    <row r="450" spans="1:9" ht="24.95" hidden="1" customHeight="1" x14ac:dyDescent="0.25">
      <c r="A450" s="249"/>
      <c r="B450" s="55" t="s">
        <v>645</v>
      </c>
      <c r="C450" s="117"/>
      <c r="D450" s="39"/>
      <c r="E450" s="33" t="s">
        <v>12</v>
      </c>
      <c r="F450" s="36" t="str">
        <f t="shared" si="6"/>
        <v/>
      </c>
      <c r="G450" s="53"/>
      <c r="H450" s="54"/>
      <c r="I450" s="111">
        <v>0</v>
      </c>
    </row>
    <row r="451" spans="1:9" ht="15.75" hidden="1" thickBot="1" x14ac:dyDescent="0.3">
      <c r="A451" s="250"/>
      <c r="B451" s="83"/>
      <c r="C451" s="116"/>
      <c r="D451" s="113"/>
      <c r="E451" s="46" t="s">
        <v>12</v>
      </c>
      <c r="F451" s="46" t="str">
        <f t="shared" si="6"/>
        <v/>
      </c>
      <c r="G451" s="48"/>
      <c r="H451" s="33"/>
      <c r="I451" s="111">
        <v>0</v>
      </c>
    </row>
    <row r="452" spans="1:9" ht="26.25" hidden="1" customHeight="1" thickBot="1" x14ac:dyDescent="0.3">
      <c r="A452" s="253" t="s">
        <v>11379</v>
      </c>
      <c r="B452" s="26" t="s">
        <v>12</v>
      </c>
      <c r="C452" s="27" t="s">
        <v>2881</v>
      </c>
      <c r="D452" s="110"/>
      <c r="E452" s="49" t="s">
        <v>12</v>
      </c>
      <c r="F452" s="49" t="str">
        <f t="shared" si="6"/>
        <v/>
      </c>
      <c r="G452" s="30"/>
      <c r="H452" s="31"/>
      <c r="I452" s="111">
        <v>0</v>
      </c>
    </row>
    <row r="453" spans="1:9" hidden="1" x14ac:dyDescent="0.25">
      <c r="A453" s="249"/>
      <c r="B453" s="34" t="s">
        <v>12</v>
      </c>
      <c r="C453" s="115"/>
      <c r="D453" s="112"/>
      <c r="E453" s="50" t="s">
        <v>12</v>
      </c>
      <c r="F453" s="33" t="str">
        <f t="shared" si="6"/>
        <v/>
      </c>
      <c r="G453" s="37"/>
      <c r="H453" s="33"/>
      <c r="I453" s="111">
        <v>0</v>
      </c>
    </row>
    <row r="454" spans="1:9" ht="25.5" hidden="1" x14ac:dyDescent="0.25">
      <c r="A454" s="249"/>
      <c r="B454" s="38" t="s">
        <v>11329</v>
      </c>
      <c r="C454" s="38" t="s">
        <v>2881</v>
      </c>
      <c r="D454" s="39">
        <v>1.1000000000000001</v>
      </c>
      <c r="E454" s="36">
        <v>224.941</v>
      </c>
      <c r="F454" s="36">
        <f t="shared" ref="F454:F517" si="7">IF(ISNUMBER(E454),E454*$D454,"")</f>
        <v>247.43510000000003</v>
      </c>
      <c r="G454" s="41">
        <f>SUM(F454:F464)</f>
        <v>443.76215937500001</v>
      </c>
      <c r="H454" s="54"/>
      <c r="I454" s="111">
        <v>0</v>
      </c>
    </row>
    <row r="455" spans="1:9" ht="63.75" hidden="1" x14ac:dyDescent="0.25">
      <c r="A455" s="249"/>
      <c r="B455" s="38" t="s">
        <v>11445</v>
      </c>
      <c r="C455" s="38" t="s">
        <v>1049</v>
      </c>
      <c r="D455" s="39">
        <v>0.128</v>
      </c>
      <c r="E455" s="36">
        <v>140.87549999999999</v>
      </c>
      <c r="F455" s="36">
        <f t="shared" si="7"/>
        <v>18.032063999999998</v>
      </c>
      <c r="G455" s="53"/>
      <c r="H455" s="54"/>
      <c r="I455" s="111">
        <v>0</v>
      </c>
    </row>
    <row r="456" spans="1:9" ht="63.75" hidden="1" x14ac:dyDescent="0.25">
      <c r="A456" s="249"/>
      <c r="B456" s="38" t="s">
        <v>11446</v>
      </c>
      <c r="C456" s="38" t="s">
        <v>1060</v>
      </c>
      <c r="D456" s="39">
        <v>0.63980000000000004</v>
      </c>
      <c r="E456" s="33">
        <v>61.037499999999994</v>
      </c>
      <c r="F456" s="36">
        <f t="shared" si="7"/>
        <v>39.051792499999998</v>
      </c>
      <c r="G456" s="53"/>
      <c r="H456" s="54"/>
      <c r="I456" s="111">
        <v>0</v>
      </c>
    </row>
    <row r="457" spans="1:9" hidden="1" x14ac:dyDescent="0.25">
      <c r="A457" s="249"/>
      <c r="B457" s="38" t="s">
        <v>11421</v>
      </c>
      <c r="C457" s="38" t="s">
        <v>2801</v>
      </c>
      <c r="D457" s="39">
        <v>0.92130000000000001</v>
      </c>
      <c r="E457" s="33">
        <v>31.055499999999995</v>
      </c>
      <c r="F457" s="36">
        <f t="shared" si="7"/>
        <v>28.611432149999995</v>
      </c>
      <c r="G457" s="53"/>
      <c r="H457" s="54"/>
      <c r="I457" s="111">
        <v>0</v>
      </c>
    </row>
    <row r="458" spans="1:9" hidden="1" x14ac:dyDescent="0.25">
      <c r="A458" s="249"/>
      <c r="B458" s="38" t="s">
        <v>11326</v>
      </c>
      <c r="C458" s="38" t="s">
        <v>2801</v>
      </c>
      <c r="D458" s="39">
        <v>1.3818999999999999</v>
      </c>
      <c r="E458" s="33">
        <v>23.693000000000001</v>
      </c>
      <c r="F458" s="36">
        <f t="shared" si="7"/>
        <v>32.741356699999997</v>
      </c>
      <c r="G458" s="53"/>
      <c r="H458" s="54"/>
      <c r="I458" s="111">
        <v>0</v>
      </c>
    </row>
    <row r="459" spans="1:9" ht="38.25" hidden="1" x14ac:dyDescent="0.25">
      <c r="A459" s="249"/>
      <c r="B459" s="38" t="s">
        <v>11447</v>
      </c>
      <c r="C459" s="38" t="s">
        <v>1049</v>
      </c>
      <c r="D459" s="39">
        <v>7.1800000000000003E-2</v>
      </c>
      <c r="E459" s="33">
        <v>34.323500000000003</v>
      </c>
      <c r="F459" s="36">
        <f t="shared" si="7"/>
        <v>2.4644273000000001</v>
      </c>
      <c r="G459" s="53"/>
      <c r="H459" s="54"/>
      <c r="I459" s="111">
        <v>0</v>
      </c>
    </row>
    <row r="460" spans="1:9" ht="38.25" hidden="1" x14ac:dyDescent="0.25">
      <c r="A460" s="249"/>
      <c r="B460" s="38" t="s">
        <v>11448</v>
      </c>
      <c r="C460" s="38" t="s">
        <v>1060</v>
      </c>
      <c r="D460" s="39">
        <v>6.6600000000000006E-2</v>
      </c>
      <c r="E460" s="33">
        <v>26.913499999999996</v>
      </c>
      <c r="F460" s="36">
        <f t="shared" si="7"/>
        <v>1.7924391</v>
      </c>
      <c r="G460" s="53"/>
      <c r="H460" s="54"/>
      <c r="I460" s="111">
        <v>0</v>
      </c>
    </row>
    <row r="461" spans="1:9" ht="51" hidden="1" x14ac:dyDescent="0.25">
      <c r="A461" s="249"/>
      <c r="B461" s="38" t="s">
        <v>11286</v>
      </c>
      <c r="C461" s="38" t="s">
        <v>2881</v>
      </c>
      <c r="D461" s="39">
        <v>1.1000000000000001</v>
      </c>
      <c r="E461" s="33">
        <v>8.5522277500000001</v>
      </c>
      <c r="F461" s="36">
        <f t="shared" si="7"/>
        <v>9.4074505250000016</v>
      </c>
      <c r="G461" s="53"/>
      <c r="H461" s="54"/>
      <c r="I461" s="111">
        <v>0</v>
      </c>
    </row>
    <row r="462" spans="1:9" ht="38.25" hidden="1" x14ac:dyDescent="0.25">
      <c r="A462" s="249"/>
      <c r="B462" s="38" t="s">
        <v>11284</v>
      </c>
      <c r="C462" s="58" t="s">
        <v>11341</v>
      </c>
      <c r="D462" s="39">
        <v>22</v>
      </c>
      <c r="E462" s="33">
        <v>2.9193680499999997</v>
      </c>
      <c r="F462" s="36">
        <f t="shared" si="7"/>
        <v>64.22609709999999</v>
      </c>
      <c r="G462" s="53"/>
      <c r="H462" s="54"/>
      <c r="I462" s="111">
        <v>0</v>
      </c>
    </row>
    <row r="463" spans="1:9" hidden="1" x14ac:dyDescent="0.25">
      <c r="A463" s="249"/>
      <c r="B463" s="57"/>
      <c r="C463" s="117"/>
      <c r="D463" s="39"/>
      <c r="E463" s="33" t="s">
        <v>12</v>
      </c>
      <c r="F463" s="36" t="str">
        <f t="shared" si="7"/>
        <v/>
      </c>
      <c r="G463" s="53"/>
      <c r="H463" s="54"/>
      <c r="I463" s="111">
        <v>0</v>
      </c>
    </row>
    <row r="464" spans="1:9" ht="24.95" hidden="1" customHeight="1" x14ac:dyDescent="0.25">
      <c r="A464" s="249"/>
      <c r="B464" s="55" t="s">
        <v>645</v>
      </c>
      <c r="C464" s="117"/>
      <c r="D464" s="39"/>
      <c r="E464" s="33" t="s">
        <v>12</v>
      </c>
      <c r="F464" s="36" t="str">
        <f t="shared" si="7"/>
        <v/>
      </c>
      <c r="G464" s="53"/>
      <c r="H464" s="54"/>
      <c r="I464" s="111">
        <v>0</v>
      </c>
    </row>
    <row r="465" spans="1:9" ht="15.75" hidden="1" thickBot="1" x14ac:dyDescent="0.3">
      <c r="A465" s="250"/>
      <c r="B465" s="83"/>
      <c r="C465" s="116"/>
      <c r="D465" s="113"/>
      <c r="E465" s="46" t="s">
        <v>12</v>
      </c>
      <c r="F465" s="46" t="str">
        <f t="shared" si="7"/>
        <v/>
      </c>
      <c r="G465" s="48"/>
      <c r="H465" s="33"/>
      <c r="I465" s="111">
        <v>0</v>
      </c>
    </row>
    <row r="466" spans="1:9" ht="26.25" hidden="1" customHeight="1" thickBot="1" x14ac:dyDescent="0.3">
      <c r="A466" s="253" t="s">
        <v>11380</v>
      </c>
      <c r="B466" s="26" t="s">
        <v>12</v>
      </c>
      <c r="C466" s="27" t="s">
        <v>2881</v>
      </c>
      <c r="D466" s="110"/>
      <c r="E466" s="49" t="s">
        <v>12</v>
      </c>
      <c r="F466" s="49" t="str">
        <f t="shared" si="7"/>
        <v/>
      </c>
      <c r="G466" s="30"/>
      <c r="H466" s="31"/>
      <c r="I466" s="111">
        <v>0</v>
      </c>
    </row>
    <row r="467" spans="1:9" hidden="1" x14ac:dyDescent="0.25">
      <c r="A467" s="249"/>
      <c r="B467" s="34" t="s">
        <v>12</v>
      </c>
      <c r="C467" s="115"/>
      <c r="D467" s="112"/>
      <c r="E467" s="50" t="s">
        <v>12</v>
      </c>
      <c r="F467" s="33" t="str">
        <f t="shared" si="7"/>
        <v/>
      </c>
      <c r="G467" s="37"/>
      <c r="H467" s="33"/>
      <c r="I467" s="111">
        <v>0</v>
      </c>
    </row>
    <row r="468" spans="1:9" ht="38.25" hidden="1" x14ac:dyDescent="0.25">
      <c r="A468" s="249"/>
      <c r="B468" s="38" t="s">
        <v>11340</v>
      </c>
      <c r="C468" s="38" t="s">
        <v>161</v>
      </c>
      <c r="D468" s="39">
        <v>1.9403999999999999</v>
      </c>
      <c r="E468" s="36">
        <v>36.755499999999998</v>
      </c>
      <c r="F468" s="36">
        <f t="shared" si="7"/>
        <v>71.320372199999994</v>
      </c>
      <c r="G468" s="41">
        <f>SUM(F468:F483)</f>
        <v>3297.7565904370094</v>
      </c>
      <c r="H468" s="54"/>
      <c r="I468" s="111">
        <v>0</v>
      </c>
    </row>
    <row r="469" spans="1:9" ht="25.5" hidden="1" x14ac:dyDescent="0.25">
      <c r="A469" s="249"/>
      <c r="B469" s="38" t="s">
        <v>11439</v>
      </c>
      <c r="C469" s="38" t="s">
        <v>69</v>
      </c>
      <c r="D469" s="39">
        <v>8.3299999999999999E-2</v>
      </c>
      <c r="E469" s="36">
        <v>8.5310000000000006</v>
      </c>
      <c r="F469" s="36">
        <f t="shared" si="7"/>
        <v>0.71063229999999999</v>
      </c>
      <c r="G469" s="53"/>
      <c r="H469" s="54"/>
      <c r="I469" s="111">
        <v>0</v>
      </c>
    </row>
    <row r="470" spans="1:9" ht="25.5" hidden="1" x14ac:dyDescent="0.25">
      <c r="A470" s="249"/>
      <c r="B470" s="38" t="s">
        <v>11314</v>
      </c>
      <c r="C470" s="38" t="s">
        <v>1303</v>
      </c>
      <c r="D470" s="39">
        <v>5.6283000000000003</v>
      </c>
      <c r="E470" s="33">
        <v>2.5554999999999999</v>
      </c>
      <c r="F470" s="36">
        <f t="shared" si="7"/>
        <v>14.38312065</v>
      </c>
      <c r="G470" s="53"/>
      <c r="H470" s="54"/>
      <c r="I470" s="111">
        <v>0</v>
      </c>
    </row>
    <row r="471" spans="1:9" hidden="1" x14ac:dyDescent="0.25">
      <c r="A471" s="249"/>
      <c r="B471" s="38" t="s">
        <v>11444</v>
      </c>
      <c r="C471" s="38" t="s">
        <v>1043</v>
      </c>
      <c r="D471" s="39">
        <v>0.4365</v>
      </c>
      <c r="E471" s="33">
        <v>20.367999999999999</v>
      </c>
      <c r="F471" s="36">
        <f t="shared" si="7"/>
        <v>8.8906320000000001</v>
      </c>
      <c r="G471" s="53"/>
      <c r="H471" s="54"/>
      <c r="I471" s="111">
        <v>0</v>
      </c>
    </row>
    <row r="472" spans="1:9" hidden="1" x14ac:dyDescent="0.25">
      <c r="A472" s="249"/>
      <c r="B472" s="38" t="s">
        <v>11317</v>
      </c>
      <c r="C472" s="38" t="s">
        <v>2801</v>
      </c>
      <c r="D472" s="39">
        <v>1.1919999999999999</v>
      </c>
      <c r="E472" s="33">
        <v>24.358000000000001</v>
      </c>
      <c r="F472" s="36">
        <f t="shared" si="7"/>
        <v>29.034735999999999</v>
      </c>
      <c r="G472" s="53"/>
      <c r="H472" s="54"/>
      <c r="I472" s="111">
        <v>0</v>
      </c>
    </row>
    <row r="473" spans="1:9" ht="25.5" hidden="1" x14ac:dyDescent="0.25">
      <c r="A473" s="249"/>
      <c r="B473" s="38" t="s">
        <v>11438</v>
      </c>
      <c r="C473" s="38" t="s">
        <v>2801</v>
      </c>
      <c r="D473" s="39">
        <v>5.96</v>
      </c>
      <c r="E473" s="33">
        <v>29.383499999999998</v>
      </c>
      <c r="F473" s="36">
        <f t="shared" si="7"/>
        <v>175.12565999999998</v>
      </c>
      <c r="G473" s="53"/>
      <c r="H473" s="54"/>
      <c r="I473" s="111">
        <v>0</v>
      </c>
    </row>
    <row r="474" spans="1:9" hidden="1" x14ac:dyDescent="0.25">
      <c r="A474" s="249"/>
      <c r="B474" s="38" t="s">
        <v>11421</v>
      </c>
      <c r="C474" s="38" t="s">
        <v>2801</v>
      </c>
      <c r="D474" s="39">
        <v>31.349900000000002</v>
      </c>
      <c r="E474" s="33">
        <v>31.055499999999995</v>
      </c>
      <c r="F474" s="36">
        <f t="shared" si="7"/>
        <v>973.58681944999989</v>
      </c>
      <c r="G474" s="53"/>
      <c r="H474" s="54"/>
      <c r="I474" s="111">
        <v>0</v>
      </c>
    </row>
    <row r="475" spans="1:9" hidden="1" x14ac:dyDescent="0.25">
      <c r="A475" s="249"/>
      <c r="B475" s="38" t="s">
        <v>11326</v>
      </c>
      <c r="C475" s="38" t="s">
        <v>2801</v>
      </c>
      <c r="D475" s="39">
        <v>31.349900000000002</v>
      </c>
      <c r="E475" s="33">
        <v>23.693000000000001</v>
      </c>
      <c r="F475" s="36">
        <f t="shared" si="7"/>
        <v>742.77318070000013</v>
      </c>
      <c r="G475" s="53"/>
      <c r="H475" s="54"/>
      <c r="I475" s="111">
        <v>0</v>
      </c>
    </row>
    <row r="476" spans="1:9" ht="25.5" hidden="1" x14ac:dyDescent="0.25">
      <c r="A476" s="249"/>
      <c r="B476" s="38" t="s">
        <v>11433</v>
      </c>
      <c r="C476" s="38" t="s">
        <v>1049</v>
      </c>
      <c r="D476" s="39">
        <v>6.6349999999999998</v>
      </c>
      <c r="E476" s="33">
        <v>1.2255</v>
      </c>
      <c r="F476" s="36">
        <f t="shared" si="7"/>
        <v>8.1311924999999992</v>
      </c>
      <c r="G476" s="53"/>
      <c r="H476" s="54"/>
      <c r="I476" s="111">
        <v>0</v>
      </c>
    </row>
    <row r="477" spans="1:9" ht="25.5" hidden="1" x14ac:dyDescent="0.25">
      <c r="A477" s="249"/>
      <c r="B477" s="38" t="s">
        <v>11434</v>
      </c>
      <c r="C477" s="38" t="s">
        <v>1060</v>
      </c>
      <c r="D477" s="39">
        <v>18.091699999999999</v>
      </c>
      <c r="E477" s="33">
        <v>0.53200000000000003</v>
      </c>
      <c r="F477" s="36">
        <f t="shared" si="7"/>
        <v>9.6247843999999994</v>
      </c>
      <c r="G477" s="53"/>
      <c r="H477" s="54"/>
      <c r="I477" s="111">
        <v>0</v>
      </c>
    </row>
    <row r="478" spans="1:9" ht="25.5" hidden="1" x14ac:dyDescent="0.25">
      <c r="A478" s="249"/>
      <c r="B478" s="38" t="s">
        <v>11319</v>
      </c>
      <c r="C478" s="38" t="s">
        <v>1049</v>
      </c>
      <c r="D478" s="39">
        <v>0.48770000000000002</v>
      </c>
      <c r="E478" s="33">
        <v>26.884999999999998</v>
      </c>
      <c r="F478" s="36">
        <f t="shared" si="7"/>
        <v>13.111814499999999</v>
      </c>
      <c r="G478" s="53"/>
      <c r="H478" s="54"/>
      <c r="I478" s="111">
        <v>0</v>
      </c>
    </row>
    <row r="479" spans="1:9" ht="25.5" hidden="1" x14ac:dyDescent="0.25">
      <c r="A479" s="249"/>
      <c r="B479" s="38" t="s">
        <v>11320</v>
      </c>
      <c r="C479" s="38" t="s">
        <v>1060</v>
      </c>
      <c r="D479" s="39">
        <v>0.70430000000000004</v>
      </c>
      <c r="E479" s="33">
        <v>25.906499999999998</v>
      </c>
      <c r="F479" s="36">
        <f t="shared" si="7"/>
        <v>18.245947949999998</v>
      </c>
      <c r="G479" s="53"/>
      <c r="H479" s="54"/>
      <c r="I479" s="111">
        <v>0</v>
      </c>
    </row>
    <row r="480" spans="1:9" ht="38.25" hidden="1" x14ac:dyDescent="0.25">
      <c r="A480" s="249"/>
      <c r="B480" s="38" t="s">
        <v>11291</v>
      </c>
      <c r="C480" s="38" t="s">
        <v>1043</v>
      </c>
      <c r="D480" s="39">
        <v>27.898800000000001</v>
      </c>
      <c r="E480" s="33">
        <v>15.39799045</v>
      </c>
      <c r="F480" s="36">
        <f t="shared" si="7"/>
        <v>429.58545596646002</v>
      </c>
      <c r="G480" s="53"/>
      <c r="H480" s="54"/>
      <c r="I480" s="111">
        <v>0</v>
      </c>
    </row>
    <row r="481" spans="1:9" ht="38.25" hidden="1" x14ac:dyDescent="0.25">
      <c r="A481" s="249"/>
      <c r="B481" s="38" t="s">
        <v>11293</v>
      </c>
      <c r="C481" s="58" t="s">
        <v>2881</v>
      </c>
      <c r="D481" s="39">
        <v>1.2</v>
      </c>
      <c r="E481" s="33">
        <v>669.36020151712512</v>
      </c>
      <c r="F481" s="36">
        <f t="shared" si="7"/>
        <v>803.23224182055014</v>
      </c>
      <c r="G481" s="53"/>
      <c r="H481" s="54"/>
      <c r="I481" s="111">
        <v>0</v>
      </c>
    </row>
    <row r="482" spans="1:9" hidden="1" x14ac:dyDescent="0.25">
      <c r="A482" s="249"/>
      <c r="B482" s="57"/>
      <c r="C482" s="117"/>
      <c r="D482" s="39"/>
      <c r="E482" s="33" t="s">
        <v>12</v>
      </c>
      <c r="F482" s="36" t="str">
        <f t="shared" si="7"/>
        <v/>
      </c>
      <c r="G482" s="53"/>
      <c r="H482" s="54"/>
      <c r="I482" s="111">
        <v>0</v>
      </c>
    </row>
    <row r="483" spans="1:9" ht="24.95" hidden="1" customHeight="1" x14ac:dyDescent="0.25">
      <c r="A483" s="249"/>
      <c r="B483" s="55" t="s">
        <v>645</v>
      </c>
      <c r="C483" s="117"/>
      <c r="D483" s="39"/>
      <c r="E483" s="33" t="s">
        <v>12</v>
      </c>
      <c r="F483" s="36" t="str">
        <f t="shared" si="7"/>
        <v/>
      </c>
      <c r="G483" s="53"/>
      <c r="H483" s="54"/>
      <c r="I483" s="111">
        <v>0</v>
      </c>
    </row>
    <row r="484" spans="1:9" ht="15.75" hidden="1" thickBot="1" x14ac:dyDescent="0.3">
      <c r="A484" s="250"/>
      <c r="B484" s="83"/>
      <c r="C484" s="116"/>
      <c r="D484" s="113"/>
      <c r="E484" s="46" t="s">
        <v>12</v>
      </c>
      <c r="F484" s="46" t="str">
        <f t="shared" si="7"/>
        <v/>
      </c>
      <c r="G484" s="48"/>
      <c r="H484" s="33"/>
      <c r="I484" s="111">
        <v>0</v>
      </c>
    </row>
    <row r="485" spans="1:9" ht="26.25" hidden="1" customHeight="1" thickBot="1" x14ac:dyDescent="0.3">
      <c r="A485" s="253" t="s">
        <v>11381</v>
      </c>
      <c r="B485" s="26" t="s">
        <v>12</v>
      </c>
      <c r="C485" s="27" t="s">
        <v>2881</v>
      </c>
      <c r="D485" s="110"/>
      <c r="E485" s="49" t="s">
        <v>12</v>
      </c>
      <c r="F485" s="49" t="str">
        <f t="shared" si="7"/>
        <v/>
      </c>
      <c r="G485" s="30"/>
      <c r="H485" s="31"/>
      <c r="I485" s="111">
        <v>0</v>
      </c>
    </row>
    <row r="486" spans="1:9" hidden="1" x14ac:dyDescent="0.25">
      <c r="A486" s="249"/>
      <c r="B486" s="34" t="s">
        <v>12</v>
      </c>
      <c r="C486" s="115"/>
      <c r="D486" s="112"/>
      <c r="E486" s="50" t="s">
        <v>12</v>
      </c>
      <c r="F486" s="33" t="str">
        <f t="shared" si="7"/>
        <v/>
      </c>
      <c r="G486" s="37"/>
      <c r="H486" s="33"/>
      <c r="I486" s="111">
        <v>0</v>
      </c>
    </row>
    <row r="487" spans="1:9" ht="25.5" hidden="1" x14ac:dyDescent="0.25">
      <c r="A487" s="249"/>
      <c r="B487" s="38" t="s">
        <v>11329</v>
      </c>
      <c r="C487" s="38" t="s">
        <v>2881</v>
      </c>
      <c r="D487" s="39">
        <v>1.1000000000000001</v>
      </c>
      <c r="E487" s="36">
        <v>224.941</v>
      </c>
      <c r="F487" s="36">
        <f t="shared" si="7"/>
        <v>247.43510000000003</v>
      </c>
      <c r="G487" s="41">
        <f>SUM(F487:F495)</f>
        <v>491.40012502500008</v>
      </c>
      <c r="H487" s="54"/>
      <c r="I487" s="111">
        <v>0</v>
      </c>
    </row>
    <row r="488" spans="1:9" hidden="1" x14ac:dyDescent="0.25">
      <c r="A488" s="249"/>
      <c r="B488" s="38" t="s">
        <v>11421</v>
      </c>
      <c r="C488" s="38" t="s">
        <v>2801</v>
      </c>
      <c r="D488" s="39">
        <v>2.4937999999999998</v>
      </c>
      <c r="E488" s="33">
        <v>31.055499999999995</v>
      </c>
      <c r="F488" s="36">
        <f t="shared" si="7"/>
        <v>77.446205899999981</v>
      </c>
      <c r="G488" s="53"/>
      <c r="H488" s="54"/>
      <c r="I488" s="111">
        <v>0</v>
      </c>
    </row>
    <row r="489" spans="1:9" hidden="1" x14ac:dyDescent="0.25">
      <c r="A489" s="249"/>
      <c r="B489" s="38" t="s">
        <v>11326</v>
      </c>
      <c r="C489" s="38" t="s">
        <v>2801</v>
      </c>
      <c r="D489" s="39">
        <v>3.7406999999999999</v>
      </c>
      <c r="E489" s="33">
        <v>23.693000000000001</v>
      </c>
      <c r="F489" s="36">
        <f t="shared" si="7"/>
        <v>88.628405100000009</v>
      </c>
      <c r="G489" s="53"/>
      <c r="H489" s="54"/>
      <c r="I489" s="111">
        <v>0</v>
      </c>
    </row>
    <row r="490" spans="1:9" ht="38.25" hidden="1" x14ac:dyDescent="0.25">
      <c r="A490" s="249"/>
      <c r="B490" s="38" t="s">
        <v>11447</v>
      </c>
      <c r="C490" s="38" t="s">
        <v>1049</v>
      </c>
      <c r="D490" s="39">
        <v>7.1800000000000003E-2</v>
      </c>
      <c r="E490" s="33">
        <v>34.323500000000003</v>
      </c>
      <c r="F490" s="36">
        <f t="shared" si="7"/>
        <v>2.4644273000000001</v>
      </c>
      <c r="G490" s="53"/>
      <c r="H490" s="54"/>
      <c r="I490" s="111">
        <v>0</v>
      </c>
    </row>
    <row r="491" spans="1:9" ht="38.25" hidden="1" x14ac:dyDescent="0.25">
      <c r="A491" s="249"/>
      <c r="B491" s="38" t="s">
        <v>11448</v>
      </c>
      <c r="C491" s="38" t="s">
        <v>1060</v>
      </c>
      <c r="D491" s="39">
        <v>6.6600000000000006E-2</v>
      </c>
      <c r="E491" s="33">
        <v>26.913499999999996</v>
      </c>
      <c r="F491" s="36">
        <f t="shared" si="7"/>
        <v>1.7924391</v>
      </c>
      <c r="G491" s="53"/>
      <c r="H491" s="54"/>
      <c r="I491" s="111">
        <v>0</v>
      </c>
    </row>
    <row r="492" spans="1:9" ht="51" hidden="1" x14ac:dyDescent="0.25">
      <c r="A492" s="249"/>
      <c r="B492" s="38" t="s">
        <v>11286</v>
      </c>
      <c r="C492" s="38" t="s">
        <v>2881</v>
      </c>
      <c r="D492" s="39">
        <v>1.1000000000000001</v>
      </c>
      <c r="E492" s="33">
        <v>8.5522277500000001</v>
      </c>
      <c r="F492" s="36">
        <f t="shared" si="7"/>
        <v>9.4074505250000016</v>
      </c>
      <c r="G492" s="53"/>
      <c r="H492" s="54"/>
      <c r="I492" s="111">
        <v>0</v>
      </c>
    </row>
    <row r="493" spans="1:9" ht="38.25" hidden="1" x14ac:dyDescent="0.25">
      <c r="A493" s="249"/>
      <c r="B493" s="38" t="s">
        <v>11284</v>
      </c>
      <c r="C493" s="58" t="s">
        <v>11341</v>
      </c>
      <c r="D493" s="39">
        <v>22</v>
      </c>
      <c r="E493" s="33">
        <v>2.9193680499999997</v>
      </c>
      <c r="F493" s="36">
        <f t="shared" si="7"/>
        <v>64.22609709999999</v>
      </c>
      <c r="G493" s="53"/>
      <c r="H493" s="54"/>
      <c r="I493" s="111">
        <v>0</v>
      </c>
    </row>
    <row r="494" spans="1:9" hidden="1" x14ac:dyDescent="0.25">
      <c r="A494" s="249"/>
      <c r="B494" s="57"/>
      <c r="C494" s="117"/>
      <c r="D494" s="39"/>
      <c r="E494" s="33" t="s">
        <v>12</v>
      </c>
      <c r="F494" s="36" t="str">
        <f t="shared" si="7"/>
        <v/>
      </c>
      <c r="G494" s="53"/>
      <c r="H494" s="54"/>
      <c r="I494" s="111">
        <v>0</v>
      </c>
    </row>
    <row r="495" spans="1:9" ht="24.95" hidden="1" customHeight="1" x14ac:dyDescent="0.25">
      <c r="A495" s="249"/>
      <c r="B495" s="55" t="s">
        <v>645</v>
      </c>
      <c r="C495" s="117"/>
      <c r="D495" s="39"/>
      <c r="E495" s="33" t="s">
        <v>12</v>
      </c>
      <c r="F495" s="36" t="str">
        <f t="shared" si="7"/>
        <v/>
      </c>
      <c r="G495" s="53"/>
      <c r="H495" s="54"/>
      <c r="I495" s="111">
        <v>0</v>
      </c>
    </row>
    <row r="496" spans="1:9" ht="15.75" hidden="1" thickBot="1" x14ac:dyDescent="0.3">
      <c r="A496" s="250"/>
      <c r="B496" s="83"/>
      <c r="C496" s="116"/>
      <c r="D496" s="113"/>
      <c r="E496" s="46" t="s">
        <v>12</v>
      </c>
      <c r="F496" s="46" t="str">
        <f t="shared" si="7"/>
        <v/>
      </c>
      <c r="G496" s="48"/>
      <c r="H496" s="33"/>
      <c r="I496" s="111">
        <v>0</v>
      </c>
    </row>
    <row r="497" spans="1:9" ht="26.25" hidden="1" customHeight="1" thickBot="1" x14ac:dyDescent="0.3">
      <c r="A497" s="253" t="s">
        <v>11382</v>
      </c>
      <c r="B497" s="26" t="s">
        <v>12</v>
      </c>
      <c r="C497" s="27" t="s">
        <v>2881</v>
      </c>
      <c r="D497" s="110"/>
      <c r="E497" s="49" t="s">
        <v>12</v>
      </c>
      <c r="F497" s="49" t="str">
        <f t="shared" si="7"/>
        <v/>
      </c>
      <c r="G497" s="30"/>
      <c r="H497" s="31"/>
      <c r="I497" s="111">
        <v>0</v>
      </c>
    </row>
    <row r="498" spans="1:9" hidden="1" x14ac:dyDescent="0.25">
      <c r="A498" s="249"/>
      <c r="B498" s="34" t="s">
        <v>12</v>
      </c>
      <c r="C498" s="115"/>
      <c r="D498" s="112"/>
      <c r="E498" s="50" t="s">
        <v>12</v>
      </c>
      <c r="F498" s="33" t="str">
        <f t="shared" si="7"/>
        <v/>
      </c>
      <c r="G498" s="37"/>
      <c r="H498" s="33"/>
      <c r="I498" s="111">
        <v>0</v>
      </c>
    </row>
    <row r="499" spans="1:9" ht="25.5" hidden="1" x14ac:dyDescent="0.25">
      <c r="A499" s="249"/>
      <c r="B499" s="38" t="s">
        <v>11309</v>
      </c>
      <c r="C499" s="38" t="s">
        <v>2881</v>
      </c>
      <c r="D499" s="39">
        <v>0.8538</v>
      </c>
      <c r="E499" s="36">
        <v>199.71849999999998</v>
      </c>
      <c r="F499" s="36">
        <f t="shared" si="7"/>
        <v>170.51965529999998</v>
      </c>
      <c r="G499" s="41">
        <f>SUM(F499:F506)</f>
        <v>674.33682106737501</v>
      </c>
      <c r="H499" s="54"/>
      <c r="I499" s="111">
        <v>0</v>
      </c>
    </row>
    <row r="500" spans="1:9" hidden="1" x14ac:dyDescent="0.25">
      <c r="A500" s="249"/>
      <c r="B500" s="38" t="s">
        <v>11310</v>
      </c>
      <c r="C500" s="38" t="s">
        <v>1043</v>
      </c>
      <c r="D500" s="39">
        <v>218.93</v>
      </c>
      <c r="E500" s="36">
        <v>0.64600000000000002</v>
      </c>
      <c r="F500" s="36">
        <f t="shared" si="7"/>
        <v>141.42878000000002</v>
      </c>
      <c r="G500" s="53"/>
      <c r="H500" s="54"/>
      <c r="I500" s="111">
        <v>0</v>
      </c>
    </row>
    <row r="501" spans="1:9" ht="25.5" hidden="1" x14ac:dyDescent="0.25">
      <c r="A501" s="249"/>
      <c r="B501" s="38" t="s">
        <v>11325</v>
      </c>
      <c r="C501" s="38" t="s">
        <v>2881</v>
      </c>
      <c r="D501" s="39">
        <v>0.59709999999999996</v>
      </c>
      <c r="E501" s="33">
        <v>194.8355</v>
      </c>
      <c r="F501" s="36">
        <f t="shared" si="7"/>
        <v>116.33627704999999</v>
      </c>
      <c r="G501" s="53"/>
      <c r="H501" s="54"/>
      <c r="I501" s="111">
        <v>0</v>
      </c>
    </row>
    <row r="502" spans="1:9" hidden="1" x14ac:dyDescent="0.25">
      <c r="A502" s="249"/>
      <c r="B502" s="38" t="s">
        <v>11326</v>
      </c>
      <c r="C502" s="38" t="s">
        <v>2801</v>
      </c>
      <c r="D502" s="39">
        <v>6.2858000000000001</v>
      </c>
      <c r="E502" s="33">
        <v>23.693000000000001</v>
      </c>
      <c r="F502" s="36">
        <f t="shared" si="7"/>
        <v>148.92945940000001</v>
      </c>
      <c r="G502" s="53"/>
      <c r="H502" s="54"/>
      <c r="I502" s="111">
        <v>0</v>
      </c>
    </row>
    <row r="503" spans="1:9" ht="51" hidden="1" x14ac:dyDescent="0.25">
      <c r="A503" s="249"/>
      <c r="B503" s="38" t="s">
        <v>11286</v>
      </c>
      <c r="C503" s="38" t="s">
        <v>2881</v>
      </c>
      <c r="D503" s="39">
        <v>1.4509000000000001</v>
      </c>
      <c r="E503" s="33">
        <v>8.5522277500000001</v>
      </c>
      <c r="F503" s="36">
        <f t="shared" si="7"/>
        <v>12.408427242475002</v>
      </c>
      <c r="G503" s="53"/>
      <c r="H503" s="54"/>
      <c r="I503" s="111">
        <v>0</v>
      </c>
    </row>
    <row r="504" spans="1:9" ht="38.25" hidden="1" x14ac:dyDescent="0.25">
      <c r="A504" s="249"/>
      <c r="B504" s="38" t="s">
        <v>11284</v>
      </c>
      <c r="C504" s="58" t="s">
        <v>11341</v>
      </c>
      <c r="D504" s="39">
        <v>29.018000000000001</v>
      </c>
      <c r="E504" s="33">
        <v>2.9193680499999997</v>
      </c>
      <c r="F504" s="36">
        <f t="shared" si="7"/>
        <v>84.714222074899993</v>
      </c>
      <c r="G504" s="53"/>
      <c r="H504" s="54"/>
      <c r="I504" s="111">
        <v>0</v>
      </c>
    </row>
    <row r="505" spans="1:9" hidden="1" x14ac:dyDescent="0.25">
      <c r="A505" s="249"/>
      <c r="B505" s="57"/>
      <c r="C505" s="117"/>
      <c r="D505" s="39"/>
      <c r="E505" s="33" t="s">
        <v>12</v>
      </c>
      <c r="F505" s="36" t="str">
        <f t="shared" si="7"/>
        <v/>
      </c>
      <c r="G505" s="53"/>
      <c r="H505" s="54"/>
      <c r="I505" s="111">
        <v>0</v>
      </c>
    </row>
    <row r="506" spans="1:9" ht="24.95" hidden="1" customHeight="1" x14ac:dyDescent="0.25">
      <c r="A506" s="249"/>
      <c r="B506" s="55" t="s">
        <v>77</v>
      </c>
      <c r="C506" s="117"/>
      <c r="D506" s="39"/>
      <c r="E506" s="33" t="s">
        <v>12</v>
      </c>
      <c r="F506" s="36" t="str">
        <f t="shared" si="7"/>
        <v/>
      </c>
      <c r="G506" s="53"/>
      <c r="H506" s="54"/>
      <c r="I506" s="111">
        <v>0</v>
      </c>
    </row>
    <row r="507" spans="1:9" ht="15.75" hidden="1" thickBot="1" x14ac:dyDescent="0.3">
      <c r="A507" s="250"/>
      <c r="B507" s="83"/>
      <c r="C507" s="116"/>
      <c r="D507" s="113"/>
      <c r="E507" s="46" t="s">
        <v>12</v>
      </c>
      <c r="F507" s="46" t="str">
        <f t="shared" si="7"/>
        <v/>
      </c>
      <c r="G507" s="48"/>
      <c r="H507" s="33"/>
      <c r="I507" s="111">
        <v>0</v>
      </c>
    </row>
    <row r="508" spans="1:9" ht="26.25" hidden="1" customHeight="1" thickBot="1" x14ac:dyDescent="0.3">
      <c r="A508" s="253" t="s">
        <v>11383</v>
      </c>
      <c r="B508" s="26" t="s">
        <v>12</v>
      </c>
      <c r="C508" s="27" t="s">
        <v>82</v>
      </c>
      <c r="D508" s="110"/>
      <c r="E508" s="49" t="s">
        <v>12</v>
      </c>
      <c r="F508" s="49" t="str">
        <f t="shared" si="7"/>
        <v/>
      </c>
      <c r="G508" s="30"/>
      <c r="H508" s="31"/>
      <c r="I508" s="111">
        <v>0</v>
      </c>
    </row>
    <row r="509" spans="1:9" hidden="1" x14ac:dyDescent="0.25">
      <c r="A509" s="249"/>
      <c r="B509" s="34" t="s">
        <v>12</v>
      </c>
      <c r="C509" s="115"/>
      <c r="D509" s="112"/>
      <c r="E509" s="50" t="s">
        <v>12</v>
      </c>
      <c r="F509" s="33" t="str">
        <f t="shared" si="7"/>
        <v/>
      </c>
      <c r="G509" s="37"/>
      <c r="H509" s="33"/>
      <c r="I509" s="111">
        <v>0</v>
      </c>
    </row>
    <row r="510" spans="1:9" hidden="1" x14ac:dyDescent="0.25">
      <c r="A510" s="249"/>
      <c r="B510" s="38" t="s">
        <v>11315</v>
      </c>
      <c r="C510" s="38" t="s">
        <v>1043</v>
      </c>
      <c r="D510" s="39">
        <v>3.3999999999999998E-3</v>
      </c>
      <c r="E510" s="36">
        <v>18.401499999999999</v>
      </c>
      <c r="F510" s="36">
        <f t="shared" si="7"/>
        <v>6.2565099999999998E-2</v>
      </c>
      <c r="G510" s="41">
        <f>SUM(F510:F512)</f>
        <v>2.2235149000000001</v>
      </c>
      <c r="H510" s="54"/>
      <c r="I510" s="111">
        <v>0</v>
      </c>
    </row>
    <row r="511" spans="1:9" hidden="1" x14ac:dyDescent="0.25">
      <c r="A511" s="249"/>
      <c r="B511" s="38" t="s">
        <v>11317</v>
      </c>
      <c r="C511" s="38" t="s">
        <v>2801</v>
      </c>
      <c r="D511" s="39">
        <v>3.9300000000000002E-2</v>
      </c>
      <c r="E511" s="36">
        <v>24.358000000000001</v>
      </c>
      <c r="F511" s="36">
        <f t="shared" si="7"/>
        <v>0.95726940000000005</v>
      </c>
      <c r="G511" s="53"/>
      <c r="H511" s="54"/>
      <c r="I511" s="111">
        <v>0</v>
      </c>
    </row>
    <row r="512" spans="1:9" hidden="1" x14ac:dyDescent="0.25">
      <c r="A512" s="249"/>
      <c r="B512" s="38" t="s">
        <v>11318</v>
      </c>
      <c r="C512" s="38" t="s">
        <v>2801</v>
      </c>
      <c r="D512" s="39">
        <v>3.9300000000000002E-2</v>
      </c>
      <c r="E512" s="33">
        <v>30.628</v>
      </c>
      <c r="F512" s="36">
        <f t="shared" si="7"/>
        <v>1.2036804000000001</v>
      </c>
      <c r="G512" s="53"/>
      <c r="H512" s="54"/>
      <c r="I512" s="111">
        <v>0</v>
      </c>
    </row>
    <row r="513" spans="1:9" ht="15.75" hidden="1" thickBot="1" x14ac:dyDescent="0.3">
      <c r="A513" s="250"/>
      <c r="B513" s="83"/>
      <c r="C513" s="116"/>
      <c r="D513" s="113"/>
      <c r="E513" s="46" t="s">
        <v>12</v>
      </c>
      <c r="F513" s="46" t="str">
        <f t="shared" si="7"/>
        <v/>
      </c>
      <c r="G513" s="48"/>
      <c r="H513" s="33"/>
      <c r="I513" s="111">
        <v>0</v>
      </c>
    </row>
    <row r="514" spans="1:9" ht="26.25" hidden="1" customHeight="1" thickBot="1" x14ac:dyDescent="0.3">
      <c r="A514" s="253" t="s">
        <v>11384</v>
      </c>
      <c r="B514" s="26" t="s">
        <v>12</v>
      </c>
      <c r="C514" s="27" t="s">
        <v>2881</v>
      </c>
      <c r="D514" s="110"/>
      <c r="E514" s="49" t="s">
        <v>12</v>
      </c>
      <c r="F514" s="49" t="str">
        <f t="shared" si="7"/>
        <v/>
      </c>
      <c r="G514" s="30"/>
      <c r="H514" s="31"/>
      <c r="I514" s="111">
        <v>0</v>
      </c>
    </row>
    <row r="515" spans="1:9" hidden="1" x14ac:dyDescent="0.25">
      <c r="A515" s="249"/>
      <c r="B515" s="34" t="s">
        <v>12</v>
      </c>
      <c r="C515" s="115"/>
      <c r="D515" s="112"/>
      <c r="E515" s="50" t="s">
        <v>12</v>
      </c>
      <c r="F515" s="33" t="str">
        <f t="shared" si="7"/>
        <v/>
      </c>
      <c r="G515" s="37"/>
      <c r="H515" s="33"/>
      <c r="I515" s="111">
        <v>0</v>
      </c>
    </row>
    <row r="516" spans="1:9" hidden="1" x14ac:dyDescent="0.25">
      <c r="A516" s="249"/>
      <c r="B516" s="38" t="s">
        <v>11421</v>
      </c>
      <c r="C516" s="38" t="s">
        <v>2801</v>
      </c>
      <c r="D516" s="39">
        <v>8.2972999999999999</v>
      </c>
      <c r="E516" s="36">
        <v>31.055499999999995</v>
      </c>
      <c r="F516" s="36">
        <f t="shared" si="7"/>
        <v>257.67680014999996</v>
      </c>
      <c r="G516" s="41">
        <f>SUM(F516:F518)</f>
        <v>1277.5927441263489</v>
      </c>
      <c r="H516" s="54"/>
      <c r="I516" s="111">
        <v>0</v>
      </c>
    </row>
    <row r="517" spans="1:9" hidden="1" x14ac:dyDescent="0.25">
      <c r="A517" s="249"/>
      <c r="B517" s="38" t="s">
        <v>11326</v>
      </c>
      <c r="C517" s="38" t="s">
        <v>2801</v>
      </c>
      <c r="D517" s="39">
        <v>5.5315000000000003</v>
      </c>
      <c r="E517" s="36">
        <v>23.693000000000001</v>
      </c>
      <c r="F517" s="36">
        <f t="shared" si="7"/>
        <v>131.05782950000003</v>
      </c>
      <c r="G517" s="53"/>
      <c r="H517" s="54"/>
      <c r="I517" s="111">
        <v>0</v>
      </c>
    </row>
    <row r="518" spans="1:9" ht="38.25" hidden="1" x14ac:dyDescent="0.25">
      <c r="A518" s="249"/>
      <c r="B518" s="38" t="s">
        <v>11294</v>
      </c>
      <c r="C518" s="64" t="s">
        <v>2881</v>
      </c>
      <c r="D518" s="39">
        <v>1.2030000000000001</v>
      </c>
      <c r="E518" s="33">
        <v>738.86792558299999</v>
      </c>
      <c r="F518" s="36">
        <f t="shared" ref="F518:F581" si="8">IF(ISNUMBER(E518),E518*$D518,"")</f>
        <v>888.85811447634899</v>
      </c>
      <c r="G518" s="53"/>
      <c r="H518" s="54"/>
      <c r="I518" s="111">
        <v>0</v>
      </c>
    </row>
    <row r="519" spans="1:9" ht="15.75" hidden="1" thickBot="1" x14ac:dyDescent="0.3">
      <c r="A519" s="250"/>
      <c r="B519" s="83"/>
      <c r="C519" s="116"/>
      <c r="D519" s="113"/>
      <c r="E519" s="46" t="s">
        <v>12</v>
      </c>
      <c r="F519" s="46" t="str">
        <f t="shared" si="8"/>
        <v/>
      </c>
      <c r="G519" s="48"/>
      <c r="H519" s="33"/>
      <c r="I519" s="111">
        <v>0</v>
      </c>
    </row>
    <row r="520" spans="1:9" ht="26.25" hidden="1" customHeight="1" thickBot="1" x14ac:dyDescent="0.3">
      <c r="A520" s="253" t="s">
        <v>11385</v>
      </c>
      <c r="B520" s="26" t="s">
        <v>12</v>
      </c>
      <c r="C520" s="27" t="s">
        <v>2881</v>
      </c>
      <c r="D520" s="110"/>
      <c r="E520" s="49" t="s">
        <v>12</v>
      </c>
      <c r="F520" s="49" t="str">
        <f t="shared" si="8"/>
        <v/>
      </c>
      <c r="G520" s="30"/>
      <c r="H520" s="31"/>
      <c r="I520" s="111">
        <v>0</v>
      </c>
    </row>
    <row r="521" spans="1:9" hidden="1" x14ac:dyDescent="0.25">
      <c r="A521" s="249"/>
      <c r="B521" s="34" t="s">
        <v>12</v>
      </c>
      <c r="C521" s="115"/>
      <c r="D521" s="112"/>
      <c r="E521" s="50" t="s">
        <v>12</v>
      </c>
      <c r="F521" s="33" t="str">
        <f t="shared" si="8"/>
        <v/>
      </c>
      <c r="G521" s="37"/>
      <c r="H521" s="33"/>
      <c r="I521" s="111">
        <v>0</v>
      </c>
    </row>
    <row r="522" spans="1:9" hidden="1" x14ac:dyDescent="0.25">
      <c r="A522" s="249"/>
      <c r="B522" s="38" t="s">
        <v>11421</v>
      </c>
      <c r="C522" s="38" t="s">
        <v>2801</v>
      </c>
      <c r="D522" s="39">
        <v>7.4147999999999996</v>
      </c>
      <c r="E522" s="36">
        <v>31.055499999999995</v>
      </c>
      <c r="F522" s="36">
        <f t="shared" si="8"/>
        <v>230.27032139999994</v>
      </c>
      <c r="G522" s="41">
        <f>SUM(F522:F524)</f>
        <v>1236.2476734763491</v>
      </c>
      <c r="H522" s="54"/>
      <c r="I522" s="111">
        <v>0</v>
      </c>
    </row>
    <row r="523" spans="1:9" hidden="1" x14ac:dyDescent="0.25">
      <c r="A523" s="249"/>
      <c r="B523" s="38" t="s">
        <v>11326</v>
      </c>
      <c r="C523" s="38" t="s">
        <v>2801</v>
      </c>
      <c r="D523" s="39">
        <v>4.9432</v>
      </c>
      <c r="E523" s="36">
        <v>23.693000000000001</v>
      </c>
      <c r="F523" s="36">
        <f t="shared" si="8"/>
        <v>117.11923760000001</v>
      </c>
      <c r="G523" s="53"/>
      <c r="H523" s="54"/>
      <c r="I523" s="111">
        <v>0</v>
      </c>
    </row>
    <row r="524" spans="1:9" ht="38.25" hidden="1" x14ac:dyDescent="0.25">
      <c r="A524" s="249"/>
      <c r="B524" s="38" t="s">
        <v>11294</v>
      </c>
      <c r="C524" s="64" t="s">
        <v>2881</v>
      </c>
      <c r="D524" s="39">
        <v>1.2030000000000001</v>
      </c>
      <c r="E524" s="33">
        <v>738.86792558299999</v>
      </c>
      <c r="F524" s="36">
        <f t="shared" si="8"/>
        <v>888.85811447634899</v>
      </c>
      <c r="G524" s="53"/>
      <c r="H524" s="54"/>
      <c r="I524" s="111">
        <v>0</v>
      </c>
    </row>
    <row r="525" spans="1:9" ht="15.75" hidden="1" thickBot="1" x14ac:dyDescent="0.3">
      <c r="A525" s="250"/>
      <c r="B525" s="83"/>
      <c r="C525" s="116"/>
      <c r="D525" s="113"/>
      <c r="E525" s="46" t="s">
        <v>12</v>
      </c>
      <c r="F525" s="46" t="str">
        <f t="shared" si="8"/>
        <v/>
      </c>
      <c r="G525" s="48"/>
      <c r="H525" s="33"/>
      <c r="I525" s="111">
        <v>0</v>
      </c>
    </row>
    <row r="526" spans="1:9" ht="26.25" hidden="1" customHeight="1" thickBot="1" x14ac:dyDescent="0.3">
      <c r="A526" s="253" t="s">
        <v>11386</v>
      </c>
      <c r="B526" s="26" t="s">
        <v>12</v>
      </c>
      <c r="C526" s="27" t="s">
        <v>1043</v>
      </c>
      <c r="D526" s="110"/>
      <c r="E526" s="49" t="s">
        <v>12</v>
      </c>
      <c r="F526" s="49" t="str">
        <f t="shared" si="8"/>
        <v/>
      </c>
      <c r="G526" s="30"/>
      <c r="H526" s="31"/>
      <c r="I526" s="111">
        <v>0</v>
      </c>
    </row>
    <row r="527" spans="1:9" hidden="1" x14ac:dyDescent="0.25">
      <c r="A527" s="249"/>
      <c r="B527" s="34" t="s">
        <v>12</v>
      </c>
      <c r="C527" s="115"/>
      <c r="D527" s="112"/>
      <c r="E527" s="50" t="s">
        <v>12</v>
      </c>
      <c r="F527" s="33" t="str">
        <f t="shared" si="8"/>
        <v/>
      </c>
      <c r="G527" s="37"/>
      <c r="H527" s="33"/>
      <c r="I527" s="111">
        <v>0</v>
      </c>
    </row>
    <row r="528" spans="1:9" hidden="1" x14ac:dyDescent="0.25">
      <c r="A528" s="249"/>
      <c r="B528" s="38" t="s">
        <v>11449</v>
      </c>
      <c r="C528" s="38" t="s">
        <v>1043</v>
      </c>
      <c r="D528" s="39">
        <v>1</v>
      </c>
      <c r="E528" s="36">
        <v>7.3719999999999999</v>
      </c>
      <c r="F528" s="36">
        <f t="shared" si="8"/>
        <v>7.3719999999999999</v>
      </c>
      <c r="G528" s="41">
        <f>SUM(F528:F530)</f>
        <v>10.273774999999999</v>
      </c>
      <c r="H528" s="54"/>
      <c r="I528" s="111">
        <v>0</v>
      </c>
    </row>
    <row r="529" spans="1:9" hidden="1" x14ac:dyDescent="0.25">
      <c r="A529" s="249"/>
      <c r="B529" s="38" t="s">
        <v>11305</v>
      </c>
      <c r="C529" s="38" t="s">
        <v>2801</v>
      </c>
      <c r="D529" s="39">
        <v>4.1000000000000002E-2</v>
      </c>
      <c r="E529" s="36">
        <v>24.519499999999997</v>
      </c>
      <c r="F529" s="36">
        <f t="shared" si="8"/>
        <v>1.0052995</v>
      </c>
      <c r="G529" s="53"/>
      <c r="H529" s="54"/>
      <c r="I529" s="111">
        <v>0</v>
      </c>
    </row>
    <row r="530" spans="1:9" hidden="1" x14ac:dyDescent="0.25">
      <c r="A530" s="249"/>
      <c r="B530" s="38" t="s">
        <v>11306</v>
      </c>
      <c r="C530" s="38" t="s">
        <v>2801</v>
      </c>
      <c r="D530" s="39">
        <v>6.1499999999999999E-2</v>
      </c>
      <c r="E530" s="33">
        <v>30.837</v>
      </c>
      <c r="F530" s="36">
        <f t="shared" si="8"/>
        <v>1.8964755</v>
      </c>
      <c r="G530" s="53"/>
      <c r="H530" s="54"/>
      <c r="I530" s="111">
        <v>0</v>
      </c>
    </row>
    <row r="531" spans="1:9" ht="15.75" hidden="1" thickBot="1" x14ac:dyDescent="0.3">
      <c r="A531" s="250"/>
      <c r="B531" s="83"/>
      <c r="C531" s="116"/>
      <c r="D531" s="113"/>
      <c r="E531" s="46" t="s">
        <v>12</v>
      </c>
      <c r="F531" s="46" t="str">
        <f t="shared" si="8"/>
        <v/>
      </c>
      <c r="G531" s="48"/>
      <c r="H531" s="33"/>
      <c r="I531" s="111">
        <v>0</v>
      </c>
    </row>
    <row r="532" spans="1:9" ht="26.25" hidden="1" customHeight="1" thickBot="1" x14ac:dyDescent="0.3">
      <c r="A532" s="253" t="s">
        <v>11387</v>
      </c>
      <c r="B532" s="26" t="s">
        <v>12</v>
      </c>
      <c r="C532" s="27" t="s">
        <v>1043</v>
      </c>
      <c r="D532" s="110"/>
      <c r="E532" s="49" t="s">
        <v>12</v>
      </c>
      <c r="F532" s="49" t="str">
        <f t="shared" si="8"/>
        <v/>
      </c>
      <c r="G532" s="30"/>
      <c r="H532" s="31"/>
      <c r="I532" s="111">
        <v>0</v>
      </c>
    </row>
    <row r="533" spans="1:9" hidden="1" x14ac:dyDescent="0.25">
      <c r="A533" s="249"/>
      <c r="B533" s="34" t="s">
        <v>12</v>
      </c>
      <c r="C533" s="115"/>
      <c r="D533" s="112"/>
      <c r="E533" s="50" t="s">
        <v>12</v>
      </c>
      <c r="F533" s="33" t="str">
        <f t="shared" si="8"/>
        <v/>
      </c>
      <c r="G533" s="37"/>
      <c r="H533" s="33"/>
      <c r="I533" s="111">
        <v>0</v>
      </c>
    </row>
    <row r="534" spans="1:9" hidden="1" x14ac:dyDescent="0.25">
      <c r="A534" s="249"/>
      <c r="B534" s="38" t="s">
        <v>11449</v>
      </c>
      <c r="C534" s="38" t="s">
        <v>1043</v>
      </c>
      <c r="D534" s="39">
        <v>1</v>
      </c>
      <c r="E534" s="36">
        <v>7.3719999999999999</v>
      </c>
      <c r="F534" s="36">
        <f t="shared" si="8"/>
        <v>7.3719999999999999</v>
      </c>
      <c r="G534" s="41">
        <f>SUM(F534:F536)</f>
        <v>9.6737293499999986</v>
      </c>
      <c r="H534" s="54"/>
      <c r="I534" s="111">
        <v>0</v>
      </c>
    </row>
    <row r="535" spans="1:9" hidden="1" x14ac:dyDescent="0.25">
      <c r="A535" s="249"/>
      <c r="B535" s="38" t="s">
        <v>11305</v>
      </c>
      <c r="C535" s="38" t="s">
        <v>2801</v>
      </c>
      <c r="D535" s="39">
        <v>3.2500000000000001E-2</v>
      </c>
      <c r="E535" s="36">
        <v>24.519499999999997</v>
      </c>
      <c r="F535" s="36">
        <f t="shared" si="8"/>
        <v>0.79688374999999989</v>
      </c>
      <c r="G535" s="53"/>
      <c r="H535" s="54"/>
      <c r="I535" s="111">
        <v>0</v>
      </c>
    </row>
    <row r="536" spans="1:9" hidden="1" x14ac:dyDescent="0.25">
      <c r="A536" s="249"/>
      <c r="B536" s="38" t="s">
        <v>11306</v>
      </c>
      <c r="C536" s="38" t="s">
        <v>2801</v>
      </c>
      <c r="D536" s="39">
        <v>4.8800000000000003E-2</v>
      </c>
      <c r="E536" s="33">
        <v>30.837</v>
      </c>
      <c r="F536" s="36">
        <f t="shared" si="8"/>
        <v>1.5048456000000001</v>
      </c>
      <c r="G536" s="53"/>
      <c r="H536" s="54"/>
      <c r="I536" s="111">
        <v>0</v>
      </c>
    </row>
    <row r="537" spans="1:9" ht="15.75" hidden="1" thickBot="1" x14ac:dyDescent="0.3">
      <c r="A537" s="250"/>
      <c r="B537" s="83"/>
      <c r="C537" s="116"/>
      <c r="D537" s="113"/>
      <c r="E537" s="46" t="s">
        <v>12</v>
      </c>
      <c r="F537" s="46" t="str">
        <f t="shared" si="8"/>
        <v/>
      </c>
      <c r="G537" s="48"/>
      <c r="H537" s="33"/>
      <c r="I537" s="111">
        <v>0</v>
      </c>
    </row>
    <row r="538" spans="1:9" ht="15.75" hidden="1" thickBot="1" x14ac:dyDescent="0.3">
      <c r="A538" s="253" t="s">
        <v>11388</v>
      </c>
      <c r="B538" s="26" t="s">
        <v>12</v>
      </c>
      <c r="C538" s="27" t="s">
        <v>161</v>
      </c>
      <c r="D538" s="110"/>
      <c r="E538" s="29" t="s">
        <v>12</v>
      </c>
      <c r="F538" s="29" t="str">
        <f t="shared" si="8"/>
        <v/>
      </c>
      <c r="G538" s="30"/>
      <c r="H538" s="31"/>
      <c r="I538" s="111">
        <v>0</v>
      </c>
    </row>
    <row r="539" spans="1:9" hidden="1" x14ac:dyDescent="0.25">
      <c r="A539" s="249"/>
      <c r="B539" s="34" t="s">
        <v>12</v>
      </c>
      <c r="C539" s="34"/>
      <c r="D539" s="112"/>
      <c r="E539" s="33" t="s">
        <v>12</v>
      </c>
      <c r="F539" s="33" t="str">
        <f t="shared" si="8"/>
        <v/>
      </c>
      <c r="G539" s="37"/>
      <c r="H539" s="33"/>
      <c r="I539" s="111">
        <v>0</v>
      </c>
    </row>
    <row r="540" spans="1:9" hidden="1" x14ac:dyDescent="0.25">
      <c r="A540" s="249"/>
      <c r="B540" s="38" t="s">
        <v>11421</v>
      </c>
      <c r="C540" s="38" t="s">
        <v>2801</v>
      </c>
      <c r="D540" s="39">
        <v>5.0700000000000002E-2</v>
      </c>
      <c r="E540" s="33">
        <v>31.055499999999995</v>
      </c>
      <c r="F540" s="36">
        <f t="shared" si="8"/>
        <v>1.5745138499999998</v>
      </c>
      <c r="G540" s="41">
        <f>SUM(F540:F543)</f>
        <v>3.4731610499999999</v>
      </c>
      <c r="H540" s="54"/>
      <c r="I540" s="111">
        <v>0</v>
      </c>
    </row>
    <row r="541" spans="1:9" hidden="1" x14ac:dyDescent="0.25">
      <c r="A541" s="249"/>
      <c r="B541" s="38" t="s">
        <v>11326</v>
      </c>
      <c r="C541" s="38" t="s">
        <v>2801</v>
      </c>
      <c r="D541" s="39">
        <v>7.5999999999999998E-2</v>
      </c>
      <c r="E541" s="36">
        <v>23.693000000000001</v>
      </c>
      <c r="F541" s="36">
        <f t="shared" si="8"/>
        <v>1.8006680000000002</v>
      </c>
      <c r="G541" s="53"/>
      <c r="H541" s="54"/>
      <c r="I541" s="111">
        <v>0</v>
      </c>
    </row>
    <row r="542" spans="1:9" ht="38.25" hidden="1" x14ac:dyDescent="0.25">
      <c r="A542" s="249"/>
      <c r="B542" s="38" t="s">
        <v>11447</v>
      </c>
      <c r="C542" s="38" t="s">
        <v>1049</v>
      </c>
      <c r="D542" s="39">
        <v>1.6000000000000001E-3</v>
      </c>
      <c r="E542" s="33">
        <v>34.323500000000003</v>
      </c>
      <c r="F542" s="36">
        <f t="shared" si="8"/>
        <v>5.4917600000000004E-2</v>
      </c>
      <c r="G542" s="53"/>
      <c r="H542" s="54"/>
      <c r="I542" s="111">
        <v>0</v>
      </c>
    </row>
    <row r="543" spans="1:9" ht="38.25" hidden="1" x14ac:dyDescent="0.25">
      <c r="A543" s="249"/>
      <c r="B543" s="38" t="s">
        <v>11448</v>
      </c>
      <c r="C543" s="38" t="s">
        <v>1060</v>
      </c>
      <c r="D543" s="39">
        <v>1.6000000000000001E-3</v>
      </c>
      <c r="E543" s="33">
        <v>26.913499999999996</v>
      </c>
      <c r="F543" s="36">
        <f t="shared" si="8"/>
        <v>4.3061599999999992E-2</v>
      </c>
      <c r="G543" s="53"/>
      <c r="H543" s="54"/>
      <c r="I543" s="111">
        <v>0</v>
      </c>
    </row>
    <row r="544" spans="1:9" ht="15.75" hidden="1" thickBot="1" x14ac:dyDescent="0.3">
      <c r="A544" s="250"/>
      <c r="B544" s="44" t="s">
        <v>12</v>
      </c>
      <c r="C544" s="44"/>
      <c r="D544" s="113"/>
      <c r="E544" s="46" t="s">
        <v>12</v>
      </c>
      <c r="F544" s="47" t="str">
        <f t="shared" si="8"/>
        <v/>
      </c>
      <c r="G544" s="48"/>
      <c r="H544" s="33"/>
      <c r="I544" s="111">
        <v>0</v>
      </c>
    </row>
    <row r="545" spans="1:9" ht="26.25" hidden="1" customHeight="1" thickBot="1" x14ac:dyDescent="0.3">
      <c r="A545" s="253" t="s">
        <v>11389</v>
      </c>
      <c r="B545" s="26" t="s">
        <v>12</v>
      </c>
      <c r="C545" s="27" t="s">
        <v>2881</v>
      </c>
      <c r="D545" s="110"/>
      <c r="E545" s="49" t="s">
        <v>12</v>
      </c>
      <c r="F545" s="49" t="str">
        <f t="shared" si="8"/>
        <v/>
      </c>
      <c r="G545" s="30"/>
      <c r="H545" s="31"/>
      <c r="I545" s="111">
        <v>0</v>
      </c>
    </row>
    <row r="546" spans="1:9" hidden="1" x14ac:dyDescent="0.25">
      <c r="A546" s="249"/>
      <c r="B546" s="34" t="s">
        <v>12</v>
      </c>
      <c r="C546" s="115"/>
      <c r="D546" s="112"/>
      <c r="E546" s="50" t="s">
        <v>12</v>
      </c>
      <c r="F546" s="33" t="str">
        <f t="shared" si="8"/>
        <v/>
      </c>
      <c r="G546" s="37"/>
      <c r="H546" s="33"/>
      <c r="I546" s="111">
        <v>0</v>
      </c>
    </row>
    <row r="547" spans="1:9" ht="25.5" hidden="1" x14ac:dyDescent="0.25">
      <c r="A547" s="249"/>
      <c r="B547" s="38" t="s">
        <v>11309</v>
      </c>
      <c r="C547" s="38" t="s">
        <v>2881</v>
      </c>
      <c r="D547" s="39">
        <v>1.17</v>
      </c>
      <c r="E547" s="36">
        <v>199.71849999999998</v>
      </c>
      <c r="F547" s="36">
        <f t="shared" si="8"/>
        <v>233.67064499999995</v>
      </c>
      <c r="G547" s="41">
        <f>SUM(F547:F556)</f>
        <v>791.44413383749986</v>
      </c>
      <c r="H547" s="54"/>
      <c r="I547" s="111">
        <v>0</v>
      </c>
    </row>
    <row r="548" spans="1:9" hidden="1" x14ac:dyDescent="0.25">
      <c r="A548" s="249"/>
      <c r="B548" s="38" t="s">
        <v>11322</v>
      </c>
      <c r="C548" s="38" t="s">
        <v>1043</v>
      </c>
      <c r="D548" s="39">
        <v>117.22</v>
      </c>
      <c r="E548" s="33">
        <v>1.4724999999999999</v>
      </c>
      <c r="F548" s="36">
        <f t="shared" si="8"/>
        <v>172.60645</v>
      </c>
      <c r="G548" s="53"/>
      <c r="H548" s="54"/>
      <c r="I548" s="111">
        <v>0</v>
      </c>
    </row>
    <row r="549" spans="1:9" hidden="1" x14ac:dyDescent="0.25">
      <c r="A549" s="249"/>
      <c r="B549" s="38" t="s">
        <v>11310</v>
      </c>
      <c r="C549" s="38" t="s">
        <v>1043</v>
      </c>
      <c r="D549" s="39">
        <v>263.74</v>
      </c>
      <c r="E549" s="33">
        <v>0.64600000000000002</v>
      </c>
      <c r="F549" s="36">
        <f t="shared" si="8"/>
        <v>170.37604000000002</v>
      </c>
      <c r="G549" s="53"/>
      <c r="H549" s="54"/>
      <c r="I549" s="111">
        <v>0</v>
      </c>
    </row>
    <row r="550" spans="1:9" ht="25.5" hidden="1" x14ac:dyDescent="0.25">
      <c r="A550" s="249"/>
      <c r="B550" s="38" t="s">
        <v>11311</v>
      </c>
      <c r="C550" s="38" t="s">
        <v>2801</v>
      </c>
      <c r="D550" s="39">
        <v>5.16</v>
      </c>
      <c r="E550" s="33">
        <v>25.745000000000001</v>
      </c>
      <c r="F550" s="36">
        <f t="shared" si="8"/>
        <v>132.8442</v>
      </c>
      <c r="G550" s="53"/>
      <c r="H550" s="54"/>
      <c r="I550" s="111">
        <v>0</v>
      </c>
    </row>
    <row r="551" spans="1:9" ht="38.25" hidden="1" x14ac:dyDescent="0.25">
      <c r="A551" s="249"/>
      <c r="B551" s="38" t="s">
        <v>11312</v>
      </c>
      <c r="C551" s="38" t="s">
        <v>1049</v>
      </c>
      <c r="D551" s="39">
        <v>1.2</v>
      </c>
      <c r="E551" s="33">
        <v>1.6435</v>
      </c>
      <c r="F551" s="36">
        <f t="shared" si="8"/>
        <v>1.9722</v>
      </c>
      <c r="G551" s="53"/>
      <c r="H551" s="54"/>
      <c r="I551" s="111">
        <v>0</v>
      </c>
    </row>
    <row r="552" spans="1:9" ht="38.25" hidden="1" x14ac:dyDescent="0.25">
      <c r="A552" s="249"/>
      <c r="B552" s="38" t="s">
        <v>11313</v>
      </c>
      <c r="C552" s="38" t="s">
        <v>1060</v>
      </c>
      <c r="D552" s="39">
        <v>3.96</v>
      </c>
      <c r="E552" s="33">
        <v>0.41799999999999998</v>
      </c>
      <c r="F552" s="36">
        <f t="shared" si="8"/>
        <v>1.6552799999999999</v>
      </c>
      <c r="G552" s="53"/>
      <c r="H552" s="54"/>
      <c r="I552" s="111">
        <v>0</v>
      </c>
    </row>
    <row r="553" spans="1:9" ht="51" hidden="1" x14ac:dyDescent="0.25">
      <c r="A553" s="249"/>
      <c r="B553" s="38" t="s">
        <v>11286</v>
      </c>
      <c r="C553" s="38" t="s">
        <v>2881</v>
      </c>
      <c r="D553" s="39">
        <v>1.17</v>
      </c>
      <c r="E553" s="33">
        <v>8.5522277500000001</v>
      </c>
      <c r="F553" s="36">
        <f t="shared" si="8"/>
        <v>10.006106467499999</v>
      </c>
      <c r="G553" s="53"/>
      <c r="H553" s="54"/>
      <c r="I553" s="111">
        <v>0</v>
      </c>
    </row>
    <row r="554" spans="1:9" ht="38.25" hidden="1" x14ac:dyDescent="0.25">
      <c r="A554" s="249"/>
      <c r="B554" s="38" t="s">
        <v>11284</v>
      </c>
      <c r="C554" s="58" t="s">
        <v>11341</v>
      </c>
      <c r="D554" s="39">
        <v>23.4</v>
      </c>
      <c r="E554" s="33">
        <v>2.9193680499999997</v>
      </c>
      <c r="F554" s="36">
        <f t="shared" si="8"/>
        <v>68.313212369999988</v>
      </c>
      <c r="G554" s="53"/>
      <c r="H554" s="54"/>
      <c r="I554" s="111">
        <v>0</v>
      </c>
    </row>
    <row r="555" spans="1:9" hidden="1" x14ac:dyDescent="0.25">
      <c r="A555" s="249"/>
      <c r="B555" s="57"/>
      <c r="C555" s="117"/>
      <c r="D555" s="39"/>
      <c r="E555" s="33" t="s">
        <v>12</v>
      </c>
      <c r="F555" s="36" t="str">
        <f t="shared" si="8"/>
        <v/>
      </c>
      <c r="G555" s="53"/>
      <c r="H555" s="54"/>
      <c r="I555" s="111">
        <v>0</v>
      </c>
    </row>
    <row r="556" spans="1:9" ht="24.95" hidden="1" customHeight="1" x14ac:dyDescent="0.25">
      <c r="A556" s="249"/>
      <c r="B556" s="55" t="s">
        <v>645</v>
      </c>
      <c r="C556" s="117"/>
      <c r="D556" s="39"/>
      <c r="E556" s="33" t="s">
        <v>12</v>
      </c>
      <c r="F556" s="36" t="str">
        <f t="shared" si="8"/>
        <v/>
      </c>
      <c r="G556" s="53"/>
      <c r="H556" s="54"/>
      <c r="I556" s="111">
        <v>0</v>
      </c>
    </row>
    <row r="557" spans="1:9" ht="15.75" hidden="1" thickBot="1" x14ac:dyDescent="0.3">
      <c r="A557" s="250"/>
      <c r="B557" s="83"/>
      <c r="C557" s="116"/>
      <c r="D557" s="113"/>
      <c r="E557" s="46" t="s">
        <v>12</v>
      </c>
      <c r="F557" s="46" t="str">
        <f t="shared" si="8"/>
        <v/>
      </c>
      <c r="G557" s="48"/>
      <c r="H557" s="33"/>
      <c r="I557" s="111">
        <v>0</v>
      </c>
    </row>
    <row r="558" spans="1:9" ht="26.25" hidden="1" customHeight="1" thickBot="1" x14ac:dyDescent="0.3">
      <c r="A558" s="253" t="s">
        <v>11296</v>
      </c>
      <c r="B558" s="26" t="s">
        <v>12</v>
      </c>
      <c r="C558" s="27" t="s">
        <v>1043</v>
      </c>
      <c r="D558" s="110"/>
      <c r="E558" s="49" t="s">
        <v>12</v>
      </c>
      <c r="F558" s="49" t="str">
        <f t="shared" si="8"/>
        <v/>
      </c>
      <c r="G558" s="30"/>
      <c r="H558" s="31"/>
      <c r="I558" s="111">
        <v>0</v>
      </c>
    </row>
    <row r="559" spans="1:9" hidden="1" x14ac:dyDescent="0.25">
      <c r="A559" s="249"/>
      <c r="B559" s="34" t="s">
        <v>12</v>
      </c>
      <c r="C559" s="115"/>
      <c r="D559" s="112"/>
      <c r="E559" s="50" t="s">
        <v>12</v>
      </c>
      <c r="F559" s="33" t="str">
        <f t="shared" si="8"/>
        <v/>
      </c>
      <c r="G559" s="37"/>
      <c r="H559" s="33"/>
      <c r="I559" s="111">
        <v>0</v>
      </c>
    </row>
    <row r="560" spans="1:9" hidden="1" x14ac:dyDescent="0.25">
      <c r="A560" s="249"/>
      <c r="B560" s="38" t="s">
        <v>11304</v>
      </c>
      <c r="C560" s="38" t="s">
        <v>1043</v>
      </c>
      <c r="D560" s="39">
        <v>1.07</v>
      </c>
      <c r="E560" s="36">
        <v>6.9729999999999999</v>
      </c>
      <c r="F560" s="36">
        <f t="shared" si="8"/>
        <v>7.4611100000000006</v>
      </c>
      <c r="G560" s="41">
        <f>SUM(F560:F562)</f>
        <v>9.4856749499999999</v>
      </c>
      <c r="H560" s="54"/>
      <c r="I560" s="111">
        <v>0</v>
      </c>
    </row>
    <row r="561" spans="1:9" hidden="1" x14ac:dyDescent="0.25">
      <c r="A561" s="249"/>
      <c r="B561" s="38" t="s">
        <v>11305</v>
      </c>
      <c r="C561" s="38" t="s">
        <v>2801</v>
      </c>
      <c r="D561" s="39">
        <v>9.4999999999999998E-3</v>
      </c>
      <c r="E561" s="36">
        <v>24.519499999999997</v>
      </c>
      <c r="F561" s="36">
        <f t="shared" si="8"/>
        <v>0.23293524999999995</v>
      </c>
      <c r="G561" s="53"/>
      <c r="H561" s="54"/>
      <c r="I561" s="111">
        <v>0</v>
      </c>
    </row>
    <row r="562" spans="1:9" hidden="1" x14ac:dyDescent="0.25">
      <c r="A562" s="249"/>
      <c r="B562" s="38" t="s">
        <v>11306</v>
      </c>
      <c r="C562" s="38" t="s">
        <v>2801</v>
      </c>
      <c r="D562" s="39">
        <v>5.8099999999999999E-2</v>
      </c>
      <c r="E562" s="33">
        <v>30.837</v>
      </c>
      <c r="F562" s="36">
        <f t="shared" si="8"/>
        <v>1.7916296999999999</v>
      </c>
      <c r="G562" s="53"/>
      <c r="H562" s="54"/>
      <c r="I562" s="111">
        <v>0</v>
      </c>
    </row>
    <row r="563" spans="1:9" ht="15.75" hidden="1" thickBot="1" x14ac:dyDescent="0.3">
      <c r="A563" s="250"/>
      <c r="B563" s="83"/>
      <c r="C563" s="116"/>
      <c r="D563" s="113"/>
      <c r="E563" s="46" t="s">
        <v>12</v>
      </c>
      <c r="F563" s="46" t="str">
        <f t="shared" si="8"/>
        <v/>
      </c>
      <c r="G563" s="48"/>
      <c r="H563" s="33"/>
      <c r="I563" s="111">
        <v>0</v>
      </c>
    </row>
    <row r="564" spans="1:9" ht="26.25" hidden="1" customHeight="1" thickBot="1" x14ac:dyDescent="0.3">
      <c r="A564" s="253" t="s">
        <v>11390</v>
      </c>
      <c r="B564" s="26" t="s">
        <v>12</v>
      </c>
      <c r="C564" s="27" t="s">
        <v>1043</v>
      </c>
      <c r="D564" s="110"/>
      <c r="E564" s="49" t="s">
        <v>12</v>
      </c>
      <c r="F564" s="49" t="str">
        <f t="shared" si="8"/>
        <v/>
      </c>
      <c r="G564" s="30"/>
      <c r="H564" s="31"/>
      <c r="I564" s="111">
        <v>0</v>
      </c>
    </row>
    <row r="565" spans="1:9" hidden="1" x14ac:dyDescent="0.25">
      <c r="A565" s="249"/>
      <c r="B565" s="34" t="s">
        <v>12</v>
      </c>
      <c r="C565" s="115"/>
      <c r="D565" s="112"/>
      <c r="E565" s="50" t="s">
        <v>12</v>
      </c>
      <c r="F565" s="33" t="str">
        <f t="shared" si="8"/>
        <v/>
      </c>
      <c r="G565" s="37"/>
      <c r="H565" s="33"/>
      <c r="I565" s="111">
        <v>0</v>
      </c>
    </row>
    <row r="566" spans="1:9" ht="25.5" hidden="1" x14ac:dyDescent="0.25">
      <c r="A566" s="249"/>
      <c r="B566" s="38" t="s">
        <v>11324</v>
      </c>
      <c r="C566" s="38" t="s">
        <v>1043</v>
      </c>
      <c r="D566" s="39">
        <v>0.02</v>
      </c>
      <c r="E566" s="36">
        <v>19</v>
      </c>
      <c r="F566" s="36">
        <f t="shared" si="8"/>
        <v>0.38</v>
      </c>
      <c r="G566" s="41">
        <f>SUM(F566:F569)</f>
        <v>7.9216956500000002</v>
      </c>
      <c r="H566" s="54"/>
      <c r="I566" s="111">
        <v>0</v>
      </c>
    </row>
    <row r="567" spans="1:9" hidden="1" x14ac:dyDescent="0.25">
      <c r="A567" s="249"/>
      <c r="B567" s="38" t="s">
        <v>11305</v>
      </c>
      <c r="C567" s="38" t="s">
        <v>2801</v>
      </c>
      <c r="D567" s="39">
        <v>2.0999999999999999E-3</v>
      </c>
      <c r="E567" s="36">
        <v>24.519499999999997</v>
      </c>
      <c r="F567" s="36">
        <f t="shared" si="8"/>
        <v>5.1490949999999994E-2</v>
      </c>
      <c r="G567" s="53"/>
      <c r="H567" s="54"/>
      <c r="I567" s="111">
        <v>0</v>
      </c>
    </row>
    <row r="568" spans="1:9" hidden="1" x14ac:dyDescent="0.25">
      <c r="A568" s="249"/>
      <c r="B568" s="38" t="s">
        <v>11306</v>
      </c>
      <c r="C568" s="38" t="s">
        <v>2801</v>
      </c>
      <c r="D568" s="39">
        <v>1.06E-2</v>
      </c>
      <c r="E568" s="36">
        <v>30.837</v>
      </c>
      <c r="F568" s="36">
        <f t="shared" si="8"/>
        <v>0.3268722</v>
      </c>
      <c r="G568" s="53"/>
      <c r="H568" s="54"/>
      <c r="I568" s="111">
        <v>0</v>
      </c>
    </row>
    <row r="569" spans="1:9" hidden="1" x14ac:dyDescent="0.25">
      <c r="A569" s="249"/>
      <c r="B569" s="38" t="s">
        <v>11297</v>
      </c>
      <c r="C569" s="64" t="s">
        <v>1043</v>
      </c>
      <c r="D569" s="39">
        <v>1</v>
      </c>
      <c r="E569" s="33">
        <v>7.1633325000000001</v>
      </c>
      <c r="F569" s="36">
        <f t="shared" si="8"/>
        <v>7.1633325000000001</v>
      </c>
      <c r="G569" s="53"/>
      <c r="H569" s="54"/>
      <c r="I569" s="111">
        <v>0</v>
      </c>
    </row>
    <row r="570" spans="1:9" ht="15.75" hidden="1" thickBot="1" x14ac:dyDescent="0.3">
      <c r="A570" s="250"/>
      <c r="B570" s="83"/>
      <c r="C570" s="116"/>
      <c r="D570" s="113"/>
      <c r="E570" s="46" t="s">
        <v>12</v>
      </c>
      <c r="F570" s="46" t="str">
        <f t="shared" si="8"/>
        <v/>
      </c>
      <c r="G570" s="48"/>
      <c r="H570" s="33"/>
      <c r="I570" s="111">
        <v>0</v>
      </c>
    </row>
    <row r="571" spans="1:9" ht="26.25" hidden="1" customHeight="1" thickBot="1" x14ac:dyDescent="0.3">
      <c r="A571" s="253" t="s">
        <v>11391</v>
      </c>
      <c r="B571" s="26" t="s">
        <v>12</v>
      </c>
      <c r="C571" s="27" t="s">
        <v>11341</v>
      </c>
      <c r="D571" s="110"/>
      <c r="E571" s="49" t="s">
        <v>12</v>
      </c>
      <c r="F571" s="49" t="str">
        <f t="shared" si="8"/>
        <v/>
      </c>
      <c r="G571" s="30"/>
      <c r="H571" s="31"/>
      <c r="I571" s="111">
        <v>0</v>
      </c>
    </row>
    <row r="572" spans="1:9" hidden="1" x14ac:dyDescent="0.25">
      <c r="A572" s="249"/>
      <c r="B572" s="34" t="s">
        <v>12</v>
      </c>
      <c r="C572" s="115"/>
      <c r="D572" s="112"/>
      <c r="E572" s="50" t="s">
        <v>12</v>
      </c>
      <c r="F572" s="33" t="str">
        <f t="shared" si="8"/>
        <v/>
      </c>
      <c r="G572" s="37"/>
      <c r="H572" s="33"/>
      <c r="I572" s="111">
        <v>0</v>
      </c>
    </row>
    <row r="573" spans="1:9" ht="51" hidden="1" x14ac:dyDescent="0.25">
      <c r="A573" s="249"/>
      <c r="B573" s="38" t="s">
        <v>11302</v>
      </c>
      <c r="C573" s="38" t="s">
        <v>1049</v>
      </c>
      <c r="D573" s="39">
        <v>1.52E-2</v>
      </c>
      <c r="E573" s="36">
        <v>182.21949999999998</v>
      </c>
      <c r="F573" s="36">
        <f t="shared" si="8"/>
        <v>2.7697363999999998</v>
      </c>
      <c r="G573" s="41">
        <f>SUM(F573:F574)</f>
        <v>3.1884631499999996</v>
      </c>
      <c r="H573" s="54"/>
      <c r="I573" s="111">
        <v>0</v>
      </c>
    </row>
    <row r="574" spans="1:9" ht="51" hidden="1" x14ac:dyDescent="0.25">
      <c r="A574" s="249"/>
      <c r="B574" s="38" t="s">
        <v>11303</v>
      </c>
      <c r="C574" s="38" t="s">
        <v>1060</v>
      </c>
      <c r="D574" s="39">
        <v>6.4999999999999997E-3</v>
      </c>
      <c r="E574" s="36">
        <v>64.419499999999999</v>
      </c>
      <c r="F574" s="36">
        <f t="shared" si="8"/>
        <v>0.41872674999999998</v>
      </c>
      <c r="G574" s="53"/>
      <c r="H574" s="54"/>
      <c r="I574" s="111">
        <v>0</v>
      </c>
    </row>
    <row r="575" spans="1:9" ht="15.75" hidden="1" thickBot="1" x14ac:dyDescent="0.3">
      <c r="A575" s="250"/>
      <c r="B575" s="83"/>
      <c r="C575" s="116"/>
      <c r="D575" s="113"/>
      <c r="E575" s="46" t="s">
        <v>12</v>
      </c>
      <c r="F575" s="46" t="str">
        <f t="shared" si="8"/>
        <v/>
      </c>
      <c r="G575" s="48"/>
      <c r="H575" s="33"/>
      <c r="I575" s="111">
        <v>0</v>
      </c>
    </row>
    <row r="576" spans="1:9" ht="26.25" hidden="1" customHeight="1" thickBot="1" x14ac:dyDescent="0.3">
      <c r="A576" s="253" t="s">
        <v>11392</v>
      </c>
      <c r="B576" s="26" t="s">
        <v>12</v>
      </c>
      <c r="C576" s="27" t="s">
        <v>2881</v>
      </c>
      <c r="D576" s="110"/>
      <c r="E576" s="49" t="s">
        <v>12</v>
      </c>
      <c r="F576" s="49" t="str">
        <f t="shared" si="8"/>
        <v/>
      </c>
      <c r="G576" s="30"/>
      <c r="H576" s="31"/>
      <c r="I576" s="111">
        <v>0</v>
      </c>
    </row>
    <row r="577" spans="1:9" hidden="1" x14ac:dyDescent="0.25">
      <c r="A577" s="249"/>
      <c r="B577" s="34" t="s">
        <v>12</v>
      </c>
      <c r="C577" s="115"/>
      <c r="D577" s="112"/>
      <c r="E577" s="50" t="s">
        <v>12</v>
      </c>
      <c r="F577" s="33" t="str">
        <f t="shared" si="8"/>
        <v/>
      </c>
      <c r="G577" s="37"/>
      <c r="H577" s="33"/>
      <c r="I577" s="111">
        <v>0</v>
      </c>
    </row>
    <row r="578" spans="1:9" ht="25.5" hidden="1" x14ac:dyDescent="0.25">
      <c r="A578" s="249"/>
      <c r="B578" s="38" t="s">
        <v>11309</v>
      </c>
      <c r="C578" s="38" t="s">
        <v>2881</v>
      </c>
      <c r="D578" s="39">
        <v>1.19</v>
      </c>
      <c r="E578" s="36">
        <v>199.71849999999998</v>
      </c>
      <c r="F578" s="36">
        <f t="shared" si="8"/>
        <v>237.66501499999995</v>
      </c>
      <c r="G578" s="41">
        <f>SUM(F578:F587)</f>
        <v>779.56234561249994</v>
      </c>
      <c r="H578" s="54"/>
      <c r="I578" s="111">
        <v>0</v>
      </c>
    </row>
    <row r="579" spans="1:9" hidden="1" x14ac:dyDescent="0.25">
      <c r="A579" s="249"/>
      <c r="B579" s="38" t="s">
        <v>11322</v>
      </c>
      <c r="C579" s="38" t="s">
        <v>1043</v>
      </c>
      <c r="D579" s="39">
        <v>158.94999999999999</v>
      </c>
      <c r="E579" s="33">
        <v>1.4724999999999999</v>
      </c>
      <c r="F579" s="36">
        <f t="shared" si="8"/>
        <v>234.05387499999998</v>
      </c>
      <c r="G579" s="53"/>
      <c r="H579" s="54"/>
      <c r="I579" s="111">
        <v>0</v>
      </c>
    </row>
    <row r="580" spans="1:9" hidden="1" x14ac:dyDescent="0.25">
      <c r="A580" s="249"/>
      <c r="B580" s="38" t="s">
        <v>11310</v>
      </c>
      <c r="C580" s="38" t="s">
        <v>1043</v>
      </c>
      <c r="D580" s="39">
        <v>178.82</v>
      </c>
      <c r="E580" s="33">
        <v>0.64600000000000002</v>
      </c>
      <c r="F580" s="36">
        <f t="shared" si="8"/>
        <v>115.51772</v>
      </c>
      <c r="G580" s="53"/>
      <c r="H580" s="54"/>
      <c r="I580" s="111">
        <v>0</v>
      </c>
    </row>
    <row r="581" spans="1:9" ht="25.5" hidden="1" x14ac:dyDescent="0.25">
      <c r="A581" s="249"/>
      <c r="B581" s="38" t="s">
        <v>11311</v>
      </c>
      <c r="C581" s="38" t="s">
        <v>2801</v>
      </c>
      <c r="D581" s="39">
        <v>4.26</v>
      </c>
      <c r="E581" s="33">
        <v>25.745000000000001</v>
      </c>
      <c r="F581" s="36">
        <f t="shared" si="8"/>
        <v>109.6737</v>
      </c>
      <c r="G581" s="53"/>
      <c r="H581" s="54"/>
      <c r="I581" s="111">
        <v>0</v>
      </c>
    </row>
    <row r="582" spans="1:9" ht="38.25" hidden="1" x14ac:dyDescent="0.25">
      <c r="A582" s="249"/>
      <c r="B582" s="38" t="s">
        <v>11312</v>
      </c>
      <c r="C582" s="38" t="s">
        <v>1049</v>
      </c>
      <c r="D582" s="39">
        <v>0.99</v>
      </c>
      <c r="E582" s="33">
        <v>1.6435</v>
      </c>
      <c r="F582" s="36">
        <f t="shared" ref="F582:F645" si="9">IF(ISNUMBER(E582),E582*$D582,"")</f>
        <v>1.627065</v>
      </c>
      <c r="G582" s="53"/>
      <c r="H582" s="54"/>
      <c r="I582" s="111">
        <v>0</v>
      </c>
    </row>
    <row r="583" spans="1:9" ht="38.25" hidden="1" x14ac:dyDescent="0.25">
      <c r="A583" s="249"/>
      <c r="B583" s="38" t="s">
        <v>11313</v>
      </c>
      <c r="C583" s="38" t="s">
        <v>1060</v>
      </c>
      <c r="D583" s="39">
        <v>3.27</v>
      </c>
      <c r="E583" s="33">
        <v>0.41799999999999998</v>
      </c>
      <c r="F583" s="36">
        <f t="shared" si="9"/>
        <v>1.36686</v>
      </c>
      <c r="G583" s="53"/>
      <c r="H583" s="54"/>
      <c r="I583" s="111">
        <v>0</v>
      </c>
    </row>
    <row r="584" spans="1:9" ht="51" hidden="1" x14ac:dyDescent="0.25">
      <c r="A584" s="249"/>
      <c r="B584" s="38" t="s">
        <v>11286</v>
      </c>
      <c r="C584" s="38" t="s">
        <v>2881</v>
      </c>
      <c r="D584" s="39">
        <v>1.19</v>
      </c>
      <c r="E584" s="33">
        <v>8.5522277500000001</v>
      </c>
      <c r="F584" s="36">
        <f t="shared" si="9"/>
        <v>10.1771510225</v>
      </c>
      <c r="G584" s="53"/>
      <c r="H584" s="54"/>
      <c r="I584" s="111">
        <v>0</v>
      </c>
    </row>
    <row r="585" spans="1:9" ht="38.25" hidden="1" x14ac:dyDescent="0.25">
      <c r="A585" s="249"/>
      <c r="B585" s="38" t="s">
        <v>11284</v>
      </c>
      <c r="C585" s="58" t="s">
        <v>11341</v>
      </c>
      <c r="D585" s="39">
        <v>23.8</v>
      </c>
      <c r="E585" s="33">
        <v>2.9193680499999997</v>
      </c>
      <c r="F585" s="36">
        <f t="shared" si="9"/>
        <v>69.480959589999998</v>
      </c>
      <c r="G585" s="53"/>
      <c r="H585" s="54"/>
      <c r="I585" s="111">
        <v>0</v>
      </c>
    </row>
    <row r="586" spans="1:9" hidden="1" x14ac:dyDescent="0.25">
      <c r="A586" s="249"/>
      <c r="B586" s="57"/>
      <c r="C586" s="117"/>
      <c r="D586" s="39"/>
      <c r="E586" s="33" t="s">
        <v>12</v>
      </c>
      <c r="F586" s="36" t="str">
        <f t="shared" si="9"/>
        <v/>
      </c>
      <c r="G586" s="53"/>
      <c r="H586" s="54"/>
      <c r="I586" s="111">
        <v>0</v>
      </c>
    </row>
    <row r="587" spans="1:9" ht="24.95" hidden="1" customHeight="1" x14ac:dyDescent="0.25">
      <c r="A587" s="249"/>
      <c r="B587" s="55" t="s">
        <v>645</v>
      </c>
      <c r="C587" s="117"/>
      <c r="D587" s="39"/>
      <c r="E587" s="33" t="s">
        <v>12</v>
      </c>
      <c r="F587" s="36" t="str">
        <f t="shared" si="9"/>
        <v/>
      </c>
      <c r="G587" s="53"/>
      <c r="H587" s="54"/>
      <c r="I587" s="111">
        <v>0</v>
      </c>
    </row>
    <row r="588" spans="1:9" ht="15.75" hidden="1" thickBot="1" x14ac:dyDescent="0.3">
      <c r="A588" s="250"/>
      <c r="B588" s="83"/>
      <c r="C588" s="116"/>
      <c r="D588" s="113"/>
      <c r="E588" s="46" t="s">
        <v>12</v>
      </c>
      <c r="F588" s="46" t="str">
        <f t="shared" si="9"/>
        <v/>
      </c>
      <c r="G588" s="48"/>
      <c r="H588" s="33"/>
      <c r="I588" s="111">
        <v>0</v>
      </c>
    </row>
    <row r="589" spans="1:9" ht="15.75" hidden="1" thickBot="1" x14ac:dyDescent="0.3">
      <c r="A589" s="253" t="s">
        <v>11295</v>
      </c>
      <c r="B589" s="26" t="s">
        <v>12</v>
      </c>
      <c r="C589" s="27" t="s">
        <v>1043</v>
      </c>
      <c r="D589" s="110"/>
      <c r="E589" s="49" t="s">
        <v>12</v>
      </c>
      <c r="F589" s="49" t="str">
        <f t="shared" si="9"/>
        <v/>
      </c>
      <c r="G589" s="30"/>
      <c r="H589" s="31"/>
      <c r="I589" s="111">
        <v>0</v>
      </c>
    </row>
    <row r="590" spans="1:9" hidden="1" x14ac:dyDescent="0.25">
      <c r="A590" s="249"/>
      <c r="B590" s="34" t="s">
        <v>12</v>
      </c>
      <c r="C590" s="34"/>
      <c r="D590" s="112"/>
      <c r="E590" s="50" t="s">
        <v>12</v>
      </c>
      <c r="F590" s="33" t="str">
        <f t="shared" si="9"/>
        <v/>
      </c>
      <c r="G590" s="37"/>
      <c r="H590" s="33"/>
      <c r="I590" s="111">
        <v>0</v>
      </c>
    </row>
    <row r="591" spans="1:9" ht="25.5" hidden="1" x14ac:dyDescent="0.25">
      <c r="A591" s="249"/>
      <c r="B591" s="38" t="s">
        <v>11330</v>
      </c>
      <c r="C591" s="38" t="s">
        <v>1043</v>
      </c>
      <c r="D591" s="39">
        <v>1.1100000000000001</v>
      </c>
      <c r="E591" s="36">
        <v>7.9135</v>
      </c>
      <c r="F591" s="36">
        <f t="shared" si="9"/>
        <v>8.7839850000000013</v>
      </c>
      <c r="G591" s="41">
        <f>SUM(F591:F592)</f>
        <v>8.8980819000000011</v>
      </c>
      <c r="H591" s="54"/>
      <c r="I591" s="111">
        <v>0</v>
      </c>
    </row>
    <row r="592" spans="1:9" hidden="1" x14ac:dyDescent="0.25">
      <c r="A592" s="249"/>
      <c r="B592" s="38" t="s">
        <v>11306</v>
      </c>
      <c r="C592" s="38" t="s">
        <v>2801</v>
      </c>
      <c r="D592" s="39">
        <v>3.7000000000000002E-3</v>
      </c>
      <c r="E592" s="36">
        <v>30.837</v>
      </c>
      <c r="F592" s="36">
        <f t="shared" si="9"/>
        <v>0.1140969</v>
      </c>
      <c r="G592" s="53"/>
      <c r="H592" s="54"/>
      <c r="I592" s="111">
        <v>0</v>
      </c>
    </row>
    <row r="593" spans="1:9" ht="15.75" hidden="1" thickBot="1" x14ac:dyDescent="0.3">
      <c r="A593" s="250"/>
      <c r="B593" s="44" t="s">
        <v>12</v>
      </c>
      <c r="C593" s="44"/>
      <c r="D593" s="113"/>
      <c r="E593" s="46" t="s">
        <v>12</v>
      </c>
      <c r="F593" s="46" t="str">
        <f t="shared" si="9"/>
        <v/>
      </c>
      <c r="G593" s="48"/>
      <c r="H593" s="33"/>
      <c r="I593" s="111">
        <v>0</v>
      </c>
    </row>
    <row r="594" spans="1:9" ht="15.75" hidden="1" thickBot="1" x14ac:dyDescent="0.3">
      <c r="A594" s="253" t="s">
        <v>11300</v>
      </c>
      <c r="B594" s="26" t="s">
        <v>12</v>
      </c>
      <c r="C594" s="27" t="s">
        <v>1043</v>
      </c>
      <c r="D594" s="110"/>
      <c r="E594" s="29" t="s">
        <v>12</v>
      </c>
      <c r="F594" s="29" t="str">
        <f t="shared" si="9"/>
        <v/>
      </c>
      <c r="G594" s="30"/>
      <c r="H594" s="31"/>
      <c r="I594" s="111">
        <v>0</v>
      </c>
    </row>
    <row r="595" spans="1:9" hidden="1" x14ac:dyDescent="0.25">
      <c r="A595" s="249"/>
      <c r="B595" s="34" t="s">
        <v>12</v>
      </c>
      <c r="C595" s="34"/>
      <c r="D595" s="112"/>
      <c r="E595" s="33" t="s">
        <v>12</v>
      </c>
      <c r="F595" s="33" t="str">
        <f t="shared" si="9"/>
        <v/>
      </c>
      <c r="G595" s="37"/>
      <c r="H595" s="33"/>
      <c r="I595" s="111">
        <v>0</v>
      </c>
    </row>
    <row r="596" spans="1:9" ht="38.25" hidden="1" x14ac:dyDescent="0.25">
      <c r="A596" s="249"/>
      <c r="B596" s="38" t="s">
        <v>11323</v>
      </c>
      <c r="C596" s="38" t="s">
        <v>82</v>
      </c>
      <c r="D596" s="39">
        <v>2.1179999999999999</v>
      </c>
      <c r="E596" s="33">
        <v>0.20899999999999999</v>
      </c>
      <c r="F596" s="36">
        <f t="shared" si="9"/>
        <v>0.44266199999999994</v>
      </c>
      <c r="G596" s="41">
        <f>SUM(F596:F600)</f>
        <v>13.2829</v>
      </c>
      <c r="H596" s="54"/>
      <c r="I596" s="111">
        <v>0</v>
      </c>
    </row>
    <row r="597" spans="1:9" ht="25.5" hidden="1" x14ac:dyDescent="0.25">
      <c r="A597" s="249"/>
      <c r="B597" s="38" t="s">
        <v>11324</v>
      </c>
      <c r="C597" s="38" t="s">
        <v>1043</v>
      </c>
      <c r="D597" s="39">
        <v>2.5000000000000001E-2</v>
      </c>
      <c r="E597" s="33">
        <v>19</v>
      </c>
      <c r="F597" s="36">
        <f t="shared" si="9"/>
        <v>0.47500000000000003</v>
      </c>
      <c r="G597" s="53"/>
      <c r="H597" s="54"/>
      <c r="I597" s="111">
        <v>0</v>
      </c>
    </row>
    <row r="598" spans="1:9" hidden="1" x14ac:dyDescent="0.25">
      <c r="A598" s="249"/>
      <c r="B598" s="38" t="s">
        <v>11305</v>
      </c>
      <c r="C598" s="38" t="s">
        <v>2801</v>
      </c>
      <c r="D598" s="39">
        <v>1.3599999999999999E-2</v>
      </c>
      <c r="E598" s="36">
        <v>24.519499999999997</v>
      </c>
      <c r="F598" s="36">
        <f t="shared" si="9"/>
        <v>0.33346519999999996</v>
      </c>
      <c r="G598" s="53"/>
      <c r="H598" s="54"/>
      <c r="I598" s="111">
        <v>0</v>
      </c>
    </row>
    <row r="599" spans="1:9" ht="15.75" hidden="1" customHeight="1" x14ac:dyDescent="0.25">
      <c r="A599" s="249"/>
      <c r="B599" s="38" t="s">
        <v>11306</v>
      </c>
      <c r="C599" s="38" t="s">
        <v>2801</v>
      </c>
      <c r="D599" s="39">
        <v>8.3599999999999994E-2</v>
      </c>
      <c r="E599" s="33">
        <v>30.837</v>
      </c>
      <c r="F599" s="36">
        <f t="shared" si="9"/>
        <v>2.5779731999999997</v>
      </c>
      <c r="G599" s="53"/>
      <c r="H599" s="54"/>
      <c r="I599" s="111">
        <v>0</v>
      </c>
    </row>
    <row r="600" spans="1:9" hidden="1" x14ac:dyDescent="0.25">
      <c r="A600" s="249"/>
      <c r="B600" s="38" t="s">
        <v>11296</v>
      </c>
      <c r="C600" s="58" t="s">
        <v>1043</v>
      </c>
      <c r="D600" s="39">
        <v>1</v>
      </c>
      <c r="E600" s="33">
        <v>9.4537996</v>
      </c>
      <c r="F600" s="36">
        <f t="shared" si="9"/>
        <v>9.4537996</v>
      </c>
      <c r="G600" s="53"/>
      <c r="H600" s="54"/>
      <c r="I600" s="111">
        <v>0</v>
      </c>
    </row>
    <row r="601" spans="1:9" ht="15.75" hidden="1" thickBot="1" x14ac:dyDescent="0.3">
      <c r="A601" s="250"/>
      <c r="B601" s="114"/>
      <c r="C601" s="59"/>
      <c r="D601" s="45"/>
      <c r="E601" s="46" t="s">
        <v>12</v>
      </c>
      <c r="F601" s="47" t="str">
        <f t="shared" si="9"/>
        <v/>
      </c>
      <c r="G601" s="60"/>
      <c r="H601" s="54"/>
      <c r="I601" s="111">
        <v>0</v>
      </c>
    </row>
    <row r="602" spans="1:9" ht="26.25" hidden="1" customHeight="1" thickBot="1" x14ac:dyDescent="0.3">
      <c r="A602" s="253" t="s">
        <v>11393</v>
      </c>
      <c r="B602" s="26" t="s">
        <v>12</v>
      </c>
      <c r="C602" s="27" t="s">
        <v>11483</v>
      </c>
      <c r="D602" s="110"/>
      <c r="E602" s="49" t="s">
        <v>12</v>
      </c>
      <c r="F602" s="49" t="str">
        <f t="shared" si="9"/>
        <v/>
      </c>
      <c r="G602" s="30"/>
      <c r="H602" s="31"/>
      <c r="I602" s="111">
        <v>0</v>
      </c>
    </row>
    <row r="603" spans="1:9" hidden="1" x14ac:dyDescent="0.25">
      <c r="A603" s="249"/>
      <c r="B603" s="34" t="s">
        <v>12</v>
      </c>
      <c r="C603" s="115"/>
      <c r="D603" s="112"/>
      <c r="E603" s="50" t="s">
        <v>12</v>
      </c>
      <c r="F603" s="33" t="str">
        <f t="shared" si="9"/>
        <v/>
      </c>
      <c r="G603" s="37"/>
      <c r="H603" s="33"/>
      <c r="I603" s="111">
        <v>0</v>
      </c>
    </row>
    <row r="604" spans="1:9" ht="51" hidden="1" x14ac:dyDescent="0.25">
      <c r="A604" s="249"/>
      <c r="B604" s="38" t="s">
        <v>11450</v>
      </c>
      <c r="C604" s="38" t="s">
        <v>1049</v>
      </c>
      <c r="D604" s="39">
        <v>0.1071</v>
      </c>
      <c r="E604" s="36">
        <v>266.43699999999995</v>
      </c>
      <c r="F604" s="36">
        <f t="shared" si="9"/>
        <v>28.535402699999995</v>
      </c>
      <c r="G604" s="41">
        <f>SUM(F604:F606)</f>
        <v>39.029483649999996</v>
      </c>
      <c r="H604" s="54"/>
      <c r="I604" s="111">
        <v>0</v>
      </c>
    </row>
    <row r="605" spans="1:9" ht="51" hidden="1" x14ac:dyDescent="0.25">
      <c r="A605" s="249"/>
      <c r="B605" s="38" t="s">
        <v>11451</v>
      </c>
      <c r="C605" s="38" t="s">
        <v>1060</v>
      </c>
      <c r="D605" s="39">
        <v>4.5900000000000003E-2</v>
      </c>
      <c r="E605" s="36">
        <v>70.727500000000006</v>
      </c>
      <c r="F605" s="36">
        <f t="shared" si="9"/>
        <v>3.2463922500000004</v>
      </c>
      <c r="G605" s="53"/>
      <c r="H605" s="54"/>
      <c r="I605" s="111">
        <v>0</v>
      </c>
    </row>
    <row r="606" spans="1:9" hidden="1" x14ac:dyDescent="0.25">
      <c r="A606" s="249"/>
      <c r="B606" s="38" t="s">
        <v>11326</v>
      </c>
      <c r="C606" s="38" t="s">
        <v>2801</v>
      </c>
      <c r="D606" s="39">
        <v>0.30590000000000001</v>
      </c>
      <c r="E606" s="33">
        <v>23.693000000000001</v>
      </c>
      <c r="F606" s="36">
        <f t="shared" si="9"/>
        <v>7.2476887000000003</v>
      </c>
      <c r="G606" s="53"/>
      <c r="H606" s="54"/>
      <c r="I606" s="111">
        <v>0</v>
      </c>
    </row>
    <row r="607" spans="1:9" ht="15.75" hidden="1" thickBot="1" x14ac:dyDescent="0.3">
      <c r="A607" s="250"/>
      <c r="B607" s="83"/>
      <c r="C607" s="116"/>
      <c r="D607" s="113"/>
      <c r="E607" s="46" t="s">
        <v>12</v>
      </c>
      <c r="F607" s="46" t="str">
        <f t="shared" si="9"/>
        <v/>
      </c>
      <c r="G607" s="48"/>
      <c r="H607" s="33"/>
      <c r="I607" s="111">
        <v>0</v>
      </c>
    </row>
    <row r="608" spans="1:9" ht="26.25" hidden="1" customHeight="1" thickBot="1" x14ac:dyDescent="0.3">
      <c r="A608" s="253" t="s">
        <v>11394</v>
      </c>
      <c r="B608" s="26" t="s">
        <v>12</v>
      </c>
      <c r="C608" s="27" t="s">
        <v>11481</v>
      </c>
      <c r="D608" s="110"/>
      <c r="E608" s="49" t="s">
        <v>12</v>
      </c>
      <c r="F608" s="49" t="str">
        <f t="shared" si="9"/>
        <v/>
      </c>
      <c r="G608" s="30"/>
      <c r="H608" s="31"/>
      <c r="I608" s="111">
        <v>0</v>
      </c>
    </row>
    <row r="609" spans="1:9" hidden="1" x14ac:dyDescent="0.25">
      <c r="A609" s="249"/>
      <c r="B609" s="34" t="s">
        <v>12</v>
      </c>
      <c r="C609" s="115"/>
      <c r="D609" s="112"/>
      <c r="E609" s="50" t="s">
        <v>12</v>
      </c>
      <c r="F609" s="33" t="str">
        <f t="shared" si="9"/>
        <v/>
      </c>
      <c r="G609" s="37"/>
      <c r="H609" s="33"/>
      <c r="I609" s="111">
        <v>0</v>
      </c>
    </row>
    <row r="610" spans="1:9" ht="51" hidden="1" x14ac:dyDescent="0.25">
      <c r="A610" s="249"/>
      <c r="B610" s="38" t="s">
        <v>11450</v>
      </c>
      <c r="C610" s="38" t="s">
        <v>1049</v>
      </c>
      <c r="D610" s="39">
        <v>9.2999999999999992E-3</v>
      </c>
      <c r="E610" s="36">
        <v>266.43699999999995</v>
      </c>
      <c r="F610" s="36">
        <f t="shared" si="9"/>
        <v>2.4778640999999992</v>
      </c>
      <c r="G610" s="41">
        <f>SUM(F610:F611)</f>
        <v>2.7607740999999995</v>
      </c>
      <c r="H610" s="54"/>
      <c r="I610" s="111">
        <v>0</v>
      </c>
    </row>
    <row r="611" spans="1:9" ht="51" hidden="1" x14ac:dyDescent="0.25">
      <c r="A611" s="249"/>
      <c r="B611" s="38" t="s">
        <v>11451</v>
      </c>
      <c r="C611" s="38" t="s">
        <v>1060</v>
      </c>
      <c r="D611" s="39">
        <v>4.0000000000000001E-3</v>
      </c>
      <c r="E611" s="36">
        <v>70.727500000000006</v>
      </c>
      <c r="F611" s="36">
        <f t="shared" si="9"/>
        <v>0.28291000000000005</v>
      </c>
      <c r="G611" s="53"/>
      <c r="H611" s="54"/>
      <c r="I611" s="111">
        <v>0</v>
      </c>
    </row>
    <row r="612" spans="1:9" ht="15.75" hidden="1" thickBot="1" x14ac:dyDescent="0.3">
      <c r="A612" s="250"/>
      <c r="B612" s="83"/>
      <c r="C612" s="116"/>
      <c r="D612" s="113"/>
      <c r="E612" s="46" t="s">
        <v>12</v>
      </c>
      <c r="F612" s="46" t="str">
        <f t="shared" si="9"/>
        <v/>
      </c>
      <c r="G612" s="48"/>
      <c r="H612" s="33"/>
      <c r="I612" s="111">
        <v>0</v>
      </c>
    </row>
    <row r="613" spans="1:9" ht="26.25" hidden="1" customHeight="1" thickBot="1" x14ac:dyDescent="0.3">
      <c r="A613" s="253" t="s">
        <v>11395</v>
      </c>
      <c r="B613" s="26" t="s">
        <v>12</v>
      </c>
      <c r="C613" s="27" t="s">
        <v>11481</v>
      </c>
      <c r="D613" s="110"/>
      <c r="E613" s="49" t="s">
        <v>12</v>
      </c>
      <c r="F613" s="49" t="str">
        <f t="shared" si="9"/>
        <v/>
      </c>
      <c r="G613" s="30"/>
      <c r="H613" s="31"/>
      <c r="I613" s="111">
        <v>0</v>
      </c>
    </row>
    <row r="614" spans="1:9" hidden="1" x14ac:dyDescent="0.25">
      <c r="A614" s="249"/>
      <c r="B614" s="34" t="s">
        <v>12</v>
      </c>
      <c r="C614" s="115"/>
      <c r="D614" s="112"/>
      <c r="E614" s="50" t="s">
        <v>12</v>
      </c>
      <c r="F614" s="33" t="str">
        <f t="shared" si="9"/>
        <v/>
      </c>
      <c r="G614" s="37"/>
      <c r="H614" s="33"/>
      <c r="I614" s="111">
        <v>0</v>
      </c>
    </row>
    <row r="615" spans="1:9" ht="51" hidden="1" x14ac:dyDescent="0.25">
      <c r="A615" s="249"/>
      <c r="B615" s="38" t="s">
        <v>11450</v>
      </c>
      <c r="C615" s="38" t="s">
        <v>1049</v>
      </c>
      <c r="D615" s="39">
        <v>3.7000000000000002E-3</v>
      </c>
      <c r="E615" s="36">
        <v>266.43699999999995</v>
      </c>
      <c r="F615" s="36">
        <f t="shared" si="9"/>
        <v>0.98581689999999988</v>
      </c>
      <c r="G615" s="41">
        <f>SUM(F615:F616)</f>
        <v>1.0989808999999999</v>
      </c>
      <c r="H615" s="54"/>
      <c r="I615" s="111">
        <v>0</v>
      </c>
    </row>
    <row r="616" spans="1:9" ht="51" hidden="1" x14ac:dyDescent="0.25">
      <c r="A616" s="249"/>
      <c r="B616" s="38" t="s">
        <v>11451</v>
      </c>
      <c r="C616" s="38" t="s">
        <v>1060</v>
      </c>
      <c r="D616" s="39">
        <v>1.6000000000000001E-3</v>
      </c>
      <c r="E616" s="36">
        <v>70.727500000000006</v>
      </c>
      <c r="F616" s="36">
        <f t="shared" si="9"/>
        <v>0.11316400000000001</v>
      </c>
      <c r="G616" s="53"/>
      <c r="H616" s="54"/>
      <c r="I616" s="111">
        <v>0</v>
      </c>
    </row>
    <row r="617" spans="1:9" ht="15.75" hidden="1" thickBot="1" x14ac:dyDescent="0.3">
      <c r="A617" s="250"/>
      <c r="B617" s="83"/>
      <c r="C617" s="116"/>
      <c r="D617" s="113"/>
      <c r="E617" s="46" t="s">
        <v>12</v>
      </c>
      <c r="F617" s="46" t="str">
        <f t="shared" si="9"/>
        <v/>
      </c>
      <c r="G617" s="48"/>
      <c r="H617" s="33"/>
      <c r="I617" s="111">
        <v>0</v>
      </c>
    </row>
    <row r="618" spans="1:9" ht="26.25" hidden="1" customHeight="1" thickBot="1" x14ac:dyDescent="0.3">
      <c r="A618" s="253" t="s">
        <v>11396</v>
      </c>
      <c r="B618" s="26" t="s">
        <v>12</v>
      </c>
      <c r="C618" s="27" t="s">
        <v>11483</v>
      </c>
      <c r="D618" s="110"/>
      <c r="E618" s="49" t="s">
        <v>12</v>
      </c>
      <c r="F618" s="49" t="str">
        <f t="shared" si="9"/>
        <v/>
      </c>
      <c r="G618" s="30"/>
      <c r="H618" s="31"/>
      <c r="I618" s="111">
        <v>0</v>
      </c>
    </row>
    <row r="619" spans="1:9" hidden="1" x14ac:dyDescent="0.25">
      <c r="A619" s="249"/>
      <c r="B619" s="34" t="s">
        <v>12</v>
      </c>
      <c r="C619" s="115"/>
      <c r="D619" s="112"/>
      <c r="E619" s="50" t="s">
        <v>12</v>
      </c>
      <c r="F619" s="33" t="str">
        <f t="shared" si="9"/>
        <v/>
      </c>
      <c r="G619" s="37"/>
      <c r="H619" s="33"/>
      <c r="I619" s="111">
        <v>0</v>
      </c>
    </row>
    <row r="620" spans="1:9" ht="51" hidden="1" x14ac:dyDescent="0.25">
      <c r="A620" s="249"/>
      <c r="B620" s="38" t="s">
        <v>11450</v>
      </c>
      <c r="C620" s="38" t="s">
        <v>1049</v>
      </c>
      <c r="D620" s="39">
        <v>8.1199999999999994E-2</v>
      </c>
      <c r="E620" s="36">
        <v>266.43699999999995</v>
      </c>
      <c r="F620" s="36">
        <f t="shared" si="9"/>
        <v>21.634684399999994</v>
      </c>
      <c r="G620" s="41">
        <f>SUM(F620:F622)</f>
        <v>29.595146699999994</v>
      </c>
      <c r="H620" s="54"/>
      <c r="I620" s="111">
        <v>0</v>
      </c>
    </row>
    <row r="621" spans="1:9" ht="51" hidden="1" x14ac:dyDescent="0.25">
      <c r="A621" s="249"/>
      <c r="B621" s="38" t="s">
        <v>11451</v>
      </c>
      <c r="C621" s="38" t="s">
        <v>1060</v>
      </c>
      <c r="D621" s="39">
        <v>3.4799999999999998E-2</v>
      </c>
      <c r="E621" s="36">
        <v>70.727500000000006</v>
      </c>
      <c r="F621" s="36">
        <f t="shared" si="9"/>
        <v>2.4613170000000002</v>
      </c>
      <c r="G621" s="53"/>
      <c r="H621" s="54"/>
      <c r="I621" s="111">
        <v>0</v>
      </c>
    </row>
    <row r="622" spans="1:9" hidden="1" x14ac:dyDescent="0.25">
      <c r="A622" s="249"/>
      <c r="B622" s="38" t="s">
        <v>11326</v>
      </c>
      <c r="C622" s="38" t="s">
        <v>2801</v>
      </c>
      <c r="D622" s="39">
        <v>0.2321</v>
      </c>
      <c r="E622" s="33">
        <v>23.693000000000001</v>
      </c>
      <c r="F622" s="36">
        <f t="shared" si="9"/>
        <v>5.4991453000000003</v>
      </c>
      <c r="G622" s="53"/>
      <c r="H622" s="54"/>
      <c r="I622" s="111">
        <v>0</v>
      </c>
    </row>
    <row r="623" spans="1:9" ht="15.75" hidden="1" thickBot="1" x14ac:dyDescent="0.3">
      <c r="A623" s="250"/>
      <c r="B623" s="83"/>
      <c r="C623" s="116"/>
      <c r="D623" s="113"/>
      <c r="E623" s="46" t="s">
        <v>12</v>
      </c>
      <c r="F623" s="46" t="str">
        <f t="shared" si="9"/>
        <v/>
      </c>
      <c r="G623" s="48"/>
      <c r="H623" s="33"/>
      <c r="I623" s="111">
        <v>0</v>
      </c>
    </row>
    <row r="624" spans="1:9" ht="15.75" hidden="1" thickBot="1" x14ac:dyDescent="0.3">
      <c r="A624" s="253" t="s">
        <v>11292</v>
      </c>
      <c r="B624" s="26" t="s">
        <v>12</v>
      </c>
      <c r="C624" s="27" t="s">
        <v>2881</v>
      </c>
      <c r="D624" s="110"/>
      <c r="E624" s="49" t="s">
        <v>12</v>
      </c>
      <c r="F624" s="49" t="str">
        <f t="shared" si="9"/>
        <v/>
      </c>
      <c r="G624" s="30"/>
      <c r="H624" s="31"/>
      <c r="I624" s="111">
        <v>0</v>
      </c>
    </row>
    <row r="625" spans="1:9" hidden="1" x14ac:dyDescent="0.25">
      <c r="A625" s="249"/>
      <c r="B625" s="34" t="s">
        <v>12</v>
      </c>
      <c r="C625" s="34"/>
      <c r="D625" s="112"/>
      <c r="E625" s="50" t="s">
        <v>12</v>
      </c>
      <c r="F625" s="33" t="str">
        <f t="shared" si="9"/>
        <v/>
      </c>
      <c r="G625" s="37"/>
      <c r="H625" s="33"/>
      <c r="I625" s="111">
        <v>0</v>
      </c>
    </row>
    <row r="626" spans="1:9" ht="25.5" hidden="1" x14ac:dyDescent="0.25">
      <c r="A626" s="249"/>
      <c r="B626" s="38" t="s">
        <v>11309</v>
      </c>
      <c r="C626" s="38" t="s">
        <v>2881</v>
      </c>
      <c r="D626" s="39">
        <v>0.71189999999999998</v>
      </c>
      <c r="E626" s="36">
        <v>199.71849999999998</v>
      </c>
      <c r="F626" s="36">
        <f t="shared" si="9"/>
        <v>142.17960014999997</v>
      </c>
      <c r="G626" s="41">
        <f>SUM(F626:F634)</f>
        <v>680.2916911832499</v>
      </c>
      <c r="H626" s="54"/>
      <c r="I626" s="111">
        <v>0</v>
      </c>
    </row>
    <row r="627" spans="1:9" hidden="1" x14ac:dyDescent="0.25">
      <c r="A627" s="249"/>
      <c r="B627" s="38" t="s">
        <v>11310</v>
      </c>
      <c r="C627" s="38" t="s">
        <v>1043</v>
      </c>
      <c r="D627" s="39">
        <v>391.16629999999998</v>
      </c>
      <c r="E627" s="36">
        <v>0.64600000000000002</v>
      </c>
      <c r="F627" s="36">
        <f t="shared" si="9"/>
        <v>252.69342979999999</v>
      </c>
      <c r="G627" s="53"/>
      <c r="H627" s="54"/>
      <c r="I627" s="111">
        <v>0</v>
      </c>
    </row>
    <row r="628" spans="1:9" ht="25.5" hidden="1" x14ac:dyDescent="0.25">
      <c r="A628" s="249"/>
      <c r="B628" s="38" t="s">
        <v>11325</v>
      </c>
      <c r="C628" s="38" t="s">
        <v>2881</v>
      </c>
      <c r="D628" s="39">
        <v>0.5927</v>
      </c>
      <c r="E628" s="36">
        <v>194.8355</v>
      </c>
      <c r="F628" s="36">
        <f t="shared" si="9"/>
        <v>115.47900085000001</v>
      </c>
      <c r="G628" s="53"/>
      <c r="H628" s="54"/>
      <c r="I628" s="111">
        <v>0</v>
      </c>
    </row>
    <row r="629" spans="1:9" hidden="1" x14ac:dyDescent="0.25">
      <c r="A629" s="249"/>
      <c r="B629" s="38" t="s">
        <v>11326</v>
      </c>
      <c r="C629" s="38" t="s">
        <v>2801</v>
      </c>
      <c r="D629" s="39">
        <v>1.9633</v>
      </c>
      <c r="E629" s="33">
        <v>23.693000000000001</v>
      </c>
      <c r="F629" s="36">
        <f t="shared" si="9"/>
        <v>46.516466900000005</v>
      </c>
      <c r="G629" s="53"/>
      <c r="H629" s="54"/>
      <c r="I629" s="111">
        <v>0</v>
      </c>
    </row>
    <row r="630" spans="1:9" ht="25.5" hidden="1" x14ac:dyDescent="0.25">
      <c r="A630" s="249"/>
      <c r="B630" s="38" t="s">
        <v>11311</v>
      </c>
      <c r="C630" s="38" t="s">
        <v>2801</v>
      </c>
      <c r="D630" s="39">
        <v>1.24</v>
      </c>
      <c r="E630" s="33">
        <v>25.745000000000001</v>
      </c>
      <c r="F630" s="36">
        <f t="shared" si="9"/>
        <v>31.9238</v>
      </c>
      <c r="G630" s="53"/>
      <c r="H630" s="54"/>
      <c r="I630" s="111">
        <v>0</v>
      </c>
    </row>
    <row r="631" spans="1:9" ht="38.25" hidden="1" x14ac:dyDescent="0.25">
      <c r="A631" s="249"/>
      <c r="B631" s="38" t="s">
        <v>11327</v>
      </c>
      <c r="C631" s="38" t="s">
        <v>1049</v>
      </c>
      <c r="D631" s="39">
        <v>0.63819999999999999</v>
      </c>
      <c r="E631" s="33">
        <v>4.9305000000000003</v>
      </c>
      <c r="F631" s="36">
        <f t="shared" si="9"/>
        <v>3.1466451000000002</v>
      </c>
      <c r="G631" s="53"/>
      <c r="H631" s="54"/>
      <c r="I631" s="111">
        <v>0</v>
      </c>
    </row>
    <row r="632" spans="1:9" ht="38.25" hidden="1" x14ac:dyDescent="0.25">
      <c r="A632" s="249"/>
      <c r="B632" s="38" t="s">
        <v>11328</v>
      </c>
      <c r="C632" s="38" t="s">
        <v>1060</v>
      </c>
      <c r="D632" s="39">
        <v>0.6018</v>
      </c>
      <c r="E632" s="33">
        <v>1.7004999999999999</v>
      </c>
      <c r="F632" s="36">
        <f t="shared" si="9"/>
        <v>1.0233608999999999</v>
      </c>
      <c r="G632" s="53"/>
      <c r="H632" s="54"/>
      <c r="I632" s="111">
        <v>0</v>
      </c>
    </row>
    <row r="633" spans="1:9" ht="51" hidden="1" x14ac:dyDescent="0.25">
      <c r="A633" s="249"/>
      <c r="B633" s="38" t="s">
        <v>11286</v>
      </c>
      <c r="C633" s="38" t="s">
        <v>2881</v>
      </c>
      <c r="D633" s="39">
        <v>1.3046</v>
      </c>
      <c r="E633" s="33">
        <v>8.5522277500000001</v>
      </c>
      <c r="F633" s="36">
        <f t="shared" si="9"/>
        <v>11.15723632265</v>
      </c>
      <c r="G633" s="53"/>
      <c r="H633" s="54"/>
      <c r="I633" s="111">
        <v>0</v>
      </c>
    </row>
    <row r="634" spans="1:9" ht="38.25" hidden="1" x14ac:dyDescent="0.25">
      <c r="A634" s="249"/>
      <c r="B634" s="38" t="s">
        <v>11284</v>
      </c>
      <c r="C634" s="58" t="s">
        <v>11341</v>
      </c>
      <c r="D634" s="39">
        <v>26.091999999999999</v>
      </c>
      <c r="E634" s="33">
        <v>2.9193680499999997</v>
      </c>
      <c r="F634" s="36">
        <f t="shared" si="9"/>
        <v>76.172151160599981</v>
      </c>
      <c r="G634" s="53"/>
      <c r="H634" s="54"/>
      <c r="I634" s="111">
        <v>0</v>
      </c>
    </row>
    <row r="635" spans="1:9" hidden="1" x14ac:dyDescent="0.25">
      <c r="A635" s="249"/>
      <c r="B635" s="57"/>
      <c r="C635" s="58"/>
      <c r="D635" s="39"/>
      <c r="E635" s="33" t="s">
        <v>12</v>
      </c>
      <c r="F635" s="36" t="str">
        <f t="shared" si="9"/>
        <v/>
      </c>
      <c r="G635" s="53"/>
      <c r="H635" s="54"/>
      <c r="I635" s="111">
        <v>0</v>
      </c>
    </row>
    <row r="636" spans="1:9" ht="25.5" hidden="1" x14ac:dyDescent="0.25">
      <c r="A636" s="249"/>
      <c r="B636" s="55" t="s">
        <v>77</v>
      </c>
      <c r="C636" s="58"/>
      <c r="D636" s="39"/>
      <c r="E636" s="33" t="s">
        <v>12</v>
      </c>
      <c r="F636" s="36" t="str">
        <f t="shared" si="9"/>
        <v/>
      </c>
      <c r="G636" s="53"/>
      <c r="H636" s="54"/>
      <c r="I636" s="111">
        <v>0</v>
      </c>
    </row>
    <row r="637" spans="1:9" ht="15.75" hidden="1" thickBot="1" x14ac:dyDescent="0.3">
      <c r="A637" s="250"/>
      <c r="B637" s="44" t="s">
        <v>12</v>
      </c>
      <c r="C637" s="44"/>
      <c r="D637" s="113"/>
      <c r="E637" s="46" t="s">
        <v>12</v>
      </c>
      <c r="F637" s="46" t="str">
        <f t="shared" si="9"/>
        <v/>
      </c>
      <c r="G637" s="48"/>
      <c r="H637" s="33"/>
      <c r="I637" s="111">
        <v>0</v>
      </c>
    </row>
    <row r="638" spans="1:9" ht="26.25" hidden="1" customHeight="1" thickBot="1" x14ac:dyDescent="0.3">
      <c r="A638" s="253" t="s">
        <v>11397</v>
      </c>
      <c r="B638" s="26" t="s">
        <v>12</v>
      </c>
      <c r="C638" s="27" t="s">
        <v>2881</v>
      </c>
      <c r="D638" s="110"/>
      <c r="E638" s="49" t="s">
        <v>12</v>
      </c>
      <c r="F638" s="49" t="str">
        <f t="shared" si="9"/>
        <v/>
      </c>
      <c r="G638" s="30"/>
      <c r="H638" s="31"/>
      <c r="I638" s="111">
        <v>0</v>
      </c>
    </row>
    <row r="639" spans="1:9" hidden="1" x14ac:dyDescent="0.25">
      <c r="A639" s="249"/>
      <c r="B639" s="34" t="s">
        <v>12</v>
      </c>
      <c r="C639" s="115"/>
      <c r="D639" s="112"/>
      <c r="E639" s="50" t="s">
        <v>12</v>
      </c>
      <c r="F639" s="33" t="str">
        <f t="shared" si="9"/>
        <v/>
      </c>
      <c r="G639" s="37"/>
      <c r="H639" s="33"/>
      <c r="I639" s="111">
        <v>0</v>
      </c>
    </row>
    <row r="640" spans="1:9" ht="38.25" hidden="1" x14ac:dyDescent="0.25">
      <c r="A640" s="249"/>
      <c r="B640" s="38" t="s">
        <v>11452</v>
      </c>
      <c r="C640" s="38" t="s">
        <v>69</v>
      </c>
      <c r="D640" s="39">
        <v>19.440000000000001</v>
      </c>
      <c r="E640" s="36">
        <v>8.8824999999999985</v>
      </c>
      <c r="F640" s="36">
        <f t="shared" si="9"/>
        <v>172.67579999999998</v>
      </c>
      <c r="G640" s="41">
        <f>SUM(F640:F649)</f>
        <v>873.79997085000002</v>
      </c>
      <c r="H640" s="54"/>
      <c r="I640" s="111">
        <v>0</v>
      </c>
    </row>
    <row r="641" spans="1:9" ht="25.5" hidden="1" x14ac:dyDescent="0.25">
      <c r="A641" s="249"/>
      <c r="B641" s="38" t="s">
        <v>11309</v>
      </c>
      <c r="C641" s="38" t="s">
        <v>2881</v>
      </c>
      <c r="D641" s="39">
        <v>1.08</v>
      </c>
      <c r="E641" s="36">
        <v>199.71849999999998</v>
      </c>
      <c r="F641" s="36">
        <f t="shared" si="9"/>
        <v>215.69597999999999</v>
      </c>
      <c r="G641" s="53"/>
      <c r="H641" s="54"/>
      <c r="I641" s="111">
        <v>0</v>
      </c>
    </row>
    <row r="642" spans="1:9" hidden="1" x14ac:dyDescent="0.25">
      <c r="A642" s="249"/>
      <c r="B642" s="38" t="s">
        <v>11310</v>
      </c>
      <c r="C642" s="38" t="s">
        <v>1043</v>
      </c>
      <c r="D642" s="39">
        <v>486</v>
      </c>
      <c r="E642" s="33">
        <v>0.64600000000000002</v>
      </c>
      <c r="F642" s="36">
        <f t="shared" si="9"/>
        <v>313.95600000000002</v>
      </c>
      <c r="G642" s="53"/>
      <c r="H642" s="54"/>
      <c r="I642" s="111">
        <v>0</v>
      </c>
    </row>
    <row r="643" spans="1:9" ht="25.5" hidden="1" x14ac:dyDescent="0.25">
      <c r="A643" s="249"/>
      <c r="B643" s="38" t="s">
        <v>11311</v>
      </c>
      <c r="C643" s="38" t="s">
        <v>2801</v>
      </c>
      <c r="D643" s="39">
        <v>3.75</v>
      </c>
      <c r="E643" s="33">
        <v>25.745000000000001</v>
      </c>
      <c r="F643" s="36">
        <f t="shared" si="9"/>
        <v>96.543750000000003</v>
      </c>
      <c r="G643" s="53"/>
      <c r="H643" s="54"/>
      <c r="I643" s="111">
        <v>0</v>
      </c>
    </row>
    <row r="644" spans="1:9" ht="38.25" hidden="1" x14ac:dyDescent="0.25">
      <c r="A644" s="249"/>
      <c r="B644" s="38" t="s">
        <v>11312</v>
      </c>
      <c r="C644" s="38" t="s">
        <v>1049</v>
      </c>
      <c r="D644" s="39">
        <v>0.87</v>
      </c>
      <c r="E644" s="33">
        <v>1.6435</v>
      </c>
      <c r="F644" s="36">
        <f t="shared" si="9"/>
        <v>1.429845</v>
      </c>
      <c r="G644" s="53"/>
      <c r="H644" s="54"/>
      <c r="I644" s="111">
        <v>0</v>
      </c>
    </row>
    <row r="645" spans="1:9" ht="38.25" hidden="1" x14ac:dyDescent="0.25">
      <c r="A645" s="249"/>
      <c r="B645" s="38" t="s">
        <v>11313</v>
      </c>
      <c r="C645" s="58" t="s">
        <v>1060</v>
      </c>
      <c r="D645" s="39">
        <v>2.88</v>
      </c>
      <c r="E645" s="33">
        <v>0.41799999999999998</v>
      </c>
      <c r="F645" s="36">
        <f t="shared" si="9"/>
        <v>1.2038399999999998</v>
      </c>
      <c r="G645" s="53"/>
      <c r="H645" s="54"/>
      <c r="I645" s="111">
        <v>0</v>
      </c>
    </row>
    <row r="646" spans="1:9" ht="51" hidden="1" x14ac:dyDescent="0.25">
      <c r="A646" s="249"/>
      <c r="B646" s="38" t="s">
        <v>11286</v>
      </c>
      <c r="C646" s="38" t="s">
        <v>2881</v>
      </c>
      <c r="D646" s="39">
        <v>1.08</v>
      </c>
      <c r="E646" s="33">
        <v>8.5522277500000001</v>
      </c>
      <c r="F646" s="36">
        <f t="shared" ref="F646:F709" si="10">IF(ISNUMBER(E646),E646*$D646,"")</f>
        <v>9.2364059700000016</v>
      </c>
      <c r="G646" s="53"/>
      <c r="H646" s="54"/>
      <c r="I646" s="111">
        <v>0</v>
      </c>
    </row>
    <row r="647" spans="1:9" ht="38.25" hidden="1" x14ac:dyDescent="0.25">
      <c r="A647" s="249"/>
      <c r="B647" s="38" t="s">
        <v>11284</v>
      </c>
      <c r="C647" s="58" t="s">
        <v>11341</v>
      </c>
      <c r="D647" s="39">
        <v>21.6</v>
      </c>
      <c r="E647" s="33">
        <v>2.9193680499999997</v>
      </c>
      <c r="F647" s="36">
        <f t="shared" si="10"/>
        <v>63.058349879999994</v>
      </c>
      <c r="G647" s="53"/>
      <c r="H647" s="54"/>
      <c r="I647" s="111">
        <v>0</v>
      </c>
    </row>
    <row r="648" spans="1:9" hidden="1" x14ac:dyDescent="0.25">
      <c r="A648" s="249"/>
      <c r="B648" s="57"/>
      <c r="C648" s="117"/>
      <c r="D648" s="39"/>
      <c r="E648" s="33" t="s">
        <v>12</v>
      </c>
      <c r="F648" s="36" t="str">
        <f t="shared" si="10"/>
        <v/>
      </c>
      <c r="G648" s="53"/>
      <c r="H648" s="54"/>
      <c r="I648" s="111">
        <v>0</v>
      </c>
    </row>
    <row r="649" spans="1:9" ht="24.95" hidden="1" customHeight="1" x14ac:dyDescent="0.25">
      <c r="A649" s="249"/>
      <c r="B649" s="55" t="s">
        <v>645</v>
      </c>
      <c r="C649" s="117"/>
      <c r="D649" s="39"/>
      <c r="E649" s="33" t="s">
        <v>12</v>
      </c>
      <c r="F649" s="36" t="str">
        <f t="shared" si="10"/>
        <v/>
      </c>
      <c r="G649" s="53"/>
      <c r="H649" s="54"/>
      <c r="I649" s="111">
        <v>0</v>
      </c>
    </row>
    <row r="650" spans="1:9" ht="15.75" hidden="1" thickBot="1" x14ac:dyDescent="0.3">
      <c r="A650" s="250"/>
      <c r="B650" s="83"/>
      <c r="C650" s="116"/>
      <c r="D650" s="113"/>
      <c r="E650" s="46" t="s">
        <v>12</v>
      </c>
      <c r="F650" s="46" t="str">
        <f t="shared" si="10"/>
        <v/>
      </c>
      <c r="G650" s="48"/>
      <c r="H650" s="33"/>
      <c r="I650" s="111">
        <v>0</v>
      </c>
    </row>
    <row r="651" spans="1:9" ht="15.75" hidden="1" thickBot="1" x14ac:dyDescent="0.3">
      <c r="A651" s="253" t="s">
        <v>11398</v>
      </c>
      <c r="B651" s="26" t="s">
        <v>12</v>
      </c>
      <c r="C651" s="27" t="s">
        <v>161</v>
      </c>
      <c r="D651" s="110"/>
      <c r="E651" s="29" t="s">
        <v>12</v>
      </c>
      <c r="F651" s="29" t="str">
        <f t="shared" si="10"/>
        <v/>
      </c>
      <c r="G651" s="30"/>
      <c r="H651" s="31"/>
      <c r="I651" s="111">
        <v>0</v>
      </c>
    </row>
    <row r="652" spans="1:9" hidden="1" x14ac:dyDescent="0.25">
      <c r="A652" s="249"/>
      <c r="B652" s="34" t="s">
        <v>12</v>
      </c>
      <c r="C652" s="34"/>
      <c r="D652" s="112"/>
      <c r="E652" s="33" t="s">
        <v>12</v>
      </c>
      <c r="F652" s="33" t="str">
        <f t="shared" si="10"/>
        <v/>
      </c>
      <c r="G652" s="37"/>
      <c r="H652" s="33"/>
      <c r="I652" s="111">
        <v>0</v>
      </c>
    </row>
    <row r="653" spans="1:9" hidden="1" x14ac:dyDescent="0.25">
      <c r="A653" s="249"/>
      <c r="B653" s="38" t="s">
        <v>11421</v>
      </c>
      <c r="C653" s="38" t="s">
        <v>2801</v>
      </c>
      <c r="D653" s="39">
        <v>0.10199999999999999</v>
      </c>
      <c r="E653" s="33">
        <v>31.055499999999995</v>
      </c>
      <c r="F653" s="36">
        <f t="shared" si="10"/>
        <v>3.1676609999999994</v>
      </c>
      <c r="G653" s="41">
        <f>SUM(F653:F656)</f>
        <v>7.0155124999999998</v>
      </c>
      <c r="H653" s="54"/>
      <c r="I653" s="111">
        <v>0</v>
      </c>
    </row>
    <row r="654" spans="1:9" hidden="1" x14ac:dyDescent="0.25">
      <c r="A654" s="249"/>
      <c r="B654" s="38" t="s">
        <v>11326</v>
      </c>
      <c r="C654" s="38" t="s">
        <v>2801</v>
      </c>
      <c r="D654" s="39">
        <v>0.15310000000000001</v>
      </c>
      <c r="E654" s="36">
        <v>23.693000000000001</v>
      </c>
      <c r="F654" s="36">
        <f t="shared" si="10"/>
        <v>3.6273983000000007</v>
      </c>
      <c r="G654" s="53"/>
      <c r="H654" s="54"/>
      <c r="I654" s="111">
        <v>0</v>
      </c>
    </row>
    <row r="655" spans="1:9" ht="38.25" hidden="1" x14ac:dyDescent="0.25">
      <c r="A655" s="249"/>
      <c r="B655" s="38" t="s">
        <v>11447</v>
      </c>
      <c r="C655" s="38" t="s">
        <v>1049</v>
      </c>
      <c r="D655" s="39">
        <v>3.5999999999999999E-3</v>
      </c>
      <c r="E655" s="33">
        <v>34.323500000000003</v>
      </c>
      <c r="F655" s="36">
        <f t="shared" si="10"/>
        <v>0.12356460000000001</v>
      </c>
      <c r="G655" s="53"/>
      <c r="H655" s="54"/>
      <c r="I655" s="111">
        <v>0</v>
      </c>
    </row>
    <row r="656" spans="1:9" ht="38.25" hidden="1" x14ac:dyDescent="0.25">
      <c r="A656" s="249"/>
      <c r="B656" s="38" t="s">
        <v>11448</v>
      </c>
      <c r="C656" s="38" t="s">
        <v>1060</v>
      </c>
      <c r="D656" s="39">
        <v>3.5999999999999999E-3</v>
      </c>
      <c r="E656" s="33">
        <v>26.913499999999996</v>
      </c>
      <c r="F656" s="36">
        <f t="shared" si="10"/>
        <v>9.6888599999999978E-2</v>
      </c>
      <c r="G656" s="53"/>
      <c r="H656" s="54"/>
      <c r="I656" s="111">
        <v>0</v>
      </c>
    </row>
    <row r="657" spans="1:9" ht="15.75" hidden="1" thickBot="1" x14ac:dyDescent="0.3">
      <c r="A657" s="250"/>
      <c r="B657" s="44" t="s">
        <v>12</v>
      </c>
      <c r="C657" s="44"/>
      <c r="D657" s="113"/>
      <c r="E657" s="46" t="s">
        <v>12</v>
      </c>
      <c r="F657" s="47" t="str">
        <f t="shared" si="10"/>
        <v/>
      </c>
      <c r="G657" s="48"/>
      <c r="H657" s="33"/>
      <c r="I657" s="111">
        <v>0</v>
      </c>
    </row>
    <row r="658" spans="1:9" ht="15.75" hidden="1" thickBot="1" x14ac:dyDescent="0.3">
      <c r="A658" s="253" t="s">
        <v>11399</v>
      </c>
      <c r="B658" s="26" t="s">
        <v>12</v>
      </c>
      <c r="C658" s="27" t="s">
        <v>1043</v>
      </c>
      <c r="D658" s="110"/>
      <c r="E658" s="29" t="s">
        <v>12</v>
      </c>
      <c r="F658" s="29" t="str">
        <f t="shared" si="10"/>
        <v/>
      </c>
      <c r="G658" s="30"/>
      <c r="H658" s="31"/>
      <c r="I658" s="111">
        <v>0</v>
      </c>
    </row>
    <row r="659" spans="1:9" hidden="1" x14ac:dyDescent="0.25">
      <c r="A659" s="249"/>
      <c r="B659" s="34" t="s">
        <v>12</v>
      </c>
      <c r="C659" s="34"/>
      <c r="D659" s="112"/>
      <c r="E659" s="33" t="s">
        <v>12</v>
      </c>
      <c r="F659" s="33" t="str">
        <f t="shared" si="10"/>
        <v/>
      </c>
      <c r="G659" s="37"/>
      <c r="H659" s="33"/>
      <c r="I659" s="111">
        <v>0</v>
      </c>
    </row>
    <row r="660" spans="1:9" ht="38.25" hidden="1" x14ac:dyDescent="0.25">
      <c r="A660" s="249"/>
      <c r="B660" s="38" t="s">
        <v>11453</v>
      </c>
      <c r="C660" s="38" t="s">
        <v>161</v>
      </c>
      <c r="D660" s="39">
        <v>0.82399999999999995</v>
      </c>
      <c r="E660" s="33">
        <v>10.573500000000001</v>
      </c>
      <c r="F660" s="36">
        <f t="shared" si="10"/>
        <v>8.7125640000000004</v>
      </c>
      <c r="G660" s="41">
        <f>SUM(F660:F664)</f>
        <v>14.0716565</v>
      </c>
      <c r="H660" s="54"/>
      <c r="I660" s="111">
        <v>0</v>
      </c>
    </row>
    <row r="661" spans="1:9" ht="38.25" hidden="1" x14ac:dyDescent="0.25">
      <c r="A661" s="249"/>
      <c r="B661" s="38" t="s">
        <v>11454</v>
      </c>
      <c r="C661" s="38" t="s">
        <v>1303</v>
      </c>
      <c r="D661" s="39">
        <v>0.67600000000000005</v>
      </c>
      <c r="E661" s="33">
        <v>5.1584999999999992</v>
      </c>
      <c r="F661" s="36">
        <f t="shared" si="10"/>
        <v>3.4871459999999996</v>
      </c>
      <c r="G661" s="53"/>
      <c r="H661" s="54"/>
      <c r="I661" s="111">
        <v>0</v>
      </c>
    </row>
    <row r="662" spans="1:9" ht="25.5" hidden="1" x14ac:dyDescent="0.25">
      <c r="A662" s="249"/>
      <c r="B662" s="38" t="s">
        <v>11324</v>
      </c>
      <c r="C662" s="38" t="s">
        <v>1043</v>
      </c>
      <c r="D662" s="39">
        <v>1.0999999999999999E-2</v>
      </c>
      <c r="E662" s="36">
        <v>19</v>
      </c>
      <c r="F662" s="36">
        <f t="shared" si="10"/>
        <v>0.20899999999999999</v>
      </c>
      <c r="G662" s="53"/>
      <c r="H662" s="54"/>
      <c r="I662" s="111">
        <v>0</v>
      </c>
    </row>
    <row r="663" spans="1:9" ht="15.75" hidden="1" customHeight="1" x14ac:dyDescent="0.25">
      <c r="A663" s="249"/>
      <c r="B663" s="38" t="s">
        <v>11305</v>
      </c>
      <c r="C663" s="38" t="s">
        <v>2801</v>
      </c>
      <c r="D663" s="39">
        <v>1.4999999999999999E-2</v>
      </c>
      <c r="E663" s="33">
        <v>24.519499999999997</v>
      </c>
      <c r="F663" s="36">
        <f t="shared" si="10"/>
        <v>0.36779249999999997</v>
      </c>
      <c r="G663" s="53"/>
      <c r="H663" s="54"/>
      <c r="I663" s="111">
        <v>0</v>
      </c>
    </row>
    <row r="664" spans="1:9" hidden="1" x14ac:dyDescent="0.25">
      <c r="A664" s="249"/>
      <c r="B664" s="38" t="s">
        <v>11306</v>
      </c>
      <c r="C664" s="38" t="s">
        <v>2801</v>
      </c>
      <c r="D664" s="39">
        <v>4.2000000000000003E-2</v>
      </c>
      <c r="E664" s="33">
        <v>30.837</v>
      </c>
      <c r="F664" s="36">
        <f t="shared" si="10"/>
        <v>1.2951540000000001</v>
      </c>
      <c r="G664" s="53"/>
      <c r="H664" s="54"/>
      <c r="I664" s="111">
        <v>0</v>
      </c>
    </row>
    <row r="665" spans="1:9" ht="15.75" hidden="1" thickBot="1" x14ac:dyDescent="0.3">
      <c r="A665" s="250"/>
      <c r="B665" s="114"/>
      <c r="C665" s="59"/>
      <c r="D665" s="45"/>
      <c r="E665" s="46" t="s">
        <v>12</v>
      </c>
      <c r="F665" s="47" t="str">
        <f t="shared" si="10"/>
        <v/>
      </c>
      <c r="G665" s="60"/>
      <c r="H665" s="54"/>
      <c r="I665" s="111">
        <v>0</v>
      </c>
    </row>
    <row r="666" spans="1:9" ht="15.75" hidden="1" thickBot="1" x14ac:dyDescent="0.3">
      <c r="A666" s="253" t="s">
        <v>11400</v>
      </c>
      <c r="B666" s="26" t="s">
        <v>12</v>
      </c>
      <c r="C666" s="27" t="s">
        <v>2881</v>
      </c>
      <c r="D666" s="110"/>
      <c r="E666" s="49" t="s">
        <v>12</v>
      </c>
      <c r="F666" s="49" t="str">
        <f t="shared" si="10"/>
        <v/>
      </c>
      <c r="G666" s="30"/>
      <c r="H666" s="31"/>
      <c r="I666" s="111">
        <v>0</v>
      </c>
    </row>
    <row r="667" spans="1:9" hidden="1" x14ac:dyDescent="0.25">
      <c r="A667" s="249"/>
      <c r="B667" s="34" t="s">
        <v>12</v>
      </c>
      <c r="C667" s="34"/>
      <c r="D667" s="112"/>
      <c r="E667" s="50" t="s">
        <v>12</v>
      </c>
      <c r="F667" s="33" t="str">
        <f t="shared" si="10"/>
        <v/>
      </c>
      <c r="G667" s="37"/>
      <c r="H667" s="33"/>
      <c r="I667" s="111">
        <v>0</v>
      </c>
    </row>
    <row r="668" spans="1:9" ht="25.5" hidden="1" x14ac:dyDescent="0.25">
      <c r="A668" s="249"/>
      <c r="B668" s="38" t="s">
        <v>11309</v>
      </c>
      <c r="C668" s="38" t="s">
        <v>2881</v>
      </c>
      <c r="D668" s="39">
        <v>0.75580000000000003</v>
      </c>
      <c r="E668" s="36">
        <v>199.71849999999998</v>
      </c>
      <c r="F668" s="36">
        <f t="shared" si="10"/>
        <v>150.9472423</v>
      </c>
      <c r="G668" s="41">
        <f>SUM(F668:F676)</f>
        <v>666.91287694125003</v>
      </c>
      <c r="H668" s="54"/>
      <c r="I668" s="111">
        <v>0</v>
      </c>
    </row>
    <row r="669" spans="1:9" hidden="1" x14ac:dyDescent="0.25">
      <c r="A669" s="249"/>
      <c r="B669" s="38" t="s">
        <v>11310</v>
      </c>
      <c r="C669" s="38" t="s">
        <v>1043</v>
      </c>
      <c r="D669" s="39">
        <v>322.97770000000003</v>
      </c>
      <c r="E669" s="36">
        <v>0.64600000000000002</v>
      </c>
      <c r="F669" s="36">
        <f t="shared" si="10"/>
        <v>208.64359420000002</v>
      </c>
      <c r="G669" s="53"/>
      <c r="H669" s="54"/>
      <c r="I669" s="111">
        <v>0</v>
      </c>
    </row>
    <row r="670" spans="1:9" ht="25.5" hidden="1" x14ac:dyDescent="0.25">
      <c r="A670" s="249"/>
      <c r="B670" s="38" t="s">
        <v>11325</v>
      </c>
      <c r="C670" s="38" t="s">
        <v>2881</v>
      </c>
      <c r="D670" s="39">
        <v>0.58720000000000006</v>
      </c>
      <c r="E670" s="36">
        <v>194.8355</v>
      </c>
      <c r="F670" s="36">
        <f t="shared" si="10"/>
        <v>114.4074056</v>
      </c>
      <c r="G670" s="53"/>
      <c r="H670" s="54"/>
      <c r="I670" s="111">
        <v>0</v>
      </c>
    </row>
    <row r="671" spans="1:9" hidden="1" x14ac:dyDescent="0.25">
      <c r="A671" s="249"/>
      <c r="B671" s="38" t="s">
        <v>11326</v>
      </c>
      <c r="C671" s="38" t="s">
        <v>2801</v>
      </c>
      <c r="D671" s="39">
        <v>2.5333000000000001</v>
      </c>
      <c r="E671" s="33">
        <v>23.693000000000001</v>
      </c>
      <c r="F671" s="36">
        <f t="shared" si="10"/>
        <v>60.021476900000003</v>
      </c>
      <c r="G671" s="53"/>
      <c r="H671" s="54"/>
      <c r="I671" s="111">
        <v>0</v>
      </c>
    </row>
    <row r="672" spans="1:9" ht="25.5" hidden="1" x14ac:dyDescent="0.25">
      <c r="A672" s="249"/>
      <c r="B672" s="38" t="s">
        <v>11311</v>
      </c>
      <c r="C672" s="38" t="s">
        <v>2801</v>
      </c>
      <c r="D672" s="39">
        <v>1.6046</v>
      </c>
      <c r="E672" s="33">
        <v>25.745000000000001</v>
      </c>
      <c r="F672" s="36">
        <f t="shared" si="10"/>
        <v>41.310427000000004</v>
      </c>
      <c r="G672" s="53"/>
      <c r="H672" s="54"/>
      <c r="I672" s="111">
        <v>0</v>
      </c>
    </row>
    <row r="673" spans="1:9" ht="38.25" hidden="1" x14ac:dyDescent="0.25">
      <c r="A673" s="249"/>
      <c r="B673" s="38" t="s">
        <v>11312</v>
      </c>
      <c r="C673" s="38" t="s">
        <v>1049</v>
      </c>
      <c r="D673" s="39">
        <v>0.82589999999999997</v>
      </c>
      <c r="E673" s="33">
        <v>1.6435</v>
      </c>
      <c r="F673" s="36">
        <f t="shared" si="10"/>
        <v>1.3573666499999999</v>
      </c>
      <c r="G673" s="53"/>
      <c r="H673" s="54"/>
      <c r="I673" s="111">
        <v>0</v>
      </c>
    </row>
    <row r="674" spans="1:9" ht="38.25" hidden="1" x14ac:dyDescent="0.25">
      <c r="A674" s="249"/>
      <c r="B674" s="38" t="s">
        <v>11313</v>
      </c>
      <c r="C674" s="38" t="s">
        <v>1060</v>
      </c>
      <c r="D674" s="39">
        <v>0.77869999999999995</v>
      </c>
      <c r="E674" s="33">
        <v>0.41799999999999998</v>
      </c>
      <c r="F674" s="36">
        <f t="shared" si="10"/>
        <v>0.32549659999999997</v>
      </c>
      <c r="G674" s="53"/>
      <c r="H674" s="54"/>
      <c r="I674" s="111">
        <v>0</v>
      </c>
    </row>
    <row r="675" spans="1:9" ht="51" hidden="1" x14ac:dyDescent="0.25">
      <c r="A675" s="249"/>
      <c r="B675" s="38" t="s">
        <v>11286</v>
      </c>
      <c r="C675" s="38" t="s">
        <v>2881</v>
      </c>
      <c r="D675" s="39">
        <v>1.343</v>
      </c>
      <c r="E675" s="33">
        <v>8.5522277500000001</v>
      </c>
      <c r="F675" s="36">
        <f t="shared" si="10"/>
        <v>11.485641868249999</v>
      </c>
      <c r="G675" s="53"/>
      <c r="H675" s="54"/>
      <c r="I675" s="111">
        <v>0</v>
      </c>
    </row>
    <row r="676" spans="1:9" ht="38.25" hidden="1" x14ac:dyDescent="0.25">
      <c r="A676" s="249"/>
      <c r="B676" s="38" t="s">
        <v>11284</v>
      </c>
      <c r="C676" s="58" t="s">
        <v>11341</v>
      </c>
      <c r="D676" s="39">
        <v>26.86</v>
      </c>
      <c r="E676" s="33">
        <v>2.9193680499999997</v>
      </c>
      <c r="F676" s="36">
        <f t="shared" si="10"/>
        <v>78.414225822999995</v>
      </c>
      <c r="G676" s="53"/>
      <c r="H676" s="54"/>
      <c r="I676" s="111">
        <v>0</v>
      </c>
    </row>
    <row r="677" spans="1:9" hidden="1" x14ac:dyDescent="0.25">
      <c r="A677" s="249"/>
      <c r="B677" s="57"/>
      <c r="C677" s="58"/>
      <c r="D677" s="39"/>
      <c r="E677" s="33" t="s">
        <v>12</v>
      </c>
      <c r="F677" s="36" t="str">
        <f t="shared" si="10"/>
        <v/>
      </c>
      <c r="G677" s="53"/>
      <c r="H677" s="54"/>
      <c r="I677" s="111">
        <v>0</v>
      </c>
    </row>
    <row r="678" spans="1:9" ht="25.5" hidden="1" x14ac:dyDescent="0.25">
      <c r="A678" s="249"/>
      <c r="B678" s="55" t="s">
        <v>77</v>
      </c>
      <c r="C678" s="58"/>
      <c r="D678" s="39"/>
      <c r="E678" s="33" t="s">
        <v>12</v>
      </c>
      <c r="F678" s="36" t="str">
        <f t="shared" si="10"/>
        <v/>
      </c>
      <c r="G678" s="53"/>
      <c r="H678" s="54"/>
      <c r="I678" s="111">
        <v>0</v>
      </c>
    </row>
    <row r="679" spans="1:9" ht="15.75" hidden="1" thickBot="1" x14ac:dyDescent="0.3">
      <c r="A679" s="250"/>
      <c r="B679" s="44" t="s">
        <v>12</v>
      </c>
      <c r="C679" s="44"/>
      <c r="D679" s="113"/>
      <c r="E679" s="46" t="s">
        <v>12</v>
      </c>
      <c r="F679" s="46" t="str">
        <f t="shared" si="10"/>
        <v/>
      </c>
      <c r="G679" s="48"/>
      <c r="H679" s="33"/>
      <c r="I679" s="111">
        <v>0</v>
      </c>
    </row>
    <row r="680" spans="1:9" ht="26.25" hidden="1" customHeight="1" thickBot="1" x14ac:dyDescent="0.3">
      <c r="A680" s="253" t="s">
        <v>11401</v>
      </c>
      <c r="B680" s="26" t="s">
        <v>12</v>
      </c>
      <c r="C680" s="27" t="s">
        <v>161</v>
      </c>
      <c r="D680" s="110"/>
      <c r="E680" s="49" t="s">
        <v>12</v>
      </c>
      <c r="F680" s="49" t="str">
        <f t="shared" si="10"/>
        <v/>
      </c>
      <c r="G680" s="30"/>
      <c r="H680" s="31"/>
      <c r="I680" s="111">
        <v>0</v>
      </c>
    </row>
    <row r="681" spans="1:9" hidden="1" x14ac:dyDescent="0.25">
      <c r="A681" s="249"/>
      <c r="B681" s="34" t="s">
        <v>12</v>
      </c>
      <c r="C681" s="115"/>
      <c r="D681" s="112"/>
      <c r="E681" s="50" t="s">
        <v>12</v>
      </c>
      <c r="F681" s="33" t="str">
        <f t="shared" si="10"/>
        <v/>
      </c>
      <c r="G681" s="37"/>
      <c r="H681" s="33"/>
      <c r="I681" s="111">
        <v>0</v>
      </c>
    </row>
    <row r="682" spans="1:9" ht="25.5" hidden="1" x14ac:dyDescent="0.25">
      <c r="A682" s="249"/>
      <c r="B682" s="38" t="s">
        <v>11439</v>
      </c>
      <c r="C682" s="38" t="s">
        <v>69</v>
      </c>
      <c r="D682" s="39">
        <v>1.67E-2</v>
      </c>
      <c r="E682" s="36">
        <v>8.5310000000000006</v>
      </c>
      <c r="F682" s="36">
        <f t="shared" si="10"/>
        <v>0.1424677</v>
      </c>
      <c r="G682" s="41">
        <f>SUM(F682:F691)</f>
        <v>91.681674700000002</v>
      </c>
      <c r="H682" s="54"/>
      <c r="I682" s="111">
        <v>0</v>
      </c>
    </row>
    <row r="683" spans="1:9" ht="25.5" hidden="1" x14ac:dyDescent="0.25">
      <c r="A683" s="249"/>
      <c r="B683" s="38" t="s">
        <v>11339</v>
      </c>
      <c r="C683" s="38" t="s">
        <v>1303</v>
      </c>
      <c r="D683" s="39">
        <v>1.1659999999999999</v>
      </c>
      <c r="E683" s="36">
        <v>7.3055000000000003</v>
      </c>
      <c r="F683" s="36">
        <f t="shared" si="10"/>
        <v>8.5182129999999994</v>
      </c>
      <c r="G683" s="53"/>
      <c r="H683" s="54"/>
      <c r="I683" s="111">
        <v>0</v>
      </c>
    </row>
    <row r="684" spans="1:9" ht="25.5" hidden="1" x14ac:dyDescent="0.25">
      <c r="A684" s="249"/>
      <c r="B684" s="38" t="s">
        <v>11314</v>
      </c>
      <c r="C684" s="38" t="s">
        <v>1303</v>
      </c>
      <c r="D684" s="39">
        <v>1.0529999999999999</v>
      </c>
      <c r="E684" s="33">
        <v>2.5554999999999999</v>
      </c>
      <c r="F684" s="36">
        <f t="shared" si="10"/>
        <v>2.6909414999999997</v>
      </c>
      <c r="G684" s="53"/>
      <c r="H684" s="54"/>
      <c r="I684" s="111">
        <v>0</v>
      </c>
    </row>
    <row r="685" spans="1:9" hidden="1" x14ac:dyDescent="0.25">
      <c r="A685" s="249"/>
      <c r="B685" s="38" t="s">
        <v>11455</v>
      </c>
      <c r="C685" s="38" t="s">
        <v>1043</v>
      </c>
      <c r="D685" s="39">
        <v>4.9000000000000002E-2</v>
      </c>
      <c r="E685" s="33">
        <v>18.752999999999997</v>
      </c>
      <c r="F685" s="36">
        <f t="shared" si="10"/>
        <v>0.91889699999999985</v>
      </c>
      <c r="G685" s="53"/>
      <c r="H685" s="54"/>
      <c r="I685" s="111">
        <v>0</v>
      </c>
    </row>
    <row r="686" spans="1:9" ht="25.5" hidden="1" x14ac:dyDescent="0.25">
      <c r="A686" s="249"/>
      <c r="B686" s="38" t="s">
        <v>11316</v>
      </c>
      <c r="C686" s="38" t="s">
        <v>1303</v>
      </c>
      <c r="D686" s="39">
        <v>2.1859999999999999</v>
      </c>
      <c r="E686" s="33">
        <v>12.112499999999999</v>
      </c>
      <c r="F686" s="36">
        <f t="shared" si="10"/>
        <v>26.477924999999995</v>
      </c>
      <c r="G686" s="53"/>
      <c r="H686" s="54"/>
      <c r="I686" s="111">
        <v>0</v>
      </c>
    </row>
    <row r="687" spans="1:9" hidden="1" x14ac:dyDescent="0.25">
      <c r="A687" s="249"/>
      <c r="B687" s="38" t="s">
        <v>11440</v>
      </c>
      <c r="C687" s="38" t="s">
        <v>1043</v>
      </c>
      <c r="D687" s="39">
        <v>5.2999999999999999E-2</v>
      </c>
      <c r="E687" s="33">
        <v>22.704999999999998</v>
      </c>
      <c r="F687" s="36">
        <f t="shared" si="10"/>
        <v>1.2033649999999998</v>
      </c>
      <c r="G687" s="53"/>
      <c r="H687" s="54"/>
      <c r="I687" s="111">
        <v>0</v>
      </c>
    </row>
    <row r="688" spans="1:9" hidden="1" x14ac:dyDescent="0.25">
      <c r="A688" s="249"/>
      <c r="B688" s="38" t="s">
        <v>11317</v>
      </c>
      <c r="C688" s="38" t="s">
        <v>2801</v>
      </c>
      <c r="D688" s="39">
        <v>0.503</v>
      </c>
      <c r="E688" s="33">
        <v>24.358000000000001</v>
      </c>
      <c r="F688" s="36">
        <f t="shared" si="10"/>
        <v>12.252074</v>
      </c>
      <c r="G688" s="53"/>
      <c r="H688" s="54"/>
      <c r="I688" s="111">
        <v>0</v>
      </c>
    </row>
    <row r="689" spans="1:9" hidden="1" x14ac:dyDescent="0.25">
      <c r="A689" s="249"/>
      <c r="B689" s="38" t="s">
        <v>11318</v>
      </c>
      <c r="C689" s="38" t="s">
        <v>2801</v>
      </c>
      <c r="D689" s="39">
        <v>1.179</v>
      </c>
      <c r="E689" s="33">
        <v>30.628</v>
      </c>
      <c r="F689" s="36">
        <f t="shared" si="10"/>
        <v>36.110412000000004</v>
      </c>
      <c r="G689" s="53"/>
      <c r="H689" s="54"/>
      <c r="I689" s="111">
        <v>0</v>
      </c>
    </row>
    <row r="690" spans="1:9" ht="25.5" hidden="1" x14ac:dyDescent="0.25">
      <c r="A690" s="249"/>
      <c r="B690" s="38" t="s">
        <v>11319</v>
      </c>
      <c r="C690" s="38" t="s">
        <v>1049</v>
      </c>
      <c r="D690" s="39">
        <v>2.5999999999999999E-2</v>
      </c>
      <c r="E690" s="33">
        <v>26.884999999999998</v>
      </c>
      <c r="F690" s="36">
        <f t="shared" si="10"/>
        <v>0.69900999999999991</v>
      </c>
      <c r="G690" s="53"/>
      <c r="H690" s="54"/>
      <c r="I690" s="111">
        <v>0</v>
      </c>
    </row>
    <row r="691" spans="1:9" ht="25.5" hidden="1" x14ac:dyDescent="0.25">
      <c r="A691" s="249"/>
      <c r="B691" s="38" t="s">
        <v>11320</v>
      </c>
      <c r="C691" s="38" t="s">
        <v>1060</v>
      </c>
      <c r="D691" s="39">
        <v>0.10299999999999999</v>
      </c>
      <c r="E691" s="33">
        <v>25.906499999999998</v>
      </c>
      <c r="F691" s="36">
        <f t="shared" si="10"/>
        <v>2.6683694999999994</v>
      </c>
      <c r="G691" s="53"/>
      <c r="H691" s="54"/>
      <c r="I691" s="111">
        <v>0</v>
      </c>
    </row>
    <row r="692" spans="1:9" ht="15.75" hidden="1" thickBot="1" x14ac:dyDescent="0.3">
      <c r="A692" s="250"/>
      <c r="B692" s="83"/>
      <c r="C692" s="116"/>
      <c r="D692" s="113"/>
      <c r="E692" s="46" t="s">
        <v>12</v>
      </c>
      <c r="F692" s="46" t="str">
        <f t="shared" si="10"/>
        <v/>
      </c>
      <c r="G692" s="48"/>
      <c r="H692" s="33"/>
      <c r="I692" s="111">
        <v>0</v>
      </c>
    </row>
    <row r="693" spans="1:9" ht="26.25" hidden="1" customHeight="1" thickBot="1" x14ac:dyDescent="0.3">
      <c r="A693" s="253" t="s">
        <v>11402</v>
      </c>
      <c r="B693" s="26" t="s">
        <v>12</v>
      </c>
      <c r="C693" s="27" t="s">
        <v>2881</v>
      </c>
      <c r="D693" s="110"/>
      <c r="E693" s="49" t="s">
        <v>12</v>
      </c>
      <c r="F693" s="49" t="str">
        <f t="shared" si="10"/>
        <v/>
      </c>
      <c r="G693" s="30"/>
      <c r="H693" s="31"/>
      <c r="I693" s="111">
        <v>0</v>
      </c>
    </row>
    <row r="694" spans="1:9" hidden="1" x14ac:dyDescent="0.25">
      <c r="A694" s="249"/>
      <c r="B694" s="34" t="s">
        <v>12</v>
      </c>
      <c r="C694" s="115"/>
      <c r="D694" s="112"/>
      <c r="E694" s="50" t="s">
        <v>12</v>
      </c>
      <c r="F694" s="33" t="str">
        <f t="shared" si="10"/>
        <v/>
      </c>
      <c r="G694" s="37"/>
      <c r="H694" s="33"/>
      <c r="I694" s="111">
        <v>0</v>
      </c>
    </row>
    <row r="695" spans="1:9" ht="25.5" hidden="1" x14ac:dyDescent="0.25">
      <c r="A695" s="249"/>
      <c r="B695" s="38" t="s">
        <v>11456</v>
      </c>
      <c r="C695" s="38" t="s">
        <v>2881</v>
      </c>
      <c r="D695" s="39">
        <v>0.59499999999999997</v>
      </c>
      <c r="E695" s="36">
        <v>195.86149999999998</v>
      </c>
      <c r="F695" s="36">
        <f t="shared" si="10"/>
        <v>116.53759249999999</v>
      </c>
      <c r="G695" s="41">
        <f>SUM(F695:F704)</f>
        <v>376.53319611249998</v>
      </c>
      <c r="H695" s="54"/>
      <c r="I695" s="111">
        <v>0</v>
      </c>
    </row>
    <row r="696" spans="1:9" ht="25.5" hidden="1" x14ac:dyDescent="0.25">
      <c r="A696" s="249"/>
      <c r="B696" s="38" t="s">
        <v>11325</v>
      </c>
      <c r="C696" s="38" t="s">
        <v>2881</v>
      </c>
      <c r="D696" s="39">
        <v>0.59499999999999997</v>
      </c>
      <c r="E696" s="33">
        <v>194.8355</v>
      </c>
      <c r="F696" s="36">
        <f t="shared" si="10"/>
        <v>115.9271225</v>
      </c>
      <c r="G696" s="53"/>
      <c r="H696" s="54"/>
      <c r="I696" s="111">
        <v>0</v>
      </c>
    </row>
    <row r="697" spans="1:9" hidden="1" x14ac:dyDescent="0.25">
      <c r="A697" s="249"/>
      <c r="B697" s="38" t="s">
        <v>11421</v>
      </c>
      <c r="C697" s="38" t="s">
        <v>2801</v>
      </c>
      <c r="D697" s="39">
        <v>1.579</v>
      </c>
      <c r="E697" s="33">
        <v>31.055499999999995</v>
      </c>
      <c r="F697" s="36">
        <f t="shared" si="10"/>
        <v>49.036634499999991</v>
      </c>
      <c r="G697" s="53"/>
      <c r="H697" s="54"/>
      <c r="I697" s="111">
        <v>0</v>
      </c>
    </row>
    <row r="698" spans="1:9" hidden="1" x14ac:dyDescent="0.25">
      <c r="A698" s="249"/>
      <c r="B698" s="38" t="s">
        <v>11326</v>
      </c>
      <c r="C698" s="38" t="s">
        <v>2801</v>
      </c>
      <c r="D698" s="39">
        <v>0.63400000000000001</v>
      </c>
      <c r="E698" s="33">
        <v>23.693000000000001</v>
      </c>
      <c r="F698" s="36">
        <f t="shared" si="10"/>
        <v>15.021362000000002</v>
      </c>
      <c r="G698" s="53"/>
      <c r="H698" s="54"/>
      <c r="I698" s="111">
        <v>0</v>
      </c>
    </row>
    <row r="699" spans="1:9" ht="38.25" hidden="1" x14ac:dyDescent="0.25">
      <c r="A699" s="249"/>
      <c r="B699" s="38" t="s">
        <v>11457</v>
      </c>
      <c r="C699" s="38" t="s">
        <v>1049</v>
      </c>
      <c r="D699" s="39">
        <v>3.2000000000000001E-2</v>
      </c>
      <c r="E699" s="33">
        <v>10.316999999999998</v>
      </c>
      <c r="F699" s="36">
        <f t="shared" si="10"/>
        <v>0.33014399999999994</v>
      </c>
      <c r="G699" s="53"/>
      <c r="H699" s="54"/>
      <c r="I699" s="111">
        <v>0</v>
      </c>
    </row>
    <row r="700" spans="1:9" ht="38.25" hidden="1" x14ac:dyDescent="0.25">
      <c r="A700" s="249"/>
      <c r="B700" s="38" t="s">
        <v>11458</v>
      </c>
      <c r="C700" s="38" t="s">
        <v>1060</v>
      </c>
      <c r="D700" s="39">
        <v>0.03</v>
      </c>
      <c r="E700" s="33">
        <v>0.74099999999999999</v>
      </c>
      <c r="F700" s="36">
        <f t="shared" si="10"/>
        <v>2.223E-2</v>
      </c>
      <c r="G700" s="53"/>
      <c r="H700" s="54"/>
      <c r="I700" s="111">
        <v>0</v>
      </c>
    </row>
    <row r="701" spans="1:9" ht="51" hidden="1" x14ac:dyDescent="0.25">
      <c r="A701" s="249"/>
      <c r="B701" s="38" t="s">
        <v>11286</v>
      </c>
      <c r="C701" s="38" t="s">
        <v>2881</v>
      </c>
      <c r="D701" s="39">
        <v>1.19</v>
      </c>
      <c r="E701" s="33">
        <v>8.5522277500000001</v>
      </c>
      <c r="F701" s="36">
        <f t="shared" si="10"/>
        <v>10.1771510225</v>
      </c>
      <c r="G701" s="53"/>
      <c r="H701" s="54"/>
      <c r="I701" s="111">
        <v>0</v>
      </c>
    </row>
    <row r="702" spans="1:9" ht="38.25" hidden="1" x14ac:dyDescent="0.25">
      <c r="A702" s="249"/>
      <c r="B702" s="38" t="s">
        <v>11284</v>
      </c>
      <c r="C702" s="58" t="s">
        <v>11341</v>
      </c>
      <c r="D702" s="39">
        <v>23.8</v>
      </c>
      <c r="E702" s="33">
        <v>2.9193680499999997</v>
      </c>
      <c r="F702" s="36">
        <f t="shared" si="10"/>
        <v>69.480959589999998</v>
      </c>
      <c r="G702" s="53"/>
      <c r="H702" s="54"/>
      <c r="I702" s="111">
        <v>0</v>
      </c>
    </row>
    <row r="703" spans="1:9" hidden="1" x14ac:dyDescent="0.25">
      <c r="A703" s="249"/>
      <c r="B703" s="57"/>
      <c r="C703" s="117"/>
      <c r="D703" s="39"/>
      <c r="E703" s="33" t="s">
        <v>12</v>
      </c>
      <c r="F703" s="36" t="str">
        <f t="shared" si="10"/>
        <v/>
      </c>
      <c r="G703" s="53"/>
      <c r="H703" s="54"/>
      <c r="I703" s="111">
        <v>0</v>
      </c>
    </row>
    <row r="704" spans="1:9" ht="24.95" hidden="1" customHeight="1" x14ac:dyDescent="0.25">
      <c r="A704" s="249"/>
      <c r="B704" s="55" t="s">
        <v>645</v>
      </c>
      <c r="C704" s="117"/>
      <c r="D704" s="39"/>
      <c r="E704" s="33" t="s">
        <v>12</v>
      </c>
      <c r="F704" s="36" t="str">
        <f t="shared" si="10"/>
        <v/>
      </c>
      <c r="G704" s="53"/>
      <c r="H704" s="54"/>
      <c r="I704" s="111">
        <v>0</v>
      </c>
    </row>
    <row r="705" spans="1:9" ht="15.75" hidden="1" thickBot="1" x14ac:dyDescent="0.3">
      <c r="A705" s="250"/>
      <c r="B705" s="83"/>
      <c r="C705" s="116"/>
      <c r="D705" s="113"/>
      <c r="E705" s="46" t="s">
        <v>12</v>
      </c>
      <c r="F705" s="46" t="str">
        <f t="shared" si="10"/>
        <v/>
      </c>
      <c r="G705" s="48"/>
      <c r="H705" s="33"/>
      <c r="I705" s="111">
        <v>0</v>
      </c>
    </row>
    <row r="706" spans="1:9" ht="26.25" hidden="1" customHeight="1" thickBot="1" x14ac:dyDescent="0.3">
      <c r="A706" s="253" t="s">
        <v>11403</v>
      </c>
      <c r="B706" s="26" t="s">
        <v>12</v>
      </c>
      <c r="C706" s="27" t="s">
        <v>2881</v>
      </c>
      <c r="D706" s="110"/>
      <c r="E706" s="49" t="s">
        <v>12</v>
      </c>
      <c r="F706" s="49" t="str">
        <f t="shared" si="10"/>
        <v/>
      </c>
      <c r="G706" s="30"/>
      <c r="H706" s="31"/>
      <c r="I706" s="111">
        <v>0</v>
      </c>
    </row>
    <row r="707" spans="1:9" hidden="1" x14ac:dyDescent="0.25">
      <c r="A707" s="249"/>
      <c r="B707" s="34" t="s">
        <v>12</v>
      </c>
      <c r="C707" s="115"/>
      <c r="D707" s="112"/>
      <c r="E707" s="50" t="s">
        <v>12</v>
      </c>
      <c r="F707" s="33" t="str">
        <f t="shared" si="10"/>
        <v/>
      </c>
      <c r="G707" s="37"/>
      <c r="H707" s="33"/>
      <c r="I707" s="111">
        <v>0</v>
      </c>
    </row>
    <row r="708" spans="1:9" ht="25.5" hidden="1" x14ac:dyDescent="0.25">
      <c r="A708" s="249"/>
      <c r="B708" s="38" t="s">
        <v>11309</v>
      </c>
      <c r="C708" s="38" t="s">
        <v>2881</v>
      </c>
      <c r="D708" s="39">
        <v>1.1000000000000001</v>
      </c>
      <c r="E708" s="36">
        <v>199.71849999999998</v>
      </c>
      <c r="F708" s="36">
        <f t="shared" si="10"/>
        <v>219.69035</v>
      </c>
      <c r="G708" s="41">
        <f>SUM(F708:F716)</f>
        <v>432.23037917500005</v>
      </c>
      <c r="H708" s="54"/>
      <c r="I708" s="111">
        <v>0</v>
      </c>
    </row>
    <row r="709" spans="1:9" hidden="1" x14ac:dyDescent="0.25">
      <c r="A709" s="249"/>
      <c r="B709" s="38" t="s">
        <v>11421</v>
      </c>
      <c r="C709" s="38" t="s">
        <v>2801</v>
      </c>
      <c r="D709" s="39">
        <v>2.0219</v>
      </c>
      <c r="E709" s="33">
        <v>31.055499999999995</v>
      </c>
      <c r="F709" s="36">
        <f t="shared" si="10"/>
        <v>62.791115449999992</v>
      </c>
      <c r="G709" s="53"/>
      <c r="H709" s="54"/>
      <c r="I709" s="111">
        <v>0</v>
      </c>
    </row>
    <row r="710" spans="1:9" hidden="1" x14ac:dyDescent="0.25">
      <c r="A710" s="249"/>
      <c r="B710" s="38" t="s">
        <v>11326</v>
      </c>
      <c r="C710" s="38" t="s">
        <v>2801</v>
      </c>
      <c r="D710" s="39">
        <v>3.0329000000000002</v>
      </c>
      <c r="E710" s="33">
        <v>23.693000000000001</v>
      </c>
      <c r="F710" s="36">
        <f t="shared" ref="F710:F773" si="11">IF(ISNUMBER(E710),E710*$D710,"")</f>
        <v>71.85849970000001</v>
      </c>
      <c r="G710" s="53"/>
      <c r="H710" s="54"/>
      <c r="I710" s="111">
        <v>0</v>
      </c>
    </row>
    <row r="711" spans="1:9" ht="38.25" hidden="1" x14ac:dyDescent="0.25">
      <c r="A711" s="249"/>
      <c r="B711" s="38" t="s">
        <v>11447</v>
      </c>
      <c r="C711" s="38" t="s">
        <v>1049</v>
      </c>
      <c r="D711" s="39">
        <v>7.1800000000000003E-2</v>
      </c>
      <c r="E711" s="33">
        <v>34.323500000000003</v>
      </c>
      <c r="F711" s="36">
        <f t="shared" si="11"/>
        <v>2.4644273000000001</v>
      </c>
      <c r="G711" s="53"/>
      <c r="H711" s="54"/>
      <c r="I711" s="111">
        <v>0</v>
      </c>
    </row>
    <row r="712" spans="1:9" ht="38.25" hidden="1" x14ac:dyDescent="0.25">
      <c r="A712" s="249"/>
      <c r="B712" s="38" t="s">
        <v>11448</v>
      </c>
      <c r="C712" s="38" t="s">
        <v>1060</v>
      </c>
      <c r="D712" s="39">
        <v>6.6600000000000006E-2</v>
      </c>
      <c r="E712" s="33">
        <v>26.913499999999996</v>
      </c>
      <c r="F712" s="36">
        <f t="shared" si="11"/>
        <v>1.7924391</v>
      </c>
      <c r="G712" s="53"/>
      <c r="H712" s="54"/>
      <c r="I712" s="111">
        <v>0</v>
      </c>
    </row>
    <row r="713" spans="1:9" ht="51" hidden="1" x14ac:dyDescent="0.25">
      <c r="A713" s="249"/>
      <c r="B713" s="38" t="s">
        <v>11286</v>
      </c>
      <c r="C713" s="38" t="s">
        <v>2881</v>
      </c>
      <c r="D713" s="39">
        <v>1.1000000000000001</v>
      </c>
      <c r="E713" s="33">
        <v>8.5522277500000001</v>
      </c>
      <c r="F713" s="36">
        <f t="shared" si="11"/>
        <v>9.4074505250000016</v>
      </c>
      <c r="G713" s="53"/>
      <c r="H713" s="54"/>
      <c r="I713" s="111">
        <v>0</v>
      </c>
    </row>
    <row r="714" spans="1:9" ht="38.25" hidden="1" x14ac:dyDescent="0.25">
      <c r="A714" s="249"/>
      <c r="B714" s="38" t="s">
        <v>11284</v>
      </c>
      <c r="C714" s="58" t="s">
        <v>11341</v>
      </c>
      <c r="D714" s="39">
        <v>22</v>
      </c>
      <c r="E714" s="33">
        <v>2.9193680499999997</v>
      </c>
      <c r="F714" s="36">
        <f t="shared" si="11"/>
        <v>64.22609709999999</v>
      </c>
      <c r="G714" s="53"/>
      <c r="H714" s="54"/>
      <c r="I714" s="111">
        <v>0</v>
      </c>
    </row>
    <row r="715" spans="1:9" hidden="1" x14ac:dyDescent="0.25">
      <c r="A715" s="249"/>
      <c r="B715" s="57"/>
      <c r="C715" s="117"/>
      <c r="D715" s="39"/>
      <c r="E715" s="33" t="s">
        <v>12</v>
      </c>
      <c r="F715" s="36" t="str">
        <f t="shared" si="11"/>
        <v/>
      </c>
      <c r="G715" s="53"/>
      <c r="H715" s="54"/>
      <c r="I715" s="111">
        <v>0</v>
      </c>
    </row>
    <row r="716" spans="1:9" ht="24.95" hidden="1" customHeight="1" x14ac:dyDescent="0.25">
      <c r="A716" s="249"/>
      <c r="B716" s="55" t="s">
        <v>645</v>
      </c>
      <c r="C716" s="117"/>
      <c r="D716" s="39"/>
      <c r="E716" s="33" t="s">
        <v>12</v>
      </c>
      <c r="F716" s="36" t="str">
        <f t="shared" si="11"/>
        <v/>
      </c>
      <c r="G716" s="53"/>
      <c r="H716" s="54"/>
      <c r="I716" s="111">
        <v>0</v>
      </c>
    </row>
    <row r="717" spans="1:9" ht="15.75" hidden="1" thickBot="1" x14ac:dyDescent="0.3">
      <c r="A717" s="250"/>
      <c r="B717" s="83"/>
      <c r="C717" s="116"/>
      <c r="D717" s="113"/>
      <c r="E717" s="46" t="s">
        <v>12</v>
      </c>
      <c r="F717" s="46" t="str">
        <f t="shared" si="11"/>
        <v/>
      </c>
      <c r="G717" s="48"/>
      <c r="H717" s="33"/>
      <c r="I717" s="111">
        <v>0</v>
      </c>
    </row>
    <row r="718" spans="1:9" ht="26.25" hidden="1" customHeight="1" thickBot="1" x14ac:dyDescent="0.3">
      <c r="A718" s="253" t="s">
        <v>11404</v>
      </c>
      <c r="B718" s="26" t="s">
        <v>12</v>
      </c>
      <c r="C718" s="27" t="s">
        <v>2881</v>
      </c>
      <c r="D718" s="110"/>
      <c r="E718" s="49" t="s">
        <v>12</v>
      </c>
      <c r="F718" s="49" t="str">
        <f t="shared" si="11"/>
        <v/>
      </c>
      <c r="G718" s="30"/>
      <c r="H718" s="31"/>
      <c r="I718" s="111">
        <v>0</v>
      </c>
    </row>
    <row r="719" spans="1:9" hidden="1" x14ac:dyDescent="0.25">
      <c r="A719" s="249"/>
      <c r="B719" s="34" t="s">
        <v>12</v>
      </c>
      <c r="C719" s="115"/>
      <c r="D719" s="112"/>
      <c r="E719" s="50" t="s">
        <v>12</v>
      </c>
      <c r="F719" s="33" t="str">
        <f t="shared" si="11"/>
        <v/>
      </c>
      <c r="G719" s="37"/>
      <c r="H719" s="33"/>
      <c r="I719" s="111">
        <v>0</v>
      </c>
    </row>
    <row r="720" spans="1:9" ht="25.5" hidden="1" x14ac:dyDescent="0.25">
      <c r="A720" s="249"/>
      <c r="B720" s="38" t="s">
        <v>11309</v>
      </c>
      <c r="C720" s="38" t="s">
        <v>2881</v>
      </c>
      <c r="D720" s="39">
        <v>0.83479999999999999</v>
      </c>
      <c r="E720" s="36">
        <v>199.71849999999998</v>
      </c>
      <c r="F720" s="36">
        <f t="shared" si="11"/>
        <v>166.72500379999997</v>
      </c>
      <c r="G720" s="41">
        <f>SUM(F720:F727)</f>
        <v>974.05994235924993</v>
      </c>
      <c r="H720" s="54"/>
      <c r="I720" s="111">
        <v>0</v>
      </c>
    </row>
    <row r="721" spans="1:9" hidden="1" x14ac:dyDescent="0.25">
      <c r="A721" s="249"/>
      <c r="B721" s="38" t="s">
        <v>11310</v>
      </c>
      <c r="C721" s="38" t="s">
        <v>1043</v>
      </c>
      <c r="D721" s="39">
        <v>283.30919999999998</v>
      </c>
      <c r="E721" s="36">
        <v>0.64600000000000002</v>
      </c>
      <c r="F721" s="36">
        <f t="shared" si="11"/>
        <v>183.01774319999998</v>
      </c>
      <c r="G721" s="53"/>
      <c r="H721" s="54"/>
      <c r="I721" s="111">
        <v>0</v>
      </c>
    </row>
    <row r="722" spans="1:9" ht="25.5" hidden="1" x14ac:dyDescent="0.25">
      <c r="A722" s="249"/>
      <c r="B722" s="38" t="s">
        <v>11459</v>
      </c>
      <c r="C722" s="38" t="s">
        <v>2881</v>
      </c>
      <c r="D722" s="39">
        <v>0.59460000000000002</v>
      </c>
      <c r="E722" s="33">
        <v>640.48050000000001</v>
      </c>
      <c r="F722" s="36">
        <f t="shared" si="11"/>
        <v>380.8297053</v>
      </c>
      <c r="G722" s="53"/>
      <c r="H722" s="54"/>
      <c r="I722" s="111">
        <v>0</v>
      </c>
    </row>
    <row r="723" spans="1:9" hidden="1" x14ac:dyDescent="0.25">
      <c r="A723" s="249"/>
      <c r="B723" s="38" t="s">
        <v>11326</v>
      </c>
      <c r="C723" s="38" t="s">
        <v>2801</v>
      </c>
      <c r="D723" s="39">
        <v>6.2382999999999997</v>
      </c>
      <c r="E723" s="33">
        <v>23.693000000000001</v>
      </c>
      <c r="F723" s="36">
        <f t="shared" si="11"/>
        <v>147.80404190000002</v>
      </c>
      <c r="G723" s="53"/>
      <c r="H723" s="54"/>
      <c r="I723" s="111">
        <v>0</v>
      </c>
    </row>
    <row r="724" spans="1:9" ht="51" hidden="1" x14ac:dyDescent="0.25">
      <c r="A724" s="249"/>
      <c r="B724" s="38" t="s">
        <v>11286</v>
      </c>
      <c r="C724" s="38" t="s">
        <v>2881</v>
      </c>
      <c r="D724" s="39">
        <v>1.4294</v>
      </c>
      <c r="E724" s="33">
        <v>8.5522277500000001</v>
      </c>
      <c r="F724" s="36">
        <f t="shared" si="11"/>
        <v>12.224554345850001</v>
      </c>
      <c r="G724" s="53"/>
      <c r="H724" s="54"/>
      <c r="I724" s="111">
        <v>0</v>
      </c>
    </row>
    <row r="725" spans="1:9" ht="38.25" hidden="1" x14ac:dyDescent="0.25">
      <c r="A725" s="249"/>
      <c r="B725" s="38" t="s">
        <v>11284</v>
      </c>
      <c r="C725" s="58" t="s">
        <v>11341</v>
      </c>
      <c r="D725" s="39">
        <v>28.588000000000001</v>
      </c>
      <c r="E725" s="33">
        <v>2.9193680499999997</v>
      </c>
      <c r="F725" s="36">
        <f t="shared" si="11"/>
        <v>83.458893813399996</v>
      </c>
      <c r="G725" s="53"/>
      <c r="H725" s="54"/>
      <c r="I725" s="111">
        <v>0</v>
      </c>
    </row>
    <row r="726" spans="1:9" hidden="1" x14ac:dyDescent="0.25">
      <c r="A726" s="249"/>
      <c r="B726" s="57"/>
      <c r="C726" s="117"/>
      <c r="D726" s="39"/>
      <c r="E726" s="33" t="s">
        <v>12</v>
      </c>
      <c r="F726" s="36" t="str">
        <f t="shared" si="11"/>
        <v/>
      </c>
      <c r="G726" s="53"/>
      <c r="H726" s="54"/>
      <c r="I726" s="111">
        <v>0</v>
      </c>
    </row>
    <row r="727" spans="1:9" ht="24.95" hidden="1" customHeight="1" x14ac:dyDescent="0.25">
      <c r="A727" s="249"/>
      <c r="B727" s="55" t="s">
        <v>77</v>
      </c>
      <c r="C727" s="117"/>
      <c r="D727" s="39"/>
      <c r="E727" s="33" t="s">
        <v>12</v>
      </c>
      <c r="F727" s="36" t="str">
        <f t="shared" si="11"/>
        <v/>
      </c>
      <c r="G727" s="53"/>
      <c r="H727" s="54"/>
      <c r="I727" s="111">
        <v>0</v>
      </c>
    </row>
    <row r="728" spans="1:9" ht="15.75" hidden="1" thickBot="1" x14ac:dyDescent="0.3">
      <c r="A728" s="250"/>
      <c r="B728" s="83"/>
      <c r="C728" s="116"/>
      <c r="D728" s="113"/>
      <c r="E728" s="46" t="s">
        <v>12</v>
      </c>
      <c r="F728" s="46" t="str">
        <f t="shared" si="11"/>
        <v/>
      </c>
      <c r="G728" s="48"/>
      <c r="H728" s="33"/>
      <c r="I728" s="111">
        <v>0</v>
      </c>
    </row>
    <row r="729" spans="1:9" ht="26.25" hidden="1" customHeight="1" thickBot="1" x14ac:dyDescent="0.3">
      <c r="A729" s="253" t="s">
        <v>11299</v>
      </c>
      <c r="B729" s="26" t="s">
        <v>12</v>
      </c>
      <c r="C729" s="27" t="s">
        <v>161</v>
      </c>
      <c r="D729" s="110"/>
      <c r="E729" s="49" t="s">
        <v>12</v>
      </c>
      <c r="F729" s="49" t="str">
        <f t="shared" si="11"/>
        <v/>
      </c>
      <c r="G729" s="30"/>
      <c r="H729" s="31"/>
      <c r="I729" s="111">
        <v>0</v>
      </c>
    </row>
    <row r="730" spans="1:9" hidden="1" x14ac:dyDescent="0.25">
      <c r="A730" s="249"/>
      <c r="B730" s="34" t="s">
        <v>12</v>
      </c>
      <c r="C730" s="115"/>
      <c r="D730" s="112"/>
      <c r="E730" s="50" t="s">
        <v>12</v>
      </c>
      <c r="F730" s="33" t="str">
        <f t="shared" si="11"/>
        <v/>
      </c>
      <c r="G730" s="37"/>
      <c r="H730" s="33"/>
      <c r="I730" s="111">
        <v>0</v>
      </c>
    </row>
    <row r="731" spans="1:9" hidden="1" x14ac:dyDescent="0.25">
      <c r="A731" s="249"/>
      <c r="B731" s="38" t="s">
        <v>11336</v>
      </c>
      <c r="C731" s="38" t="s">
        <v>69</v>
      </c>
      <c r="D731" s="39">
        <v>5.7500000000000002E-2</v>
      </c>
      <c r="E731" s="36">
        <v>17.081</v>
      </c>
      <c r="F731" s="36">
        <f t="shared" si="11"/>
        <v>0.98215750000000002</v>
      </c>
      <c r="G731" s="41">
        <f>SUM(F731:F733)</f>
        <v>12.255078849999999</v>
      </c>
      <c r="H731" s="54"/>
      <c r="I731" s="111">
        <v>0</v>
      </c>
    </row>
    <row r="732" spans="1:9" hidden="1" x14ac:dyDescent="0.25">
      <c r="A732" s="249"/>
      <c r="B732" s="38" t="s">
        <v>11337</v>
      </c>
      <c r="C732" s="38" t="s">
        <v>69</v>
      </c>
      <c r="D732" s="39">
        <v>0.1908</v>
      </c>
      <c r="E732" s="36">
        <v>48.221999999999994</v>
      </c>
      <c r="F732" s="36">
        <f t="shared" si="11"/>
        <v>9.2007575999999993</v>
      </c>
      <c r="G732" s="53"/>
      <c r="H732" s="54"/>
      <c r="I732" s="111">
        <v>0</v>
      </c>
    </row>
    <row r="733" spans="1:9" hidden="1" x14ac:dyDescent="0.25">
      <c r="A733" s="249"/>
      <c r="B733" s="38" t="s">
        <v>11338</v>
      </c>
      <c r="C733" s="38" t="s">
        <v>2801</v>
      </c>
      <c r="D733" s="39">
        <v>6.3500000000000001E-2</v>
      </c>
      <c r="E733" s="33">
        <v>32.6325</v>
      </c>
      <c r="F733" s="36">
        <f t="shared" si="11"/>
        <v>2.0721637500000001</v>
      </c>
      <c r="G733" s="53"/>
      <c r="H733" s="54"/>
      <c r="I733" s="111">
        <v>0</v>
      </c>
    </row>
    <row r="734" spans="1:9" ht="15.75" hidden="1" thickBot="1" x14ac:dyDescent="0.3">
      <c r="A734" s="250"/>
      <c r="B734" s="83"/>
      <c r="C734" s="116"/>
      <c r="D734" s="113"/>
      <c r="E734" s="46" t="s">
        <v>12</v>
      </c>
      <c r="F734" s="46" t="str">
        <f t="shared" si="11"/>
        <v/>
      </c>
      <c r="G734" s="48"/>
      <c r="H734" s="33"/>
      <c r="I734" s="111">
        <v>0</v>
      </c>
    </row>
    <row r="735" spans="1:9" ht="26.25" hidden="1" customHeight="1" thickBot="1" x14ac:dyDescent="0.3">
      <c r="A735" s="253" t="s">
        <v>11405</v>
      </c>
      <c r="B735" s="26" t="s">
        <v>12</v>
      </c>
      <c r="C735" s="27" t="s">
        <v>161</v>
      </c>
      <c r="D735" s="110"/>
      <c r="E735" s="49" t="s">
        <v>12</v>
      </c>
      <c r="F735" s="49" t="str">
        <f t="shared" si="11"/>
        <v/>
      </c>
      <c r="G735" s="30"/>
      <c r="H735" s="31"/>
      <c r="I735" s="111">
        <v>0</v>
      </c>
    </row>
    <row r="736" spans="1:9" hidden="1" x14ac:dyDescent="0.25">
      <c r="A736" s="249"/>
      <c r="B736" s="34" t="s">
        <v>12</v>
      </c>
      <c r="C736" s="115"/>
      <c r="D736" s="112"/>
      <c r="E736" s="50" t="s">
        <v>12</v>
      </c>
      <c r="F736" s="33" t="str">
        <f t="shared" si="11"/>
        <v/>
      </c>
      <c r="G736" s="37"/>
      <c r="H736" s="33"/>
      <c r="I736" s="111">
        <v>0</v>
      </c>
    </row>
    <row r="737" spans="1:9" hidden="1" x14ac:dyDescent="0.25">
      <c r="A737" s="249"/>
      <c r="B737" s="38" t="s">
        <v>11336</v>
      </c>
      <c r="C737" s="38" t="s">
        <v>69</v>
      </c>
      <c r="D737" s="39">
        <v>5.8400000000000001E-2</v>
      </c>
      <c r="E737" s="36">
        <v>17.081</v>
      </c>
      <c r="F737" s="36">
        <f t="shared" si="11"/>
        <v>0.99753039999999993</v>
      </c>
      <c r="G737" s="41">
        <f>SUM(F737:F739)</f>
        <v>12.051606899999999</v>
      </c>
      <c r="H737" s="54"/>
      <c r="I737" s="111">
        <v>0</v>
      </c>
    </row>
    <row r="738" spans="1:9" hidden="1" x14ac:dyDescent="0.25">
      <c r="A738" s="249"/>
      <c r="B738" s="38" t="s">
        <v>11460</v>
      </c>
      <c r="C738" s="38" t="s">
        <v>69</v>
      </c>
      <c r="D738" s="39">
        <v>0.19450000000000001</v>
      </c>
      <c r="E738" s="36">
        <v>46.179499999999997</v>
      </c>
      <c r="F738" s="36">
        <f t="shared" si="11"/>
        <v>8.9819127499999993</v>
      </c>
      <c r="G738" s="53"/>
      <c r="H738" s="54"/>
      <c r="I738" s="111">
        <v>0</v>
      </c>
    </row>
    <row r="739" spans="1:9" hidden="1" x14ac:dyDescent="0.25">
      <c r="A739" s="249"/>
      <c r="B739" s="38" t="s">
        <v>11338</v>
      </c>
      <c r="C739" s="38" t="s">
        <v>2801</v>
      </c>
      <c r="D739" s="39">
        <v>6.3500000000000001E-2</v>
      </c>
      <c r="E739" s="33">
        <v>32.6325</v>
      </c>
      <c r="F739" s="36">
        <f t="shared" si="11"/>
        <v>2.0721637500000001</v>
      </c>
      <c r="G739" s="53"/>
      <c r="H739" s="54"/>
      <c r="I739" s="111">
        <v>0</v>
      </c>
    </row>
    <row r="740" spans="1:9" ht="15.75" hidden="1" thickBot="1" x14ac:dyDescent="0.3">
      <c r="A740" s="250"/>
      <c r="B740" s="83"/>
      <c r="C740" s="116"/>
      <c r="D740" s="113"/>
      <c r="E740" s="46" t="s">
        <v>12</v>
      </c>
      <c r="F740" s="46" t="str">
        <f t="shared" si="11"/>
        <v/>
      </c>
      <c r="G740" s="48"/>
      <c r="H740" s="33"/>
      <c r="I740" s="111">
        <v>0</v>
      </c>
    </row>
    <row r="741" spans="1:9" ht="26.25" hidden="1" customHeight="1" thickBot="1" x14ac:dyDescent="0.3">
      <c r="A741" s="253" t="s">
        <v>11406</v>
      </c>
      <c r="B741" s="26" t="s">
        <v>12</v>
      </c>
      <c r="C741" s="27" t="s">
        <v>161</v>
      </c>
      <c r="D741" s="110"/>
      <c r="E741" s="49" t="s">
        <v>12</v>
      </c>
      <c r="F741" s="49" t="str">
        <f t="shared" si="11"/>
        <v/>
      </c>
      <c r="G741" s="30"/>
      <c r="H741" s="31"/>
      <c r="I741" s="111">
        <v>0</v>
      </c>
    </row>
    <row r="742" spans="1:9" hidden="1" x14ac:dyDescent="0.25">
      <c r="A742" s="249"/>
      <c r="B742" s="34" t="s">
        <v>12</v>
      </c>
      <c r="C742" s="115"/>
      <c r="D742" s="112"/>
      <c r="E742" s="50" t="s">
        <v>12</v>
      </c>
      <c r="F742" s="33" t="str">
        <f t="shared" si="11"/>
        <v/>
      </c>
      <c r="G742" s="37"/>
      <c r="H742" s="33"/>
      <c r="I742" s="111">
        <v>0</v>
      </c>
    </row>
    <row r="743" spans="1:9" ht="38.25" hidden="1" x14ac:dyDescent="0.25">
      <c r="A743" s="249"/>
      <c r="B743" s="38" t="s">
        <v>11461</v>
      </c>
      <c r="C743" s="38" t="s">
        <v>11485</v>
      </c>
      <c r="D743" s="39">
        <v>1.27</v>
      </c>
      <c r="E743" s="36">
        <v>0.26600000000000001</v>
      </c>
      <c r="F743" s="36">
        <f t="shared" si="11"/>
        <v>0.33782000000000001</v>
      </c>
      <c r="G743" s="41">
        <f>SUM(F743:F749)</f>
        <v>38.975509400000007</v>
      </c>
      <c r="H743" s="54"/>
      <c r="I743" s="111">
        <v>0</v>
      </c>
    </row>
    <row r="744" spans="1:9" ht="25.5" hidden="1" x14ac:dyDescent="0.25">
      <c r="A744" s="249"/>
      <c r="B744" s="38" t="s">
        <v>11462</v>
      </c>
      <c r="C744" s="38" t="s">
        <v>82</v>
      </c>
      <c r="D744" s="39">
        <v>1.27</v>
      </c>
      <c r="E744" s="36">
        <v>4.0089999999999995</v>
      </c>
      <c r="F744" s="36">
        <f t="shared" si="11"/>
        <v>5.091429999999999</v>
      </c>
      <c r="G744" s="53"/>
      <c r="H744" s="54"/>
      <c r="I744" s="111">
        <v>0</v>
      </c>
    </row>
    <row r="745" spans="1:9" ht="25.5" hidden="1" x14ac:dyDescent="0.25">
      <c r="A745" s="249"/>
      <c r="B745" s="38" t="s">
        <v>11463</v>
      </c>
      <c r="C745" s="38" t="s">
        <v>161</v>
      </c>
      <c r="D745" s="39">
        <v>1.2749999999999999</v>
      </c>
      <c r="E745" s="33">
        <v>20.539000000000001</v>
      </c>
      <c r="F745" s="36">
        <f t="shared" si="11"/>
        <v>26.187225000000002</v>
      </c>
      <c r="G745" s="53"/>
      <c r="H745" s="54"/>
      <c r="I745" s="111">
        <v>0</v>
      </c>
    </row>
    <row r="746" spans="1:9" hidden="1" x14ac:dyDescent="0.25">
      <c r="A746" s="249"/>
      <c r="B746" s="38" t="s">
        <v>11326</v>
      </c>
      <c r="C746" s="38" t="s">
        <v>2801</v>
      </c>
      <c r="D746" s="39">
        <v>0.15</v>
      </c>
      <c r="E746" s="33">
        <v>23.693000000000001</v>
      </c>
      <c r="F746" s="36">
        <f t="shared" si="11"/>
        <v>3.5539499999999999</v>
      </c>
      <c r="G746" s="53"/>
      <c r="H746" s="54"/>
      <c r="I746" s="111">
        <v>0</v>
      </c>
    </row>
    <row r="747" spans="1:9" hidden="1" x14ac:dyDescent="0.25">
      <c r="A747" s="249"/>
      <c r="B747" s="38" t="s">
        <v>11464</v>
      </c>
      <c r="C747" s="38" t="s">
        <v>2801</v>
      </c>
      <c r="D747" s="39">
        <v>0.115</v>
      </c>
      <c r="E747" s="33">
        <v>30.343</v>
      </c>
      <c r="F747" s="36">
        <f t="shared" si="11"/>
        <v>3.4894450000000004</v>
      </c>
      <c r="G747" s="53"/>
      <c r="H747" s="54"/>
      <c r="I747" s="111">
        <v>0</v>
      </c>
    </row>
    <row r="748" spans="1:9" ht="25.5" hidden="1" x14ac:dyDescent="0.25">
      <c r="A748" s="249"/>
      <c r="B748" s="38" t="s">
        <v>11465</v>
      </c>
      <c r="C748" s="38" t="s">
        <v>1049</v>
      </c>
      <c r="D748" s="39">
        <v>5.0000000000000001E-3</v>
      </c>
      <c r="E748" s="33">
        <v>26.970499999999998</v>
      </c>
      <c r="F748" s="36">
        <f t="shared" si="11"/>
        <v>0.13485249999999999</v>
      </c>
      <c r="G748" s="53"/>
      <c r="H748" s="54"/>
      <c r="I748" s="111">
        <v>0</v>
      </c>
    </row>
    <row r="749" spans="1:9" ht="25.5" hidden="1" x14ac:dyDescent="0.25">
      <c r="A749" s="249"/>
      <c r="B749" s="38" t="s">
        <v>11466</v>
      </c>
      <c r="C749" s="38" t="s">
        <v>1060</v>
      </c>
      <c r="D749" s="39">
        <v>6.8999999999999999E-3</v>
      </c>
      <c r="E749" s="33">
        <v>26.200999999999997</v>
      </c>
      <c r="F749" s="36">
        <f t="shared" si="11"/>
        <v>0.18078689999999997</v>
      </c>
      <c r="G749" s="53"/>
      <c r="H749" s="54"/>
      <c r="I749" s="111">
        <v>0</v>
      </c>
    </row>
    <row r="750" spans="1:9" ht="15.75" hidden="1" thickBot="1" x14ac:dyDescent="0.3">
      <c r="A750" s="250"/>
      <c r="B750" s="83"/>
      <c r="C750" s="116"/>
      <c r="D750" s="113"/>
      <c r="E750" s="46" t="s">
        <v>12</v>
      </c>
      <c r="F750" s="46" t="str">
        <f t="shared" si="11"/>
        <v/>
      </c>
      <c r="G750" s="48"/>
      <c r="H750" s="33"/>
      <c r="I750" s="111">
        <v>0</v>
      </c>
    </row>
    <row r="751" spans="1:9" ht="26.25" hidden="1" customHeight="1" thickBot="1" x14ac:dyDescent="0.3">
      <c r="A751" s="253" t="s">
        <v>11407</v>
      </c>
      <c r="B751" s="26" t="s">
        <v>12</v>
      </c>
      <c r="C751" s="27" t="s">
        <v>1303</v>
      </c>
      <c r="D751" s="110"/>
      <c r="E751" s="49" t="s">
        <v>12</v>
      </c>
      <c r="F751" s="49" t="str">
        <f t="shared" si="11"/>
        <v/>
      </c>
      <c r="G751" s="30"/>
      <c r="H751" s="31"/>
      <c r="I751" s="111">
        <v>0</v>
      </c>
    </row>
    <row r="752" spans="1:9" hidden="1" x14ac:dyDescent="0.25">
      <c r="A752" s="249"/>
      <c r="B752" s="34" t="s">
        <v>12</v>
      </c>
      <c r="C752" s="115"/>
      <c r="D752" s="112"/>
      <c r="E752" s="50" t="s">
        <v>12</v>
      </c>
      <c r="F752" s="33" t="str">
        <f t="shared" si="11"/>
        <v/>
      </c>
      <c r="G752" s="37"/>
      <c r="H752" s="33"/>
      <c r="I752" s="111">
        <v>0</v>
      </c>
    </row>
    <row r="753" spans="1:9" ht="25.5" hidden="1" x14ac:dyDescent="0.25">
      <c r="A753" s="249"/>
      <c r="B753" s="38" t="s">
        <v>11467</v>
      </c>
      <c r="C753" s="38" t="s">
        <v>11486</v>
      </c>
      <c r="D753" s="39">
        <v>0.161</v>
      </c>
      <c r="E753" s="36">
        <v>42.597999999999999</v>
      </c>
      <c r="F753" s="36">
        <f t="shared" si="11"/>
        <v>6.8582780000000003</v>
      </c>
      <c r="G753" s="41">
        <f>SUM(F753:F761)</f>
        <v>164.34030525</v>
      </c>
      <c r="H753" s="54"/>
      <c r="I753" s="111">
        <v>0</v>
      </c>
    </row>
    <row r="754" spans="1:9" hidden="1" x14ac:dyDescent="0.25">
      <c r="A754" s="249"/>
      <c r="B754" s="38" t="s">
        <v>11468</v>
      </c>
      <c r="C754" s="38" t="s">
        <v>1043</v>
      </c>
      <c r="D754" s="39">
        <v>2.5000000000000001E-2</v>
      </c>
      <c r="E754" s="36">
        <v>18.087999999999997</v>
      </c>
      <c r="F754" s="36">
        <f t="shared" si="11"/>
        <v>0.45219999999999994</v>
      </c>
      <c r="G754" s="53"/>
      <c r="H754" s="54"/>
      <c r="I754" s="111">
        <v>0</v>
      </c>
    </row>
    <row r="755" spans="1:9" ht="25.5" hidden="1" x14ac:dyDescent="0.25">
      <c r="A755" s="249"/>
      <c r="B755" s="38" t="s">
        <v>11469</v>
      </c>
      <c r="C755" s="38" t="s">
        <v>1043</v>
      </c>
      <c r="D755" s="39">
        <v>4.8999999999999998E-3</v>
      </c>
      <c r="E755" s="33">
        <v>66.851500000000001</v>
      </c>
      <c r="F755" s="36">
        <f t="shared" si="11"/>
        <v>0.32757235000000001</v>
      </c>
      <c r="G755" s="53"/>
      <c r="H755" s="54"/>
      <c r="I755" s="111">
        <v>0</v>
      </c>
    </row>
    <row r="756" spans="1:9" hidden="1" x14ac:dyDescent="0.25">
      <c r="A756" s="249"/>
      <c r="B756" s="38" t="s">
        <v>11470</v>
      </c>
      <c r="C756" s="38" t="s">
        <v>1043</v>
      </c>
      <c r="D756" s="39">
        <v>0.18</v>
      </c>
      <c r="E756" s="33">
        <v>203.41399999999999</v>
      </c>
      <c r="F756" s="36">
        <f t="shared" si="11"/>
        <v>36.614519999999999</v>
      </c>
      <c r="G756" s="53"/>
      <c r="H756" s="54"/>
      <c r="I756" s="111">
        <v>0</v>
      </c>
    </row>
    <row r="757" spans="1:9" ht="25.5" hidden="1" x14ac:dyDescent="0.25">
      <c r="A757" s="249"/>
      <c r="B757" s="38" t="s">
        <v>11471</v>
      </c>
      <c r="C757" s="38" t="s">
        <v>1303</v>
      </c>
      <c r="D757" s="39">
        <v>1.05</v>
      </c>
      <c r="E757" s="33">
        <v>83.713999999999999</v>
      </c>
      <c r="F757" s="36">
        <f t="shared" si="11"/>
        <v>87.899699999999996</v>
      </c>
      <c r="G757" s="53"/>
      <c r="H757" s="54"/>
      <c r="I757" s="111">
        <v>0</v>
      </c>
    </row>
    <row r="758" spans="1:9" hidden="1" x14ac:dyDescent="0.25">
      <c r="A758" s="249"/>
      <c r="B758" s="38" t="s">
        <v>11326</v>
      </c>
      <c r="C758" s="38" t="s">
        <v>2801</v>
      </c>
      <c r="D758" s="39">
        <v>0.63300000000000001</v>
      </c>
      <c r="E758" s="33">
        <v>23.693000000000001</v>
      </c>
      <c r="F758" s="36">
        <f t="shared" si="11"/>
        <v>14.997669000000002</v>
      </c>
      <c r="G758" s="53"/>
      <c r="H758" s="54"/>
      <c r="I758" s="111">
        <v>0</v>
      </c>
    </row>
    <row r="759" spans="1:9" hidden="1" x14ac:dyDescent="0.25">
      <c r="A759" s="249"/>
      <c r="B759" s="38" t="s">
        <v>11464</v>
      </c>
      <c r="C759" s="38" t="s">
        <v>2801</v>
      </c>
      <c r="D759" s="39">
        <v>0.53900000000000003</v>
      </c>
      <c r="E759" s="33">
        <v>30.343</v>
      </c>
      <c r="F759" s="36">
        <f t="shared" si="11"/>
        <v>16.354877000000002</v>
      </c>
      <c r="G759" s="53"/>
      <c r="H759" s="54"/>
      <c r="I759" s="111">
        <v>0</v>
      </c>
    </row>
    <row r="760" spans="1:9" ht="25.5" hidden="1" x14ac:dyDescent="0.25">
      <c r="A760" s="249"/>
      <c r="B760" s="38" t="s">
        <v>11465</v>
      </c>
      <c r="C760" s="38" t="s">
        <v>1049</v>
      </c>
      <c r="D760" s="39">
        <v>1.32E-2</v>
      </c>
      <c r="E760" s="33">
        <v>26.970499999999998</v>
      </c>
      <c r="F760" s="36">
        <f t="shared" si="11"/>
        <v>0.35601059999999995</v>
      </c>
      <c r="G760" s="53"/>
      <c r="H760" s="54"/>
      <c r="I760" s="111">
        <v>0</v>
      </c>
    </row>
    <row r="761" spans="1:9" ht="25.5" hidden="1" x14ac:dyDescent="0.25">
      <c r="A761" s="249"/>
      <c r="B761" s="38" t="s">
        <v>11466</v>
      </c>
      <c r="C761" s="38" t="s">
        <v>1060</v>
      </c>
      <c r="D761" s="39">
        <v>1.83E-2</v>
      </c>
      <c r="E761" s="33">
        <v>26.200999999999997</v>
      </c>
      <c r="F761" s="36">
        <f t="shared" si="11"/>
        <v>0.47947829999999997</v>
      </c>
      <c r="G761" s="53"/>
      <c r="H761" s="54"/>
      <c r="I761" s="111">
        <v>0</v>
      </c>
    </row>
    <row r="762" spans="1:9" ht="15.75" hidden="1" thickBot="1" x14ac:dyDescent="0.3">
      <c r="A762" s="250"/>
      <c r="B762" s="83"/>
      <c r="C762" s="116"/>
      <c r="D762" s="113"/>
      <c r="E762" s="46" t="s">
        <v>12</v>
      </c>
      <c r="F762" s="46" t="str">
        <f t="shared" si="11"/>
        <v/>
      </c>
      <c r="G762" s="48"/>
      <c r="H762" s="33"/>
      <c r="I762" s="111">
        <v>0</v>
      </c>
    </row>
    <row r="763" spans="1:9" ht="15.75" hidden="1" thickBot="1" x14ac:dyDescent="0.3">
      <c r="A763" s="253" t="s">
        <v>11408</v>
      </c>
      <c r="B763" s="26" t="s">
        <v>12</v>
      </c>
      <c r="C763" s="27" t="s">
        <v>1303</v>
      </c>
      <c r="D763" s="110"/>
      <c r="E763" s="49" t="s">
        <v>12</v>
      </c>
      <c r="F763" s="49" t="str">
        <f t="shared" si="11"/>
        <v/>
      </c>
      <c r="G763" s="30"/>
      <c r="H763" s="31"/>
      <c r="I763" s="111">
        <v>0</v>
      </c>
    </row>
    <row r="764" spans="1:9" hidden="1" x14ac:dyDescent="0.25">
      <c r="A764" s="249"/>
      <c r="B764" s="34" t="s">
        <v>12</v>
      </c>
      <c r="C764" s="34"/>
      <c r="D764" s="112"/>
      <c r="E764" s="50" t="s">
        <v>12</v>
      </c>
      <c r="F764" s="33" t="str">
        <f t="shared" si="11"/>
        <v/>
      </c>
      <c r="G764" s="37"/>
      <c r="H764" s="33"/>
      <c r="I764" s="111">
        <v>0</v>
      </c>
    </row>
    <row r="765" spans="1:9" hidden="1" x14ac:dyDescent="0.25">
      <c r="A765" s="249"/>
      <c r="B765" s="38" t="s">
        <v>11472</v>
      </c>
      <c r="C765" s="38" t="s">
        <v>1043</v>
      </c>
      <c r="D765" s="39">
        <v>0.59</v>
      </c>
      <c r="E765" s="36">
        <v>43.813999999999993</v>
      </c>
      <c r="F765" s="36">
        <f t="shared" si="11"/>
        <v>25.850259999999995</v>
      </c>
      <c r="G765" s="41">
        <f>SUM(F765:F766)</f>
        <v>75.349059999999994</v>
      </c>
      <c r="H765" s="54"/>
      <c r="I765" s="111">
        <v>0</v>
      </c>
    </row>
    <row r="766" spans="1:9" hidden="1" x14ac:dyDescent="0.25">
      <c r="A766" s="249"/>
      <c r="B766" s="38" t="s">
        <v>11473</v>
      </c>
      <c r="C766" s="38" t="s">
        <v>2801</v>
      </c>
      <c r="D766" s="39">
        <v>1.56</v>
      </c>
      <c r="E766" s="36">
        <v>31.729999999999997</v>
      </c>
      <c r="F766" s="36">
        <f t="shared" si="11"/>
        <v>49.498799999999996</v>
      </c>
      <c r="G766" s="53"/>
      <c r="H766" s="54"/>
      <c r="I766" s="111">
        <v>0</v>
      </c>
    </row>
    <row r="767" spans="1:9" ht="15.75" hidden="1" thickBot="1" x14ac:dyDescent="0.3">
      <c r="A767" s="250"/>
      <c r="B767" s="44" t="s">
        <v>12</v>
      </c>
      <c r="C767" s="44"/>
      <c r="D767" s="113"/>
      <c r="E767" s="46" t="s">
        <v>12</v>
      </c>
      <c r="F767" s="46" t="str">
        <f t="shared" si="11"/>
        <v/>
      </c>
      <c r="G767" s="48"/>
      <c r="H767" s="33"/>
      <c r="I767" s="111">
        <v>0</v>
      </c>
    </row>
    <row r="768" spans="1:9" ht="15.75" hidden="1" thickBot="1" x14ac:dyDescent="0.3">
      <c r="A768" s="253" t="s">
        <v>11409</v>
      </c>
      <c r="B768" s="26" t="s">
        <v>12</v>
      </c>
      <c r="C768" s="27" t="s">
        <v>161</v>
      </c>
      <c r="D768" s="110"/>
      <c r="E768" s="49" t="s">
        <v>12</v>
      </c>
      <c r="F768" s="49" t="str">
        <f t="shared" si="11"/>
        <v/>
      </c>
      <c r="G768" s="30"/>
      <c r="H768" s="31"/>
      <c r="I768" s="111">
        <v>0</v>
      </c>
    </row>
    <row r="769" spans="1:9" hidden="1" x14ac:dyDescent="0.25">
      <c r="A769" s="249"/>
      <c r="B769" s="34" t="s">
        <v>12</v>
      </c>
      <c r="C769" s="34"/>
      <c r="D769" s="112"/>
      <c r="E769" s="50" t="s">
        <v>12</v>
      </c>
      <c r="F769" s="33" t="str">
        <f t="shared" si="11"/>
        <v/>
      </c>
      <c r="G769" s="37"/>
      <c r="H769" s="33"/>
      <c r="I769" s="111">
        <v>0</v>
      </c>
    </row>
    <row r="770" spans="1:9" hidden="1" x14ac:dyDescent="0.25">
      <c r="A770" s="249"/>
      <c r="B770" s="38" t="s">
        <v>11474</v>
      </c>
      <c r="C770" s="38" t="s">
        <v>82</v>
      </c>
      <c r="D770" s="39">
        <v>0.3</v>
      </c>
      <c r="E770" s="36">
        <v>3.61</v>
      </c>
      <c r="F770" s="36">
        <f t="shared" si="11"/>
        <v>1.083</v>
      </c>
      <c r="G770" s="41">
        <f>SUM(F770:F771)</f>
        <v>10.827064499999999</v>
      </c>
      <c r="H770" s="54"/>
      <c r="I770" s="111">
        <v>0</v>
      </c>
    </row>
    <row r="771" spans="1:9" hidden="1" x14ac:dyDescent="0.25">
      <c r="A771" s="249"/>
      <c r="B771" s="38" t="s">
        <v>11338</v>
      </c>
      <c r="C771" s="38" t="s">
        <v>2801</v>
      </c>
      <c r="D771" s="39">
        <v>0.29859999999999998</v>
      </c>
      <c r="E771" s="36">
        <v>32.6325</v>
      </c>
      <c r="F771" s="36">
        <f t="shared" si="11"/>
        <v>9.7440644999999986</v>
      </c>
      <c r="G771" s="53"/>
      <c r="H771" s="54"/>
      <c r="I771" s="111">
        <v>0</v>
      </c>
    </row>
    <row r="772" spans="1:9" ht="15.75" hidden="1" thickBot="1" x14ac:dyDescent="0.3">
      <c r="A772" s="250"/>
      <c r="B772" s="44" t="s">
        <v>12</v>
      </c>
      <c r="C772" s="44"/>
      <c r="D772" s="113"/>
      <c r="E772" s="46" t="s">
        <v>12</v>
      </c>
      <c r="F772" s="46" t="str">
        <f t="shared" si="11"/>
        <v/>
      </c>
      <c r="G772" s="48"/>
      <c r="H772" s="33"/>
      <c r="I772" s="111">
        <v>0</v>
      </c>
    </row>
    <row r="773" spans="1:9" ht="26.25" hidden="1" customHeight="1" thickBot="1" x14ac:dyDescent="0.3">
      <c r="A773" s="253" t="s">
        <v>11410</v>
      </c>
      <c r="B773" s="26" t="s">
        <v>12</v>
      </c>
      <c r="C773" s="27" t="s">
        <v>2881</v>
      </c>
      <c r="D773" s="110"/>
      <c r="E773" s="49" t="s">
        <v>12</v>
      </c>
      <c r="F773" s="49" t="str">
        <f t="shared" si="11"/>
        <v/>
      </c>
      <c r="G773" s="30"/>
      <c r="H773" s="31"/>
      <c r="I773" s="111">
        <v>0</v>
      </c>
    </row>
    <row r="774" spans="1:9" hidden="1" x14ac:dyDescent="0.25">
      <c r="A774" s="249"/>
      <c r="B774" s="34" t="s">
        <v>12</v>
      </c>
      <c r="C774" s="115"/>
      <c r="D774" s="112"/>
      <c r="E774" s="50" t="s">
        <v>12</v>
      </c>
      <c r="F774" s="33" t="str">
        <f t="shared" ref="F774:F837" si="12">IF(ISNUMBER(E774),E774*$D774,"")</f>
        <v/>
      </c>
      <c r="G774" s="37"/>
      <c r="H774" s="33"/>
      <c r="I774" s="111">
        <v>0</v>
      </c>
    </row>
    <row r="775" spans="1:9" ht="38.25" hidden="1" x14ac:dyDescent="0.25">
      <c r="A775" s="249"/>
      <c r="B775" s="38" t="s">
        <v>11340</v>
      </c>
      <c r="C775" s="38" t="s">
        <v>161</v>
      </c>
      <c r="D775" s="39">
        <v>0.75829999999999997</v>
      </c>
      <c r="E775" s="36">
        <v>36.755499999999998</v>
      </c>
      <c r="F775" s="36">
        <f t="shared" si="12"/>
        <v>27.871695649999996</v>
      </c>
      <c r="G775" s="41">
        <f>SUM(F775:F789)</f>
        <v>1670.6946504951247</v>
      </c>
      <c r="H775" s="54"/>
      <c r="I775" s="111">
        <v>0</v>
      </c>
    </row>
    <row r="776" spans="1:9" ht="25.5" hidden="1" x14ac:dyDescent="0.25">
      <c r="A776" s="249"/>
      <c r="B776" s="38" t="s">
        <v>11439</v>
      </c>
      <c r="C776" s="38" t="s">
        <v>69</v>
      </c>
      <c r="D776" s="39">
        <v>3.3399999999999999E-2</v>
      </c>
      <c r="E776" s="36">
        <v>8.5310000000000006</v>
      </c>
      <c r="F776" s="36">
        <f t="shared" si="12"/>
        <v>0.28493540000000001</v>
      </c>
      <c r="G776" s="53"/>
      <c r="H776" s="54"/>
      <c r="I776" s="111">
        <v>0</v>
      </c>
    </row>
    <row r="777" spans="1:9" ht="25.5" hidden="1" x14ac:dyDescent="0.25">
      <c r="A777" s="249"/>
      <c r="B777" s="38" t="s">
        <v>11314</v>
      </c>
      <c r="C777" s="38" t="s">
        <v>1303</v>
      </c>
      <c r="D777" s="39">
        <v>2.8315999999999999</v>
      </c>
      <c r="E777" s="33">
        <v>2.5554999999999999</v>
      </c>
      <c r="F777" s="36">
        <f t="shared" si="12"/>
        <v>7.2361537999999994</v>
      </c>
      <c r="G777" s="53"/>
      <c r="H777" s="54"/>
      <c r="I777" s="111">
        <v>0</v>
      </c>
    </row>
    <row r="778" spans="1:9" hidden="1" x14ac:dyDescent="0.25">
      <c r="A778" s="249"/>
      <c r="B778" s="38" t="s">
        <v>11444</v>
      </c>
      <c r="C778" s="38" t="s">
        <v>1043</v>
      </c>
      <c r="D778" s="39">
        <v>6.0100000000000001E-2</v>
      </c>
      <c r="E778" s="33">
        <v>20.367999999999999</v>
      </c>
      <c r="F778" s="36">
        <f t="shared" si="12"/>
        <v>1.2241168</v>
      </c>
      <c r="G778" s="53"/>
      <c r="H778" s="54"/>
      <c r="I778" s="111">
        <v>0</v>
      </c>
    </row>
    <row r="779" spans="1:9" hidden="1" x14ac:dyDescent="0.25">
      <c r="A779" s="249"/>
      <c r="B779" s="38" t="s">
        <v>11475</v>
      </c>
      <c r="C779" s="38" t="s">
        <v>2881</v>
      </c>
      <c r="D779" s="39">
        <v>0.18540000000000001</v>
      </c>
      <c r="E779" s="33">
        <v>417.92399999999998</v>
      </c>
      <c r="F779" s="36">
        <f t="shared" si="12"/>
        <v>77.483109600000006</v>
      </c>
      <c r="G779" s="53"/>
      <c r="H779" s="54"/>
      <c r="I779" s="111">
        <v>0</v>
      </c>
    </row>
    <row r="780" spans="1:9" hidden="1" x14ac:dyDescent="0.25">
      <c r="A780" s="249"/>
      <c r="B780" s="38" t="s">
        <v>11317</v>
      </c>
      <c r="C780" s="38" t="s">
        <v>2801</v>
      </c>
      <c r="D780" s="39">
        <v>0.1865</v>
      </c>
      <c r="E780" s="33">
        <v>24.358000000000001</v>
      </c>
      <c r="F780" s="36">
        <f t="shared" si="12"/>
        <v>4.5427670000000004</v>
      </c>
      <c r="G780" s="53"/>
      <c r="H780" s="54"/>
      <c r="I780" s="111">
        <v>0</v>
      </c>
    </row>
    <row r="781" spans="1:9" ht="25.5" hidden="1" x14ac:dyDescent="0.25">
      <c r="A781" s="249"/>
      <c r="B781" s="38" t="s">
        <v>11438</v>
      </c>
      <c r="C781" s="38" t="s">
        <v>2801</v>
      </c>
      <c r="D781" s="39">
        <v>0.93259999999999998</v>
      </c>
      <c r="E781" s="33">
        <v>29.383499999999998</v>
      </c>
      <c r="F781" s="36">
        <f t="shared" si="12"/>
        <v>27.403052099999996</v>
      </c>
      <c r="G781" s="53"/>
      <c r="H781" s="54"/>
      <c r="I781" s="111">
        <v>0</v>
      </c>
    </row>
    <row r="782" spans="1:9" hidden="1" x14ac:dyDescent="0.25">
      <c r="A782" s="249"/>
      <c r="B782" s="38" t="s">
        <v>11421</v>
      </c>
      <c r="C782" s="38" t="s">
        <v>2801</v>
      </c>
      <c r="D782" s="39">
        <v>6.3167999999999997</v>
      </c>
      <c r="E782" s="33">
        <v>31.055499999999995</v>
      </c>
      <c r="F782" s="36">
        <f t="shared" si="12"/>
        <v>196.17138239999997</v>
      </c>
      <c r="G782" s="53"/>
      <c r="H782" s="54"/>
      <c r="I782" s="111">
        <v>0</v>
      </c>
    </row>
    <row r="783" spans="1:9" hidden="1" x14ac:dyDescent="0.25">
      <c r="A783" s="249"/>
      <c r="B783" s="38" t="s">
        <v>11326</v>
      </c>
      <c r="C783" s="38" t="s">
        <v>2801</v>
      </c>
      <c r="D783" s="39">
        <v>6.3167999999999997</v>
      </c>
      <c r="E783" s="33">
        <v>23.693000000000001</v>
      </c>
      <c r="F783" s="36">
        <f t="shared" ref="F783:F798" si="13">IF(ISNUMBER(E783),E783*$D783,"")</f>
        <v>149.6639424</v>
      </c>
      <c r="G783" s="53"/>
      <c r="H783" s="54"/>
      <c r="I783" s="111">
        <v>0</v>
      </c>
    </row>
    <row r="784" spans="1:9" ht="25.5" hidden="1" x14ac:dyDescent="0.25">
      <c r="A784" s="249"/>
      <c r="B784" s="38" t="s">
        <v>11433</v>
      </c>
      <c r="C784" s="38" t="s">
        <v>1049</v>
      </c>
      <c r="D784" s="39">
        <v>0.76319999999999999</v>
      </c>
      <c r="E784" s="33">
        <v>1.2255</v>
      </c>
      <c r="F784" s="36">
        <f t="shared" si="13"/>
        <v>0.93530160000000007</v>
      </c>
      <c r="G784" s="53"/>
      <c r="H784" s="54"/>
      <c r="I784" s="111">
        <v>0</v>
      </c>
    </row>
    <row r="785" spans="1:9" ht="25.5" hidden="1" x14ac:dyDescent="0.25">
      <c r="A785" s="249"/>
      <c r="B785" s="38" t="s">
        <v>11434</v>
      </c>
      <c r="C785" s="38" t="s">
        <v>1060</v>
      </c>
      <c r="D785" s="39">
        <v>2.081</v>
      </c>
      <c r="E785" s="33">
        <v>0.53200000000000003</v>
      </c>
      <c r="F785" s="36">
        <f t="shared" si="13"/>
        <v>1.107092</v>
      </c>
      <c r="G785" s="53"/>
      <c r="H785" s="54"/>
      <c r="I785" s="111">
        <v>0</v>
      </c>
    </row>
    <row r="786" spans="1:9" ht="25.5" hidden="1" x14ac:dyDescent="0.25">
      <c r="A786" s="249"/>
      <c r="B786" s="38" t="s">
        <v>11319</v>
      </c>
      <c r="C786" s="38" t="s">
        <v>1049</v>
      </c>
      <c r="D786" s="39">
        <v>8.9399999999999993E-2</v>
      </c>
      <c r="E786" s="33">
        <v>26.884999999999998</v>
      </c>
      <c r="F786" s="36">
        <f t="shared" si="13"/>
        <v>2.4035189999999997</v>
      </c>
      <c r="G786" s="53"/>
      <c r="H786" s="54"/>
      <c r="I786" s="111">
        <v>0</v>
      </c>
    </row>
    <row r="787" spans="1:9" ht="25.5" hidden="1" x14ac:dyDescent="0.25">
      <c r="A787" s="249"/>
      <c r="B787" s="38" t="s">
        <v>11320</v>
      </c>
      <c r="C787" s="38" t="s">
        <v>1060</v>
      </c>
      <c r="D787" s="39">
        <v>9.7100000000000006E-2</v>
      </c>
      <c r="E787" s="33">
        <v>25.906499999999998</v>
      </c>
      <c r="F787" s="36">
        <f t="shared" si="13"/>
        <v>2.5155211500000001</v>
      </c>
      <c r="G787" s="53"/>
      <c r="H787" s="54"/>
      <c r="I787" s="111">
        <v>0</v>
      </c>
    </row>
    <row r="788" spans="1:9" ht="38.25" hidden="1" x14ac:dyDescent="0.25">
      <c r="A788" s="249"/>
      <c r="B788" s="38" t="s">
        <v>11300</v>
      </c>
      <c r="C788" s="38" t="s">
        <v>1043</v>
      </c>
      <c r="D788" s="39">
        <v>31.7318</v>
      </c>
      <c r="E788" s="33">
        <v>13.282899999999998</v>
      </c>
      <c r="F788" s="36">
        <f t="shared" si="13"/>
        <v>421.49032621999993</v>
      </c>
      <c r="G788" s="53"/>
      <c r="H788" s="54"/>
      <c r="I788" s="111">
        <v>0</v>
      </c>
    </row>
    <row r="789" spans="1:9" ht="38.25" hidden="1" x14ac:dyDescent="0.25">
      <c r="A789" s="249"/>
      <c r="B789" s="38" t="s">
        <v>11292</v>
      </c>
      <c r="C789" s="38" t="s">
        <v>2881</v>
      </c>
      <c r="D789" s="39">
        <v>1.103</v>
      </c>
      <c r="E789" s="33">
        <v>680.29169118325012</v>
      </c>
      <c r="F789" s="36">
        <f t="shared" si="13"/>
        <v>750.36173537512491</v>
      </c>
      <c r="G789" s="53"/>
      <c r="H789" s="54"/>
      <c r="I789" s="111">
        <v>0</v>
      </c>
    </row>
    <row r="790" spans="1:9" ht="15.75" hidden="1" thickBot="1" x14ac:dyDescent="0.3">
      <c r="A790" s="250"/>
      <c r="B790" s="83"/>
      <c r="C790" s="116"/>
      <c r="D790" s="113"/>
      <c r="E790" s="46" t="s">
        <v>12</v>
      </c>
      <c r="F790" s="46" t="str">
        <f t="shared" si="13"/>
        <v/>
      </c>
      <c r="G790" s="48"/>
      <c r="H790" s="33"/>
      <c r="I790" s="111">
        <v>0</v>
      </c>
    </row>
    <row r="791" spans="1:9" ht="15.75" hidden="1" thickBot="1" x14ac:dyDescent="0.3">
      <c r="A791" s="253" t="s">
        <v>11411</v>
      </c>
      <c r="B791" s="26" t="s">
        <v>12</v>
      </c>
      <c r="C791" s="27" t="s">
        <v>1043</v>
      </c>
      <c r="D791" s="110"/>
      <c r="E791" s="49" t="s">
        <v>12</v>
      </c>
      <c r="F791" s="49" t="str">
        <f t="shared" si="13"/>
        <v/>
      </c>
      <c r="G791" s="30"/>
      <c r="H791" s="31"/>
      <c r="I791" s="111">
        <v>0</v>
      </c>
    </row>
    <row r="792" spans="1:9" hidden="1" x14ac:dyDescent="0.25">
      <c r="A792" s="249"/>
      <c r="B792" s="34" t="s">
        <v>12</v>
      </c>
      <c r="C792" s="34"/>
      <c r="D792" s="112"/>
      <c r="E792" s="50" t="s">
        <v>12</v>
      </c>
      <c r="F792" s="33" t="str">
        <f t="shared" si="13"/>
        <v/>
      </c>
      <c r="G792" s="37"/>
      <c r="H792" s="33"/>
      <c r="I792" s="111">
        <v>0</v>
      </c>
    </row>
    <row r="793" spans="1:9" hidden="1" x14ac:dyDescent="0.25">
      <c r="A793" s="249"/>
      <c r="B793" s="38" t="s">
        <v>11305</v>
      </c>
      <c r="C793" s="38" t="s">
        <v>2801</v>
      </c>
      <c r="D793" s="39">
        <v>3.2000000000000002E-3</v>
      </c>
      <c r="E793" s="36">
        <v>24.519499999999997</v>
      </c>
      <c r="F793" s="36">
        <f t="shared" si="13"/>
        <v>7.8462400000000002E-2</v>
      </c>
      <c r="G793" s="41">
        <f>SUM(F793:F795)</f>
        <v>8.6146911999999993</v>
      </c>
      <c r="H793" s="54"/>
      <c r="I793" s="111">
        <v>0</v>
      </c>
    </row>
    <row r="794" spans="1:9" hidden="1" x14ac:dyDescent="0.25">
      <c r="A794" s="249"/>
      <c r="B794" s="38" t="s">
        <v>11306</v>
      </c>
      <c r="C794" s="38" t="s">
        <v>2801</v>
      </c>
      <c r="D794" s="39">
        <v>2.24E-2</v>
      </c>
      <c r="E794" s="36">
        <v>30.837</v>
      </c>
      <c r="F794" s="36">
        <f t="shared" si="13"/>
        <v>0.69074879999999994</v>
      </c>
      <c r="G794" s="53"/>
      <c r="H794" s="54"/>
      <c r="I794" s="111">
        <v>0</v>
      </c>
    </row>
    <row r="795" spans="1:9" hidden="1" x14ac:dyDescent="0.25">
      <c r="A795" s="249"/>
      <c r="B795" s="38" t="s">
        <v>11476</v>
      </c>
      <c r="C795" s="38" t="s">
        <v>1043</v>
      </c>
      <c r="D795" s="39">
        <v>1.1100000000000001</v>
      </c>
      <c r="E795" s="36">
        <v>7.0679999999999996</v>
      </c>
      <c r="F795" s="36">
        <f t="shared" si="13"/>
        <v>7.8454800000000002</v>
      </c>
      <c r="G795" s="53"/>
      <c r="H795" s="54"/>
      <c r="I795" s="111">
        <v>0</v>
      </c>
    </row>
    <row r="796" spans="1:9" ht="15.75" hidden="1" thickBot="1" x14ac:dyDescent="0.3">
      <c r="A796" s="250"/>
      <c r="B796" s="44" t="s">
        <v>12</v>
      </c>
      <c r="C796" s="44"/>
      <c r="D796" s="113"/>
      <c r="E796" s="46" t="s">
        <v>12</v>
      </c>
      <c r="F796" s="46" t="str">
        <f t="shared" si="13"/>
        <v/>
      </c>
      <c r="G796" s="48"/>
      <c r="H796" s="33"/>
      <c r="I796" s="111">
        <v>0</v>
      </c>
    </row>
    <row r="797" spans="1:9" ht="15.75" hidden="1" thickBot="1" x14ac:dyDescent="0.3">
      <c r="A797" s="253" t="s">
        <v>11412</v>
      </c>
      <c r="B797" s="26" t="s">
        <v>12</v>
      </c>
      <c r="C797" s="27" t="s">
        <v>1043</v>
      </c>
      <c r="D797" s="110"/>
      <c r="E797" s="49" t="s">
        <v>12</v>
      </c>
      <c r="F797" s="49" t="str">
        <f t="shared" si="13"/>
        <v/>
      </c>
      <c r="G797" s="30"/>
      <c r="H797" s="31"/>
      <c r="I797" s="111">
        <v>0</v>
      </c>
    </row>
    <row r="798" spans="1:9" hidden="1" x14ac:dyDescent="0.25">
      <c r="A798" s="249"/>
      <c r="B798" s="34" t="s">
        <v>12</v>
      </c>
      <c r="C798" s="34"/>
      <c r="D798" s="112"/>
      <c r="E798" s="50" t="s">
        <v>12</v>
      </c>
      <c r="F798" s="33" t="str">
        <f t="shared" si="13"/>
        <v/>
      </c>
      <c r="G798" s="37"/>
      <c r="H798" s="33"/>
      <c r="I798" s="111">
        <v>0</v>
      </c>
    </row>
    <row r="799" spans="1:9" hidden="1" x14ac:dyDescent="0.25">
      <c r="A799" s="249"/>
      <c r="B799" s="38" t="s">
        <v>11305</v>
      </c>
      <c r="C799" s="38" t="s">
        <v>2801</v>
      </c>
      <c r="D799" s="39">
        <v>1E-3</v>
      </c>
      <c r="E799" s="36">
        <v>24.519499999999997</v>
      </c>
      <c r="F799" s="36">
        <f t="shared" ref="F799:F813" si="14">IF(ISNUMBER(E799),E799*$D799,"")</f>
        <v>2.4519499999999996E-2</v>
      </c>
      <c r="G799" s="41">
        <f>SUM(F799:F801)</f>
        <v>9.0243635000000015</v>
      </c>
      <c r="H799" s="54"/>
      <c r="I799" s="111">
        <v>0</v>
      </c>
    </row>
    <row r="800" spans="1:9" hidden="1" x14ac:dyDescent="0.25">
      <c r="A800" s="249"/>
      <c r="B800" s="38" t="s">
        <v>11306</v>
      </c>
      <c r="C800" s="38" t="s">
        <v>2801</v>
      </c>
      <c r="D800" s="39">
        <v>7.0000000000000001E-3</v>
      </c>
      <c r="E800" s="36">
        <v>30.837</v>
      </c>
      <c r="F800" s="36">
        <f t="shared" si="14"/>
        <v>0.215859</v>
      </c>
      <c r="G800" s="53"/>
      <c r="H800" s="54"/>
      <c r="I800" s="111">
        <v>0</v>
      </c>
    </row>
    <row r="801" spans="1:9" ht="25.5" hidden="1" x14ac:dyDescent="0.25">
      <c r="A801" s="249"/>
      <c r="B801" s="38" t="s">
        <v>11330</v>
      </c>
      <c r="C801" s="38" t="s">
        <v>1043</v>
      </c>
      <c r="D801" s="39">
        <v>1.1100000000000001</v>
      </c>
      <c r="E801" s="36">
        <v>7.9135</v>
      </c>
      <c r="F801" s="36">
        <f t="shared" si="14"/>
        <v>8.7839850000000013</v>
      </c>
      <c r="G801" s="53"/>
      <c r="H801" s="54"/>
      <c r="I801" s="111">
        <v>0</v>
      </c>
    </row>
    <row r="802" spans="1:9" ht="15.75" hidden="1" thickBot="1" x14ac:dyDescent="0.3">
      <c r="A802" s="250"/>
      <c r="B802" s="44" t="s">
        <v>12</v>
      </c>
      <c r="C802" s="44"/>
      <c r="D802" s="113"/>
      <c r="E802" s="46" t="s">
        <v>12</v>
      </c>
      <c r="F802" s="46" t="str">
        <f t="shared" si="14"/>
        <v/>
      </c>
      <c r="G802" s="48"/>
      <c r="H802" s="33"/>
      <c r="I802" s="111">
        <v>0</v>
      </c>
    </row>
    <row r="803" spans="1:9" ht="26.25" hidden="1" customHeight="1" thickBot="1" x14ac:dyDescent="0.3">
      <c r="A803" s="253" t="s">
        <v>11413</v>
      </c>
      <c r="B803" s="26" t="s">
        <v>12</v>
      </c>
      <c r="C803" s="27" t="s">
        <v>161</v>
      </c>
      <c r="D803" s="110"/>
      <c r="E803" s="49" t="s">
        <v>12</v>
      </c>
      <c r="F803" s="49" t="str">
        <f t="shared" si="14"/>
        <v/>
      </c>
      <c r="G803" s="30"/>
      <c r="H803" s="31"/>
      <c r="I803" s="111">
        <v>0</v>
      </c>
    </row>
    <row r="804" spans="1:9" hidden="1" x14ac:dyDescent="0.25">
      <c r="A804" s="249"/>
      <c r="B804" s="34" t="s">
        <v>12</v>
      </c>
      <c r="C804" s="115"/>
      <c r="D804" s="112"/>
      <c r="E804" s="50" t="s">
        <v>12</v>
      </c>
      <c r="F804" s="33" t="str">
        <f t="shared" si="14"/>
        <v/>
      </c>
      <c r="G804" s="37"/>
      <c r="H804" s="33"/>
      <c r="I804" s="111">
        <v>0</v>
      </c>
    </row>
    <row r="805" spans="1:9" ht="38.25" hidden="1" x14ac:dyDescent="0.25">
      <c r="A805" s="249"/>
      <c r="B805" s="38" t="s">
        <v>11301</v>
      </c>
      <c r="C805" s="38" t="s">
        <v>161</v>
      </c>
      <c r="D805" s="39">
        <v>0.52500000000000002</v>
      </c>
      <c r="E805" s="36">
        <v>143.92955999999998</v>
      </c>
      <c r="F805" s="36">
        <f t="shared" si="14"/>
        <v>75.563018999999997</v>
      </c>
      <c r="G805" s="41">
        <f>SUM(F805:F812)</f>
        <v>160.91248199999998</v>
      </c>
      <c r="H805" s="54"/>
      <c r="I805" s="111">
        <v>0</v>
      </c>
    </row>
    <row r="806" spans="1:9" hidden="1" x14ac:dyDescent="0.25">
      <c r="A806" s="249"/>
      <c r="B806" s="38" t="s">
        <v>11318</v>
      </c>
      <c r="C806" s="38" t="s">
        <v>2801</v>
      </c>
      <c r="D806" s="39">
        <v>1.8520000000000001</v>
      </c>
      <c r="E806" s="36">
        <v>30.628</v>
      </c>
      <c r="F806" s="36">
        <f t="shared" si="14"/>
        <v>56.723056</v>
      </c>
      <c r="G806" s="53"/>
      <c r="H806" s="54"/>
      <c r="I806" s="111">
        <v>0</v>
      </c>
    </row>
    <row r="807" spans="1:9" hidden="1" x14ac:dyDescent="0.25">
      <c r="A807" s="249"/>
      <c r="B807" s="38" t="s">
        <v>11317</v>
      </c>
      <c r="C807" s="38" t="s">
        <v>2801</v>
      </c>
      <c r="D807" s="39">
        <v>0.34</v>
      </c>
      <c r="E807" s="33">
        <v>24.358000000000001</v>
      </c>
      <c r="F807" s="36">
        <f t="shared" si="14"/>
        <v>8.28172</v>
      </c>
      <c r="G807" s="53"/>
      <c r="H807" s="54"/>
      <c r="I807" s="111">
        <v>0</v>
      </c>
    </row>
    <row r="808" spans="1:9" hidden="1" x14ac:dyDescent="0.25">
      <c r="A808" s="249"/>
      <c r="B808" s="38" t="s">
        <v>11440</v>
      </c>
      <c r="C808" s="38" t="s">
        <v>1043</v>
      </c>
      <c r="D808" s="39">
        <v>1.9E-2</v>
      </c>
      <c r="E808" s="33">
        <v>22.704999999999998</v>
      </c>
      <c r="F808" s="36">
        <f t="shared" si="14"/>
        <v>0.43139499999999997</v>
      </c>
      <c r="G808" s="53"/>
      <c r="H808" s="54"/>
      <c r="I808" s="111">
        <v>0</v>
      </c>
    </row>
    <row r="809" spans="1:9" ht="25.5" hidden="1" x14ac:dyDescent="0.25">
      <c r="A809" s="249"/>
      <c r="B809" s="38" t="s">
        <v>11477</v>
      </c>
      <c r="C809" s="38" t="s">
        <v>11487</v>
      </c>
      <c r="D809" s="39">
        <v>0.78500000000000003</v>
      </c>
      <c r="E809" s="33">
        <v>8.3979999999999997</v>
      </c>
      <c r="F809" s="36">
        <f t="shared" si="14"/>
        <v>6.5924300000000002</v>
      </c>
      <c r="G809" s="53"/>
      <c r="H809" s="54"/>
      <c r="I809" s="111">
        <v>0</v>
      </c>
    </row>
    <row r="810" spans="1:9" ht="38.25" hidden="1" x14ac:dyDescent="0.25">
      <c r="A810" s="249"/>
      <c r="B810" s="38" t="s">
        <v>11478</v>
      </c>
      <c r="C810" s="38" t="s">
        <v>11488</v>
      </c>
      <c r="D810" s="39">
        <v>0.39300000000000002</v>
      </c>
      <c r="E810" s="33">
        <v>22.799999999999997</v>
      </c>
      <c r="F810" s="36">
        <f t="shared" si="14"/>
        <v>8.9603999999999999</v>
      </c>
      <c r="G810" s="53"/>
      <c r="H810" s="54"/>
      <c r="I810" s="111">
        <v>0</v>
      </c>
    </row>
    <row r="811" spans="1:9" ht="25.5" hidden="1" x14ac:dyDescent="0.25">
      <c r="A811" s="249"/>
      <c r="B811" s="38" t="s">
        <v>11479</v>
      </c>
      <c r="C811" s="38" t="s">
        <v>11488</v>
      </c>
      <c r="D811" s="39">
        <v>0.19600000000000001</v>
      </c>
      <c r="E811" s="33">
        <v>21.812000000000001</v>
      </c>
      <c r="F811" s="36">
        <f t="shared" si="14"/>
        <v>4.2751520000000003</v>
      </c>
      <c r="G811" s="53"/>
      <c r="H811" s="54"/>
      <c r="I811" s="111">
        <v>0</v>
      </c>
    </row>
    <row r="812" spans="1:9" ht="25.5" hidden="1" x14ac:dyDescent="0.25">
      <c r="A812" s="249"/>
      <c r="B812" s="38" t="s">
        <v>11439</v>
      </c>
      <c r="C812" s="38" t="s">
        <v>69</v>
      </c>
      <c r="D812" s="39">
        <v>0.01</v>
      </c>
      <c r="E812" s="33">
        <v>8.5310000000000006</v>
      </c>
      <c r="F812" s="36">
        <f t="shared" si="14"/>
        <v>8.5310000000000011E-2</v>
      </c>
      <c r="G812" s="53"/>
      <c r="H812" s="54"/>
      <c r="I812" s="111">
        <v>0</v>
      </c>
    </row>
    <row r="813" spans="1:9" ht="15.75" hidden="1" thickBot="1" x14ac:dyDescent="0.3">
      <c r="A813" s="250"/>
      <c r="B813" s="83"/>
      <c r="C813" s="116"/>
      <c r="D813" s="113"/>
      <c r="E813" s="46" t="s">
        <v>12</v>
      </c>
      <c r="F813" s="46" t="str">
        <f t="shared" si="14"/>
        <v/>
      </c>
      <c r="G813" s="48"/>
      <c r="H813" s="33"/>
      <c r="I813" s="111">
        <v>0</v>
      </c>
    </row>
  </sheetData>
  <sheetProtection algorithmName="SHA-512" hashValue="aDa9HyPrL9/a016biSS+u31OeXsiYFSkZPvz7qmdeL7hLWiVMKt2yHz1YdOPbYySueyJsjH/+PECzLAJGdP0KA==" saltValue="Q6w9WAQCt5D08MfDa9oMmg==" spinCount="100000" sheet="1" objects="1" scenarios="1"/>
  <autoFilter ref="A5:I813" xr:uid="{D86DB36F-D648-4556-BC66-16A55BF76D73}">
    <filterColumn colId="8">
      <filters>
        <filter val="0,0306"/>
        <filter val="0,0382"/>
        <filter val="0,1399"/>
        <filter val="0,5100"/>
        <filter val="2,9680"/>
      </filters>
    </filterColumn>
  </autoFilter>
  <mergeCells count="89">
    <mergeCell ref="A768:A772"/>
    <mergeCell ref="A773:A790"/>
    <mergeCell ref="A791:A796"/>
    <mergeCell ref="A797:A802"/>
    <mergeCell ref="A803:A813"/>
    <mergeCell ref="A763:A767"/>
    <mergeCell ref="A651:A657"/>
    <mergeCell ref="A658:A665"/>
    <mergeCell ref="A666:A679"/>
    <mergeCell ref="A680:A692"/>
    <mergeCell ref="A693:A705"/>
    <mergeCell ref="A706:A717"/>
    <mergeCell ref="A718:A728"/>
    <mergeCell ref="A729:A734"/>
    <mergeCell ref="A735:A740"/>
    <mergeCell ref="A741:A750"/>
    <mergeCell ref="A751:A762"/>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C8:C12">
    <cfRule type="containsText" dxfId="177" priority="222" operator="containsText" text="Pesquisa de Preços">
      <formula>NOT(ISERROR(SEARCH("Pesquisa de Preços",C8)))</formula>
    </cfRule>
  </conditionalFormatting>
  <conditionalFormatting sqref="C16">
    <cfRule type="containsText" dxfId="176" priority="215" operator="containsText" text="Pesquisa de Preços">
      <formula>NOT(ISERROR(SEARCH("Pesquisa de Preços",C16)))</formula>
    </cfRule>
  </conditionalFormatting>
  <conditionalFormatting sqref="C18:C19">
    <cfRule type="containsText" dxfId="175" priority="221" operator="containsText" text="Pesquisa de Preços">
      <formula>NOT(ISERROR(SEARCH("Pesquisa de Preços",C18)))</formula>
    </cfRule>
  </conditionalFormatting>
  <conditionalFormatting sqref="C21">
    <cfRule type="containsText" dxfId="174" priority="214" operator="containsText" text="Pesquisa de Preços">
      <formula>NOT(ISERROR(SEARCH("Pesquisa de Preços",C21)))</formula>
    </cfRule>
  </conditionalFormatting>
  <conditionalFormatting sqref="C23:C25">
    <cfRule type="containsText" dxfId="173" priority="220" operator="containsText" text="Pesquisa de Preços">
      <formula>NOT(ISERROR(SEARCH("Pesquisa de Preços",C23)))</formula>
    </cfRule>
  </conditionalFormatting>
  <conditionalFormatting sqref="C38">
    <cfRule type="containsText" dxfId="172" priority="212" operator="containsText" text="Pesquisa de Preços">
      <formula>NOT(ISERROR(SEARCH("Pesquisa de Preços",C38)))</formula>
    </cfRule>
  </conditionalFormatting>
  <conditionalFormatting sqref="C40:C46">
    <cfRule type="containsText" dxfId="171" priority="218" operator="containsText" text="Pesquisa de Preços">
      <formula>NOT(ISERROR(SEARCH("Pesquisa de Preços",C40)))</formula>
    </cfRule>
  </conditionalFormatting>
  <conditionalFormatting sqref="C48">
    <cfRule type="containsText" dxfId="170" priority="211" operator="containsText" text="Pesquisa de Preços">
      <formula>NOT(ISERROR(SEARCH("Pesquisa de Preços",C48)))</formula>
    </cfRule>
  </conditionalFormatting>
  <conditionalFormatting sqref="C50:C57">
    <cfRule type="containsText" dxfId="169" priority="217" operator="containsText" text="Pesquisa de Preços">
      <formula>NOT(ISERROR(SEARCH("Pesquisa de Preços",C50)))</formula>
    </cfRule>
  </conditionalFormatting>
  <conditionalFormatting sqref="C61">
    <cfRule type="containsText" dxfId="168" priority="210" operator="containsText" text="Pesquisa de Preços">
      <formula>NOT(ISERROR(SEARCH("Pesquisa de Preços",C61)))</formula>
    </cfRule>
  </conditionalFormatting>
  <conditionalFormatting sqref="C63:C67">
    <cfRule type="containsText" dxfId="167" priority="216" operator="containsText" text="Pesquisa de Preços">
      <formula>NOT(ISERROR(SEARCH("Pesquisa de Preços",C63)))</formula>
    </cfRule>
  </conditionalFormatting>
  <conditionalFormatting sqref="C69">
    <cfRule type="containsText" dxfId="166" priority="209"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65" priority="245" operator="containsText" text="Pesquisa de Preços">
      <formula>NOT(ISERROR(SEARCH("Pesquisa de Preços",C71)))</formula>
    </cfRule>
  </conditionalFormatting>
  <conditionalFormatting sqref="C79">
    <cfRule type="containsText" dxfId="164" priority="208" operator="containsText" text="Pesquisa de Preços">
      <formula>NOT(ISERROR(SEARCH("Pesquisa de Preços",C79)))</formula>
    </cfRule>
  </conditionalFormatting>
  <conditionalFormatting sqref="C86">
    <cfRule type="containsText" dxfId="163" priority="207" operator="containsText" text="Pesquisa de Preços">
      <formula>NOT(ISERROR(SEARCH("Pesquisa de Preços",C86)))</formula>
    </cfRule>
  </conditionalFormatting>
  <conditionalFormatting sqref="C96">
    <cfRule type="containsText" dxfId="162" priority="206" operator="containsText" text="Pesquisa de Preços">
      <formula>NOT(ISERROR(SEARCH("Pesquisa de Preços",C96)))</formula>
    </cfRule>
  </conditionalFormatting>
  <conditionalFormatting sqref="C106">
    <cfRule type="containsText" dxfId="161" priority="205" operator="containsText" text="Pesquisa de Preços">
      <formula>NOT(ISERROR(SEARCH("Pesquisa de Preços",C106)))</formula>
    </cfRule>
  </conditionalFormatting>
  <conditionalFormatting sqref="C136">
    <cfRule type="containsText" dxfId="160" priority="204" operator="containsText" text="Pesquisa de Preços">
      <formula>NOT(ISERROR(SEARCH("Pesquisa de Preços",C136)))</formula>
    </cfRule>
  </conditionalFormatting>
  <conditionalFormatting sqref="C142">
    <cfRule type="containsText" dxfId="159" priority="203" operator="containsText" text="Pesquisa de Preços">
      <formula>NOT(ISERROR(SEARCH("Pesquisa de Preços",C142)))</formula>
    </cfRule>
  </conditionalFormatting>
  <conditionalFormatting sqref="C156">
    <cfRule type="containsText" dxfId="158" priority="202" operator="containsText" text="Pesquisa de Preços">
      <formula>NOT(ISERROR(SEARCH("Pesquisa de Preços",C156)))</formula>
    </cfRule>
  </conditionalFormatting>
  <conditionalFormatting sqref="C168">
    <cfRule type="containsText" dxfId="157" priority="201" operator="containsText" text="Pesquisa de Preços">
      <formula>NOT(ISERROR(SEARCH("Pesquisa de Preços",C168)))</formula>
    </cfRule>
  </conditionalFormatting>
  <conditionalFormatting sqref="C174">
    <cfRule type="containsText" dxfId="156" priority="200" operator="containsText" text="Pesquisa de Preços">
      <formula>NOT(ISERROR(SEARCH("Pesquisa de Preços",C174)))</formula>
    </cfRule>
  </conditionalFormatting>
  <conditionalFormatting sqref="C180">
    <cfRule type="containsText" dxfId="155" priority="199" operator="containsText" text="Pesquisa de Preços">
      <formula>NOT(ISERROR(SEARCH("Pesquisa de Preços",C180)))</formula>
    </cfRule>
  </conditionalFormatting>
  <conditionalFormatting sqref="C185">
    <cfRule type="containsText" dxfId="154" priority="198" operator="containsText" text="Pesquisa de Preços">
      <formula>NOT(ISERROR(SEARCH("Pesquisa de Preços",C185)))</formula>
    </cfRule>
  </conditionalFormatting>
  <conditionalFormatting sqref="C189">
    <cfRule type="containsText" dxfId="153" priority="197" operator="containsText" text="Pesquisa de Preços">
      <formula>NOT(ISERROR(SEARCH("Pesquisa de Preços",C189)))</formula>
    </cfRule>
  </conditionalFormatting>
  <conditionalFormatting sqref="C197">
    <cfRule type="containsText" dxfId="152" priority="196" operator="containsText" text="Pesquisa de Preços">
      <formula>NOT(ISERROR(SEARCH("Pesquisa de Preços",C197)))</formula>
    </cfRule>
  </conditionalFormatting>
  <conditionalFormatting sqref="C202">
    <cfRule type="containsText" dxfId="151" priority="195" operator="containsText" text="Pesquisa de Preços">
      <formula>NOT(ISERROR(SEARCH("Pesquisa de Preços",C202)))</formula>
    </cfRule>
  </conditionalFormatting>
  <conditionalFormatting sqref="C207">
    <cfRule type="containsText" dxfId="150" priority="194" operator="containsText" text="Pesquisa de Preços">
      <formula>NOT(ISERROR(SEARCH("Pesquisa de Preços",C207)))</formula>
    </cfRule>
  </conditionalFormatting>
  <conditionalFormatting sqref="C221">
    <cfRule type="containsText" dxfId="149" priority="193" operator="containsText" text="Pesquisa de Preços">
      <formula>NOT(ISERROR(SEARCH("Pesquisa de Preços",C221)))</formula>
    </cfRule>
  </conditionalFormatting>
  <conditionalFormatting sqref="C235">
    <cfRule type="containsText" dxfId="148" priority="192" operator="containsText" text="Pesquisa de Preços">
      <formula>NOT(ISERROR(SEARCH("Pesquisa de Preços",C235)))</formula>
    </cfRule>
  </conditionalFormatting>
  <conditionalFormatting sqref="C250">
    <cfRule type="containsText" dxfId="147" priority="191" operator="containsText" text="Pesquisa de Preços">
      <formula>NOT(ISERROR(SEARCH("Pesquisa de Preços",C250)))</formula>
    </cfRule>
  </conditionalFormatting>
  <conditionalFormatting sqref="C260">
    <cfRule type="containsText" dxfId="146" priority="190" operator="containsText" text="Pesquisa de Preços">
      <formula>NOT(ISERROR(SEARCH("Pesquisa de Preços",C260)))</formula>
    </cfRule>
  </conditionalFormatting>
  <conditionalFormatting sqref="C268">
    <cfRule type="containsText" dxfId="145" priority="189" operator="containsText" text="Pesquisa de Preços">
      <formula>NOT(ISERROR(SEARCH("Pesquisa de Preços",C268)))</formula>
    </cfRule>
  </conditionalFormatting>
  <conditionalFormatting sqref="C279">
    <cfRule type="containsText" dxfId="144" priority="188" operator="containsText" text="Pesquisa de Preços">
      <formula>NOT(ISERROR(SEARCH("Pesquisa de Preços",C279)))</formula>
    </cfRule>
  </conditionalFormatting>
  <conditionalFormatting sqref="C287">
    <cfRule type="containsText" dxfId="143" priority="187" operator="containsText" text="Pesquisa de Preços">
      <formula>NOT(ISERROR(SEARCH("Pesquisa de Preços",C287)))</formula>
    </cfRule>
  </conditionalFormatting>
  <conditionalFormatting sqref="C293">
    <cfRule type="containsText" dxfId="142" priority="186" operator="containsText" text="Pesquisa de Preços">
      <formula>NOT(ISERROR(SEARCH("Pesquisa de Preços",C293)))</formula>
    </cfRule>
  </conditionalFormatting>
  <conditionalFormatting sqref="C307">
    <cfRule type="containsText" dxfId="141" priority="185" operator="containsText" text="Pesquisa de Preços">
      <formula>NOT(ISERROR(SEARCH("Pesquisa de Preços",C307)))</formula>
    </cfRule>
  </conditionalFormatting>
  <conditionalFormatting sqref="C321">
    <cfRule type="containsText" dxfId="140" priority="184" operator="containsText" text="Pesquisa de Preços">
      <formula>NOT(ISERROR(SEARCH("Pesquisa de Preços",C321)))</formula>
    </cfRule>
  </conditionalFormatting>
  <conditionalFormatting sqref="C333">
    <cfRule type="containsText" dxfId="139" priority="183" operator="containsText" text="Pesquisa de Preços">
      <formula>NOT(ISERROR(SEARCH("Pesquisa de Preços",C333)))</formula>
    </cfRule>
  </conditionalFormatting>
  <conditionalFormatting sqref="C340">
    <cfRule type="containsText" dxfId="138" priority="182" operator="containsText" text="Pesquisa de Preços">
      <formula>NOT(ISERROR(SEARCH("Pesquisa de Preços",C340)))</formula>
    </cfRule>
  </conditionalFormatting>
  <conditionalFormatting sqref="C347">
    <cfRule type="containsText" dxfId="137" priority="181" operator="containsText" text="Pesquisa de Preços">
      <formula>NOT(ISERROR(SEARCH("Pesquisa de Preços",C347)))</formula>
    </cfRule>
  </conditionalFormatting>
  <conditionalFormatting sqref="C355">
    <cfRule type="containsText" dxfId="136" priority="180" operator="containsText" text="Pesquisa de Preços">
      <formula>NOT(ISERROR(SEARCH("Pesquisa de Preços",C355)))</formula>
    </cfRule>
  </conditionalFormatting>
  <conditionalFormatting sqref="C361">
    <cfRule type="containsText" dxfId="135" priority="179" operator="containsText" text="Pesquisa de Preços">
      <formula>NOT(ISERROR(SEARCH("Pesquisa de Preços",C361)))</formula>
    </cfRule>
  </conditionalFormatting>
  <conditionalFormatting sqref="C367">
    <cfRule type="containsText" dxfId="134" priority="178" operator="containsText" text="Pesquisa de Preços">
      <formula>NOT(ISERROR(SEARCH("Pesquisa de Preços",C367)))</formula>
    </cfRule>
  </conditionalFormatting>
  <conditionalFormatting sqref="C369:C371">
    <cfRule type="containsText" dxfId="133" priority="246" operator="containsText" text="Pesquisa de Preços">
      <formula>NOT(ISERROR(SEARCH("Pesquisa de Preços",C369)))</formula>
    </cfRule>
  </conditionalFormatting>
  <conditionalFormatting sqref="C376">
    <cfRule type="containsText" dxfId="132" priority="177" operator="containsText" text="Pesquisa de Preços">
      <formula>NOT(ISERROR(SEARCH("Pesquisa de Preços",C376)))</formula>
    </cfRule>
  </conditionalFormatting>
  <conditionalFormatting sqref="C386">
    <cfRule type="containsText" dxfId="131" priority="176" operator="containsText" text="Pesquisa de Preços">
      <formula>NOT(ISERROR(SEARCH("Pesquisa de Preços",C386)))</formula>
    </cfRule>
  </conditionalFormatting>
  <conditionalFormatting sqref="C398">
    <cfRule type="containsText" dxfId="130" priority="175" operator="containsText" text="Pesquisa de Preços">
      <formula>NOT(ISERROR(SEARCH("Pesquisa de Preços",C398)))</formula>
    </cfRule>
  </conditionalFormatting>
  <conditionalFormatting sqref="C410">
    <cfRule type="containsText" dxfId="129" priority="174" operator="containsText" text="Pesquisa de Preços">
      <formula>NOT(ISERROR(SEARCH("Pesquisa de Preços",C410)))</formula>
    </cfRule>
  </conditionalFormatting>
  <conditionalFormatting sqref="C421">
    <cfRule type="containsText" dxfId="128" priority="173" operator="containsText" text="Pesquisa de Preços">
      <formula>NOT(ISERROR(SEARCH("Pesquisa de Preços",C421)))</formula>
    </cfRule>
  </conditionalFormatting>
  <conditionalFormatting sqref="C433">
    <cfRule type="containsText" dxfId="127" priority="172" operator="containsText" text="Pesquisa de Preços">
      <formula>NOT(ISERROR(SEARCH("Pesquisa de Preços",C433)))</formula>
    </cfRule>
  </conditionalFormatting>
  <conditionalFormatting sqref="C452">
    <cfRule type="containsText" dxfId="126" priority="171" operator="containsText" text="Pesquisa de Preços">
      <formula>NOT(ISERROR(SEARCH("Pesquisa de Preços",C452)))</formula>
    </cfRule>
  </conditionalFormatting>
  <conditionalFormatting sqref="C466">
    <cfRule type="containsText" dxfId="125" priority="170" operator="containsText" text="Pesquisa de Preços">
      <formula>NOT(ISERROR(SEARCH("Pesquisa de Preços",C466)))</formula>
    </cfRule>
  </conditionalFormatting>
  <conditionalFormatting sqref="C485">
    <cfRule type="containsText" dxfId="124" priority="169" operator="containsText" text="Pesquisa de Preços">
      <formula>NOT(ISERROR(SEARCH("Pesquisa de Preços",C485)))</formula>
    </cfRule>
  </conditionalFormatting>
  <conditionalFormatting sqref="C497">
    <cfRule type="containsText" dxfId="123" priority="168" operator="containsText" text="Pesquisa de Preços">
      <formula>NOT(ISERROR(SEARCH("Pesquisa de Preços",C497)))</formula>
    </cfRule>
  </conditionalFormatting>
  <conditionalFormatting sqref="C508">
    <cfRule type="containsText" dxfId="122" priority="167" operator="containsText" text="Pesquisa de Preços">
      <formula>NOT(ISERROR(SEARCH("Pesquisa de Preços",C508)))</formula>
    </cfRule>
  </conditionalFormatting>
  <conditionalFormatting sqref="C514">
    <cfRule type="containsText" dxfId="121" priority="166" operator="containsText" text="Pesquisa de Preços">
      <formula>NOT(ISERROR(SEARCH("Pesquisa de Preços",C514)))</formula>
    </cfRule>
  </conditionalFormatting>
  <conditionalFormatting sqref="C520">
    <cfRule type="containsText" dxfId="120" priority="165" operator="containsText" text="Pesquisa de Preços">
      <formula>NOT(ISERROR(SEARCH("Pesquisa de Preços",C520)))</formula>
    </cfRule>
  </conditionalFormatting>
  <conditionalFormatting sqref="C526">
    <cfRule type="containsText" dxfId="119" priority="164" operator="containsText" text="Pesquisa de Preços">
      <formula>NOT(ISERROR(SEARCH("Pesquisa de Preços",C526)))</formula>
    </cfRule>
  </conditionalFormatting>
  <conditionalFormatting sqref="C532">
    <cfRule type="containsText" dxfId="118" priority="163" operator="containsText" text="Pesquisa de Preços">
      <formula>NOT(ISERROR(SEARCH("Pesquisa de Preços",C532)))</formula>
    </cfRule>
  </conditionalFormatting>
  <conditionalFormatting sqref="C538">
    <cfRule type="containsText" dxfId="117" priority="162" operator="containsText" text="Pesquisa de Preços">
      <formula>NOT(ISERROR(SEARCH("Pesquisa de Preços",C538)))</formula>
    </cfRule>
  </conditionalFormatting>
  <conditionalFormatting sqref="C545">
    <cfRule type="containsText" dxfId="116" priority="161" operator="containsText" text="Pesquisa de Preços">
      <formula>NOT(ISERROR(SEARCH("Pesquisa de Preços",C545)))</formula>
    </cfRule>
  </conditionalFormatting>
  <conditionalFormatting sqref="C558">
    <cfRule type="containsText" dxfId="115" priority="160" operator="containsText" text="Pesquisa de Preços">
      <formula>NOT(ISERROR(SEARCH("Pesquisa de Preços",C558)))</formula>
    </cfRule>
  </conditionalFormatting>
  <conditionalFormatting sqref="C564">
    <cfRule type="containsText" dxfId="114" priority="159" operator="containsText" text="Pesquisa de Preços">
      <formula>NOT(ISERROR(SEARCH("Pesquisa de Preços",C564)))</formula>
    </cfRule>
  </conditionalFormatting>
  <conditionalFormatting sqref="C571">
    <cfRule type="containsText" dxfId="113" priority="158" operator="containsText" text="Pesquisa de Preços">
      <formula>NOT(ISERROR(SEARCH("Pesquisa de Preços",C571)))</formula>
    </cfRule>
  </conditionalFormatting>
  <conditionalFormatting sqref="C576">
    <cfRule type="containsText" dxfId="112" priority="157" operator="containsText" text="Pesquisa de Preços">
      <formula>NOT(ISERROR(SEARCH("Pesquisa de Preços",C576)))</formula>
    </cfRule>
  </conditionalFormatting>
  <conditionalFormatting sqref="C589">
    <cfRule type="containsText" dxfId="111" priority="156" operator="containsText" text="Pesquisa de Preços">
      <formula>NOT(ISERROR(SEARCH("Pesquisa de Preços",C589)))</formula>
    </cfRule>
  </conditionalFormatting>
  <conditionalFormatting sqref="C594">
    <cfRule type="containsText" dxfId="110" priority="155" operator="containsText" text="Pesquisa de Preços">
      <formula>NOT(ISERROR(SEARCH("Pesquisa de Preços",C594)))</formula>
    </cfRule>
  </conditionalFormatting>
  <conditionalFormatting sqref="C602">
    <cfRule type="containsText" dxfId="109" priority="154" operator="containsText" text="Pesquisa de Preços">
      <formula>NOT(ISERROR(SEARCH("Pesquisa de Preços",C602)))</formula>
    </cfRule>
  </conditionalFormatting>
  <conditionalFormatting sqref="C608">
    <cfRule type="containsText" dxfId="108" priority="153" operator="containsText" text="Pesquisa de Preços">
      <formula>NOT(ISERROR(SEARCH("Pesquisa de Preços",C608)))</formula>
    </cfRule>
  </conditionalFormatting>
  <conditionalFormatting sqref="C613">
    <cfRule type="containsText" dxfId="107" priority="152" operator="containsText" text="Pesquisa de Preços">
      <formula>NOT(ISERROR(SEARCH("Pesquisa de Preços",C613)))</formula>
    </cfRule>
  </conditionalFormatting>
  <conditionalFormatting sqref="C618">
    <cfRule type="containsText" dxfId="106" priority="151" operator="containsText" text="Pesquisa de Preços">
      <formula>NOT(ISERROR(SEARCH("Pesquisa de Preços",C618)))</formula>
    </cfRule>
  </conditionalFormatting>
  <conditionalFormatting sqref="C624">
    <cfRule type="containsText" dxfId="105" priority="150" operator="containsText" text="Pesquisa de Preços">
      <formula>NOT(ISERROR(SEARCH("Pesquisa de Preços",C624)))</formula>
    </cfRule>
  </conditionalFormatting>
  <conditionalFormatting sqref="C638">
    <cfRule type="containsText" dxfId="104" priority="149" operator="containsText" text="Pesquisa de Preços">
      <formula>NOT(ISERROR(SEARCH("Pesquisa de Preços",C638)))</formula>
    </cfRule>
  </conditionalFormatting>
  <conditionalFormatting sqref="C640:C643">
    <cfRule type="containsText" dxfId="103" priority="232" operator="containsText" text="Pesquisa de Preços">
      <formula>NOT(ISERROR(SEARCH("Pesquisa de Preços",C640)))</formula>
    </cfRule>
  </conditionalFormatting>
  <conditionalFormatting sqref="C651">
    <cfRule type="containsText" dxfId="102" priority="148" operator="containsText" text="Pesquisa de Preços">
      <formula>NOT(ISERROR(SEARCH("Pesquisa de Preços",C651)))</formula>
    </cfRule>
  </conditionalFormatting>
  <conditionalFormatting sqref="C653:C656">
    <cfRule type="containsText" dxfId="101" priority="228" operator="containsText" text="Pesquisa de Preços">
      <formula>NOT(ISERROR(SEARCH("Pesquisa de Preços",C653)))</formula>
    </cfRule>
  </conditionalFormatting>
  <conditionalFormatting sqref="C658">
    <cfRule type="containsText" dxfId="100" priority="147" operator="containsText" text="Pesquisa de Preços">
      <formula>NOT(ISERROR(SEARCH("Pesquisa de Preços",C658)))</formula>
    </cfRule>
  </conditionalFormatting>
  <conditionalFormatting sqref="C660:C664">
    <cfRule type="containsText" dxfId="99" priority="223" operator="containsText" text="Pesquisa de Preços">
      <formula>NOT(ISERROR(SEARCH("Pesquisa de Preços",C660)))</formula>
    </cfRule>
  </conditionalFormatting>
  <conditionalFormatting sqref="C666">
    <cfRule type="containsText" dxfId="98" priority="142" operator="containsText" text="Pesquisa de Preços">
      <formula>NOT(ISERROR(SEARCH("Pesquisa de Preços",C666)))</formula>
    </cfRule>
  </conditionalFormatting>
  <conditionalFormatting sqref="C668:C674">
    <cfRule type="containsText" dxfId="97" priority="141" operator="containsText" text="Pesquisa de Preços">
      <formula>NOT(ISERROR(SEARCH("Pesquisa de Preços",C668)))</formula>
    </cfRule>
  </conditionalFormatting>
  <conditionalFormatting sqref="C680">
    <cfRule type="containsText" dxfId="96" priority="129" operator="containsText" text="Pesquisa de Preços">
      <formula>NOT(ISERROR(SEARCH("Pesquisa de Preços",C680)))</formula>
    </cfRule>
  </conditionalFormatting>
  <conditionalFormatting sqref="C682:C691">
    <cfRule type="containsText" dxfId="95" priority="130" operator="containsText" text="Pesquisa de Preços">
      <formula>NOT(ISERROR(SEARCH("Pesquisa de Preços",C682)))</formula>
    </cfRule>
  </conditionalFormatting>
  <conditionalFormatting sqref="C693">
    <cfRule type="containsText" dxfId="94" priority="116" operator="containsText" text="Pesquisa de Preços">
      <formula>NOT(ISERROR(SEARCH("Pesquisa de Preços",C693)))</formula>
    </cfRule>
  </conditionalFormatting>
  <conditionalFormatting sqref="C695:C699">
    <cfRule type="containsText" dxfId="93" priority="117" operator="containsText" text="Pesquisa de Preços">
      <formula>NOT(ISERROR(SEARCH("Pesquisa de Preços",C695)))</formula>
    </cfRule>
  </conditionalFormatting>
  <conditionalFormatting sqref="C706">
    <cfRule type="containsText" dxfId="92" priority="103" operator="containsText" text="Pesquisa de Preços">
      <formula>NOT(ISERROR(SEARCH("Pesquisa de Preços",C706)))</formula>
    </cfRule>
  </conditionalFormatting>
  <conditionalFormatting sqref="C708:C712">
    <cfRule type="containsText" dxfId="91" priority="104" operator="containsText" text="Pesquisa de Preços">
      <formula>NOT(ISERROR(SEARCH("Pesquisa de Preços",C708)))</formula>
    </cfRule>
  </conditionalFormatting>
  <conditionalFormatting sqref="C718">
    <cfRule type="containsText" dxfId="90" priority="88" operator="containsText" text="Pesquisa de Preços">
      <formula>NOT(ISERROR(SEARCH("Pesquisa de Preços",C718)))</formula>
    </cfRule>
  </conditionalFormatting>
  <conditionalFormatting sqref="C720:C723">
    <cfRule type="containsText" dxfId="89" priority="89" operator="containsText" text="Pesquisa de Preços">
      <formula>NOT(ISERROR(SEARCH("Pesquisa de Preços",C720)))</formula>
    </cfRule>
  </conditionalFormatting>
  <conditionalFormatting sqref="C729">
    <cfRule type="containsText" dxfId="88" priority="79" operator="containsText" text="Pesquisa de Preços">
      <formula>NOT(ISERROR(SEARCH("Pesquisa de Preços",C729)))</formula>
    </cfRule>
  </conditionalFormatting>
  <conditionalFormatting sqref="C731:C733">
    <cfRule type="containsText" dxfId="87" priority="80" operator="containsText" text="Pesquisa de Preços">
      <formula>NOT(ISERROR(SEARCH("Pesquisa de Preços",C731)))</formula>
    </cfRule>
  </conditionalFormatting>
  <conditionalFormatting sqref="C735">
    <cfRule type="containsText" dxfId="86" priority="70" operator="containsText" text="Pesquisa de Preços">
      <formula>NOT(ISERROR(SEARCH("Pesquisa de Preços",C735)))</formula>
    </cfRule>
  </conditionalFormatting>
  <conditionalFormatting sqref="C737:C739">
    <cfRule type="containsText" dxfId="85" priority="71" operator="containsText" text="Pesquisa de Preços">
      <formula>NOT(ISERROR(SEARCH("Pesquisa de Preços",C737)))</formula>
    </cfRule>
  </conditionalFormatting>
  <conditionalFormatting sqref="C741">
    <cfRule type="containsText" dxfId="84" priority="61" operator="containsText" text="Pesquisa de Preços">
      <formula>NOT(ISERROR(SEARCH("Pesquisa de Preços",C741)))</formula>
    </cfRule>
  </conditionalFormatting>
  <conditionalFormatting sqref="C743:C749">
    <cfRule type="containsText" dxfId="83" priority="62" operator="containsText" text="Pesquisa de Preços">
      <formula>NOT(ISERROR(SEARCH("Pesquisa de Preços",C743)))</formula>
    </cfRule>
  </conditionalFormatting>
  <conditionalFormatting sqref="C751">
    <cfRule type="containsText" dxfId="82" priority="52" operator="containsText" text="Pesquisa de Preços">
      <formula>NOT(ISERROR(SEARCH("Pesquisa de Preços",C751)))</formula>
    </cfRule>
  </conditionalFormatting>
  <conditionalFormatting sqref="C753:C761">
    <cfRule type="containsText" dxfId="81" priority="53" operator="containsText" text="Pesquisa de Preços">
      <formula>NOT(ISERROR(SEARCH("Pesquisa de Preços",C753)))</formula>
    </cfRule>
  </conditionalFormatting>
  <conditionalFormatting sqref="C763">
    <cfRule type="containsText" dxfId="80" priority="42" operator="containsText" text="Pesquisa de Preços">
      <formula>NOT(ISERROR(SEARCH("Pesquisa de Preços",C763)))</formula>
    </cfRule>
  </conditionalFormatting>
  <conditionalFormatting sqref="C765:C766">
    <cfRule type="containsText" dxfId="79" priority="43" operator="containsText" text="Pesquisa de Preços">
      <formula>NOT(ISERROR(SEARCH("Pesquisa de Preços",C765)))</formula>
    </cfRule>
  </conditionalFormatting>
  <conditionalFormatting sqref="C768">
    <cfRule type="containsText" dxfId="78" priority="36" operator="containsText" text="Pesquisa de Preços">
      <formula>NOT(ISERROR(SEARCH("Pesquisa de Preços",C768)))</formula>
    </cfRule>
  </conditionalFormatting>
  <conditionalFormatting sqref="C770:C771">
    <cfRule type="containsText" dxfId="77" priority="37" operator="containsText" text="Pesquisa de Preços">
      <formula>NOT(ISERROR(SEARCH("Pesquisa de Preços",C770)))</formula>
    </cfRule>
  </conditionalFormatting>
  <conditionalFormatting sqref="C773">
    <cfRule type="containsText" dxfId="76" priority="27" operator="containsText" text="Pesquisa de Preços">
      <formula>NOT(ISERROR(SEARCH("Pesquisa de Preços",C773)))</formula>
    </cfRule>
  </conditionalFormatting>
  <conditionalFormatting sqref="C775:C789">
    <cfRule type="containsText" dxfId="75" priority="24" operator="containsText" text="Pesquisa de Preços">
      <formula>NOT(ISERROR(SEARCH("Pesquisa de Preços",C775)))</formula>
    </cfRule>
  </conditionalFormatting>
  <conditionalFormatting sqref="C791">
    <cfRule type="containsText" dxfId="74" priority="17" operator="containsText" text="Pesquisa de Preços">
      <formula>NOT(ISERROR(SEARCH("Pesquisa de Preços",C791)))</formula>
    </cfRule>
  </conditionalFormatting>
  <conditionalFormatting sqref="C793:C795">
    <cfRule type="containsText" dxfId="73" priority="18" operator="containsText" text="Pesquisa de Preços">
      <formula>NOT(ISERROR(SEARCH("Pesquisa de Preços",C793)))</formula>
    </cfRule>
  </conditionalFormatting>
  <conditionalFormatting sqref="C797">
    <cfRule type="containsText" dxfId="72" priority="12" operator="containsText" text="Pesquisa de Preços">
      <formula>NOT(ISERROR(SEARCH("Pesquisa de Preços",C797)))</formula>
    </cfRule>
  </conditionalFormatting>
  <conditionalFormatting sqref="C799:C801">
    <cfRule type="containsText" dxfId="71" priority="13" operator="containsText" text="Pesquisa de Preços">
      <formula>NOT(ISERROR(SEARCH("Pesquisa de Preços",C799)))</formula>
    </cfRule>
  </conditionalFormatting>
  <conditionalFormatting sqref="C803">
    <cfRule type="containsText" dxfId="70" priority="1" operator="containsText" text="Pesquisa de Preços">
      <formula>NOT(ISERROR(SEARCH("Pesquisa de Preços",C803)))</formula>
    </cfRule>
  </conditionalFormatting>
  <conditionalFormatting sqref="C805:C812">
    <cfRule type="containsText" dxfId="69" priority="2" operator="containsText" text="Pesquisa de Preços">
      <formula>NOT(ISERROR(SEARCH("Pesquisa de Preços",C805)))</formula>
    </cfRule>
  </conditionalFormatting>
  <conditionalFormatting sqref="C6:D7">
    <cfRule type="containsText" dxfId="68" priority="577" operator="containsText" text="Pesquisa de Preços">
      <formula>NOT(ISERROR(SEARCH("Pesquisa de Preços",C6)))</formula>
    </cfRule>
  </conditionalFormatting>
  <conditionalFormatting sqref="C15:D15">
    <cfRule type="containsText" dxfId="67" priority="579" operator="containsText" text="Pesquisa de Preços">
      <formula>NOT(ISERROR(SEARCH("Pesquisa de Preços",C15)))</formula>
    </cfRule>
  </conditionalFormatting>
  <conditionalFormatting sqref="C27:D37">
    <cfRule type="containsText" dxfId="66" priority="213" operator="containsText" text="Pesquisa de Preços">
      <formula>NOT(ISERROR(SEARCH("Pesquisa de Preços",C27)))</formula>
    </cfRule>
  </conditionalFormatting>
  <conditionalFormatting sqref="D8:D10">
    <cfRule type="containsText" dxfId="65" priority="576" operator="containsText" text="Pesquisa de Preços">
      <formula>NOT(ISERROR(SEARCH("Pesquisa de Preços",D8)))</formula>
    </cfRule>
  </conditionalFormatting>
  <conditionalFormatting sqref="F4">
    <cfRule type="containsText" dxfId="64" priority="550" operator="containsText" text="Pesquisa">
      <formula>NOT(ISERROR(SEARCH("Pesquisa",F4)))</formula>
    </cfRule>
  </conditionalFormatting>
  <hyperlinks>
    <hyperlink ref="F11" location="'Comp.Aux2'!$G$19" display="'Comp.Aux2'!$G$19" xr:uid="{5118F3CC-4633-4D28-9EDC-FD3CD8F01A1E}"/>
    <hyperlink ref="F12" location="'Comp.Aux2'!$G$8" display="'Comp.Aux2'!$G$8" xr:uid="{DB3DAF98-F023-427B-886B-D2756DB547D0}"/>
    <hyperlink ref="F56" location="'Comp.Aux2'!$G$19" display="'Comp.Aux2'!$G$19" xr:uid="{F023D15B-8DBD-4915-95F7-212732C269ED}"/>
    <hyperlink ref="F57" location="'Comp.Aux2'!$G$8" display="'Comp.Aux2'!$G$8" xr:uid="{5AD2EEC8-6533-439F-A122-D45607605FF8}"/>
    <hyperlink ref="F74" location="'Comp.Aux2'!$G$19" display="'Comp.Aux2'!$G$19" xr:uid="{0AFEE620-9E40-4F6D-8281-945C33C9A5B1}"/>
    <hyperlink ref="F75" location="'Comp.Aux2'!$G$8" display="'Comp.Aux2'!$G$8" xr:uid="{C95D0B32-8E3F-4048-9235-1C663184A129}"/>
    <hyperlink ref="F91" location="'Comp.Aux2'!$G$19" display="'Comp.Aux2'!$G$19" xr:uid="{8AB63D70-FACF-4833-A0DB-143F25C7382B}"/>
    <hyperlink ref="F92" location="'Comp.Aux2'!$G$8" display="'Comp.Aux2'!$G$8" xr:uid="{D57F01D2-EA6C-4C24-B0EF-8EF766E20BB8}"/>
    <hyperlink ref="F101" location="'Comp.Aux2'!$G$19" display="'Comp.Aux2'!$G$19" xr:uid="{A0B0E202-17EB-46AC-B7AF-595B147CBF94}"/>
    <hyperlink ref="F102" location="'Comp.Aux2'!$G$8" display="'Comp.Aux2'!$G$8" xr:uid="{BC5D96DD-3822-4E5C-A3B1-89D9EBD9ED84}"/>
    <hyperlink ref="F151" location="'Comp.Aux2'!$G$19" display="'Comp.Aux2'!$G$19" xr:uid="{B175A57B-04E5-4559-B295-2C6F006CFFDB}"/>
    <hyperlink ref="F152" location="'Comp.Aux2'!$G$8" display="'Comp.Aux2'!$G$8" xr:uid="{28EB44B7-E4E0-430D-AAC0-B9B2C289639C}"/>
    <hyperlink ref="F163" location="'Comp.Aux2'!$G$19" display="'Comp.Aux2'!$G$19" xr:uid="{5BFF455D-F9DE-48B1-9389-BD5DD306A230}"/>
    <hyperlink ref="F164" location="'Comp.Aux2'!$G$8" display="'Comp.Aux2'!$G$8" xr:uid="{953FAB8F-896F-4DA1-9029-3FB4ECDAEE7A}"/>
    <hyperlink ref="F216" location="'Comp.Aux2'!$G$19" display="'Comp.Aux2'!$G$19" xr:uid="{4A34FB6B-506C-43AF-8164-86441A1085BF}"/>
    <hyperlink ref="F217" location="'Comp.Aux2'!$G$8" display="'Comp.Aux2'!$G$8" xr:uid="{9DB52AFB-0A4A-449D-AC8B-6E37C576C02C}"/>
    <hyperlink ref="F230" location="'Comp.Aux2'!$G$19" display="'Comp.Aux2'!$G$19" xr:uid="{444B74F5-A59D-4C50-AC94-9D9843B7C1AF}"/>
    <hyperlink ref="F231" location="'Comp.Aux2'!$G$8" display="'Comp.Aux2'!$G$8" xr:uid="{A0604B07-2F10-49C1-8249-80281A109107}"/>
    <hyperlink ref="F245" location="'Comp.Aux2'!$G$19" display="'Comp.Aux2'!$G$19" xr:uid="{3B50B7D3-C63D-4CD0-99A7-D36E2F9EB90A}"/>
    <hyperlink ref="F246" location="'Comp.Aux2'!$G$8" display="'Comp.Aux2'!$G$8" xr:uid="{0C6CAC89-BB82-4D11-B78C-7C410BB1311B}"/>
    <hyperlink ref="F255" location="'Comp.Aux2'!$G$19" display="'Comp.Aux2'!$G$19" xr:uid="{6E6A1E57-3C82-4BED-AD19-E6D6D74462E4}"/>
    <hyperlink ref="F256" location="'Comp.Aux2'!$G$8" display="'Comp.Aux2'!$G$8" xr:uid="{1B96704B-A806-4B00-AAB1-F2618208AB62}"/>
    <hyperlink ref="F274" location="'Comp.Aux2'!$G$19" display="'Comp.Aux2'!$G$19" xr:uid="{753045E0-C005-4FD9-B8AA-7282C1E31B10}"/>
    <hyperlink ref="F275" location="'Comp.Aux2'!$G$8" display="'Comp.Aux2'!$G$8" xr:uid="{B7802D78-83C3-45ED-B7D9-CB616C1756DB}"/>
    <hyperlink ref="F285" location="'Comp.Aux2'!$G$13" display="'Comp.Aux2'!$G$13" xr:uid="{DB81C2F5-79E5-4DB5-81B0-8435CF844AF6}"/>
    <hyperlink ref="F302" location="'Comp.Aux2'!$G$19" display="'Comp.Aux2'!$G$19" xr:uid="{6402EAC9-1F21-4E72-A67E-986063AA148C}"/>
    <hyperlink ref="F303" location="'Comp.Aux2'!$G$8" display="'Comp.Aux2'!$G$8" xr:uid="{545C92E8-8F6C-41E9-AD6E-FCDE688D4694}"/>
    <hyperlink ref="F316" location="'Comp.Aux2'!$G$19" display="'Comp.Aux2'!$G$19" xr:uid="{6BCCA31F-A359-4503-A301-02830617F81D}"/>
    <hyperlink ref="F317" location="'Comp.Aux2'!$G$8" display="'Comp.Aux2'!$G$8" xr:uid="{4E5F7542-3B02-46F4-8F0C-60F44252A28D}"/>
    <hyperlink ref="F328" location="'Comp.Aux2'!$G$19" display="'Comp.Aux2'!$G$19" xr:uid="{A66BC85A-F368-464E-9453-C1884F33EA14}"/>
    <hyperlink ref="F329" location="'Comp.Aux2'!$G$8" display="'Comp.Aux2'!$G$8" xr:uid="{DFF7912B-54CD-4DB6-9133-EF515A522F4C}"/>
  </hyperlinks>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 manualBreakCount="2">
    <brk id="201" max="16383" man="1"/>
    <brk id="346"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E6A8C-DE4B-4D49-BC7E-ACC3DBBC3713}">
  <sheetPr codeName="Planilha6" filterMode="1">
    <pageSetUpPr fitToPage="1"/>
  </sheetPr>
  <dimension ref="A1:I172"/>
  <sheetViews>
    <sheetView zoomScale="80" zoomScaleNormal="80" workbookViewId="0">
      <pane ySplit="5" topLeftCell="A6" activePane="bottomLeft" state="frozen"/>
      <selection activeCell="Q42" sqref="Q42"/>
      <selection pane="bottomLeft" activeCell="L200" sqref="L200"/>
    </sheetView>
  </sheetViews>
  <sheetFormatPr defaultRowHeight="15" x14ac:dyDescent="0.25"/>
  <cols>
    <col min="1" max="1" width="46.85546875" customWidth="1"/>
    <col min="2" max="2" width="65.7109375" style="118"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0" t="s">
        <v>11282</v>
      </c>
      <c r="B1" s="101"/>
      <c r="C1" s="100"/>
      <c r="D1" s="100"/>
      <c r="E1" s="100"/>
      <c r="F1" s="100"/>
      <c r="G1" s="100"/>
      <c r="H1" s="102"/>
      <c r="I1" s="104"/>
    </row>
    <row r="2" spans="1:9" ht="24.95" customHeight="1" x14ac:dyDescent="0.25">
      <c r="A2" s="5" t="s">
        <v>3096</v>
      </c>
      <c r="B2" s="6"/>
      <c r="C2" s="7"/>
      <c r="D2" s="6"/>
      <c r="E2" s="6"/>
      <c r="F2" s="6"/>
      <c r="G2" s="6"/>
      <c r="H2" s="9"/>
      <c r="I2" s="104"/>
    </row>
    <row r="3" spans="1:9" ht="20.100000000000001" customHeight="1" x14ac:dyDescent="0.25">
      <c r="A3" s="10" t="s">
        <v>11283</v>
      </c>
      <c r="B3" s="10"/>
      <c r="C3" s="11"/>
      <c r="D3" s="10"/>
      <c r="E3" s="10"/>
      <c r="F3" s="10"/>
      <c r="G3" s="10"/>
      <c r="H3" s="10"/>
      <c r="I3" s="104"/>
    </row>
    <row r="4" spans="1:9" ht="20.100000000000001" customHeight="1" thickBot="1" x14ac:dyDescent="0.3">
      <c r="A4" s="105"/>
      <c r="B4" s="106"/>
      <c r="C4" s="119"/>
      <c r="D4" s="106"/>
      <c r="E4" s="106"/>
      <c r="F4" s="106"/>
      <c r="G4" s="106"/>
      <c r="H4" s="107"/>
      <c r="I4" s="108"/>
    </row>
    <row r="5" spans="1:9" ht="65.099999999999994" customHeight="1" thickBot="1" x14ac:dyDescent="0.3">
      <c r="A5" s="120" t="s">
        <v>2</v>
      </c>
      <c r="B5" s="121" t="s">
        <v>3</v>
      </c>
      <c r="C5" s="122" t="s">
        <v>4</v>
      </c>
      <c r="D5" s="121" t="s">
        <v>5</v>
      </c>
      <c r="E5" s="121" t="s">
        <v>6</v>
      </c>
      <c r="F5" s="20" t="s">
        <v>7</v>
      </c>
      <c r="G5" s="23" t="s">
        <v>3091</v>
      </c>
      <c r="H5" s="123"/>
      <c r="I5" s="109" t="s">
        <v>10</v>
      </c>
    </row>
    <row r="6" spans="1:9" ht="15.75" thickBot="1" x14ac:dyDescent="0.3">
      <c r="A6" s="253" t="s">
        <v>11284</v>
      </c>
      <c r="B6" s="26" t="s">
        <v>12</v>
      </c>
      <c r="C6" s="27" t="s">
        <v>11341</v>
      </c>
      <c r="D6" s="235"/>
      <c r="E6" s="212" t="s">
        <v>12</v>
      </c>
      <c r="F6" s="49" t="str">
        <f t="shared" ref="F6:F37" si="0">IF(ISNUMBER(E6),E6*$D6,"")</f>
        <v/>
      </c>
      <c r="G6" s="30"/>
      <c r="H6" s="31"/>
      <c r="I6" s="111">
        <v>0.81662399999999991</v>
      </c>
    </row>
    <row r="7" spans="1:9" x14ac:dyDescent="0.25">
      <c r="A7" s="249"/>
      <c r="B7" s="34" t="s">
        <v>12</v>
      </c>
      <c r="C7" s="115"/>
      <c r="D7" s="236"/>
      <c r="E7" s="213" t="s">
        <v>12</v>
      </c>
      <c r="F7" s="33" t="str">
        <f t="shared" si="0"/>
        <v/>
      </c>
      <c r="G7" s="37"/>
      <c r="H7" s="33"/>
      <c r="I7" s="111">
        <v>0.81662399999999991</v>
      </c>
    </row>
    <row r="8" spans="1:9" ht="51" x14ac:dyDescent="0.25">
      <c r="A8" s="249"/>
      <c r="B8" s="38" t="s">
        <v>11302</v>
      </c>
      <c r="C8" s="38" t="s">
        <v>1049</v>
      </c>
      <c r="D8" s="209">
        <v>1.3899999999999999E-2</v>
      </c>
      <c r="E8" s="214">
        <v>182.21949999999998</v>
      </c>
      <c r="F8" s="36">
        <f t="shared" si="0"/>
        <v>2.5328510499999997</v>
      </c>
      <c r="G8" s="41">
        <f>SUM(F8:F9)</f>
        <v>2.9193680499999997</v>
      </c>
      <c r="H8" s="54"/>
      <c r="I8" s="111">
        <v>0.81662399999999991</v>
      </c>
    </row>
    <row r="9" spans="1:9" ht="51" x14ac:dyDescent="0.25">
      <c r="A9" s="249"/>
      <c r="B9" s="38" t="s">
        <v>11303</v>
      </c>
      <c r="C9" s="38" t="s">
        <v>1060</v>
      </c>
      <c r="D9" s="209">
        <v>6.0000000000000001E-3</v>
      </c>
      <c r="E9" s="214">
        <v>64.419499999999999</v>
      </c>
      <c r="F9" s="36">
        <f t="shared" si="0"/>
        <v>0.386517</v>
      </c>
      <c r="G9" s="53"/>
      <c r="H9" s="54"/>
      <c r="I9" s="111">
        <v>0.81662399999999991</v>
      </c>
    </row>
    <row r="10" spans="1:9" ht="15.75" thickBot="1" x14ac:dyDescent="0.3">
      <c r="A10" s="250"/>
      <c r="B10" s="44" t="s">
        <v>12</v>
      </c>
      <c r="C10" s="116"/>
      <c r="D10" s="237"/>
      <c r="E10" s="211" t="s">
        <v>12</v>
      </c>
      <c r="F10" s="46" t="str">
        <f t="shared" si="0"/>
        <v/>
      </c>
      <c r="G10" s="48"/>
      <c r="H10" s="33"/>
      <c r="I10" s="111">
        <v>0.81662399999999991</v>
      </c>
    </row>
    <row r="11" spans="1:9" ht="15.75" hidden="1" thickBot="1" x14ac:dyDescent="0.3">
      <c r="A11" s="253" t="s">
        <v>11285</v>
      </c>
      <c r="B11" s="26" t="s">
        <v>12</v>
      </c>
      <c r="C11" s="27" t="s">
        <v>1043</v>
      </c>
      <c r="D11" s="235"/>
      <c r="E11" s="206" t="s">
        <v>12</v>
      </c>
      <c r="F11" s="27" t="str">
        <f t="shared" si="0"/>
        <v/>
      </c>
      <c r="G11" s="30"/>
      <c r="H11" s="31"/>
      <c r="I11" s="111">
        <v>0</v>
      </c>
    </row>
    <row r="12" spans="1:9" ht="15.75" hidden="1" thickBot="1" x14ac:dyDescent="0.3">
      <c r="A12" s="249"/>
      <c r="B12" s="34" t="s">
        <v>12</v>
      </c>
      <c r="C12" s="115"/>
      <c r="D12" s="236"/>
      <c r="E12" s="208" t="s">
        <v>12</v>
      </c>
      <c r="F12" s="33" t="str">
        <f t="shared" si="0"/>
        <v/>
      </c>
      <c r="G12" s="37"/>
      <c r="H12" s="33"/>
      <c r="I12" s="111">
        <v>0</v>
      </c>
    </row>
    <row r="13" spans="1:9" ht="15.75" hidden="1" thickBot="1" x14ac:dyDescent="0.3">
      <c r="A13" s="249"/>
      <c r="B13" s="38" t="s">
        <v>11304</v>
      </c>
      <c r="C13" s="38" t="s">
        <v>1043</v>
      </c>
      <c r="D13" s="209">
        <v>1.07</v>
      </c>
      <c r="E13" s="208">
        <v>6.9729999999999999</v>
      </c>
      <c r="F13" s="36">
        <f t="shared" si="0"/>
        <v>7.4611100000000006</v>
      </c>
      <c r="G13" s="41">
        <f>SUM(F13:F15)</f>
        <v>10.659407550000001</v>
      </c>
      <c r="H13" s="54"/>
      <c r="I13" s="111">
        <v>0</v>
      </c>
    </row>
    <row r="14" spans="1:9" ht="15.75" hidden="1" thickBot="1" x14ac:dyDescent="0.3">
      <c r="A14" s="249"/>
      <c r="B14" s="38" t="s">
        <v>11305</v>
      </c>
      <c r="C14" s="38" t="s">
        <v>2801</v>
      </c>
      <c r="D14" s="209">
        <v>1.3100000000000001E-2</v>
      </c>
      <c r="E14" s="214">
        <v>24.519499999999997</v>
      </c>
      <c r="F14" s="36">
        <f t="shared" si="0"/>
        <v>0.32120545</v>
      </c>
      <c r="G14" s="53"/>
      <c r="H14" s="54"/>
      <c r="I14" s="111">
        <v>0</v>
      </c>
    </row>
    <row r="15" spans="1:9" ht="15.75" hidden="1" thickBot="1" x14ac:dyDescent="0.3">
      <c r="A15" s="249"/>
      <c r="B15" s="38" t="s">
        <v>11306</v>
      </c>
      <c r="C15" s="38" t="s">
        <v>2801</v>
      </c>
      <c r="D15" s="209">
        <v>9.3299999999999994E-2</v>
      </c>
      <c r="E15" s="208">
        <v>30.837</v>
      </c>
      <c r="F15" s="36">
        <f t="shared" si="0"/>
        <v>2.8770920999999996</v>
      </c>
      <c r="G15" s="53"/>
      <c r="H15" s="54"/>
      <c r="I15" s="111">
        <v>0</v>
      </c>
    </row>
    <row r="16" spans="1:9" ht="15.75" hidden="1" thickBot="1" x14ac:dyDescent="0.3">
      <c r="A16" s="250"/>
      <c r="B16" s="44" t="s">
        <v>12</v>
      </c>
      <c r="C16" s="116"/>
      <c r="D16" s="237"/>
      <c r="E16" s="211" t="s">
        <v>12</v>
      </c>
      <c r="F16" s="47" t="str">
        <f t="shared" si="0"/>
        <v/>
      </c>
      <c r="G16" s="48"/>
      <c r="H16" s="33"/>
      <c r="I16" s="111">
        <v>0</v>
      </c>
    </row>
    <row r="17" spans="1:9" ht="15.75" thickBot="1" x14ac:dyDescent="0.3">
      <c r="A17" s="253" t="s">
        <v>11286</v>
      </c>
      <c r="B17" s="26" t="s">
        <v>12</v>
      </c>
      <c r="C17" s="27" t="s">
        <v>2881</v>
      </c>
      <c r="D17" s="235"/>
      <c r="E17" s="206" t="s">
        <v>12</v>
      </c>
      <c r="F17" s="27" t="str">
        <f t="shared" si="0"/>
        <v/>
      </c>
      <c r="G17" s="30"/>
      <c r="H17" s="31"/>
      <c r="I17" s="111">
        <v>4.0831200000000005E-2</v>
      </c>
    </row>
    <row r="18" spans="1:9" x14ac:dyDescent="0.25">
      <c r="A18" s="249"/>
      <c r="B18" s="34" t="s">
        <v>12</v>
      </c>
      <c r="C18" s="115"/>
      <c r="D18" s="236"/>
      <c r="E18" s="208" t="s">
        <v>12</v>
      </c>
      <c r="F18" s="33" t="str">
        <f t="shared" si="0"/>
        <v/>
      </c>
      <c r="G18" s="37"/>
      <c r="H18" s="33"/>
      <c r="I18" s="111">
        <v>4.0831200000000005E-2</v>
      </c>
    </row>
    <row r="19" spans="1:9" ht="38.25" x14ac:dyDescent="0.25">
      <c r="A19" s="249"/>
      <c r="B19" s="38" t="s">
        <v>11307</v>
      </c>
      <c r="C19" s="38" t="s">
        <v>1049</v>
      </c>
      <c r="D19" s="209">
        <v>8.3000000000000001E-3</v>
      </c>
      <c r="E19" s="208">
        <v>158.45049999999998</v>
      </c>
      <c r="F19" s="36">
        <f t="shared" si="0"/>
        <v>1.3151391499999998</v>
      </c>
      <c r="G19" s="41">
        <f>SUM(F19:F22)</f>
        <v>8.5522277499999984</v>
      </c>
      <c r="H19" s="54"/>
      <c r="I19" s="111">
        <v>4.0831200000000005E-2</v>
      </c>
    </row>
    <row r="20" spans="1:9" ht="38.25" x14ac:dyDescent="0.25">
      <c r="A20" s="249"/>
      <c r="B20" s="38" t="s">
        <v>11308</v>
      </c>
      <c r="C20" s="38" t="s">
        <v>1060</v>
      </c>
      <c r="D20" s="209">
        <v>1.5100000000000001E-2</v>
      </c>
      <c r="E20" s="208">
        <v>70.471000000000004</v>
      </c>
      <c r="F20" s="36">
        <f t="shared" si="0"/>
        <v>1.0641121</v>
      </c>
      <c r="G20" s="53"/>
      <c r="H20" s="54"/>
      <c r="I20" s="111">
        <v>4.0831200000000005E-2</v>
      </c>
    </row>
    <row r="21" spans="1:9" ht="51" x14ac:dyDescent="0.25">
      <c r="A21" s="249"/>
      <c r="B21" s="38" t="s">
        <v>11302</v>
      </c>
      <c r="C21" s="38" t="s">
        <v>1049</v>
      </c>
      <c r="D21" s="209">
        <v>2.6700000000000002E-2</v>
      </c>
      <c r="E21" s="208">
        <v>182.21949999999998</v>
      </c>
      <c r="F21" s="36">
        <f t="shared" si="0"/>
        <v>4.8652606499999997</v>
      </c>
      <c r="G21" s="53"/>
      <c r="H21" s="54"/>
      <c r="I21" s="111">
        <v>4.0831200000000005E-2</v>
      </c>
    </row>
    <row r="22" spans="1:9" ht="51" x14ac:dyDescent="0.25">
      <c r="A22" s="249"/>
      <c r="B22" s="38" t="s">
        <v>11303</v>
      </c>
      <c r="C22" s="38" t="s">
        <v>1060</v>
      </c>
      <c r="D22" s="209">
        <v>2.0299999999999999E-2</v>
      </c>
      <c r="E22" s="208">
        <v>64.419499999999999</v>
      </c>
      <c r="F22" s="36">
        <f t="shared" si="0"/>
        <v>1.3077158499999999</v>
      </c>
      <c r="G22" s="53"/>
      <c r="H22" s="54"/>
      <c r="I22" s="111">
        <v>4.0831200000000005E-2</v>
      </c>
    </row>
    <row r="23" spans="1:9" ht="15.75" thickBot="1" x14ac:dyDescent="0.3">
      <c r="A23" s="250"/>
      <c r="B23" s="44" t="s">
        <v>12</v>
      </c>
      <c r="C23" s="116"/>
      <c r="D23" s="237"/>
      <c r="E23" s="211" t="s">
        <v>12</v>
      </c>
      <c r="F23" s="47" t="str">
        <f t="shared" si="0"/>
        <v/>
      </c>
      <c r="G23" s="48"/>
      <c r="H23" s="33"/>
      <c r="I23" s="111">
        <v>4.0831200000000005E-2</v>
      </c>
    </row>
    <row r="24" spans="1:9" ht="15.75" hidden="1" thickBot="1" x14ac:dyDescent="0.3">
      <c r="A24" s="253" t="s">
        <v>11287</v>
      </c>
      <c r="B24" s="26" t="s">
        <v>12</v>
      </c>
      <c r="C24" s="27" t="s">
        <v>2881</v>
      </c>
      <c r="D24" s="110"/>
      <c r="E24" s="49" t="s">
        <v>12</v>
      </c>
      <c r="F24" s="49" t="str">
        <f t="shared" si="0"/>
        <v/>
      </c>
      <c r="G24" s="30"/>
      <c r="H24" s="31"/>
      <c r="I24" s="111">
        <v>0</v>
      </c>
    </row>
    <row r="25" spans="1:9" hidden="1" x14ac:dyDescent="0.25">
      <c r="A25" s="249"/>
      <c r="B25" s="34" t="s">
        <v>12</v>
      </c>
      <c r="C25" s="115"/>
      <c r="D25" s="112"/>
      <c r="E25" s="124" t="s">
        <v>12</v>
      </c>
      <c r="F25" s="125" t="str">
        <f t="shared" si="0"/>
        <v/>
      </c>
      <c r="G25" s="37"/>
      <c r="H25" s="33"/>
      <c r="I25" s="111">
        <v>0</v>
      </c>
    </row>
    <row r="26" spans="1:9" ht="25.5" hidden="1" x14ac:dyDescent="0.25">
      <c r="A26" s="249"/>
      <c r="B26" s="38" t="s">
        <v>11309</v>
      </c>
      <c r="C26" s="38" t="s">
        <v>2881</v>
      </c>
      <c r="D26" s="39">
        <v>1.36</v>
      </c>
      <c r="E26" s="36">
        <v>199.71849999999998</v>
      </c>
      <c r="F26" s="36">
        <f t="shared" si="0"/>
        <v>271.61716000000001</v>
      </c>
      <c r="G26" s="41">
        <f>SUM(F26:F32)</f>
        <v>787.99346570000023</v>
      </c>
      <c r="H26" s="54"/>
      <c r="I26" s="111">
        <v>0</v>
      </c>
    </row>
    <row r="27" spans="1:9" hidden="1" x14ac:dyDescent="0.25">
      <c r="A27" s="249"/>
      <c r="B27" s="38" t="s">
        <v>11310</v>
      </c>
      <c r="C27" s="38" t="s">
        <v>1043</v>
      </c>
      <c r="D27" s="39">
        <v>459.85</v>
      </c>
      <c r="E27" s="36">
        <v>0.64600000000000002</v>
      </c>
      <c r="F27" s="36">
        <f t="shared" si="0"/>
        <v>297.06310000000002</v>
      </c>
      <c r="G27" s="53"/>
      <c r="H27" s="54"/>
      <c r="I27" s="111">
        <v>0</v>
      </c>
    </row>
    <row r="28" spans="1:9" ht="25.5" hidden="1" x14ac:dyDescent="0.25">
      <c r="A28" s="249"/>
      <c r="B28" s="38" t="s">
        <v>11311</v>
      </c>
      <c r="C28" s="38" t="s">
        <v>2801</v>
      </c>
      <c r="D28" s="39">
        <v>4.8499999999999996</v>
      </c>
      <c r="E28" s="33">
        <v>25.745000000000001</v>
      </c>
      <c r="F28" s="36">
        <f t="shared" si="0"/>
        <v>124.86324999999999</v>
      </c>
      <c r="G28" s="53"/>
      <c r="H28" s="54"/>
      <c r="I28" s="111">
        <v>0</v>
      </c>
    </row>
    <row r="29" spans="1:9" ht="38.25" hidden="1" x14ac:dyDescent="0.25">
      <c r="A29" s="249"/>
      <c r="B29" s="38" t="s">
        <v>11312</v>
      </c>
      <c r="C29" s="38" t="s">
        <v>1049</v>
      </c>
      <c r="D29" s="39">
        <v>1.1299999999999999</v>
      </c>
      <c r="E29" s="33">
        <v>1.6435</v>
      </c>
      <c r="F29" s="36">
        <f t="shared" si="0"/>
        <v>1.8571549999999999</v>
      </c>
      <c r="G29" s="53"/>
      <c r="H29" s="54"/>
      <c r="I29" s="111">
        <v>0</v>
      </c>
    </row>
    <row r="30" spans="1:9" ht="38.25" hidden="1" x14ac:dyDescent="0.25">
      <c r="A30" s="249"/>
      <c r="B30" s="38" t="s">
        <v>11313</v>
      </c>
      <c r="C30" s="38" t="s">
        <v>1060</v>
      </c>
      <c r="D30" s="39">
        <v>3.72</v>
      </c>
      <c r="E30" s="33">
        <v>0.41799999999999998</v>
      </c>
      <c r="F30" s="36">
        <f t="shared" si="0"/>
        <v>1.5549600000000001</v>
      </c>
      <c r="G30" s="53"/>
      <c r="H30" s="54"/>
      <c r="I30" s="111">
        <v>0</v>
      </c>
    </row>
    <row r="31" spans="1:9" ht="51" hidden="1" x14ac:dyDescent="0.25">
      <c r="A31" s="249"/>
      <c r="B31" s="38" t="s">
        <v>11286</v>
      </c>
      <c r="C31" s="38" t="s">
        <v>2881</v>
      </c>
      <c r="D31" s="39">
        <v>1.36</v>
      </c>
      <c r="E31" s="33">
        <v>8.5522277500000001</v>
      </c>
      <c r="F31" s="36">
        <f t="shared" si="0"/>
        <v>11.631029740000001</v>
      </c>
      <c r="G31" s="53"/>
      <c r="H31" s="54"/>
      <c r="I31" s="111">
        <v>0</v>
      </c>
    </row>
    <row r="32" spans="1:9" ht="38.25" hidden="1" x14ac:dyDescent="0.25">
      <c r="A32" s="249"/>
      <c r="B32" s="38" t="s">
        <v>11284</v>
      </c>
      <c r="C32" s="38" t="s">
        <v>11341</v>
      </c>
      <c r="D32" s="39">
        <v>27.200000000000003</v>
      </c>
      <c r="E32" s="36">
        <v>2.9193680499999997</v>
      </c>
      <c r="F32" s="36">
        <f t="shared" si="0"/>
        <v>79.406810960000001</v>
      </c>
      <c r="G32" s="53"/>
      <c r="H32" s="54"/>
      <c r="I32" s="111">
        <v>0</v>
      </c>
    </row>
    <row r="33" spans="1:9" hidden="1" x14ac:dyDescent="0.25">
      <c r="A33" s="249"/>
      <c r="B33" s="57"/>
      <c r="C33" s="117"/>
      <c r="D33" s="39"/>
      <c r="E33" s="33" t="s">
        <v>12</v>
      </c>
      <c r="F33" s="36" t="str">
        <f t="shared" si="0"/>
        <v/>
      </c>
      <c r="G33" s="53"/>
      <c r="H33" s="54"/>
      <c r="I33" s="111">
        <v>0</v>
      </c>
    </row>
    <row r="34" spans="1:9" hidden="1" x14ac:dyDescent="0.25">
      <c r="A34" s="249"/>
      <c r="B34" s="55" t="s">
        <v>645</v>
      </c>
      <c r="C34" s="117"/>
      <c r="D34" s="39"/>
      <c r="E34" s="33" t="s">
        <v>12</v>
      </c>
      <c r="F34" s="36" t="str">
        <f t="shared" si="0"/>
        <v/>
      </c>
      <c r="G34" s="53"/>
      <c r="H34" s="54"/>
      <c r="I34" s="111">
        <v>0</v>
      </c>
    </row>
    <row r="35" spans="1:9" ht="15.75" hidden="1" thickBot="1" x14ac:dyDescent="0.3">
      <c r="A35" s="250"/>
      <c r="B35" s="83" t="s">
        <v>3097</v>
      </c>
      <c r="C35" s="116"/>
      <c r="D35" s="113"/>
      <c r="E35" s="46" t="s">
        <v>12</v>
      </c>
      <c r="F35" s="46" t="str">
        <f t="shared" si="0"/>
        <v/>
      </c>
      <c r="G35" s="48"/>
      <c r="H35" s="33"/>
      <c r="I35" s="111">
        <v>0</v>
      </c>
    </row>
    <row r="36" spans="1:9" ht="15.75" hidden="1" thickBot="1" x14ac:dyDescent="0.3">
      <c r="A36" s="253" t="s">
        <v>11288</v>
      </c>
      <c r="B36" s="26" t="s">
        <v>12</v>
      </c>
      <c r="C36" s="27" t="s">
        <v>161</v>
      </c>
      <c r="D36" s="110"/>
      <c r="E36" s="49" t="s">
        <v>12</v>
      </c>
      <c r="F36" s="49" t="str">
        <f t="shared" si="0"/>
        <v/>
      </c>
      <c r="G36" s="30"/>
      <c r="H36" s="31"/>
      <c r="I36" s="111">
        <v>0</v>
      </c>
    </row>
    <row r="37" spans="1:9" hidden="1" x14ac:dyDescent="0.25">
      <c r="A37" s="249"/>
      <c r="B37" s="34" t="s">
        <v>12</v>
      </c>
      <c r="C37" s="115"/>
      <c r="D37" s="112"/>
      <c r="E37" s="124" t="s">
        <v>12</v>
      </c>
      <c r="F37" s="125" t="str">
        <f t="shared" si="0"/>
        <v/>
      </c>
      <c r="G37" s="37"/>
      <c r="H37" s="33"/>
      <c r="I37" s="111">
        <v>0</v>
      </c>
    </row>
    <row r="38" spans="1:9" ht="25.5" hidden="1" x14ac:dyDescent="0.25">
      <c r="A38" s="249"/>
      <c r="B38" s="38" t="s">
        <v>11314</v>
      </c>
      <c r="C38" s="38" t="s">
        <v>1303</v>
      </c>
      <c r="D38" s="39">
        <v>4.4320000000000004</v>
      </c>
      <c r="E38" s="36">
        <v>2.5554999999999999</v>
      </c>
      <c r="F38" s="36">
        <f t="shared" ref="F38:F69" si="1">IF(ISNUMBER(E38),E38*$D38,"")</f>
        <v>11.325976000000001</v>
      </c>
      <c r="G38" s="41">
        <f>SUM(F38:F44)</f>
        <v>120.62897649999999</v>
      </c>
      <c r="H38" s="54"/>
      <c r="I38" s="111">
        <v>0</v>
      </c>
    </row>
    <row r="39" spans="1:9" hidden="1" x14ac:dyDescent="0.25">
      <c r="A39" s="249"/>
      <c r="B39" s="38" t="s">
        <v>11315</v>
      </c>
      <c r="C39" s="38" t="s">
        <v>1043</v>
      </c>
      <c r="D39" s="39">
        <v>8.5999999999999993E-2</v>
      </c>
      <c r="E39" s="36">
        <v>18.401499999999999</v>
      </c>
      <c r="F39" s="36">
        <f t="shared" si="1"/>
        <v>1.5825289999999999</v>
      </c>
      <c r="G39" s="53"/>
      <c r="H39" s="54"/>
      <c r="I39" s="111">
        <v>0</v>
      </c>
    </row>
    <row r="40" spans="1:9" ht="25.5" hidden="1" x14ac:dyDescent="0.25">
      <c r="A40" s="249"/>
      <c r="B40" s="38" t="s">
        <v>11316</v>
      </c>
      <c r="C40" s="38" t="s">
        <v>1303</v>
      </c>
      <c r="D40" s="39">
        <v>6.53</v>
      </c>
      <c r="E40" s="33">
        <v>12.112499999999999</v>
      </c>
      <c r="F40" s="36">
        <f t="shared" si="1"/>
        <v>79.094624999999994</v>
      </c>
      <c r="G40" s="53"/>
      <c r="H40" s="54"/>
      <c r="I40" s="111">
        <v>0</v>
      </c>
    </row>
    <row r="41" spans="1:9" hidden="1" x14ac:dyDescent="0.25">
      <c r="A41" s="249"/>
      <c r="B41" s="38" t="s">
        <v>11317</v>
      </c>
      <c r="C41" s="38" t="s">
        <v>2801</v>
      </c>
      <c r="D41" s="39">
        <v>0.14299999999999999</v>
      </c>
      <c r="E41" s="33">
        <v>24.358000000000001</v>
      </c>
      <c r="F41" s="36">
        <f t="shared" si="1"/>
        <v>3.4831939999999997</v>
      </c>
      <c r="G41" s="53"/>
      <c r="H41" s="54"/>
      <c r="I41" s="111">
        <v>0</v>
      </c>
    </row>
    <row r="42" spans="1:9" hidden="1" x14ac:dyDescent="0.25">
      <c r="A42" s="249"/>
      <c r="B42" s="38" t="s">
        <v>11318</v>
      </c>
      <c r="C42" s="38" t="s">
        <v>2801</v>
      </c>
      <c r="D42" s="39">
        <v>0.60699999999999998</v>
      </c>
      <c r="E42" s="33">
        <v>30.628</v>
      </c>
      <c r="F42" s="36">
        <f t="shared" si="1"/>
        <v>18.591196</v>
      </c>
      <c r="G42" s="53"/>
      <c r="H42" s="54"/>
      <c r="I42" s="111">
        <v>0</v>
      </c>
    </row>
    <row r="43" spans="1:9" ht="25.5" hidden="1" x14ac:dyDescent="0.25">
      <c r="A43" s="249"/>
      <c r="B43" s="38" t="s">
        <v>11319</v>
      </c>
      <c r="C43" s="38" t="s">
        <v>1049</v>
      </c>
      <c r="D43" s="39">
        <v>0.05</v>
      </c>
      <c r="E43" s="33">
        <v>26.884999999999998</v>
      </c>
      <c r="F43" s="36">
        <f t="shared" si="1"/>
        <v>1.3442499999999999</v>
      </c>
      <c r="G43" s="53"/>
      <c r="H43" s="54"/>
      <c r="I43" s="111">
        <v>0</v>
      </c>
    </row>
    <row r="44" spans="1:9" ht="25.5" hidden="1" x14ac:dyDescent="0.25">
      <c r="A44" s="249"/>
      <c r="B44" s="38" t="s">
        <v>11320</v>
      </c>
      <c r="C44" s="38" t="s">
        <v>1060</v>
      </c>
      <c r="D44" s="39">
        <v>0.20100000000000001</v>
      </c>
      <c r="E44" s="36">
        <v>25.906499999999998</v>
      </c>
      <c r="F44" s="36">
        <f t="shared" si="1"/>
        <v>5.2072064999999998</v>
      </c>
      <c r="G44" s="53"/>
      <c r="H44" s="54"/>
      <c r="I44" s="111">
        <v>0</v>
      </c>
    </row>
    <row r="45" spans="1:9" ht="15.75" hidden="1" thickBot="1" x14ac:dyDescent="0.3">
      <c r="A45" s="250"/>
      <c r="B45" s="83"/>
      <c r="C45" s="116"/>
      <c r="D45" s="113"/>
      <c r="E45" s="46" t="s">
        <v>12</v>
      </c>
      <c r="F45" s="46" t="str">
        <f t="shared" si="1"/>
        <v/>
      </c>
      <c r="G45" s="48"/>
      <c r="H45" s="33"/>
      <c r="I45" s="111">
        <v>0</v>
      </c>
    </row>
    <row r="46" spans="1:9" ht="15.75" hidden="1" thickBot="1" x14ac:dyDescent="0.3">
      <c r="A46" s="253" t="s">
        <v>11289</v>
      </c>
      <c r="B46" s="26" t="s">
        <v>12</v>
      </c>
      <c r="C46" s="27" t="s">
        <v>2881</v>
      </c>
      <c r="D46" s="110"/>
      <c r="E46" s="49" t="s">
        <v>12</v>
      </c>
      <c r="F46" s="49" t="str">
        <f t="shared" si="1"/>
        <v/>
      </c>
      <c r="G46" s="30"/>
      <c r="H46" s="31"/>
      <c r="I46" s="111">
        <v>0</v>
      </c>
    </row>
    <row r="47" spans="1:9" hidden="1" x14ac:dyDescent="0.25">
      <c r="A47" s="249"/>
      <c r="B47" s="34" t="s">
        <v>12</v>
      </c>
      <c r="C47" s="115"/>
      <c r="D47" s="112"/>
      <c r="E47" s="124" t="s">
        <v>12</v>
      </c>
      <c r="F47" s="125" t="str">
        <f t="shared" si="1"/>
        <v/>
      </c>
      <c r="G47" s="37"/>
      <c r="H47" s="33"/>
      <c r="I47" s="111">
        <v>0</v>
      </c>
    </row>
    <row r="48" spans="1:9" ht="25.5" hidden="1" x14ac:dyDescent="0.25">
      <c r="A48" s="249"/>
      <c r="B48" s="38" t="s">
        <v>11321</v>
      </c>
      <c r="C48" s="38" t="s">
        <v>2881</v>
      </c>
      <c r="D48" s="39">
        <v>0.95</v>
      </c>
      <c r="E48" s="36">
        <v>202.32149999999999</v>
      </c>
      <c r="F48" s="36">
        <f t="shared" si="1"/>
        <v>192.20542499999999</v>
      </c>
      <c r="G48" s="41">
        <f>SUM(F48:F57)</f>
        <v>645.57248931250001</v>
      </c>
      <c r="H48" s="54"/>
      <c r="I48" s="111">
        <v>0</v>
      </c>
    </row>
    <row r="49" spans="1:9" hidden="1" x14ac:dyDescent="0.25">
      <c r="A49" s="249"/>
      <c r="B49" s="38" t="s">
        <v>11310</v>
      </c>
      <c r="C49" s="38" t="s">
        <v>1043</v>
      </c>
      <c r="D49" s="39">
        <v>426.49</v>
      </c>
      <c r="E49" s="36">
        <v>0.64600000000000002</v>
      </c>
      <c r="F49" s="36">
        <f t="shared" si="1"/>
        <v>275.51254</v>
      </c>
      <c r="G49" s="53"/>
      <c r="H49" s="54"/>
      <c r="I49" s="111">
        <v>0</v>
      </c>
    </row>
    <row r="50" spans="1:9" ht="25.5" hidden="1" x14ac:dyDescent="0.25">
      <c r="A50" s="249"/>
      <c r="B50" s="38" t="s">
        <v>11311</v>
      </c>
      <c r="C50" s="38" t="s">
        <v>2801</v>
      </c>
      <c r="D50" s="39">
        <v>4.32</v>
      </c>
      <c r="E50" s="33">
        <v>25.745000000000001</v>
      </c>
      <c r="F50" s="36">
        <f t="shared" si="1"/>
        <v>111.21840000000002</v>
      </c>
      <c r="G50" s="53"/>
      <c r="H50" s="54"/>
      <c r="I50" s="111">
        <v>0</v>
      </c>
    </row>
    <row r="51" spans="1:9" ht="38.25" hidden="1" x14ac:dyDescent="0.25">
      <c r="A51" s="249"/>
      <c r="B51" s="38" t="s">
        <v>11312</v>
      </c>
      <c r="C51" s="38" t="s">
        <v>1049</v>
      </c>
      <c r="D51" s="39">
        <v>1.01</v>
      </c>
      <c r="E51" s="33">
        <v>1.6435</v>
      </c>
      <c r="F51" s="36">
        <f t="shared" si="1"/>
        <v>1.6599349999999999</v>
      </c>
      <c r="G51" s="53"/>
      <c r="H51" s="54"/>
      <c r="I51" s="111">
        <v>0</v>
      </c>
    </row>
    <row r="52" spans="1:9" ht="38.25" hidden="1" x14ac:dyDescent="0.25">
      <c r="A52" s="249"/>
      <c r="B52" s="38" t="s">
        <v>11313</v>
      </c>
      <c r="C52" s="38" t="s">
        <v>1060</v>
      </c>
      <c r="D52" s="39">
        <v>3.31</v>
      </c>
      <c r="E52" s="33">
        <v>0.41799999999999998</v>
      </c>
      <c r="F52" s="36">
        <f t="shared" si="1"/>
        <v>1.38358</v>
      </c>
      <c r="G52" s="53"/>
      <c r="H52" s="54"/>
      <c r="I52" s="111">
        <v>0</v>
      </c>
    </row>
    <row r="53" spans="1:9" ht="51" hidden="1" x14ac:dyDescent="0.25">
      <c r="A53" s="249"/>
      <c r="B53" s="38" t="s">
        <v>11286</v>
      </c>
      <c r="C53" s="38" t="s">
        <v>2881</v>
      </c>
      <c r="D53" s="39">
        <v>0.95</v>
      </c>
      <c r="E53" s="33">
        <v>8.5522277500000001</v>
      </c>
      <c r="F53" s="36">
        <f t="shared" si="1"/>
        <v>8.1246163624999994</v>
      </c>
      <c r="G53" s="53"/>
      <c r="H53" s="54"/>
      <c r="I53" s="111">
        <v>0</v>
      </c>
    </row>
    <row r="54" spans="1:9" ht="38.25" hidden="1" x14ac:dyDescent="0.25">
      <c r="A54" s="249"/>
      <c r="B54" s="38" t="s">
        <v>11284</v>
      </c>
      <c r="C54" s="38" t="s">
        <v>11341</v>
      </c>
      <c r="D54" s="39">
        <v>19</v>
      </c>
      <c r="E54" s="36">
        <v>2.9193680499999997</v>
      </c>
      <c r="F54" s="36">
        <f t="shared" si="1"/>
        <v>55.467992949999996</v>
      </c>
      <c r="G54" s="53"/>
      <c r="H54" s="54"/>
      <c r="I54" s="111">
        <v>0</v>
      </c>
    </row>
    <row r="55" spans="1:9" hidden="1" x14ac:dyDescent="0.25">
      <c r="A55" s="249"/>
      <c r="B55" s="57"/>
      <c r="C55" s="117"/>
      <c r="D55" s="39"/>
      <c r="E55" s="33" t="s">
        <v>12</v>
      </c>
      <c r="F55" s="36" t="str">
        <f t="shared" si="1"/>
        <v/>
      </c>
      <c r="G55" s="53"/>
      <c r="H55" s="54"/>
      <c r="I55" s="111">
        <v>0</v>
      </c>
    </row>
    <row r="56" spans="1:9" hidden="1" x14ac:dyDescent="0.25">
      <c r="A56" s="249"/>
      <c r="B56" s="55" t="s">
        <v>645</v>
      </c>
      <c r="C56" s="117"/>
      <c r="D56" s="39"/>
      <c r="E56" s="33" t="s">
        <v>12</v>
      </c>
      <c r="F56" s="36" t="str">
        <f t="shared" si="1"/>
        <v/>
      </c>
      <c r="G56" s="53"/>
      <c r="H56" s="54"/>
      <c r="I56" s="111">
        <v>0</v>
      </c>
    </row>
    <row r="57" spans="1:9" hidden="1" x14ac:dyDescent="0.25">
      <c r="A57" s="249"/>
      <c r="B57" s="55" t="s">
        <v>3098</v>
      </c>
      <c r="C57" s="64"/>
      <c r="D57" s="126"/>
      <c r="E57" s="33" t="s">
        <v>12</v>
      </c>
      <c r="F57" s="33" t="str">
        <f t="shared" si="1"/>
        <v/>
      </c>
      <c r="G57" s="53"/>
      <c r="H57" s="54"/>
      <c r="I57" s="111">
        <v>0</v>
      </c>
    </row>
    <row r="58" spans="1:9" ht="15.75" hidden="1" thickBot="1" x14ac:dyDescent="0.3">
      <c r="A58" s="250"/>
      <c r="B58" s="83"/>
      <c r="C58" s="116"/>
      <c r="D58" s="113"/>
      <c r="E58" s="46" t="s">
        <v>12</v>
      </c>
      <c r="F58" s="46" t="str">
        <f t="shared" si="1"/>
        <v/>
      </c>
      <c r="G58" s="48"/>
      <c r="H58" s="33"/>
      <c r="I58" s="111">
        <v>0</v>
      </c>
    </row>
    <row r="59" spans="1:9" ht="15.75" hidden="1" thickBot="1" x14ac:dyDescent="0.3">
      <c r="A59" s="253" t="s">
        <v>11290</v>
      </c>
      <c r="B59" s="26" t="s">
        <v>12</v>
      </c>
      <c r="C59" s="27" t="s">
        <v>2881</v>
      </c>
      <c r="D59" s="110"/>
      <c r="E59" s="49" t="s">
        <v>12</v>
      </c>
      <c r="F59" s="49" t="str">
        <f t="shared" si="1"/>
        <v/>
      </c>
      <c r="G59" s="30"/>
      <c r="H59" s="31"/>
      <c r="I59" s="111">
        <v>0</v>
      </c>
    </row>
    <row r="60" spans="1:9" hidden="1" x14ac:dyDescent="0.25">
      <c r="A60" s="249"/>
      <c r="B60" s="34" t="s">
        <v>12</v>
      </c>
      <c r="C60" s="115"/>
      <c r="D60" s="112"/>
      <c r="E60" s="124" t="s">
        <v>12</v>
      </c>
      <c r="F60" s="125" t="str">
        <f t="shared" si="1"/>
        <v/>
      </c>
      <c r="G60" s="37"/>
      <c r="H60" s="33"/>
      <c r="I60" s="111">
        <v>0</v>
      </c>
    </row>
    <row r="61" spans="1:9" ht="25.5" hidden="1" x14ac:dyDescent="0.25">
      <c r="A61" s="249"/>
      <c r="B61" s="38" t="s">
        <v>11309</v>
      </c>
      <c r="C61" s="38" t="s">
        <v>2881</v>
      </c>
      <c r="D61" s="39">
        <v>1.1599999999999999</v>
      </c>
      <c r="E61" s="36">
        <v>199.71849999999998</v>
      </c>
      <c r="F61" s="36">
        <f t="shared" si="1"/>
        <v>231.67345999999995</v>
      </c>
      <c r="G61" s="41">
        <f>SUM(F61:F71)</f>
        <v>811.23146794999991</v>
      </c>
      <c r="H61" s="54"/>
      <c r="I61" s="111">
        <v>0</v>
      </c>
    </row>
    <row r="62" spans="1:9" hidden="1" x14ac:dyDescent="0.25">
      <c r="A62" s="249"/>
      <c r="B62" s="38" t="s">
        <v>11322</v>
      </c>
      <c r="C62" s="38" t="s">
        <v>1043</v>
      </c>
      <c r="D62" s="39">
        <v>174.1</v>
      </c>
      <c r="E62" s="36">
        <v>1.4724999999999999</v>
      </c>
      <c r="F62" s="36">
        <f t="shared" si="1"/>
        <v>256.36224999999996</v>
      </c>
      <c r="G62" s="53"/>
      <c r="H62" s="54"/>
      <c r="I62" s="111">
        <v>0</v>
      </c>
    </row>
    <row r="63" spans="1:9" hidden="1" x14ac:dyDescent="0.25">
      <c r="A63" s="249"/>
      <c r="B63" s="38" t="s">
        <v>11310</v>
      </c>
      <c r="C63" s="38" t="s">
        <v>1043</v>
      </c>
      <c r="D63" s="39">
        <v>195.86</v>
      </c>
      <c r="E63" s="33">
        <v>0.64600000000000002</v>
      </c>
      <c r="F63" s="36">
        <f t="shared" si="1"/>
        <v>126.52556000000001</v>
      </c>
      <c r="G63" s="53"/>
      <c r="H63" s="54"/>
      <c r="I63" s="111">
        <v>0</v>
      </c>
    </row>
    <row r="64" spans="1:9" ht="25.5" hidden="1" x14ac:dyDescent="0.25">
      <c r="A64" s="249"/>
      <c r="B64" s="38" t="s">
        <v>11311</v>
      </c>
      <c r="C64" s="38" t="s">
        <v>2801</v>
      </c>
      <c r="D64" s="39">
        <v>4.5</v>
      </c>
      <c r="E64" s="33">
        <v>25.745000000000001</v>
      </c>
      <c r="F64" s="36">
        <f t="shared" si="1"/>
        <v>115.85250000000001</v>
      </c>
      <c r="G64" s="53"/>
      <c r="H64" s="54"/>
      <c r="I64" s="111">
        <v>0</v>
      </c>
    </row>
    <row r="65" spans="1:9" ht="38.25" hidden="1" x14ac:dyDescent="0.25">
      <c r="A65" s="249"/>
      <c r="B65" s="38" t="s">
        <v>11312</v>
      </c>
      <c r="C65" s="38" t="s">
        <v>1049</v>
      </c>
      <c r="D65" s="39">
        <v>1.05</v>
      </c>
      <c r="E65" s="33">
        <v>1.6435</v>
      </c>
      <c r="F65" s="36">
        <f t="shared" si="1"/>
        <v>1.7256750000000001</v>
      </c>
      <c r="G65" s="53"/>
      <c r="H65" s="54"/>
      <c r="I65" s="111">
        <v>0</v>
      </c>
    </row>
    <row r="66" spans="1:9" ht="38.25" hidden="1" x14ac:dyDescent="0.25">
      <c r="A66" s="249"/>
      <c r="B66" s="38" t="s">
        <v>11313</v>
      </c>
      <c r="C66" s="38" t="s">
        <v>1060</v>
      </c>
      <c r="D66" s="39">
        <v>3.45</v>
      </c>
      <c r="E66" s="33">
        <v>0.41799999999999998</v>
      </c>
      <c r="F66" s="36">
        <f t="shared" si="1"/>
        <v>1.4420999999999999</v>
      </c>
      <c r="G66" s="53"/>
      <c r="H66" s="54"/>
      <c r="I66" s="111">
        <v>0</v>
      </c>
    </row>
    <row r="67" spans="1:9" ht="51" hidden="1" x14ac:dyDescent="0.25">
      <c r="A67" s="249"/>
      <c r="B67" s="38" t="s">
        <v>11286</v>
      </c>
      <c r="C67" s="38" t="s">
        <v>2881</v>
      </c>
      <c r="D67" s="39">
        <v>1.1599999999999999</v>
      </c>
      <c r="E67" s="33">
        <v>8.5522277500000001</v>
      </c>
      <c r="F67" s="36">
        <f t="shared" si="1"/>
        <v>9.9205841899999996</v>
      </c>
      <c r="G67" s="53"/>
      <c r="H67" s="54"/>
      <c r="I67" s="111">
        <v>0</v>
      </c>
    </row>
    <row r="68" spans="1:9" ht="38.25" hidden="1" x14ac:dyDescent="0.25">
      <c r="A68" s="249"/>
      <c r="B68" s="38" t="s">
        <v>11284</v>
      </c>
      <c r="C68" s="38" t="s">
        <v>11341</v>
      </c>
      <c r="D68" s="39">
        <v>23.2</v>
      </c>
      <c r="E68" s="36">
        <v>2.9193680499999997</v>
      </c>
      <c r="F68" s="36">
        <f t="shared" si="1"/>
        <v>67.72933875999999</v>
      </c>
      <c r="G68" s="53"/>
      <c r="H68" s="54"/>
      <c r="I68" s="111">
        <v>0</v>
      </c>
    </row>
    <row r="69" spans="1:9" hidden="1" x14ac:dyDescent="0.25">
      <c r="A69" s="249"/>
      <c r="B69" s="57"/>
      <c r="C69" s="117"/>
      <c r="D69" s="39"/>
      <c r="E69" s="33" t="s">
        <v>12</v>
      </c>
      <c r="F69" s="36" t="str">
        <f t="shared" si="1"/>
        <v/>
      </c>
      <c r="G69" s="53"/>
      <c r="H69" s="54"/>
      <c r="I69" s="111">
        <v>0</v>
      </c>
    </row>
    <row r="70" spans="1:9" hidden="1" x14ac:dyDescent="0.25">
      <c r="A70" s="249"/>
      <c r="B70" s="55" t="s">
        <v>645</v>
      </c>
      <c r="C70" s="117"/>
      <c r="D70" s="39"/>
      <c r="E70" s="33" t="s">
        <v>12</v>
      </c>
      <c r="F70" s="36" t="str">
        <f t="shared" ref="F70:F101" si="2">IF(ISNUMBER(E70),E70*$D70,"")</f>
        <v/>
      </c>
      <c r="G70" s="53"/>
      <c r="H70" s="54"/>
      <c r="I70" s="111">
        <v>0</v>
      </c>
    </row>
    <row r="71" spans="1:9" hidden="1" x14ac:dyDescent="0.25">
      <c r="A71" s="249"/>
      <c r="B71" s="55" t="s">
        <v>3098</v>
      </c>
      <c r="C71" s="64"/>
      <c r="D71" s="126"/>
      <c r="E71" s="33" t="s">
        <v>12</v>
      </c>
      <c r="F71" s="33" t="str">
        <f t="shared" si="2"/>
        <v/>
      </c>
      <c r="G71" s="53"/>
      <c r="H71" s="54"/>
      <c r="I71" s="111">
        <v>0</v>
      </c>
    </row>
    <row r="72" spans="1:9" ht="15.75" hidden="1" thickBot="1" x14ac:dyDescent="0.3">
      <c r="A72" s="250"/>
      <c r="B72" s="83"/>
      <c r="C72" s="116"/>
      <c r="D72" s="113"/>
      <c r="E72" s="46" t="s">
        <v>12</v>
      </c>
      <c r="F72" s="46" t="str">
        <f t="shared" si="2"/>
        <v/>
      </c>
      <c r="G72" s="48"/>
      <c r="H72" s="33"/>
      <c r="I72" s="111">
        <v>0</v>
      </c>
    </row>
    <row r="73" spans="1:9" ht="15.75" hidden="1" thickBot="1" x14ac:dyDescent="0.3">
      <c r="A73" s="253" t="s">
        <v>11291</v>
      </c>
      <c r="B73" s="26" t="s">
        <v>12</v>
      </c>
      <c r="C73" s="27" t="s">
        <v>1043</v>
      </c>
      <c r="D73" s="110"/>
      <c r="E73" s="49" t="s">
        <v>12</v>
      </c>
      <c r="F73" s="49" t="str">
        <f t="shared" si="2"/>
        <v/>
      </c>
      <c r="G73" s="30"/>
      <c r="H73" s="31"/>
      <c r="I73" s="111">
        <v>0</v>
      </c>
    </row>
    <row r="74" spans="1:9" hidden="1" x14ac:dyDescent="0.25">
      <c r="A74" s="249"/>
      <c r="B74" s="34" t="s">
        <v>12</v>
      </c>
      <c r="C74" s="115"/>
      <c r="D74" s="112"/>
      <c r="E74" s="124" t="s">
        <v>12</v>
      </c>
      <c r="F74" s="125" t="str">
        <f t="shared" si="2"/>
        <v/>
      </c>
      <c r="G74" s="37"/>
      <c r="H74" s="33"/>
      <c r="I74" s="111">
        <v>0</v>
      </c>
    </row>
    <row r="75" spans="1:9" ht="38.25" hidden="1" x14ac:dyDescent="0.25">
      <c r="A75" s="249"/>
      <c r="B75" s="38" t="s">
        <v>11323</v>
      </c>
      <c r="C75" s="38" t="s">
        <v>82</v>
      </c>
      <c r="D75" s="39">
        <v>2.8159999999999998</v>
      </c>
      <c r="E75" s="36">
        <v>0.20899999999999999</v>
      </c>
      <c r="F75" s="36">
        <f t="shared" si="2"/>
        <v>0.58854399999999996</v>
      </c>
      <c r="G75" s="41">
        <f>SUM(F75:F79)</f>
        <v>15.397990450000002</v>
      </c>
      <c r="H75" s="54"/>
      <c r="I75" s="111">
        <v>0</v>
      </c>
    </row>
    <row r="76" spans="1:9" ht="25.5" hidden="1" x14ac:dyDescent="0.25">
      <c r="A76" s="249"/>
      <c r="B76" s="38" t="s">
        <v>11324</v>
      </c>
      <c r="C76" s="38" t="s">
        <v>1043</v>
      </c>
      <c r="D76" s="39">
        <v>2.5000000000000001E-2</v>
      </c>
      <c r="E76" s="36">
        <v>19</v>
      </c>
      <c r="F76" s="36">
        <f t="shared" si="2"/>
        <v>0.47500000000000003</v>
      </c>
      <c r="G76" s="53"/>
      <c r="H76" s="54"/>
      <c r="I76" s="111">
        <v>0</v>
      </c>
    </row>
    <row r="77" spans="1:9" hidden="1" x14ac:dyDescent="0.25">
      <c r="A77" s="249"/>
      <c r="B77" s="38" t="s">
        <v>11305</v>
      </c>
      <c r="C77" s="38" t="s">
        <v>2801</v>
      </c>
      <c r="D77" s="39">
        <v>1.72E-2</v>
      </c>
      <c r="E77" s="33">
        <v>24.519499999999997</v>
      </c>
      <c r="F77" s="36">
        <f t="shared" si="2"/>
        <v>0.42173539999999993</v>
      </c>
      <c r="G77" s="53"/>
      <c r="H77" s="54"/>
      <c r="I77" s="111">
        <v>0</v>
      </c>
    </row>
    <row r="78" spans="1:9" hidden="1" x14ac:dyDescent="0.25">
      <c r="A78" s="249"/>
      <c r="B78" s="38" t="s">
        <v>11306</v>
      </c>
      <c r="C78" s="38" t="s">
        <v>2801</v>
      </c>
      <c r="D78" s="39">
        <v>0.1055</v>
      </c>
      <c r="E78" s="33">
        <v>30.837</v>
      </c>
      <c r="F78" s="36">
        <f t="shared" si="2"/>
        <v>3.2533034999999999</v>
      </c>
      <c r="G78" s="53"/>
      <c r="H78" s="54"/>
      <c r="I78" s="111">
        <v>0</v>
      </c>
    </row>
    <row r="79" spans="1:9" hidden="1" x14ac:dyDescent="0.25">
      <c r="A79" s="249"/>
      <c r="B79" s="38" t="s">
        <v>11285</v>
      </c>
      <c r="C79" s="38" t="s">
        <v>1043</v>
      </c>
      <c r="D79" s="39">
        <v>1</v>
      </c>
      <c r="E79" s="33">
        <v>10.659407550000001</v>
      </c>
      <c r="F79" s="36">
        <f t="shared" si="2"/>
        <v>10.659407550000001</v>
      </c>
      <c r="G79" s="53"/>
      <c r="H79" s="54"/>
      <c r="I79" s="111">
        <v>0</v>
      </c>
    </row>
    <row r="80" spans="1:9" ht="15.75" hidden="1" thickBot="1" x14ac:dyDescent="0.3">
      <c r="A80" s="250"/>
      <c r="B80" s="83"/>
      <c r="C80" s="116"/>
      <c r="D80" s="113"/>
      <c r="E80" s="46" t="s">
        <v>12</v>
      </c>
      <c r="F80" s="46" t="str">
        <f t="shared" si="2"/>
        <v/>
      </c>
      <c r="G80" s="48"/>
      <c r="H80" s="33"/>
      <c r="I80" s="111">
        <v>0</v>
      </c>
    </row>
    <row r="81" spans="1:9" ht="15.75" hidden="1" thickBot="1" x14ac:dyDescent="0.3">
      <c r="A81" s="253" t="s">
        <v>11292</v>
      </c>
      <c r="B81" s="26" t="s">
        <v>12</v>
      </c>
      <c r="C81" s="27" t="s">
        <v>2881</v>
      </c>
      <c r="D81" s="110"/>
      <c r="E81" s="49" t="s">
        <v>12</v>
      </c>
      <c r="F81" s="49" t="str">
        <f t="shared" si="2"/>
        <v/>
      </c>
      <c r="G81" s="30"/>
      <c r="H81" s="31"/>
      <c r="I81" s="111">
        <v>0</v>
      </c>
    </row>
    <row r="82" spans="1:9" hidden="1" x14ac:dyDescent="0.25">
      <c r="A82" s="249"/>
      <c r="B82" s="34" t="s">
        <v>12</v>
      </c>
      <c r="C82" s="115"/>
      <c r="D82" s="112"/>
      <c r="E82" s="124" t="s">
        <v>12</v>
      </c>
      <c r="F82" s="125" t="str">
        <f t="shared" si="2"/>
        <v/>
      </c>
      <c r="G82" s="37"/>
      <c r="H82" s="33"/>
      <c r="I82" s="111">
        <v>0</v>
      </c>
    </row>
    <row r="83" spans="1:9" ht="25.5" hidden="1" x14ac:dyDescent="0.25">
      <c r="A83" s="249"/>
      <c r="B83" s="38" t="s">
        <v>11309</v>
      </c>
      <c r="C83" s="38" t="s">
        <v>2881</v>
      </c>
      <c r="D83" s="39">
        <v>0.71189999999999998</v>
      </c>
      <c r="E83" s="36">
        <v>199.71849999999998</v>
      </c>
      <c r="F83" s="36">
        <f t="shared" si="2"/>
        <v>142.17960014999997</v>
      </c>
      <c r="G83" s="41">
        <f>SUM(F83:F91)</f>
        <v>680.2916911832499</v>
      </c>
      <c r="H83" s="54"/>
      <c r="I83" s="111">
        <v>0</v>
      </c>
    </row>
    <row r="84" spans="1:9" hidden="1" x14ac:dyDescent="0.25">
      <c r="A84" s="249"/>
      <c r="B84" s="38" t="s">
        <v>11310</v>
      </c>
      <c r="C84" s="38" t="s">
        <v>1043</v>
      </c>
      <c r="D84" s="39">
        <v>391.16629999999998</v>
      </c>
      <c r="E84" s="36">
        <v>0.64600000000000002</v>
      </c>
      <c r="F84" s="36">
        <f t="shared" si="2"/>
        <v>252.69342979999999</v>
      </c>
      <c r="G84" s="53"/>
      <c r="H84" s="54"/>
      <c r="I84" s="111">
        <v>0</v>
      </c>
    </row>
    <row r="85" spans="1:9" ht="25.5" hidden="1" x14ac:dyDescent="0.25">
      <c r="A85" s="249"/>
      <c r="B85" s="38" t="s">
        <v>11325</v>
      </c>
      <c r="C85" s="38" t="s">
        <v>2881</v>
      </c>
      <c r="D85" s="39">
        <v>0.5927</v>
      </c>
      <c r="E85" s="33">
        <v>194.8355</v>
      </c>
      <c r="F85" s="36">
        <f t="shared" si="2"/>
        <v>115.47900085000001</v>
      </c>
      <c r="G85" s="53"/>
      <c r="H85" s="54"/>
      <c r="I85" s="111">
        <v>0</v>
      </c>
    </row>
    <row r="86" spans="1:9" hidden="1" x14ac:dyDescent="0.25">
      <c r="A86" s="249"/>
      <c r="B86" s="38" t="s">
        <v>11326</v>
      </c>
      <c r="C86" s="38" t="s">
        <v>2801</v>
      </c>
      <c r="D86" s="39">
        <v>1.9633</v>
      </c>
      <c r="E86" s="33">
        <v>23.693000000000001</v>
      </c>
      <c r="F86" s="36">
        <f t="shared" si="2"/>
        <v>46.516466900000005</v>
      </c>
      <c r="G86" s="53"/>
      <c r="H86" s="54"/>
      <c r="I86" s="111">
        <v>0</v>
      </c>
    </row>
    <row r="87" spans="1:9" ht="25.5" hidden="1" x14ac:dyDescent="0.25">
      <c r="A87" s="249"/>
      <c r="B87" s="38" t="s">
        <v>11311</v>
      </c>
      <c r="C87" s="38" t="s">
        <v>2801</v>
      </c>
      <c r="D87" s="39">
        <v>1.24</v>
      </c>
      <c r="E87" s="33">
        <v>25.745000000000001</v>
      </c>
      <c r="F87" s="36">
        <f t="shared" si="2"/>
        <v>31.9238</v>
      </c>
      <c r="G87" s="53"/>
      <c r="H87" s="54"/>
      <c r="I87" s="111">
        <v>0</v>
      </c>
    </row>
    <row r="88" spans="1:9" ht="38.25" hidden="1" x14ac:dyDescent="0.25">
      <c r="A88" s="249"/>
      <c r="B88" s="38" t="s">
        <v>11327</v>
      </c>
      <c r="C88" s="38" t="s">
        <v>1049</v>
      </c>
      <c r="D88" s="39">
        <v>0.63819999999999999</v>
      </c>
      <c r="E88" s="33">
        <v>4.9305000000000003</v>
      </c>
      <c r="F88" s="36">
        <f t="shared" si="2"/>
        <v>3.1466451000000002</v>
      </c>
      <c r="G88" s="53"/>
      <c r="H88" s="54"/>
      <c r="I88" s="111">
        <v>0</v>
      </c>
    </row>
    <row r="89" spans="1:9" ht="38.25" hidden="1" x14ac:dyDescent="0.25">
      <c r="A89" s="249"/>
      <c r="B89" s="38" t="s">
        <v>11328</v>
      </c>
      <c r="C89" s="38" t="s">
        <v>1060</v>
      </c>
      <c r="D89" s="39">
        <v>0.6018</v>
      </c>
      <c r="E89" s="33">
        <v>1.7004999999999999</v>
      </c>
      <c r="F89" s="36">
        <f t="shared" si="2"/>
        <v>1.0233608999999999</v>
      </c>
      <c r="G89" s="53"/>
      <c r="H89" s="54"/>
      <c r="I89" s="111">
        <v>0</v>
      </c>
    </row>
    <row r="90" spans="1:9" ht="51" hidden="1" x14ac:dyDescent="0.25">
      <c r="A90" s="249"/>
      <c r="B90" s="38" t="s">
        <v>11286</v>
      </c>
      <c r="C90" s="38" t="s">
        <v>2881</v>
      </c>
      <c r="D90" s="39">
        <v>1.3046</v>
      </c>
      <c r="E90" s="33">
        <v>8.5522277500000001</v>
      </c>
      <c r="F90" s="36">
        <f t="shared" si="2"/>
        <v>11.15723632265</v>
      </c>
      <c r="G90" s="53"/>
      <c r="H90" s="54"/>
      <c r="I90" s="111">
        <v>0</v>
      </c>
    </row>
    <row r="91" spans="1:9" ht="38.25" hidden="1" x14ac:dyDescent="0.25">
      <c r="A91" s="249"/>
      <c r="B91" s="38" t="s">
        <v>11284</v>
      </c>
      <c r="C91" s="38" t="s">
        <v>11341</v>
      </c>
      <c r="D91" s="39">
        <v>26.091999999999999</v>
      </c>
      <c r="E91" s="36">
        <v>2.9193680499999997</v>
      </c>
      <c r="F91" s="36">
        <f t="shared" si="2"/>
        <v>76.172151160599981</v>
      </c>
      <c r="G91" s="53"/>
      <c r="H91" s="54"/>
      <c r="I91" s="111">
        <v>0</v>
      </c>
    </row>
    <row r="92" spans="1:9" hidden="1" x14ac:dyDescent="0.25">
      <c r="A92" s="249"/>
      <c r="B92" s="57"/>
      <c r="C92" s="117"/>
      <c r="D92" s="39"/>
      <c r="E92" s="33" t="s">
        <v>12</v>
      </c>
      <c r="F92" s="36" t="str">
        <f t="shared" si="2"/>
        <v/>
      </c>
      <c r="G92" s="53"/>
      <c r="H92" s="54"/>
      <c r="I92" s="111">
        <v>0</v>
      </c>
    </row>
    <row r="93" spans="1:9" hidden="1" x14ac:dyDescent="0.25">
      <c r="A93" s="249"/>
      <c r="B93" s="55" t="s">
        <v>645</v>
      </c>
      <c r="C93" s="117"/>
      <c r="D93" s="39"/>
      <c r="E93" s="33" t="s">
        <v>12</v>
      </c>
      <c r="F93" s="36" t="str">
        <f t="shared" si="2"/>
        <v/>
      </c>
      <c r="G93" s="53"/>
      <c r="H93" s="54"/>
      <c r="I93" s="111">
        <v>0</v>
      </c>
    </row>
    <row r="94" spans="1:9" ht="15.75" hidden="1" thickBot="1" x14ac:dyDescent="0.3">
      <c r="A94" s="250"/>
      <c r="B94" s="83"/>
      <c r="C94" s="116"/>
      <c r="D94" s="113"/>
      <c r="E94" s="46" t="s">
        <v>12</v>
      </c>
      <c r="F94" s="46" t="str">
        <f t="shared" si="2"/>
        <v/>
      </c>
      <c r="G94" s="48"/>
      <c r="H94" s="33"/>
      <c r="I94" s="111">
        <v>0</v>
      </c>
    </row>
    <row r="95" spans="1:9" ht="15.75" hidden="1" thickBot="1" x14ac:dyDescent="0.3">
      <c r="A95" s="253" t="s">
        <v>11293</v>
      </c>
      <c r="B95" s="26" t="s">
        <v>12</v>
      </c>
      <c r="C95" s="27" t="s">
        <v>2881</v>
      </c>
      <c r="D95" s="110"/>
      <c r="E95" s="49" t="s">
        <v>12</v>
      </c>
      <c r="F95" s="49" t="str">
        <f t="shared" si="2"/>
        <v/>
      </c>
      <c r="G95" s="30"/>
      <c r="H95" s="31"/>
      <c r="I95" s="111">
        <v>0</v>
      </c>
    </row>
    <row r="96" spans="1:9" hidden="1" x14ac:dyDescent="0.25">
      <c r="A96" s="249"/>
      <c r="B96" s="34" t="s">
        <v>12</v>
      </c>
      <c r="C96" s="115"/>
      <c r="D96" s="112"/>
      <c r="E96" s="124" t="s">
        <v>12</v>
      </c>
      <c r="F96" s="125" t="str">
        <f t="shared" si="2"/>
        <v/>
      </c>
      <c r="G96" s="37"/>
      <c r="H96" s="33"/>
      <c r="I96" s="111">
        <v>0</v>
      </c>
    </row>
    <row r="97" spans="1:9" ht="25.5" hidden="1" x14ac:dyDescent="0.25">
      <c r="A97" s="249"/>
      <c r="B97" s="38" t="s">
        <v>11309</v>
      </c>
      <c r="C97" s="38" t="s">
        <v>2881</v>
      </c>
      <c r="D97" s="39">
        <v>0.72750000000000004</v>
      </c>
      <c r="E97" s="36">
        <v>199.71849999999998</v>
      </c>
      <c r="F97" s="36">
        <f t="shared" si="2"/>
        <v>145.29520875</v>
      </c>
      <c r="G97" s="41">
        <f>SUM(F97:F105)</f>
        <v>669.36020151712489</v>
      </c>
      <c r="H97" s="54"/>
      <c r="I97" s="111">
        <v>0</v>
      </c>
    </row>
    <row r="98" spans="1:9" hidden="1" x14ac:dyDescent="0.25">
      <c r="A98" s="249"/>
      <c r="B98" s="38" t="s">
        <v>11310</v>
      </c>
      <c r="C98" s="38" t="s">
        <v>1043</v>
      </c>
      <c r="D98" s="39">
        <v>364.94330000000002</v>
      </c>
      <c r="E98" s="36">
        <v>0.64600000000000002</v>
      </c>
      <c r="F98" s="36">
        <f t="shared" si="2"/>
        <v>235.75337180000002</v>
      </c>
      <c r="G98" s="53"/>
      <c r="H98" s="54"/>
      <c r="I98" s="111">
        <v>0</v>
      </c>
    </row>
    <row r="99" spans="1:9" ht="25.5" hidden="1" x14ac:dyDescent="0.25">
      <c r="A99" s="249"/>
      <c r="B99" s="38" t="s">
        <v>11325</v>
      </c>
      <c r="C99" s="38" t="s">
        <v>2881</v>
      </c>
      <c r="D99" s="39">
        <v>0.59719999999999995</v>
      </c>
      <c r="E99" s="33">
        <v>194.8355</v>
      </c>
      <c r="F99" s="36">
        <f t="shared" si="2"/>
        <v>116.35576059999998</v>
      </c>
      <c r="G99" s="53"/>
      <c r="H99" s="54"/>
      <c r="I99" s="111">
        <v>0</v>
      </c>
    </row>
    <row r="100" spans="1:9" hidden="1" x14ac:dyDescent="0.25">
      <c r="A100" s="249"/>
      <c r="B100" s="38" t="s">
        <v>11326</v>
      </c>
      <c r="C100" s="38" t="s">
        <v>2801</v>
      </c>
      <c r="D100" s="39">
        <v>1.9792000000000001</v>
      </c>
      <c r="E100" s="33">
        <v>23.693000000000001</v>
      </c>
      <c r="F100" s="36">
        <f t="shared" si="2"/>
        <v>46.893185600000002</v>
      </c>
      <c r="G100" s="53"/>
      <c r="H100" s="54"/>
      <c r="I100" s="111">
        <v>0</v>
      </c>
    </row>
    <row r="101" spans="1:9" ht="25.5" hidden="1" x14ac:dyDescent="0.25">
      <c r="A101" s="249"/>
      <c r="B101" s="38" t="s">
        <v>11311</v>
      </c>
      <c r="C101" s="38" t="s">
        <v>2801</v>
      </c>
      <c r="D101" s="39">
        <v>1.2501</v>
      </c>
      <c r="E101" s="33">
        <v>25.745000000000001</v>
      </c>
      <c r="F101" s="36">
        <f t="shared" si="2"/>
        <v>32.1838245</v>
      </c>
      <c r="G101" s="53"/>
      <c r="H101" s="54"/>
      <c r="I101" s="111">
        <v>0</v>
      </c>
    </row>
    <row r="102" spans="1:9" ht="38.25" hidden="1" x14ac:dyDescent="0.25">
      <c r="A102" s="249"/>
      <c r="B102" s="38" t="s">
        <v>11327</v>
      </c>
      <c r="C102" s="38" t="s">
        <v>1049</v>
      </c>
      <c r="D102" s="39">
        <v>0.64339999999999997</v>
      </c>
      <c r="E102" s="33">
        <v>4.9305000000000003</v>
      </c>
      <c r="F102" s="36">
        <f t="shared" ref="F102:F133" si="3">IF(ISNUMBER(E102),E102*$D102,"")</f>
        <v>3.1722836999999999</v>
      </c>
      <c r="G102" s="53"/>
      <c r="H102" s="54"/>
      <c r="I102" s="111">
        <v>0</v>
      </c>
    </row>
    <row r="103" spans="1:9" ht="38.25" hidden="1" x14ac:dyDescent="0.25">
      <c r="A103" s="249"/>
      <c r="B103" s="38" t="s">
        <v>11328</v>
      </c>
      <c r="C103" s="38" t="s">
        <v>1060</v>
      </c>
      <c r="D103" s="39">
        <v>0.60670000000000002</v>
      </c>
      <c r="E103" s="33">
        <v>1.7004999999999999</v>
      </c>
      <c r="F103" s="36">
        <f t="shared" si="3"/>
        <v>1.0316933500000001</v>
      </c>
      <c r="G103" s="53"/>
      <c r="H103" s="54"/>
      <c r="I103" s="111">
        <v>0</v>
      </c>
    </row>
    <row r="104" spans="1:9" ht="51" hidden="1" x14ac:dyDescent="0.25">
      <c r="A104" s="249"/>
      <c r="B104" s="38" t="s">
        <v>11286</v>
      </c>
      <c r="C104" s="38" t="s">
        <v>2881</v>
      </c>
      <c r="D104" s="39">
        <v>1.3247</v>
      </c>
      <c r="E104" s="33">
        <v>8.5522277500000001</v>
      </c>
      <c r="F104" s="36">
        <f t="shared" si="3"/>
        <v>11.329136100425</v>
      </c>
      <c r="G104" s="53"/>
      <c r="H104" s="54"/>
      <c r="I104" s="111">
        <v>0</v>
      </c>
    </row>
    <row r="105" spans="1:9" ht="38.25" hidden="1" x14ac:dyDescent="0.25">
      <c r="A105" s="249"/>
      <c r="B105" s="38" t="s">
        <v>11284</v>
      </c>
      <c r="C105" s="38" t="s">
        <v>11341</v>
      </c>
      <c r="D105" s="39">
        <v>26.494</v>
      </c>
      <c r="E105" s="36">
        <v>2.9193680499999997</v>
      </c>
      <c r="F105" s="36">
        <f t="shared" si="3"/>
        <v>77.345737116699993</v>
      </c>
      <c r="G105" s="53"/>
      <c r="H105" s="54"/>
      <c r="I105" s="111">
        <v>0</v>
      </c>
    </row>
    <row r="106" spans="1:9" hidden="1" x14ac:dyDescent="0.25">
      <c r="A106" s="249"/>
      <c r="B106" s="57"/>
      <c r="C106" s="117"/>
      <c r="D106" s="39"/>
      <c r="E106" s="33" t="s">
        <v>12</v>
      </c>
      <c r="F106" s="36" t="str">
        <f t="shared" si="3"/>
        <v/>
      </c>
      <c r="G106" s="53"/>
      <c r="H106" s="54"/>
      <c r="I106" s="111">
        <v>0</v>
      </c>
    </row>
    <row r="107" spans="1:9" hidden="1" x14ac:dyDescent="0.25">
      <c r="A107" s="249"/>
      <c r="B107" s="55" t="s">
        <v>645</v>
      </c>
      <c r="C107" s="117"/>
      <c r="D107" s="39"/>
      <c r="E107" s="33" t="s">
        <v>12</v>
      </c>
      <c r="F107" s="36" t="str">
        <f t="shared" si="3"/>
        <v/>
      </c>
      <c r="G107" s="53"/>
      <c r="H107" s="54"/>
      <c r="I107" s="111">
        <v>0</v>
      </c>
    </row>
    <row r="108" spans="1:9" ht="15.75" hidden="1" thickBot="1" x14ac:dyDescent="0.3">
      <c r="A108" s="250"/>
      <c r="B108" s="83"/>
      <c r="C108" s="116"/>
      <c r="D108" s="113"/>
      <c r="E108" s="46" t="s">
        <v>12</v>
      </c>
      <c r="F108" s="46" t="str">
        <f t="shared" si="3"/>
        <v/>
      </c>
      <c r="G108" s="48"/>
      <c r="H108" s="33"/>
      <c r="I108" s="111">
        <v>0</v>
      </c>
    </row>
    <row r="109" spans="1:9" ht="15.75" hidden="1" thickBot="1" x14ac:dyDescent="0.3">
      <c r="A109" s="253" t="s">
        <v>11294</v>
      </c>
      <c r="B109" s="26" t="s">
        <v>12</v>
      </c>
      <c r="C109" s="27" t="s">
        <v>2881</v>
      </c>
      <c r="D109" s="110"/>
      <c r="E109" s="49" t="s">
        <v>12</v>
      </c>
      <c r="F109" s="49" t="str">
        <f t="shared" si="3"/>
        <v/>
      </c>
      <c r="G109" s="30"/>
      <c r="H109" s="31"/>
      <c r="I109" s="111">
        <v>0</v>
      </c>
    </row>
    <row r="110" spans="1:9" hidden="1" x14ac:dyDescent="0.25">
      <c r="A110" s="249"/>
      <c r="B110" s="34" t="s">
        <v>12</v>
      </c>
      <c r="C110" s="115"/>
      <c r="D110" s="112"/>
      <c r="E110" s="124" t="s">
        <v>12</v>
      </c>
      <c r="F110" s="125" t="str">
        <f t="shared" si="3"/>
        <v/>
      </c>
      <c r="G110" s="37"/>
      <c r="H110" s="33"/>
      <c r="I110" s="111">
        <v>0</v>
      </c>
    </row>
    <row r="111" spans="1:9" ht="25.5" hidden="1" x14ac:dyDescent="0.25">
      <c r="A111" s="249"/>
      <c r="B111" s="38" t="s">
        <v>11321</v>
      </c>
      <c r="C111" s="38" t="s">
        <v>2881</v>
      </c>
      <c r="D111" s="39">
        <v>0.63019999999999998</v>
      </c>
      <c r="E111" s="36">
        <v>202.32149999999999</v>
      </c>
      <c r="F111" s="36">
        <f t="shared" si="3"/>
        <v>127.50300929999999</v>
      </c>
      <c r="G111" s="41">
        <f>SUM(F111:F120)</f>
        <v>738.86792558299999</v>
      </c>
      <c r="H111" s="54"/>
      <c r="I111" s="111">
        <v>0</v>
      </c>
    </row>
    <row r="112" spans="1:9" hidden="1" x14ac:dyDescent="0.25">
      <c r="A112" s="249"/>
      <c r="B112" s="38" t="s">
        <v>11322</v>
      </c>
      <c r="C112" s="38" t="s">
        <v>1043</v>
      </c>
      <c r="D112" s="39">
        <v>15.125500000000001</v>
      </c>
      <c r="E112" s="36">
        <v>1.4724999999999999</v>
      </c>
      <c r="F112" s="36">
        <f t="shared" si="3"/>
        <v>22.272298750000001</v>
      </c>
      <c r="G112" s="53"/>
      <c r="H112" s="54"/>
      <c r="I112" s="111">
        <v>0</v>
      </c>
    </row>
    <row r="113" spans="1:9" hidden="1" x14ac:dyDescent="0.25">
      <c r="A113" s="249"/>
      <c r="B113" s="38" t="s">
        <v>11310</v>
      </c>
      <c r="C113" s="38" t="s">
        <v>1043</v>
      </c>
      <c r="D113" s="39">
        <v>420.15269999999998</v>
      </c>
      <c r="E113" s="33">
        <v>0.64600000000000002</v>
      </c>
      <c r="F113" s="36">
        <f t="shared" si="3"/>
        <v>271.41864420000002</v>
      </c>
      <c r="G113" s="53"/>
      <c r="H113" s="54"/>
      <c r="I113" s="111">
        <v>0</v>
      </c>
    </row>
    <row r="114" spans="1:9" ht="25.5" hidden="1" x14ac:dyDescent="0.25">
      <c r="A114" s="249"/>
      <c r="B114" s="38" t="s">
        <v>11329</v>
      </c>
      <c r="C114" s="38" t="s">
        <v>2881</v>
      </c>
      <c r="D114" s="39">
        <v>0.58819999999999995</v>
      </c>
      <c r="E114" s="33">
        <v>224.941</v>
      </c>
      <c r="F114" s="36">
        <f t="shared" si="3"/>
        <v>132.31029619999998</v>
      </c>
      <c r="G114" s="53"/>
      <c r="H114" s="54"/>
      <c r="I114" s="111">
        <v>0</v>
      </c>
    </row>
    <row r="115" spans="1:9" hidden="1" x14ac:dyDescent="0.25">
      <c r="A115" s="249"/>
      <c r="B115" s="38" t="s">
        <v>11326</v>
      </c>
      <c r="C115" s="38" t="s">
        <v>2801</v>
      </c>
      <c r="D115" s="39">
        <v>2.5491999999999999</v>
      </c>
      <c r="E115" s="33">
        <v>23.693000000000001</v>
      </c>
      <c r="F115" s="36">
        <f t="shared" si="3"/>
        <v>60.398195600000001</v>
      </c>
      <c r="G115" s="53"/>
      <c r="H115" s="54"/>
      <c r="I115" s="111">
        <v>0</v>
      </c>
    </row>
    <row r="116" spans="1:9" ht="25.5" hidden="1" x14ac:dyDescent="0.25">
      <c r="A116" s="249"/>
      <c r="B116" s="38" t="s">
        <v>11311</v>
      </c>
      <c r="C116" s="38" t="s">
        <v>2801</v>
      </c>
      <c r="D116" s="39">
        <v>1.6069</v>
      </c>
      <c r="E116" s="33">
        <v>25.745000000000001</v>
      </c>
      <c r="F116" s="36">
        <f t="shared" si="3"/>
        <v>41.369640500000003</v>
      </c>
      <c r="G116" s="53"/>
      <c r="H116" s="54"/>
      <c r="I116" s="111">
        <v>0</v>
      </c>
    </row>
    <row r="117" spans="1:9" ht="38.25" hidden="1" x14ac:dyDescent="0.25">
      <c r="A117" s="249"/>
      <c r="B117" s="38" t="s">
        <v>11312</v>
      </c>
      <c r="C117" s="38" t="s">
        <v>1049</v>
      </c>
      <c r="D117" s="39">
        <v>1.1137999999999999</v>
      </c>
      <c r="E117" s="33">
        <v>1.6435</v>
      </c>
      <c r="F117" s="36">
        <f t="shared" si="3"/>
        <v>1.8305302999999997</v>
      </c>
      <c r="G117" s="53"/>
      <c r="H117" s="54"/>
      <c r="I117" s="111">
        <v>0</v>
      </c>
    </row>
    <row r="118" spans="1:9" ht="38.25" hidden="1" x14ac:dyDescent="0.25">
      <c r="A118" s="249"/>
      <c r="B118" s="38" t="s">
        <v>11313</v>
      </c>
      <c r="C118" s="38" t="s">
        <v>1060</v>
      </c>
      <c r="D118" s="39">
        <v>0.49309999999999998</v>
      </c>
      <c r="E118" s="33">
        <v>0.41799999999999998</v>
      </c>
      <c r="F118" s="36">
        <f t="shared" si="3"/>
        <v>0.20611579999999999</v>
      </c>
      <c r="G118" s="53"/>
      <c r="H118" s="54"/>
      <c r="I118" s="111">
        <v>0</v>
      </c>
    </row>
    <row r="119" spans="1:9" ht="51" hidden="1" x14ac:dyDescent="0.25">
      <c r="A119" s="249"/>
      <c r="B119" s="38" t="s">
        <v>11286</v>
      </c>
      <c r="C119" s="38" t="s">
        <v>2881</v>
      </c>
      <c r="D119" s="39">
        <v>1.2183999999999999</v>
      </c>
      <c r="E119" s="33">
        <v>8.5522277500000001</v>
      </c>
      <c r="F119" s="36">
        <f t="shared" si="3"/>
        <v>10.4200342906</v>
      </c>
      <c r="G119" s="53"/>
      <c r="H119" s="54"/>
      <c r="I119" s="111">
        <v>0</v>
      </c>
    </row>
    <row r="120" spans="1:9" ht="38.25" hidden="1" x14ac:dyDescent="0.25">
      <c r="A120" s="249"/>
      <c r="B120" s="38" t="s">
        <v>11284</v>
      </c>
      <c r="C120" s="38" t="s">
        <v>11341</v>
      </c>
      <c r="D120" s="39">
        <v>24.367999999999999</v>
      </c>
      <c r="E120" s="36">
        <v>2.9193680499999997</v>
      </c>
      <c r="F120" s="36">
        <f t="shared" si="3"/>
        <v>71.139160642399986</v>
      </c>
      <c r="G120" s="53"/>
      <c r="H120" s="54"/>
      <c r="I120" s="111">
        <v>0</v>
      </c>
    </row>
    <row r="121" spans="1:9" hidden="1" x14ac:dyDescent="0.25">
      <c r="A121" s="249"/>
      <c r="B121" s="57"/>
      <c r="C121" s="117"/>
      <c r="D121" s="39"/>
      <c r="E121" s="33" t="s">
        <v>12</v>
      </c>
      <c r="F121" s="36" t="str">
        <f t="shared" si="3"/>
        <v/>
      </c>
      <c r="G121" s="53"/>
      <c r="H121" s="54"/>
      <c r="I121" s="111">
        <v>0</v>
      </c>
    </row>
    <row r="122" spans="1:9" hidden="1" x14ac:dyDescent="0.25">
      <c r="A122" s="249"/>
      <c r="B122" s="55" t="s">
        <v>645</v>
      </c>
      <c r="C122" s="117"/>
      <c r="D122" s="39"/>
      <c r="E122" s="33" t="s">
        <v>12</v>
      </c>
      <c r="F122" s="36" t="str">
        <f t="shared" si="3"/>
        <v/>
      </c>
      <c r="G122" s="53"/>
      <c r="H122" s="54"/>
      <c r="I122" s="111">
        <v>0</v>
      </c>
    </row>
    <row r="123" spans="1:9" ht="15.75" hidden="1" thickBot="1" x14ac:dyDescent="0.3">
      <c r="A123" s="250"/>
      <c r="B123" s="83"/>
      <c r="C123" s="116"/>
      <c r="D123" s="113"/>
      <c r="E123" s="46" t="s">
        <v>12</v>
      </c>
      <c r="F123" s="46" t="str">
        <f t="shared" si="3"/>
        <v/>
      </c>
      <c r="G123" s="48"/>
      <c r="H123" s="33"/>
      <c r="I123" s="111">
        <v>0</v>
      </c>
    </row>
    <row r="124" spans="1:9" ht="15.75" hidden="1" thickBot="1" x14ac:dyDescent="0.3">
      <c r="A124" s="253" t="s">
        <v>11295</v>
      </c>
      <c r="B124" s="26" t="s">
        <v>12</v>
      </c>
      <c r="C124" s="27" t="s">
        <v>1043</v>
      </c>
      <c r="D124" s="110"/>
      <c r="E124" s="29" t="s">
        <v>12</v>
      </c>
      <c r="F124" s="27" t="str">
        <f t="shared" si="3"/>
        <v/>
      </c>
      <c r="G124" s="30"/>
      <c r="H124" s="31"/>
      <c r="I124" s="111">
        <v>0</v>
      </c>
    </row>
    <row r="125" spans="1:9" hidden="1" x14ac:dyDescent="0.25">
      <c r="A125" s="249"/>
      <c r="B125" s="34" t="s">
        <v>12</v>
      </c>
      <c r="C125" s="115"/>
      <c r="D125" s="112"/>
      <c r="E125" s="33" t="s">
        <v>12</v>
      </c>
      <c r="F125" s="33" t="str">
        <f t="shared" si="3"/>
        <v/>
      </c>
      <c r="G125" s="37"/>
      <c r="H125" s="33"/>
      <c r="I125" s="111">
        <v>0</v>
      </c>
    </row>
    <row r="126" spans="1:9" ht="25.5" hidden="1" x14ac:dyDescent="0.25">
      <c r="A126" s="249"/>
      <c r="B126" s="38" t="s">
        <v>11330</v>
      </c>
      <c r="C126" s="38" t="s">
        <v>1043</v>
      </c>
      <c r="D126" s="39">
        <v>1.1100000000000001</v>
      </c>
      <c r="E126" s="33">
        <v>7.9135</v>
      </c>
      <c r="F126" s="36">
        <f t="shared" si="3"/>
        <v>8.7839850000000013</v>
      </c>
      <c r="G126" s="41">
        <f>SUM(F126:F127)</f>
        <v>8.8980819000000011</v>
      </c>
      <c r="H126" s="54"/>
      <c r="I126" s="111">
        <v>0</v>
      </c>
    </row>
    <row r="127" spans="1:9" hidden="1" x14ac:dyDescent="0.25">
      <c r="A127" s="249"/>
      <c r="B127" s="38" t="s">
        <v>11306</v>
      </c>
      <c r="C127" s="38" t="s">
        <v>2801</v>
      </c>
      <c r="D127" s="39">
        <v>3.7000000000000002E-3</v>
      </c>
      <c r="E127" s="33">
        <v>30.837</v>
      </c>
      <c r="F127" s="36">
        <f t="shared" si="3"/>
        <v>0.1140969</v>
      </c>
      <c r="G127" s="53"/>
      <c r="H127" s="54"/>
      <c r="I127" s="111">
        <v>0</v>
      </c>
    </row>
    <row r="128" spans="1:9" ht="15.75" hidden="1" thickBot="1" x14ac:dyDescent="0.3">
      <c r="A128" s="250"/>
      <c r="B128" s="44" t="s">
        <v>12</v>
      </c>
      <c r="C128" s="116"/>
      <c r="D128" s="113"/>
      <c r="E128" s="46" t="s">
        <v>12</v>
      </c>
      <c r="F128" s="47" t="str">
        <f t="shared" si="3"/>
        <v/>
      </c>
      <c r="G128" s="48"/>
      <c r="H128" s="33"/>
      <c r="I128" s="111">
        <v>0</v>
      </c>
    </row>
    <row r="129" spans="1:9" ht="15.75" hidden="1" thickBot="1" x14ac:dyDescent="0.3">
      <c r="A129" s="253" t="s">
        <v>11296</v>
      </c>
      <c r="B129" s="26" t="s">
        <v>12</v>
      </c>
      <c r="C129" s="27" t="s">
        <v>1043</v>
      </c>
      <c r="D129" s="110"/>
      <c r="E129" s="29" t="s">
        <v>12</v>
      </c>
      <c r="F129" s="27" t="str">
        <f t="shared" si="3"/>
        <v/>
      </c>
      <c r="G129" s="30"/>
      <c r="H129" s="31"/>
      <c r="I129" s="111">
        <v>0</v>
      </c>
    </row>
    <row r="130" spans="1:9" hidden="1" x14ac:dyDescent="0.25">
      <c r="A130" s="249"/>
      <c r="B130" s="34" t="s">
        <v>12</v>
      </c>
      <c r="C130" s="115"/>
      <c r="D130" s="112"/>
      <c r="E130" s="33" t="s">
        <v>12</v>
      </c>
      <c r="F130" s="33" t="str">
        <f t="shared" si="3"/>
        <v/>
      </c>
      <c r="G130" s="37"/>
      <c r="H130" s="33"/>
      <c r="I130" s="111">
        <v>0</v>
      </c>
    </row>
    <row r="131" spans="1:9" hidden="1" x14ac:dyDescent="0.25">
      <c r="A131" s="249"/>
      <c r="B131" s="38" t="s">
        <v>11304</v>
      </c>
      <c r="C131" s="38" t="s">
        <v>1043</v>
      </c>
      <c r="D131" s="39">
        <v>1.07</v>
      </c>
      <c r="E131" s="33">
        <v>6.9729999999999999</v>
      </c>
      <c r="F131" s="36">
        <f t="shared" si="3"/>
        <v>7.4611100000000006</v>
      </c>
      <c r="G131" s="41">
        <f>SUM(F131:F133)</f>
        <v>9.4537996</v>
      </c>
      <c r="H131" s="54"/>
      <c r="I131" s="111">
        <v>0</v>
      </c>
    </row>
    <row r="132" spans="1:9" hidden="1" x14ac:dyDescent="0.25">
      <c r="A132" s="249"/>
      <c r="B132" s="38" t="s">
        <v>11305</v>
      </c>
      <c r="C132" s="38" t="s">
        <v>2801</v>
      </c>
      <c r="D132" s="39">
        <v>8.2000000000000007E-3</v>
      </c>
      <c r="E132" s="36">
        <v>24.519499999999997</v>
      </c>
      <c r="F132" s="36">
        <f t="shared" si="3"/>
        <v>0.20105989999999999</v>
      </c>
      <c r="G132" s="53"/>
      <c r="H132" s="54"/>
      <c r="I132" s="111">
        <v>0</v>
      </c>
    </row>
    <row r="133" spans="1:9" hidden="1" x14ac:dyDescent="0.25">
      <c r="A133" s="249"/>
      <c r="B133" s="38" t="s">
        <v>11306</v>
      </c>
      <c r="C133" s="38" t="s">
        <v>2801</v>
      </c>
      <c r="D133" s="39">
        <v>5.8099999999999999E-2</v>
      </c>
      <c r="E133" s="33">
        <v>30.837</v>
      </c>
      <c r="F133" s="36">
        <f t="shared" si="3"/>
        <v>1.7916296999999999</v>
      </c>
      <c r="G133" s="53"/>
      <c r="H133" s="54"/>
      <c r="I133" s="111">
        <v>0</v>
      </c>
    </row>
    <row r="134" spans="1:9" ht="15.75" hidden="1" thickBot="1" x14ac:dyDescent="0.3">
      <c r="A134" s="250"/>
      <c r="B134" s="44" t="s">
        <v>12</v>
      </c>
      <c r="C134" s="116"/>
      <c r="D134" s="113"/>
      <c r="E134" s="46" t="s">
        <v>12</v>
      </c>
      <c r="F134" s="47" t="str">
        <f t="shared" ref="F134:F165" si="4">IF(ISNUMBER(E134),E134*$D134,"")</f>
        <v/>
      </c>
      <c r="G134" s="48"/>
      <c r="H134" s="33"/>
      <c r="I134" s="111">
        <v>0</v>
      </c>
    </row>
    <row r="135" spans="1:9" ht="15.75" hidden="1" thickBot="1" x14ac:dyDescent="0.3">
      <c r="A135" s="253" t="s">
        <v>11297</v>
      </c>
      <c r="B135" s="26" t="s">
        <v>12</v>
      </c>
      <c r="C135" s="27" t="s">
        <v>1043</v>
      </c>
      <c r="D135" s="110"/>
      <c r="E135" s="29" t="s">
        <v>12</v>
      </c>
      <c r="F135" s="27" t="str">
        <f t="shared" si="4"/>
        <v/>
      </c>
      <c r="G135" s="30"/>
      <c r="H135" s="31"/>
      <c r="I135" s="111">
        <v>0</v>
      </c>
    </row>
    <row r="136" spans="1:9" hidden="1" x14ac:dyDescent="0.25">
      <c r="A136" s="249"/>
      <c r="B136" s="34" t="s">
        <v>12</v>
      </c>
      <c r="C136" s="115"/>
      <c r="D136" s="112"/>
      <c r="E136" s="33" t="s">
        <v>12</v>
      </c>
      <c r="F136" s="33" t="str">
        <f t="shared" si="4"/>
        <v/>
      </c>
      <c r="G136" s="37"/>
      <c r="H136" s="33"/>
      <c r="I136" s="111">
        <v>0</v>
      </c>
    </row>
    <row r="137" spans="1:9" hidden="1" x14ac:dyDescent="0.25">
      <c r="A137" s="249"/>
      <c r="B137" s="38" t="s">
        <v>11331</v>
      </c>
      <c r="C137" s="38" t="s">
        <v>1043</v>
      </c>
      <c r="D137" s="39">
        <v>1.1100000000000001</v>
      </c>
      <c r="E137" s="33">
        <v>6.3839999999999995</v>
      </c>
      <c r="F137" s="36">
        <f t="shared" ref="F137:F155" si="5">IF(ISNUMBER(E137),E137*$D137,"")</f>
        <v>7.0862400000000001</v>
      </c>
      <c r="G137" s="41">
        <f>SUM(F137:F138)</f>
        <v>7.1633325000000001</v>
      </c>
      <c r="H137" s="54"/>
      <c r="I137" s="111">
        <v>0</v>
      </c>
    </row>
    <row r="138" spans="1:9" hidden="1" x14ac:dyDescent="0.25">
      <c r="A138" s="249"/>
      <c r="B138" s="38" t="s">
        <v>11306</v>
      </c>
      <c r="C138" s="38" t="s">
        <v>2801</v>
      </c>
      <c r="D138" s="39">
        <v>2.5000000000000001E-3</v>
      </c>
      <c r="E138" s="33">
        <v>30.837</v>
      </c>
      <c r="F138" s="36">
        <f t="shared" si="5"/>
        <v>7.7092499999999994E-2</v>
      </c>
      <c r="G138" s="53"/>
      <c r="H138" s="54"/>
      <c r="I138" s="111">
        <v>0</v>
      </c>
    </row>
    <row r="139" spans="1:9" ht="15.75" hidden="1" thickBot="1" x14ac:dyDescent="0.3">
      <c r="A139" s="250"/>
      <c r="B139" s="44" t="s">
        <v>12</v>
      </c>
      <c r="C139" s="116"/>
      <c r="D139" s="113"/>
      <c r="E139" s="46" t="s">
        <v>12</v>
      </c>
      <c r="F139" s="47" t="str">
        <f t="shared" si="5"/>
        <v/>
      </c>
      <c r="G139" s="48"/>
      <c r="H139" s="33"/>
      <c r="I139" s="111">
        <v>0</v>
      </c>
    </row>
    <row r="140" spans="1:9" ht="15.75" hidden="1" thickBot="1" x14ac:dyDescent="0.3">
      <c r="A140" s="253" t="s">
        <v>11298</v>
      </c>
      <c r="B140" s="26" t="s">
        <v>12</v>
      </c>
      <c r="C140" s="27" t="s">
        <v>161</v>
      </c>
      <c r="D140" s="110"/>
      <c r="E140" s="49" t="s">
        <v>12</v>
      </c>
      <c r="F140" s="49" t="str">
        <f t="shared" si="5"/>
        <v/>
      </c>
      <c r="G140" s="30"/>
      <c r="H140" s="31"/>
      <c r="I140" s="111">
        <v>0</v>
      </c>
    </row>
    <row r="141" spans="1:9" hidden="1" x14ac:dyDescent="0.25">
      <c r="A141" s="249"/>
      <c r="B141" s="34" t="s">
        <v>12</v>
      </c>
      <c r="C141" s="115"/>
      <c r="D141" s="112"/>
      <c r="E141" s="124" t="s">
        <v>12</v>
      </c>
      <c r="F141" s="125" t="str">
        <f t="shared" si="5"/>
        <v/>
      </c>
      <c r="G141" s="37"/>
      <c r="H141" s="33"/>
      <c r="I141" s="111">
        <v>0</v>
      </c>
    </row>
    <row r="142" spans="1:9" ht="25.5" hidden="1" x14ac:dyDescent="0.25">
      <c r="A142" s="249"/>
      <c r="B142" s="38" t="s">
        <v>11332</v>
      </c>
      <c r="C142" s="38" t="s">
        <v>11342</v>
      </c>
      <c r="D142" s="39">
        <v>0.16</v>
      </c>
      <c r="E142" s="36">
        <v>113.8005</v>
      </c>
      <c r="F142" s="36">
        <f t="shared" si="5"/>
        <v>18.208079999999999</v>
      </c>
      <c r="G142" s="41">
        <f>SUM(F142:F146)</f>
        <v>23.373258499999999</v>
      </c>
      <c r="H142" s="54"/>
      <c r="I142" s="111">
        <v>0</v>
      </c>
    </row>
    <row r="143" spans="1:9" ht="25.5" hidden="1" x14ac:dyDescent="0.25">
      <c r="A143" s="249"/>
      <c r="B143" s="38" t="s">
        <v>11333</v>
      </c>
      <c r="C143" s="38" t="s">
        <v>2801</v>
      </c>
      <c r="D143" s="39">
        <v>5.3900000000000003E-2</v>
      </c>
      <c r="E143" s="36">
        <v>23.673999999999999</v>
      </c>
      <c r="F143" s="36">
        <f t="shared" si="5"/>
        <v>1.2760286000000001</v>
      </c>
      <c r="G143" s="53"/>
      <c r="H143" s="54"/>
      <c r="I143" s="111">
        <v>0</v>
      </c>
    </row>
    <row r="144" spans="1:9" hidden="1" x14ac:dyDescent="0.25">
      <c r="A144" s="249"/>
      <c r="B144" s="38" t="s">
        <v>11326</v>
      </c>
      <c r="C144" s="38" t="s">
        <v>2801</v>
      </c>
      <c r="D144" s="39">
        <v>5.3499999999999999E-2</v>
      </c>
      <c r="E144" s="33">
        <v>23.693000000000001</v>
      </c>
      <c r="F144" s="36">
        <f t="shared" si="5"/>
        <v>1.2675755</v>
      </c>
      <c r="G144" s="53"/>
      <c r="H144" s="54"/>
      <c r="I144" s="111">
        <v>0</v>
      </c>
    </row>
    <row r="145" spans="1:9" ht="63.75" hidden="1" x14ac:dyDescent="0.25">
      <c r="A145" s="249"/>
      <c r="B145" s="38" t="s">
        <v>11334</v>
      </c>
      <c r="C145" s="38" t="s">
        <v>1049</v>
      </c>
      <c r="D145" s="39">
        <v>1.5699999999999999E-2</v>
      </c>
      <c r="E145" s="33">
        <v>86.886999999999986</v>
      </c>
      <c r="F145" s="36">
        <f t="shared" si="5"/>
        <v>1.3641258999999997</v>
      </c>
      <c r="G145" s="53"/>
      <c r="H145" s="54"/>
      <c r="I145" s="111">
        <v>0</v>
      </c>
    </row>
    <row r="146" spans="1:9" ht="63.75" hidden="1" x14ac:dyDescent="0.25">
      <c r="A146" s="249"/>
      <c r="B146" s="38" t="s">
        <v>11335</v>
      </c>
      <c r="C146" s="38" t="s">
        <v>1060</v>
      </c>
      <c r="D146" s="39">
        <v>3.8199999999999998E-2</v>
      </c>
      <c r="E146" s="33">
        <v>32.917499999999997</v>
      </c>
      <c r="F146" s="36">
        <f t="shared" si="5"/>
        <v>1.2574484999999997</v>
      </c>
      <c r="G146" s="53"/>
      <c r="H146" s="54"/>
      <c r="I146" s="111">
        <v>0</v>
      </c>
    </row>
    <row r="147" spans="1:9" ht="15.75" hidden="1" thickBot="1" x14ac:dyDescent="0.3">
      <c r="A147" s="250"/>
      <c r="B147" s="83"/>
      <c r="C147" s="116"/>
      <c r="D147" s="113"/>
      <c r="E147" s="46" t="s">
        <v>12</v>
      </c>
      <c r="F147" s="46" t="str">
        <f t="shared" si="5"/>
        <v/>
      </c>
      <c r="G147" s="48"/>
      <c r="H147" s="33"/>
      <c r="I147" s="111">
        <v>0</v>
      </c>
    </row>
    <row r="148" spans="1:9" ht="15.75" hidden="1" thickBot="1" x14ac:dyDescent="0.3">
      <c r="A148" s="253" t="s">
        <v>11299</v>
      </c>
      <c r="B148" s="26" t="s">
        <v>12</v>
      </c>
      <c r="C148" s="27" t="s">
        <v>161</v>
      </c>
      <c r="D148" s="110"/>
      <c r="E148" s="29" t="s">
        <v>12</v>
      </c>
      <c r="F148" s="27" t="str">
        <f t="shared" si="5"/>
        <v/>
      </c>
      <c r="G148" s="30"/>
      <c r="H148" s="31"/>
      <c r="I148" s="111">
        <v>0</v>
      </c>
    </row>
    <row r="149" spans="1:9" hidden="1" x14ac:dyDescent="0.25">
      <c r="A149" s="249"/>
      <c r="B149" s="34" t="s">
        <v>12</v>
      </c>
      <c r="C149" s="115"/>
      <c r="D149" s="112"/>
      <c r="E149" s="33" t="s">
        <v>12</v>
      </c>
      <c r="F149" s="33" t="str">
        <f t="shared" si="5"/>
        <v/>
      </c>
      <c r="G149" s="37"/>
      <c r="H149" s="33"/>
      <c r="I149" s="111">
        <v>0</v>
      </c>
    </row>
    <row r="150" spans="1:9" hidden="1" x14ac:dyDescent="0.25">
      <c r="A150" s="249"/>
      <c r="B150" s="38" t="s">
        <v>11336</v>
      </c>
      <c r="C150" s="38" t="s">
        <v>69</v>
      </c>
      <c r="D150" s="39">
        <v>5.7500000000000002E-2</v>
      </c>
      <c r="E150" s="33">
        <v>17.081</v>
      </c>
      <c r="F150" s="36">
        <f t="shared" si="5"/>
        <v>0.98215750000000002</v>
      </c>
      <c r="G150" s="41">
        <f>SUM(F150:F152)</f>
        <v>12.255078849999999</v>
      </c>
      <c r="H150" s="54"/>
      <c r="I150" s="111">
        <v>0</v>
      </c>
    </row>
    <row r="151" spans="1:9" hidden="1" x14ac:dyDescent="0.25">
      <c r="A151" s="249"/>
      <c r="B151" s="38" t="s">
        <v>11337</v>
      </c>
      <c r="C151" s="38" t="s">
        <v>69</v>
      </c>
      <c r="D151" s="39">
        <v>0.1908</v>
      </c>
      <c r="E151" s="36">
        <v>48.221999999999994</v>
      </c>
      <c r="F151" s="36">
        <f t="shared" si="5"/>
        <v>9.2007575999999993</v>
      </c>
      <c r="G151" s="53"/>
      <c r="H151" s="54"/>
      <c r="I151" s="111">
        <v>0</v>
      </c>
    </row>
    <row r="152" spans="1:9" hidden="1" x14ac:dyDescent="0.25">
      <c r="A152" s="249"/>
      <c r="B152" s="38" t="s">
        <v>11338</v>
      </c>
      <c r="C152" s="38" t="s">
        <v>2801</v>
      </c>
      <c r="D152" s="39">
        <v>6.3500000000000001E-2</v>
      </c>
      <c r="E152" s="33">
        <v>32.6325</v>
      </c>
      <c r="F152" s="36">
        <f t="shared" si="5"/>
        <v>2.0721637500000001</v>
      </c>
      <c r="G152" s="53"/>
      <c r="H152" s="54"/>
      <c r="I152" s="111">
        <v>0</v>
      </c>
    </row>
    <row r="153" spans="1:9" ht="15.75" hidden="1" thickBot="1" x14ac:dyDescent="0.3">
      <c r="A153" s="250"/>
      <c r="B153" s="44" t="s">
        <v>12</v>
      </c>
      <c r="C153" s="116"/>
      <c r="D153" s="113"/>
      <c r="E153" s="46" t="s">
        <v>12</v>
      </c>
      <c r="F153" s="47" t="str">
        <f t="shared" si="5"/>
        <v/>
      </c>
      <c r="G153" s="48"/>
      <c r="H153" s="33"/>
      <c r="I153" s="111">
        <v>0</v>
      </c>
    </row>
    <row r="154" spans="1:9" ht="15.75" hidden="1" thickBot="1" x14ac:dyDescent="0.3">
      <c r="A154" s="253" t="s">
        <v>11300</v>
      </c>
      <c r="B154" s="26" t="s">
        <v>12</v>
      </c>
      <c r="C154" s="27" t="s">
        <v>1043</v>
      </c>
      <c r="D154" s="110"/>
      <c r="E154" s="49" t="s">
        <v>12</v>
      </c>
      <c r="F154" s="49" t="str">
        <f t="shared" si="5"/>
        <v/>
      </c>
      <c r="G154" s="30"/>
      <c r="H154" s="31"/>
      <c r="I154" s="111">
        <v>0</v>
      </c>
    </row>
    <row r="155" spans="1:9" hidden="1" x14ac:dyDescent="0.25">
      <c r="A155" s="249"/>
      <c r="B155" s="34" t="s">
        <v>12</v>
      </c>
      <c r="C155" s="115"/>
      <c r="D155" s="112"/>
      <c r="E155" s="124" t="s">
        <v>12</v>
      </c>
      <c r="F155" s="125" t="str">
        <f t="shared" si="5"/>
        <v/>
      </c>
      <c r="G155" s="37"/>
      <c r="H155" s="33"/>
      <c r="I155" s="111">
        <v>0</v>
      </c>
    </row>
    <row r="156" spans="1:9" ht="38.25" hidden="1" x14ac:dyDescent="0.25">
      <c r="A156" s="249"/>
      <c r="B156" s="38" t="s">
        <v>11323</v>
      </c>
      <c r="C156" s="38" t="s">
        <v>82</v>
      </c>
      <c r="D156" s="39">
        <v>2.1179999999999999</v>
      </c>
      <c r="E156" s="36">
        <v>0.20899999999999999</v>
      </c>
      <c r="F156" s="36">
        <f t="shared" ref="F156:F171" si="6">IF(ISNUMBER(E156),E156*$D156,"")</f>
        <v>0.44266199999999994</v>
      </c>
      <c r="G156" s="41">
        <f>SUM(F156:F160)</f>
        <v>13.2829</v>
      </c>
      <c r="H156" s="54"/>
      <c r="I156" s="111">
        <v>0</v>
      </c>
    </row>
    <row r="157" spans="1:9" ht="25.5" hidden="1" x14ac:dyDescent="0.25">
      <c r="A157" s="249"/>
      <c r="B157" s="38" t="s">
        <v>11324</v>
      </c>
      <c r="C157" s="38" t="s">
        <v>1043</v>
      </c>
      <c r="D157" s="39">
        <v>2.5000000000000001E-2</v>
      </c>
      <c r="E157" s="36">
        <v>19</v>
      </c>
      <c r="F157" s="36">
        <f t="shared" si="6"/>
        <v>0.47500000000000003</v>
      </c>
      <c r="G157" s="53"/>
      <c r="H157" s="54"/>
      <c r="I157" s="111">
        <v>0</v>
      </c>
    </row>
    <row r="158" spans="1:9" hidden="1" x14ac:dyDescent="0.25">
      <c r="A158" s="249"/>
      <c r="B158" s="38" t="s">
        <v>11305</v>
      </c>
      <c r="C158" s="38" t="s">
        <v>2801</v>
      </c>
      <c r="D158" s="39">
        <v>1.3599999999999999E-2</v>
      </c>
      <c r="E158" s="33">
        <v>24.519499999999997</v>
      </c>
      <c r="F158" s="36">
        <f t="shared" si="6"/>
        <v>0.33346519999999996</v>
      </c>
      <c r="G158" s="53"/>
      <c r="H158" s="54"/>
      <c r="I158" s="111">
        <v>0</v>
      </c>
    </row>
    <row r="159" spans="1:9" hidden="1" x14ac:dyDescent="0.25">
      <c r="A159" s="249"/>
      <c r="B159" s="38" t="s">
        <v>11306</v>
      </c>
      <c r="C159" s="38" t="s">
        <v>2801</v>
      </c>
      <c r="D159" s="39">
        <v>8.3599999999999994E-2</v>
      </c>
      <c r="E159" s="33">
        <v>30.837</v>
      </c>
      <c r="F159" s="36">
        <f t="shared" si="6"/>
        <v>2.5779731999999997</v>
      </c>
      <c r="G159" s="53"/>
      <c r="H159" s="54"/>
      <c r="I159" s="111">
        <v>0</v>
      </c>
    </row>
    <row r="160" spans="1:9" hidden="1" x14ac:dyDescent="0.25">
      <c r="A160" s="249"/>
      <c r="B160" s="38" t="s">
        <v>11296</v>
      </c>
      <c r="C160" s="38" t="s">
        <v>1043</v>
      </c>
      <c r="D160" s="39">
        <v>1</v>
      </c>
      <c r="E160" s="33">
        <v>9.4537996</v>
      </c>
      <c r="F160" s="36">
        <f t="shared" si="6"/>
        <v>9.4537996</v>
      </c>
      <c r="G160" s="53"/>
      <c r="H160" s="54"/>
      <c r="I160" s="111">
        <v>0</v>
      </c>
    </row>
    <row r="161" spans="1:9" ht="15.75" hidden="1" thickBot="1" x14ac:dyDescent="0.3">
      <c r="A161" s="250"/>
      <c r="B161" s="83"/>
      <c r="C161" s="116"/>
      <c r="D161" s="113"/>
      <c r="E161" s="46" t="s">
        <v>12</v>
      </c>
      <c r="F161" s="46" t="str">
        <f t="shared" si="6"/>
        <v/>
      </c>
      <c r="G161" s="48"/>
      <c r="H161" s="33"/>
      <c r="I161" s="111">
        <v>0</v>
      </c>
    </row>
    <row r="162" spans="1:9" ht="15.75" hidden="1" thickBot="1" x14ac:dyDescent="0.3">
      <c r="A162" s="253" t="s">
        <v>11301</v>
      </c>
      <c r="B162" s="26" t="s">
        <v>12</v>
      </c>
      <c r="C162" s="27" t="s">
        <v>161</v>
      </c>
      <c r="D162" s="110"/>
      <c r="E162" s="49" t="s">
        <v>12</v>
      </c>
      <c r="F162" s="49" t="str">
        <f t="shared" si="6"/>
        <v/>
      </c>
      <c r="G162" s="30"/>
      <c r="H162" s="31"/>
      <c r="I162" s="111">
        <v>0</v>
      </c>
    </row>
    <row r="163" spans="1:9" hidden="1" x14ac:dyDescent="0.25">
      <c r="A163" s="249"/>
      <c r="B163" s="34" t="s">
        <v>12</v>
      </c>
      <c r="C163" s="115"/>
      <c r="D163" s="112"/>
      <c r="E163" s="124" t="s">
        <v>12</v>
      </c>
      <c r="F163" s="125" t="str">
        <f t="shared" si="6"/>
        <v/>
      </c>
      <c r="G163" s="37"/>
      <c r="H163" s="33"/>
      <c r="I163" s="111">
        <v>0</v>
      </c>
    </row>
    <row r="164" spans="1:9" ht="25.5" hidden="1" x14ac:dyDescent="0.25">
      <c r="A164" s="249"/>
      <c r="B164" s="38" t="s">
        <v>11320</v>
      </c>
      <c r="C164" s="38" t="s">
        <v>1060</v>
      </c>
      <c r="D164" s="39">
        <v>0.255</v>
      </c>
      <c r="E164" s="36">
        <v>25.906499999999998</v>
      </c>
      <c r="F164" s="36">
        <f t="shared" si="6"/>
        <v>6.6061574999999992</v>
      </c>
      <c r="G164" s="41">
        <f>SUM(F164:F171)</f>
        <v>143.92955999999998</v>
      </c>
      <c r="H164" s="54"/>
      <c r="I164" s="111">
        <v>0</v>
      </c>
    </row>
    <row r="165" spans="1:9" ht="25.5" hidden="1" x14ac:dyDescent="0.25">
      <c r="A165" s="249"/>
      <c r="B165" s="38" t="s">
        <v>11319</v>
      </c>
      <c r="C165" s="38" t="s">
        <v>1049</v>
      </c>
      <c r="D165" s="39">
        <v>6.3E-2</v>
      </c>
      <c r="E165" s="36">
        <v>26.884999999999998</v>
      </c>
      <c r="F165" s="36">
        <f t="shared" si="6"/>
        <v>1.6937549999999999</v>
      </c>
      <c r="G165" s="53"/>
      <c r="H165" s="54"/>
      <c r="I165" s="111">
        <v>0</v>
      </c>
    </row>
    <row r="166" spans="1:9" hidden="1" x14ac:dyDescent="0.25">
      <c r="A166" s="249"/>
      <c r="B166" s="38" t="s">
        <v>11318</v>
      </c>
      <c r="C166" s="38" t="s">
        <v>2801</v>
      </c>
      <c r="D166" s="39">
        <v>1.18</v>
      </c>
      <c r="E166" s="33">
        <v>30.628</v>
      </c>
      <c r="F166" s="36">
        <f t="shared" si="6"/>
        <v>36.141039999999997</v>
      </c>
      <c r="G166" s="53"/>
      <c r="H166" s="54"/>
      <c r="I166" s="111">
        <v>0</v>
      </c>
    </row>
    <row r="167" spans="1:9" hidden="1" x14ac:dyDescent="0.25">
      <c r="A167" s="249"/>
      <c r="B167" s="38" t="s">
        <v>11317</v>
      </c>
      <c r="C167" s="38" t="s">
        <v>2801</v>
      </c>
      <c r="D167" s="39">
        <v>0.25</v>
      </c>
      <c r="E167" s="33">
        <v>24.358000000000001</v>
      </c>
      <c r="F167" s="36">
        <f t="shared" si="6"/>
        <v>6.0895000000000001</v>
      </c>
      <c r="G167" s="53"/>
      <c r="H167" s="54"/>
      <c r="I167" s="111">
        <v>0</v>
      </c>
    </row>
    <row r="168" spans="1:9" hidden="1" x14ac:dyDescent="0.25">
      <c r="A168" s="249"/>
      <c r="B168" s="38" t="s">
        <v>11315</v>
      </c>
      <c r="C168" s="38" t="s">
        <v>1043</v>
      </c>
      <c r="D168" s="39">
        <v>0.20799999999999999</v>
      </c>
      <c r="E168" s="33">
        <v>18.401499999999999</v>
      </c>
      <c r="F168" s="36">
        <f t="shared" si="6"/>
        <v>3.8275119999999996</v>
      </c>
      <c r="G168" s="53"/>
      <c r="H168" s="54"/>
      <c r="I168" s="111">
        <v>0</v>
      </c>
    </row>
    <row r="169" spans="1:9" ht="25.5" hidden="1" x14ac:dyDescent="0.25">
      <c r="A169" s="249"/>
      <c r="B169" s="38" t="s">
        <v>11314</v>
      </c>
      <c r="C169" s="38" t="s">
        <v>1303</v>
      </c>
      <c r="D169" s="39">
        <v>9.2370000000000001</v>
      </c>
      <c r="E169" s="33">
        <v>2.5554999999999999</v>
      </c>
      <c r="F169" s="36">
        <f t="shared" si="6"/>
        <v>23.6051535</v>
      </c>
      <c r="G169" s="53"/>
      <c r="H169" s="54"/>
      <c r="I169" s="111">
        <v>0</v>
      </c>
    </row>
    <row r="170" spans="1:9" ht="25.5" hidden="1" x14ac:dyDescent="0.25">
      <c r="A170" s="249"/>
      <c r="B170" s="38" t="s">
        <v>11339</v>
      </c>
      <c r="C170" s="38" t="s">
        <v>1303</v>
      </c>
      <c r="D170" s="39">
        <v>2.3079999999999998</v>
      </c>
      <c r="E170" s="33">
        <v>7.3055000000000003</v>
      </c>
      <c r="F170" s="36">
        <f t="shared" si="6"/>
        <v>16.861093999999998</v>
      </c>
      <c r="G170" s="53"/>
      <c r="H170" s="54"/>
      <c r="I170" s="111">
        <v>0</v>
      </c>
    </row>
    <row r="171" spans="1:9" ht="38.25" hidden="1" x14ac:dyDescent="0.25">
      <c r="A171" s="249"/>
      <c r="B171" s="38" t="s">
        <v>11340</v>
      </c>
      <c r="C171" s="38" t="s">
        <v>161</v>
      </c>
      <c r="D171" s="39">
        <v>1.3360000000000001</v>
      </c>
      <c r="E171" s="33">
        <v>36.755499999999998</v>
      </c>
      <c r="F171" s="36">
        <f t="shared" si="6"/>
        <v>49.105347999999999</v>
      </c>
      <c r="G171" s="53"/>
      <c r="H171" s="54"/>
      <c r="I171" s="111">
        <v>0</v>
      </c>
    </row>
    <row r="172" spans="1:9" ht="15.75" hidden="1" thickBot="1" x14ac:dyDescent="0.3">
      <c r="A172" s="250"/>
      <c r="B172" s="83"/>
      <c r="C172" s="116"/>
      <c r="D172" s="113"/>
      <c r="E172" s="46" t="s">
        <v>12</v>
      </c>
      <c r="F172" s="46" t="str">
        <f t="shared" ref="F172" si="7">IF(ISNUMBER(E172),E172*$D172,"")</f>
        <v/>
      </c>
      <c r="G172" s="48"/>
      <c r="H172" s="33"/>
      <c r="I172" s="111">
        <v>0</v>
      </c>
    </row>
  </sheetData>
  <sheetProtection algorithmName="SHA-512" hashValue="EjeUBsbeNRlzZYywARn2y64PruDiYe8QI5zLo3QtUQb8aCAIwhsyU3D6+7Px88kcxGazpS2b4nCA227XTOPpPw==" saltValue="V4MiV4c1W2vcQvX6tcQIkQ==" spinCount="100000" sheet="1" objects="1" scenarios="1"/>
  <autoFilter ref="A5:I172" xr:uid="{BEFE6A8C-DE4B-4D49-BC7E-ACC3DBBC3713}">
    <filterColumn colId="8">
      <filters>
        <filter val="0,0408"/>
        <filter val="0,8166"/>
      </filters>
    </filterColumn>
  </autoFilter>
  <mergeCells count="18">
    <mergeCell ref="A162:A172"/>
    <mergeCell ref="A59:A72"/>
    <mergeCell ref="A73:A80"/>
    <mergeCell ref="A81:A94"/>
    <mergeCell ref="A95:A108"/>
    <mergeCell ref="A109:A123"/>
    <mergeCell ref="A124:A128"/>
    <mergeCell ref="A129:A134"/>
    <mergeCell ref="A135:A139"/>
    <mergeCell ref="A140:A147"/>
    <mergeCell ref="A148:A153"/>
    <mergeCell ref="A154:A161"/>
    <mergeCell ref="A46:A58"/>
    <mergeCell ref="A6:A10"/>
    <mergeCell ref="A11:A16"/>
    <mergeCell ref="A17:A23"/>
    <mergeCell ref="A24:A35"/>
    <mergeCell ref="A36:A45"/>
  </mergeCells>
  <conditionalFormatting sqref="C6">
    <cfRule type="containsText" dxfId="63" priority="10" operator="containsText" text="Pesquisa de Preços">
      <formula>NOT(ISERROR(SEARCH("Pesquisa de Preços",C6)))</formula>
    </cfRule>
  </conditionalFormatting>
  <conditionalFormatting sqref="C8:C9">
    <cfRule type="containsText" dxfId="62" priority="62" operator="containsText" text="Pesquisa de Preços">
      <formula>NOT(ISERROR(SEARCH("Pesquisa de Preços",C8)))</formula>
    </cfRule>
  </conditionalFormatting>
  <conditionalFormatting sqref="C11">
    <cfRule type="containsText" dxfId="61" priority="48" operator="containsText" text="Pesquisa de Preços">
      <formula>NOT(ISERROR(SEARCH("Pesquisa de Preços",C11)))</formula>
    </cfRule>
  </conditionalFormatting>
  <conditionalFormatting sqref="C13:C15">
    <cfRule type="containsText" dxfId="60" priority="61" operator="containsText" text="Pesquisa de Preços">
      <formula>NOT(ISERROR(SEARCH("Pesquisa de Preços",C13)))</formula>
    </cfRule>
  </conditionalFormatting>
  <conditionalFormatting sqref="C17">
    <cfRule type="containsText" dxfId="59" priority="47" operator="containsText" text="Pesquisa de Preços">
      <formula>NOT(ISERROR(SEARCH("Pesquisa de Preços",C17)))</formula>
    </cfRule>
  </conditionalFormatting>
  <conditionalFormatting sqref="C19:C22">
    <cfRule type="containsText" dxfId="58" priority="60" operator="containsText" text="Pesquisa de Preços">
      <formula>NOT(ISERROR(SEARCH("Pesquisa de Preços",C19)))</formula>
    </cfRule>
  </conditionalFormatting>
  <conditionalFormatting sqref="C24">
    <cfRule type="containsText" dxfId="57" priority="46" operator="containsText" text="Pesquisa de Preços">
      <formula>NOT(ISERROR(SEARCH("Pesquisa de Preços",C24)))</formula>
    </cfRule>
  </conditionalFormatting>
  <conditionalFormatting sqref="C26:C32">
    <cfRule type="containsText" dxfId="56" priority="59" operator="containsText" text="Pesquisa de Preços">
      <formula>NOT(ISERROR(SEARCH("Pesquisa de Preços",C26)))</formula>
    </cfRule>
  </conditionalFormatting>
  <conditionalFormatting sqref="C36">
    <cfRule type="containsText" dxfId="55" priority="45" operator="containsText" text="Pesquisa de Preços">
      <formula>NOT(ISERROR(SEARCH("Pesquisa de Preços",C36)))</formula>
    </cfRule>
  </conditionalFormatting>
  <conditionalFormatting sqref="C38:C44">
    <cfRule type="containsText" dxfId="54" priority="58" operator="containsText" text="Pesquisa de Preços">
      <formula>NOT(ISERROR(SEARCH("Pesquisa de Preços",C38)))</formula>
    </cfRule>
  </conditionalFormatting>
  <conditionalFormatting sqref="C46">
    <cfRule type="containsText" dxfId="53" priority="44" operator="containsText" text="Pesquisa de Preços">
      <formula>NOT(ISERROR(SEARCH("Pesquisa de Preços",C46)))</formula>
    </cfRule>
  </conditionalFormatting>
  <conditionalFormatting sqref="C48:C54">
    <cfRule type="containsText" dxfId="52" priority="57" operator="containsText" text="Pesquisa de Preços">
      <formula>NOT(ISERROR(SEARCH("Pesquisa de Preços",C48)))</formula>
    </cfRule>
  </conditionalFormatting>
  <conditionalFormatting sqref="C59">
    <cfRule type="containsText" dxfId="51" priority="43" operator="containsText" text="Pesquisa de Preços">
      <formula>NOT(ISERROR(SEARCH("Pesquisa de Preços",C59)))</formula>
    </cfRule>
  </conditionalFormatting>
  <conditionalFormatting sqref="C61:C68">
    <cfRule type="containsText" dxfId="50" priority="56" operator="containsText" text="Pesquisa de Preços">
      <formula>NOT(ISERROR(SEARCH("Pesquisa de Preços",C61)))</formula>
    </cfRule>
  </conditionalFormatting>
  <conditionalFormatting sqref="C73">
    <cfRule type="containsText" dxfId="49" priority="42" operator="containsText" text="Pesquisa de Preços">
      <formula>NOT(ISERROR(SEARCH("Pesquisa de Preços",C73)))</formula>
    </cfRule>
  </conditionalFormatting>
  <conditionalFormatting sqref="C75:C79">
    <cfRule type="containsText" dxfId="48" priority="55" operator="containsText" text="Pesquisa de Preços">
      <formula>NOT(ISERROR(SEARCH("Pesquisa de Preços",C75)))</formula>
    </cfRule>
  </conditionalFormatting>
  <conditionalFormatting sqref="C81">
    <cfRule type="containsText" dxfId="47" priority="41" operator="containsText" text="Pesquisa de Preços">
      <formula>NOT(ISERROR(SEARCH("Pesquisa de Preços",C81)))</formula>
    </cfRule>
  </conditionalFormatting>
  <conditionalFormatting sqref="C83:C91">
    <cfRule type="containsText" dxfId="46" priority="54" operator="containsText" text="Pesquisa de Preços">
      <formula>NOT(ISERROR(SEARCH("Pesquisa de Preços",C83)))</formula>
    </cfRule>
  </conditionalFormatting>
  <conditionalFormatting sqref="C95">
    <cfRule type="containsText" dxfId="45" priority="40" operator="containsText" text="Pesquisa de Preços">
      <formula>NOT(ISERROR(SEARCH("Pesquisa de Preços",C95)))</formula>
    </cfRule>
  </conditionalFormatting>
  <conditionalFormatting sqref="C97:C105">
    <cfRule type="containsText" dxfId="44" priority="53" operator="containsText" text="Pesquisa de Preços">
      <formula>NOT(ISERROR(SEARCH("Pesquisa de Preços",C97)))</formula>
    </cfRule>
  </conditionalFormatting>
  <conditionalFormatting sqref="C109">
    <cfRule type="containsText" dxfId="43" priority="39" operator="containsText" text="Pesquisa de Preços">
      <formula>NOT(ISERROR(SEARCH("Pesquisa de Preços",C109)))</formula>
    </cfRule>
  </conditionalFormatting>
  <conditionalFormatting sqref="C111:C120">
    <cfRule type="containsText" dxfId="42" priority="52" operator="containsText" text="Pesquisa de Preços">
      <formula>NOT(ISERROR(SEARCH("Pesquisa de Preços",C111)))</formula>
    </cfRule>
  </conditionalFormatting>
  <conditionalFormatting sqref="C124">
    <cfRule type="containsText" dxfId="41" priority="38" operator="containsText" text="Pesquisa de Preços">
      <formula>NOT(ISERROR(SEARCH("Pesquisa de Preços",C124)))</formula>
    </cfRule>
  </conditionalFormatting>
  <conditionalFormatting sqref="C126:C127">
    <cfRule type="containsText" dxfId="40" priority="51" operator="containsText" text="Pesquisa de Preços">
      <formula>NOT(ISERROR(SEARCH("Pesquisa de Preços",C126)))</formula>
    </cfRule>
  </conditionalFormatting>
  <conditionalFormatting sqref="C129">
    <cfRule type="containsText" dxfId="39" priority="37" operator="containsText" text="Pesquisa de Preços">
      <formula>NOT(ISERROR(SEARCH("Pesquisa de Preços",C129)))</formula>
    </cfRule>
  </conditionalFormatting>
  <conditionalFormatting sqref="C131:C133">
    <cfRule type="containsText" dxfId="38" priority="50" operator="containsText" text="Pesquisa de Preços">
      <formula>NOT(ISERROR(SEARCH("Pesquisa de Preços",C131)))</formula>
    </cfRule>
  </conditionalFormatting>
  <conditionalFormatting sqref="C135">
    <cfRule type="containsText" dxfId="37" priority="36" operator="containsText" text="Pesquisa de Preços">
      <formula>NOT(ISERROR(SEARCH("Pesquisa de Preços",C135)))</formula>
    </cfRule>
  </conditionalFormatting>
  <conditionalFormatting sqref="C137:C138">
    <cfRule type="containsText" dxfId="36" priority="49" operator="containsText" text="Pesquisa de Preços">
      <formula>NOT(ISERROR(SEARCH("Pesquisa de Preços",C137)))</formula>
    </cfRule>
  </conditionalFormatting>
  <conditionalFormatting sqref="C140">
    <cfRule type="containsText" dxfId="35" priority="27" operator="containsText" text="Pesquisa de Preços">
      <formula>NOT(ISERROR(SEARCH("Pesquisa de Preços",C140)))</formula>
    </cfRule>
  </conditionalFormatting>
  <conditionalFormatting sqref="C142:C146">
    <cfRule type="containsText" dxfId="34" priority="28" operator="containsText" text="Pesquisa de Preços">
      <formula>NOT(ISERROR(SEARCH("Pesquisa de Preços",C142)))</formula>
    </cfRule>
  </conditionalFormatting>
  <conditionalFormatting sqref="C148">
    <cfRule type="containsText" dxfId="33" priority="21" operator="containsText" text="Pesquisa de Preços">
      <formula>NOT(ISERROR(SEARCH("Pesquisa de Preços",C148)))</formula>
    </cfRule>
  </conditionalFormatting>
  <conditionalFormatting sqref="C150:C152">
    <cfRule type="containsText" dxfId="32" priority="22" operator="containsText" text="Pesquisa de Preços">
      <formula>NOT(ISERROR(SEARCH("Pesquisa de Preços",C150)))</formula>
    </cfRule>
  </conditionalFormatting>
  <conditionalFormatting sqref="C154">
    <cfRule type="containsText" dxfId="31" priority="12" operator="containsText" text="Pesquisa de Preços">
      <formula>NOT(ISERROR(SEARCH("Pesquisa de Preços",C154)))</formula>
    </cfRule>
  </conditionalFormatting>
  <conditionalFormatting sqref="C156:C160">
    <cfRule type="containsText" dxfId="30" priority="13" operator="containsText" text="Pesquisa de Preços">
      <formula>NOT(ISERROR(SEARCH("Pesquisa de Preços",C156)))</formula>
    </cfRule>
  </conditionalFormatting>
  <conditionalFormatting sqref="C162">
    <cfRule type="containsText" dxfId="29" priority="1" operator="containsText" text="Pesquisa de Preços">
      <formula>NOT(ISERROR(SEARCH("Pesquisa de Preços",C162)))</formula>
    </cfRule>
  </conditionalFormatting>
  <conditionalFormatting sqref="C164:C171">
    <cfRule type="containsText" dxfId="28" priority="2" operator="containsText" text="Pesquisa de Preços">
      <formula>NOT(ISERROR(SEARCH("Pesquisa de Preços",C164)))</formula>
    </cfRule>
  </conditionalFormatting>
  <conditionalFormatting sqref="F4">
    <cfRule type="containsText" dxfId="27" priority="179"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AD88F-222F-4A29-BE1F-87804B52104C}">
  <sheetPr codeName="Planilha7" filterMode="1">
    <pageSetUpPr fitToPage="1"/>
  </sheetPr>
  <dimension ref="A1:L5207"/>
  <sheetViews>
    <sheetView tabSelected="1" zoomScale="80" zoomScaleNormal="80" zoomScaleSheetLayoutView="70" workbookViewId="0">
      <pane ySplit="5" topLeftCell="A6" activePane="bottomLeft" state="frozen"/>
      <selection activeCell="F14" sqref="F14"/>
      <selection pane="bottomLeft" activeCell="F4825" sqref="F4825"/>
    </sheetView>
  </sheetViews>
  <sheetFormatPr defaultColWidth="9.140625" defaultRowHeight="15" x14ac:dyDescent="0.25"/>
  <cols>
    <col min="1" max="1" width="14.7109375" style="129" customWidth="1"/>
    <col min="2" max="2" width="80.7109375" style="159" customWidth="1"/>
    <col min="3" max="4" width="15.7109375" style="129" customWidth="1"/>
    <col min="5" max="6" width="20.7109375" style="129" customWidth="1"/>
    <col min="7" max="7" width="15.7109375" style="129" customWidth="1"/>
    <col min="8" max="9" width="20.7109375" style="129" customWidth="1"/>
    <col min="10" max="10" width="3.7109375" style="129" customWidth="1"/>
    <col min="11" max="11" width="21.42578125" style="129" customWidth="1"/>
    <col min="12" max="12" width="9.140625" style="129" customWidth="1"/>
    <col min="13" max="16384" width="9.140625" style="129"/>
  </cols>
  <sheetData>
    <row r="1" spans="1:12" ht="24.95" customHeight="1" x14ac:dyDescent="0.25">
      <c r="A1" s="100" t="s">
        <v>11282</v>
      </c>
      <c r="B1" s="101"/>
      <c r="C1" s="100"/>
      <c r="D1" s="100"/>
      <c r="E1" s="100"/>
      <c r="F1" s="100"/>
      <c r="G1" s="100"/>
      <c r="H1" s="100"/>
      <c r="I1" s="100"/>
      <c r="J1" s="127" t="s">
        <v>3099</v>
      </c>
      <c r="K1" s="128"/>
      <c r="L1"/>
    </row>
    <row r="2" spans="1:12" ht="24.95" customHeight="1" x14ac:dyDescent="0.25">
      <c r="A2" s="130" t="s">
        <v>3100</v>
      </c>
      <c r="B2" s="5"/>
      <c r="C2" s="130"/>
      <c r="D2" s="130"/>
      <c r="E2" s="130"/>
      <c r="F2" s="130"/>
      <c r="G2" s="130"/>
      <c r="H2" s="130"/>
      <c r="I2" s="130"/>
      <c r="J2" s="127" t="s">
        <v>3101</v>
      </c>
      <c r="K2" s="131" t="s">
        <v>3102</v>
      </c>
      <c r="L2"/>
    </row>
    <row r="3" spans="1:12" ht="20.100000000000001" customHeight="1" x14ac:dyDescent="0.25">
      <c r="A3" s="132" t="s">
        <v>11283</v>
      </c>
      <c r="B3" s="132"/>
      <c r="C3" s="132"/>
      <c r="D3" s="132"/>
      <c r="E3" s="132"/>
      <c r="F3" s="132"/>
      <c r="G3" s="132"/>
      <c r="H3" s="132"/>
      <c r="I3" s="132"/>
      <c r="J3" s="127" t="s">
        <v>3103</v>
      </c>
      <c r="K3" s="131" t="s">
        <v>3104</v>
      </c>
      <c r="L3"/>
    </row>
    <row r="4" spans="1:12" ht="20.100000000000001" customHeight="1" thickBot="1" x14ac:dyDescent="0.3">
      <c r="A4" s="175"/>
      <c r="B4" s="176"/>
      <c r="C4" s="177"/>
      <c r="D4" s="177"/>
      <c r="E4" s="178"/>
      <c r="F4" s="178"/>
      <c r="G4" s="176"/>
      <c r="H4" s="179"/>
      <c r="I4" s="180"/>
      <c r="J4" s="181"/>
      <c r="K4" s="182"/>
      <c r="L4" s="183"/>
    </row>
    <row r="5" spans="1:12" ht="45" customHeight="1" x14ac:dyDescent="0.25">
      <c r="A5" s="120" t="s">
        <v>1</v>
      </c>
      <c r="B5" s="121" t="s">
        <v>2</v>
      </c>
      <c r="C5" s="121" t="s">
        <v>4</v>
      </c>
      <c r="D5" s="133" t="s">
        <v>3105</v>
      </c>
      <c r="E5" s="134" t="s">
        <v>6</v>
      </c>
      <c r="F5" s="134" t="s">
        <v>3106</v>
      </c>
      <c r="G5" s="134" t="s">
        <v>3107</v>
      </c>
      <c r="H5" s="134" t="s">
        <v>3108</v>
      </c>
      <c r="I5" s="134" t="s">
        <v>3109</v>
      </c>
      <c r="J5" s="135"/>
      <c r="K5" s="136" t="s">
        <v>3110</v>
      </c>
    </row>
    <row r="6" spans="1:12" x14ac:dyDescent="0.25">
      <c r="A6" s="185" t="s">
        <v>11</v>
      </c>
      <c r="B6" s="138" t="s">
        <v>3111</v>
      </c>
      <c r="C6" s="139" t="s">
        <v>3112</v>
      </c>
      <c r="D6" s="139">
        <v>528</v>
      </c>
      <c r="E6" s="140">
        <f ca="1">OFFSET(INDEX(Composições!A:H,MATCH(Orçamentária!A6,Composições!A:A,0),8),2,0)</f>
        <v>120.95399999999999</v>
      </c>
      <c r="F6" s="141">
        <f ca="1">IF(ISNUMBER(E6),D6*E6,"")</f>
        <v>63863.712</v>
      </c>
      <c r="G6" s="142">
        <f>IF($K6="Padrão",BDI!$B$17,IF($K6="Diferenciado",BDI!$E$17,0))</f>
        <v>0.21290000000000001</v>
      </c>
      <c r="H6" s="140">
        <f t="shared" ref="H6:H69" ca="1" si="0">IF(ISNUMBER(E6),ROUND(E6*(1+G6),2),"")</f>
        <v>146.71</v>
      </c>
      <c r="I6" s="141">
        <f t="shared" ref="I6:I69" ca="1" si="1">IF(ISNUMBER(E6),ROUND(H6*D6,2),"")</f>
        <v>77462.880000000005</v>
      </c>
      <c r="J6" s="143"/>
      <c r="K6" s="144" t="s">
        <v>3103</v>
      </c>
    </row>
    <row r="7" spans="1:12" x14ac:dyDescent="0.25">
      <c r="A7" s="185" t="s">
        <v>13</v>
      </c>
      <c r="B7" s="138" t="s">
        <v>3113</v>
      </c>
      <c r="C7" s="139" t="s">
        <v>3112</v>
      </c>
      <c r="D7" s="139">
        <v>528</v>
      </c>
      <c r="E7" s="140">
        <f ca="1">OFFSET(INDEX(Composições!A:H,MATCH(Orçamentária!A7,Composições!A:A,0),8),2,0)</f>
        <v>51.186</v>
      </c>
      <c r="F7" s="141">
        <f t="shared" ref="F7:F70" ca="1" si="2">IF(ISNUMBER(E7),D7*E7,"")</f>
        <v>27026.207999999999</v>
      </c>
      <c r="G7" s="142">
        <f>IF($K7="Padrão",BDI!$B$17,IF($K7="Diferenciado",BDI!$E$17,0))</f>
        <v>0.21290000000000001</v>
      </c>
      <c r="H7" s="140">
        <f t="shared" ca="1" si="0"/>
        <v>62.08</v>
      </c>
      <c r="I7" s="141">
        <f t="shared" ca="1" si="1"/>
        <v>32778.239999999998</v>
      </c>
      <c r="J7" s="143"/>
      <c r="K7" s="144" t="s">
        <v>3103</v>
      </c>
    </row>
    <row r="8" spans="1:12" x14ac:dyDescent="0.25">
      <c r="A8" s="185" t="s">
        <v>14</v>
      </c>
      <c r="B8" s="138" t="s">
        <v>3114</v>
      </c>
      <c r="C8" s="139" t="s">
        <v>17</v>
      </c>
      <c r="D8" s="139">
        <v>1</v>
      </c>
      <c r="E8" s="140">
        <f ca="1">OFFSET(INDEX(Composições!A:H,MATCH(Orçamentária!A8,Composições!A:A,0),8),2,0)</f>
        <v>2284.1040000000003</v>
      </c>
      <c r="F8" s="141">
        <f t="shared" ca="1" si="2"/>
        <v>2284.1040000000003</v>
      </c>
      <c r="G8" s="142">
        <f>IF($K8="Padrão",BDI!$B$17,IF($K8="Diferenciado",BDI!$E$17,0))</f>
        <v>0.21290000000000001</v>
      </c>
      <c r="H8" s="140">
        <f t="shared" ca="1" si="0"/>
        <v>2770.39</v>
      </c>
      <c r="I8" s="141">
        <f t="shared" ca="1" si="1"/>
        <v>2770.39</v>
      </c>
      <c r="J8" s="143"/>
      <c r="K8" s="144" t="s">
        <v>3103</v>
      </c>
    </row>
    <row r="9" spans="1:12" x14ac:dyDescent="0.25">
      <c r="A9" s="185" t="s">
        <v>15</v>
      </c>
      <c r="B9" s="138" t="s">
        <v>3115</v>
      </c>
      <c r="C9" s="139" t="s">
        <v>17</v>
      </c>
      <c r="D9" s="139">
        <v>1</v>
      </c>
      <c r="E9" s="140">
        <f ca="1">OFFSET(INDEX(Composições!A:H,MATCH(Orçamentária!A9,Composições!A:A,0),8),2,0)</f>
        <v>3126.6000000000004</v>
      </c>
      <c r="F9" s="141">
        <f t="shared" ca="1" si="2"/>
        <v>3126.6000000000004</v>
      </c>
      <c r="G9" s="142">
        <f>IF($K9="Padrão",BDI!$B$17,IF($K9="Diferenciado",BDI!$E$17,0))</f>
        <v>0.21290000000000001</v>
      </c>
      <c r="H9" s="140">
        <f t="shared" ca="1" si="0"/>
        <v>3792.25</v>
      </c>
      <c r="I9" s="141">
        <f t="shared" ca="1" si="1"/>
        <v>3792.25</v>
      </c>
      <c r="J9" s="38"/>
      <c r="K9" s="144" t="s">
        <v>3103</v>
      </c>
    </row>
    <row r="10" spans="1:12" hidden="1" x14ac:dyDescent="0.25">
      <c r="A10" s="185" t="s">
        <v>18</v>
      </c>
      <c r="B10" s="138" t="s">
        <v>3116</v>
      </c>
      <c r="C10" s="139" t="s">
        <v>1789</v>
      </c>
      <c r="D10" s="139">
        <v>0</v>
      </c>
      <c r="E10" s="140">
        <f ca="1">OFFSET(INDEX(Composições!A:H,MATCH(Orçamentária!A10,Composições!A:A,0),8),2,0)</f>
        <v>63.019472649999997</v>
      </c>
      <c r="F10" s="141">
        <f t="shared" ca="1" si="2"/>
        <v>0</v>
      </c>
      <c r="G10" s="142">
        <f>IF($K10="Padrão",BDI!$B$17,IF($K10="Diferenciado",BDI!$E$17,0))</f>
        <v>0.21290000000000001</v>
      </c>
      <c r="H10" s="140">
        <f t="shared" ca="1" si="0"/>
        <v>76.44</v>
      </c>
      <c r="I10" s="141">
        <f t="shared" ca="1" si="1"/>
        <v>0</v>
      </c>
      <c r="J10" s="38"/>
      <c r="K10" s="144" t="s">
        <v>3103</v>
      </c>
    </row>
    <row r="11" spans="1:12" x14ac:dyDescent="0.25">
      <c r="A11" s="185" t="s">
        <v>19</v>
      </c>
      <c r="B11" s="138" t="s">
        <v>3117</v>
      </c>
      <c r="C11" s="139" t="s">
        <v>1789</v>
      </c>
      <c r="D11" s="139">
        <v>23.51</v>
      </c>
      <c r="E11" s="140">
        <f ca="1">OFFSET(INDEX(Composições!A:H,MATCH(Orçamentária!A11,Composições!A:A,0),8),2,0)</f>
        <v>348.38114999999999</v>
      </c>
      <c r="F11" s="141">
        <f t="shared" ca="1" si="2"/>
        <v>8190.4408364999999</v>
      </c>
      <c r="G11" s="142">
        <f>IF($K11="Padrão",BDI!$B$17,IF($K11="Diferenciado",BDI!$E$17,0))</f>
        <v>0.21290000000000001</v>
      </c>
      <c r="H11" s="140">
        <f t="shared" ca="1" si="0"/>
        <v>422.55</v>
      </c>
      <c r="I11" s="141">
        <f t="shared" ca="1" si="1"/>
        <v>9934.15</v>
      </c>
      <c r="J11" s="38"/>
      <c r="K11" s="144" t="s">
        <v>3103</v>
      </c>
    </row>
    <row r="12" spans="1:12" hidden="1" x14ac:dyDescent="0.25">
      <c r="A12" s="185" t="s">
        <v>20</v>
      </c>
      <c r="B12" s="138" t="s">
        <v>3118</v>
      </c>
      <c r="C12" s="139" t="s">
        <v>67</v>
      </c>
      <c r="D12" s="139">
        <v>0</v>
      </c>
      <c r="E12" s="140">
        <f ca="1">OFFSET(INDEX(Composições!A:H,MATCH(Orçamentária!A12,Composições!A:A,0),8),2,0)</f>
        <v>23.693000000000001</v>
      </c>
      <c r="F12" s="141">
        <f t="shared" ca="1" si="2"/>
        <v>0</v>
      </c>
      <c r="G12" s="142">
        <f>IF($K12="Padrão",BDI!$B$17,IF($K12="Diferenciado",BDI!$E$17,0))</f>
        <v>0.21290000000000001</v>
      </c>
      <c r="H12" s="140">
        <f t="shared" ca="1" si="0"/>
        <v>28.74</v>
      </c>
      <c r="I12" s="141">
        <f t="shared" ca="1" si="1"/>
        <v>0</v>
      </c>
      <c r="J12" s="38"/>
      <c r="K12" s="144" t="s">
        <v>3103</v>
      </c>
    </row>
    <row r="13" spans="1:12" hidden="1" x14ac:dyDescent="0.25">
      <c r="A13" s="185" t="s">
        <v>21</v>
      </c>
      <c r="B13" s="138" t="s">
        <v>3119</v>
      </c>
      <c r="C13" s="139" t="s">
        <v>67</v>
      </c>
      <c r="D13" s="139">
        <v>0</v>
      </c>
      <c r="E13" s="140">
        <f ca="1">OFFSET(INDEX(Composições!A:H,MATCH(Orçamentária!A13,Composições!A:A,0),8),2,0)</f>
        <v>9.0384083000000004</v>
      </c>
      <c r="F13" s="141">
        <f t="shared" ca="1" si="2"/>
        <v>0</v>
      </c>
      <c r="G13" s="142">
        <f>IF($K13="Padrão",BDI!$B$17,IF($K13="Diferenciado",BDI!$E$17,0))</f>
        <v>0.21290000000000001</v>
      </c>
      <c r="H13" s="140">
        <f t="shared" ca="1" si="0"/>
        <v>10.96</v>
      </c>
      <c r="I13" s="141">
        <f t="shared" ca="1" si="1"/>
        <v>0</v>
      </c>
      <c r="J13" s="38"/>
      <c r="K13" s="144" t="s">
        <v>3103</v>
      </c>
    </row>
    <row r="14" spans="1:12" hidden="1" x14ac:dyDescent="0.25">
      <c r="A14" s="185" t="s">
        <v>22</v>
      </c>
      <c r="B14" s="138" t="s">
        <v>3120</v>
      </c>
      <c r="C14" s="139" t="s">
        <v>67</v>
      </c>
      <c r="D14" s="139">
        <v>0</v>
      </c>
      <c r="E14" s="140">
        <f ca="1">OFFSET(INDEX(Composições!A:H,MATCH(Orçamentária!A14,Composições!A:A,0),8),2,0)</f>
        <v>2.1142306999999998</v>
      </c>
      <c r="F14" s="141">
        <f t="shared" ca="1" si="2"/>
        <v>0</v>
      </c>
      <c r="G14" s="142">
        <f>IF($K14="Padrão",BDI!$B$17,IF($K14="Diferenciado",BDI!$E$17,0))</f>
        <v>0.21290000000000001</v>
      </c>
      <c r="H14" s="140">
        <f t="shared" ca="1" si="0"/>
        <v>2.56</v>
      </c>
      <c r="I14" s="141">
        <f t="shared" ca="1" si="1"/>
        <v>0</v>
      </c>
      <c r="J14" s="38"/>
      <c r="K14" s="144" t="s">
        <v>3103</v>
      </c>
    </row>
    <row r="15" spans="1:12" hidden="1" x14ac:dyDescent="0.25">
      <c r="A15" s="185" t="s">
        <v>23</v>
      </c>
      <c r="B15" s="138" t="s">
        <v>3121</v>
      </c>
      <c r="C15" s="139" t="s">
        <v>105</v>
      </c>
      <c r="D15" s="139">
        <v>0</v>
      </c>
      <c r="E15" s="140">
        <f ca="1">OFFSET(INDEX(Composições!A:H,MATCH(Orçamentária!A15,Composições!A:A,0),8),2,0)</f>
        <v>3.9978327500000002</v>
      </c>
      <c r="F15" s="141">
        <f t="shared" ca="1" si="2"/>
        <v>0</v>
      </c>
      <c r="G15" s="142">
        <f>IF($K15="Padrão",BDI!$B$17,IF($K15="Diferenciado",BDI!$E$17,0))</f>
        <v>0.21290000000000001</v>
      </c>
      <c r="H15" s="140">
        <f t="shared" ca="1" si="0"/>
        <v>4.8499999999999996</v>
      </c>
      <c r="I15" s="141">
        <f t="shared" ca="1" si="1"/>
        <v>0</v>
      </c>
      <c r="J15" s="38"/>
      <c r="K15" s="144" t="s">
        <v>3103</v>
      </c>
    </row>
    <row r="16" spans="1:12" hidden="1" x14ac:dyDescent="0.25">
      <c r="A16" s="185" t="s">
        <v>24</v>
      </c>
      <c r="B16" s="138" t="s">
        <v>3122</v>
      </c>
      <c r="C16" s="139" t="s">
        <v>67</v>
      </c>
      <c r="D16" s="139">
        <v>0</v>
      </c>
      <c r="E16" s="140">
        <f ca="1">OFFSET(INDEX(Composições!A:H,MATCH(Orçamentária!A16,Composições!A:A,0),8),2,0)</f>
        <v>7.4170204999999996</v>
      </c>
      <c r="F16" s="141">
        <f t="shared" ca="1" si="2"/>
        <v>0</v>
      </c>
      <c r="G16" s="142">
        <f>IF($K16="Padrão",BDI!$B$17,IF($K16="Diferenciado",BDI!$E$17,0))</f>
        <v>0.21290000000000001</v>
      </c>
      <c r="H16" s="140">
        <f t="shared" ca="1" si="0"/>
        <v>9</v>
      </c>
      <c r="I16" s="141">
        <f t="shared" ca="1" si="1"/>
        <v>0</v>
      </c>
      <c r="J16" s="38"/>
      <c r="K16" s="144" t="s">
        <v>3103</v>
      </c>
    </row>
    <row r="17" spans="1:11" hidden="1" x14ac:dyDescent="0.25">
      <c r="A17" s="185" t="s">
        <v>25</v>
      </c>
      <c r="B17" s="138" t="s">
        <v>3123</v>
      </c>
      <c r="C17" s="139" t="s">
        <v>67</v>
      </c>
      <c r="D17" s="139">
        <v>0</v>
      </c>
      <c r="E17" s="140">
        <f ca="1">OFFSET(INDEX(Composições!A:H,MATCH(Orçamentária!A17,Composições!A:A,0),8),2,0)</f>
        <v>6.5870016999999992</v>
      </c>
      <c r="F17" s="141">
        <f t="shared" ca="1" si="2"/>
        <v>0</v>
      </c>
      <c r="G17" s="142">
        <f>IF($K17="Padrão",BDI!$B$17,IF($K17="Diferenciado",BDI!$E$17,0))</f>
        <v>0.21290000000000001</v>
      </c>
      <c r="H17" s="140">
        <f t="shared" ca="1" si="0"/>
        <v>7.99</v>
      </c>
      <c r="I17" s="141">
        <f t="shared" ca="1" si="1"/>
        <v>0</v>
      </c>
      <c r="J17" s="38"/>
      <c r="K17" s="144" t="s">
        <v>3103</v>
      </c>
    </row>
    <row r="18" spans="1:11" hidden="1" x14ac:dyDescent="0.25">
      <c r="A18" s="185" t="s">
        <v>26</v>
      </c>
      <c r="B18" s="138" t="s">
        <v>3124</v>
      </c>
      <c r="C18" s="139" t="s">
        <v>105</v>
      </c>
      <c r="D18" s="139">
        <v>0</v>
      </c>
      <c r="E18" s="140">
        <f ca="1">OFFSET(INDEX(Composições!A:H,MATCH(Orçamentária!A18,Composições!A:A,0),8),2,0)</f>
        <v>0.57243960000000005</v>
      </c>
      <c r="F18" s="141">
        <f t="shared" ca="1" si="2"/>
        <v>0</v>
      </c>
      <c r="G18" s="142">
        <f>IF($K18="Padrão",BDI!$B$17,IF($K18="Diferenciado",BDI!$E$17,0))</f>
        <v>0.21290000000000001</v>
      </c>
      <c r="H18" s="140">
        <f t="shared" ca="1" si="0"/>
        <v>0.69</v>
      </c>
      <c r="I18" s="141">
        <f t="shared" ca="1" si="1"/>
        <v>0</v>
      </c>
      <c r="J18" s="38"/>
      <c r="K18" s="144" t="s">
        <v>3103</v>
      </c>
    </row>
    <row r="19" spans="1:11" x14ac:dyDescent="0.25">
      <c r="A19" s="185" t="s">
        <v>27</v>
      </c>
      <c r="B19" s="138" t="s">
        <v>3125</v>
      </c>
      <c r="C19" s="139" t="s">
        <v>1789</v>
      </c>
      <c r="D19" s="139">
        <v>4.2</v>
      </c>
      <c r="E19" s="140">
        <f ca="1">OFFSET(INDEX(Composições!A:H,MATCH(Orçamentária!A19,Composições!A:A,0),8),2,0)</f>
        <v>195.25035359999998</v>
      </c>
      <c r="F19" s="141">
        <f t="shared" ca="1" si="2"/>
        <v>820.05148511999994</v>
      </c>
      <c r="G19" s="142">
        <f>IF($K19="Padrão",BDI!$B$17,IF($K19="Diferenciado",BDI!$E$17,0))</f>
        <v>0.21290000000000001</v>
      </c>
      <c r="H19" s="140">
        <f t="shared" ca="1" si="0"/>
        <v>236.82</v>
      </c>
      <c r="I19" s="141">
        <f t="shared" ca="1" si="1"/>
        <v>994.64</v>
      </c>
      <c r="J19" s="38"/>
      <c r="K19" s="144" t="s">
        <v>3103</v>
      </c>
    </row>
    <row r="20" spans="1:11" x14ac:dyDescent="0.25">
      <c r="A20" s="137" t="s">
        <v>3126</v>
      </c>
      <c r="B20" s="138" t="s">
        <v>3127</v>
      </c>
      <c r="C20" s="139" t="s">
        <v>17</v>
      </c>
      <c r="D20" s="139">
        <v>9</v>
      </c>
      <c r="E20" s="184">
        <v>286.61</v>
      </c>
      <c r="F20" s="141">
        <f t="shared" si="2"/>
        <v>2579.4900000000002</v>
      </c>
      <c r="G20" s="142">
        <f>IF($K20="Padrão",BDI!$B$17,IF($K20="Diferenciado",BDI!$E$17,0))</f>
        <v>0.21290000000000001</v>
      </c>
      <c r="H20" s="140">
        <f t="shared" si="0"/>
        <v>347.63</v>
      </c>
      <c r="I20" s="141">
        <f t="shared" si="1"/>
        <v>3128.67</v>
      </c>
      <c r="J20" s="38"/>
      <c r="K20" s="144" t="s">
        <v>3103</v>
      </c>
    </row>
    <row r="21" spans="1:11" hidden="1" x14ac:dyDescent="0.25">
      <c r="A21" s="185" t="s">
        <v>28</v>
      </c>
      <c r="B21" s="138" t="s">
        <v>3128</v>
      </c>
      <c r="C21" s="139" t="s">
        <v>67</v>
      </c>
      <c r="D21" s="139">
        <v>0</v>
      </c>
      <c r="E21" s="140">
        <f ca="1">OFFSET(INDEX(Composições!A:H,MATCH(Orçamentária!A21,Composições!A:A,0),8),2,0)</f>
        <v>18.576774999999998</v>
      </c>
      <c r="F21" s="141">
        <f t="shared" ca="1" si="2"/>
        <v>0</v>
      </c>
      <c r="G21" s="142">
        <f>IF($K21="Padrão",BDI!$B$17,IF($K21="Diferenciado",BDI!$E$17,0))</f>
        <v>0.21290000000000001</v>
      </c>
      <c r="H21" s="140">
        <f t="shared" ca="1" si="0"/>
        <v>22.53</v>
      </c>
      <c r="I21" s="141">
        <f t="shared" ca="1" si="1"/>
        <v>0</v>
      </c>
      <c r="J21" s="38"/>
      <c r="K21" s="144" t="s">
        <v>3103</v>
      </c>
    </row>
    <row r="22" spans="1:11" hidden="1" x14ac:dyDescent="0.25">
      <c r="A22" s="185" t="s">
        <v>29</v>
      </c>
      <c r="B22" s="138" t="s">
        <v>3129</v>
      </c>
      <c r="C22" s="139" t="s">
        <v>67</v>
      </c>
      <c r="D22" s="139">
        <v>0</v>
      </c>
      <c r="E22" s="140">
        <f ca="1">OFFSET(INDEX(Composições!A:H,MATCH(Orçamentária!A22,Composições!A:A,0),8),2,0)</f>
        <v>28.351324999999999</v>
      </c>
      <c r="F22" s="141">
        <f t="shared" ca="1" si="2"/>
        <v>0</v>
      </c>
      <c r="G22" s="142">
        <f>IF($K22="Padrão",BDI!$B$17,IF($K22="Diferenciado",BDI!$E$17,0))</f>
        <v>0</v>
      </c>
      <c r="H22" s="140">
        <f t="shared" ca="1" si="0"/>
        <v>28.35</v>
      </c>
      <c r="I22" s="141">
        <f t="shared" ca="1" si="1"/>
        <v>0</v>
      </c>
      <c r="J22" s="38"/>
      <c r="K22" s="144" t="s">
        <v>3099</v>
      </c>
    </row>
    <row r="23" spans="1:11" hidden="1" x14ac:dyDescent="0.25">
      <c r="A23" s="185" t="s">
        <v>30</v>
      </c>
      <c r="B23" s="138" t="s">
        <v>3130</v>
      </c>
      <c r="C23" s="139" t="s">
        <v>17</v>
      </c>
      <c r="D23" s="139">
        <v>0</v>
      </c>
      <c r="E23" s="140">
        <f ca="1">OFFSET(INDEX(Composições!A:H,MATCH(Orçamentária!A23,Composições!A:A,0),8),2,0)</f>
        <v>10.719420000000001</v>
      </c>
      <c r="F23" s="141">
        <f t="shared" ca="1" si="2"/>
        <v>0</v>
      </c>
      <c r="G23" s="142">
        <f>IF($K23="Padrão",BDI!$B$17,IF($K23="Diferenciado",BDI!$E$17,0))</f>
        <v>0</v>
      </c>
      <c r="H23" s="140">
        <f t="shared" ca="1" si="0"/>
        <v>10.72</v>
      </c>
      <c r="I23" s="141">
        <f t="shared" ca="1" si="1"/>
        <v>0</v>
      </c>
      <c r="J23" s="38"/>
      <c r="K23" s="144" t="s">
        <v>3099</v>
      </c>
    </row>
    <row r="24" spans="1:11" hidden="1" x14ac:dyDescent="0.25">
      <c r="A24" s="185" t="s">
        <v>31</v>
      </c>
      <c r="B24" s="138" t="s">
        <v>3131</v>
      </c>
      <c r="C24" s="139" t="s">
        <v>105</v>
      </c>
      <c r="D24" s="139">
        <v>0</v>
      </c>
      <c r="E24" s="140">
        <f ca="1">OFFSET(INDEX(Composições!A:H,MATCH(Orçamentária!A24,Composições!A:A,0),8),2,0)</f>
        <v>5.9116125000000013</v>
      </c>
      <c r="F24" s="141">
        <f t="shared" ca="1" si="2"/>
        <v>0</v>
      </c>
      <c r="G24" s="142">
        <f>IF($K24="Padrão",BDI!$B$17,IF($K24="Diferenciado",BDI!$E$17,0))</f>
        <v>0.21290000000000001</v>
      </c>
      <c r="H24" s="140">
        <f t="shared" ca="1" si="0"/>
        <v>7.17</v>
      </c>
      <c r="I24" s="141">
        <f t="shared" ca="1" si="1"/>
        <v>0</v>
      </c>
      <c r="J24" s="38"/>
      <c r="K24" s="144" t="s">
        <v>3103</v>
      </c>
    </row>
    <row r="25" spans="1:11" hidden="1" x14ac:dyDescent="0.25">
      <c r="A25" s="185" t="s">
        <v>32</v>
      </c>
      <c r="B25" s="138" t="s">
        <v>3132</v>
      </c>
      <c r="C25" s="139" t="s">
        <v>67</v>
      </c>
      <c r="D25" s="139">
        <v>0</v>
      </c>
      <c r="E25" s="140">
        <f ca="1">OFFSET(INDEX(Composições!A:H,MATCH(Orçamentária!A25,Composições!A:A,0),8),2,0)</f>
        <v>2.6798550000000003</v>
      </c>
      <c r="F25" s="141">
        <f t="shared" ca="1" si="2"/>
        <v>0</v>
      </c>
      <c r="G25" s="142">
        <f>IF($K25="Padrão",BDI!$B$17,IF($K25="Diferenciado",BDI!$E$17,0))</f>
        <v>0.21290000000000001</v>
      </c>
      <c r="H25" s="140">
        <f t="shared" ca="1" si="0"/>
        <v>3.25</v>
      </c>
      <c r="I25" s="141">
        <f t="shared" ca="1" si="1"/>
        <v>0</v>
      </c>
      <c r="J25" s="38"/>
      <c r="K25" s="144" t="s">
        <v>3103</v>
      </c>
    </row>
    <row r="26" spans="1:11" hidden="1" x14ac:dyDescent="0.25">
      <c r="A26" s="185" t="s">
        <v>33</v>
      </c>
      <c r="B26" s="138" t="s">
        <v>3133</v>
      </c>
      <c r="C26" s="139" t="s">
        <v>105</v>
      </c>
      <c r="D26" s="139">
        <v>0</v>
      </c>
      <c r="E26" s="140">
        <f ca="1">OFFSET(INDEX(Composições!A:H,MATCH(Orçamentária!A26,Composições!A:A,0),8),2,0)</f>
        <v>4.0604785999999997</v>
      </c>
      <c r="F26" s="141">
        <f t="shared" ca="1" si="2"/>
        <v>0</v>
      </c>
      <c r="G26" s="142">
        <f>IF($K26="Padrão",BDI!$B$17,IF($K26="Diferenciado",BDI!$E$17,0))</f>
        <v>0.21290000000000001</v>
      </c>
      <c r="H26" s="140">
        <f t="shared" ca="1" si="0"/>
        <v>4.92</v>
      </c>
      <c r="I26" s="141">
        <f t="shared" ca="1" si="1"/>
        <v>0</v>
      </c>
      <c r="J26" s="38"/>
      <c r="K26" s="144" t="s">
        <v>3103</v>
      </c>
    </row>
    <row r="27" spans="1:11" hidden="1" x14ac:dyDescent="0.25">
      <c r="A27" s="185" t="s">
        <v>34</v>
      </c>
      <c r="B27" s="138" t="s">
        <v>3134</v>
      </c>
      <c r="C27" s="139" t="s">
        <v>17</v>
      </c>
      <c r="D27" s="139">
        <v>0</v>
      </c>
      <c r="E27" s="140">
        <f ca="1">OFFSET(INDEX(Composições!A:H,MATCH(Orçamentária!A27,Composições!A:A,0),8),2,0)</f>
        <v>28.881900000000002</v>
      </c>
      <c r="F27" s="141">
        <f t="shared" ca="1" si="2"/>
        <v>0</v>
      </c>
      <c r="G27" s="142">
        <f>IF($K27="Padrão",BDI!$B$17,IF($K27="Diferenciado",BDI!$E$17,0))</f>
        <v>0.21290000000000001</v>
      </c>
      <c r="H27" s="140">
        <f t="shared" ca="1" si="0"/>
        <v>35.03</v>
      </c>
      <c r="I27" s="141">
        <f t="shared" ca="1" si="1"/>
        <v>0</v>
      </c>
      <c r="J27" s="38"/>
      <c r="K27" s="144" t="s">
        <v>3103</v>
      </c>
    </row>
    <row r="28" spans="1:11" hidden="1" x14ac:dyDescent="0.25">
      <c r="A28" s="185" t="s">
        <v>35</v>
      </c>
      <c r="B28" s="138" t="s">
        <v>3135</v>
      </c>
      <c r="C28" s="139" t="s">
        <v>67</v>
      </c>
      <c r="D28" s="139">
        <v>0</v>
      </c>
      <c r="E28" s="140">
        <f ca="1">OFFSET(INDEX(Composições!A:H,MATCH(Orçamentária!A28,Composições!A:A,0),8),2,0)</f>
        <v>46.979399999999998</v>
      </c>
      <c r="F28" s="141">
        <f t="shared" ca="1" si="2"/>
        <v>0</v>
      </c>
      <c r="G28" s="142">
        <f>IF($K28="Padrão",BDI!$B$17,IF($K28="Diferenciado",BDI!$E$17,0))</f>
        <v>0.21290000000000001</v>
      </c>
      <c r="H28" s="140">
        <f t="shared" ca="1" si="0"/>
        <v>56.98</v>
      </c>
      <c r="I28" s="141">
        <f t="shared" ca="1" si="1"/>
        <v>0</v>
      </c>
      <c r="J28" s="38"/>
      <c r="K28" s="144" t="s">
        <v>3103</v>
      </c>
    </row>
    <row r="29" spans="1:11" hidden="1" x14ac:dyDescent="0.25">
      <c r="A29" s="185" t="s">
        <v>36</v>
      </c>
      <c r="B29" s="138" t="s">
        <v>3136</v>
      </c>
      <c r="C29" s="139" t="s">
        <v>67</v>
      </c>
      <c r="D29" s="139">
        <v>0</v>
      </c>
      <c r="E29" s="140">
        <f ca="1">OFFSET(INDEX(Composições!A:H,MATCH(Orçamentária!A29,Composições!A:A,0),8),2,0)</f>
        <v>9.0384083000000004</v>
      </c>
      <c r="F29" s="141">
        <f t="shared" ca="1" si="2"/>
        <v>0</v>
      </c>
      <c r="G29" s="142">
        <f>IF($K29="Padrão",BDI!$B$17,IF($K29="Diferenciado",BDI!$E$17,0))</f>
        <v>0.21290000000000001</v>
      </c>
      <c r="H29" s="140">
        <f t="shared" ca="1" si="0"/>
        <v>10.96</v>
      </c>
      <c r="I29" s="141">
        <f t="shared" ca="1" si="1"/>
        <v>0</v>
      </c>
      <c r="J29" s="38"/>
      <c r="K29" s="144" t="s">
        <v>3103</v>
      </c>
    </row>
    <row r="30" spans="1:11" hidden="1" x14ac:dyDescent="0.25">
      <c r="A30" s="185" t="s">
        <v>37</v>
      </c>
      <c r="B30" s="138" t="s">
        <v>3137</v>
      </c>
      <c r="C30" s="139" t="s">
        <v>105</v>
      </c>
      <c r="D30" s="139">
        <v>0</v>
      </c>
      <c r="E30" s="140">
        <f ca="1">OFFSET(INDEX(Composições!A:H,MATCH(Orçamentária!A30,Composições!A:A,0),8),2,0)</f>
        <v>12.421250000000001</v>
      </c>
      <c r="F30" s="141">
        <f t="shared" ca="1" si="2"/>
        <v>0</v>
      </c>
      <c r="G30" s="142">
        <f>IF($K30="Padrão",BDI!$B$17,IF($K30="Diferenciado",BDI!$E$17,0))</f>
        <v>0.21290000000000001</v>
      </c>
      <c r="H30" s="140">
        <f t="shared" ca="1" si="0"/>
        <v>15.07</v>
      </c>
      <c r="I30" s="141">
        <f t="shared" ca="1" si="1"/>
        <v>0</v>
      </c>
      <c r="J30" s="38"/>
      <c r="K30" s="144" t="s">
        <v>3103</v>
      </c>
    </row>
    <row r="31" spans="1:11" hidden="1" x14ac:dyDescent="0.25">
      <c r="A31" s="185" t="s">
        <v>38</v>
      </c>
      <c r="B31" s="138" t="s">
        <v>3138</v>
      </c>
      <c r="C31" s="139" t="s">
        <v>67</v>
      </c>
      <c r="D31" s="139">
        <v>0</v>
      </c>
      <c r="E31" s="140">
        <f ca="1">OFFSET(INDEX(Composições!A:H,MATCH(Orçamentária!A31,Composições!A:A,0),8),2,0)</f>
        <v>13.399275000000001</v>
      </c>
      <c r="F31" s="141">
        <f t="shared" ca="1" si="2"/>
        <v>0</v>
      </c>
      <c r="G31" s="142">
        <f>IF($K31="Padrão",BDI!$B$17,IF($K31="Diferenciado",BDI!$E$17,0))</f>
        <v>0.21290000000000001</v>
      </c>
      <c r="H31" s="140">
        <f t="shared" ca="1" si="0"/>
        <v>16.25</v>
      </c>
      <c r="I31" s="141">
        <f t="shared" ca="1" si="1"/>
        <v>0</v>
      </c>
      <c r="J31" s="38"/>
      <c r="K31" s="144" t="s">
        <v>3103</v>
      </c>
    </row>
    <row r="32" spans="1:11" hidden="1" x14ac:dyDescent="0.25">
      <c r="A32" s="185" t="s">
        <v>39</v>
      </c>
      <c r="B32" s="138" t="s">
        <v>3139</v>
      </c>
      <c r="C32" s="139" t="s">
        <v>17</v>
      </c>
      <c r="D32" s="139">
        <v>0</v>
      </c>
      <c r="E32" s="140">
        <f ca="1">OFFSET(INDEX(Composições!A:H,MATCH(Orçamentária!A32,Composições!A:A,0),8),2,0)</f>
        <v>9.43065</v>
      </c>
      <c r="F32" s="141">
        <f t="shared" ca="1" si="2"/>
        <v>0</v>
      </c>
      <c r="G32" s="142">
        <f>IF($K32="Padrão",BDI!$B$17,IF($K32="Diferenciado",BDI!$E$17,0))</f>
        <v>0.21290000000000001</v>
      </c>
      <c r="H32" s="140">
        <f t="shared" ca="1" si="0"/>
        <v>11.44</v>
      </c>
      <c r="I32" s="141">
        <f t="shared" ca="1" si="1"/>
        <v>0</v>
      </c>
      <c r="J32" s="38"/>
      <c r="K32" s="144" t="s">
        <v>3103</v>
      </c>
    </row>
    <row r="33" spans="1:11" hidden="1" x14ac:dyDescent="0.25">
      <c r="A33" s="185" t="s">
        <v>40</v>
      </c>
      <c r="B33" s="138" t="s">
        <v>3140</v>
      </c>
      <c r="C33" s="139" t="s">
        <v>17</v>
      </c>
      <c r="D33" s="139">
        <v>0</v>
      </c>
      <c r="E33" s="140">
        <f ca="1">OFFSET(INDEX(Composições!A:H,MATCH(Orçamentária!A33,Composições!A:A,0),8),2,0)</f>
        <v>7.3458749999999995</v>
      </c>
      <c r="F33" s="141">
        <f t="shared" ca="1" si="2"/>
        <v>0</v>
      </c>
      <c r="G33" s="142">
        <f>IF($K33="Padrão",BDI!$B$17,IF($K33="Diferenciado",BDI!$E$17,0))</f>
        <v>0.21290000000000001</v>
      </c>
      <c r="H33" s="140">
        <f t="shared" ca="1" si="0"/>
        <v>8.91</v>
      </c>
      <c r="I33" s="141">
        <f t="shared" ca="1" si="1"/>
        <v>0</v>
      </c>
      <c r="J33" s="38"/>
      <c r="K33" s="144" t="s">
        <v>3103</v>
      </c>
    </row>
    <row r="34" spans="1:11" hidden="1" x14ac:dyDescent="0.25">
      <c r="A34" s="185" t="s">
        <v>41</v>
      </c>
      <c r="B34" s="138" t="s">
        <v>3141</v>
      </c>
      <c r="C34" s="139" t="s">
        <v>17</v>
      </c>
      <c r="D34" s="139">
        <v>0</v>
      </c>
      <c r="E34" s="140">
        <f ca="1">OFFSET(INDEX(Composições!A:H,MATCH(Orçamentária!A34,Composições!A:A,0),8),2,0)</f>
        <v>10.66133035</v>
      </c>
      <c r="F34" s="141">
        <f t="shared" ca="1" si="2"/>
        <v>0</v>
      </c>
      <c r="G34" s="142">
        <f>IF($K34="Padrão",BDI!$B$17,IF($K34="Diferenciado",BDI!$E$17,0))</f>
        <v>0.21290000000000001</v>
      </c>
      <c r="H34" s="140">
        <f t="shared" ca="1" si="0"/>
        <v>12.93</v>
      </c>
      <c r="I34" s="141">
        <f t="shared" ca="1" si="1"/>
        <v>0</v>
      </c>
      <c r="J34" s="38"/>
      <c r="K34" s="144" t="s">
        <v>3103</v>
      </c>
    </row>
    <row r="35" spans="1:11" hidden="1" x14ac:dyDescent="0.25">
      <c r="A35" s="185" t="s">
        <v>42</v>
      </c>
      <c r="B35" s="138" t="s">
        <v>3142</v>
      </c>
      <c r="C35" s="139" t="s">
        <v>67</v>
      </c>
      <c r="D35" s="139">
        <v>0</v>
      </c>
      <c r="E35" s="140">
        <f ca="1">OFFSET(INDEX(Composições!A:H,MATCH(Orçamentária!A35,Composições!A:A,0),8),2,0)</f>
        <v>24.118695000000002</v>
      </c>
      <c r="F35" s="141">
        <f t="shared" ca="1" si="2"/>
        <v>0</v>
      </c>
      <c r="G35" s="142">
        <f>IF($K35="Padrão",BDI!$B$17,IF($K35="Diferenciado",BDI!$E$17,0))</f>
        <v>0.21290000000000001</v>
      </c>
      <c r="H35" s="140">
        <f t="shared" ca="1" si="0"/>
        <v>29.25</v>
      </c>
      <c r="I35" s="141">
        <f t="shared" ca="1" si="1"/>
        <v>0</v>
      </c>
      <c r="J35" s="38"/>
      <c r="K35" s="144" t="s">
        <v>3103</v>
      </c>
    </row>
    <row r="36" spans="1:11" hidden="1" x14ac:dyDescent="0.25">
      <c r="A36" s="185" t="s">
        <v>43</v>
      </c>
      <c r="B36" s="138" t="s">
        <v>3143</v>
      </c>
      <c r="C36" s="139" t="s">
        <v>17</v>
      </c>
      <c r="D36" s="139">
        <v>0</v>
      </c>
      <c r="E36" s="140">
        <f ca="1">OFFSET(INDEX(Composições!A:H,MATCH(Orçamentária!A36,Composições!A:A,0),8),2,0)</f>
        <v>14.101070400000001</v>
      </c>
      <c r="F36" s="141">
        <f t="shared" ca="1" si="2"/>
        <v>0</v>
      </c>
      <c r="G36" s="142">
        <f>IF($K36="Padrão",BDI!$B$17,IF($K36="Diferenciado",BDI!$E$17,0))</f>
        <v>0.21290000000000001</v>
      </c>
      <c r="H36" s="140">
        <f t="shared" ca="1" si="0"/>
        <v>17.100000000000001</v>
      </c>
      <c r="I36" s="141">
        <f t="shared" ca="1" si="1"/>
        <v>0</v>
      </c>
      <c r="J36" s="38"/>
      <c r="K36" s="144" t="s">
        <v>3103</v>
      </c>
    </row>
    <row r="37" spans="1:11" hidden="1" x14ac:dyDescent="0.25">
      <c r="A37" s="185" t="s">
        <v>44</v>
      </c>
      <c r="B37" s="138" t="s">
        <v>3144</v>
      </c>
      <c r="C37" s="139" t="s">
        <v>17</v>
      </c>
      <c r="D37" s="139">
        <v>0</v>
      </c>
      <c r="E37" s="140">
        <f ca="1">OFFSET(INDEX(Composições!A:H,MATCH(Orçamentária!A37,Composições!A:A,0),8),2,0)</f>
        <v>10.093108750000003</v>
      </c>
      <c r="F37" s="141">
        <f t="shared" ca="1" si="2"/>
        <v>0</v>
      </c>
      <c r="G37" s="142">
        <f>IF($K37="Padrão",BDI!$B$17,IF($K37="Diferenciado",BDI!$E$17,0))</f>
        <v>0.21290000000000001</v>
      </c>
      <c r="H37" s="140">
        <f t="shared" ca="1" si="0"/>
        <v>12.24</v>
      </c>
      <c r="I37" s="141">
        <f t="shared" ca="1" si="1"/>
        <v>0</v>
      </c>
      <c r="J37" s="38"/>
      <c r="K37" s="144" t="s">
        <v>3103</v>
      </c>
    </row>
    <row r="38" spans="1:11" hidden="1" x14ac:dyDescent="0.25">
      <c r="A38" s="185" t="s">
        <v>46</v>
      </c>
      <c r="B38" s="138" t="s">
        <v>3145</v>
      </c>
      <c r="C38" s="139" t="s">
        <v>17</v>
      </c>
      <c r="D38" s="139">
        <v>0</v>
      </c>
      <c r="E38" s="140">
        <f ca="1">OFFSET(INDEX(Composições!A:H,MATCH(Orçamentária!A38,Composições!A:A,0),8),2,0)</f>
        <v>10.280957000000001</v>
      </c>
      <c r="F38" s="141">
        <f t="shared" ca="1" si="2"/>
        <v>0</v>
      </c>
      <c r="G38" s="142">
        <f>IF($K38="Padrão",BDI!$B$17,IF($K38="Diferenciado",BDI!$E$17,0))</f>
        <v>0.21290000000000001</v>
      </c>
      <c r="H38" s="140">
        <f t="shared" ca="1" si="0"/>
        <v>12.47</v>
      </c>
      <c r="I38" s="141">
        <f t="shared" ca="1" si="1"/>
        <v>0</v>
      </c>
      <c r="J38" s="38"/>
      <c r="K38" s="144" t="s">
        <v>3103</v>
      </c>
    </row>
    <row r="39" spans="1:11" hidden="1" x14ac:dyDescent="0.25">
      <c r="A39" s="185" t="s">
        <v>47</v>
      </c>
      <c r="B39" s="138" t="s">
        <v>3146</v>
      </c>
      <c r="C39" s="139" t="s">
        <v>67</v>
      </c>
      <c r="D39" s="139">
        <v>0</v>
      </c>
      <c r="E39" s="140">
        <f ca="1">OFFSET(INDEX(Composições!A:H,MATCH(Orçamentária!A39,Composições!A:A,0),8),2,0)</f>
        <v>17.982436</v>
      </c>
      <c r="F39" s="141">
        <f t="shared" ca="1" si="2"/>
        <v>0</v>
      </c>
      <c r="G39" s="142">
        <f>IF($K39="Padrão",BDI!$B$17,IF($K39="Diferenciado",BDI!$E$17,0))</f>
        <v>0.21290000000000001</v>
      </c>
      <c r="H39" s="140">
        <f t="shared" ca="1" si="0"/>
        <v>21.81</v>
      </c>
      <c r="I39" s="141">
        <f t="shared" ca="1" si="1"/>
        <v>0</v>
      </c>
      <c r="J39" s="38"/>
      <c r="K39" s="144" t="s">
        <v>3103</v>
      </c>
    </row>
    <row r="40" spans="1:11" hidden="1" x14ac:dyDescent="0.25">
      <c r="A40" s="185" t="s">
        <v>48</v>
      </c>
      <c r="B40" s="138" t="s">
        <v>3147</v>
      </c>
      <c r="C40" s="139" t="s">
        <v>67</v>
      </c>
      <c r="D40" s="139">
        <v>0</v>
      </c>
      <c r="E40" s="140">
        <f ca="1">OFFSET(INDEX(Composições!A:H,MATCH(Orçamentária!A40,Composições!A:A,0),8),2,0)</f>
        <v>9.5538333333333334</v>
      </c>
      <c r="F40" s="141">
        <f t="shared" ca="1" si="2"/>
        <v>0</v>
      </c>
      <c r="G40" s="142">
        <f>IF($K40="Padrão",BDI!$B$17,IF($K40="Diferenciado",BDI!$E$17,0))</f>
        <v>0.21290000000000001</v>
      </c>
      <c r="H40" s="140">
        <f t="shared" ca="1" si="0"/>
        <v>11.59</v>
      </c>
      <c r="I40" s="141">
        <f t="shared" ca="1" si="1"/>
        <v>0</v>
      </c>
      <c r="J40" s="38"/>
      <c r="K40" s="144" t="s">
        <v>3103</v>
      </c>
    </row>
    <row r="41" spans="1:11" hidden="1" x14ac:dyDescent="0.25">
      <c r="A41" s="185" t="s">
        <v>49</v>
      </c>
      <c r="B41" s="138" t="s">
        <v>3148</v>
      </c>
      <c r="C41" s="139" t="s">
        <v>105</v>
      </c>
      <c r="D41" s="139">
        <v>0</v>
      </c>
      <c r="E41" s="140">
        <f ca="1">OFFSET(INDEX(Composições!A:H,MATCH(Orçamentária!A41,Composições!A:A,0),8),2,0)</f>
        <v>4.0604785999999997</v>
      </c>
      <c r="F41" s="141">
        <f t="shared" ca="1" si="2"/>
        <v>0</v>
      </c>
      <c r="G41" s="142">
        <f>IF($K41="Padrão",BDI!$B$17,IF($K41="Diferenciado",BDI!$E$17,0))</f>
        <v>0.21290000000000001</v>
      </c>
      <c r="H41" s="140">
        <f t="shared" ca="1" si="0"/>
        <v>4.92</v>
      </c>
      <c r="I41" s="141">
        <f t="shared" ca="1" si="1"/>
        <v>0</v>
      </c>
      <c r="J41" s="38"/>
      <c r="K41" s="144" t="s">
        <v>3103</v>
      </c>
    </row>
    <row r="42" spans="1:11" hidden="1" x14ac:dyDescent="0.25">
      <c r="A42" s="185" t="s">
        <v>50</v>
      </c>
      <c r="B42" s="138" t="s">
        <v>3149</v>
      </c>
      <c r="C42" s="139" t="s">
        <v>67</v>
      </c>
      <c r="D42" s="139">
        <v>0</v>
      </c>
      <c r="E42" s="140">
        <f ca="1">OFFSET(INDEX(Composições!A:H,MATCH(Orçamentária!A42,Composições!A:A,0),8),2,0)</f>
        <v>9.4772000000000016</v>
      </c>
      <c r="F42" s="141">
        <f t="shared" ca="1" si="2"/>
        <v>0</v>
      </c>
      <c r="G42" s="142">
        <f>IF($K42="Padrão",BDI!$B$17,IF($K42="Diferenciado",BDI!$E$17,0))</f>
        <v>0.21290000000000001</v>
      </c>
      <c r="H42" s="140">
        <f t="shared" ca="1" si="0"/>
        <v>11.49</v>
      </c>
      <c r="I42" s="141">
        <f t="shared" ca="1" si="1"/>
        <v>0</v>
      </c>
      <c r="J42" s="38"/>
      <c r="K42" s="144" t="s">
        <v>3103</v>
      </c>
    </row>
    <row r="43" spans="1:11" hidden="1" x14ac:dyDescent="0.25">
      <c r="A43" s="185" t="s">
        <v>51</v>
      </c>
      <c r="B43" s="138" t="s">
        <v>3150</v>
      </c>
      <c r="C43" s="139" t="s">
        <v>67</v>
      </c>
      <c r="D43" s="139">
        <v>0</v>
      </c>
      <c r="E43" s="140">
        <f ca="1">OFFSET(INDEX(Composições!A:H,MATCH(Orçamentária!A43,Composições!A:A,0),8),2,0)</f>
        <v>6.3426920999999998</v>
      </c>
      <c r="F43" s="141">
        <f t="shared" ca="1" si="2"/>
        <v>0</v>
      </c>
      <c r="G43" s="142">
        <f>IF($K43="Padrão",BDI!$B$17,IF($K43="Diferenciado",BDI!$E$17,0))</f>
        <v>0.21290000000000001</v>
      </c>
      <c r="H43" s="140">
        <f t="shared" ca="1" si="0"/>
        <v>7.69</v>
      </c>
      <c r="I43" s="141">
        <f t="shared" ca="1" si="1"/>
        <v>0</v>
      </c>
      <c r="J43" s="38"/>
      <c r="K43" s="144" t="s">
        <v>3103</v>
      </c>
    </row>
    <row r="44" spans="1:11" hidden="1" x14ac:dyDescent="0.25">
      <c r="A44" s="185" t="s">
        <v>53</v>
      </c>
      <c r="B44" s="138" t="s">
        <v>3151</v>
      </c>
      <c r="C44" s="139" t="s">
        <v>17</v>
      </c>
      <c r="D44" s="139">
        <v>0</v>
      </c>
      <c r="E44" s="140">
        <f ca="1">OFFSET(INDEX(Composições!A:H,MATCH(Orçamentária!A44,Composições!A:A,0),8),2,0)</f>
        <v>167.51349999999999</v>
      </c>
      <c r="F44" s="141">
        <f t="shared" ca="1" si="2"/>
        <v>0</v>
      </c>
      <c r="G44" s="142">
        <f>IF($K44="Padrão",BDI!$B$17,IF($K44="Diferenciado",BDI!$E$17,0))</f>
        <v>0.21290000000000001</v>
      </c>
      <c r="H44" s="140">
        <f t="shared" ca="1" si="0"/>
        <v>203.18</v>
      </c>
      <c r="I44" s="141">
        <f t="shared" ca="1" si="1"/>
        <v>0</v>
      </c>
      <c r="J44" s="38"/>
      <c r="K44" s="144" t="s">
        <v>3103</v>
      </c>
    </row>
    <row r="45" spans="1:11" hidden="1" x14ac:dyDescent="0.25">
      <c r="A45" s="185" t="s">
        <v>54</v>
      </c>
      <c r="B45" s="138" t="s">
        <v>3152</v>
      </c>
      <c r="C45" s="139" t="s">
        <v>67</v>
      </c>
      <c r="D45" s="139">
        <v>0</v>
      </c>
      <c r="E45" s="140">
        <f ca="1">OFFSET(INDEX(Composições!A:H,MATCH(Orçamentária!A45,Composições!A:A,0),8),2,0)</f>
        <v>4.7386000000000008</v>
      </c>
      <c r="F45" s="141">
        <f t="shared" ca="1" si="2"/>
        <v>0</v>
      </c>
      <c r="G45" s="142">
        <f>IF($K45="Padrão",BDI!$B$17,IF($K45="Diferenciado",BDI!$E$17,0))</f>
        <v>0.21290000000000001</v>
      </c>
      <c r="H45" s="140">
        <f t="shared" ca="1" si="0"/>
        <v>5.75</v>
      </c>
      <c r="I45" s="141">
        <f t="shared" ca="1" si="1"/>
        <v>0</v>
      </c>
      <c r="J45" s="38"/>
      <c r="K45" s="144" t="s">
        <v>3103</v>
      </c>
    </row>
    <row r="46" spans="1:11" hidden="1" x14ac:dyDescent="0.25">
      <c r="A46" s="185" t="s">
        <v>55</v>
      </c>
      <c r="B46" s="138" t="s">
        <v>3153</v>
      </c>
      <c r="C46" s="139" t="s">
        <v>105</v>
      </c>
      <c r="D46" s="139">
        <v>0</v>
      </c>
      <c r="E46" s="140">
        <f ca="1">OFFSET(INDEX(Composições!A:H,MATCH(Orçamentária!A46,Composições!A:A,0),8),2,0)</f>
        <v>6.2123046000000004</v>
      </c>
      <c r="F46" s="141">
        <f t="shared" ca="1" si="2"/>
        <v>0</v>
      </c>
      <c r="G46" s="142">
        <f>IF($K46="Padrão",BDI!$B$17,IF($K46="Diferenciado",BDI!$E$17,0))</f>
        <v>0.21290000000000001</v>
      </c>
      <c r="H46" s="140">
        <f t="shared" ca="1" si="0"/>
        <v>7.53</v>
      </c>
      <c r="I46" s="141">
        <f t="shared" ca="1" si="1"/>
        <v>0</v>
      </c>
      <c r="J46" s="38"/>
      <c r="K46" s="144" t="s">
        <v>3103</v>
      </c>
    </row>
    <row r="47" spans="1:11" hidden="1" x14ac:dyDescent="0.25">
      <c r="A47" s="185" t="s">
        <v>56</v>
      </c>
      <c r="B47" s="138" t="s">
        <v>3154</v>
      </c>
      <c r="C47" s="139" t="s">
        <v>67</v>
      </c>
      <c r="D47" s="139">
        <v>0</v>
      </c>
      <c r="E47" s="140">
        <f ca="1">OFFSET(INDEX(Composições!A:H,MATCH(Orçamentária!A47,Composições!A:A,0),8),2,0)</f>
        <v>8.2493250000000007</v>
      </c>
      <c r="F47" s="141">
        <f t="shared" ca="1" si="2"/>
        <v>0</v>
      </c>
      <c r="G47" s="142">
        <f>IF($K47="Padrão",BDI!$B$17,IF($K47="Diferenciado",BDI!$E$17,0))</f>
        <v>0.21290000000000001</v>
      </c>
      <c r="H47" s="140">
        <f t="shared" ca="1" si="0"/>
        <v>10.01</v>
      </c>
      <c r="I47" s="141">
        <f t="shared" ca="1" si="1"/>
        <v>0</v>
      </c>
      <c r="J47" s="38"/>
      <c r="K47" s="144" t="s">
        <v>3103</v>
      </c>
    </row>
    <row r="48" spans="1:11" hidden="1" x14ac:dyDescent="0.25">
      <c r="A48" s="185" t="s">
        <v>57</v>
      </c>
      <c r="B48" s="138" t="s">
        <v>3155</v>
      </c>
      <c r="C48" s="139" t="s">
        <v>105</v>
      </c>
      <c r="D48" s="139">
        <v>0</v>
      </c>
      <c r="E48" s="140">
        <f ca="1">OFFSET(INDEX(Composições!A:H,MATCH(Orçamentária!A48,Composições!A:A,0),8),2,0)</f>
        <v>13.031150000000002</v>
      </c>
      <c r="F48" s="141">
        <f t="shared" ca="1" si="2"/>
        <v>0</v>
      </c>
      <c r="G48" s="142">
        <f>IF($K48="Padrão",BDI!$B$17,IF($K48="Diferenciado",BDI!$E$17,0))</f>
        <v>0.21290000000000001</v>
      </c>
      <c r="H48" s="140">
        <f t="shared" ca="1" si="0"/>
        <v>15.81</v>
      </c>
      <c r="I48" s="141">
        <f t="shared" ca="1" si="1"/>
        <v>0</v>
      </c>
      <c r="J48" s="38"/>
      <c r="K48" s="144" t="s">
        <v>3103</v>
      </c>
    </row>
    <row r="49" spans="1:11" hidden="1" x14ac:dyDescent="0.25">
      <c r="A49" s="185" t="s">
        <v>58</v>
      </c>
      <c r="B49" s="138" t="s">
        <v>3156</v>
      </c>
      <c r="C49" s="139" t="s">
        <v>17</v>
      </c>
      <c r="D49" s="139">
        <v>0</v>
      </c>
      <c r="E49" s="140">
        <f ca="1">OFFSET(INDEX(Composições!A:H,MATCH(Orçamentária!A49,Composições!A:A,0),8),2,0)</f>
        <v>51.756</v>
      </c>
      <c r="F49" s="141">
        <f t="shared" ca="1" si="2"/>
        <v>0</v>
      </c>
      <c r="G49" s="142">
        <f>IF($K49="Padrão",BDI!$B$17,IF($K49="Diferenciado",BDI!$E$17,0))</f>
        <v>0.21290000000000001</v>
      </c>
      <c r="H49" s="140">
        <f t="shared" ca="1" si="0"/>
        <v>62.77</v>
      </c>
      <c r="I49" s="141">
        <f t="shared" ca="1" si="1"/>
        <v>0</v>
      </c>
      <c r="J49" s="38"/>
      <c r="K49" s="144" t="s">
        <v>3103</v>
      </c>
    </row>
    <row r="50" spans="1:11" hidden="1" x14ac:dyDescent="0.25">
      <c r="A50" s="185" t="s">
        <v>59</v>
      </c>
      <c r="B50" s="138" t="s">
        <v>3157</v>
      </c>
      <c r="C50" s="139" t="s">
        <v>67</v>
      </c>
      <c r="D50" s="139">
        <v>0</v>
      </c>
      <c r="E50" s="140">
        <f ca="1">OFFSET(INDEX(Composições!A:H,MATCH(Orçamentária!A50,Composições!A:A,0),8),2,0)</f>
        <v>20.733531500000002</v>
      </c>
      <c r="F50" s="141">
        <f t="shared" ca="1" si="2"/>
        <v>0</v>
      </c>
      <c r="G50" s="142">
        <f>IF($K50="Padrão",BDI!$B$17,IF($K50="Diferenciado",BDI!$E$17,0))</f>
        <v>0.21290000000000001</v>
      </c>
      <c r="H50" s="140">
        <f t="shared" ca="1" si="0"/>
        <v>25.15</v>
      </c>
      <c r="I50" s="141">
        <f t="shared" ca="1" si="1"/>
        <v>0</v>
      </c>
      <c r="J50" s="38"/>
      <c r="K50" s="144" t="s">
        <v>3103</v>
      </c>
    </row>
    <row r="51" spans="1:11" x14ac:dyDescent="0.25">
      <c r="A51" s="185" t="s">
        <v>60</v>
      </c>
      <c r="B51" s="138" t="s">
        <v>3158</v>
      </c>
      <c r="C51" s="139" t="s">
        <v>1789</v>
      </c>
      <c r="D51" s="139">
        <v>46.07</v>
      </c>
      <c r="E51" s="140">
        <f ca="1">OFFSET(INDEX(Composições!A:H,MATCH(Orçamentária!A51,Composições!A:A,0),8),2,0)</f>
        <v>23.693000000000001</v>
      </c>
      <c r="F51" s="141">
        <f t="shared" ca="1" si="2"/>
        <v>1091.5365100000001</v>
      </c>
      <c r="G51" s="142">
        <f>IF($K51="Padrão",BDI!$B$17,IF($K51="Diferenciado",BDI!$E$17,0))</f>
        <v>0.21290000000000001</v>
      </c>
      <c r="H51" s="140">
        <f t="shared" ca="1" si="0"/>
        <v>28.74</v>
      </c>
      <c r="I51" s="141">
        <f t="shared" ca="1" si="1"/>
        <v>1324.05</v>
      </c>
      <c r="J51" s="38"/>
      <c r="K51" s="144" t="s">
        <v>3103</v>
      </c>
    </row>
    <row r="52" spans="1:11" hidden="1" x14ac:dyDescent="0.25">
      <c r="A52" s="137" t="s">
        <v>3159</v>
      </c>
      <c r="B52" s="138" t="s">
        <v>3160</v>
      </c>
      <c r="C52" s="139" t="s">
        <v>17</v>
      </c>
      <c r="D52" s="139">
        <v>0</v>
      </c>
      <c r="E52" s="140" t="s">
        <v>12</v>
      </c>
      <c r="F52" s="141" t="str">
        <f t="shared" si="2"/>
        <v/>
      </c>
      <c r="G52" s="142">
        <f>IF($K52="Padrão",BDI!$B$17,IF($K52="Diferenciado",BDI!$E$17,0))</f>
        <v>0.21290000000000001</v>
      </c>
      <c r="H52" s="140" t="str">
        <f t="shared" si="0"/>
        <v/>
      </c>
      <c r="I52" s="141" t="str">
        <f t="shared" si="1"/>
        <v/>
      </c>
      <c r="J52" s="38"/>
      <c r="K52" s="144" t="s">
        <v>3103</v>
      </c>
    </row>
    <row r="53" spans="1:11" hidden="1" x14ac:dyDescent="0.25">
      <c r="A53" s="185" t="s">
        <v>61</v>
      </c>
      <c r="B53" s="138" t="s">
        <v>3161</v>
      </c>
      <c r="C53" s="139" t="s">
        <v>3162</v>
      </c>
      <c r="D53" s="139">
        <v>0</v>
      </c>
      <c r="E53" s="140">
        <f ca="1">OFFSET(INDEX(Composições!A:H,MATCH(Orçamentária!A53,Composições!A:A,0),8),2,0)</f>
        <v>21.375</v>
      </c>
      <c r="F53" s="141">
        <f t="shared" ca="1" si="2"/>
        <v>0</v>
      </c>
      <c r="G53" s="142">
        <f>IF($K53="Padrão",BDI!$B$17,IF($K53="Diferenciado",BDI!$E$17,0))</f>
        <v>0.21290000000000001</v>
      </c>
      <c r="H53" s="140">
        <f t="shared" ca="1" si="0"/>
        <v>25.93</v>
      </c>
      <c r="I53" s="141">
        <f t="shared" ca="1" si="1"/>
        <v>0</v>
      </c>
      <c r="J53" s="38"/>
      <c r="K53" s="144" t="s">
        <v>3103</v>
      </c>
    </row>
    <row r="54" spans="1:11" hidden="1" x14ac:dyDescent="0.25">
      <c r="A54" s="185" t="s">
        <v>62</v>
      </c>
      <c r="B54" s="138" t="s">
        <v>3163</v>
      </c>
      <c r="C54" s="139" t="s">
        <v>3164</v>
      </c>
      <c r="D54" s="139">
        <v>0</v>
      </c>
      <c r="E54" s="140">
        <f ca="1">OFFSET(INDEX(Composições!A:H,MATCH(Orçamentária!A54,Composições!A:A,0),8),2,0)</f>
        <v>28.5</v>
      </c>
      <c r="F54" s="141">
        <f t="shared" ca="1" si="2"/>
        <v>0</v>
      </c>
      <c r="G54" s="142">
        <f>IF($K54="Padrão",BDI!$B$17,IF($K54="Diferenciado",BDI!$E$17,0))</f>
        <v>0.21290000000000001</v>
      </c>
      <c r="H54" s="140">
        <f t="shared" ca="1" si="0"/>
        <v>34.57</v>
      </c>
      <c r="I54" s="141">
        <f t="shared" ca="1" si="1"/>
        <v>0</v>
      </c>
      <c r="J54" s="38"/>
      <c r="K54" s="144" t="s">
        <v>3103</v>
      </c>
    </row>
    <row r="55" spans="1:11" hidden="1" x14ac:dyDescent="0.25">
      <c r="A55" s="137" t="s">
        <v>3165</v>
      </c>
      <c r="B55" s="138" t="s">
        <v>3166</v>
      </c>
      <c r="C55" s="139" t="s">
        <v>105</v>
      </c>
      <c r="D55" s="139">
        <v>0</v>
      </c>
      <c r="E55" s="140" t="s">
        <v>12</v>
      </c>
      <c r="F55" s="141" t="str">
        <f t="shared" si="2"/>
        <v/>
      </c>
      <c r="G55" s="142">
        <f>IF($K55="Padrão",BDI!$B$17,IF($K55="Diferenciado",BDI!$E$17,0))</f>
        <v>0.21290000000000001</v>
      </c>
      <c r="H55" s="140" t="str">
        <f t="shared" si="0"/>
        <v/>
      </c>
      <c r="I55" s="141" t="str">
        <f t="shared" si="1"/>
        <v/>
      </c>
      <c r="J55" s="38"/>
      <c r="K55" s="144" t="s">
        <v>3103</v>
      </c>
    </row>
    <row r="56" spans="1:11" hidden="1" x14ac:dyDescent="0.25">
      <c r="A56" s="185" t="s">
        <v>63</v>
      </c>
      <c r="B56" s="138" t="s">
        <v>3167</v>
      </c>
      <c r="C56" s="139" t="s">
        <v>105</v>
      </c>
      <c r="D56" s="139">
        <v>0</v>
      </c>
      <c r="E56" s="140">
        <f ca="1">OFFSET(INDEX(Composições!A:H,MATCH(Orçamentária!A56,Composições!A:A,0),8),2,0)</f>
        <v>3.6293799999999998</v>
      </c>
      <c r="F56" s="141">
        <f t="shared" ca="1" si="2"/>
        <v>0</v>
      </c>
      <c r="G56" s="142">
        <f>IF($K56="Padrão",BDI!$B$17,IF($K56="Diferenciado",BDI!$E$17,0))</f>
        <v>0.21290000000000001</v>
      </c>
      <c r="H56" s="140">
        <f t="shared" ca="1" si="0"/>
        <v>4.4000000000000004</v>
      </c>
      <c r="I56" s="141">
        <f t="shared" ca="1" si="1"/>
        <v>0</v>
      </c>
      <c r="J56" s="38"/>
      <c r="K56" s="144" t="s">
        <v>3103</v>
      </c>
    </row>
    <row r="57" spans="1:11" hidden="1" x14ac:dyDescent="0.25">
      <c r="A57" s="137" t="s">
        <v>3168</v>
      </c>
      <c r="B57" s="138" t="s">
        <v>3169</v>
      </c>
      <c r="C57" s="139" t="s">
        <v>17</v>
      </c>
      <c r="D57" s="139">
        <v>0</v>
      </c>
      <c r="E57" s="140" t="s">
        <v>12</v>
      </c>
      <c r="F57" s="141" t="str">
        <f t="shared" si="2"/>
        <v/>
      </c>
      <c r="G57" s="142">
        <f>IF($K57="Padrão",BDI!$B$17,IF($K57="Diferenciado",BDI!$E$17,0))</f>
        <v>0.21290000000000001</v>
      </c>
      <c r="H57" s="140" t="str">
        <f t="shared" si="0"/>
        <v/>
      </c>
      <c r="I57" s="141" t="str">
        <f t="shared" si="1"/>
        <v/>
      </c>
      <c r="J57" s="38"/>
      <c r="K57" s="144" t="s">
        <v>3103</v>
      </c>
    </row>
    <row r="58" spans="1:11" hidden="1" x14ac:dyDescent="0.25">
      <c r="A58" s="137" t="s">
        <v>3170</v>
      </c>
      <c r="B58" s="138" t="s">
        <v>3171</v>
      </c>
      <c r="C58" s="139" t="s">
        <v>3164</v>
      </c>
      <c r="D58" s="139">
        <v>0</v>
      </c>
      <c r="E58" s="140" t="s">
        <v>12</v>
      </c>
      <c r="F58" s="141" t="str">
        <f t="shared" si="2"/>
        <v/>
      </c>
      <c r="G58" s="142">
        <f>IF($K58="Padrão",BDI!$B$17,IF($K58="Diferenciado",BDI!$E$17,0))</f>
        <v>0.21290000000000001</v>
      </c>
      <c r="H58" s="140" t="str">
        <f t="shared" si="0"/>
        <v/>
      </c>
      <c r="I58" s="141" t="str">
        <f t="shared" si="1"/>
        <v/>
      </c>
      <c r="J58" s="143"/>
      <c r="K58" s="144" t="s">
        <v>3103</v>
      </c>
    </row>
    <row r="59" spans="1:11" hidden="1" x14ac:dyDescent="0.25">
      <c r="A59" s="137" t="s">
        <v>3172</v>
      </c>
      <c r="B59" s="138" t="s">
        <v>3173</v>
      </c>
      <c r="C59" s="139" t="s">
        <v>17</v>
      </c>
      <c r="D59" s="139">
        <v>0</v>
      </c>
      <c r="E59" s="140" t="s">
        <v>12</v>
      </c>
      <c r="F59" s="141" t="str">
        <f t="shared" si="2"/>
        <v/>
      </c>
      <c r="G59" s="142">
        <f>IF($K59="Padrão",BDI!$B$17,IF($K59="Diferenciado",BDI!$E$17,0))</f>
        <v>0.21290000000000001</v>
      </c>
      <c r="H59" s="140" t="str">
        <f t="shared" si="0"/>
        <v/>
      </c>
      <c r="I59" s="141" t="str">
        <f t="shared" si="1"/>
        <v/>
      </c>
      <c r="J59" s="143"/>
      <c r="K59" s="144" t="s">
        <v>3103</v>
      </c>
    </row>
    <row r="60" spans="1:11" hidden="1" x14ac:dyDescent="0.25">
      <c r="A60" s="137" t="s">
        <v>3174</v>
      </c>
      <c r="B60" s="138" t="s">
        <v>3175</v>
      </c>
      <c r="C60" s="139" t="s">
        <v>3164</v>
      </c>
      <c r="D60" s="139">
        <v>0</v>
      </c>
      <c r="E60" s="140" t="s">
        <v>12</v>
      </c>
      <c r="F60" s="141" t="str">
        <f t="shared" si="2"/>
        <v/>
      </c>
      <c r="G60" s="142">
        <f>IF($K60="Padrão",BDI!$B$17,IF($K60="Diferenciado",BDI!$E$17,0))</f>
        <v>0.21290000000000001</v>
      </c>
      <c r="H60" s="140" t="str">
        <f t="shared" si="0"/>
        <v/>
      </c>
      <c r="I60" s="141" t="str">
        <f t="shared" si="1"/>
        <v/>
      </c>
      <c r="J60" s="143"/>
      <c r="K60" s="144" t="s">
        <v>3103</v>
      </c>
    </row>
    <row r="61" spans="1:11" hidden="1" x14ac:dyDescent="0.25">
      <c r="A61" s="137" t="s">
        <v>3176</v>
      </c>
      <c r="B61" s="138" t="s">
        <v>3177</v>
      </c>
      <c r="C61" s="139" t="s">
        <v>17</v>
      </c>
      <c r="D61" s="139">
        <v>0</v>
      </c>
      <c r="E61" s="140" t="s">
        <v>12</v>
      </c>
      <c r="F61" s="141" t="str">
        <f t="shared" si="2"/>
        <v/>
      </c>
      <c r="G61" s="142">
        <f>IF($K61="Padrão",BDI!$B$17,IF($K61="Diferenciado",BDI!$E$17,0))</f>
        <v>0.21290000000000001</v>
      </c>
      <c r="H61" s="140" t="str">
        <f t="shared" si="0"/>
        <v/>
      </c>
      <c r="I61" s="141" t="str">
        <f t="shared" si="1"/>
        <v/>
      </c>
      <c r="J61" s="143"/>
      <c r="K61" s="144" t="s">
        <v>3103</v>
      </c>
    </row>
    <row r="62" spans="1:11" ht="25.5" hidden="1" x14ac:dyDescent="0.25">
      <c r="A62" s="185" t="s">
        <v>64</v>
      </c>
      <c r="B62" s="138" t="s">
        <v>3178</v>
      </c>
      <c r="C62" s="139" t="s">
        <v>67</v>
      </c>
      <c r="D62" s="139">
        <v>0</v>
      </c>
      <c r="E62" s="140">
        <f ca="1">OFFSET(INDEX(Composições!A:H,MATCH(Orçamentária!A62,Composições!A:A,0),8),2,0)</f>
        <v>28.218799999999998</v>
      </c>
      <c r="F62" s="141">
        <f t="shared" ca="1" si="2"/>
        <v>0</v>
      </c>
      <c r="G62" s="142">
        <f>IF($K62="Padrão",BDI!$B$17,IF($K62="Diferenciado",BDI!$E$17,0))</f>
        <v>0.21290000000000001</v>
      </c>
      <c r="H62" s="140">
        <f t="shared" ca="1" si="0"/>
        <v>34.229999999999997</v>
      </c>
      <c r="I62" s="141">
        <f t="shared" ca="1" si="1"/>
        <v>0</v>
      </c>
      <c r="J62" s="143"/>
      <c r="K62" s="144" t="s">
        <v>3103</v>
      </c>
    </row>
    <row r="63" spans="1:11" hidden="1" x14ac:dyDescent="0.25">
      <c r="A63" s="137" t="s">
        <v>3179</v>
      </c>
      <c r="B63" s="138" t="s">
        <v>3180</v>
      </c>
      <c r="C63" s="139" t="s">
        <v>17</v>
      </c>
      <c r="D63" s="139">
        <v>0</v>
      </c>
      <c r="E63" s="140" t="s">
        <v>12</v>
      </c>
      <c r="F63" s="141" t="str">
        <f t="shared" si="2"/>
        <v/>
      </c>
      <c r="G63" s="142">
        <f>IF($K63="Padrão",BDI!$B$17,IF($K63="Diferenciado",BDI!$E$17,0))</f>
        <v>0.21290000000000001</v>
      </c>
      <c r="H63" s="140" t="str">
        <f t="shared" si="0"/>
        <v/>
      </c>
      <c r="I63" s="141" t="str">
        <f t="shared" si="1"/>
        <v/>
      </c>
      <c r="J63" s="143"/>
      <c r="K63" s="144" t="s">
        <v>3103</v>
      </c>
    </row>
    <row r="64" spans="1:11" hidden="1" x14ac:dyDescent="0.25">
      <c r="A64" s="137" t="s">
        <v>3181</v>
      </c>
      <c r="B64" s="138" t="s">
        <v>3182</v>
      </c>
      <c r="C64" s="139" t="s">
        <v>17</v>
      </c>
      <c r="D64" s="139">
        <v>0</v>
      </c>
      <c r="E64" s="140" t="s">
        <v>12</v>
      </c>
      <c r="F64" s="141" t="str">
        <f t="shared" si="2"/>
        <v/>
      </c>
      <c r="G64" s="142">
        <f>IF($K64="Padrão",BDI!$B$17,IF($K64="Diferenciado",BDI!$E$17,0))</f>
        <v>0.21290000000000001</v>
      </c>
      <c r="H64" s="140" t="str">
        <f t="shared" si="0"/>
        <v/>
      </c>
      <c r="I64" s="141" t="str">
        <f t="shared" si="1"/>
        <v/>
      </c>
      <c r="J64" s="143"/>
      <c r="K64" s="144" t="s">
        <v>3103</v>
      </c>
    </row>
    <row r="65" spans="1:11" hidden="1" x14ac:dyDescent="0.25">
      <c r="A65" s="137" t="s">
        <v>3183</v>
      </c>
      <c r="B65" s="138" t="s">
        <v>3184</v>
      </c>
      <c r="C65" s="139" t="s">
        <v>17</v>
      </c>
      <c r="D65" s="139">
        <v>0</v>
      </c>
      <c r="E65" s="140" t="s">
        <v>12</v>
      </c>
      <c r="F65" s="141" t="str">
        <f t="shared" si="2"/>
        <v/>
      </c>
      <c r="G65" s="142">
        <f>IF($K65="Padrão",BDI!$B$17,IF($K65="Diferenciado",BDI!$E$17,0))</f>
        <v>0.21290000000000001</v>
      </c>
      <c r="H65" s="140" t="str">
        <f t="shared" si="0"/>
        <v/>
      </c>
      <c r="I65" s="141" t="str">
        <f t="shared" si="1"/>
        <v/>
      </c>
      <c r="J65" s="143"/>
      <c r="K65" s="144" t="s">
        <v>3103</v>
      </c>
    </row>
    <row r="66" spans="1:11" hidden="1" x14ac:dyDescent="0.25">
      <c r="A66" s="137" t="s">
        <v>3185</v>
      </c>
      <c r="B66" s="138" t="s">
        <v>3186</v>
      </c>
      <c r="C66" s="139" t="s">
        <v>17</v>
      </c>
      <c r="D66" s="139">
        <v>0</v>
      </c>
      <c r="E66" s="140" t="s">
        <v>12</v>
      </c>
      <c r="F66" s="141" t="str">
        <f t="shared" si="2"/>
        <v/>
      </c>
      <c r="G66" s="142">
        <f>IF($K66="Padrão",BDI!$B$17,IF($K66="Diferenciado",BDI!$E$17,0))</f>
        <v>0.21290000000000001</v>
      </c>
      <c r="H66" s="140" t="str">
        <f t="shared" si="0"/>
        <v/>
      </c>
      <c r="I66" s="141" t="str">
        <f t="shared" si="1"/>
        <v/>
      </c>
      <c r="J66" s="143"/>
      <c r="K66" s="144" t="s">
        <v>3103</v>
      </c>
    </row>
    <row r="67" spans="1:11" hidden="1" x14ac:dyDescent="0.25">
      <c r="A67" s="137" t="s">
        <v>3187</v>
      </c>
      <c r="B67" s="138" t="s">
        <v>3188</v>
      </c>
      <c r="C67" s="139" t="s">
        <v>17</v>
      </c>
      <c r="D67" s="139">
        <v>0</v>
      </c>
      <c r="E67" s="140" t="s">
        <v>12</v>
      </c>
      <c r="F67" s="141" t="str">
        <f t="shared" si="2"/>
        <v/>
      </c>
      <c r="G67" s="142">
        <f>IF($K67="Padrão",BDI!$B$17,IF($K67="Diferenciado",BDI!$E$17,0))</f>
        <v>0.21290000000000001</v>
      </c>
      <c r="H67" s="140" t="str">
        <f t="shared" si="0"/>
        <v/>
      </c>
      <c r="I67" s="141" t="str">
        <f t="shared" si="1"/>
        <v/>
      </c>
      <c r="J67" s="143"/>
      <c r="K67" s="144" t="s">
        <v>3103</v>
      </c>
    </row>
    <row r="68" spans="1:11" hidden="1" x14ac:dyDescent="0.25">
      <c r="A68" s="137" t="s">
        <v>3189</v>
      </c>
      <c r="B68" s="138" t="s">
        <v>3190</v>
      </c>
      <c r="C68" s="139" t="s">
        <v>3162</v>
      </c>
      <c r="D68" s="139">
        <v>0</v>
      </c>
      <c r="E68" s="140" t="s">
        <v>12</v>
      </c>
      <c r="F68" s="141" t="str">
        <f t="shared" si="2"/>
        <v/>
      </c>
      <c r="G68" s="142">
        <f>IF($K68="Padrão",BDI!$B$17,IF($K68="Diferenciado",BDI!$E$17,0))</f>
        <v>0.21290000000000001</v>
      </c>
      <c r="H68" s="140" t="str">
        <f t="shared" si="0"/>
        <v/>
      </c>
      <c r="I68" s="141" t="str">
        <f t="shared" si="1"/>
        <v/>
      </c>
      <c r="J68" s="143"/>
      <c r="K68" s="144" t="s">
        <v>3103</v>
      </c>
    </row>
    <row r="69" spans="1:11" hidden="1" x14ac:dyDescent="0.25">
      <c r="A69" s="137" t="s">
        <v>3191</v>
      </c>
      <c r="B69" s="138" t="s">
        <v>3192</v>
      </c>
      <c r="C69" s="139" t="s">
        <v>17</v>
      </c>
      <c r="D69" s="139">
        <v>0</v>
      </c>
      <c r="E69" s="140" t="s">
        <v>12</v>
      </c>
      <c r="F69" s="141" t="str">
        <f t="shared" si="2"/>
        <v/>
      </c>
      <c r="G69" s="142">
        <f>IF($K69="Padrão",BDI!$B$17,IF($K69="Diferenciado",BDI!$E$17,0))</f>
        <v>0.21290000000000001</v>
      </c>
      <c r="H69" s="140" t="str">
        <f t="shared" si="0"/>
        <v/>
      </c>
      <c r="I69" s="141" t="str">
        <f t="shared" si="1"/>
        <v/>
      </c>
      <c r="J69" s="143"/>
      <c r="K69" s="144" t="s">
        <v>3103</v>
      </c>
    </row>
    <row r="70" spans="1:11" hidden="1" x14ac:dyDescent="0.25">
      <c r="A70" s="137" t="s">
        <v>3193</v>
      </c>
      <c r="B70" s="138" t="s">
        <v>3194</v>
      </c>
      <c r="C70" s="139" t="s">
        <v>17</v>
      </c>
      <c r="D70" s="139">
        <v>0</v>
      </c>
      <c r="E70" s="140" t="s">
        <v>12</v>
      </c>
      <c r="F70" s="141" t="str">
        <f t="shared" si="2"/>
        <v/>
      </c>
      <c r="G70" s="142">
        <f>IF($K70="Padrão",BDI!$B$17,IF($K70="Diferenciado",BDI!$E$17,0))</f>
        <v>0.21290000000000001</v>
      </c>
      <c r="H70" s="140" t="str">
        <f t="shared" ref="H70:H133" si="3">IF(ISNUMBER(E70),ROUND(E70*(1+G70),2),"")</f>
        <v/>
      </c>
      <c r="I70" s="141" t="str">
        <f t="shared" ref="I70:I133" si="4">IF(ISNUMBER(E70),ROUND(H70*D70,2),"")</f>
        <v/>
      </c>
      <c r="J70" s="143"/>
      <c r="K70" s="144" t="s">
        <v>3103</v>
      </c>
    </row>
    <row r="71" spans="1:11" hidden="1" x14ac:dyDescent="0.25">
      <c r="A71" s="137" t="s">
        <v>3195</v>
      </c>
      <c r="B71" s="138" t="s">
        <v>3196</v>
      </c>
      <c r="C71" s="139" t="s">
        <v>17</v>
      </c>
      <c r="D71" s="139">
        <v>0</v>
      </c>
      <c r="E71" s="140" t="s">
        <v>12</v>
      </c>
      <c r="F71" s="141" t="str">
        <f t="shared" ref="F71:F134" si="5">IF(ISNUMBER(E71),D71*E71,"")</f>
        <v/>
      </c>
      <c r="G71" s="142">
        <f>IF($K71="Padrão",BDI!$B$17,IF($K71="Diferenciado",BDI!$E$17,0))</f>
        <v>0.21290000000000001</v>
      </c>
      <c r="H71" s="140" t="str">
        <f t="shared" si="3"/>
        <v/>
      </c>
      <c r="I71" s="141" t="str">
        <f t="shared" si="4"/>
        <v/>
      </c>
      <c r="J71" s="143"/>
      <c r="K71" s="144" t="s">
        <v>3103</v>
      </c>
    </row>
    <row r="72" spans="1:11" hidden="1" x14ac:dyDescent="0.25">
      <c r="A72" s="137" t="s">
        <v>3197</v>
      </c>
      <c r="B72" s="138" t="s">
        <v>3198</v>
      </c>
      <c r="C72" s="139" t="s">
        <v>3199</v>
      </c>
      <c r="D72" s="139">
        <v>0</v>
      </c>
      <c r="E72" s="140" t="s">
        <v>12</v>
      </c>
      <c r="F72" s="141" t="str">
        <f t="shared" si="5"/>
        <v/>
      </c>
      <c r="G72" s="142">
        <f>IF($K72="Padrão",BDI!$B$17,IF($K72="Diferenciado",BDI!$E$17,0))</f>
        <v>0.21290000000000001</v>
      </c>
      <c r="H72" s="140" t="str">
        <f t="shared" si="3"/>
        <v/>
      </c>
      <c r="I72" s="141" t="str">
        <f t="shared" si="4"/>
        <v/>
      </c>
      <c r="J72" s="143"/>
      <c r="K72" s="144" t="s">
        <v>3103</v>
      </c>
    </row>
    <row r="73" spans="1:11" hidden="1" x14ac:dyDescent="0.25">
      <c r="A73" s="137" t="s">
        <v>3200</v>
      </c>
      <c r="B73" s="138" t="s">
        <v>3201</v>
      </c>
      <c r="C73" s="139" t="s">
        <v>3164</v>
      </c>
      <c r="D73" s="139">
        <v>0</v>
      </c>
      <c r="E73" s="140" t="s">
        <v>12</v>
      </c>
      <c r="F73" s="141" t="str">
        <f t="shared" si="5"/>
        <v/>
      </c>
      <c r="G73" s="142">
        <f>IF($K73="Padrão",BDI!$B$17,IF($K73="Diferenciado",BDI!$E$17,0))</f>
        <v>0.21290000000000001</v>
      </c>
      <c r="H73" s="140" t="str">
        <f t="shared" si="3"/>
        <v/>
      </c>
      <c r="I73" s="141" t="str">
        <f t="shared" si="4"/>
        <v/>
      </c>
      <c r="J73" s="143"/>
      <c r="K73" s="144" t="s">
        <v>3103</v>
      </c>
    </row>
    <row r="74" spans="1:11" hidden="1" x14ac:dyDescent="0.25">
      <c r="A74" s="137" t="s">
        <v>3202</v>
      </c>
      <c r="B74" s="138" t="s">
        <v>3203</v>
      </c>
      <c r="C74" s="139" t="s">
        <v>17</v>
      </c>
      <c r="D74" s="139">
        <v>0</v>
      </c>
      <c r="E74" s="140" t="s">
        <v>12</v>
      </c>
      <c r="F74" s="141" t="str">
        <f t="shared" si="5"/>
        <v/>
      </c>
      <c r="G74" s="142">
        <f>IF($K74="Padrão",BDI!$B$17,IF($K74="Diferenciado",BDI!$E$17,0))</f>
        <v>0.21290000000000001</v>
      </c>
      <c r="H74" s="140" t="str">
        <f t="shared" si="3"/>
        <v/>
      </c>
      <c r="I74" s="141" t="str">
        <f t="shared" si="4"/>
        <v/>
      </c>
      <c r="J74" s="143"/>
      <c r="K74" s="144" t="s">
        <v>3103</v>
      </c>
    </row>
    <row r="75" spans="1:11" hidden="1" x14ac:dyDescent="0.25">
      <c r="A75" s="185" t="s">
        <v>65</v>
      </c>
      <c r="B75" s="138" t="s">
        <v>3204</v>
      </c>
      <c r="C75" s="139" t="s">
        <v>67</v>
      </c>
      <c r="D75" s="139">
        <v>0</v>
      </c>
      <c r="E75" s="140">
        <f ca="1">OFFSET(INDEX(Composições!A:H,MATCH(Orçamentária!A75,Composições!A:A,0),8),2,0)</f>
        <v>77.463954749999985</v>
      </c>
      <c r="F75" s="141">
        <f t="shared" ca="1" si="5"/>
        <v>0</v>
      </c>
      <c r="G75" s="142">
        <f>IF($K75="Padrão",BDI!$B$17,IF($K75="Diferenciado",BDI!$E$17,0))</f>
        <v>0.21290000000000001</v>
      </c>
      <c r="H75" s="140">
        <f t="shared" ca="1" si="3"/>
        <v>93.96</v>
      </c>
      <c r="I75" s="141">
        <f t="shared" ca="1" si="4"/>
        <v>0</v>
      </c>
      <c r="J75" s="143"/>
      <c r="K75" s="144" t="s">
        <v>3103</v>
      </c>
    </row>
    <row r="76" spans="1:11" hidden="1" x14ac:dyDescent="0.25">
      <c r="A76" s="137" t="s">
        <v>3205</v>
      </c>
      <c r="B76" s="138" t="s">
        <v>3206</v>
      </c>
      <c r="C76" s="139" t="s">
        <v>17</v>
      </c>
      <c r="D76" s="139">
        <v>0</v>
      </c>
      <c r="E76" s="140" t="s">
        <v>12</v>
      </c>
      <c r="F76" s="141" t="str">
        <f t="shared" si="5"/>
        <v/>
      </c>
      <c r="G76" s="142">
        <f>IF($K76="Padrão",BDI!$B$17,IF($K76="Diferenciado",BDI!$E$17,0))</f>
        <v>0.21290000000000001</v>
      </c>
      <c r="H76" s="140" t="str">
        <f t="shared" si="3"/>
        <v/>
      </c>
      <c r="I76" s="141" t="str">
        <f t="shared" si="4"/>
        <v/>
      </c>
      <c r="J76" s="143"/>
      <c r="K76" s="144" t="s">
        <v>3103</v>
      </c>
    </row>
    <row r="77" spans="1:11" hidden="1" x14ac:dyDescent="0.25">
      <c r="A77" s="137" t="s">
        <v>3207</v>
      </c>
      <c r="B77" s="138" t="s">
        <v>3208</v>
      </c>
      <c r="C77" s="139" t="s">
        <v>17</v>
      </c>
      <c r="D77" s="139">
        <v>0</v>
      </c>
      <c r="E77" s="140" t="s">
        <v>12</v>
      </c>
      <c r="F77" s="141" t="str">
        <f t="shared" si="5"/>
        <v/>
      </c>
      <c r="G77" s="142">
        <f>IF($K77="Padrão",BDI!$B$17,IF($K77="Diferenciado",BDI!$E$17,0))</f>
        <v>0.21290000000000001</v>
      </c>
      <c r="H77" s="140" t="str">
        <f t="shared" si="3"/>
        <v/>
      </c>
      <c r="I77" s="141" t="str">
        <f t="shared" si="4"/>
        <v/>
      </c>
      <c r="J77" s="143"/>
      <c r="K77" s="144" t="s">
        <v>3103</v>
      </c>
    </row>
    <row r="78" spans="1:11" x14ac:dyDescent="0.25">
      <c r="A78" s="185" t="s">
        <v>72</v>
      </c>
      <c r="B78" s="138" t="s">
        <v>3209</v>
      </c>
      <c r="C78" s="139" t="s">
        <v>67</v>
      </c>
      <c r="D78" s="139">
        <v>5500</v>
      </c>
      <c r="E78" s="140">
        <f ca="1">OFFSET(INDEX(Composições!A:H,MATCH(Orçamentária!A78,Composições!A:A,0),8),2,0)</f>
        <v>2.8905460000000005</v>
      </c>
      <c r="F78" s="141">
        <f t="shared" ca="1" si="5"/>
        <v>15898.003000000002</v>
      </c>
      <c r="G78" s="142">
        <f>IF($K78="Padrão",BDI!$B$17,IF($K78="Diferenciado",BDI!$E$17,0))</f>
        <v>0.21290000000000001</v>
      </c>
      <c r="H78" s="140">
        <f t="shared" ca="1" si="3"/>
        <v>3.51</v>
      </c>
      <c r="I78" s="141">
        <f t="shared" ca="1" si="4"/>
        <v>19305</v>
      </c>
      <c r="J78" s="143"/>
      <c r="K78" s="144" t="s">
        <v>3103</v>
      </c>
    </row>
    <row r="79" spans="1:11" hidden="1" x14ac:dyDescent="0.25">
      <c r="A79" s="185" t="s">
        <v>73</v>
      </c>
      <c r="B79" s="138" t="s">
        <v>3210</v>
      </c>
      <c r="C79" s="139" t="s">
        <v>105</v>
      </c>
      <c r="D79" s="139">
        <v>0</v>
      </c>
      <c r="E79" s="140">
        <f ca="1">OFFSET(INDEX(Composições!A:H,MATCH(Orçamentária!A79,Composições!A:A,0),8),2,0)</f>
        <v>26.183301557308749</v>
      </c>
      <c r="F79" s="141">
        <f t="shared" ca="1" si="5"/>
        <v>0</v>
      </c>
      <c r="G79" s="142">
        <f>IF($K79="Padrão",BDI!$B$17,IF($K79="Diferenciado",BDI!$E$17,0))</f>
        <v>0.21290000000000001</v>
      </c>
      <c r="H79" s="140">
        <f t="shared" ca="1" si="3"/>
        <v>31.76</v>
      </c>
      <c r="I79" s="141">
        <f t="shared" ca="1" si="4"/>
        <v>0</v>
      </c>
      <c r="J79" s="143"/>
      <c r="K79" s="144" t="s">
        <v>3103</v>
      </c>
    </row>
    <row r="80" spans="1:11" hidden="1" x14ac:dyDescent="0.25">
      <c r="A80" s="185" t="s">
        <v>74</v>
      </c>
      <c r="B80" s="138" t="s">
        <v>3211</v>
      </c>
      <c r="C80" s="139" t="s">
        <v>17</v>
      </c>
      <c r="D80" s="139">
        <v>0</v>
      </c>
      <c r="E80" s="140">
        <f ca="1">OFFSET(INDEX(Composições!A:H,MATCH(Orçamentária!A80,Composições!A:A,0),8),2,0)</f>
        <v>26.503436299999997</v>
      </c>
      <c r="F80" s="141">
        <f t="shared" ca="1" si="5"/>
        <v>0</v>
      </c>
      <c r="G80" s="142">
        <f>IF($K80="Padrão",BDI!$B$17,IF($K80="Diferenciado",BDI!$E$17,0))</f>
        <v>0.21290000000000001</v>
      </c>
      <c r="H80" s="140">
        <f t="shared" ca="1" si="3"/>
        <v>32.15</v>
      </c>
      <c r="I80" s="141">
        <f t="shared" ca="1" si="4"/>
        <v>0</v>
      </c>
      <c r="J80" s="143"/>
      <c r="K80" s="144" t="s">
        <v>3103</v>
      </c>
    </row>
    <row r="81" spans="1:11" hidden="1" x14ac:dyDescent="0.25">
      <c r="A81" s="185" t="s">
        <v>75</v>
      </c>
      <c r="B81" s="138" t="s">
        <v>3212</v>
      </c>
      <c r="C81" s="139" t="s">
        <v>17</v>
      </c>
      <c r="D81" s="139">
        <v>0</v>
      </c>
      <c r="E81" s="140">
        <f ca="1">OFFSET(INDEX(Composições!A:H,MATCH(Orçamentária!A81,Composições!A:A,0),8),2,0)</f>
        <v>38.704662499999998</v>
      </c>
      <c r="F81" s="141">
        <f t="shared" ca="1" si="5"/>
        <v>0</v>
      </c>
      <c r="G81" s="142">
        <f>IF($K81="Padrão",BDI!$B$17,IF($K81="Diferenciado",BDI!$E$17,0))</f>
        <v>0.21290000000000001</v>
      </c>
      <c r="H81" s="140">
        <f t="shared" ca="1" si="3"/>
        <v>46.94</v>
      </c>
      <c r="I81" s="141">
        <f t="shared" ca="1" si="4"/>
        <v>0</v>
      </c>
      <c r="J81" s="143"/>
      <c r="K81" s="144" t="s">
        <v>3103</v>
      </c>
    </row>
    <row r="82" spans="1:11" hidden="1" x14ac:dyDescent="0.25">
      <c r="A82" s="185" t="s">
        <v>76</v>
      </c>
      <c r="B82" s="138" t="s">
        <v>3213</v>
      </c>
      <c r="C82" s="139" t="s">
        <v>1789</v>
      </c>
      <c r="D82" s="139">
        <v>0</v>
      </c>
      <c r="E82" s="140">
        <f ca="1">OFFSET(INDEX(Composições!A:H,MATCH(Orçamentária!A82,Composições!A:A,0),8),2,0)</f>
        <v>965.58451996225006</v>
      </c>
      <c r="F82" s="141">
        <f t="shared" ca="1" si="5"/>
        <v>0</v>
      </c>
      <c r="G82" s="142">
        <f>IF($K82="Padrão",BDI!$B$17,IF($K82="Diferenciado",BDI!$E$17,0))</f>
        <v>0.21290000000000001</v>
      </c>
      <c r="H82" s="140">
        <f t="shared" ca="1" si="3"/>
        <v>1171.1600000000001</v>
      </c>
      <c r="I82" s="141">
        <f t="shared" ca="1" si="4"/>
        <v>0</v>
      </c>
      <c r="J82" s="143"/>
      <c r="K82" s="144" t="s">
        <v>3103</v>
      </c>
    </row>
    <row r="83" spans="1:11" hidden="1" x14ac:dyDescent="0.25">
      <c r="A83" s="185" t="s">
        <v>78</v>
      </c>
      <c r="B83" s="138" t="s">
        <v>3214</v>
      </c>
      <c r="C83" s="139" t="s">
        <v>1789</v>
      </c>
      <c r="D83" s="139">
        <v>0</v>
      </c>
      <c r="E83" s="140">
        <f ca="1">OFFSET(INDEX(Composições!A:H,MATCH(Orçamentária!A83,Composições!A:A,0),8),2,0)</f>
        <v>1004.8644588216251</v>
      </c>
      <c r="F83" s="141">
        <f t="shared" ca="1" si="5"/>
        <v>0</v>
      </c>
      <c r="G83" s="142">
        <f>IF($K83="Padrão",BDI!$B$17,IF($K83="Diferenciado",BDI!$E$17,0))</f>
        <v>0.21290000000000001</v>
      </c>
      <c r="H83" s="140">
        <f t="shared" ca="1" si="3"/>
        <v>1218.8</v>
      </c>
      <c r="I83" s="141">
        <f t="shared" ca="1" si="4"/>
        <v>0</v>
      </c>
      <c r="J83" s="143"/>
      <c r="K83" s="144" t="s">
        <v>3103</v>
      </c>
    </row>
    <row r="84" spans="1:11" hidden="1" x14ac:dyDescent="0.25">
      <c r="A84" s="185" t="s">
        <v>79</v>
      </c>
      <c r="B84" s="138" t="s">
        <v>3215</v>
      </c>
      <c r="C84" s="139" t="s">
        <v>3162</v>
      </c>
      <c r="D84" s="139">
        <v>0</v>
      </c>
      <c r="E84" s="140">
        <f ca="1">OFFSET(INDEX(Composições!A:H,MATCH(Orçamentária!A84,Composições!A:A,0),8),2,0)</f>
        <v>34.403300000000002</v>
      </c>
      <c r="F84" s="141">
        <f t="shared" ca="1" si="5"/>
        <v>0</v>
      </c>
      <c r="G84" s="142">
        <f>IF($K84="Padrão",BDI!$B$17,IF($K84="Diferenciado",BDI!$E$17,0))</f>
        <v>0.21290000000000001</v>
      </c>
      <c r="H84" s="140">
        <f t="shared" ca="1" si="3"/>
        <v>41.73</v>
      </c>
      <c r="I84" s="141">
        <f t="shared" ca="1" si="4"/>
        <v>0</v>
      </c>
      <c r="J84" s="143"/>
      <c r="K84" s="144" t="s">
        <v>3103</v>
      </c>
    </row>
    <row r="85" spans="1:11" hidden="1" x14ac:dyDescent="0.25">
      <c r="A85" s="185" t="s">
        <v>80</v>
      </c>
      <c r="B85" s="138" t="s">
        <v>3216</v>
      </c>
      <c r="C85" s="139" t="s">
        <v>71</v>
      </c>
      <c r="D85" s="139">
        <v>0</v>
      </c>
      <c r="E85" s="140">
        <f ca="1">OFFSET(INDEX(Composições!A:H,MATCH(Orçamentária!A85,Composições!A:A,0),8),2,0)</f>
        <v>24.713608956309013</v>
      </c>
      <c r="F85" s="141">
        <f t="shared" ca="1" si="5"/>
        <v>0</v>
      </c>
      <c r="G85" s="142">
        <f>IF($K85="Padrão",BDI!$B$17,IF($K85="Diferenciado",BDI!$E$17,0))</f>
        <v>0.21290000000000001</v>
      </c>
      <c r="H85" s="140">
        <f t="shared" ca="1" si="3"/>
        <v>29.98</v>
      </c>
      <c r="I85" s="141">
        <f t="shared" ca="1" si="4"/>
        <v>0</v>
      </c>
      <c r="J85" s="143"/>
      <c r="K85" s="144" t="s">
        <v>3103</v>
      </c>
    </row>
    <row r="86" spans="1:11" hidden="1" x14ac:dyDescent="0.25">
      <c r="A86" s="185" t="s">
        <v>83</v>
      </c>
      <c r="B86" s="138" t="s">
        <v>3217</v>
      </c>
      <c r="C86" s="139" t="s">
        <v>67</v>
      </c>
      <c r="D86" s="139">
        <v>0</v>
      </c>
      <c r="E86" s="140">
        <f ca="1">OFFSET(INDEX(Composições!A:H,MATCH(Orçamentária!A86,Composições!A:A,0),8),2,0)</f>
        <v>172.32960248200001</v>
      </c>
      <c r="F86" s="141">
        <f t="shared" ca="1" si="5"/>
        <v>0</v>
      </c>
      <c r="G86" s="142">
        <f>IF($K86="Padrão",BDI!$B$17,IF($K86="Diferenciado",BDI!$E$17,0))</f>
        <v>0.21290000000000001</v>
      </c>
      <c r="H86" s="140">
        <f t="shared" ca="1" si="3"/>
        <v>209.02</v>
      </c>
      <c r="I86" s="141">
        <f t="shared" ca="1" si="4"/>
        <v>0</v>
      </c>
      <c r="J86" s="143"/>
      <c r="K86" s="144" t="s">
        <v>3103</v>
      </c>
    </row>
    <row r="87" spans="1:11" hidden="1" x14ac:dyDescent="0.25">
      <c r="A87" s="185" t="s">
        <v>84</v>
      </c>
      <c r="B87" s="138" t="s">
        <v>3218</v>
      </c>
      <c r="C87" s="139" t="s">
        <v>105</v>
      </c>
      <c r="D87" s="139">
        <v>0</v>
      </c>
      <c r="E87" s="140">
        <f ca="1">OFFSET(INDEX(Composições!A:H,MATCH(Orçamentária!A87,Composições!A:A,0),8),2,0)</f>
        <v>29.072901774999995</v>
      </c>
      <c r="F87" s="141">
        <f t="shared" ca="1" si="5"/>
        <v>0</v>
      </c>
      <c r="G87" s="142">
        <f>IF($K87="Padrão",BDI!$B$17,IF($K87="Diferenciado",BDI!$E$17,0))</f>
        <v>0.21290000000000001</v>
      </c>
      <c r="H87" s="140">
        <f t="shared" ca="1" si="3"/>
        <v>35.26</v>
      </c>
      <c r="I87" s="141">
        <f t="shared" ca="1" si="4"/>
        <v>0</v>
      </c>
      <c r="J87" s="143"/>
      <c r="K87" s="144" t="s">
        <v>3103</v>
      </c>
    </row>
    <row r="88" spans="1:11" hidden="1" x14ac:dyDescent="0.25">
      <c r="A88" s="185" t="s">
        <v>87</v>
      </c>
      <c r="B88" s="138" t="s">
        <v>3219</v>
      </c>
      <c r="C88" s="139" t="s">
        <v>67</v>
      </c>
      <c r="D88" s="139">
        <v>0</v>
      </c>
      <c r="E88" s="140">
        <f ca="1">OFFSET(INDEX(Composições!A:H,MATCH(Orçamentária!A88,Composições!A:A,0),8),2,0)</f>
        <v>36.179319299999996</v>
      </c>
      <c r="F88" s="141">
        <f t="shared" ca="1" si="5"/>
        <v>0</v>
      </c>
      <c r="G88" s="142">
        <f>IF($K88="Padrão",BDI!$B$17,IF($K88="Diferenciado",BDI!$E$17,0))</f>
        <v>0.21290000000000001</v>
      </c>
      <c r="H88" s="140">
        <f t="shared" ca="1" si="3"/>
        <v>43.88</v>
      </c>
      <c r="I88" s="141">
        <f t="shared" ca="1" si="4"/>
        <v>0</v>
      </c>
      <c r="J88" s="143"/>
      <c r="K88" s="144" t="s">
        <v>3103</v>
      </c>
    </row>
    <row r="89" spans="1:11" hidden="1" x14ac:dyDescent="0.25">
      <c r="A89" s="185" t="s">
        <v>88</v>
      </c>
      <c r="B89" s="138" t="s">
        <v>3220</v>
      </c>
      <c r="C89" s="139" t="s">
        <v>67</v>
      </c>
      <c r="D89" s="139">
        <v>0</v>
      </c>
      <c r="E89" s="140">
        <f ca="1">OFFSET(INDEX(Composições!A:H,MATCH(Orçamentária!A89,Composições!A:A,0),8),2,0)</f>
        <v>107.079433858345</v>
      </c>
      <c r="F89" s="141">
        <f t="shared" ca="1" si="5"/>
        <v>0</v>
      </c>
      <c r="G89" s="142">
        <f>IF($K89="Padrão",BDI!$B$17,IF($K89="Diferenciado",BDI!$E$17,0))</f>
        <v>0.21290000000000001</v>
      </c>
      <c r="H89" s="140">
        <f t="shared" ca="1" si="3"/>
        <v>129.88</v>
      </c>
      <c r="I89" s="141">
        <f t="shared" ca="1" si="4"/>
        <v>0</v>
      </c>
      <c r="J89" s="143"/>
      <c r="K89" s="144" t="s">
        <v>3103</v>
      </c>
    </row>
    <row r="90" spans="1:11" hidden="1" x14ac:dyDescent="0.25">
      <c r="A90" s="185" t="s">
        <v>89</v>
      </c>
      <c r="B90" s="138" t="s">
        <v>3221</v>
      </c>
      <c r="C90" s="139" t="s">
        <v>67</v>
      </c>
      <c r="D90" s="139">
        <v>0</v>
      </c>
      <c r="E90" s="140">
        <f ca="1">OFFSET(INDEX(Composições!A:H,MATCH(Orçamentária!A90,Composições!A:A,0),8),2,0)</f>
        <v>53.37028085</v>
      </c>
      <c r="F90" s="141">
        <f t="shared" ca="1" si="5"/>
        <v>0</v>
      </c>
      <c r="G90" s="142">
        <f>IF($K90="Padrão",BDI!$B$17,IF($K90="Diferenciado",BDI!$E$17,0))</f>
        <v>0.21290000000000001</v>
      </c>
      <c r="H90" s="140">
        <f t="shared" ca="1" si="3"/>
        <v>64.73</v>
      </c>
      <c r="I90" s="141">
        <f t="shared" ca="1" si="4"/>
        <v>0</v>
      </c>
      <c r="J90" s="143"/>
      <c r="K90" s="144" t="s">
        <v>3103</v>
      </c>
    </row>
    <row r="91" spans="1:11" hidden="1" x14ac:dyDescent="0.25">
      <c r="A91" s="185" t="s">
        <v>90</v>
      </c>
      <c r="B91" s="138" t="s">
        <v>3222</v>
      </c>
      <c r="C91" s="139" t="s">
        <v>105</v>
      </c>
      <c r="D91" s="139">
        <v>0</v>
      </c>
      <c r="E91" s="140">
        <f ca="1">OFFSET(INDEX(Composições!A:H,MATCH(Orçamentária!A91,Composições!A:A,0),8),2,0)</f>
        <v>32.256544150570001</v>
      </c>
      <c r="F91" s="141">
        <f t="shared" ca="1" si="5"/>
        <v>0</v>
      </c>
      <c r="G91" s="142">
        <f>IF($K91="Padrão",BDI!$B$17,IF($K91="Diferenciado",BDI!$E$17,0))</f>
        <v>0.21290000000000001</v>
      </c>
      <c r="H91" s="140">
        <f t="shared" ca="1" si="3"/>
        <v>39.119999999999997</v>
      </c>
      <c r="I91" s="141">
        <f t="shared" ca="1" si="4"/>
        <v>0</v>
      </c>
      <c r="J91" s="143"/>
      <c r="K91" s="144" t="s">
        <v>3103</v>
      </c>
    </row>
    <row r="92" spans="1:11" hidden="1" x14ac:dyDescent="0.25">
      <c r="A92" s="185" t="s">
        <v>91</v>
      </c>
      <c r="B92" s="138" t="s">
        <v>3223</v>
      </c>
      <c r="C92" s="139" t="s">
        <v>67</v>
      </c>
      <c r="D92" s="139">
        <v>0</v>
      </c>
      <c r="E92" s="140">
        <f ca="1">OFFSET(INDEX(Composições!A:H,MATCH(Orçamentária!A92,Composições!A:A,0),8),2,0)</f>
        <v>81.171274649999987</v>
      </c>
      <c r="F92" s="141">
        <f t="shared" ca="1" si="5"/>
        <v>0</v>
      </c>
      <c r="G92" s="142">
        <f>IF($K92="Padrão",BDI!$B$17,IF($K92="Diferenciado",BDI!$E$17,0))</f>
        <v>0.21290000000000001</v>
      </c>
      <c r="H92" s="140">
        <f t="shared" ca="1" si="3"/>
        <v>98.45</v>
      </c>
      <c r="I92" s="141">
        <f t="shared" ca="1" si="4"/>
        <v>0</v>
      </c>
      <c r="J92" s="143"/>
      <c r="K92" s="144" t="s">
        <v>3103</v>
      </c>
    </row>
    <row r="93" spans="1:11" hidden="1" x14ac:dyDescent="0.25">
      <c r="A93" s="185" t="s">
        <v>92</v>
      </c>
      <c r="B93" s="138" t="s">
        <v>3224</v>
      </c>
      <c r="C93" s="139" t="s">
        <v>67</v>
      </c>
      <c r="D93" s="139">
        <v>0</v>
      </c>
      <c r="E93" s="140">
        <f ca="1">OFFSET(INDEX(Composições!A:H,MATCH(Orçamentária!A93,Composições!A:A,0),8),2,0)</f>
        <v>6.8233354166666658</v>
      </c>
      <c r="F93" s="141">
        <f t="shared" ca="1" si="5"/>
        <v>0</v>
      </c>
      <c r="G93" s="142">
        <f>IF($K93="Padrão",BDI!$B$17,IF($K93="Diferenciado",BDI!$E$17,0))</f>
        <v>0.21290000000000001</v>
      </c>
      <c r="H93" s="140">
        <f t="shared" ca="1" si="3"/>
        <v>8.2799999999999994</v>
      </c>
      <c r="I93" s="141">
        <f t="shared" ca="1" si="4"/>
        <v>0</v>
      </c>
      <c r="J93" s="143"/>
      <c r="K93" s="144" t="s">
        <v>3103</v>
      </c>
    </row>
    <row r="94" spans="1:11" hidden="1" x14ac:dyDescent="0.25">
      <c r="A94" s="185" t="s">
        <v>93</v>
      </c>
      <c r="B94" s="138" t="s">
        <v>3225</v>
      </c>
      <c r="C94" s="139" t="s">
        <v>67</v>
      </c>
      <c r="D94" s="139">
        <v>0</v>
      </c>
      <c r="E94" s="140">
        <f ca="1">OFFSET(INDEX(Composições!A:H,MATCH(Orçamentária!A94,Composições!A:A,0),8),2,0)</f>
        <v>105.19025124490999</v>
      </c>
      <c r="F94" s="141">
        <f t="shared" ca="1" si="5"/>
        <v>0</v>
      </c>
      <c r="G94" s="142">
        <f>IF($K94="Padrão",BDI!$B$17,IF($K94="Diferenciado",BDI!$E$17,0))</f>
        <v>0.21290000000000001</v>
      </c>
      <c r="H94" s="140">
        <f t="shared" ca="1" si="3"/>
        <v>127.59</v>
      </c>
      <c r="I94" s="141">
        <f t="shared" ca="1" si="4"/>
        <v>0</v>
      </c>
      <c r="J94" s="143"/>
      <c r="K94" s="144" t="s">
        <v>3103</v>
      </c>
    </row>
    <row r="95" spans="1:11" hidden="1" x14ac:dyDescent="0.25">
      <c r="A95" s="185" t="s">
        <v>94</v>
      </c>
      <c r="B95" s="138" t="s">
        <v>3226</v>
      </c>
      <c r="C95" s="139" t="s">
        <v>67</v>
      </c>
      <c r="D95" s="139">
        <v>0</v>
      </c>
      <c r="E95" s="140">
        <f ca="1">OFFSET(INDEX(Composições!A:H,MATCH(Orçamentária!A95,Composições!A:A,0),8),2,0)</f>
        <v>13.551071927999999</v>
      </c>
      <c r="F95" s="141">
        <f t="shared" ca="1" si="5"/>
        <v>0</v>
      </c>
      <c r="G95" s="142">
        <f>IF($K95="Padrão",BDI!$B$17,IF($K95="Diferenciado",BDI!$E$17,0))</f>
        <v>0.21290000000000001</v>
      </c>
      <c r="H95" s="140">
        <f t="shared" ca="1" si="3"/>
        <v>16.440000000000001</v>
      </c>
      <c r="I95" s="141">
        <f t="shared" ca="1" si="4"/>
        <v>0</v>
      </c>
      <c r="J95" s="143"/>
      <c r="K95" s="144" t="s">
        <v>3103</v>
      </c>
    </row>
    <row r="96" spans="1:11" hidden="1" x14ac:dyDescent="0.25">
      <c r="A96" s="185" t="s">
        <v>95</v>
      </c>
      <c r="B96" s="138" t="s">
        <v>3227</v>
      </c>
      <c r="C96" s="139" t="s">
        <v>67</v>
      </c>
      <c r="D96" s="139">
        <v>0</v>
      </c>
      <c r="E96" s="140">
        <f ca="1">OFFSET(INDEX(Composições!A:H,MATCH(Orçamentária!A96,Composições!A:A,0),8),2,0)</f>
        <v>5.6317697246724991</v>
      </c>
      <c r="F96" s="141">
        <f t="shared" ca="1" si="5"/>
        <v>0</v>
      </c>
      <c r="G96" s="142">
        <f>IF($K96="Padrão",BDI!$B$17,IF($K96="Diferenciado",BDI!$E$17,0))</f>
        <v>0.21290000000000001</v>
      </c>
      <c r="H96" s="140">
        <f t="shared" ca="1" si="3"/>
        <v>6.83</v>
      </c>
      <c r="I96" s="141">
        <f t="shared" ca="1" si="4"/>
        <v>0</v>
      </c>
      <c r="J96" s="143"/>
      <c r="K96" s="144" t="s">
        <v>3103</v>
      </c>
    </row>
    <row r="97" spans="1:11" hidden="1" x14ac:dyDescent="0.25">
      <c r="A97" s="185" t="s">
        <v>96</v>
      </c>
      <c r="B97" s="138" t="s">
        <v>3228</v>
      </c>
      <c r="C97" s="139" t="s">
        <v>67</v>
      </c>
      <c r="D97" s="139">
        <v>0</v>
      </c>
      <c r="E97" s="140">
        <f ca="1">OFFSET(INDEX(Composições!A:H,MATCH(Orçamentária!A97,Composições!A:A,0),8),2,0)</f>
        <v>12.643994220000002</v>
      </c>
      <c r="F97" s="141">
        <f t="shared" ca="1" si="5"/>
        <v>0</v>
      </c>
      <c r="G97" s="142">
        <f>IF($K97="Padrão",BDI!$B$17,IF($K97="Diferenciado",BDI!$E$17,0))</f>
        <v>0.21290000000000001</v>
      </c>
      <c r="H97" s="140">
        <f t="shared" ca="1" si="3"/>
        <v>15.34</v>
      </c>
      <c r="I97" s="141">
        <f t="shared" ca="1" si="4"/>
        <v>0</v>
      </c>
      <c r="J97" s="143"/>
      <c r="K97" s="144" t="s">
        <v>3103</v>
      </c>
    </row>
    <row r="98" spans="1:11" hidden="1" x14ac:dyDescent="0.25">
      <c r="A98" s="185" t="s">
        <v>99</v>
      </c>
      <c r="B98" s="138" t="s">
        <v>3229</v>
      </c>
      <c r="C98" s="139" t="s">
        <v>67</v>
      </c>
      <c r="D98" s="139">
        <v>0</v>
      </c>
      <c r="E98" s="140">
        <f ca="1">OFFSET(INDEX(Composições!A:H,MATCH(Orçamentária!A98,Composições!A:A,0),8),2,0)</f>
        <v>48.551957800000004</v>
      </c>
      <c r="F98" s="141">
        <f t="shared" ca="1" si="5"/>
        <v>0</v>
      </c>
      <c r="G98" s="142">
        <f>IF($K98="Padrão",BDI!$B$17,IF($K98="Diferenciado",BDI!$E$17,0))</f>
        <v>0.21290000000000001</v>
      </c>
      <c r="H98" s="140">
        <f t="shared" ca="1" si="3"/>
        <v>58.89</v>
      </c>
      <c r="I98" s="141">
        <f t="shared" ca="1" si="4"/>
        <v>0</v>
      </c>
      <c r="J98" s="143"/>
      <c r="K98" s="144" t="s">
        <v>3103</v>
      </c>
    </row>
    <row r="99" spans="1:11" hidden="1" x14ac:dyDescent="0.25">
      <c r="A99" s="185" t="s">
        <v>102</v>
      </c>
      <c r="B99" s="138" t="s">
        <v>3230</v>
      </c>
      <c r="C99" s="139" t="s">
        <v>67</v>
      </c>
      <c r="D99" s="139">
        <v>0</v>
      </c>
      <c r="E99" s="140">
        <f ca="1">OFFSET(INDEX(Composições!A:H,MATCH(Orçamentária!A99,Composições!A:A,0),8),2,0)</f>
        <v>17.831513869999998</v>
      </c>
      <c r="F99" s="141">
        <f t="shared" ca="1" si="5"/>
        <v>0</v>
      </c>
      <c r="G99" s="142">
        <f>IF($K99="Padrão",BDI!$B$17,IF($K99="Diferenciado",BDI!$E$17,0))</f>
        <v>0.21290000000000001</v>
      </c>
      <c r="H99" s="140">
        <f t="shared" ca="1" si="3"/>
        <v>21.63</v>
      </c>
      <c r="I99" s="141">
        <f t="shared" ca="1" si="4"/>
        <v>0</v>
      </c>
      <c r="J99" s="143"/>
      <c r="K99" s="144" t="s">
        <v>3103</v>
      </c>
    </row>
    <row r="100" spans="1:11" hidden="1" x14ac:dyDescent="0.25">
      <c r="A100" s="185" t="s">
        <v>103</v>
      </c>
      <c r="B100" s="138" t="s">
        <v>3231</v>
      </c>
      <c r="C100" s="139" t="s">
        <v>105</v>
      </c>
      <c r="D100" s="139">
        <v>0</v>
      </c>
      <c r="E100" s="140">
        <f ca="1">OFFSET(INDEX(Composições!A:H,MATCH(Orçamentária!A100,Composições!A:A,0),8),2,0)</f>
        <v>19.616301100000001</v>
      </c>
      <c r="F100" s="141">
        <f t="shared" ca="1" si="5"/>
        <v>0</v>
      </c>
      <c r="G100" s="142">
        <f>IF($K100="Padrão",BDI!$B$17,IF($K100="Diferenciado",BDI!$E$17,0))</f>
        <v>0.21290000000000001</v>
      </c>
      <c r="H100" s="140">
        <f t="shared" ca="1" si="3"/>
        <v>23.79</v>
      </c>
      <c r="I100" s="141">
        <f t="shared" ca="1" si="4"/>
        <v>0</v>
      </c>
      <c r="J100" s="143"/>
      <c r="K100" s="144" t="s">
        <v>3103</v>
      </c>
    </row>
    <row r="101" spans="1:11" hidden="1" x14ac:dyDescent="0.25">
      <c r="A101" s="185" t="s">
        <v>111</v>
      </c>
      <c r="B101" s="138" t="s">
        <v>3232</v>
      </c>
      <c r="C101" s="139" t="s">
        <v>67</v>
      </c>
      <c r="D101" s="139">
        <v>0</v>
      </c>
      <c r="E101" s="140">
        <f ca="1">OFFSET(INDEX(Composições!A:H,MATCH(Orçamentária!A101,Composições!A:A,0),8),2,0)</f>
        <v>3.8030875000000002</v>
      </c>
      <c r="F101" s="141">
        <f t="shared" ca="1" si="5"/>
        <v>0</v>
      </c>
      <c r="G101" s="142">
        <f>IF($K101="Padrão",BDI!$B$17,IF($K101="Diferenciado",BDI!$E$17,0))</f>
        <v>0.21290000000000001</v>
      </c>
      <c r="H101" s="140">
        <f t="shared" ca="1" si="3"/>
        <v>4.6100000000000003</v>
      </c>
      <c r="I101" s="141">
        <f t="shared" ca="1" si="4"/>
        <v>0</v>
      </c>
      <c r="J101" s="143"/>
      <c r="K101" s="144" t="s">
        <v>3103</v>
      </c>
    </row>
    <row r="102" spans="1:11" hidden="1" x14ac:dyDescent="0.25">
      <c r="A102" s="185" t="s">
        <v>113</v>
      </c>
      <c r="B102" s="138" t="s">
        <v>3233</v>
      </c>
      <c r="C102" s="139" t="s">
        <v>67</v>
      </c>
      <c r="D102" s="139">
        <v>0</v>
      </c>
      <c r="E102" s="140">
        <f ca="1">OFFSET(INDEX(Composições!A:H,MATCH(Orçamentária!A102,Composições!A:A,0),8),2,0)</f>
        <v>14.025448500000001</v>
      </c>
      <c r="F102" s="141">
        <f t="shared" ca="1" si="5"/>
        <v>0</v>
      </c>
      <c r="G102" s="142">
        <f>IF($K102="Padrão",BDI!$B$17,IF($K102="Diferenciado",BDI!$E$17,0))</f>
        <v>0.21290000000000001</v>
      </c>
      <c r="H102" s="140">
        <f t="shared" ca="1" si="3"/>
        <v>17.010000000000002</v>
      </c>
      <c r="I102" s="141">
        <f t="shared" ca="1" si="4"/>
        <v>0</v>
      </c>
      <c r="J102" s="143"/>
      <c r="K102" s="144" t="s">
        <v>3103</v>
      </c>
    </row>
    <row r="103" spans="1:11" hidden="1" x14ac:dyDescent="0.25">
      <c r="A103" s="185" t="s">
        <v>118</v>
      </c>
      <c r="B103" s="138" t="s">
        <v>3234</v>
      </c>
      <c r="C103" s="139" t="s">
        <v>67</v>
      </c>
      <c r="D103" s="139">
        <v>0</v>
      </c>
      <c r="E103" s="140">
        <f ca="1">OFFSET(INDEX(Composições!A:H,MATCH(Orçamentária!A103,Composições!A:A,0),8),2,0)</f>
        <v>19.615669350000001</v>
      </c>
      <c r="F103" s="141">
        <f t="shared" ca="1" si="5"/>
        <v>0</v>
      </c>
      <c r="G103" s="142">
        <f>IF($K103="Padrão",BDI!$B$17,IF($K103="Diferenciado",BDI!$E$17,0))</f>
        <v>0.21290000000000001</v>
      </c>
      <c r="H103" s="140">
        <f t="shared" ca="1" si="3"/>
        <v>23.79</v>
      </c>
      <c r="I103" s="141">
        <f t="shared" ca="1" si="4"/>
        <v>0</v>
      </c>
      <c r="J103" s="143"/>
      <c r="K103" s="144" t="s">
        <v>3103</v>
      </c>
    </row>
    <row r="104" spans="1:11" hidden="1" x14ac:dyDescent="0.25">
      <c r="A104" s="185" t="s">
        <v>119</v>
      </c>
      <c r="B104" s="138" t="s">
        <v>3235</v>
      </c>
      <c r="C104" s="139" t="s">
        <v>67</v>
      </c>
      <c r="D104" s="139">
        <v>0</v>
      </c>
      <c r="E104" s="140">
        <f ca="1">OFFSET(INDEX(Composições!A:H,MATCH(Orçamentária!A104,Composições!A:A,0),8),2,0)</f>
        <v>19.522632049999999</v>
      </c>
      <c r="F104" s="141">
        <f t="shared" ca="1" si="5"/>
        <v>0</v>
      </c>
      <c r="G104" s="142">
        <f>IF($K104="Padrão",BDI!$B$17,IF($K104="Diferenciado",BDI!$E$17,0))</f>
        <v>0.21290000000000001</v>
      </c>
      <c r="H104" s="140">
        <f t="shared" ca="1" si="3"/>
        <v>23.68</v>
      </c>
      <c r="I104" s="141">
        <f t="shared" ca="1" si="4"/>
        <v>0</v>
      </c>
      <c r="J104" s="143"/>
      <c r="K104" s="144" t="s">
        <v>3103</v>
      </c>
    </row>
    <row r="105" spans="1:11" hidden="1" x14ac:dyDescent="0.25">
      <c r="A105" s="185" t="s">
        <v>120</v>
      </c>
      <c r="B105" s="138" t="s">
        <v>3236</v>
      </c>
      <c r="C105" s="139" t="s">
        <v>67</v>
      </c>
      <c r="D105" s="139">
        <v>0</v>
      </c>
      <c r="E105" s="140">
        <f ca="1">OFFSET(INDEX(Composições!A:H,MATCH(Orçamentária!A105,Composições!A:A,0),8),2,0)</f>
        <v>13.991809949999999</v>
      </c>
      <c r="F105" s="141">
        <f t="shared" ca="1" si="5"/>
        <v>0</v>
      </c>
      <c r="G105" s="142">
        <f>IF($K105="Padrão",BDI!$B$17,IF($K105="Diferenciado",BDI!$E$17,0))</f>
        <v>0.21290000000000001</v>
      </c>
      <c r="H105" s="140">
        <f t="shared" ca="1" si="3"/>
        <v>16.97</v>
      </c>
      <c r="I105" s="141">
        <f t="shared" ca="1" si="4"/>
        <v>0</v>
      </c>
      <c r="J105" s="143"/>
      <c r="K105" s="144" t="s">
        <v>3103</v>
      </c>
    </row>
    <row r="106" spans="1:11" hidden="1" x14ac:dyDescent="0.25">
      <c r="A106" s="185" t="s">
        <v>121</v>
      </c>
      <c r="B106" s="138" t="s">
        <v>3237</v>
      </c>
      <c r="C106" s="139" t="s">
        <v>67</v>
      </c>
      <c r="D106" s="139">
        <v>0</v>
      </c>
      <c r="E106" s="140">
        <f ca="1">OFFSET(INDEX(Composições!A:H,MATCH(Orçamentária!A106,Composições!A:A,0),8),2,0)</f>
        <v>23.090757</v>
      </c>
      <c r="F106" s="141">
        <f t="shared" ca="1" si="5"/>
        <v>0</v>
      </c>
      <c r="G106" s="142">
        <f>IF($K106="Padrão",BDI!$B$17,IF($K106="Diferenciado",BDI!$E$17,0))</f>
        <v>0.21290000000000001</v>
      </c>
      <c r="H106" s="140">
        <f t="shared" ca="1" si="3"/>
        <v>28.01</v>
      </c>
      <c r="I106" s="141">
        <f t="shared" ca="1" si="4"/>
        <v>0</v>
      </c>
      <c r="J106" s="143"/>
      <c r="K106" s="144" t="s">
        <v>3103</v>
      </c>
    </row>
    <row r="107" spans="1:11" hidden="1" x14ac:dyDescent="0.25">
      <c r="A107" s="185" t="s">
        <v>124</v>
      </c>
      <c r="B107" s="138" t="s">
        <v>3238</v>
      </c>
      <c r="C107" s="139" t="s">
        <v>67</v>
      </c>
      <c r="D107" s="139">
        <v>0</v>
      </c>
      <c r="E107" s="140">
        <f ca="1">OFFSET(INDEX(Composições!A:H,MATCH(Orçamentária!A107,Composições!A:A,0),8),2,0)</f>
        <v>18.626631</v>
      </c>
      <c r="F107" s="141">
        <f t="shared" ca="1" si="5"/>
        <v>0</v>
      </c>
      <c r="G107" s="142">
        <f>IF($K107="Padrão",BDI!$B$17,IF($K107="Diferenciado",BDI!$E$17,0))</f>
        <v>0.21290000000000001</v>
      </c>
      <c r="H107" s="140">
        <f t="shared" ca="1" si="3"/>
        <v>22.59</v>
      </c>
      <c r="I107" s="141">
        <f t="shared" ca="1" si="4"/>
        <v>0</v>
      </c>
      <c r="J107" s="143"/>
      <c r="K107" s="144" t="s">
        <v>3103</v>
      </c>
    </row>
    <row r="108" spans="1:11" hidden="1" x14ac:dyDescent="0.25">
      <c r="A108" s="185" t="s">
        <v>127</v>
      </c>
      <c r="B108" s="138" t="s">
        <v>3239</v>
      </c>
      <c r="C108" s="139" t="s">
        <v>67</v>
      </c>
      <c r="D108" s="139">
        <v>0</v>
      </c>
      <c r="E108" s="140">
        <f ca="1">OFFSET(INDEX(Composições!A:H,MATCH(Orçamentária!A108,Composições!A:A,0),8),2,0)</f>
        <v>16.581687600000002</v>
      </c>
      <c r="F108" s="141">
        <f t="shared" ca="1" si="5"/>
        <v>0</v>
      </c>
      <c r="G108" s="142">
        <f>IF($K108="Padrão",BDI!$B$17,IF($K108="Diferenciado",BDI!$E$17,0))</f>
        <v>0.21290000000000001</v>
      </c>
      <c r="H108" s="140">
        <f t="shared" ca="1" si="3"/>
        <v>20.11</v>
      </c>
      <c r="I108" s="141">
        <f t="shared" ca="1" si="4"/>
        <v>0</v>
      </c>
      <c r="J108" s="143"/>
      <c r="K108" s="144" t="s">
        <v>3103</v>
      </c>
    </row>
    <row r="109" spans="1:11" hidden="1" x14ac:dyDescent="0.25">
      <c r="A109" s="185" t="s">
        <v>128</v>
      </c>
      <c r="B109" s="138" t="s">
        <v>3240</v>
      </c>
      <c r="C109" s="139" t="s">
        <v>67</v>
      </c>
      <c r="D109" s="139">
        <v>0</v>
      </c>
      <c r="E109" s="140">
        <f ca="1">OFFSET(INDEX(Composições!A:H,MATCH(Orçamentária!A109,Composições!A:A,0),8),2,0)</f>
        <v>100.3651383</v>
      </c>
      <c r="F109" s="141">
        <f t="shared" ca="1" si="5"/>
        <v>0</v>
      </c>
      <c r="G109" s="142">
        <f>IF($K109="Padrão",BDI!$B$17,IF($K109="Diferenciado",BDI!$E$17,0))</f>
        <v>0.21290000000000001</v>
      </c>
      <c r="H109" s="140">
        <f t="shared" ca="1" si="3"/>
        <v>121.73</v>
      </c>
      <c r="I109" s="141">
        <f t="shared" ca="1" si="4"/>
        <v>0</v>
      </c>
      <c r="J109" s="143"/>
      <c r="K109" s="144" t="s">
        <v>3103</v>
      </c>
    </row>
    <row r="110" spans="1:11" hidden="1" x14ac:dyDescent="0.25">
      <c r="A110" s="185" t="s">
        <v>129</v>
      </c>
      <c r="B110" s="138" t="s">
        <v>3241</v>
      </c>
      <c r="C110" s="139" t="s">
        <v>67</v>
      </c>
      <c r="D110" s="139">
        <v>0</v>
      </c>
      <c r="E110" s="140">
        <f ca="1">OFFSET(INDEX(Composições!A:H,MATCH(Orçamentária!A110,Composições!A:A,0),8),2,0)</f>
        <v>63.542948370062497</v>
      </c>
      <c r="F110" s="141">
        <f t="shared" ca="1" si="5"/>
        <v>0</v>
      </c>
      <c r="G110" s="142">
        <f>IF($K110="Padrão",BDI!$B$17,IF($K110="Diferenciado",BDI!$E$17,0))</f>
        <v>0.21290000000000001</v>
      </c>
      <c r="H110" s="140">
        <f t="shared" ca="1" si="3"/>
        <v>77.069999999999993</v>
      </c>
      <c r="I110" s="141">
        <f t="shared" ca="1" si="4"/>
        <v>0</v>
      </c>
      <c r="J110" s="143"/>
      <c r="K110" s="144" t="s">
        <v>3103</v>
      </c>
    </row>
    <row r="111" spans="1:11" hidden="1" x14ac:dyDescent="0.25">
      <c r="A111" s="185" t="s">
        <v>130</v>
      </c>
      <c r="B111" s="138" t="s">
        <v>3242</v>
      </c>
      <c r="C111" s="139" t="s">
        <v>67</v>
      </c>
      <c r="D111" s="139">
        <v>0</v>
      </c>
      <c r="E111" s="140">
        <f ca="1">OFFSET(INDEX(Composições!A:H,MATCH(Orçamentária!A111,Composições!A:A,0),8),2,0)</f>
        <v>40.961320754187497</v>
      </c>
      <c r="F111" s="141">
        <f t="shared" ca="1" si="5"/>
        <v>0</v>
      </c>
      <c r="G111" s="142">
        <f>IF($K111="Padrão",BDI!$B$17,IF($K111="Diferenciado",BDI!$E$17,0))</f>
        <v>0.21290000000000001</v>
      </c>
      <c r="H111" s="140">
        <f t="shared" ca="1" si="3"/>
        <v>49.68</v>
      </c>
      <c r="I111" s="141">
        <f t="shared" ca="1" si="4"/>
        <v>0</v>
      </c>
      <c r="J111" s="143"/>
      <c r="K111" s="144" t="s">
        <v>3103</v>
      </c>
    </row>
    <row r="112" spans="1:11" hidden="1" x14ac:dyDescent="0.25">
      <c r="A112" s="185" t="s">
        <v>131</v>
      </c>
      <c r="B112" s="138" t="s">
        <v>3243</v>
      </c>
      <c r="C112" s="139" t="s">
        <v>67</v>
      </c>
      <c r="D112" s="139">
        <v>0</v>
      </c>
      <c r="E112" s="140">
        <f ca="1">OFFSET(INDEX(Composições!A:H,MATCH(Orçamentária!A112,Composições!A:A,0),8),2,0)</f>
        <v>66.587856000000002</v>
      </c>
      <c r="F112" s="141">
        <f t="shared" ca="1" si="5"/>
        <v>0</v>
      </c>
      <c r="G112" s="142">
        <f>IF($K112="Padrão",BDI!$B$17,IF($K112="Diferenciado",BDI!$E$17,0))</f>
        <v>0.21290000000000001</v>
      </c>
      <c r="H112" s="140">
        <f t="shared" ca="1" si="3"/>
        <v>80.760000000000005</v>
      </c>
      <c r="I112" s="141">
        <f t="shared" ca="1" si="4"/>
        <v>0</v>
      </c>
      <c r="J112" s="143"/>
      <c r="K112" s="144" t="s">
        <v>3103</v>
      </c>
    </row>
    <row r="113" spans="1:11" hidden="1" x14ac:dyDescent="0.25">
      <c r="A113" s="185" t="s">
        <v>133</v>
      </c>
      <c r="B113" s="138" t="s">
        <v>3244</v>
      </c>
      <c r="C113" s="139" t="s">
        <v>67</v>
      </c>
      <c r="D113" s="139">
        <v>0</v>
      </c>
      <c r="E113" s="140">
        <f ca="1">OFFSET(INDEX(Composições!A:H,MATCH(Orçamentária!A113,Composições!A:A,0),8),2,0)</f>
        <v>147.35334099999997</v>
      </c>
      <c r="F113" s="141">
        <f t="shared" ca="1" si="5"/>
        <v>0</v>
      </c>
      <c r="G113" s="142">
        <f>IF($K113="Padrão",BDI!$B$17,IF($K113="Diferenciado",BDI!$E$17,0))</f>
        <v>0.21290000000000001</v>
      </c>
      <c r="H113" s="140">
        <f t="shared" ca="1" si="3"/>
        <v>178.72</v>
      </c>
      <c r="I113" s="141">
        <f t="shared" ca="1" si="4"/>
        <v>0</v>
      </c>
      <c r="J113" s="143"/>
      <c r="K113" s="144" t="s">
        <v>3103</v>
      </c>
    </row>
    <row r="114" spans="1:11" hidden="1" x14ac:dyDescent="0.25">
      <c r="A114" s="185" t="s">
        <v>136</v>
      </c>
      <c r="B114" s="138" t="s">
        <v>3245</v>
      </c>
      <c r="C114" s="139" t="s">
        <v>67</v>
      </c>
      <c r="D114" s="139">
        <v>0</v>
      </c>
      <c r="E114" s="140">
        <f ca="1">OFFSET(INDEX(Composições!A:H,MATCH(Orçamentária!A114,Composições!A:A,0),8),2,0)</f>
        <v>171.12959710000001</v>
      </c>
      <c r="F114" s="141">
        <f t="shared" ca="1" si="5"/>
        <v>0</v>
      </c>
      <c r="G114" s="142">
        <f>IF($K114="Padrão",BDI!$B$17,IF($K114="Diferenciado",BDI!$E$17,0))</f>
        <v>0.21290000000000001</v>
      </c>
      <c r="H114" s="140">
        <f t="shared" ca="1" si="3"/>
        <v>207.56</v>
      </c>
      <c r="I114" s="141">
        <f t="shared" ca="1" si="4"/>
        <v>0</v>
      </c>
      <c r="J114" s="143"/>
      <c r="K114" s="144" t="s">
        <v>3103</v>
      </c>
    </row>
    <row r="115" spans="1:11" hidden="1" x14ac:dyDescent="0.25">
      <c r="A115" s="185" t="s">
        <v>139</v>
      </c>
      <c r="B115" s="138" t="s">
        <v>3246</v>
      </c>
      <c r="C115" s="139" t="s">
        <v>67</v>
      </c>
      <c r="D115" s="139">
        <v>0</v>
      </c>
      <c r="E115" s="140">
        <f ca="1">OFFSET(INDEX(Composições!A:H,MATCH(Orçamentária!A115,Composições!A:A,0),8),2,0)</f>
        <v>66.587856000000002</v>
      </c>
      <c r="F115" s="141">
        <f t="shared" ca="1" si="5"/>
        <v>0</v>
      </c>
      <c r="G115" s="142">
        <f>IF($K115="Padrão",BDI!$B$17,IF($K115="Diferenciado",BDI!$E$17,0))</f>
        <v>0.21290000000000001</v>
      </c>
      <c r="H115" s="140">
        <f t="shared" ca="1" si="3"/>
        <v>80.760000000000005</v>
      </c>
      <c r="I115" s="141">
        <f t="shared" ca="1" si="4"/>
        <v>0</v>
      </c>
      <c r="J115" s="143"/>
      <c r="K115" s="144" t="s">
        <v>3103</v>
      </c>
    </row>
    <row r="116" spans="1:11" hidden="1" x14ac:dyDescent="0.25">
      <c r="A116" s="185" t="s">
        <v>141</v>
      </c>
      <c r="B116" s="138" t="s">
        <v>3247</v>
      </c>
      <c r="C116" s="139" t="s">
        <v>67</v>
      </c>
      <c r="D116" s="139">
        <v>0</v>
      </c>
      <c r="E116" s="140">
        <f ca="1">OFFSET(INDEX(Composições!A:H,MATCH(Orçamentária!A116,Composições!A:A,0),8),2,0)</f>
        <v>147.35334099999997</v>
      </c>
      <c r="F116" s="141">
        <f t="shared" ca="1" si="5"/>
        <v>0</v>
      </c>
      <c r="G116" s="142">
        <f>IF($K116="Padrão",BDI!$B$17,IF($K116="Diferenciado",BDI!$E$17,0))</f>
        <v>0.21290000000000001</v>
      </c>
      <c r="H116" s="140">
        <f t="shared" ca="1" si="3"/>
        <v>178.72</v>
      </c>
      <c r="I116" s="141">
        <f t="shared" ca="1" si="4"/>
        <v>0</v>
      </c>
      <c r="J116" s="143"/>
      <c r="K116" s="144" t="s">
        <v>3103</v>
      </c>
    </row>
    <row r="117" spans="1:11" hidden="1" x14ac:dyDescent="0.25">
      <c r="A117" s="185" t="s">
        <v>143</v>
      </c>
      <c r="B117" s="138" t="s">
        <v>3248</v>
      </c>
      <c r="C117" s="139" t="s">
        <v>67</v>
      </c>
      <c r="D117" s="139">
        <v>0</v>
      </c>
      <c r="E117" s="140">
        <f ca="1">OFFSET(INDEX(Composições!A:H,MATCH(Orçamentária!A117,Composições!A:A,0),8),2,0)</f>
        <v>171.12959709999998</v>
      </c>
      <c r="F117" s="141">
        <f t="shared" ca="1" si="5"/>
        <v>0</v>
      </c>
      <c r="G117" s="142">
        <f>IF($K117="Padrão",BDI!$B$17,IF($K117="Diferenciado",BDI!$E$17,0))</f>
        <v>0.21290000000000001</v>
      </c>
      <c r="H117" s="140">
        <f t="shared" ca="1" si="3"/>
        <v>207.56</v>
      </c>
      <c r="I117" s="141">
        <f t="shared" ca="1" si="4"/>
        <v>0</v>
      </c>
      <c r="J117" s="143"/>
      <c r="K117" s="144" t="s">
        <v>3103</v>
      </c>
    </row>
    <row r="118" spans="1:11" hidden="1" x14ac:dyDescent="0.25">
      <c r="A118" s="185" t="s">
        <v>145</v>
      </c>
      <c r="B118" s="138" t="s">
        <v>3249</v>
      </c>
      <c r="C118" s="139" t="s">
        <v>105</v>
      </c>
      <c r="D118" s="139">
        <v>0</v>
      </c>
      <c r="E118" s="140">
        <f ca="1">OFFSET(INDEX(Composições!A:H,MATCH(Orçamentária!A118,Composições!A:A,0),8),2,0)</f>
        <v>16.576454999999999</v>
      </c>
      <c r="F118" s="141">
        <f t="shared" ca="1" si="5"/>
        <v>0</v>
      </c>
      <c r="G118" s="142">
        <f>IF($K118="Padrão",BDI!$B$17,IF($K118="Diferenciado",BDI!$E$17,0))</f>
        <v>0.21290000000000001</v>
      </c>
      <c r="H118" s="140">
        <f t="shared" ca="1" si="3"/>
        <v>20.11</v>
      </c>
      <c r="I118" s="141">
        <f t="shared" ca="1" si="4"/>
        <v>0</v>
      </c>
      <c r="J118" s="143"/>
      <c r="K118" s="144" t="s">
        <v>3103</v>
      </c>
    </row>
    <row r="119" spans="1:11" hidden="1" x14ac:dyDescent="0.25">
      <c r="A119" s="185" t="s">
        <v>146</v>
      </c>
      <c r="B119" s="138" t="s">
        <v>3250</v>
      </c>
      <c r="C119" s="139" t="s">
        <v>67</v>
      </c>
      <c r="D119" s="139">
        <v>0</v>
      </c>
      <c r="E119" s="140">
        <f ca="1">OFFSET(INDEX(Composições!A:H,MATCH(Orçamentária!A119,Composições!A:A,0),8),2,0)</f>
        <v>66.587856000000002</v>
      </c>
      <c r="F119" s="141">
        <f t="shared" ca="1" si="5"/>
        <v>0</v>
      </c>
      <c r="G119" s="142">
        <f>IF($K119="Padrão",BDI!$B$17,IF($K119="Diferenciado",BDI!$E$17,0))</f>
        <v>0.21290000000000001</v>
      </c>
      <c r="H119" s="140">
        <f t="shared" ca="1" si="3"/>
        <v>80.760000000000005</v>
      </c>
      <c r="I119" s="141">
        <f t="shared" ca="1" si="4"/>
        <v>0</v>
      </c>
      <c r="J119" s="143"/>
      <c r="K119" s="144" t="s">
        <v>3103</v>
      </c>
    </row>
    <row r="120" spans="1:11" hidden="1" x14ac:dyDescent="0.25">
      <c r="A120" s="185" t="s">
        <v>148</v>
      </c>
      <c r="B120" s="138" t="s">
        <v>3251</v>
      </c>
      <c r="C120" s="139" t="s">
        <v>67</v>
      </c>
      <c r="D120" s="139">
        <v>0</v>
      </c>
      <c r="E120" s="140">
        <f ca="1">OFFSET(INDEX(Composições!A:H,MATCH(Orçamentária!A120,Composições!A:A,0),8),2,0)</f>
        <v>66.587856000000002</v>
      </c>
      <c r="F120" s="141">
        <f t="shared" ca="1" si="5"/>
        <v>0</v>
      </c>
      <c r="G120" s="142">
        <f>IF($K120="Padrão",BDI!$B$17,IF($K120="Diferenciado",BDI!$E$17,0))</f>
        <v>0.21290000000000001</v>
      </c>
      <c r="H120" s="140">
        <f t="shared" ca="1" si="3"/>
        <v>80.760000000000005</v>
      </c>
      <c r="I120" s="141">
        <f t="shared" ca="1" si="4"/>
        <v>0</v>
      </c>
      <c r="J120" s="143"/>
      <c r="K120" s="144" t="s">
        <v>3103</v>
      </c>
    </row>
    <row r="121" spans="1:11" hidden="1" x14ac:dyDescent="0.25">
      <c r="A121" s="185" t="s">
        <v>150</v>
      </c>
      <c r="B121" s="138" t="s">
        <v>3252</v>
      </c>
      <c r="C121" s="139" t="s">
        <v>105</v>
      </c>
      <c r="D121" s="139">
        <v>0</v>
      </c>
      <c r="E121" s="140">
        <f ca="1">OFFSET(INDEX(Composições!A:H,MATCH(Orçamentária!A121,Composições!A:A,0),8),2,0)</f>
        <v>43.124204999999996</v>
      </c>
      <c r="F121" s="141">
        <f t="shared" ca="1" si="5"/>
        <v>0</v>
      </c>
      <c r="G121" s="142">
        <f>IF($K121="Padrão",BDI!$B$17,IF($K121="Diferenciado",BDI!$E$17,0))</f>
        <v>0.21290000000000001</v>
      </c>
      <c r="H121" s="140">
        <f t="shared" ca="1" si="3"/>
        <v>52.31</v>
      </c>
      <c r="I121" s="141">
        <f t="shared" ca="1" si="4"/>
        <v>0</v>
      </c>
      <c r="J121" s="143"/>
      <c r="K121" s="144" t="s">
        <v>3103</v>
      </c>
    </row>
    <row r="122" spans="1:11" hidden="1" x14ac:dyDescent="0.25">
      <c r="A122" s="185" t="s">
        <v>151</v>
      </c>
      <c r="B122" s="138" t="s">
        <v>3253</v>
      </c>
      <c r="C122" s="139" t="s">
        <v>105</v>
      </c>
      <c r="D122" s="139">
        <v>0</v>
      </c>
      <c r="E122" s="140">
        <f ca="1">OFFSET(INDEX(Composições!A:H,MATCH(Orçamentária!A122,Composições!A:A,0),8),2,0)</f>
        <v>61.825999999999993</v>
      </c>
      <c r="F122" s="141">
        <f t="shared" ca="1" si="5"/>
        <v>0</v>
      </c>
      <c r="G122" s="142">
        <f>IF($K122="Padrão",BDI!$B$17,IF($K122="Diferenciado",BDI!$E$17,0))</f>
        <v>0.21290000000000001</v>
      </c>
      <c r="H122" s="140">
        <f t="shared" ca="1" si="3"/>
        <v>74.989999999999995</v>
      </c>
      <c r="I122" s="141">
        <f t="shared" ca="1" si="4"/>
        <v>0</v>
      </c>
      <c r="J122" s="143"/>
      <c r="K122" s="144" t="s">
        <v>3103</v>
      </c>
    </row>
    <row r="123" spans="1:11" hidden="1" x14ac:dyDescent="0.25">
      <c r="A123" s="185" t="s">
        <v>152</v>
      </c>
      <c r="B123" s="138" t="s">
        <v>3254</v>
      </c>
      <c r="C123" s="139" t="s">
        <v>105</v>
      </c>
      <c r="D123" s="139">
        <v>0</v>
      </c>
      <c r="E123" s="140">
        <f ca="1">OFFSET(INDEX(Composições!A:H,MATCH(Orçamentária!A123,Composições!A:A,0),8),2,0)</f>
        <v>54.097749999999991</v>
      </c>
      <c r="F123" s="141">
        <f t="shared" ca="1" si="5"/>
        <v>0</v>
      </c>
      <c r="G123" s="142">
        <f>IF($K123="Padrão",BDI!$B$17,IF($K123="Diferenciado",BDI!$E$17,0))</f>
        <v>0.21290000000000001</v>
      </c>
      <c r="H123" s="140">
        <f t="shared" ca="1" si="3"/>
        <v>65.62</v>
      </c>
      <c r="I123" s="141">
        <f t="shared" ca="1" si="4"/>
        <v>0</v>
      </c>
      <c r="J123" s="143"/>
      <c r="K123" s="144" t="s">
        <v>3103</v>
      </c>
    </row>
    <row r="124" spans="1:11" hidden="1" x14ac:dyDescent="0.25">
      <c r="A124" s="185" t="s">
        <v>153</v>
      </c>
      <c r="B124" s="138" t="s">
        <v>3255</v>
      </c>
      <c r="C124" s="139" t="s">
        <v>105</v>
      </c>
      <c r="D124" s="139">
        <v>0</v>
      </c>
      <c r="E124" s="140">
        <f ca="1">OFFSET(INDEX(Composições!A:H,MATCH(Orçamentária!A124,Composições!A:A,0),8),2,0)</f>
        <v>30.912999999999997</v>
      </c>
      <c r="F124" s="141">
        <f t="shared" ca="1" si="5"/>
        <v>0</v>
      </c>
      <c r="G124" s="142">
        <f>IF($K124="Padrão",BDI!$B$17,IF($K124="Diferenciado",BDI!$E$17,0))</f>
        <v>0.21290000000000001</v>
      </c>
      <c r="H124" s="140">
        <f t="shared" ca="1" si="3"/>
        <v>37.49</v>
      </c>
      <c r="I124" s="141">
        <f t="shared" ca="1" si="4"/>
        <v>0</v>
      </c>
      <c r="J124" s="143"/>
      <c r="K124" s="144" t="s">
        <v>3103</v>
      </c>
    </row>
    <row r="125" spans="1:11" hidden="1" x14ac:dyDescent="0.25">
      <c r="A125" s="185" t="s">
        <v>154</v>
      </c>
      <c r="B125" s="138" t="s">
        <v>3256</v>
      </c>
      <c r="C125" s="139" t="s">
        <v>105</v>
      </c>
      <c r="D125" s="139">
        <v>0</v>
      </c>
      <c r="E125" s="140">
        <f ca="1">OFFSET(INDEX(Composições!A:H,MATCH(Orçamentária!A125,Composições!A:A,0),8),2,0)</f>
        <v>38.641249999999999</v>
      </c>
      <c r="F125" s="141">
        <f t="shared" ca="1" si="5"/>
        <v>0</v>
      </c>
      <c r="G125" s="142">
        <f>IF($K125="Padrão",BDI!$B$17,IF($K125="Diferenciado",BDI!$E$17,0))</f>
        <v>0.21290000000000001</v>
      </c>
      <c r="H125" s="140">
        <f t="shared" ca="1" si="3"/>
        <v>46.87</v>
      </c>
      <c r="I125" s="141">
        <f t="shared" ca="1" si="4"/>
        <v>0</v>
      </c>
      <c r="J125" s="143"/>
      <c r="K125" s="144" t="s">
        <v>3103</v>
      </c>
    </row>
    <row r="126" spans="1:11" hidden="1" x14ac:dyDescent="0.25">
      <c r="A126" s="185" t="s">
        <v>155</v>
      </c>
      <c r="B126" s="138" t="s">
        <v>3257</v>
      </c>
      <c r="C126" s="139" t="s">
        <v>17</v>
      </c>
      <c r="D126" s="139">
        <v>0</v>
      </c>
      <c r="E126" s="140">
        <f ca="1">OFFSET(INDEX(Composições!A:H,MATCH(Orçamentária!A126,Composições!A:A,0),8),2,0)</f>
        <v>115.92374999999998</v>
      </c>
      <c r="F126" s="141">
        <f t="shared" ca="1" si="5"/>
        <v>0</v>
      </c>
      <c r="G126" s="142">
        <f>IF($K126="Padrão",BDI!$B$17,IF($K126="Diferenciado",BDI!$E$17,0))</f>
        <v>0.21290000000000001</v>
      </c>
      <c r="H126" s="140">
        <f t="shared" ca="1" si="3"/>
        <v>140.6</v>
      </c>
      <c r="I126" s="141">
        <f t="shared" ca="1" si="4"/>
        <v>0</v>
      </c>
      <c r="J126" s="143"/>
      <c r="K126" s="144" t="s">
        <v>3103</v>
      </c>
    </row>
    <row r="127" spans="1:11" ht="25.5" hidden="1" x14ac:dyDescent="0.25">
      <c r="A127" s="185" t="s">
        <v>156</v>
      </c>
      <c r="B127" s="138" t="s">
        <v>3258</v>
      </c>
      <c r="C127" s="139" t="s">
        <v>17</v>
      </c>
      <c r="D127" s="139">
        <v>0</v>
      </c>
      <c r="E127" s="140">
        <f ca="1">OFFSET(INDEX(Composições!A:H,MATCH(Orçamentária!A127,Composições!A:A,0),8),2,0)</f>
        <v>30.912999999999997</v>
      </c>
      <c r="F127" s="141">
        <f t="shared" ca="1" si="5"/>
        <v>0</v>
      </c>
      <c r="G127" s="142">
        <f>IF($K127="Padrão",BDI!$B$17,IF($K127="Diferenciado",BDI!$E$17,0))</f>
        <v>0.21290000000000001</v>
      </c>
      <c r="H127" s="140">
        <f t="shared" ca="1" si="3"/>
        <v>37.49</v>
      </c>
      <c r="I127" s="141">
        <f t="shared" ca="1" si="4"/>
        <v>0</v>
      </c>
      <c r="J127" s="143"/>
      <c r="K127" s="144" t="s">
        <v>3103</v>
      </c>
    </row>
    <row r="128" spans="1:11" hidden="1" x14ac:dyDescent="0.25">
      <c r="A128" s="185" t="s">
        <v>157</v>
      </c>
      <c r="B128" s="138" t="s">
        <v>3259</v>
      </c>
      <c r="C128" s="139" t="s">
        <v>67</v>
      </c>
      <c r="D128" s="139">
        <v>0</v>
      </c>
      <c r="E128" s="140">
        <f ca="1">OFFSET(INDEX(Composições!A:H,MATCH(Orçamentária!A128,Composições!A:A,0),8),2,0)</f>
        <v>98.234589449999987</v>
      </c>
      <c r="F128" s="141">
        <f t="shared" ca="1" si="5"/>
        <v>0</v>
      </c>
      <c r="G128" s="142">
        <f>IF($K128="Padrão",BDI!$B$17,IF($K128="Diferenciado",BDI!$E$17,0))</f>
        <v>0.21290000000000001</v>
      </c>
      <c r="H128" s="140">
        <f t="shared" ca="1" si="3"/>
        <v>119.15</v>
      </c>
      <c r="I128" s="141">
        <f t="shared" ca="1" si="4"/>
        <v>0</v>
      </c>
      <c r="J128" s="143"/>
      <c r="K128" s="144" t="s">
        <v>3103</v>
      </c>
    </row>
    <row r="129" spans="1:11" hidden="1" x14ac:dyDescent="0.25">
      <c r="A129" s="185" t="s">
        <v>159</v>
      </c>
      <c r="B129" s="138" t="s">
        <v>3260</v>
      </c>
      <c r="C129" s="139" t="s">
        <v>67</v>
      </c>
      <c r="D129" s="139">
        <v>0</v>
      </c>
      <c r="E129" s="140">
        <f ca="1">OFFSET(INDEX(Composições!A:H,MATCH(Orçamentária!A129,Composições!A:A,0),8),2,0)</f>
        <v>145.54905729999999</v>
      </c>
      <c r="F129" s="141">
        <f t="shared" ca="1" si="5"/>
        <v>0</v>
      </c>
      <c r="G129" s="142">
        <f>IF($K129="Padrão",BDI!$B$17,IF($K129="Diferenciado",BDI!$E$17,0))</f>
        <v>0.21290000000000001</v>
      </c>
      <c r="H129" s="140">
        <f t="shared" ca="1" si="3"/>
        <v>176.54</v>
      </c>
      <c r="I129" s="141">
        <f t="shared" ca="1" si="4"/>
        <v>0</v>
      </c>
      <c r="J129" s="143"/>
      <c r="K129" s="144" t="s">
        <v>3103</v>
      </c>
    </row>
    <row r="130" spans="1:11" hidden="1" x14ac:dyDescent="0.25">
      <c r="A130" s="185" t="s">
        <v>162</v>
      </c>
      <c r="B130" s="138" t="s">
        <v>3261</v>
      </c>
      <c r="C130" s="139" t="s">
        <v>67</v>
      </c>
      <c r="D130" s="139">
        <v>0</v>
      </c>
      <c r="E130" s="140">
        <f ca="1">OFFSET(INDEX(Composições!A:H,MATCH(Orçamentária!A130,Composições!A:A,0),8),2,0)</f>
        <v>128.36960499999998</v>
      </c>
      <c r="F130" s="141">
        <f t="shared" ca="1" si="5"/>
        <v>0</v>
      </c>
      <c r="G130" s="142">
        <f>IF($K130="Padrão",BDI!$B$17,IF($K130="Diferenciado",BDI!$E$17,0))</f>
        <v>0.21290000000000001</v>
      </c>
      <c r="H130" s="140">
        <f t="shared" ca="1" si="3"/>
        <v>155.69999999999999</v>
      </c>
      <c r="I130" s="141">
        <f t="shared" ca="1" si="4"/>
        <v>0</v>
      </c>
      <c r="J130" s="143"/>
      <c r="K130" s="144" t="s">
        <v>3103</v>
      </c>
    </row>
    <row r="131" spans="1:11" hidden="1" x14ac:dyDescent="0.25">
      <c r="A131" s="185" t="s">
        <v>164</v>
      </c>
      <c r="B131" s="138" t="s">
        <v>3262</v>
      </c>
      <c r="C131" s="139" t="s">
        <v>67</v>
      </c>
      <c r="D131" s="139">
        <v>0</v>
      </c>
      <c r="E131" s="140">
        <f ca="1">OFFSET(INDEX(Composições!A:H,MATCH(Orçamentária!A131,Composições!A:A,0),8),2,0)</f>
        <v>98.234589449999987</v>
      </c>
      <c r="F131" s="141">
        <f t="shared" ca="1" si="5"/>
        <v>0</v>
      </c>
      <c r="G131" s="142">
        <f>IF($K131="Padrão",BDI!$B$17,IF($K131="Diferenciado",BDI!$E$17,0))</f>
        <v>0.21290000000000001</v>
      </c>
      <c r="H131" s="140">
        <f t="shared" ca="1" si="3"/>
        <v>119.15</v>
      </c>
      <c r="I131" s="141">
        <f t="shared" ca="1" si="4"/>
        <v>0</v>
      </c>
      <c r="J131" s="143"/>
      <c r="K131" s="144" t="s">
        <v>3103</v>
      </c>
    </row>
    <row r="132" spans="1:11" hidden="1" x14ac:dyDescent="0.25">
      <c r="A132" s="185" t="s">
        <v>166</v>
      </c>
      <c r="B132" s="138" t="s">
        <v>3263</v>
      </c>
      <c r="C132" s="139" t="s">
        <v>67</v>
      </c>
      <c r="D132" s="139">
        <v>0</v>
      </c>
      <c r="E132" s="140">
        <f ca="1">OFFSET(INDEX(Composições!A:H,MATCH(Orçamentária!A132,Composições!A:A,0),8),2,0)</f>
        <v>145.54905729999999</v>
      </c>
      <c r="F132" s="141">
        <f t="shared" ca="1" si="5"/>
        <v>0</v>
      </c>
      <c r="G132" s="142">
        <f>IF($K132="Padrão",BDI!$B$17,IF($K132="Diferenciado",BDI!$E$17,0))</f>
        <v>0.21290000000000001</v>
      </c>
      <c r="H132" s="140">
        <f t="shared" ca="1" si="3"/>
        <v>176.54</v>
      </c>
      <c r="I132" s="141">
        <f t="shared" ca="1" si="4"/>
        <v>0</v>
      </c>
      <c r="J132" s="143"/>
      <c r="K132" s="144" t="s">
        <v>3103</v>
      </c>
    </row>
    <row r="133" spans="1:11" hidden="1" x14ac:dyDescent="0.25">
      <c r="A133" s="185" t="s">
        <v>168</v>
      </c>
      <c r="B133" s="138" t="s">
        <v>3264</v>
      </c>
      <c r="C133" s="139" t="s">
        <v>67</v>
      </c>
      <c r="D133" s="139">
        <v>0</v>
      </c>
      <c r="E133" s="140">
        <f ca="1">OFFSET(INDEX(Composições!A:H,MATCH(Orçamentária!A133,Composições!A:A,0),8),2,0)</f>
        <v>145.54905729999999</v>
      </c>
      <c r="F133" s="141">
        <f t="shared" ca="1" si="5"/>
        <v>0</v>
      </c>
      <c r="G133" s="142">
        <f>IF($K133="Padrão",BDI!$B$17,IF($K133="Diferenciado",BDI!$E$17,0))</f>
        <v>0.21290000000000001</v>
      </c>
      <c r="H133" s="140">
        <f t="shared" ca="1" si="3"/>
        <v>176.54</v>
      </c>
      <c r="I133" s="141">
        <f t="shared" ca="1" si="4"/>
        <v>0</v>
      </c>
      <c r="J133" s="143"/>
      <c r="K133" s="144" t="s">
        <v>3103</v>
      </c>
    </row>
    <row r="134" spans="1:11" hidden="1" x14ac:dyDescent="0.25">
      <c r="A134" s="185" t="s">
        <v>169</v>
      </c>
      <c r="B134" s="138" t="s">
        <v>3265</v>
      </c>
      <c r="C134" s="139" t="s">
        <v>67</v>
      </c>
      <c r="D134" s="139">
        <v>0</v>
      </c>
      <c r="E134" s="140">
        <f ca="1">OFFSET(INDEX(Composições!A:H,MATCH(Orçamentária!A134,Composições!A:A,0),8),2,0)</f>
        <v>14.735334099999999</v>
      </c>
      <c r="F134" s="141">
        <f t="shared" ca="1" si="5"/>
        <v>0</v>
      </c>
      <c r="G134" s="142">
        <f>IF($K134="Padrão",BDI!$B$17,IF($K134="Diferenciado",BDI!$E$17,0))</f>
        <v>0.21290000000000001</v>
      </c>
      <c r="H134" s="140">
        <f t="shared" ref="H134:H197" ca="1" si="6">IF(ISNUMBER(E134),ROUND(E134*(1+G134),2),"")</f>
        <v>17.87</v>
      </c>
      <c r="I134" s="141">
        <f t="shared" ref="I134:I197" ca="1" si="7">IF(ISNUMBER(E134),ROUND(H134*D134,2),"")</f>
        <v>0</v>
      </c>
      <c r="J134" s="143"/>
      <c r="K134" s="144" t="s">
        <v>3103</v>
      </c>
    </row>
    <row r="135" spans="1:11" hidden="1" x14ac:dyDescent="0.25">
      <c r="A135" s="185" t="s">
        <v>170</v>
      </c>
      <c r="B135" s="138" t="s">
        <v>3266</v>
      </c>
      <c r="C135" s="139" t="s">
        <v>67</v>
      </c>
      <c r="D135" s="139">
        <v>0</v>
      </c>
      <c r="E135" s="140">
        <f ca="1">OFFSET(INDEX(Composições!A:H,MATCH(Orçamentária!A135,Composições!A:A,0),8),2,0)</f>
        <v>66.111716000000001</v>
      </c>
      <c r="F135" s="141">
        <f t="shared" ref="F135:F198" ca="1" si="8">IF(ISNUMBER(E135),D135*E135,"")</f>
        <v>0</v>
      </c>
      <c r="G135" s="142">
        <f>IF($K135="Padrão",BDI!$B$17,IF($K135="Diferenciado",BDI!$E$17,0))</f>
        <v>0.21290000000000001</v>
      </c>
      <c r="H135" s="140">
        <f t="shared" ca="1" si="6"/>
        <v>80.19</v>
      </c>
      <c r="I135" s="141">
        <f t="shared" ca="1" si="7"/>
        <v>0</v>
      </c>
      <c r="J135" s="143"/>
      <c r="K135" s="144" t="s">
        <v>3103</v>
      </c>
    </row>
    <row r="136" spans="1:11" hidden="1" x14ac:dyDescent="0.25">
      <c r="A136" s="185" t="s">
        <v>171</v>
      </c>
      <c r="B136" s="138" t="s">
        <v>3267</v>
      </c>
      <c r="C136" s="139" t="s">
        <v>67</v>
      </c>
      <c r="D136" s="139">
        <v>0</v>
      </c>
      <c r="E136" s="140">
        <f ca="1">OFFSET(INDEX(Composições!A:H,MATCH(Orçamentária!A136,Composições!A:A,0),8),2,0)</f>
        <v>98.234589449999987</v>
      </c>
      <c r="F136" s="141">
        <f t="shared" ca="1" si="8"/>
        <v>0</v>
      </c>
      <c r="G136" s="142">
        <f>IF($K136="Padrão",BDI!$B$17,IF($K136="Diferenciado",BDI!$E$17,0))</f>
        <v>0.21290000000000001</v>
      </c>
      <c r="H136" s="140">
        <f t="shared" ca="1" si="6"/>
        <v>119.15</v>
      </c>
      <c r="I136" s="141">
        <f t="shared" ca="1" si="7"/>
        <v>0</v>
      </c>
      <c r="J136" s="143"/>
      <c r="K136" s="144" t="s">
        <v>3103</v>
      </c>
    </row>
    <row r="137" spans="1:11" hidden="1" x14ac:dyDescent="0.25">
      <c r="A137" s="137" t="s">
        <v>3268</v>
      </c>
      <c r="B137" s="138" t="s">
        <v>3269</v>
      </c>
      <c r="C137" s="139" t="s">
        <v>67</v>
      </c>
      <c r="D137" s="139">
        <v>0</v>
      </c>
      <c r="E137" s="140" t="s">
        <v>12</v>
      </c>
      <c r="F137" s="141" t="str">
        <f t="shared" si="8"/>
        <v/>
      </c>
      <c r="G137" s="142">
        <f>IF($K137="Padrão",BDI!$B$17,IF($K137="Diferenciado",BDI!$E$17,0))</f>
        <v>0.21290000000000001</v>
      </c>
      <c r="H137" s="140" t="str">
        <f t="shared" si="6"/>
        <v/>
      </c>
      <c r="I137" s="141" t="str">
        <f t="shared" si="7"/>
        <v/>
      </c>
      <c r="J137" s="143"/>
      <c r="K137" s="144" t="s">
        <v>3103</v>
      </c>
    </row>
    <row r="138" spans="1:11" hidden="1" x14ac:dyDescent="0.25">
      <c r="A138" s="137" t="s">
        <v>3270</v>
      </c>
      <c r="B138" s="138" t="s">
        <v>3271</v>
      </c>
      <c r="C138" s="139" t="s">
        <v>67</v>
      </c>
      <c r="D138" s="139">
        <v>0</v>
      </c>
      <c r="E138" s="140" t="s">
        <v>12</v>
      </c>
      <c r="F138" s="141" t="str">
        <f t="shared" si="8"/>
        <v/>
      </c>
      <c r="G138" s="142">
        <f>IF($K138="Padrão",BDI!$B$17,IF($K138="Diferenciado",BDI!$E$17,0))</f>
        <v>0.21290000000000001</v>
      </c>
      <c r="H138" s="140" t="str">
        <f t="shared" si="6"/>
        <v/>
      </c>
      <c r="I138" s="141" t="str">
        <f t="shared" si="7"/>
        <v/>
      </c>
      <c r="J138" s="143"/>
      <c r="K138" s="144" t="s">
        <v>3103</v>
      </c>
    </row>
    <row r="139" spans="1:11" hidden="1" x14ac:dyDescent="0.25">
      <c r="A139" s="137" t="s">
        <v>3272</v>
      </c>
      <c r="B139" s="138" t="s">
        <v>3273</v>
      </c>
      <c r="C139" s="139" t="s">
        <v>67</v>
      </c>
      <c r="D139" s="139">
        <v>0</v>
      </c>
      <c r="E139" s="140" t="s">
        <v>12</v>
      </c>
      <c r="F139" s="141" t="str">
        <f t="shared" si="8"/>
        <v/>
      </c>
      <c r="G139" s="142">
        <f>IF($K139="Padrão",BDI!$B$17,IF($K139="Diferenciado",BDI!$E$17,0))</f>
        <v>0.21290000000000001</v>
      </c>
      <c r="H139" s="140" t="str">
        <f t="shared" si="6"/>
        <v/>
      </c>
      <c r="I139" s="141" t="str">
        <f t="shared" si="7"/>
        <v/>
      </c>
      <c r="J139" s="143"/>
      <c r="K139" s="144" t="s">
        <v>3103</v>
      </c>
    </row>
    <row r="140" spans="1:11" hidden="1" x14ac:dyDescent="0.25">
      <c r="A140" s="137" t="s">
        <v>3274</v>
      </c>
      <c r="B140" s="138" t="s">
        <v>3275</v>
      </c>
      <c r="C140" s="139" t="s">
        <v>67</v>
      </c>
      <c r="D140" s="139">
        <v>0</v>
      </c>
      <c r="E140" s="140" t="s">
        <v>12</v>
      </c>
      <c r="F140" s="141" t="str">
        <f t="shared" si="8"/>
        <v/>
      </c>
      <c r="G140" s="142">
        <f>IF($K140="Padrão",BDI!$B$17,IF($K140="Diferenciado",BDI!$E$17,0))</f>
        <v>0.21290000000000001</v>
      </c>
      <c r="H140" s="140" t="str">
        <f t="shared" si="6"/>
        <v/>
      </c>
      <c r="I140" s="141" t="str">
        <f t="shared" si="7"/>
        <v/>
      </c>
      <c r="J140" s="143"/>
      <c r="K140" s="144" t="s">
        <v>3103</v>
      </c>
    </row>
    <row r="141" spans="1:11" hidden="1" x14ac:dyDescent="0.25">
      <c r="A141" s="137" t="s">
        <v>3276</v>
      </c>
      <c r="B141" s="138" t="s">
        <v>3277</v>
      </c>
      <c r="C141" s="139" t="s">
        <v>67</v>
      </c>
      <c r="D141" s="139">
        <v>0</v>
      </c>
      <c r="E141" s="140" t="s">
        <v>12</v>
      </c>
      <c r="F141" s="141" t="str">
        <f t="shared" si="8"/>
        <v/>
      </c>
      <c r="G141" s="142">
        <f>IF($K141="Padrão",BDI!$B$17,IF($K141="Diferenciado",BDI!$E$17,0))</f>
        <v>0.21290000000000001</v>
      </c>
      <c r="H141" s="140" t="str">
        <f t="shared" si="6"/>
        <v/>
      </c>
      <c r="I141" s="141" t="str">
        <f t="shared" si="7"/>
        <v/>
      </c>
      <c r="J141" s="143"/>
      <c r="K141" s="144" t="s">
        <v>3103</v>
      </c>
    </row>
    <row r="142" spans="1:11" hidden="1" x14ac:dyDescent="0.25">
      <c r="A142" s="137" t="s">
        <v>3278</v>
      </c>
      <c r="B142" s="138" t="s">
        <v>3279</v>
      </c>
      <c r="C142" s="139" t="s">
        <v>67</v>
      </c>
      <c r="D142" s="139">
        <v>0</v>
      </c>
      <c r="E142" s="140" t="s">
        <v>12</v>
      </c>
      <c r="F142" s="141" t="str">
        <f t="shared" si="8"/>
        <v/>
      </c>
      <c r="G142" s="142">
        <f>IF($K142="Padrão",BDI!$B$17,IF($K142="Diferenciado",BDI!$E$17,0))</f>
        <v>0.21290000000000001</v>
      </c>
      <c r="H142" s="140" t="str">
        <f t="shared" si="6"/>
        <v/>
      </c>
      <c r="I142" s="141" t="str">
        <f t="shared" si="7"/>
        <v/>
      </c>
      <c r="J142" s="143"/>
      <c r="K142" s="144" t="s">
        <v>3103</v>
      </c>
    </row>
    <row r="143" spans="1:11" hidden="1" x14ac:dyDescent="0.25">
      <c r="A143" s="185" t="s">
        <v>173</v>
      </c>
      <c r="B143" s="138" t="s">
        <v>3280</v>
      </c>
      <c r="C143" s="139" t="s">
        <v>67</v>
      </c>
      <c r="D143" s="139">
        <v>0</v>
      </c>
      <c r="E143" s="140">
        <f ca="1">OFFSET(INDEX(Composições!A:H,MATCH(Orçamentária!A143,Composições!A:A,0),8),2,0)</f>
        <v>0</v>
      </c>
      <c r="F143" s="141">
        <f t="shared" ca="1" si="8"/>
        <v>0</v>
      </c>
      <c r="G143" s="142">
        <f>IF($K143="Padrão",BDI!$B$17,IF($K143="Diferenciado",BDI!$E$17,0))</f>
        <v>0.21290000000000001</v>
      </c>
      <c r="H143" s="140">
        <f t="shared" ca="1" si="6"/>
        <v>0</v>
      </c>
      <c r="I143" s="141">
        <f t="shared" ca="1" si="7"/>
        <v>0</v>
      </c>
      <c r="J143" s="143"/>
      <c r="K143" s="144" t="s">
        <v>3103</v>
      </c>
    </row>
    <row r="144" spans="1:11" hidden="1" x14ac:dyDescent="0.25">
      <c r="A144" s="185" t="s">
        <v>175</v>
      </c>
      <c r="B144" s="138" t="s">
        <v>3281</v>
      </c>
      <c r="C144" s="139" t="s">
        <v>67</v>
      </c>
      <c r="D144" s="139">
        <v>0</v>
      </c>
      <c r="E144" s="140">
        <f ca="1">OFFSET(INDEX(Composições!A:H,MATCH(Orçamentária!A144,Composições!A:A,0),8),2,0)</f>
        <v>69.578949999999992</v>
      </c>
      <c r="F144" s="141">
        <f t="shared" ca="1" si="8"/>
        <v>0</v>
      </c>
      <c r="G144" s="142">
        <f>IF($K144="Padrão",BDI!$B$17,IF($K144="Diferenciado",BDI!$E$17,0))</f>
        <v>0.21290000000000001</v>
      </c>
      <c r="H144" s="140">
        <f t="shared" ca="1" si="6"/>
        <v>84.39</v>
      </c>
      <c r="I144" s="141">
        <f t="shared" ca="1" si="7"/>
        <v>0</v>
      </c>
      <c r="J144" s="143"/>
      <c r="K144" s="144" t="s">
        <v>3103</v>
      </c>
    </row>
    <row r="145" spans="1:11" hidden="1" x14ac:dyDescent="0.25">
      <c r="A145" s="185" t="s">
        <v>177</v>
      </c>
      <c r="B145" s="138" t="s">
        <v>3282</v>
      </c>
      <c r="C145" s="139" t="s">
        <v>67</v>
      </c>
      <c r="D145" s="139">
        <v>0</v>
      </c>
      <c r="E145" s="140">
        <f ca="1">OFFSET(INDEX(Composições!A:H,MATCH(Orçamentária!A145,Composições!A:A,0),8),2,0)</f>
        <v>53.4154391</v>
      </c>
      <c r="F145" s="141">
        <f t="shared" ca="1" si="8"/>
        <v>0</v>
      </c>
      <c r="G145" s="142">
        <f>IF($K145="Padrão",BDI!$B$17,IF($K145="Diferenciado",BDI!$E$17,0))</f>
        <v>0.21290000000000001</v>
      </c>
      <c r="H145" s="140">
        <f t="shared" ca="1" si="6"/>
        <v>64.790000000000006</v>
      </c>
      <c r="I145" s="141">
        <f t="shared" ca="1" si="7"/>
        <v>0</v>
      </c>
      <c r="J145" s="143"/>
      <c r="K145" s="144" t="s">
        <v>3103</v>
      </c>
    </row>
    <row r="146" spans="1:11" hidden="1" x14ac:dyDescent="0.25">
      <c r="A146" s="185" t="s">
        <v>178</v>
      </c>
      <c r="B146" s="138" t="s">
        <v>3283</v>
      </c>
      <c r="C146" s="139" t="s">
        <v>67</v>
      </c>
      <c r="D146" s="139">
        <v>0</v>
      </c>
      <c r="E146" s="140">
        <f ca="1">OFFSET(INDEX(Composições!A:H,MATCH(Orçamentária!A146,Composições!A:A,0),8),2,0)</f>
        <v>23.736935599999995</v>
      </c>
      <c r="F146" s="141">
        <f t="shared" ca="1" si="8"/>
        <v>0</v>
      </c>
      <c r="G146" s="142">
        <f>IF($K146="Padrão",BDI!$B$17,IF($K146="Diferenciado",BDI!$E$17,0))</f>
        <v>0.21290000000000001</v>
      </c>
      <c r="H146" s="140">
        <f t="shared" ca="1" si="6"/>
        <v>28.79</v>
      </c>
      <c r="I146" s="141">
        <f t="shared" ca="1" si="7"/>
        <v>0</v>
      </c>
      <c r="J146" s="143"/>
      <c r="K146" s="144" t="s">
        <v>3103</v>
      </c>
    </row>
    <row r="147" spans="1:11" hidden="1" x14ac:dyDescent="0.25">
      <c r="A147" s="185" t="s">
        <v>179</v>
      </c>
      <c r="B147" s="138" t="s">
        <v>3284</v>
      </c>
      <c r="C147" s="139" t="s">
        <v>67</v>
      </c>
      <c r="D147" s="139">
        <v>0</v>
      </c>
      <c r="E147" s="140">
        <f ca="1">OFFSET(INDEX(Composições!A:H,MATCH(Orçamentária!A147,Composições!A:A,0),8),2,0)</f>
        <v>34.710224099999991</v>
      </c>
      <c r="F147" s="141">
        <f t="shared" ca="1" si="8"/>
        <v>0</v>
      </c>
      <c r="G147" s="142">
        <f>IF($K147="Padrão",BDI!$B$17,IF($K147="Diferenciado",BDI!$E$17,0))</f>
        <v>0.21290000000000001</v>
      </c>
      <c r="H147" s="140">
        <f t="shared" ca="1" si="6"/>
        <v>42.1</v>
      </c>
      <c r="I147" s="141">
        <f t="shared" ca="1" si="7"/>
        <v>0</v>
      </c>
      <c r="J147" s="143"/>
      <c r="K147" s="144" t="s">
        <v>3103</v>
      </c>
    </row>
    <row r="148" spans="1:11" hidden="1" x14ac:dyDescent="0.25">
      <c r="A148" s="185" t="s">
        <v>181</v>
      </c>
      <c r="B148" s="138" t="s">
        <v>3285</v>
      </c>
      <c r="C148" s="139" t="s">
        <v>67</v>
      </c>
      <c r="D148" s="139">
        <v>0</v>
      </c>
      <c r="E148" s="140">
        <f ca="1">OFFSET(INDEX(Composições!A:H,MATCH(Orçamentária!A148,Composições!A:A,0),8),2,0)</f>
        <v>24.91375</v>
      </c>
      <c r="F148" s="141">
        <f t="shared" ca="1" si="8"/>
        <v>0</v>
      </c>
      <c r="G148" s="142">
        <f>IF($K148="Padrão",BDI!$B$17,IF($K148="Diferenciado",BDI!$E$17,0))</f>
        <v>0.21290000000000001</v>
      </c>
      <c r="H148" s="140">
        <f t="shared" ca="1" si="6"/>
        <v>30.22</v>
      </c>
      <c r="I148" s="141">
        <f t="shared" ca="1" si="7"/>
        <v>0</v>
      </c>
      <c r="J148" s="143"/>
      <c r="K148" s="144" t="s">
        <v>3103</v>
      </c>
    </row>
    <row r="149" spans="1:11" hidden="1" x14ac:dyDescent="0.25">
      <c r="A149" s="185" t="s">
        <v>184</v>
      </c>
      <c r="B149" s="138" t="s">
        <v>3286</v>
      </c>
      <c r="C149" s="139" t="s">
        <v>67</v>
      </c>
      <c r="D149" s="139">
        <v>0</v>
      </c>
      <c r="E149" s="140">
        <f ca="1">OFFSET(INDEX(Composições!A:H,MATCH(Orçamentária!A149,Composições!A:A,0),8),2,0)</f>
        <v>67.437692749999997</v>
      </c>
      <c r="F149" s="141">
        <f t="shared" ca="1" si="8"/>
        <v>0</v>
      </c>
      <c r="G149" s="142">
        <f>IF($K149="Padrão",BDI!$B$17,IF($K149="Diferenciado",BDI!$E$17,0))</f>
        <v>0.21290000000000001</v>
      </c>
      <c r="H149" s="140">
        <f t="shared" ca="1" si="6"/>
        <v>81.8</v>
      </c>
      <c r="I149" s="141">
        <f t="shared" ca="1" si="7"/>
        <v>0</v>
      </c>
      <c r="J149" s="143"/>
      <c r="K149" s="144" t="s">
        <v>3103</v>
      </c>
    </row>
    <row r="150" spans="1:11" hidden="1" x14ac:dyDescent="0.25">
      <c r="A150" s="185" t="s">
        <v>185</v>
      </c>
      <c r="B150" s="138" t="s">
        <v>3287</v>
      </c>
      <c r="C150" s="139" t="s">
        <v>67</v>
      </c>
      <c r="D150" s="139">
        <v>0</v>
      </c>
      <c r="E150" s="140">
        <f ca="1">OFFSET(INDEX(Composições!A:H,MATCH(Orçamentária!A150,Composições!A:A,0),8),2,0)</f>
        <v>49.802286050000006</v>
      </c>
      <c r="F150" s="141">
        <f t="shared" ca="1" si="8"/>
        <v>0</v>
      </c>
      <c r="G150" s="142">
        <f>IF($K150="Padrão",BDI!$B$17,IF($K150="Diferenciado",BDI!$E$17,0))</f>
        <v>0.21290000000000001</v>
      </c>
      <c r="H150" s="140">
        <f t="shared" ca="1" si="6"/>
        <v>60.41</v>
      </c>
      <c r="I150" s="141">
        <f t="shared" ca="1" si="7"/>
        <v>0</v>
      </c>
      <c r="J150" s="143"/>
      <c r="K150" s="144" t="s">
        <v>3103</v>
      </c>
    </row>
    <row r="151" spans="1:11" hidden="1" x14ac:dyDescent="0.25">
      <c r="A151" s="185" t="s">
        <v>186</v>
      </c>
      <c r="B151" s="138" t="s">
        <v>3288</v>
      </c>
      <c r="C151" s="139" t="s">
        <v>67</v>
      </c>
      <c r="D151" s="139">
        <v>0</v>
      </c>
      <c r="E151" s="140">
        <f ca="1">OFFSET(INDEX(Composições!A:H,MATCH(Orçamentária!A151,Composições!A:A,0),8),2,0)</f>
        <v>126.6635</v>
      </c>
      <c r="F151" s="141">
        <f t="shared" ca="1" si="8"/>
        <v>0</v>
      </c>
      <c r="G151" s="142">
        <f>IF($K151="Padrão",BDI!$B$17,IF($K151="Diferenciado",BDI!$E$17,0))</f>
        <v>0.21290000000000001</v>
      </c>
      <c r="H151" s="140">
        <f t="shared" ca="1" si="6"/>
        <v>153.63</v>
      </c>
      <c r="I151" s="141">
        <f t="shared" ca="1" si="7"/>
        <v>0</v>
      </c>
      <c r="J151" s="143"/>
      <c r="K151" s="144" t="s">
        <v>3103</v>
      </c>
    </row>
    <row r="152" spans="1:11" hidden="1" x14ac:dyDescent="0.25">
      <c r="A152" s="185" t="s">
        <v>187</v>
      </c>
      <c r="B152" s="138" t="s">
        <v>3289</v>
      </c>
      <c r="C152" s="139" t="s">
        <v>67</v>
      </c>
      <c r="D152" s="139">
        <v>0</v>
      </c>
      <c r="E152" s="140">
        <f ca="1">OFFSET(INDEX(Composições!A:H,MATCH(Orçamentária!A152,Composições!A:A,0),8),2,0)</f>
        <v>35.522399999999998</v>
      </c>
      <c r="F152" s="141">
        <f t="shared" ca="1" si="8"/>
        <v>0</v>
      </c>
      <c r="G152" s="142">
        <f>IF($K152="Padrão",BDI!$B$17,IF($K152="Diferenciado",BDI!$E$17,0))</f>
        <v>0.21290000000000001</v>
      </c>
      <c r="H152" s="140">
        <f t="shared" ca="1" si="6"/>
        <v>43.09</v>
      </c>
      <c r="I152" s="141">
        <f t="shared" ca="1" si="7"/>
        <v>0</v>
      </c>
      <c r="J152" s="143"/>
      <c r="K152" s="144" t="s">
        <v>3103</v>
      </c>
    </row>
    <row r="153" spans="1:11" hidden="1" x14ac:dyDescent="0.25">
      <c r="A153" s="185" t="s">
        <v>188</v>
      </c>
      <c r="B153" s="138" t="s">
        <v>3290</v>
      </c>
      <c r="C153" s="139" t="s">
        <v>67</v>
      </c>
      <c r="D153" s="139">
        <v>0</v>
      </c>
      <c r="E153" s="140">
        <f ca="1">OFFSET(INDEX(Composições!A:H,MATCH(Orçamentária!A153,Composições!A:A,0),8),2,0)</f>
        <v>4.569119999999999</v>
      </c>
      <c r="F153" s="141">
        <f t="shared" ca="1" si="8"/>
        <v>0</v>
      </c>
      <c r="G153" s="142">
        <f>IF($K153="Padrão",BDI!$B$17,IF($K153="Diferenciado",BDI!$E$17,0))</f>
        <v>0.21290000000000001</v>
      </c>
      <c r="H153" s="140">
        <f t="shared" ca="1" si="6"/>
        <v>5.54</v>
      </c>
      <c r="I153" s="141">
        <f t="shared" ca="1" si="7"/>
        <v>0</v>
      </c>
      <c r="J153" s="143"/>
      <c r="K153" s="144" t="s">
        <v>3103</v>
      </c>
    </row>
    <row r="154" spans="1:11" hidden="1" x14ac:dyDescent="0.25">
      <c r="A154" s="185" t="s">
        <v>189</v>
      </c>
      <c r="B154" s="138" t="s">
        <v>3291</v>
      </c>
      <c r="C154" s="139" t="s">
        <v>67</v>
      </c>
      <c r="D154" s="139">
        <v>0</v>
      </c>
      <c r="E154" s="140">
        <f ca="1">OFFSET(INDEX(Composições!A:H,MATCH(Orçamentária!A154,Composições!A:A,0),8),2,0)</f>
        <v>59.690399999999997</v>
      </c>
      <c r="F154" s="141">
        <f t="shared" ca="1" si="8"/>
        <v>0</v>
      </c>
      <c r="G154" s="142">
        <f>IF($K154="Padrão",BDI!$B$17,IF($K154="Diferenciado",BDI!$E$17,0))</f>
        <v>0.21290000000000001</v>
      </c>
      <c r="H154" s="140">
        <f t="shared" ca="1" si="6"/>
        <v>72.400000000000006</v>
      </c>
      <c r="I154" s="141">
        <f t="shared" ca="1" si="7"/>
        <v>0</v>
      </c>
      <c r="J154" s="143"/>
      <c r="K154" s="144" t="s">
        <v>3103</v>
      </c>
    </row>
    <row r="155" spans="1:11" hidden="1" x14ac:dyDescent="0.25">
      <c r="A155" s="185" t="s">
        <v>190</v>
      </c>
      <c r="B155" s="138" t="s">
        <v>3292</v>
      </c>
      <c r="C155" s="139" t="s">
        <v>105</v>
      </c>
      <c r="D155" s="139">
        <v>0</v>
      </c>
      <c r="E155" s="140">
        <f ca="1">OFFSET(INDEX(Composições!A:H,MATCH(Orçamentária!A155,Composições!A:A,0),8),2,0)</f>
        <v>11.4230299</v>
      </c>
      <c r="F155" s="141">
        <f t="shared" ca="1" si="8"/>
        <v>0</v>
      </c>
      <c r="G155" s="142">
        <f>IF($K155="Padrão",BDI!$B$17,IF($K155="Diferenciado",BDI!$E$17,0))</f>
        <v>0.21290000000000001</v>
      </c>
      <c r="H155" s="140">
        <f t="shared" ca="1" si="6"/>
        <v>13.85</v>
      </c>
      <c r="I155" s="141">
        <f t="shared" ca="1" si="7"/>
        <v>0</v>
      </c>
      <c r="J155" s="143"/>
      <c r="K155" s="144" t="s">
        <v>3103</v>
      </c>
    </row>
    <row r="156" spans="1:11" hidden="1" x14ac:dyDescent="0.25">
      <c r="A156" s="185" t="s">
        <v>191</v>
      </c>
      <c r="B156" s="138" t="s">
        <v>3293</v>
      </c>
      <c r="C156" s="139" t="s">
        <v>67</v>
      </c>
      <c r="D156" s="139">
        <v>0</v>
      </c>
      <c r="E156" s="140">
        <f ca="1">OFFSET(INDEX(Composições!A:H,MATCH(Orçamentária!A156,Composições!A:A,0),8),2,0)</f>
        <v>10.570650000000001</v>
      </c>
      <c r="F156" s="141">
        <f t="shared" ca="1" si="8"/>
        <v>0</v>
      </c>
      <c r="G156" s="142">
        <f>IF($K156="Padrão",BDI!$B$17,IF($K156="Diferenciado",BDI!$E$17,0))</f>
        <v>0.21290000000000001</v>
      </c>
      <c r="H156" s="140">
        <f t="shared" ca="1" si="6"/>
        <v>12.82</v>
      </c>
      <c r="I156" s="141">
        <f t="shared" ca="1" si="7"/>
        <v>0</v>
      </c>
      <c r="J156" s="143"/>
      <c r="K156" s="144" t="s">
        <v>3103</v>
      </c>
    </row>
    <row r="157" spans="1:11" hidden="1" x14ac:dyDescent="0.25">
      <c r="A157" s="185" t="s">
        <v>192</v>
      </c>
      <c r="B157" s="138" t="s">
        <v>3294</v>
      </c>
      <c r="C157" s="139" t="s">
        <v>105</v>
      </c>
      <c r="D157" s="139">
        <v>0</v>
      </c>
      <c r="E157" s="140">
        <f ca="1">OFFSET(INDEX(Composições!A:H,MATCH(Orçamentária!A157,Composições!A:A,0),8),2,0)</f>
        <v>7.165375</v>
      </c>
      <c r="F157" s="141">
        <f t="shared" ca="1" si="8"/>
        <v>0</v>
      </c>
      <c r="G157" s="142">
        <f>IF($K157="Padrão",BDI!$B$17,IF($K157="Diferenciado",BDI!$E$17,0))</f>
        <v>0.21290000000000001</v>
      </c>
      <c r="H157" s="140">
        <f t="shared" ca="1" si="6"/>
        <v>8.69</v>
      </c>
      <c r="I157" s="141">
        <f t="shared" ca="1" si="7"/>
        <v>0</v>
      </c>
      <c r="J157"/>
      <c r="K157" s="144" t="s">
        <v>3103</v>
      </c>
    </row>
    <row r="158" spans="1:11" hidden="1" x14ac:dyDescent="0.25">
      <c r="A158" s="185" t="s">
        <v>194</v>
      </c>
      <c r="B158" s="138" t="s">
        <v>3295</v>
      </c>
      <c r="C158" s="139" t="s">
        <v>105</v>
      </c>
      <c r="D158" s="139">
        <v>0</v>
      </c>
      <c r="E158" s="140">
        <f ca="1">OFFSET(INDEX(Composições!A:H,MATCH(Orçamentária!A158,Composições!A:A,0),8),2,0)</f>
        <v>26.005300000000002</v>
      </c>
      <c r="F158" s="141">
        <f t="shared" ca="1" si="8"/>
        <v>0</v>
      </c>
      <c r="G158" s="142">
        <f>IF($K158="Padrão",BDI!$B$17,IF($K158="Diferenciado",BDI!$E$17,0))</f>
        <v>0.21290000000000001</v>
      </c>
      <c r="H158" s="140">
        <f t="shared" ca="1" si="6"/>
        <v>31.54</v>
      </c>
      <c r="I158" s="141">
        <f t="shared" ca="1" si="7"/>
        <v>0</v>
      </c>
      <c r="J158"/>
      <c r="K158" s="144" t="s">
        <v>3103</v>
      </c>
    </row>
    <row r="159" spans="1:11" hidden="1" x14ac:dyDescent="0.25">
      <c r="A159" s="185" t="s">
        <v>195</v>
      </c>
      <c r="B159" s="138" t="s">
        <v>3296</v>
      </c>
      <c r="C159" s="139" t="s">
        <v>67</v>
      </c>
      <c r="D159" s="139">
        <v>0</v>
      </c>
      <c r="E159" s="140">
        <f ca="1">OFFSET(INDEX(Composições!A:H,MATCH(Orçamentária!A159,Composições!A:A,0),8),2,0)</f>
        <v>130.88625000000002</v>
      </c>
      <c r="F159" s="141">
        <f t="shared" ca="1" si="8"/>
        <v>0</v>
      </c>
      <c r="G159" s="142">
        <f>IF($K159="Padrão",BDI!$B$17,IF($K159="Diferenciado",BDI!$E$17,0))</f>
        <v>0.21290000000000001</v>
      </c>
      <c r="H159" s="140">
        <f t="shared" ca="1" si="6"/>
        <v>158.75</v>
      </c>
      <c r="I159" s="141">
        <f t="shared" ca="1" si="7"/>
        <v>0</v>
      </c>
      <c r="J159" s="143"/>
      <c r="K159" s="144" t="s">
        <v>3103</v>
      </c>
    </row>
    <row r="160" spans="1:11" hidden="1" x14ac:dyDescent="0.25">
      <c r="A160" s="185" t="s">
        <v>197</v>
      </c>
      <c r="B160" s="138" t="s">
        <v>3297</v>
      </c>
      <c r="C160" s="139" t="s">
        <v>67</v>
      </c>
      <c r="D160" s="139">
        <v>0</v>
      </c>
      <c r="E160" s="140">
        <f ca="1">OFFSET(INDEX(Composições!A:H,MATCH(Orçamentária!A160,Composições!A:A,0),8),2,0)</f>
        <v>47.832499999999996</v>
      </c>
      <c r="F160" s="141">
        <f t="shared" ca="1" si="8"/>
        <v>0</v>
      </c>
      <c r="G160" s="142">
        <f>IF($K160="Padrão",BDI!$B$17,IF($K160="Diferenciado",BDI!$E$17,0))</f>
        <v>0.21290000000000001</v>
      </c>
      <c r="H160" s="140">
        <f t="shared" ca="1" si="6"/>
        <v>58.02</v>
      </c>
      <c r="I160" s="141">
        <f t="shared" ca="1" si="7"/>
        <v>0</v>
      </c>
      <c r="J160" s="143"/>
      <c r="K160" s="144" t="s">
        <v>3103</v>
      </c>
    </row>
    <row r="161" spans="1:11" hidden="1" x14ac:dyDescent="0.25">
      <c r="A161" s="185" t="s">
        <v>198</v>
      </c>
      <c r="B161" s="138" t="s">
        <v>3298</v>
      </c>
      <c r="C161" s="139" t="s">
        <v>105</v>
      </c>
      <c r="D161" s="139">
        <v>0</v>
      </c>
      <c r="E161" s="140">
        <f ca="1">OFFSET(INDEX(Composições!A:H,MATCH(Orçamentária!A161,Composições!A:A,0),8),2,0)</f>
        <v>25.088245049999998</v>
      </c>
      <c r="F161" s="141">
        <f t="shared" ca="1" si="8"/>
        <v>0</v>
      </c>
      <c r="G161" s="142">
        <f>IF($K161="Padrão",BDI!$B$17,IF($K161="Diferenciado",BDI!$E$17,0))</f>
        <v>0.21290000000000001</v>
      </c>
      <c r="H161" s="140">
        <f t="shared" ca="1" si="6"/>
        <v>30.43</v>
      </c>
      <c r="I161" s="141">
        <f t="shared" ca="1" si="7"/>
        <v>0</v>
      </c>
      <c r="J161"/>
      <c r="K161" s="144" t="s">
        <v>3103</v>
      </c>
    </row>
    <row r="162" spans="1:11" hidden="1" x14ac:dyDescent="0.25">
      <c r="A162" s="185" t="s">
        <v>200</v>
      </c>
      <c r="B162" s="138" t="s">
        <v>3299</v>
      </c>
      <c r="C162" s="139" t="s">
        <v>67</v>
      </c>
      <c r="D162" s="139">
        <v>0</v>
      </c>
      <c r="E162" s="140">
        <f ca="1">OFFSET(INDEX(Composições!A:H,MATCH(Orçamentária!A162,Composições!A:A,0),8),2,0)</f>
        <v>200.55623850000001</v>
      </c>
      <c r="F162" s="141">
        <f t="shared" ca="1" si="8"/>
        <v>0</v>
      </c>
      <c r="G162" s="142">
        <f>IF($K162="Padrão",BDI!$B$17,IF($K162="Diferenciado",BDI!$E$17,0))</f>
        <v>0.21290000000000001</v>
      </c>
      <c r="H162" s="140">
        <f t="shared" ca="1" si="6"/>
        <v>243.25</v>
      </c>
      <c r="I162" s="141">
        <f t="shared" ca="1" si="7"/>
        <v>0</v>
      </c>
      <c r="J162"/>
      <c r="K162" s="144" t="s">
        <v>3103</v>
      </c>
    </row>
    <row r="163" spans="1:11" hidden="1" x14ac:dyDescent="0.25">
      <c r="A163" s="185" t="s">
        <v>201</v>
      </c>
      <c r="B163" s="138" t="s">
        <v>3300</v>
      </c>
      <c r="C163" s="139" t="s">
        <v>67</v>
      </c>
      <c r="D163" s="139">
        <v>0</v>
      </c>
      <c r="E163" s="140">
        <f ca="1">OFFSET(INDEX(Composições!A:H,MATCH(Orçamentária!A163,Composições!A:A,0),8),2,0)</f>
        <v>244.16357549999998</v>
      </c>
      <c r="F163" s="141">
        <f t="shared" ca="1" si="8"/>
        <v>0</v>
      </c>
      <c r="G163" s="142">
        <f>IF($K163="Padrão",BDI!$B$17,IF($K163="Diferenciado",BDI!$E$17,0))</f>
        <v>0.21290000000000001</v>
      </c>
      <c r="H163" s="140">
        <f t="shared" ca="1" si="6"/>
        <v>296.14999999999998</v>
      </c>
      <c r="I163" s="141">
        <f t="shared" ca="1" si="7"/>
        <v>0</v>
      </c>
      <c r="J163"/>
      <c r="K163" s="144" t="s">
        <v>3103</v>
      </c>
    </row>
    <row r="164" spans="1:11" hidden="1" x14ac:dyDescent="0.25">
      <c r="A164" s="185" t="s">
        <v>202</v>
      </c>
      <c r="B164" s="138" t="s">
        <v>3301</v>
      </c>
      <c r="C164" s="139" t="s">
        <v>67</v>
      </c>
      <c r="D164" s="139">
        <v>0</v>
      </c>
      <c r="E164" s="140">
        <f ca="1">OFFSET(INDEX(Composições!A:H,MATCH(Orçamentária!A164,Composições!A:A,0),8),2,0)</f>
        <v>57.589950000000002</v>
      </c>
      <c r="F164" s="141">
        <f t="shared" ca="1" si="8"/>
        <v>0</v>
      </c>
      <c r="G164" s="142">
        <f>IF($K164="Padrão",BDI!$B$17,IF($K164="Diferenciado",BDI!$E$17,0))</f>
        <v>0.21290000000000001</v>
      </c>
      <c r="H164" s="140">
        <f t="shared" ca="1" si="6"/>
        <v>69.849999999999994</v>
      </c>
      <c r="I164" s="141">
        <f t="shared" ca="1" si="7"/>
        <v>0</v>
      </c>
      <c r="J164" s="143"/>
      <c r="K164" s="144" t="s">
        <v>3103</v>
      </c>
    </row>
    <row r="165" spans="1:11" hidden="1" x14ac:dyDescent="0.25">
      <c r="A165" s="185" t="s">
        <v>203</v>
      </c>
      <c r="B165" s="138" t="s">
        <v>3302</v>
      </c>
      <c r="C165" s="139" t="s">
        <v>17</v>
      </c>
      <c r="D165" s="139">
        <v>0</v>
      </c>
      <c r="E165" s="140">
        <f ca="1">OFFSET(INDEX(Composições!A:H,MATCH(Orçamentária!A165,Composições!A:A,0),8),2,0)</f>
        <v>93.972138000000001</v>
      </c>
      <c r="F165" s="141">
        <f t="shared" ca="1" si="8"/>
        <v>0</v>
      </c>
      <c r="G165" s="142">
        <f>IF($K165="Padrão",BDI!$B$17,IF($K165="Diferenciado",BDI!$E$17,0))</f>
        <v>0.21290000000000001</v>
      </c>
      <c r="H165" s="140">
        <f t="shared" ca="1" si="6"/>
        <v>113.98</v>
      </c>
      <c r="I165" s="141">
        <f t="shared" ca="1" si="7"/>
        <v>0</v>
      </c>
      <c r="J165"/>
      <c r="K165" s="144" t="s">
        <v>3103</v>
      </c>
    </row>
    <row r="166" spans="1:11" hidden="1" x14ac:dyDescent="0.25">
      <c r="A166" s="185" t="s">
        <v>206</v>
      </c>
      <c r="B166" s="138" t="s">
        <v>3303</v>
      </c>
      <c r="C166" s="139" t="s">
        <v>105</v>
      </c>
      <c r="D166" s="139">
        <v>0</v>
      </c>
      <c r="E166" s="140">
        <f ca="1">OFFSET(INDEX(Composições!A:H,MATCH(Orçamentária!A166,Composições!A:A,0),8),2,0)</f>
        <v>8.1185214000000006</v>
      </c>
      <c r="F166" s="141">
        <f t="shared" ca="1" si="8"/>
        <v>0</v>
      </c>
      <c r="G166" s="142">
        <f>IF($K166="Padrão",BDI!$B$17,IF($K166="Diferenciado",BDI!$E$17,0))</f>
        <v>0.21290000000000001</v>
      </c>
      <c r="H166" s="140">
        <f t="shared" ca="1" si="6"/>
        <v>9.85</v>
      </c>
      <c r="I166" s="141">
        <f t="shared" ca="1" si="7"/>
        <v>0</v>
      </c>
      <c r="J166" s="143"/>
      <c r="K166" s="144" t="s">
        <v>3103</v>
      </c>
    </row>
    <row r="167" spans="1:11" hidden="1" x14ac:dyDescent="0.25">
      <c r="A167" s="137" t="s">
        <v>3304</v>
      </c>
      <c r="B167" s="138" t="s">
        <v>3305</v>
      </c>
      <c r="C167" s="139" t="s">
        <v>67</v>
      </c>
      <c r="D167" s="139">
        <v>0</v>
      </c>
      <c r="E167" s="140" t="s">
        <v>12</v>
      </c>
      <c r="F167" s="141" t="str">
        <f t="shared" si="8"/>
        <v/>
      </c>
      <c r="G167" s="142">
        <f>IF($K167="Padrão",BDI!$B$17,IF($K167="Diferenciado",BDI!$E$17,0))</f>
        <v>0.21290000000000001</v>
      </c>
      <c r="H167" s="140" t="str">
        <f t="shared" si="6"/>
        <v/>
      </c>
      <c r="I167" s="141" t="str">
        <f t="shared" si="7"/>
        <v/>
      </c>
      <c r="J167"/>
      <c r="K167" s="144" t="s">
        <v>3103</v>
      </c>
    </row>
    <row r="168" spans="1:11" hidden="1" x14ac:dyDescent="0.25">
      <c r="A168" s="137" t="s">
        <v>3306</v>
      </c>
      <c r="B168" s="138" t="s">
        <v>3307</v>
      </c>
      <c r="C168" s="139" t="s">
        <v>67</v>
      </c>
      <c r="D168" s="139">
        <v>0</v>
      </c>
      <c r="E168" s="140" t="s">
        <v>12</v>
      </c>
      <c r="F168" s="141" t="str">
        <f t="shared" si="8"/>
        <v/>
      </c>
      <c r="G168" s="142">
        <f>IF($K168="Padrão",BDI!$B$17,IF($K168="Diferenciado",BDI!$E$17,0))</f>
        <v>0.21290000000000001</v>
      </c>
      <c r="H168" s="140" t="str">
        <f t="shared" si="6"/>
        <v/>
      </c>
      <c r="I168" s="141" t="str">
        <f t="shared" si="7"/>
        <v/>
      </c>
      <c r="J168"/>
      <c r="K168" s="144" t="s">
        <v>3103</v>
      </c>
    </row>
    <row r="169" spans="1:11" hidden="1" x14ac:dyDescent="0.25">
      <c r="A169" s="137" t="s">
        <v>3308</v>
      </c>
      <c r="B169" s="138" t="s">
        <v>3309</v>
      </c>
      <c r="C169" s="139" t="s">
        <v>67</v>
      </c>
      <c r="D169" s="139">
        <v>0</v>
      </c>
      <c r="E169" s="140" t="s">
        <v>12</v>
      </c>
      <c r="F169" s="141" t="str">
        <f t="shared" si="8"/>
        <v/>
      </c>
      <c r="G169" s="142">
        <f>IF($K169="Padrão",BDI!$B$17,IF($K169="Diferenciado",BDI!$E$17,0))</f>
        <v>0.21290000000000001</v>
      </c>
      <c r="H169" s="140" t="str">
        <f t="shared" si="6"/>
        <v/>
      </c>
      <c r="I169" s="141" t="str">
        <f t="shared" si="7"/>
        <v/>
      </c>
      <c r="J169"/>
      <c r="K169" s="144" t="s">
        <v>3103</v>
      </c>
    </row>
    <row r="170" spans="1:11" hidden="1" x14ac:dyDescent="0.25">
      <c r="A170" s="185" t="s">
        <v>207</v>
      </c>
      <c r="B170" s="138" t="s">
        <v>208</v>
      </c>
      <c r="C170" s="139" t="s">
        <v>67</v>
      </c>
      <c r="D170" s="139">
        <v>0</v>
      </c>
      <c r="E170" s="140">
        <f ca="1">OFFSET(INDEX(Composições!A:H,MATCH(Orçamentária!A170,Composições!A:A,0),8),2,0)</f>
        <v>4.2992249999999999</v>
      </c>
      <c r="F170" s="141">
        <f t="shared" ca="1" si="8"/>
        <v>0</v>
      </c>
      <c r="G170" s="142">
        <f>IF($K170="Padrão",BDI!$B$17,IF($K170="Diferenciado",BDI!$E$17,0))</f>
        <v>0.21290000000000001</v>
      </c>
      <c r="H170" s="140">
        <f t="shared" ca="1" si="6"/>
        <v>5.21</v>
      </c>
      <c r="I170" s="141">
        <f t="shared" ca="1" si="7"/>
        <v>0</v>
      </c>
      <c r="J170" s="143"/>
      <c r="K170" s="144" t="s">
        <v>3103</v>
      </c>
    </row>
    <row r="171" spans="1:11" hidden="1" x14ac:dyDescent="0.25">
      <c r="A171" s="185" t="s">
        <v>209</v>
      </c>
      <c r="B171" s="138" t="s">
        <v>3310</v>
      </c>
      <c r="C171" s="139" t="s">
        <v>17</v>
      </c>
      <c r="D171" s="139">
        <v>0</v>
      </c>
      <c r="E171" s="140">
        <f ca="1">OFFSET(INDEX(Composições!A:H,MATCH(Orçamentária!A171,Composições!A:A,0),8),2,0)</f>
        <v>21.338899999999999</v>
      </c>
      <c r="F171" s="141">
        <f t="shared" ca="1" si="8"/>
        <v>0</v>
      </c>
      <c r="G171" s="142">
        <f>IF($K171="Padrão",BDI!$B$17,IF($K171="Diferenciado",BDI!$E$17,0))</f>
        <v>0.21290000000000001</v>
      </c>
      <c r="H171" s="140">
        <f t="shared" ca="1" si="6"/>
        <v>25.88</v>
      </c>
      <c r="I171" s="141">
        <f t="shared" ca="1" si="7"/>
        <v>0</v>
      </c>
      <c r="J171" s="143"/>
      <c r="K171" s="144" t="s">
        <v>3103</v>
      </c>
    </row>
    <row r="172" spans="1:11" hidden="1" x14ac:dyDescent="0.25">
      <c r="A172" s="185" t="s">
        <v>211</v>
      </c>
      <c r="B172" s="138" t="s">
        <v>3311</v>
      </c>
      <c r="C172" s="139" t="s">
        <v>105</v>
      </c>
      <c r="D172" s="139">
        <v>0</v>
      </c>
      <c r="E172" s="140">
        <f ca="1">OFFSET(INDEX(Composições!A:H,MATCH(Orçamentária!A172,Composições!A:A,0),8),2,0)</f>
        <v>51.931084049999996</v>
      </c>
      <c r="F172" s="141">
        <f t="shared" ca="1" si="8"/>
        <v>0</v>
      </c>
      <c r="G172" s="142">
        <f>IF($K172="Padrão",BDI!$B$17,IF($K172="Diferenciado",BDI!$E$17,0))</f>
        <v>0.21290000000000001</v>
      </c>
      <c r="H172" s="140">
        <f t="shared" ca="1" si="6"/>
        <v>62.99</v>
      </c>
      <c r="I172" s="141">
        <f t="shared" ca="1" si="7"/>
        <v>0</v>
      </c>
      <c r="J172" s="143"/>
      <c r="K172" s="144" t="s">
        <v>3103</v>
      </c>
    </row>
    <row r="173" spans="1:11" hidden="1" x14ac:dyDescent="0.25">
      <c r="A173" s="185" t="s">
        <v>212</v>
      </c>
      <c r="B173" s="138" t="s">
        <v>3312</v>
      </c>
      <c r="C173" s="139" t="s">
        <v>105</v>
      </c>
      <c r="D173" s="139">
        <v>0</v>
      </c>
      <c r="E173" s="140">
        <f ca="1">OFFSET(INDEX(Composições!A:H,MATCH(Orçamentária!A173,Composições!A:A,0),8),2,0)</f>
        <v>17.803854999999999</v>
      </c>
      <c r="F173" s="141">
        <f t="shared" ca="1" si="8"/>
        <v>0</v>
      </c>
      <c r="G173" s="142">
        <f>IF($K173="Padrão",BDI!$B$17,IF($K173="Diferenciado",BDI!$E$17,0))</f>
        <v>0.21290000000000001</v>
      </c>
      <c r="H173" s="140">
        <f t="shared" ca="1" si="6"/>
        <v>21.59</v>
      </c>
      <c r="I173" s="141">
        <f t="shared" ca="1" si="7"/>
        <v>0</v>
      </c>
      <c r="J173" s="143"/>
      <c r="K173" s="144" t="s">
        <v>3103</v>
      </c>
    </row>
    <row r="174" spans="1:11" hidden="1" x14ac:dyDescent="0.25">
      <c r="A174" s="185" t="s">
        <v>213</v>
      </c>
      <c r="B174" s="138" t="s">
        <v>3313</v>
      </c>
      <c r="C174" s="139" t="s">
        <v>105</v>
      </c>
      <c r="D174" s="139">
        <v>0</v>
      </c>
      <c r="E174" s="140">
        <f ca="1">OFFSET(INDEX(Composições!A:H,MATCH(Orçamentária!A174,Composições!A:A,0),8),2,0)</f>
        <v>24.035686850000005</v>
      </c>
      <c r="F174" s="141">
        <f t="shared" ca="1" si="8"/>
        <v>0</v>
      </c>
      <c r="G174" s="142">
        <f>IF($K174="Padrão",BDI!$B$17,IF($K174="Diferenciado",BDI!$E$17,0))</f>
        <v>0.21290000000000001</v>
      </c>
      <c r="H174" s="140">
        <f t="shared" ca="1" si="6"/>
        <v>29.15</v>
      </c>
      <c r="I174" s="141">
        <f t="shared" ca="1" si="7"/>
        <v>0</v>
      </c>
      <c r="J174" s="143"/>
      <c r="K174" s="144" t="s">
        <v>3103</v>
      </c>
    </row>
    <row r="175" spans="1:11" hidden="1" x14ac:dyDescent="0.25">
      <c r="A175" s="185" t="s">
        <v>214</v>
      </c>
      <c r="B175" s="138" t="s">
        <v>3314</v>
      </c>
      <c r="C175" s="139" t="s">
        <v>105</v>
      </c>
      <c r="D175" s="139">
        <v>0</v>
      </c>
      <c r="E175" s="140">
        <f ca="1">OFFSET(INDEX(Composições!A:H,MATCH(Orçamentária!A175,Composições!A:A,0),8),2,0)</f>
        <v>40.865964750000003</v>
      </c>
      <c r="F175" s="141">
        <f t="shared" ca="1" si="8"/>
        <v>0</v>
      </c>
      <c r="G175" s="142">
        <f>IF($K175="Padrão",BDI!$B$17,IF($K175="Diferenciado",BDI!$E$17,0))</f>
        <v>0.21290000000000001</v>
      </c>
      <c r="H175" s="140">
        <f t="shared" ca="1" si="6"/>
        <v>49.57</v>
      </c>
      <c r="I175" s="141">
        <f t="shared" ca="1" si="7"/>
        <v>0</v>
      </c>
      <c r="J175" s="143"/>
      <c r="K175" s="144" t="s">
        <v>3103</v>
      </c>
    </row>
    <row r="176" spans="1:11" hidden="1" x14ac:dyDescent="0.25">
      <c r="A176" s="185" t="s">
        <v>215</v>
      </c>
      <c r="B176" s="138" t="s">
        <v>3315</v>
      </c>
      <c r="C176" s="139" t="s">
        <v>105</v>
      </c>
      <c r="D176" s="139">
        <v>0</v>
      </c>
      <c r="E176" s="140">
        <f ca="1">OFFSET(INDEX(Composições!A:H,MATCH(Orçamentária!A176,Composições!A:A,0),8),2,0)</f>
        <v>5.9344732999999996</v>
      </c>
      <c r="F176" s="141">
        <f t="shared" ca="1" si="8"/>
        <v>0</v>
      </c>
      <c r="G176" s="142">
        <f>IF($K176="Padrão",BDI!$B$17,IF($K176="Diferenciado",BDI!$E$17,0))</f>
        <v>0.21290000000000001</v>
      </c>
      <c r="H176" s="140">
        <f t="shared" ca="1" si="6"/>
        <v>7.2</v>
      </c>
      <c r="I176" s="141">
        <f t="shared" ca="1" si="7"/>
        <v>0</v>
      </c>
      <c r="J176" s="143"/>
      <c r="K176" s="144" t="s">
        <v>3103</v>
      </c>
    </row>
    <row r="177" spans="1:11" hidden="1" x14ac:dyDescent="0.25">
      <c r="A177" s="185" t="s">
        <v>216</v>
      </c>
      <c r="B177" s="138" t="s">
        <v>3316</v>
      </c>
      <c r="C177" s="139" t="s">
        <v>105</v>
      </c>
      <c r="D177" s="139">
        <v>0</v>
      </c>
      <c r="E177" s="140">
        <f ca="1">OFFSET(INDEX(Composições!A:H,MATCH(Orçamentária!A177,Composições!A:A,0),8),2,0)</f>
        <v>11.700893499999999</v>
      </c>
      <c r="F177" s="141">
        <f t="shared" ca="1" si="8"/>
        <v>0</v>
      </c>
      <c r="G177" s="142">
        <f>IF($K177="Padrão",BDI!$B$17,IF($K177="Diferenciado",BDI!$E$17,0))</f>
        <v>0.21290000000000001</v>
      </c>
      <c r="H177" s="140">
        <f t="shared" ca="1" si="6"/>
        <v>14.19</v>
      </c>
      <c r="I177" s="141">
        <f t="shared" ca="1" si="7"/>
        <v>0</v>
      </c>
      <c r="J177" s="143"/>
      <c r="K177" s="144" t="s">
        <v>3103</v>
      </c>
    </row>
    <row r="178" spans="1:11" hidden="1" x14ac:dyDescent="0.25">
      <c r="A178" s="185" t="s">
        <v>217</v>
      </c>
      <c r="B178" s="138" t="s">
        <v>3317</v>
      </c>
      <c r="C178" s="139" t="s">
        <v>105</v>
      </c>
      <c r="D178" s="139">
        <v>0</v>
      </c>
      <c r="E178" s="140">
        <f ca="1">OFFSET(INDEX(Composições!A:H,MATCH(Orçamentária!A178,Composições!A:A,0),8),2,0)</f>
        <v>17.993741</v>
      </c>
      <c r="F178" s="141">
        <f t="shared" ca="1" si="8"/>
        <v>0</v>
      </c>
      <c r="G178" s="142">
        <f>IF($K178="Padrão",BDI!$B$17,IF($K178="Diferenciado",BDI!$E$17,0))</f>
        <v>0.21290000000000001</v>
      </c>
      <c r="H178" s="140">
        <f t="shared" ca="1" si="6"/>
        <v>21.82</v>
      </c>
      <c r="I178" s="141">
        <f t="shared" ca="1" si="7"/>
        <v>0</v>
      </c>
      <c r="J178" s="143"/>
      <c r="K178" s="144" t="s">
        <v>3103</v>
      </c>
    </row>
    <row r="179" spans="1:11" hidden="1" x14ac:dyDescent="0.25">
      <c r="A179" s="185" t="s">
        <v>218</v>
      </c>
      <c r="B179" s="138" t="s">
        <v>3318</v>
      </c>
      <c r="C179" s="139" t="s">
        <v>105</v>
      </c>
      <c r="D179" s="139">
        <v>0</v>
      </c>
      <c r="E179" s="140">
        <f ca="1">OFFSET(INDEX(Composições!A:H,MATCH(Orçamentária!A179,Composições!A:A,0),8),2,0)</f>
        <v>19.882664000000002</v>
      </c>
      <c r="F179" s="141">
        <f t="shared" ca="1" si="8"/>
        <v>0</v>
      </c>
      <c r="G179" s="142">
        <f>IF($K179="Padrão",BDI!$B$17,IF($K179="Diferenciado",BDI!$E$17,0))</f>
        <v>0.21290000000000001</v>
      </c>
      <c r="H179" s="140">
        <f t="shared" ca="1" si="6"/>
        <v>24.12</v>
      </c>
      <c r="I179" s="141">
        <f t="shared" ca="1" si="7"/>
        <v>0</v>
      </c>
      <c r="J179" s="143"/>
      <c r="K179" s="144" t="s">
        <v>3103</v>
      </c>
    </row>
    <row r="180" spans="1:11" hidden="1" x14ac:dyDescent="0.25">
      <c r="A180" s="185" t="s">
        <v>219</v>
      </c>
      <c r="B180" s="138" t="s">
        <v>3319</v>
      </c>
      <c r="C180" s="139" t="s">
        <v>17</v>
      </c>
      <c r="D180" s="139">
        <v>0</v>
      </c>
      <c r="E180" s="140">
        <f ca="1">OFFSET(INDEX(Composições!A:H,MATCH(Orçamentária!A180,Composições!A:A,0),8),2,0)</f>
        <v>12.180195100000001</v>
      </c>
      <c r="F180" s="141">
        <f t="shared" ca="1" si="8"/>
        <v>0</v>
      </c>
      <c r="G180" s="142">
        <f>IF($K180="Padrão",BDI!$B$17,IF($K180="Diferenciado",BDI!$E$17,0))</f>
        <v>0.21290000000000001</v>
      </c>
      <c r="H180" s="140">
        <f t="shared" ca="1" si="6"/>
        <v>14.77</v>
      </c>
      <c r="I180" s="141">
        <f t="shared" ca="1" si="7"/>
        <v>0</v>
      </c>
      <c r="J180" s="143"/>
      <c r="K180" s="144" t="s">
        <v>3103</v>
      </c>
    </row>
    <row r="181" spans="1:11" hidden="1" x14ac:dyDescent="0.25">
      <c r="A181" s="185" t="s">
        <v>221</v>
      </c>
      <c r="B181" s="138" t="s">
        <v>3320</v>
      </c>
      <c r="C181" s="139" t="s">
        <v>17</v>
      </c>
      <c r="D181" s="139">
        <v>0</v>
      </c>
      <c r="E181" s="140">
        <f ca="1">OFFSET(INDEX(Composições!A:H,MATCH(Orçamentária!A181,Composições!A:A,0),8),2,0)</f>
        <v>129.68576729999998</v>
      </c>
      <c r="F181" s="141">
        <f t="shared" ca="1" si="8"/>
        <v>0</v>
      </c>
      <c r="G181" s="142">
        <f>IF($K181="Padrão",BDI!$B$17,IF($K181="Diferenciado",BDI!$E$17,0))</f>
        <v>0.21290000000000001</v>
      </c>
      <c r="H181" s="140">
        <f t="shared" ca="1" si="6"/>
        <v>157.30000000000001</v>
      </c>
      <c r="I181" s="141">
        <f t="shared" ca="1" si="7"/>
        <v>0</v>
      </c>
      <c r="J181" s="143"/>
      <c r="K181" s="144" t="s">
        <v>3103</v>
      </c>
    </row>
    <row r="182" spans="1:11" hidden="1" x14ac:dyDescent="0.25">
      <c r="A182" s="185" t="s">
        <v>222</v>
      </c>
      <c r="B182" s="138" t="s">
        <v>3321</v>
      </c>
      <c r="C182" s="139" t="s">
        <v>17</v>
      </c>
      <c r="D182" s="139">
        <v>0</v>
      </c>
      <c r="E182" s="140">
        <f ca="1">OFFSET(INDEX(Composições!A:H,MATCH(Orçamentária!A182,Composições!A:A,0),8),2,0)</f>
        <v>172.18876730000002</v>
      </c>
      <c r="F182" s="141">
        <f t="shared" ca="1" si="8"/>
        <v>0</v>
      </c>
      <c r="G182" s="142">
        <f>IF($K182="Padrão",BDI!$B$17,IF($K182="Diferenciado",BDI!$E$17,0))</f>
        <v>0.21290000000000001</v>
      </c>
      <c r="H182" s="140">
        <f t="shared" ca="1" si="6"/>
        <v>208.85</v>
      </c>
      <c r="I182" s="141">
        <f t="shared" ca="1" si="7"/>
        <v>0</v>
      </c>
      <c r="J182" s="143"/>
      <c r="K182" s="144" t="s">
        <v>3103</v>
      </c>
    </row>
    <row r="183" spans="1:11" hidden="1" x14ac:dyDescent="0.25">
      <c r="A183" s="185" t="s">
        <v>223</v>
      </c>
      <c r="B183" s="138" t="s">
        <v>3322</v>
      </c>
      <c r="C183" s="139" t="s">
        <v>17</v>
      </c>
      <c r="D183" s="139">
        <v>0</v>
      </c>
      <c r="E183" s="140">
        <f ca="1">OFFSET(INDEX(Composições!A:H,MATCH(Orçamentária!A183,Composições!A:A,0),8),2,0)</f>
        <v>3.5539499999999999</v>
      </c>
      <c r="F183" s="141">
        <f t="shared" ca="1" si="8"/>
        <v>0</v>
      </c>
      <c r="G183" s="142">
        <f>IF($K183="Padrão",BDI!$B$17,IF($K183="Diferenciado",BDI!$E$17,0))</f>
        <v>0.21290000000000001</v>
      </c>
      <c r="H183" s="140">
        <f t="shared" ca="1" si="6"/>
        <v>4.3099999999999996</v>
      </c>
      <c r="I183" s="141">
        <f t="shared" ca="1" si="7"/>
        <v>0</v>
      </c>
      <c r="J183" s="143"/>
      <c r="K183" s="144" t="s">
        <v>3103</v>
      </c>
    </row>
    <row r="184" spans="1:11" hidden="1" x14ac:dyDescent="0.25">
      <c r="A184" s="185" t="s">
        <v>225</v>
      </c>
      <c r="B184" s="138" t="s">
        <v>3323</v>
      </c>
      <c r="C184" s="139" t="s">
        <v>17</v>
      </c>
      <c r="D184" s="139">
        <v>0</v>
      </c>
      <c r="E184" s="140">
        <f ca="1">OFFSET(INDEX(Composições!A:H,MATCH(Orçamentária!A184,Composições!A:A,0),8),2,0)</f>
        <v>3.5539499999999999</v>
      </c>
      <c r="F184" s="141">
        <f t="shared" ca="1" si="8"/>
        <v>0</v>
      </c>
      <c r="G184" s="142">
        <f>IF($K184="Padrão",BDI!$B$17,IF($K184="Diferenciado",BDI!$E$17,0))</f>
        <v>0.21290000000000001</v>
      </c>
      <c r="H184" s="140">
        <f t="shared" ca="1" si="6"/>
        <v>4.3099999999999996</v>
      </c>
      <c r="I184" s="141">
        <f t="shared" ca="1" si="7"/>
        <v>0</v>
      </c>
      <c r="J184" s="143"/>
      <c r="K184" s="144" t="s">
        <v>3103</v>
      </c>
    </row>
    <row r="185" spans="1:11" hidden="1" x14ac:dyDescent="0.25">
      <c r="A185" s="185" t="s">
        <v>227</v>
      </c>
      <c r="B185" s="138" t="s">
        <v>3324</v>
      </c>
      <c r="C185" s="139" t="s">
        <v>17</v>
      </c>
      <c r="D185" s="139">
        <v>0</v>
      </c>
      <c r="E185" s="140">
        <f ca="1">OFFSET(INDEX(Composições!A:H,MATCH(Orçamentária!A185,Composições!A:A,0),8),2,0)</f>
        <v>22.482205999999998</v>
      </c>
      <c r="F185" s="141">
        <f t="shared" ca="1" si="8"/>
        <v>0</v>
      </c>
      <c r="G185" s="142">
        <f>IF($K185="Padrão",BDI!$B$17,IF($K185="Diferenciado",BDI!$E$17,0))</f>
        <v>0.21290000000000001</v>
      </c>
      <c r="H185" s="140">
        <f t="shared" ca="1" si="6"/>
        <v>27.27</v>
      </c>
      <c r="I185" s="141">
        <f t="shared" ca="1" si="7"/>
        <v>0</v>
      </c>
      <c r="J185" s="143"/>
      <c r="K185" s="144" t="s">
        <v>3103</v>
      </c>
    </row>
    <row r="186" spans="1:11" hidden="1" x14ac:dyDescent="0.25">
      <c r="A186" s="185" t="s">
        <v>228</v>
      </c>
      <c r="B186" s="138" t="s">
        <v>3325</v>
      </c>
      <c r="C186" s="139" t="s">
        <v>17</v>
      </c>
      <c r="D186" s="139">
        <v>0</v>
      </c>
      <c r="E186" s="140">
        <f ca="1">OFFSET(INDEX(Composições!A:H,MATCH(Orçamentária!A186,Composições!A:A,0),8),2,0)</f>
        <v>2.3693000000000004</v>
      </c>
      <c r="F186" s="141">
        <f t="shared" ca="1" si="8"/>
        <v>0</v>
      </c>
      <c r="G186" s="142">
        <f>IF($K186="Padrão",BDI!$B$17,IF($K186="Diferenciado",BDI!$E$17,0))</f>
        <v>0.21290000000000001</v>
      </c>
      <c r="H186" s="140">
        <f t="shared" ca="1" si="6"/>
        <v>2.87</v>
      </c>
      <c r="I186" s="141">
        <f t="shared" ca="1" si="7"/>
        <v>0</v>
      </c>
      <c r="J186" s="143"/>
      <c r="K186" s="144" t="s">
        <v>3103</v>
      </c>
    </row>
    <row r="187" spans="1:11" hidden="1" x14ac:dyDescent="0.25">
      <c r="A187" s="185" t="s">
        <v>230</v>
      </c>
      <c r="B187" s="138" t="s">
        <v>3326</v>
      </c>
      <c r="C187" s="139" t="s">
        <v>17</v>
      </c>
      <c r="D187" s="139">
        <v>0</v>
      </c>
      <c r="E187" s="140">
        <f ca="1">OFFSET(INDEX(Composições!A:H,MATCH(Orçamentária!A187,Composições!A:A,0),8),2,0)</f>
        <v>279.08199589999998</v>
      </c>
      <c r="F187" s="141">
        <f t="shared" ca="1" si="8"/>
        <v>0</v>
      </c>
      <c r="G187" s="142">
        <f>IF($K187="Padrão",BDI!$B$17,IF($K187="Diferenciado",BDI!$E$17,0))</f>
        <v>0.21290000000000001</v>
      </c>
      <c r="H187" s="140">
        <f t="shared" ca="1" si="6"/>
        <v>338.5</v>
      </c>
      <c r="I187" s="141">
        <f t="shared" ca="1" si="7"/>
        <v>0</v>
      </c>
      <c r="J187" s="143"/>
      <c r="K187" s="144" t="s">
        <v>3103</v>
      </c>
    </row>
    <row r="188" spans="1:11" hidden="1" x14ac:dyDescent="0.25">
      <c r="A188" s="185" t="s">
        <v>231</v>
      </c>
      <c r="B188" s="138" t="s">
        <v>3327</v>
      </c>
      <c r="C188" s="139" t="s">
        <v>17</v>
      </c>
      <c r="D188" s="139">
        <v>0</v>
      </c>
      <c r="E188" s="140">
        <f ca="1">OFFSET(INDEX(Composições!A:H,MATCH(Orçamentária!A188,Composições!A:A,0),8),2,0)</f>
        <v>84.426995899999994</v>
      </c>
      <c r="F188" s="141">
        <f t="shared" ca="1" si="8"/>
        <v>0</v>
      </c>
      <c r="G188" s="142">
        <f>IF($K188="Padrão",BDI!$B$17,IF($K188="Diferenciado",BDI!$E$17,0))</f>
        <v>0.21290000000000001</v>
      </c>
      <c r="H188" s="140">
        <f t="shared" ca="1" si="6"/>
        <v>102.4</v>
      </c>
      <c r="I188" s="141">
        <f t="shared" ca="1" si="7"/>
        <v>0</v>
      </c>
      <c r="J188" s="143"/>
      <c r="K188" s="144" t="s">
        <v>3103</v>
      </c>
    </row>
    <row r="189" spans="1:11" hidden="1" x14ac:dyDescent="0.25">
      <c r="A189" s="185" t="s">
        <v>233</v>
      </c>
      <c r="B189" s="138" t="s">
        <v>3328</v>
      </c>
      <c r="C189" s="139" t="s">
        <v>17</v>
      </c>
      <c r="D189" s="139">
        <v>0</v>
      </c>
      <c r="E189" s="140">
        <f ca="1">OFFSET(INDEX(Composições!A:H,MATCH(Orçamentária!A189,Composições!A:A,0),8),2,0)</f>
        <v>47.102183699999998</v>
      </c>
      <c r="F189" s="141">
        <f t="shared" ca="1" si="8"/>
        <v>0</v>
      </c>
      <c r="G189" s="142">
        <f>IF($K189="Padrão",BDI!$B$17,IF($K189="Diferenciado",BDI!$E$17,0))</f>
        <v>0.21290000000000001</v>
      </c>
      <c r="H189" s="140">
        <f t="shared" ca="1" si="6"/>
        <v>57.13</v>
      </c>
      <c r="I189" s="141">
        <f t="shared" ca="1" si="7"/>
        <v>0</v>
      </c>
      <c r="J189" s="143"/>
      <c r="K189" s="144" t="s">
        <v>3103</v>
      </c>
    </row>
    <row r="190" spans="1:11" hidden="1" x14ac:dyDescent="0.25">
      <c r="A190" s="185" t="s">
        <v>235</v>
      </c>
      <c r="B190" s="138" t="s">
        <v>3329</v>
      </c>
      <c r="C190" s="139" t="s">
        <v>17</v>
      </c>
      <c r="D190" s="139">
        <v>0</v>
      </c>
      <c r="E190" s="140">
        <f ca="1">OFFSET(INDEX(Composições!A:H,MATCH(Orçamentária!A190,Composições!A:A,0),8),2,0)</f>
        <v>26.582470599999997</v>
      </c>
      <c r="F190" s="141">
        <f t="shared" ca="1" si="8"/>
        <v>0</v>
      </c>
      <c r="G190" s="142">
        <f>IF($K190="Padrão",BDI!$B$17,IF($K190="Diferenciado",BDI!$E$17,0))</f>
        <v>0.21290000000000001</v>
      </c>
      <c r="H190" s="140">
        <f t="shared" ca="1" si="6"/>
        <v>32.24</v>
      </c>
      <c r="I190" s="141">
        <f t="shared" ca="1" si="7"/>
        <v>0</v>
      </c>
      <c r="J190" s="143"/>
      <c r="K190" s="144" t="s">
        <v>3103</v>
      </c>
    </row>
    <row r="191" spans="1:11" hidden="1" x14ac:dyDescent="0.25">
      <c r="A191" s="185" t="s">
        <v>237</v>
      </c>
      <c r="B191" s="138" t="s">
        <v>3330</v>
      </c>
      <c r="C191" s="139" t="s">
        <v>17</v>
      </c>
      <c r="D191" s="139">
        <v>0</v>
      </c>
      <c r="E191" s="140">
        <f ca="1">OFFSET(INDEX(Composições!A:H,MATCH(Orçamentária!A191,Composições!A:A,0),8),2,0)</f>
        <v>47.102183699999998</v>
      </c>
      <c r="F191" s="141">
        <f t="shared" ca="1" si="8"/>
        <v>0</v>
      </c>
      <c r="G191" s="142">
        <f>IF($K191="Padrão",BDI!$B$17,IF($K191="Diferenciado",BDI!$E$17,0))</f>
        <v>0.21290000000000001</v>
      </c>
      <c r="H191" s="140">
        <f t="shared" ca="1" si="6"/>
        <v>57.13</v>
      </c>
      <c r="I191" s="141">
        <f t="shared" ca="1" si="7"/>
        <v>0</v>
      </c>
      <c r="J191" s="143"/>
      <c r="K191" s="144" t="s">
        <v>3103</v>
      </c>
    </row>
    <row r="192" spans="1:11" hidden="1" x14ac:dyDescent="0.25">
      <c r="A192" s="185" t="s">
        <v>239</v>
      </c>
      <c r="B192" s="138" t="s">
        <v>3331</v>
      </c>
      <c r="C192" s="139" t="s">
        <v>17</v>
      </c>
      <c r="D192" s="139">
        <v>0</v>
      </c>
      <c r="E192" s="140">
        <f ca="1">OFFSET(INDEX(Composições!A:H,MATCH(Orçamentária!A192,Composições!A:A,0),8),2,0)</f>
        <v>47.65730099999999</v>
      </c>
      <c r="F192" s="141">
        <f t="shared" ca="1" si="8"/>
        <v>0</v>
      </c>
      <c r="G192" s="142">
        <f>IF($K192="Padrão",BDI!$B$17,IF($K192="Diferenciado",BDI!$E$17,0))</f>
        <v>0.21290000000000001</v>
      </c>
      <c r="H192" s="140">
        <f t="shared" ca="1" si="6"/>
        <v>57.8</v>
      </c>
      <c r="I192" s="141">
        <f t="shared" ca="1" si="7"/>
        <v>0</v>
      </c>
      <c r="J192" s="143"/>
      <c r="K192" s="144" t="s">
        <v>3103</v>
      </c>
    </row>
    <row r="193" spans="1:11" hidden="1" x14ac:dyDescent="0.25">
      <c r="A193" s="185" t="s">
        <v>240</v>
      </c>
      <c r="B193" s="138" t="s">
        <v>3332</v>
      </c>
      <c r="C193" s="139" t="s">
        <v>17</v>
      </c>
      <c r="D193" s="139">
        <v>0</v>
      </c>
      <c r="E193" s="140">
        <f ca="1">OFFSET(INDEX(Composições!A:H,MATCH(Orçamentária!A193,Composições!A:A,0),8),2,0)</f>
        <v>48.490450999999993</v>
      </c>
      <c r="F193" s="141">
        <f t="shared" ca="1" si="8"/>
        <v>0</v>
      </c>
      <c r="G193" s="142">
        <f>IF($K193="Padrão",BDI!$B$17,IF($K193="Diferenciado",BDI!$E$17,0))</f>
        <v>0.21290000000000001</v>
      </c>
      <c r="H193" s="140">
        <f t="shared" ca="1" si="6"/>
        <v>58.81</v>
      </c>
      <c r="I193" s="141">
        <f t="shared" ca="1" si="7"/>
        <v>0</v>
      </c>
      <c r="J193" s="143"/>
      <c r="K193" s="144" t="s">
        <v>3103</v>
      </c>
    </row>
    <row r="194" spans="1:11" hidden="1" x14ac:dyDescent="0.25">
      <c r="A194" s="185" t="s">
        <v>242</v>
      </c>
      <c r="B194" s="138" t="s">
        <v>3333</v>
      </c>
      <c r="C194" s="139" t="s">
        <v>17</v>
      </c>
      <c r="D194" s="139">
        <v>0</v>
      </c>
      <c r="E194" s="140">
        <f ca="1">OFFSET(INDEX(Composições!A:H,MATCH(Orçamentária!A194,Composições!A:A,0),8),2,0)</f>
        <v>84.426995899999994</v>
      </c>
      <c r="F194" s="141">
        <f t="shared" ca="1" si="8"/>
        <v>0</v>
      </c>
      <c r="G194" s="142">
        <f>IF($K194="Padrão",BDI!$B$17,IF($K194="Diferenciado",BDI!$E$17,0))</f>
        <v>0.21290000000000001</v>
      </c>
      <c r="H194" s="140">
        <f t="shared" ca="1" si="6"/>
        <v>102.4</v>
      </c>
      <c r="I194" s="141">
        <f t="shared" ca="1" si="7"/>
        <v>0</v>
      </c>
      <c r="J194" s="143"/>
      <c r="K194" s="144" t="s">
        <v>3103</v>
      </c>
    </row>
    <row r="195" spans="1:11" hidden="1" x14ac:dyDescent="0.25">
      <c r="A195" s="185" t="s">
        <v>243</v>
      </c>
      <c r="B195" s="138" t="s">
        <v>3334</v>
      </c>
      <c r="C195" s="139" t="s">
        <v>17</v>
      </c>
      <c r="D195" s="139">
        <v>0</v>
      </c>
      <c r="E195" s="140">
        <f ca="1">OFFSET(INDEX(Composições!A:H,MATCH(Orçamentária!A195,Composições!A:A,0),8),2,0)</f>
        <v>135.779301</v>
      </c>
      <c r="F195" s="141">
        <f t="shared" ca="1" si="8"/>
        <v>0</v>
      </c>
      <c r="G195" s="142">
        <f>IF($K195="Padrão",BDI!$B$17,IF($K195="Diferenciado",BDI!$E$17,0))</f>
        <v>0.21290000000000001</v>
      </c>
      <c r="H195" s="140">
        <f t="shared" ca="1" si="6"/>
        <v>164.69</v>
      </c>
      <c r="I195" s="141">
        <f t="shared" ca="1" si="7"/>
        <v>0</v>
      </c>
      <c r="J195" s="143"/>
      <c r="K195" s="144" t="s">
        <v>3103</v>
      </c>
    </row>
    <row r="196" spans="1:11" hidden="1" x14ac:dyDescent="0.25">
      <c r="A196" s="185" t="s">
        <v>244</v>
      </c>
      <c r="B196" s="138" t="s">
        <v>3335</v>
      </c>
      <c r="C196" s="139" t="s">
        <v>17</v>
      </c>
      <c r="D196" s="139">
        <v>0</v>
      </c>
      <c r="E196" s="140">
        <f ca="1">OFFSET(INDEX(Composições!A:H,MATCH(Orçamentária!A196,Composições!A:A,0),8),2,0)</f>
        <v>387.39345100000003</v>
      </c>
      <c r="F196" s="141">
        <f t="shared" ca="1" si="8"/>
        <v>0</v>
      </c>
      <c r="G196" s="142">
        <f>IF($K196="Padrão",BDI!$B$17,IF($K196="Diferenciado",BDI!$E$17,0))</f>
        <v>0.21290000000000001</v>
      </c>
      <c r="H196" s="140">
        <f t="shared" ca="1" si="6"/>
        <v>469.87</v>
      </c>
      <c r="I196" s="141">
        <f t="shared" ca="1" si="7"/>
        <v>0</v>
      </c>
      <c r="J196" s="143"/>
      <c r="K196" s="144" t="s">
        <v>3103</v>
      </c>
    </row>
    <row r="197" spans="1:11" hidden="1" x14ac:dyDescent="0.25">
      <c r="A197" s="185" t="s">
        <v>245</v>
      </c>
      <c r="B197" s="138" t="s">
        <v>3336</v>
      </c>
      <c r="C197" s="139" t="s">
        <v>17</v>
      </c>
      <c r="D197" s="139">
        <v>0</v>
      </c>
      <c r="E197" s="140">
        <f ca="1">OFFSET(INDEX(Composições!A:H,MATCH(Orçamentária!A197,Composições!A:A,0),8),2,0)</f>
        <v>94.455440999999993</v>
      </c>
      <c r="F197" s="141">
        <f t="shared" ca="1" si="8"/>
        <v>0</v>
      </c>
      <c r="G197" s="142">
        <f>IF($K197="Padrão",BDI!$B$17,IF($K197="Diferenciado",BDI!$E$17,0))</f>
        <v>0.21290000000000001</v>
      </c>
      <c r="H197" s="140">
        <f t="shared" ca="1" si="6"/>
        <v>114.57</v>
      </c>
      <c r="I197" s="141">
        <f t="shared" ca="1" si="7"/>
        <v>0</v>
      </c>
      <c r="J197" s="143"/>
      <c r="K197" s="144" t="s">
        <v>3103</v>
      </c>
    </row>
    <row r="198" spans="1:11" hidden="1" x14ac:dyDescent="0.25">
      <c r="A198" s="185" t="s">
        <v>247</v>
      </c>
      <c r="B198" s="138" t="s">
        <v>3337</v>
      </c>
      <c r="C198" s="139" t="s">
        <v>17</v>
      </c>
      <c r="D198" s="139">
        <v>0</v>
      </c>
      <c r="E198" s="140">
        <f ca="1">OFFSET(INDEX(Composições!A:H,MATCH(Orçamentária!A198,Composições!A:A,0),8),2,0)</f>
        <v>2.42896</v>
      </c>
      <c r="F198" s="141">
        <f t="shared" ca="1" si="8"/>
        <v>0</v>
      </c>
      <c r="G198" s="142">
        <f>IF($K198="Padrão",BDI!$B$17,IF($K198="Diferenciado",BDI!$E$17,0))</f>
        <v>0.21290000000000001</v>
      </c>
      <c r="H198" s="140">
        <f t="shared" ref="H198:H261" ca="1" si="9">IF(ISNUMBER(E198),ROUND(E198*(1+G198),2),"")</f>
        <v>2.95</v>
      </c>
      <c r="I198" s="141">
        <f t="shared" ref="I198:I261" ca="1" si="10">IF(ISNUMBER(E198),ROUND(H198*D198,2),"")</f>
        <v>0</v>
      </c>
      <c r="J198" s="143"/>
      <c r="K198" s="144" t="s">
        <v>3103</v>
      </c>
    </row>
    <row r="199" spans="1:11" hidden="1" x14ac:dyDescent="0.25">
      <c r="A199" s="185" t="s">
        <v>249</v>
      </c>
      <c r="B199" s="138" t="s">
        <v>3338</v>
      </c>
      <c r="C199" s="139" t="s">
        <v>17</v>
      </c>
      <c r="D199" s="139">
        <v>0</v>
      </c>
      <c r="E199" s="140">
        <f ca="1">OFFSET(INDEX(Composições!A:H,MATCH(Orçamentária!A199,Composições!A:A,0),8),2,0)</f>
        <v>2.42896</v>
      </c>
      <c r="F199" s="141">
        <f t="shared" ref="F199:F262" ca="1" si="11">IF(ISNUMBER(E199),D199*E199,"")</f>
        <v>0</v>
      </c>
      <c r="G199" s="142">
        <f>IF($K199="Padrão",BDI!$B$17,IF($K199="Diferenciado",BDI!$E$17,0))</f>
        <v>0.21290000000000001</v>
      </c>
      <c r="H199" s="140">
        <f t="shared" ca="1" si="9"/>
        <v>2.95</v>
      </c>
      <c r="I199" s="141">
        <f t="shared" ca="1" si="10"/>
        <v>0</v>
      </c>
      <c r="J199" s="143"/>
      <c r="K199" s="144" t="s">
        <v>3103</v>
      </c>
    </row>
    <row r="200" spans="1:11" hidden="1" x14ac:dyDescent="0.25">
      <c r="A200" s="185" t="s">
        <v>251</v>
      </c>
      <c r="B200" s="138" t="s">
        <v>3339</v>
      </c>
      <c r="C200" s="139" t="s">
        <v>17</v>
      </c>
      <c r="D200" s="139">
        <v>0</v>
      </c>
      <c r="E200" s="140">
        <f ca="1">OFFSET(INDEX(Composições!A:H,MATCH(Orçamentária!A200,Composições!A:A,0),8),2,0)</f>
        <v>27.179499999999997</v>
      </c>
      <c r="F200" s="141">
        <f t="shared" ca="1" si="11"/>
        <v>0</v>
      </c>
      <c r="G200" s="142">
        <f>IF($K200="Padrão",BDI!$B$17,IF($K200="Diferenciado",BDI!$E$17,0))</f>
        <v>0.21290000000000001</v>
      </c>
      <c r="H200" s="140">
        <f t="shared" ca="1" si="9"/>
        <v>32.97</v>
      </c>
      <c r="I200" s="141">
        <f t="shared" ca="1" si="10"/>
        <v>0</v>
      </c>
      <c r="J200" s="143"/>
      <c r="K200" s="144" t="s">
        <v>3103</v>
      </c>
    </row>
    <row r="201" spans="1:11" hidden="1" x14ac:dyDescent="0.25">
      <c r="A201" s="185" t="s">
        <v>253</v>
      </c>
      <c r="B201" s="138" t="s">
        <v>3340</v>
      </c>
      <c r="C201" s="139" t="s">
        <v>17</v>
      </c>
      <c r="D201" s="139">
        <v>0</v>
      </c>
      <c r="E201" s="140">
        <f ca="1">OFFSET(INDEX(Composições!A:H,MATCH(Orçamentária!A201,Composições!A:A,0),8),2,0)</f>
        <v>11.990565599999998</v>
      </c>
      <c r="F201" s="141">
        <f t="shared" ca="1" si="11"/>
        <v>0</v>
      </c>
      <c r="G201" s="142">
        <f>IF($K201="Padrão",BDI!$B$17,IF($K201="Diferenciado",BDI!$E$17,0))</f>
        <v>0.21290000000000001</v>
      </c>
      <c r="H201" s="140">
        <f t="shared" ca="1" si="9"/>
        <v>14.54</v>
      </c>
      <c r="I201" s="141">
        <f t="shared" ca="1" si="10"/>
        <v>0</v>
      </c>
      <c r="J201" s="143"/>
      <c r="K201" s="144" t="s">
        <v>3103</v>
      </c>
    </row>
    <row r="202" spans="1:11" hidden="1" x14ac:dyDescent="0.25">
      <c r="A202" s="185" t="s">
        <v>254</v>
      </c>
      <c r="B202" s="138" t="s">
        <v>3341</v>
      </c>
      <c r="C202" s="139" t="s">
        <v>17</v>
      </c>
      <c r="D202" s="139">
        <v>0</v>
      </c>
      <c r="E202" s="140">
        <f ca="1">OFFSET(INDEX(Composições!A:H,MATCH(Orçamentária!A202,Composições!A:A,0),8),2,0)</f>
        <v>39.885274999999993</v>
      </c>
      <c r="F202" s="141">
        <f t="shared" ca="1" si="11"/>
        <v>0</v>
      </c>
      <c r="G202" s="142">
        <f>IF($K202="Padrão",BDI!$B$17,IF($K202="Diferenciado",BDI!$E$17,0))</f>
        <v>0.21290000000000001</v>
      </c>
      <c r="H202" s="140">
        <f t="shared" ca="1" si="9"/>
        <v>48.38</v>
      </c>
      <c r="I202" s="141">
        <f t="shared" ca="1" si="10"/>
        <v>0</v>
      </c>
      <c r="J202" s="143"/>
      <c r="K202" s="144" t="s">
        <v>3103</v>
      </c>
    </row>
    <row r="203" spans="1:11" hidden="1" x14ac:dyDescent="0.25">
      <c r="A203" s="185" t="s">
        <v>255</v>
      </c>
      <c r="B203" s="138" t="s">
        <v>3342</v>
      </c>
      <c r="C203" s="139" t="s">
        <v>17</v>
      </c>
      <c r="D203" s="139">
        <v>0</v>
      </c>
      <c r="E203" s="140">
        <f ca="1">OFFSET(INDEX(Composições!A:H,MATCH(Orçamentária!A203,Composições!A:A,0),8),2,0)</f>
        <v>10.475775399999998</v>
      </c>
      <c r="F203" s="141">
        <f t="shared" ca="1" si="11"/>
        <v>0</v>
      </c>
      <c r="G203" s="142">
        <f>IF($K203="Padrão",BDI!$B$17,IF($K203="Diferenciado",BDI!$E$17,0))</f>
        <v>0.21290000000000001</v>
      </c>
      <c r="H203" s="140">
        <f t="shared" ca="1" si="9"/>
        <v>12.71</v>
      </c>
      <c r="I203" s="141">
        <f t="shared" ca="1" si="10"/>
        <v>0</v>
      </c>
      <c r="J203" s="143"/>
      <c r="K203" s="144" t="s">
        <v>3103</v>
      </c>
    </row>
    <row r="204" spans="1:11" hidden="1" x14ac:dyDescent="0.25">
      <c r="A204" s="185" t="s">
        <v>257</v>
      </c>
      <c r="B204" s="138" t="s">
        <v>3343</v>
      </c>
      <c r="C204" s="139" t="s">
        <v>17</v>
      </c>
      <c r="D204" s="139">
        <v>0</v>
      </c>
      <c r="E204" s="140">
        <f ca="1">OFFSET(INDEX(Composições!A:H,MATCH(Orçamentária!A204,Composições!A:A,0),8),2,0)</f>
        <v>146.23077539999997</v>
      </c>
      <c r="F204" s="141">
        <f t="shared" ca="1" si="11"/>
        <v>0</v>
      </c>
      <c r="G204" s="142">
        <f>IF($K204="Padrão",BDI!$B$17,IF($K204="Diferenciado",BDI!$E$17,0))</f>
        <v>0.21290000000000001</v>
      </c>
      <c r="H204" s="140">
        <f t="shared" ca="1" si="9"/>
        <v>177.36</v>
      </c>
      <c r="I204" s="141">
        <f t="shared" ca="1" si="10"/>
        <v>0</v>
      </c>
      <c r="J204" s="143"/>
      <c r="K204" s="144" t="s">
        <v>3103</v>
      </c>
    </row>
    <row r="205" spans="1:11" hidden="1" x14ac:dyDescent="0.25">
      <c r="A205" s="185" t="s">
        <v>258</v>
      </c>
      <c r="B205" s="138" t="s">
        <v>3344</v>
      </c>
      <c r="C205" s="139" t="s">
        <v>17</v>
      </c>
      <c r="D205" s="139">
        <v>0</v>
      </c>
      <c r="E205" s="140">
        <f ca="1">OFFSET(INDEX(Composições!A:H,MATCH(Orçamentária!A205,Composições!A:A,0),8),2,0)</f>
        <v>154.2487754</v>
      </c>
      <c r="F205" s="141">
        <f t="shared" ca="1" si="11"/>
        <v>0</v>
      </c>
      <c r="G205" s="142">
        <f>IF($K205="Padrão",BDI!$B$17,IF($K205="Diferenciado",BDI!$E$17,0))</f>
        <v>0.21290000000000001</v>
      </c>
      <c r="H205" s="140">
        <f t="shared" ca="1" si="9"/>
        <v>187.09</v>
      </c>
      <c r="I205" s="141">
        <f t="shared" ca="1" si="10"/>
        <v>0</v>
      </c>
      <c r="J205" s="143"/>
      <c r="K205" s="144" t="s">
        <v>3103</v>
      </c>
    </row>
    <row r="206" spans="1:11" hidden="1" x14ac:dyDescent="0.25">
      <c r="A206" s="185" t="s">
        <v>259</v>
      </c>
      <c r="B206" s="138" t="s">
        <v>3345</v>
      </c>
      <c r="C206" s="139" t="s">
        <v>17</v>
      </c>
      <c r="D206" s="139">
        <v>0</v>
      </c>
      <c r="E206" s="140">
        <f ca="1">OFFSET(INDEX(Composições!A:H,MATCH(Orçamentária!A206,Composições!A:A,0),8),2,0)</f>
        <v>6.3890178999999989</v>
      </c>
      <c r="F206" s="141">
        <f t="shared" ca="1" si="11"/>
        <v>0</v>
      </c>
      <c r="G206" s="142">
        <f>IF($K206="Padrão",BDI!$B$17,IF($K206="Diferenciado",BDI!$E$17,0))</f>
        <v>0.21290000000000001</v>
      </c>
      <c r="H206" s="140">
        <f t="shared" ca="1" si="9"/>
        <v>7.75</v>
      </c>
      <c r="I206" s="141">
        <f t="shared" ca="1" si="10"/>
        <v>0</v>
      </c>
      <c r="J206" s="143"/>
      <c r="K206" s="144" t="s">
        <v>3103</v>
      </c>
    </row>
    <row r="207" spans="1:11" hidden="1" x14ac:dyDescent="0.25">
      <c r="A207" s="185" t="s">
        <v>261</v>
      </c>
      <c r="B207" s="138" t="s">
        <v>3346</v>
      </c>
      <c r="C207" s="139" t="s">
        <v>17</v>
      </c>
      <c r="D207" s="139">
        <v>0</v>
      </c>
      <c r="E207" s="140">
        <f ca="1">OFFSET(INDEX(Composições!A:H,MATCH(Orçamentária!A207,Composições!A:A,0),8),2,0)</f>
        <v>6.3890178999999989</v>
      </c>
      <c r="F207" s="141">
        <f t="shared" ca="1" si="11"/>
        <v>0</v>
      </c>
      <c r="G207" s="142">
        <f>IF($K207="Padrão",BDI!$B$17,IF($K207="Diferenciado",BDI!$E$17,0))</f>
        <v>0.21290000000000001</v>
      </c>
      <c r="H207" s="140">
        <f t="shared" ca="1" si="9"/>
        <v>7.75</v>
      </c>
      <c r="I207" s="141">
        <f t="shared" ca="1" si="10"/>
        <v>0</v>
      </c>
      <c r="J207" s="143"/>
      <c r="K207" s="144" t="s">
        <v>3103</v>
      </c>
    </row>
    <row r="208" spans="1:11" hidden="1" x14ac:dyDescent="0.25">
      <c r="A208" s="185" t="s">
        <v>263</v>
      </c>
      <c r="B208" s="138" t="s">
        <v>3347</v>
      </c>
      <c r="C208" s="139" t="s">
        <v>17</v>
      </c>
      <c r="D208" s="139">
        <v>0</v>
      </c>
      <c r="E208" s="140">
        <f ca="1">OFFSET(INDEX(Composições!A:H,MATCH(Orçamentária!A208,Composições!A:A,0),8),2,0)</f>
        <v>3.7164399000000001</v>
      </c>
      <c r="F208" s="141">
        <f t="shared" ca="1" si="11"/>
        <v>0</v>
      </c>
      <c r="G208" s="142">
        <f>IF($K208="Padrão",BDI!$B$17,IF($K208="Diferenciado",BDI!$E$17,0))</f>
        <v>0.21290000000000001</v>
      </c>
      <c r="H208" s="140">
        <f t="shared" ca="1" si="9"/>
        <v>4.51</v>
      </c>
      <c r="I208" s="141">
        <f t="shared" ca="1" si="10"/>
        <v>0</v>
      </c>
      <c r="J208" s="143"/>
      <c r="K208" s="144" t="s">
        <v>3103</v>
      </c>
    </row>
    <row r="209" spans="1:11" hidden="1" x14ac:dyDescent="0.25">
      <c r="A209" s="185" t="s">
        <v>265</v>
      </c>
      <c r="B209" s="138" t="s">
        <v>3348</v>
      </c>
      <c r="C209" s="139" t="s">
        <v>17</v>
      </c>
      <c r="D209" s="139">
        <v>0</v>
      </c>
      <c r="E209" s="140">
        <f ca="1">OFFSET(INDEX(Composições!A:H,MATCH(Orçamentária!A209,Composições!A:A,0),8),2,0)</f>
        <v>3.7164399000000001</v>
      </c>
      <c r="F209" s="141">
        <f t="shared" ca="1" si="11"/>
        <v>0</v>
      </c>
      <c r="G209" s="142">
        <f>IF($K209="Padrão",BDI!$B$17,IF($K209="Diferenciado",BDI!$E$17,0))</f>
        <v>0.21290000000000001</v>
      </c>
      <c r="H209" s="140">
        <f t="shared" ca="1" si="9"/>
        <v>4.51</v>
      </c>
      <c r="I209" s="141">
        <f t="shared" ca="1" si="10"/>
        <v>0</v>
      </c>
      <c r="J209" s="143"/>
      <c r="K209" s="144" t="s">
        <v>3103</v>
      </c>
    </row>
    <row r="210" spans="1:11" hidden="1" x14ac:dyDescent="0.25">
      <c r="A210" s="185" t="s">
        <v>267</v>
      </c>
      <c r="B210" s="138" t="s">
        <v>3349</v>
      </c>
      <c r="C210" s="139" t="s">
        <v>17</v>
      </c>
      <c r="D210" s="139">
        <v>0</v>
      </c>
      <c r="E210" s="140">
        <f ca="1">OFFSET(INDEX(Composições!A:H,MATCH(Orçamentária!A210,Composições!A:A,0),8),2,0)</f>
        <v>3.7164399000000001</v>
      </c>
      <c r="F210" s="141">
        <f t="shared" ca="1" si="11"/>
        <v>0</v>
      </c>
      <c r="G210" s="142">
        <f>IF($K210="Padrão",BDI!$B$17,IF($K210="Diferenciado",BDI!$E$17,0))</f>
        <v>0.21290000000000001</v>
      </c>
      <c r="H210" s="140">
        <f t="shared" ca="1" si="9"/>
        <v>4.51</v>
      </c>
      <c r="I210" s="141">
        <f t="shared" ca="1" si="10"/>
        <v>0</v>
      </c>
      <c r="J210" s="143"/>
      <c r="K210" s="144" t="s">
        <v>3103</v>
      </c>
    </row>
    <row r="211" spans="1:11" hidden="1" x14ac:dyDescent="0.25">
      <c r="A211" s="185" t="s">
        <v>269</v>
      </c>
      <c r="B211" s="138" t="s">
        <v>3350</v>
      </c>
      <c r="C211" s="139" t="s">
        <v>17</v>
      </c>
      <c r="D211" s="139">
        <v>0</v>
      </c>
      <c r="E211" s="140">
        <f ca="1">OFFSET(INDEX(Composições!A:H,MATCH(Orçamentária!A211,Composições!A:A,0),8),2,0)</f>
        <v>157.85393989999997</v>
      </c>
      <c r="F211" s="141">
        <f t="shared" ca="1" si="11"/>
        <v>0</v>
      </c>
      <c r="G211" s="142">
        <f>IF($K211="Padrão",BDI!$B$17,IF($K211="Diferenciado",BDI!$E$17,0))</f>
        <v>0.21290000000000001</v>
      </c>
      <c r="H211" s="140">
        <f t="shared" ca="1" si="9"/>
        <v>191.46</v>
      </c>
      <c r="I211" s="141">
        <f t="shared" ca="1" si="10"/>
        <v>0</v>
      </c>
      <c r="J211" s="143"/>
      <c r="K211" s="144" t="s">
        <v>3103</v>
      </c>
    </row>
    <row r="212" spans="1:11" hidden="1" x14ac:dyDescent="0.25">
      <c r="A212" s="185" t="s">
        <v>270</v>
      </c>
      <c r="B212" s="138" t="s">
        <v>3351</v>
      </c>
      <c r="C212" s="139" t="s">
        <v>17</v>
      </c>
      <c r="D212" s="139">
        <v>0</v>
      </c>
      <c r="E212" s="140">
        <f ca="1">OFFSET(INDEX(Composições!A:H,MATCH(Orçamentária!A212,Composições!A:A,0),8),2,0)</f>
        <v>4.4874599000000002</v>
      </c>
      <c r="F212" s="141">
        <f t="shared" ca="1" si="11"/>
        <v>0</v>
      </c>
      <c r="G212" s="142">
        <f>IF($K212="Padrão",BDI!$B$17,IF($K212="Diferenciado",BDI!$E$17,0))</f>
        <v>0.21290000000000001</v>
      </c>
      <c r="H212" s="140">
        <f t="shared" ca="1" si="9"/>
        <v>5.44</v>
      </c>
      <c r="I212" s="141">
        <f t="shared" ca="1" si="10"/>
        <v>0</v>
      </c>
      <c r="J212" s="143"/>
      <c r="K212" s="144" t="s">
        <v>3103</v>
      </c>
    </row>
    <row r="213" spans="1:11" hidden="1" x14ac:dyDescent="0.25">
      <c r="A213" s="185" t="s">
        <v>272</v>
      </c>
      <c r="B213" s="138" t="s">
        <v>3352</v>
      </c>
      <c r="C213" s="139" t="s">
        <v>17</v>
      </c>
      <c r="D213" s="139">
        <v>0</v>
      </c>
      <c r="E213" s="140">
        <f ca="1">OFFSET(INDEX(Composições!A:H,MATCH(Orçamentária!A213,Composições!A:A,0),8),2,0)</f>
        <v>67.499128299999995</v>
      </c>
      <c r="F213" s="141">
        <f t="shared" ca="1" si="11"/>
        <v>0</v>
      </c>
      <c r="G213" s="142">
        <f>IF($K213="Padrão",BDI!$B$17,IF($K213="Diferenciado",BDI!$E$17,0))</f>
        <v>0.21290000000000001</v>
      </c>
      <c r="H213" s="140">
        <f t="shared" ca="1" si="9"/>
        <v>81.87</v>
      </c>
      <c r="I213" s="141">
        <f t="shared" ca="1" si="10"/>
        <v>0</v>
      </c>
      <c r="J213" s="143"/>
      <c r="K213" s="144" t="s">
        <v>3103</v>
      </c>
    </row>
    <row r="214" spans="1:11" hidden="1" x14ac:dyDescent="0.25">
      <c r="A214" s="185" t="s">
        <v>273</v>
      </c>
      <c r="B214" s="138" t="s">
        <v>3353</v>
      </c>
      <c r="C214" s="139" t="s">
        <v>17</v>
      </c>
      <c r="D214" s="139">
        <v>0</v>
      </c>
      <c r="E214" s="140">
        <f ca="1">OFFSET(INDEX(Composições!A:H,MATCH(Orçamentária!A214,Composições!A:A,0),8),2,0)</f>
        <v>27.179499999999997</v>
      </c>
      <c r="F214" s="141">
        <f t="shared" ca="1" si="11"/>
        <v>0</v>
      </c>
      <c r="G214" s="142">
        <f>IF($K214="Padrão",BDI!$B$17,IF($K214="Diferenciado",BDI!$E$17,0))</f>
        <v>0.21290000000000001</v>
      </c>
      <c r="H214" s="140">
        <f t="shared" ca="1" si="9"/>
        <v>32.97</v>
      </c>
      <c r="I214" s="141">
        <f t="shared" ca="1" si="10"/>
        <v>0</v>
      </c>
      <c r="J214" s="143"/>
      <c r="K214" s="144" t="s">
        <v>3103</v>
      </c>
    </row>
    <row r="215" spans="1:11" hidden="1" x14ac:dyDescent="0.25">
      <c r="A215" s="185" t="s">
        <v>275</v>
      </c>
      <c r="B215" s="138" t="s">
        <v>3354</v>
      </c>
      <c r="C215" s="139" t="s">
        <v>17</v>
      </c>
      <c r="D215" s="139">
        <v>0</v>
      </c>
      <c r="E215" s="140">
        <f ca="1">OFFSET(INDEX(Composições!A:H,MATCH(Orçamentária!A215,Composições!A:A,0),8),2,0)</f>
        <v>27.179499999999997</v>
      </c>
      <c r="F215" s="141">
        <f t="shared" ca="1" si="11"/>
        <v>0</v>
      </c>
      <c r="G215" s="142">
        <f>IF($K215="Padrão",BDI!$B$17,IF($K215="Diferenciado",BDI!$E$17,0))</f>
        <v>0.21290000000000001</v>
      </c>
      <c r="H215" s="140">
        <f t="shared" ca="1" si="9"/>
        <v>32.97</v>
      </c>
      <c r="I215" s="141">
        <f t="shared" ca="1" si="10"/>
        <v>0</v>
      </c>
      <c r="J215" s="143"/>
      <c r="K215" s="144" t="s">
        <v>3103</v>
      </c>
    </row>
    <row r="216" spans="1:11" hidden="1" x14ac:dyDescent="0.25">
      <c r="A216" s="185" t="s">
        <v>277</v>
      </c>
      <c r="B216" s="138" t="s">
        <v>3355</v>
      </c>
      <c r="C216" s="139" t="s">
        <v>17</v>
      </c>
      <c r="D216" s="139">
        <v>0</v>
      </c>
      <c r="E216" s="140">
        <f ca="1">OFFSET(INDEX(Composições!A:H,MATCH(Orçamentária!A216,Composições!A:A,0),8),2,0)</f>
        <v>27.179499999999997</v>
      </c>
      <c r="F216" s="141">
        <f t="shared" ca="1" si="11"/>
        <v>0</v>
      </c>
      <c r="G216" s="142">
        <f>IF($K216="Padrão",BDI!$B$17,IF($K216="Diferenciado",BDI!$E$17,0))</f>
        <v>0.21290000000000001</v>
      </c>
      <c r="H216" s="140">
        <f t="shared" ca="1" si="9"/>
        <v>32.97</v>
      </c>
      <c r="I216" s="141">
        <f t="shared" ca="1" si="10"/>
        <v>0</v>
      </c>
      <c r="J216" s="143"/>
      <c r="K216" s="144" t="s">
        <v>3103</v>
      </c>
    </row>
    <row r="217" spans="1:11" hidden="1" x14ac:dyDescent="0.25">
      <c r="A217" s="185" t="s">
        <v>279</v>
      </c>
      <c r="B217" s="138" t="s">
        <v>3356</v>
      </c>
      <c r="C217" s="139" t="s">
        <v>17</v>
      </c>
      <c r="D217" s="139">
        <v>0</v>
      </c>
      <c r="E217" s="140">
        <f ca="1">OFFSET(INDEX(Composições!A:H,MATCH(Orçamentária!A217,Composições!A:A,0),8),2,0)</f>
        <v>27.179499999999997</v>
      </c>
      <c r="F217" s="141">
        <f t="shared" ca="1" si="11"/>
        <v>0</v>
      </c>
      <c r="G217" s="142">
        <f>IF($K217="Padrão",BDI!$B$17,IF($K217="Diferenciado",BDI!$E$17,0))</f>
        <v>0.21290000000000001</v>
      </c>
      <c r="H217" s="140">
        <f t="shared" ca="1" si="9"/>
        <v>32.97</v>
      </c>
      <c r="I217" s="141">
        <f t="shared" ca="1" si="10"/>
        <v>0</v>
      </c>
      <c r="J217" s="143"/>
      <c r="K217" s="144" t="s">
        <v>3103</v>
      </c>
    </row>
    <row r="218" spans="1:11" hidden="1" x14ac:dyDescent="0.25">
      <c r="A218" s="185" t="s">
        <v>280</v>
      </c>
      <c r="B218" s="138" t="s">
        <v>3357</v>
      </c>
      <c r="C218" s="139" t="s">
        <v>17</v>
      </c>
      <c r="D218" s="139">
        <v>0</v>
      </c>
      <c r="E218" s="140">
        <f ca="1">OFFSET(INDEX(Composições!A:H,MATCH(Orçamentária!A218,Composições!A:A,0),8),2,0)</f>
        <v>40.7068844</v>
      </c>
      <c r="F218" s="141">
        <f t="shared" ca="1" si="11"/>
        <v>0</v>
      </c>
      <c r="G218" s="142">
        <f>IF($K218="Padrão",BDI!$B$17,IF($K218="Diferenciado",BDI!$E$17,0))</f>
        <v>0.21290000000000001</v>
      </c>
      <c r="H218" s="140">
        <f t="shared" ca="1" si="9"/>
        <v>49.37</v>
      </c>
      <c r="I218" s="141">
        <f t="shared" ca="1" si="10"/>
        <v>0</v>
      </c>
      <c r="J218" s="143"/>
      <c r="K218" s="144" t="s">
        <v>3103</v>
      </c>
    </row>
    <row r="219" spans="1:11" hidden="1" x14ac:dyDescent="0.25">
      <c r="A219" s="185" t="s">
        <v>281</v>
      </c>
      <c r="B219" s="138" t="s">
        <v>3358</v>
      </c>
      <c r="C219" s="139" t="s">
        <v>17</v>
      </c>
      <c r="D219" s="139">
        <v>0</v>
      </c>
      <c r="E219" s="140">
        <f ca="1">OFFSET(INDEX(Composições!A:H,MATCH(Orçamentária!A219,Composições!A:A,0),8),2,0)</f>
        <v>47.494854800000006</v>
      </c>
      <c r="F219" s="141">
        <f t="shared" ca="1" si="11"/>
        <v>0</v>
      </c>
      <c r="G219" s="142">
        <f>IF($K219="Padrão",BDI!$B$17,IF($K219="Diferenciado",BDI!$E$17,0))</f>
        <v>0.21290000000000001</v>
      </c>
      <c r="H219" s="140">
        <f t="shared" ca="1" si="9"/>
        <v>57.61</v>
      </c>
      <c r="I219" s="141">
        <f t="shared" ca="1" si="10"/>
        <v>0</v>
      </c>
      <c r="J219" s="143"/>
      <c r="K219" s="144" t="s">
        <v>3103</v>
      </c>
    </row>
    <row r="220" spans="1:11" hidden="1" x14ac:dyDescent="0.25">
      <c r="A220" s="185" t="s">
        <v>282</v>
      </c>
      <c r="B220" s="138" t="s">
        <v>3359</v>
      </c>
      <c r="C220" s="139" t="s">
        <v>17</v>
      </c>
      <c r="D220" s="139">
        <v>0</v>
      </c>
      <c r="E220" s="140">
        <f ca="1">OFFSET(INDEX(Composições!A:H,MATCH(Orçamentária!A220,Composições!A:A,0),8),2,0)</f>
        <v>352.32667670000001</v>
      </c>
      <c r="F220" s="141">
        <f t="shared" ca="1" si="11"/>
        <v>0</v>
      </c>
      <c r="G220" s="142">
        <f>IF($K220="Padrão",BDI!$B$17,IF($K220="Diferenciado",BDI!$E$17,0))</f>
        <v>0.21290000000000001</v>
      </c>
      <c r="H220" s="140">
        <f t="shared" ca="1" si="9"/>
        <v>427.34</v>
      </c>
      <c r="I220" s="141">
        <f t="shared" ca="1" si="10"/>
        <v>0</v>
      </c>
      <c r="J220" s="143"/>
      <c r="K220" s="144" t="s">
        <v>3103</v>
      </c>
    </row>
    <row r="221" spans="1:11" hidden="1" x14ac:dyDescent="0.25">
      <c r="A221" s="185" t="s">
        <v>283</v>
      </c>
      <c r="B221" s="138" t="s">
        <v>3360</v>
      </c>
      <c r="C221" s="139" t="s">
        <v>17</v>
      </c>
      <c r="D221" s="139">
        <v>0</v>
      </c>
      <c r="E221" s="140">
        <f ca="1">OFFSET(INDEX(Composições!A:H,MATCH(Orçamentária!A221,Composições!A:A,0),8),2,0)</f>
        <v>16.350924999999997</v>
      </c>
      <c r="F221" s="141">
        <f t="shared" ca="1" si="11"/>
        <v>0</v>
      </c>
      <c r="G221" s="142">
        <f>IF($K221="Padrão",BDI!$B$17,IF($K221="Diferenciado",BDI!$E$17,0))</f>
        <v>0.21290000000000001</v>
      </c>
      <c r="H221" s="140">
        <f t="shared" ca="1" si="9"/>
        <v>19.829999999999998</v>
      </c>
      <c r="I221" s="141">
        <f t="shared" ca="1" si="10"/>
        <v>0</v>
      </c>
      <c r="J221" s="143"/>
      <c r="K221" s="144" t="s">
        <v>3103</v>
      </c>
    </row>
    <row r="222" spans="1:11" hidden="1" x14ac:dyDescent="0.25">
      <c r="A222" s="185" t="s">
        <v>285</v>
      </c>
      <c r="B222" s="138" t="s">
        <v>3361</v>
      </c>
      <c r="C222" s="139" t="s">
        <v>17</v>
      </c>
      <c r="D222" s="139">
        <v>0</v>
      </c>
      <c r="E222" s="140">
        <f ca="1">OFFSET(INDEX(Composições!A:H,MATCH(Orçamentária!A222,Composições!A:A,0),8),2,0)</f>
        <v>58.111499999999992</v>
      </c>
      <c r="F222" s="141">
        <f t="shared" ca="1" si="11"/>
        <v>0</v>
      </c>
      <c r="G222" s="142">
        <f>IF($K222="Padrão",BDI!$B$17,IF($K222="Diferenciado",BDI!$E$17,0))</f>
        <v>0.21290000000000001</v>
      </c>
      <c r="H222" s="140">
        <f t="shared" ca="1" si="9"/>
        <v>70.48</v>
      </c>
      <c r="I222" s="141">
        <f t="shared" ca="1" si="10"/>
        <v>0</v>
      </c>
      <c r="J222" s="143"/>
      <c r="K222" s="144" t="s">
        <v>3103</v>
      </c>
    </row>
    <row r="223" spans="1:11" hidden="1" x14ac:dyDescent="0.25">
      <c r="A223" s="185" t="s">
        <v>287</v>
      </c>
      <c r="B223" s="138" t="s">
        <v>3362</v>
      </c>
      <c r="C223" s="139" t="s">
        <v>17</v>
      </c>
      <c r="D223" s="139">
        <v>0</v>
      </c>
      <c r="E223" s="140">
        <f ca="1">OFFSET(INDEX(Composições!A:H,MATCH(Orçamentária!A223,Composições!A:A,0),8),2,0)</f>
        <v>58.111499999999992</v>
      </c>
      <c r="F223" s="141">
        <f t="shared" ca="1" si="11"/>
        <v>0</v>
      </c>
      <c r="G223" s="142">
        <f>IF($K223="Padrão",BDI!$B$17,IF($K223="Diferenciado",BDI!$E$17,0))</f>
        <v>0.21290000000000001</v>
      </c>
      <c r="H223" s="140">
        <f t="shared" ca="1" si="9"/>
        <v>70.48</v>
      </c>
      <c r="I223" s="141">
        <f t="shared" ca="1" si="10"/>
        <v>0</v>
      </c>
      <c r="J223" s="143"/>
      <c r="K223" s="144" t="s">
        <v>3103</v>
      </c>
    </row>
    <row r="224" spans="1:11" hidden="1" x14ac:dyDescent="0.25">
      <c r="A224" s="185" t="s">
        <v>289</v>
      </c>
      <c r="B224" s="138" t="s">
        <v>3363</v>
      </c>
      <c r="C224" s="139" t="s">
        <v>17</v>
      </c>
      <c r="D224" s="139">
        <v>0</v>
      </c>
      <c r="E224" s="140">
        <f ca="1">OFFSET(INDEX(Composições!A:H,MATCH(Orçamentária!A224,Composições!A:A,0),8),2,0)</f>
        <v>58.111499999999992</v>
      </c>
      <c r="F224" s="141">
        <f t="shared" ca="1" si="11"/>
        <v>0</v>
      </c>
      <c r="G224" s="142">
        <f>IF($K224="Padrão",BDI!$B$17,IF($K224="Diferenciado",BDI!$E$17,0))</f>
        <v>0.21290000000000001</v>
      </c>
      <c r="H224" s="140">
        <f t="shared" ca="1" si="9"/>
        <v>70.48</v>
      </c>
      <c r="I224" s="141">
        <f t="shared" ca="1" si="10"/>
        <v>0</v>
      </c>
      <c r="J224" s="143"/>
      <c r="K224" s="144" t="s">
        <v>3103</v>
      </c>
    </row>
    <row r="225" spans="1:11" hidden="1" x14ac:dyDescent="0.25">
      <c r="A225" s="185" t="s">
        <v>291</v>
      </c>
      <c r="B225" s="138" t="s">
        <v>3364</v>
      </c>
      <c r="C225" s="139" t="s">
        <v>17</v>
      </c>
      <c r="D225" s="139">
        <v>0</v>
      </c>
      <c r="E225" s="140">
        <f ca="1">OFFSET(INDEX(Composições!A:H,MATCH(Orçamentária!A225,Composições!A:A,0),8),2,0)</f>
        <v>58.111499999999992</v>
      </c>
      <c r="F225" s="141">
        <f t="shared" ca="1" si="11"/>
        <v>0</v>
      </c>
      <c r="G225" s="142">
        <f>IF($K225="Padrão",BDI!$B$17,IF($K225="Diferenciado",BDI!$E$17,0))</f>
        <v>0.21290000000000001</v>
      </c>
      <c r="H225" s="140">
        <f t="shared" ca="1" si="9"/>
        <v>70.48</v>
      </c>
      <c r="I225" s="141">
        <f t="shared" ca="1" si="10"/>
        <v>0</v>
      </c>
      <c r="J225" s="143"/>
      <c r="K225" s="144" t="s">
        <v>3103</v>
      </c>
    </row>
    <row r="226" spans="1:11" hidden="1" x14ac:dyDescent="0.25">
      <c r="A226" s="185" t="s">
        <v>293</v>
      </c>
      <c r="B226" s="138" t="s">
        <v>3365</v>
      </c>
      <c r="C226" s="139" t="s">
        <v>17</v>
      </c>
      <c r="D226" s="139">
        <v>0</v>
      </c>
      <c r="E226" s="140">
        <f ca="1">OFFSET(INDEX(Composições!A:H,MATCH(Orçamentária!A226,Composições!A:A,0),8),2,0)</f>
        <v>47.65730099999999</v>
      </c>
      <c r="F226" s="141">
        <f t="shared" ca="1" si="11"/>
        <v>0</v>
      </c>
      <c r="G226" s="142">
        <f>IF($K226="Padrão",BDI!$B$17,IF($K226="Diferenciado",BDI!$E$17,0))</f>
        <v>0.21290000000000001</v>
      </c>
      <c r="H226" s="140">
        <f t="shared" ca="1" si="9"/>
        <v>57.8</v>
      </c>
      <c r="I226" s="141">
        <f t="shared" ca="1" si="10"/>
        <v>0</v>
      </c>
      <c r="J226" s="143"/>
      <c r="K226" s="144" t="s">
        <v>3103</v>
      </c>
    </row>
    <row r="227" spans="1:11" hidden="1" x14ac:dyDescent="0.25">
      <c r="A227" s="185" t="s">
        <v>295</v>
      </c>
      <c r="B227" s="138" t="s">
        <v>3366</v>
      </c>
      <c r="C227" s="139" t="s">
        <v>17</v>
      </c>
      <c r="D227" s="139">
        <v>0</v>
      </c>
      <c r="E227" s="140">
        <f ca="1">OFFSET(INDEX(Composições!A:H,MATCH(Orçamentária!A227,Composições!A:A,0),8),2,0)</f>
        <v>153.95912229999999</v>
      </c>
      <c r="F227" s="141">
        <f t="shared" ca="1" si="11"/>
        <v>0</v>
      </c>
      <c r="G227" s="142">
        <f>IF($K227="Padrão",BDI!$B$17,IF($K227="Diferenciado",BDI!$E$17,0))</f>
        <v>0.21290000000000001</v>
      </c>
      <c r="H227" s="140">
        <f t="shared" ca="1" si="9"/>
        <v>186.74</v>
      </c>
      <c r="I227" s="141">
        <f t="shared" ca="1" si="10"/>
        <v>0</v>
      </c>
      <c r="J227" s="143"/>
      <c r="K227" s="144" t="s">
        <v>3103</v>
      </c>
    </row>
    <row r="228" spans="1:11" hidden="1" x14ac:dyDescent="0.25">
      <c r="A228" s="185" t="s">
        <v>297</v>
      </c>
      <c r="B228" s="138" t="s">
        <v>3367</v>
      </c>
      <c r="C228" s="139" t="s">
        <v>17</v>
      </c>
      <c r="D228" s="139">
        <v>0</v>
      </c>
      <c r="E228" s="140">
        <f ca="1">OFFSET(INDEX(Composições!A:H,MATCH(Orçamentária!A228,Composições!A:A,0),8),2,0)</f>
        <v>11.960287199999998</v>
      </c>
      <c r="F228" s="141">
        <f t="shared" ca="1" si="11"/>
        <v>0</v>
      </c>
      <c r="G228" s="142">
        <f>IF($K228="Padrão",BDI!$B$17,IF($K228="Diferenciado",BDI!$E$17,0))</f>
        <v>0.21290000000000001</v>
      </c>
      <c r="H228" s="140">
        <f t="shared" ca="1" si="9"/>
        <v>14.51</v>
      </c>
      <c r="I228" s="141">
        <f t="shared" ca="1" si="10"/>
        <v>0</v>
      </c>
      <c r="J228" s="143"/>
      <c r="K228" s="144" t="s">
        <v>3103</v>
      </c>
    </row>
    <row r="229" spans="1:11" hidden="1" x14ac:dyDescent="0.25">
      <c r="A229" s="185" t="s">
        <v>299</v>
      </c>
      <c r="B229" s="138" t="s">
        <v>3368</v>
      </c>
      <c r="C229" s="139" t="s">
        <v>17</v>
      </c>
      <c r="D229" s="139">
        <v>0</v>
      </c>
      <c r="E229" s="140">
        <f ca="1">OFFSET(INDEX(Composições!A:H,MATCH(Orçamentária!A229,Composições!A:A,0),8),2,0)</f>
        <v>11.960287199999998</v>
      </c>
      <c r="F229" s="141">
        <f t="shared" ca="1" si="11"/>
        <v>0</v>
      </c>
      <c r="G229" s="142">
        <f>IF($K229="Padrão",BDI!$B$17,IF($K229="Diferenciado",BDI!$E$17,0))</f>
        <v>0.21290000000000001</v>
      </c>
      <c r="H229" s="140">
        <f t="shared" ca="1" si="9"/>
        <v>14.51</v>
      </c>
      <c r="I229" s="141">
        <f t="shared" ca="1" si="10"/>
        <v>0</v>
      </c>
      <c r="J229" s="143"/>
      <c r="K229" s="144" t="s">
        <v>3103</v>
      </c>
    </row>
    <row r="230" spans="1:11" hidden="1" x14ac:dyDescent="0.25">
      <c r="A230" s="185" t="s">
        <v>301</v>
      </c>
      <c r="B230" s="138" t="s">
        <v>3369</v>
      </c>
      <c r="C230" s="139" t="s">
        <v>17</v>
      </c>
      <c r="D230" s="139">
        <v>0</v>
      </c>
      <c r="E230" s="140">
        <f ca="1">OFFSET(INDEX(Composições!A:H,MATCH(Orçamentária!A230,Composições!A:A,0),8),2,0)</f>
        <v>11.960287199999998</v>
      </c>
      <c r="F230" s="141">
        <f t="shared" ca="1" si="11"/>
        <v>0</v>
      </c>
      <c r="G230" s="142">
        <f>IF($K230="Padrão",BDI!$B$17,IF($K230="Diferenciado",BDI!$E$17,0))</f>
        <v>0.21290000000000001</v>
      </c>
      <c r="H230" s="140">
        <f t="shared" ca="1" si="9"/>
        <v>14.51</v>
      </c>
      <c r="I230" s="141">
        <f t="shared" ca="1" si="10"/>
        <v>0</v>
      </c>
      <c r="J230" s="143"/>
      <c r="K230" s="144" t="s">
        <v>3103</v>
      </c>
    </row>
    <row r="231" spans="1:11" hidden="1" x14ac:dyDescent="0.25">
      <c r="A231" s="185" t="s">
        <v>303</v>
      </c>
      <c r="B231" s="138" t="s">
        <v>3370</v>
      </c>
      <c r="C231" s="139" t="s">
        <v>17</v>
      </c>
      <c r="D231" s="139">
        <v>0</v>
      </c>
      <c r="E231" s="140">
        <f ca="1">OFFSET(INDEX(Composições!A:H,MATCH(Orçamentária!A231,Composições!A:A,0),8),2,0)</f>
        <v>23.917538199999999</v>
      </c>
      <c r="F231" s="141">
        <f t="shared" ca="1" si="11"/>
        <v>0</v>
      </c>
      <c r="G231" s="142">
        <f>IF($K231="Padrão",BDI!$B$17,IF($K231="Diferenciado",BDI!$E$17,0))</f>
        <v>0.21290000000000001</v>
      </c>
      <c r="H231" s="140">
        <f t="shared" ca="1" si="9"/>
        <v>29.01</v>
      </c>
      <c r="I231" s="141">
        <f t="shared" ca="1" si="10"/>
        <v>0</v>
      </c>
      <c r="J231" s="143"/>
      <c r="K231" s="144" t="s">
        <v>3103</v>
      </c>
    </row>
    <row r="232" spans="1:11" hidden="1" x14ac:dyDescent="0.25">
      <c r="A232" s="185" t="s">
        <v>305</v>
      </c>
      <c r="B232" s="138" t="s">
        <v>3371</v>
      </c>
      <c r="C232" s="139" t="s">
        <v>17</v>
      </c>
      <c r="D232" s="139">
        <v>0</v>
      </c>
      <c r="E232" s="140">
        <f ca="1">OFFSET(INDEX(Composições!A:H,MATCH(Orçamentária!A232,Composições!A:A,0),8),2,0)</f>
        <v>11.489291292466248</v>
      </c>
      <c r="F232" s="141">
        <f t="shared" ca="1" si="11"/>
        <v>0</v>
      </c>
      <c r="G232" s="142">
        <f>IF($K232="Padrão",BDI!$B$17,IF($K232="Diferenciado",BDI!$E$17,0))</f>
        <v>0.21290000000000001</v>
      </c>
      <c r="H232" s="140">
        <f t="shared" ca="1" si="9"/>
        <v>13.94</v>
      </c>
      <c r="I232" s="141">
        <f t="shared" ca="1" si="10"/>
        <v>0</v>
      </c>
      <c r="J232" s="143"/>
      <c r="K232" s="144" t="s">
        <v>3103</v>
      </c>
    </row>
    <row r="233" spans="1:11" hidden="1" x14ac:dyDescent="0.25">
      <c r="A233" s="185" t="s">
        <v>306</v>
      </c>
      <c r="B233" s="138" t="s">
        <v>3372</v>
      </c>
      <c r="C233" s="139" t="s">
        <v>17</v>
      </c>
      <c r="D233" s="139">
        <v>0</v>
      </c>
      <c r="E233" s="140">
        <f ca="1">OFFSET(INDEX(Composições!A:H,MATCH(Orçamentária!A233,Composições!A:A,0),8),2,0)</f>
        <v>8.1754624999999983</v>
      </c>
      <c r="F233" s="141">
        <f t="shared" ca="1" si="11"/>
        <v>0</v>
      </c>
      <c r="G233" s="142">
        <f>IF($K233="Padrão",BDI!$B$17,IF($K233="Diferenciado",BDI!$E$17,0))</f>
        <v>0.21290000000000001</v>
      </c>
      <c r="H233" s="140">
        <f t="shared" ca="1" si="9"/>
        <v>9.92</v>
      </c>
      <c r="I233" s="141">
        <f t="shared" ca="1" si="10"/>
        <v>0</v>
      </c>
      <c r="J233" s="143"/>
      <c r="K233" s="144" t="s">
        <v>3103</v>
      </c>
    </row>
    <row r="234" spans="1:11" hidden="1" x14ac:dyDescent="0.25">
      <c r="A234" s="185" t="s">
        <v>308</v>
      </c>
      <c r="B234" s="138" t="s">
        <v>3373</v>
      </c>
      <c r="C234" s="139" t="s">
        <v>17</v>
      </c>
      <c r="D234" s="139">
        <v>0</v>
      </c>
      <c r="E234" s="140">
        <f ca="1">OFFSET(INDEX(Composições!A:H,MATCH(Orçamentária!A234,Composições!A:A,0),8),2,0)</f>
        <v>15.638080889954999</v>
      </c>
      <c r="F234" s="141">
        <f t="shared" ca="1" si="11"/>
        <v>0</v>
      </c>
      <c r="G234" s="142">
        <f>IF($K234="Padrão",BDI!$B$17,IF($K234="Diferenciado",BDI!$E$17,0))</f>
        <v>0.21290000000000001</v>
      </c>
      <c r="H234" s="140">
        <f t="shared" ca="1" si="9"/>
        <v>18.97</v>
      </c>
      <c r="I234" s="141">
        <f t="shared" ca="1" si="10"/>
        <v>0</v>
      </c>
      <c r="J234" s="143"/>
      <c r="K234" s="144" t="s">
        <v>3103</v>
      </c>
    </row>
    <row r="235" spans="1:11" hidden="1" x14ac:dyDescent="0.25">
      <c r="A235" s="185" t="s">
        <v>309</v>
      </c>
      <c r="B235" s="138" t="s">
        <v>3374</v>
      </c>
      <c r="C235" s="139" t="s">
        <v>17</v>
      </c>
      <c r="D235" s="139">
        <v>0</v>
      </c>
      <c r="E235" s="140">
        <f ca="1">OFFSET(INDEX(Composições!A:H,MATCH(Orçamentária!A235,Composições!A:A,0),8),2,0)</f>
        <v>9.5286425000000001</v>
      </c>
      <c r="F235" s="141">
        <f t="shared" ca="1" si="11"/>
        <v>0</v>
      </c>
      <c r="G235" s="142">
        <f>IF($K235="Padrão",BDI!$B$17,IF($K235="Diferenciado",BDI!$E$17,0))</f>
        <v>0.21290000000000001</v>
      </c>
      <c r="H235" s="140">
        <f t="shared" ca="1" si="9"/>
        <v>11.56</v>
      </c>
      <c r="I235" s="141">
        <f t="shared" ca="1" si="10"/>
        <v>0</v>
      </c>
      <c r="J235" s="143"/>
      <c r="K235" s="144" t="s">
        <v>3103</v>
      </c>
    </row>
    <row r="236" spans="1:11" hidden="1" x14ac:dyDescent="0.25">
      <c r="A236" s="185" t="s">
        <v>311</v>
      </c>
      <c r="B236" s="138" t="s">
        <v>3375</v>
      </c>
      <c r="C236" s="139" t="s">
        <v>17</v>
      </c>
      <c r="D236" s="139">
        <v>0</v>
      </c>
      <c r="E236" s="140">
        <f ca="1">OFFSET(INDEX(Composições!A:H,MATCH(Orçamentária!A236,Composições!A:A,0),8),2,0)</f>
        <v>19.508344999999998</v>
      </c>
      <c r="F236" s="141">
        <f t="shared" ca="1" si="11"/>
        <v>0</v>
      </c>
      <c r="G236" s="142">
        <f>IF($K236="Padrão",BDI!$B$17,IF($K236="Diferenciado",BDI!$E$17,0))</f>
        <v>0.21290000000000001</v>
      </c>
      <c r="H236" s="140">
        <f t="shared" ca="1" si="9"/>
        <v>23.66</v>
      </c>
      <c r="I236" s="141">
        <f t="shared" ca="1" si="10"/>
        <v>0</v>
      </c>
      <c r="J236" s="143"/>
      <c r="K236" s="144" t="s">
        <v>3103</v>
      </c>
    </row>
    <row r="237" spans="1:11" hidden="1" x14ac:dyDescent="0.25">
      <c r="A237" s="185" t="s">
        <v>313</v>
      </c>
      <c r="B237" s="138" t="s">
        <v>3376</v>
      </c>
      <c r="C237" s="139" t="s">
        <v>17</v>
      </c>
      <c r="D237" s="139">
        <v>0</v>
      </c>
      <c r="E237" s="140">
        <f ca="1">OFFSET(INDEX(Composições!A:H,MATCH(Orçamentária!A237,Composições!A:A,0),8),2,0)</f>
        <v>19.508344999999998</v>
      </c>
      <c r="F237" s="141">
        <f t="shared" ca="1" si="11"/>
        <v>0</v>
      </c>
      <c r="G237" s="142">
        <f>IF($K237="Padrão",BDI!$B$17,IF($K237="Diferenciado",BDI!$E$17,0))</f>
        <v>0.21290000000000001</v>
      </c>
      <c r="H237" s="140">
        <f t="shared" ca="1" si="9"/>
        <v>23.66</v>
      </c>
      <c r="I237" s="141">
        <f t="shared" ca="1" si="10"/>
        <v>0</v>
      </c>
      <c r="J237" s="143"/>
      <c r="K237" s="144" t="s">
        <v>3103</v>
      </c>
    </row>
    <row r="238" spans="1:11" hidden="1" x14ac:dyDescent="0.25">
      <c r="A238" s="185" t="s">
        <v>316</v>
      </c>
      <c r="B238" s="138" t="s">
        <v>3377</v>
      </c>
      <c r="C238" s="139" t="s">
        <v>17</v>
      </c>
      <c r="D238" s="139">
        <v>0</v>
      </c>
      <c r="E238" s="140">
        <f ca="1">OFFSET(INDEX(Composições!A:H,MATCH(Orçamentária!A238,Composições!A:A,0),8),2,0)</f>
        <v>97.943460999999985</v>
      </c>
      <c r="F238" s="141">
        <f t="shared" ca="1" si="11"/>
        <v>0</v>
      </c>
      <c r="G238" s="142">
        <f>IF($K238="Padrão",BDI!$B$17,IF($K238="Diferenciado",BDI!$E$17,0))</f>
        <v>0.21290000000000001</v>
      </c>
      <c r="H238" s="140">
        <f t="shared" ca="1" si="9"/>
        <v>118.8</v>
      </c>
      <c r="I238" s="141">
        <f t="shared" ca="1" si="10"/>
        <v>0</v>
      </c>
      <c r="J238" s="143"/>
      <c r="K238" s="144" t="s">
        <v>3103</v>
      </c>
    </row>
    <row r="239" spans="1:11" hidden="1" x14ac:dyDescent="0.25">
      <c r="A239" s="185" t="s">
        <v>317</v>
      </c>
      <c r="B239" s="138" t="s">
        <v>3378</v>
      </c>
      <c r="C239" s="139" t="s">
        <v>17</v>
      </c>
      <c r="D239" s="139">
        <v>0</v>
      </c>
      <c r="E239" s="140">
        <f ca="1">OFFSET(INDEX(Composições!A:H,MATCH(Orçamentária!A239,Composições!A:A,0),8),2,0)</f>
        <v>19.508344999999998</v>
      </c>
      <c r="F239" s="141">
        <f t="shared" ca="1" si="11"/>
        <v>0</v>
      </c>
      <c r="G239" s="142">
        <f>IF($K239="Padrão",BDI!$B$17,IF($K239="Diferenciado",BDI!$E$17,0))</f>
        <v>0.21290000000000001</v>
      </c>
      <c r="H239" s="140">
        <f t="shared" ca="1" si="9"/>
        <v>23.66</v>
      </c>
      <c r="I239" s="141">
        <f t="shared" ca="1" si="10"/>
        <v>0</v>
      </c>
      <c r="J239" s="143"/>
      <c r="K239" s="144" t="s">
        <v>3103</v>
      </c>
    </row>
    <row r="240" spans="1:11" hidden="1" x14ac:dyDescent="0.25">
      <c r="A240" s="185" t="s">
        <v>319</v>
      </c>
      <c r="B240" s="138" t="s">
        <v>3379</v>
      </c>
      <c r="C240" s="139" t="s">
        <v>105</v>
      </c>
      <c r="D240" s="139">
        <v>0</v>
      </c>
      <c r="E240" s="140">
        <f ca="1">OFFSET(INDEX(Composições!A:H,MATCH(Orçamentária!A240,Composições!A:A,0),8),2,0)</f>
        <v>10.148849999999999</v>
      </c>
      <c r="F240" s="141">
        <f t="shared" ca="1" si="11"/>
        <v>0</v>
      </c>
      <c r="G240" s="142">
        <f>IF($K240="Padrão",BDI!$B$17,IF($K240="Diferenciado",BDI!$E$17,0))</f>
        <v>0.21290000000000001</v>
      </c>
      <c r="H240" s="140">
        <f t="shared" ca="1" si="9"/>
        <v>12.31</v>
      </c>
      <c r="I240" s="141">
        <f t="shared" ca="1" si="10"/>
        <v>0</v>
      </c>
      <c r="J240" s="143"/>
      <c r="K240" s="144" t="s">
        <v>3103</v>
      </c>
    </row>
    <row r="241" spans="1:11" hidden="1" x14ac:dyDescent="0.25">
      <c r="A241" s="185" t="s">
        <v>321</v>
      </c>
      <c r="B241" s="138" t="s">
        <v>3380</v>
      </c>
      <c r="C241" s="139" t="s">
        <v>17</v>
      </c>
      <c r="D241" s="139">
        <v>0</v>
      </c>
      <c r="E241" s="140">
        <f ca="1">OFFSET(INDEX(Composições!A:H,MATCH(Orçamentária!A241,Composições!A:A,0),8),2,0)</f>
        <v>48.233865499999993</v>
      </c>
      <c r="F241" s="141">
        <f t="shared" ca="1" si="11"/>
        <v>0</v>
      </c>
      <c r="G241" s="142">
        <f>IF($K241="Padrão",BDI!$B$17,IF($K241="Diferenciado",BDI!$E$17,0))</f>
        <v>0.21290000000000001</v>
      </c>
      <c r="H241" s="140">
        <f t="shared" ca="1" si="9"/>
        <v>58.5</v>
      </c>
      <c r="I241" s="141">
        <f t="shared" ca="1" si="10"/>
        <v>0</v>
      </c>
      <c r="J241" s="143"/>
      <c r="K241" s="144" t="s">
        <v>3103</v>
      </c>
    </row>
    <row r="242" spans="1:11" hidden="1" x14ac:dyDescent="0.25">
      <c r="A242" s="185" t="s">
        <v>322</v>
      </c>
      <c r="B242" s="138" t="s">
        <v>3381</v>
      </c>
      <c r="C242" s="139" t="s">
        <v>105</v>
      </c>
      <c r="D242" s="139">
        <v>0</v>
      </c>
      <c r="E242" s="140">
        <f ca="1">OFFSET(INDEX(Composições!A:H,MATCH(Orçamentária!A242,Composições!A:A,0),8),2,0)</f>
        <v>26.437002800000002</v>
      </c>
      <c r="F242" s="141">
        <f t="shared" ca="1" si="11"/>
        <v>0</v>
      </c>
      <c r="G242" s="142">
        <f>IF($K242="Padrão",BDI!$B$17,IF($K242="Diferenciado",BDI!$E$17,0))</f>
        <v>0.21290000000000001</v>
      </c>
      <c r="H242" s="140">
        <f t="shared" ca="1" si="9"/>
        <v>32.07</v>
      </c>
      <c r="I242" s="141">
        <f t="shared" ca="1" si="10"/>
        <v>0</v>
      </c>
      <c r="J242" s="143"/>
      <c r="K242" s="144" t="s">
        <v>3103</v>
      </c>
    </row>
    <row r="243" spans="1:11" hidden="1" x14ac:dyDescent="0.25">
      <c r="A243" s="185" t="s">
        <v>332</v>
      </c>
      <c r="B243" s="138" t="s">
        <v>3382</v>
      </c>
      <c r="C243" s="139" t="s">
        <v>105</v>
      </c>
      <c r="D243" s="139">
        <v>0</v>
      </c>
      <c r="E243" s="140">
        <f ca="1">OFFSET(INDEX(Composições!A:H,MATCH(Orçamentária!A243,Composições!A:A,0),8),2,0)</f>
        <v>35.249062199999997</v>
      </c>
      <c r="F243" s="141">
        <f t="shared" ca="1" si="11"/>
        <v>0</v>
      </c>
      <c r="G243" s="142">
        <f>IF($K243="Padrão",BDI!$B$17,IF($K243="Diferenciado",BDI!$E$17,0))</f>
        <v>0.21290000000000001</v>
      </c>
      <c r="H243" s="140">
        <f t="shared" ca="1" si="9"/>
        <v>42.75</v>
      </c>
      <c r="I243" s="141">
        <f t="shared" ca="1" si="10"/>
        <v>0</v>
      </c>
      <c r="J243" s="143"/>
      <c r="K243" s="144" t="s">
        <v>3103</v>
      </c>
    </row>
    <row r="244" spans="1:11" hidden="1" x14ac:dyDescent="0.25">
      <c r="A244" s="185" t="s">
        <v>337</v>
      </c>
      <c r="B244" s="138" t="s">
        <v>3383</v>
      </c>
      <c r="C244" s="139" t="s">
        <v>105</v>
      </c>
      <c r="D244" s="139">
        <v>0</v>
      </c>
      <c r="E244" s="140">
        <f ca="1">OFFSET(INDEX(Composições!A:H,MATCH(Orçamentária!A244,Composições!A:A,0),8),2,0)</f>
        <v>29.610812200000002</v>
      </c>
      <c r="F244" s="141">
        <f t="shared" ca="1" si="11"/>
        <v>0</v>
      </c>
      <c r="G244" s="142">
        <f>IF($K244="Padrão",BDI!$B$17,IF($K244="Diferenciado",BDI!$E$17,0))</f>
        <v>0.21290000000000001</v>
      </c>
      <c r="H244" s="140">
        <f t="shared" ca="1" si="9"/>
        <v>35.909999999999997</v>
      </c>
      <c r="I244" s="141">
        <f t="shared" ca="1" si="10"/>
        <v>0</v>
      </c>
      <c r="J244" s="143"/>
      <c r="K244" s="144" t="s">
        <v>3103</v>
      </c>
    </row>
    <row r="245" spans="1:11" hidden="1" x14ac:dyDescent="0.25">
      <c r="A245" s="185" t="s">
        <v>340</v>
      </c>
      <c r="B245" s="138" t="s">
        <v>3384</v>
      </c>
      <c r="C245" s="139" t="s">
        <v>105</v>
      </c>
      <c r="D245" s="139">
        <v>0</v>
      </c>
      <c r="E245" s="140">
        <f ca="1">OFFSET(INDEX(Composições!A:H,MATCH(Orçamentária!A245,Composições!A:A,0),8),2,0)</f>
        <v>38.068187200000004</v>
      </c>
      <c r="F245" s="141">
        <f t="shared" ca="1" si="11"/>
        <v>0</v>
      </c>
      <c r="G245" s="142">
        <f>IF($K245="Padrão",BDI!$B$17,IF($K245="Diferenciado",BDI!$E$17,0))</f>
        <v>0.21290000000000001</v>
      </c>
      <c r="H245" s="140">
        <f t="shared" ca="1" si="9"/>
        <v>46.17</v>
      </c>
      <c r="I245" s="141">
        <f t="shared" ca="1" si="10"/>
        <v>0</v>
      </c>
      <c r="J245" s="143"/>
      <c r="K245" s="144" t="s">
        <v>3103</v>
      </c>
    </row>
    <row r="246" spans="1:11" hidden="1" x14ac:dyDescent="0.25">
      <c r="A246" s="185" t="s">
        <v>344</v>
      </c>
      <c r="B246" s="138" t="s">
        <v>3385</v>
      </c>
      <c r="C246" s="139" t="s">
        <v>105</v>
      </c>
      <c r="D246" s="139">
        <v>0</v>
      </c>
      <c r="E246" s="140">
        <f ca="1">OFFSET(INDEX(Composições!A:H,MATCH(Orçamentária!A246,Composições!A:A,0),8),2,0)</f>
        <v>32.429937200000005</v>
      </c>
      <c r="F246" s="141">
        <f t="shared" ca="1" si="11"/>
        <v>0</v>
      </c>
      <c r="G246" s="142">
        <f>IF($K246="Padrão",BDI!$B$17,IF($K246="Diferenciado",BDI!$E$17,0))</f>
        <v>0.21290000000000001</v>
      </c>
      <c r="H246" s="140">
        <f t="shared" ca="1" si="9"/>
        <v>39.33</v>
      </c>
      <c r="I246" s="141">
        <f t="shared" ca="1" si="10"/>
        <v>0</v>
      </c>
      <c r="J246" s="143"/>
      <c r="K246" s="144" t="s">
        <v>3103</v>
      </c>
    </row>
    <row r="247" spans="1:11" hidden="1" x14ac:dyDescent="0.25">
      <c r="A247" s="185" t="s">
        <v>347</v>
      </c>
      <c r="B247" s="138" t="s">
        <v>3386</v>
      </c>
      <c r="C247" s="139" t="s">
        <v>105</v>
      </c>
      <c r="D247" s="139">
        <v>0</v>
      </c>
      <c r="E247" s="140">
        <f ca="1">OFFSET(INDEX(Composições!A:H,MATCH(Orçamentária!A247,Composições!A:A,0),8),2,0)</f>
        <v>32.429937200000005</v>
      </c>
      <c r="F247" s="141">
        <f t="shared" ca="1" si="11"/>
        <v>0</v>
      </c>
      <c r="G247" s="142">
        <f>IF($K247="Padrão",BDI!$B$17,IF($K247="Diferenciado",BDI!$E$17,0))</f>
        <v>0.21290000000000001</v>
      </c>
      <c r="H247" s="140">
        <f t="shared" ca="1" si="9"/>
        <v>39.33</v>
      </c>
      <c r="I247" s="141">
        <f t="shared" ca="1" si="10"/>
        <v>0</v>
      </c>
      <c r="J247" s="143"/>
      <c r="K247" s="144" t="s">
        <v>3103</v>
      </c>
    </row>
    <row r="248" spans="1:11" hidden="1" x14ac:dyDescent="0.25">
      <c r="A248" s="185" t="s">
        <v>351</v>
      </c>
      <c r="B248" s="138" t="s">
        <v>3387</v>
      </c>
      <c r="C248" s="139" t="s">
        <v>105</v>
      </c>
      <c r="D248" s="139">
        <v>0</v>
      </c>
      <c r="E248" s="140">
        <f ca="1">OFFSET(INDEX(Composições!A:H,MATCH(Orçamentária!A248,Composições!A:A,0),8),2,0)</f>
        <v>26.437002800000002</v>
      </c>
      <c r="F248" s="141">
        <f t="shared" ca="1" si="11"/>
        <v>0</v>
      </c>
      <c r="G248" s="142">
        <f>IF($K248="Padrão",BDI!$B$17,IF($K248="Diferenciado",BDI!$E$17,0))</f>
        <v>0.21290000000000001</v>
      </c>
      <c r="H248" s="140">
        <f t="shared" ca="1" si="9"/>
        <v>32.07</v>
      </c>
      <c r="I248" s="141">
        <f t="shared" ca="1" si="10"/>
        <v>0</v>
      </c>
      <c r="J248" s="143"/>
      <c r="K248" s="144" t="s">
        <v>3103</v>
      </c>
    </row>
    <row r="249" spans="1:11" hidden="1" x14ac:dyDescent="0.25">
      <c r="A249" s="185" t="s">
        <v>355</v>
      </c>
      <c r="B249" s="138" t="s">
        <v>3388</v>
      </c>
      <c r="C249" s="139" t="s">
        <v>105</v>
      </c>
      <c r="D249" s="139">
        <v>0</v>
      </c>
      <c r="E249" s="140">
        <f ca="1">OFFSET(INDEX(Composições!A:H,MATCH(Orçamentária!A249,Composições!A:A,0),8),2,0)</f>
        <v>42.286874999999995</v>
      </c>
      <c r="F249" s="141">
        <f t="shared" ca="1" si="11"/>
        <v>0</v>
      </c>
      <c r="G249" s="142">
        <f>IF($K249="Padrão",BDI!$B$17,IF($K249="Diferenciado",BDI!$E$17,0))</f>
        <v>0.21290000000000001</v>
      </c>
      <c r="H249" s="140">
        <f t="shared" ca="1" si="9"/>
        <v>51.29</v>
      </c>
      <c r="I249" s="141">
        <f t="shared" ca="1" si="10"/>
        <v>0</v>
      </c>
      <c r="J249" s="143"/>
      <c r="K249" s="144" t="s">
        <v>3103</v>
      </c>
    </row>
    <row r="250" spans="1:11" hidden="1" x14ac:dyDescent="0.25">
      <c r="A250" s="185" t="s">
        <v>357</v>
      </c>
      <c r="B250" s="138" t="s">
        <v>3389</v>
      </c>
      <c r="C250" s="139" t="s">
        <v>105</v>
      </c>
      <c r="D250" s="139">
        <v>0</v>
      </c>
      <c r="E250" s="140">
        <f ca="1">OFFSET(INDEX(Composições!A:H,MATCH(Orçamentária!A250,Composições!A:A,0),8),2,0)</f>
        <v>42.286874999999995</v>
      </c>
      <c r="F250" s="141">
        <f t="shared" ca="1" si="11"/>
        <v>0</v>
      </c>
      <c r="G250" s="142">
        <f>IF($K250="Padrão",BDI!$B$17,IF($K250="Diferenciado",BDI!$E$17,0))</f>
        <v>0.21290000000000001</v>
      </c>
      <c r="H250" s="140">
        <f t="shared" ca="1" si="9"/>
        <v>51.29</v>
      </c>
      <c r="I250" s="141">
        <f t="shared" ca="1" si="10"/>
        <v>0</v>
      </c>
      <c r="J250" s="143"/>
      <c r="K250" s="144" t="s">
        <v>3103</v>
      </c>
    </row>
    <row r="251" spans="1:11" hidden="1" x14ac:dyDescent="0.25">
      <c r="A251" s="185" t="s">
        <v>359</v>
      </c>
      <c r="B251" s="138" t="s">
        <v>3390</v>
      </c>
      <c r="C251" s="139" t="s">
        <v>105</v>
      </c>
      <c r="D251" s="139">
        <v>0</v>
      </c>
      <c r="E251" s="140">
        <f ca="1">OFFSET(INDEX(Composições!A:H,MATCH(Orçamentária!A251,Composições!A:A,0),8),2,0)</f>
        <v>28.19125</v>
      </c>
      <c r="F251" s="141">
        <f t="shared" ca="1" si="11"/>
        <v>0</v>
      </c>
      <c r="G251" s="142">
        <f>IF($K251="Padrão",BDI!$B$17,IF($K251="Diferenciado",BDI!$E$17,0))</f>
        <v>0.21290000000000001</v>
      </c>
      <c r="H251" s="140">
        <f t="shared" ca="1" si="9"/>
        <v>34.19</v>
      </c>
      <c r="I251" s="141">
        <f t="shared" ca="1" si="10"/>
        <v>0</v>
      </c>
      <c r="J251" s="143"/>
      <c r="K251" s="144" t="s">
        <v>3103</v>
      </c>
    </row>
    <row r="252" spans="1:11" hidden="1" x14ac:dyDescent="0.25">
      <c r="A252" s="185" t="s">
        <v>361</v>
      </c>
      <c r="B252" s="138" t="s">
        <v>3391</v>
      </c>
      <c r="C252" s="139" t="s">
        <v>105</v>
      </c>
      <c r="D252" s="139">
        <v>0</v>
      </c>
      <c r="E252" s="140">
        <f ca="1">OFFSET(INDEX(Composições!A:H,MATCH(Orçamentária!A252,Composições!A:A,0),8),2,0)</f>
        <v>42.286874999999995</v>
      </c>
      <c r="F252" s="141">
        <f t="shared" ca="1" si="11"/>
        <v>0</v>
      </c>
      <c r="G252" s="142">
        <f>IF($K252="Padrão",BDI!$B$17,IF($K252="Diferenciado",BDI!$E$17,0))</f>
        <v>0.21290000000000001</v>
      </c>
      <c r="H252" s="140">
        <f t="shared" ca="1" si="9"/>
        <v>51.29</v>
      </c>
      <c r="I252" s="141">
        <f t="shared" ca="1" si="10"/>
        <v>0</v>
      </c>
      <c r="J252" s="143"/>
      <c r="K252" s="144" t="s">
        <v>3103</v>
      </c>
    </row>
    <row r="253" spans="1:11" hidden="1" x14ac:dyDescent="0.25">
      <c r="A253" s="185" t="s">
        <v>363</v>
      </c>
      <c r="B253" s="138" t="s">
        <v>3392</v>
      </c>
      <c r="C253" s="139" t="s">
        <v>105</v>
      </c>
      <c r="D253" s="139">
        <v>0</v>
      </c>
      <c r="E253" s="140">
        <f ca="1">OFFSET(INDEX(Composições!A:H,MATCH(Orçamentária!A253,Composições!A:A,0),8),2,0)</f>
        <v>28.19125</v>
      </c>
      <c r="F253" s="141">
        <f t="shared" ca="1" si="11"/>
        <v>0</v>
      </c>
      <c r="G253" s="142">
        <f>IF($K253="Padrão",BDI!$B$17,IF($K253="Diferenciado",BDI!$E$17,0))</f>
        <v>0.21290000000000001</v>
      </c>
      <c r="H253" s="140">
        <f t="shared" ca="1" si="9"/>
        <v>34.19</v>
      </c>
      <c r="I253" s="141">
        <f t="shared" ca="1" si="10"/>
        <v>0</v>
      </c>
      <c r="J253" s="143"/>
      <c r="K253" s="144" t="s">
        <v>3103</v>
      </c>
    </row>
    <row r="254" spans="1:11" hidden="1" x14ac:dyDescent="0.25">
      <c r="A254" s="185" t="s">
        <v>365</v>
      </c>
      <c r="B254" s="138" t="s">
        <v>3393</v>
      </c>
      <c r="C254" s="139" t="s">
        <v>105</v>
      </c>
      <c r="D254" s="139">
        <v>0</v>
      </c>
      <c r="E254" s="140">
        <f ca="1">OFFSET(INDEX(Composições!A:H,MATCH(Orçamentária!A254,Composições!A:A,0),8),2,0)</f>
        <v>27.378027199999998</v>
      </c>
      <c r="F254" s="141">
        <f t="shared" ca="1" si="11"/>
        <v>0</v>
      </c>
      <c r="G254" s="142">
        <f>IF($K254="Padrão",BDI!$B$17,IF($K254="Diferenciado",BDI!$E$17,0))</f>
        <v>0.21290000000000001</v>
      </c>
      <c r="H254" s="140">
        <f t="shared" ca="1" si="9"/>
        <v>33.21</v>
      </c>
      <c r="I254" s="141">
        <f t="shared" ca="1" si="10"/>
        <v>0</v>
      </c>
      <c r="J254" s="143"/>
      <c r="K254" s="144" t="s">
        <v>3103</v>
      </c>
    </row>
    <row r="255" spans="1:11" hidden="1" x14ac:dyDescent="0.25">
      <c r="A255" s="185" t="s">
        <v>366</v>
      </c>
      <c r="B255" s="138" t="s">
        <v>3394</v>
      </c>
      <c r="C255" s="139" t="s">
        <v>105</v>
      </c>
      <c r="D255" s="139">
        <v>0</v>
      </c>
      <c r="E255" s="140">
        <f ca="1">OFFSET(INDEX(Composições!A:H,MATCH(Orçamentária!A255,Composições!A:A,0),8),2,0)</f>
        <v>21.436822200000002</v>
      </c>
      <c r="F255" s="141">
        <f t="shared" ca="1" si="11"/>
        <v>0</v>
      </c>
      <c r="G255" s="142">
        <f>IF($K255="Padrão",BDI!$B$17,IF($K255="Diferenciado",BDI!$E$17,0))</f>
        <v>0.21290000000000001</v>
      </c>
      <c r="H255" s="140">
        <f t="shared" ca="1" si="9"/>
        <v>26</v>
      </c>
      <c r="I255" s="141">
        <f t="shared" ca="1" si="10"/>
        <v>0</v>
      </c>
      <c r="J255" s="143"/>
      <c r="K255" s="144" t="s">
        <v>3103</v>
      </c>
    </row>
    <row r="256" spans="1:11" hidden="1" x14ac:dyDescent="0.25">
      <c r="A256" s="185" t="s">
        <v>367</v>
      </c>
      <c r="B256" s="138" t="s">
        <v>3395</v>
      </c>
      <c r="C256" s="139" t="s">
        <v>105</v>
      </c>
      <c r="D256" s="139">
        <v>0</v>
      </c>
      <c r="E256" s="140">
        <f ca="1">OFFSET(INDEX(Composições!A:H,MATCH(Orçamentária!A256,Composições!A:A,0),8),2,0)</f>
        <v>16.316107500000001</v>
      </c>
      <c r="F256" s="141">
        <f t="shared" ca="1" si="11"/>
        <v>0</v>
      </c>
      <c r="G256" s="142">
        <f>IF($K256="Padrão",BDI!$B$17,IF($K256="Diferenciado",BDI!$E$17,0))</f>
        <v>0.21290000000000001</v>
      </c>
      <c r="H256" s="140">
        <f t="shared" ca="1" si="9"/>
        <v>19.79</v>
      </c>
      <c r="I256" s="141">
        <f t="shared" ca="1" si="10"/>
        <v>0</v>
      </c>
      <c r="J256" s="143"/>
      <c r="K256" s="144" t="s">
        <v>3103</v>
      </c>
    </row>
    <row r="257" spans="1:11" hidden="1" x14ac:dyDescent="0.25">
      <c r="A257" s="185" t="s">
        <v>368</v>
      </c>
      <c r="B257" s="138" t="s">
        <v>3396</v>
      </c>
      <c r="C257" s="139" t="s">
        <v>105</v>
      </c>
      <c r="D257" s="139">
        <v>0</v>
      </c>
      <c r="E257" s="140">
        <f ca="1">OFFSET(INDEX(Composições!A:H,MATCH(Orçamentária!A257,Composições!A:A,0),8),2,0)</f>
        <v>13.4005575</v>
      </c>
      <c r="F257" s="141">
        <f t="shared" ca="1" si="11"/>
        <v>0</v>
      </c>
      <c r="G257" s="142">
        <f>IF($K257="Padrão",BDI!$B$17,IF($K257="Diferenciado",BDI!$E$17,0))</f>
        <v>0.21290000000000001</v>
      </c>
      <c r="H257" s="140">
        <f t="shared" ca="1" si="9"/>
        <v>16.25</v>
      </c>
      <c r="I257" s="141">
        <f t="shared" ca="1" si="10"/>
        <v>0</v>
      </c>
      <c r="J257" s="143"/>
      <c r="K257" s="144" t="s">
        <v>3103</v>
      </c>
    </row>
    <row r="258" spans="1:11" hidden="1" x14ac:dyDescent="0.25">
      <c r="A258" s="185" t="s">
        <v>369</v>
      </c>
      <c r="B258" s="138" t="s">
        <v>3397</v>
      </c>
      <c r="C258" s="139" t="s">
        <v>105</v>
      </c>
      <c r="D258" s="139">
        <v>0</v>
      </c>
      <c r="E258" s="140">
        <f ca="1">OFFSET(INDEX(Composições!A:H,MATCH(Orçamentária!A258,Composições!A:A,0),8),2,0)</f>
        <v>26.080562799999999</v>
      </c>
      <c r="F258" s="141">
        <f t="shared" ca="1" si="11"/>
        <v>0</v>
      </c>
      <c r="G258" s="142">
        <f>IF($K258="Padrão",BDI!$B$17,IF($K258="Diferenciado",BDI!$E$17,0))</f>
        <v>0.21290000000000001</v>
      </c>
      <c r="H258" s="140">
        <f t="shared" ca="1" si="9"/>
        <v>31.63</v>
      </c>
      <c r="I258" s="141">
        <f t="shared" ca="1" si="10"/>
        <v>0</v>
      </c>
      <c r="J258" s="143"/>
      <c r="K258" s="144" t="s">
        <v>3103</v>
      </c>
    </row>
    <row r="259" spans="1:11" hidden="1" x14ac:dyDescent="0.25">
      <c r="A259" s="185" t="s">
        <v>374</v>
      </c>
      <c r="B259" s="138" t="s">
        <v>3398</v>
      </c>
      <c r="C259" s="139" t="s">
        <v>17</v>
      </c>
      <c r="D259" s="139">
        <v>0</v>
      </c>
      <c r="E259" s="140">
        <f ca="1">OFFSET(INDEX(Composições!A:H,MATCH(Orçamentária!A259,Composições!A:A,0),8),2,0)</f>
        <v>11.248807499999998</v>
      </c>
      <c r="F259" s="141">
        <f t="shared" ca="1" si="11"/>
        <v>0</v>
      </c>
      <c r="G259" s="142">
        <f>IF($K259="Padrão",BDI!$B$17,IF($K259="Diferenciado",BDI!$E$17,0))</f>
        <v>0.21290000000000001</v>
      </c>
      <c r="H259" s="140">
        <f t="shared" ca="1" si="9"/>
        <v>13.64</v>
      </c>
      <c r="I259" s="141">
        <f t="shared" ca="1" si="10"/>
        <v>0</v>
      </c>
      <c r="J259" s="143"/>
      <c r="K259" s="144" t="s">
        <v>3103</v>
      </c>
    </row>
    <row r="260" spans="1:11" hidden="1" x14ac:dyDescent="0.25">
      <c r="A260" s="185" t="s">
        <v>375</v>
      </c>
      <c r="B260" s="138" t="s">
        <v>3399</v>
      </c>
      <c r="C260" s="139" t="s">
        <v>17</v>
      </c>
      <c r="D260" s="139">
        <v>0</v>
      </c>
      <c r="E260" s="140">
        <f ca="1">OFFSET(INDEX(Composições!A:H,MATCH(Orçamentária!A260,Composições!A:A,0),8),2,0)</f>
        <v>17.632427499999999</v>
      </c>
      <c r="F260" s="141">
        <f t="shared" ca="1" si="11"/>
        <v>0</v>
      </c>
      <c r="G260" s="142">
        <f>IF($K260="Padrão",BDI!$B$17,IF($K260="Diferenciado",BDI!$E$17,0))</f>
        <v>0.21290000000000001</v>
      </c>
      <c r="H260" s="140">
        <f t="shared" ca="1" si="9"/>
        <v>21.39</v>
      </c>
      <c r="I260" s="141">
        <f t="shared" ca="1" si="10"/>
        <v>0</v>
      </c>
      <c r="J260" s="143"/>
      <c r="K260" s="144" t="s">
        <v>3103</v>
      </c>
    </row>
    <row r="261" spans="1:11" hidden="1" x14ac:dyDescent="0.25">
      <c r="A261" s="185" t="s">
        <v>376</v>
      </c>
      <c r="B261" s="138" t="s">
        <v>3400</v>
      </c>
      <c r="C261" s="139" t="s">
        <v>17</v>
      </c>
      <c r="D261" s="139">
        <v>0</v>
      </c>
      <c r="E261" s="140">
        <f ca="1">OFFSET(INDEX(Composições!A:H,MATCH(Orçamentária!A261,Composições!A:A,0),8),2,0)</f>
        <v>9.4529274999999995</v>
      </c>
      <c r="F261" s="141">
        <f t="shared" ca="1" si="11"/>
        <v>0</v>
      </c>
      <c r="G261" s="142">
        <f>IF($K261="Padrão",BDI!$B$17,IF($K261="Diferenciado",BDI!$E$17,0))</f>
        <v>0.21290000000000001</v>
      </c>
      <c r="H261" s="140">
        <f t="shared" ca="1" si="9"/>
        <v>11.47</v>
      </c>
      <c r="I261" s="141">
        <f t="shared" ca="1" si="10"/>
        <v>0</v>
      </c>
      <c r="J261" s="143"/>
      <c r="K261" s="144" t="s">
        <v>3103</v>
      </c>
    </row>
    <row r="262" spans="1:11" hidden="1" x14ac:dyDescent="0.25">
      <c r="A262" s="185" t="s">
        <v>378</v>
      </c>
      <c r="B262" s="138" t="s">
        <v>3401</v>
      </c>
      <c r="C262" s="139" t="s">
        <v>17</v>
      </c>
      <c r="D262" s="139">
        <v>0</v>
      </c>
      <c r="E262" s="140">
        <f ca="1">OFFSET(INDEX(Composições!A:H,MATCH(Orçamentária!A262,Composições!A:A,0),8),2,0)</f>
        <v>8.457374999999999</v>
      </c>
      <c r="F262" s="141">
        <f t="shared" ca="1" si="11"/>
        <v>0</v>
      </c>
      <c r="G262" s="142">
        <f>IF($K262="Padrão",BDI!$B$17,IF($K262="Diferenciado",BDI!$E$17,0))</f>
        <v>0.21290000000000001</v>
      </c>
      <c r="H262" s="140">
        <f t="shared" ref="H262:H325" ca="1" si="12">IF(ISNUMBER(E262),ROUND(E262*(1+G262),2),"")</f>
        <v>10.26</v>
      </c>
      <c r="I262" s="141">
        <f t="shared" ref="I262:I325" ca="1" si="13">IF(ISNUMBER(E262),ROUND(H262*D262,2),"")</f>
        <v>0</v>
      </c>
      <c r="J262" s="143"/>
      <c r="K262" s="144" t="s">
        <v>3103</v>
      </c>
    </row>
    <row r="263" spans="1:11" hidden="1" x14ac:dyDescent="0.25">
      <c r="A263" s="185" t="s">
        <v>381</v>
      </c>
      <c r="B263" s="138" t="s">
        <v>3402</v>
      </c>
      <c r="C263" s="139" t="s">
        <v>17</v>
      </c>
      <c r="D263" s="139">
        <v>0</v>
      </c>
      <c r="E263" s="140">
        <f ca="1">OFFSET(INDEX(Composições!A:H,MATCH(Orçamentária!A263,Composições!A:A,0),8),2,0)</f>
        <v>3.1435500000000003</v>
      </c>
      <c r="F263" s="141">
        <f t="shared" ref="F263:F326" ca="1" si="14">IF(ISNUMBER(E263),D263*E263,"")</f>
        <v>0</v>
      </c>
      <c r="G263" s="142">
        <f>IF($K263="Padrão",BDI!$B$17,IF($K263="Diferenciado",BDI!$E$17,0))</f>
        <v>0.21290000000000001</v>
      </c>
      <c r="H263" s="140">
        <f t="shared" ca="1" si="12"/>
        <v>3.81</v>
      </c>
      <c r="I263" s="141">
        <f t="shared" ca="1" si="13"/>
        <v>0</v>
      </c>
      <c r="J263" s="143"/>
      <c r="K263" s="144" t="s">
        <v>3103</v>
      </c>
    </row>
    <row r="264" spans="1:11" hidden="1" x14ac:dyDescent="0.25">
      <c r="A264" s="185" t="s">
        <v>383</v>
      </c>
      <c r="B264" s="138" t="s">
        <v>3403</v>
      </c>
      <c r="C264" s="139" t="s">
        <v>17</v>
      </c>
      <c r="D264" s="139">
        <v>0</v>
      </c>
      <c r="E264" s="140">
        <f ca="1">OFFSET(INDEX(Composições!A:H,MATCH(Orçamentária!A264,Composições!A:A,0),8),2,0)</f>
        <v>30.251752499999998</v>
      </c>
      <c r="F264" s="141">
        <f t="shared" ca="1" si="14"/>
        <v>0</v>
      </c>
      <c r="G264" s="142">
        <f>IF($K264="Padrão",BDI!$B$17,IF($K264="Diferenciado",BDI!$E$17,0))</f>
        <v>0.21290000000000001</v>
      </c>
      <c r="H264" s="140">
        <f t="shared" ca="1" si="12"/>
        <v>36.69</v>
      </c>
      <c r="I264" s="141">
        <f t="shared" ca="1" si="13"/>
        <v>0</v>
      </c>
      <c r="J264" s="143"/>
      <c r="K264" s="144" t="s">
        <v>3103</v>
      </c>
    </row>
    <row r="265" spans="1:11" hidden="1" x14ac:dyDescent="0.25">
      <c r="A265" s="185" t="s">
        <v>384</v>
      </c>
      <c r="B265" s="138" t="s">
        <v>3404</v>
      </c>
      <c r="C265" s="139" t="s">
        <v>17</v>
      </c>
      <c r="D265" s="139">
        <v>0</v>
      </c>
      <c r="E265" s="140">
        <f ca="1">OFFSET(INDEX(Composições!A:H,MATCH(Orçamentária!A265,Composições!A:A,0),8),2,0)</f>
        <v>22.580739999999999</v>
      </c>
      <c r="F265" s="141">
        <f t="shared" ca="1" si="14"/>
        <v>0</v>
      </c>
      <c r="G265" s="142">
        <f>IF($K265="Padrão",BDI!$B$17,IF($K265="Diferenciado",BDI!$E$17,0))</f>
        <v>0.21290000000000001</v>
      </c>
      <c r="H265" s="140">
        <f t="shared" ca="1" si="12"/>
        <v>27.39</v>
      </c>
      <c r="I265" s="141">
        <f t="shared" ca="1" si="13"/>
        <v>0</v>
      </c>
      <c r="J265" s="143"/>
      <c r="K265" s="144" t="s">
        <v>3103</v>
      </c>
    </row>
    <row r="266" spans="1:11" hidden="1" x14ac:dyDescent="0.25">
      <c r="A266" s="185" t="s">
        <v>385</v>
      </c>
      <c r="B266" s="138" t="s">
        <v>386</v>
      </c>
      <c r="C266" s="139" t="s">
        <v>17</v>
      </c>
      <c r="D266" s="139">
        <v>0</v>
      </c>
      <c r="E266" s="140">
        <f ca="1">OFFSET(INDEX(Composições!A:H,MATCH(Orçamentária!A266,Composições!A:A,0),8),2,0)</f>
        <v>3.1435500000000003</v>
      </c>
      <c r="F266" s="141">
        <f t="shared" ca="1" si="14"/>
        <v>0</v>
      </c>
      <c r="G266" s="142">
        <f>IF($K266="Padrão",BDI!$B$17,IF($K266="Diferenciado",BDI!$E$17,0))</f>
        <v>0.21290000000000001</v>
      </c>
      <c r="H266" s="140">
        <f t="shared" ca="1" si="12"/>
        <v>3.81</v>
      </c>
      <c r="I266" s="141">
        <f t="shared" ca="1" si="13"/>
        <v>0</v>
      </c>
      <c r="J266" s="143"/>
      <c r="K266" s="144" t="s">
        <v>3103</v>
      </c>
    </row>
    <row r="267" spans="1:11" hidden="1" x14ac:dyDescent="0.25">
      <c r="A267" s="185" t="s">
        <v>387</v>
      </c>
      <c r="B267" s="138" t="s">
        <v>3405</v>
      </c>
      <c r="C267" s="139" t="s">
        <v>17</v>
      </c>
      <c r="D267" s="139">
        <v>0</v>
      </c>
      <c r="E267" s="140">
        <f ca="1">OFFSET(INDEX(Composições!A:H,MATCH(Orçamentária!A267,Composições!A:A,0),8),2,0)</f>
        <v>17.8732525</v>
      </c>
      <c r="F267" s="141">
        <f t="shared" ca="1" si="14"/>
        <v>0</v>
      </c>
      <c r="G267" s="142">
        <f>IF($K267="Padrão",BDI!$B$17,IF($K267="Diferenciado",BDI!$E$17,0))</f>
        <v>0.21290000000000001</v>
      </c>
      <c r="H267" s="140">
        <f t="shared" ca="1" si="12"/>
        <v>21.68</v>
      </c>
      <c r="I267" s="141">
        <f t="shared" ca="1" si="13"/>
        <v>0</v>
      </c>
      <c r="J267" s="143"/>
      <c r="K267" s="144" t="s">
        <v>3103</v>
      </c>
    </row>
    <row r="268" spans="1:11" hidden="1" x14ac:dyDescent="0.25">
      <c r="A268" s="185" t="s">
        <v>389</v>
      </c>
      <c r="B268" s="138" t="s">
        <v>3406</v>
      </c>
      <c r="C268" s="139" t="s">
        <v>17</v>
      </c>
      <c r="D268" s="139">
        <v>0</v>
      </c>
      <c r="E268" s="140">
        <f ca="1">OFFSET(INDEX(Composições!A:H,MATCH(Orçamentária!A268,Composições!A:A,0),8),2,0)</f>
        <v>24.465064999999999</v>
      </c>
      <c r="F268" s="141">
        <f t="shared" ca="1" si="14"/>
        <v>0</v>
      </c>
      <c r="G268" s="142">
        <f>IF($K268="Padrão",BDI!$B$17,IF($K268="Diferenciado",BDI!$E$17,0))</f>
        <v>0.21290000000000001</v>
      </c>
      <c r="H268" s="140">
        <f t="shared" ca="1" si="12"/>
        <v>29.67</v>
      </c>
      <c r="I268" s="141">
        <f t="shared" ca="1" si="13"/>
        <v>0</v>
      </c>
      <c r="J268" s="143"/>
      <c r="K268" s="144" t="s">
        <v>3103</v>
      </c>
    </row>
    <row r="269" spans="1:11" hidden="1" x14ac:dyDescent="0.25">
      <c r="A269" s="185" t="s">
        <v>390</v>
      </c>
      <c r="B269" s="138" t="s">
        <v>3407</v>
      </c>
      <c r="C269" s="139" t="s">
        <v>17</v>
      </c>
      <c r="D269" s="139">
        <v>0</v>
      </c>
      <c r="E269" s="140">
        <f ca="1">OFFSET(INDEX(Composições!A:H,MATCH(Orçamentária!A269,Composições!A:A,0),8),2,0)</f>
        <v>27.486065</v>
      </c>
      <c r="F269" s="141">
        <f t="shared" ca="1" si="14"/>
        <v>0</v>
      </c>
      <c r="G269" s="142">
        <f>IF($K269="Padrão",BDI!$B$17,IF($K269="Diferenciado",BDI!$E$17,0))</f>
        <v>0.21290000000000001</v>
      </c>
      <c r="H269" s="140">
        <f t="shared" ca="1" si="12"/>
        <v>33.340000000000003</v>
      </c>
      <c r="I269" s="141">
        <f t="shared" ca="1" si="13"/>
        <v>0</v>
      </c>
      <c r="J269" s="143"/>
      <c r="K269" s="144" t="s">
        <v>3103</v>
      </c>
    </row>
    <row r="270" spans="1:11" hidden="1" x14ac:dyDescent="0.25">
      <c r="A270" s="185" t="s">
        <v>391</v>
      </c>
      <c r="B270" s="138" t="s">
        <v>392</v>
      </c>
      <c r="C270" s="139" t="s">
        <v>17</v>
      </c>
      <c r="D270" s="139">
        <v>0</v>
      </c>
      <c r="E270" s="140">
        <f ca="1">OFFSET(INDEX(Composições!A:H,MATCH(Orçamentária!A270,Composições!A:A,0),8),2,0)</f>
        <v>9.8669374999999988</v>
      </c>
      <c r="F270" s="141">
        <f t="shared" ca="1" si="14"/>
        <v>0</v>
      </c>
      <c r="G270" s="142">
        <f>IF($K270="Padrão",BDI!$B$17,IF($K270="Diferenciado",BDI!$E$17,0))</f>
        <v>0.21290000000000001</v>
      </c>
      <c r="H270" s="140">
        <f t="shared" ca="1" si="12"/>
        <v>11.97</v>
      </c>
      <c r="I270" s="141">
        <f t="shared" ca="1" si="13"/>
        <v>0</v>
      </c>
      <c r="J270" s="143"/>
      <c r="K270" s="144" t="s">
        <v>3103</v>
      </c>
    </row>
    <row r="271" spans="1:11" hidden="1" x14ac:dyDescent="0.25">
      <c r="A271" s="185" t="s">
        <v>393</v>
      </c>
      <c r="B271" s="138" t="s">
        <v>3408</v>
      </c>
      <c r="C271" s="139" t="s">
        <v>17</v>
      </c>
      <c r="D271" s="139">
        <v>0</v>
      </c>
      <c r="E271" s="140">
        <f ca="1">OFFSET(INDEX(Composições!A:H,MATCH(Orçamentária!A271,Composições!A:A,0),8),2,0)</f>
        <v>2.4946999999999999</v>
      </c>
      <c r="F271" s="141">
        <f t="shared" ca="1" si="14"/>
        <v>0</v>
      </c>
      <c r="G271" s="142">
        <f>IF($K271="Padrão",BDI!$B$17,IF($K271="Diferenciado",BDI!$E$17,0))</f>
        <v>0.21290000000000001</v>
      </c>
      <c r="H271" s="140">
        <f t="shared" ca="1" si="12"/>
        <v>3.03</v>
      </c>
      <c r="I271" s="141">
        <f t="shared" ca="1" si="13"/>
        <v>0</v>
      </c>
      <c r="J271" s="143"/>
      <c r="K271" s="144" t="s">
        <v>3103</v>
      </c>
    </row>
    <row r="272" spans="1:11" hidden="1" x14ac:dyDescent="0.25">
      <c r="A272" s="185" t="s">
        <v>395</v>
      </c>
      <c r="B272" s="138" t="s">
        <v>3409</v>
      </c>
      <c r="C272" s="139" t="s">
        <v>17</v>
      </c>
      <c r="D272" s="139">
        <v>0</v>
      </c>
      <c r="E272" s="140">
        <f ca="1">OFFSET(INDEX(Composições!A:H,MATCH(Orçamentária!A272,Composições!A:A,0),8),2,0)</f>
        <v>2.4946999999999999</v>
      </c>
      <c r="F272" s="141">
        <f t="shared" ca="1" si="14"/>
        <v>0</v>
      </c>
      <c r="G272" s="142">
        <f>IF($K272="Padrão",BDI!$B$17,IF($K272="Diferenciado",BDI!$E$17,0))</f>
        <v>0.21290000000000001</v>
      </c>
      <c r="H272" s="140">
        <f t="shared" ca="1" si="12"/>
        <v>3.03</v>
      </c>
      <c r="I272" s="141">
        <f t="shared" ca="1" si="13"/>
        <v>0</v>
      </c>
      <c r="J272" s="143"/>
      <c r="K272" s="144" t="s">
        <v>3103</v>
      </c>
    </row>
    <row r="273" spans="1:11" hidden="1" x14ac:dyDescent="0.25">
      <c r="A273" s="185" t="s">
        <v>397</v>
      </c>
      <c r="B273" s="138" t="s">
        <v>3410</v>
      </c>
      <c r="C273" s="139" t="s">
        <v>17</v>
      </c>
      <c r="D273" s="139">
        <v>0</v>
      </c>
      <c r="E273" s="140">
        <f ca="1">OFFSET(INDEX(Composições!A:H,MATCH(Orçamentária!A273,Composições!A:A,0),8),2,0)</f>
        <v>3.7420499999999999</v>
      </c>
      <c r="F273" s="141">
        <f t="shared" ca="1" si="14"/>
        <v>0</v>
      </c>
      <c r="G273" s="142">
        <f>IF($K273="Padrão",BDI!$B$17,IF($K273="Diferenciado",BDI!$E$17,0))</f>
        <v>0.21290000000000001</v>
      </c>
      <c r="H273" s="140">
        <f t="shared" ca="1" si="12"/>
        <v>4.54</v>
      </c>
      <c r="I273" s="141">
        <f t="shared" ca="1" si="13"/>
        <v>0</v>
      </c>
      <c r="J273" s="143"/>
      <c r="K273" s="144" t="s">
        <v>3103</v>
      </c>
    </row>
    <row r="274" spans="1:11" hidden="1" x14ac:dyDescent="0.25">
      <c r="A274" s="185" t="s">
        <v>399</v>
      </c>
      <c r="B274" s="138" t="s">
        <v>3411</v>
      </c>
      <c r="C274" s="139" t="s">
        <v>17</v>
      </c>
      <c r="D274" s="139">
        <v>0</v>
      </c>
      <c r="E274" s="140">
        <f ca="1">OFFSET(INDEX(Composições!A:H,MATCH(Orçamentária!A274,Composições!A:A,0),8),2,0)</f>
        <v>8.457374999999999</v>
      </c>
      <c r="F274" s="141">
        <f t="shared" ca="1" si="14"/>
        <v>0</v>
      </c>
      <c r="G274" s="142">
        <f>IF($K274="Padrão",BDI!$B$17,IF($K274="Diferenciado",BDI!$E$17,0))</f>
        <v>0.21290000000000001</v>
      </c>
      <c r="H274" s="140">
        <f t="shared" ca="1" si="12"/>
        <v>10.26</v>
      </c>
      <c r="I274" s="141">
        <f t="shared" ca="1" si="13"/>
        <v>0</v>
      </c>
      <c r="J274" s="143"/>
      <c r="K274" s="144" t="s">
        <v>3103</v>
      </c>
    </row>
    <row r="275" spans="1:11" hidden="1" x14ac:dyDescent="0.25">
      <c r="A275" s="185" t="s">
        <v>401</v>
      </c>
      <c r="B275" s="138" t="s">
        <v>3412</v>
      </c>
      <c r="C275" s="139" t="s">
        <v>17</v>
      </c>
      <c r="D275" s="139">
        <v>0</v>
      </c>
      <c r="E275" s="140">
        <f ca="1">OFFSET(INDEX(Composições!A:H,MATCH(Orçamentária!A275,Composições!A:A,0),8),2,0)</f>
        <v>17.8732525</v>
      </c>
      <c r="F275" s="141">
        <f t="shared" ca="1" si="14"/>
        <v>0</v>
      </c>
      <c r="G275" s="142">
        <f>IF($K275="Padrão",BDI!$B$17,IF($K275="Diferenciado",BDI!$E$17,0))</f>
        <v>0.21290000000000001</v>
      </c>
      <c r="H275" s="140">
        <f t="shared" ca="1" si="12"/>
        <v>21.68</v>
      </c>
      <c r="I275" s="141">
        <f t="shared" ca="1" si="13"/>
        <v>0</v>
      </c>
      <c r="J275" s="143"/>
      <c r="K275" s="144" t="s">
        <v>3103</v>
      </c>
    </row>
    <row r="276" spans="1:11" hidden="1" x14ac:dyDescent="0.25">
      <c r="A276" s="185" t="s">
        <v>403</v>
      </c>
      <c r="B276" s="138" t="s">
        <v>3413</v>
      </c>
      <c r="C276" s="139" t="s">
        <v>17</v>
      </c>
      <c r="D276" s="139">
        <v>0</v>
      </c>
      <c r="E276" s="140">
        <f ca="1">OFFSET(INDEX(Composições!A:H,MATCH(Orçamentária!A276,Composições!A:A,0),8),2,0)</f>
        <v>36.648625000000003</v>
      </c>
      <c r="F276" s="141">
        <f t="shared" ca="1" si="14"/>
        <v>0</v>
      </c>
      <c r="G276" s="142">
        <f>IF($K276="Padrão",BDI!$B$17,IF($K276="Diferenciado",BDI!$E$17,0))</f>
        <v>0.21290000000000001</v>
      </c>
      <c r="H276" s="140">
        <f t="shared" ca="1" si="12"/>
        <v>44.45</v>
      </c>
      <c r="I276" s="141">
        <f t="shared" ca="1" si="13"/>
        <v>0</v>
      </c>
      <c r="J276" s="143"/>
      <c r="K276" s="144" t="s">
        <v>3103</v>
      </c>
    </row>
    <row r="277" spans="1:11" hidden="1" x14ac:dyDescent="0.25">
      <c r="A277" s="185" t="s">
        <v>406</v>
      </c>
      <c r="B277" s="138" t="s">
        <v>3414</v>
      </c>
      <c r="C277" s="139" t="s">
        <v>17</v>
      </c>
      <c r="D277" s="139">
        <v>0</v>
      </c>
      <c r="E277" s="140">
        <f ca="1">OFFSET(INDEX(Composições!A:H,MATCH(Orçamentária!A277,Composições!A:A,0),8),2,0)</f>
        <v>7.0186539714000009</v>
      </c>
      <c r="F277" s="141">
        <f t="shared" ca="1" si="14"/>
        <v>0</v>
      </c>
      <c r="G277" s="142">
        <f>IF($K277="Padrão",BDI!$B$17,IF($K277="Diferenciado",BDI!$E$17,0))</f>
        <v>0.21290000000000001</v>
      </c>
      <c r="H277" s="140">
        <f t="shared" ca="1" si="12"/>
        <v>8.51</v>
      </c>
      <c r="I277" s="141">
        <f t="shared" ca="1" si="13"/>
        <v>0</v>
      </c>
      <c r="J277" s="143"/>
      <c r="K277" s="144" t="s">
        <v>3103</v>
      </c>
    </row>
    <row r="278" spans="1:11" hidden="1" x14ac:dyDescent="0.25">
      <c r="A278" s="185" t="s">
        <v>408</v>
      </c>
      <c r="B278" s="138" t="s">
        <v>3415</v>
      </c>
      <c r="C278" s="139" t="s">
        <v>17</v>
      </c>
      <c r="D278" s="139">
        <v>0</v>
      </c>
      <c r="E278" s="140">
        <f ca="1">OFFSET(INDEX(Composições!A:H,MATCH(Orçamentária!A278,Composições!A:A,0),8),2,0)</f>
        <v>18.211233287500001</v>
      </c>
      <c r="F278" s="141">
        <f t="shared" ca="1" si="14"/>
        <v>0</v>
      </c>
      <c r="G278" s="142">
        <f>IF($K278="Padrão",BDI!$B$17,IF($K278="Diferenciado",BDI!$E$17,0))</f>
        <v>0.21290000000000001</v>
      </c>
      <c r="H278" s="140">
        <f t="shared" ca="1" si="12"/>
        <v>22.09</v>
      </c>
      <c r="I278" s="141">
        <f t="shared" ca="1" si="13"/>
        <v>0</v>
      </c>
      <c r="J278" s="143"/>
      <c r="K278" s="144" t="s">
        <v>3103</v>
      </c>
    </row>
    <row r="279" spans="1:11" hidden="1" x14ac:dyDescent="0.25">
      <c r="A279" s="185" t="s">
        <v>412</v>
      </c>
      <c r="B279" s="138" t="s">
        <v>3416</v>
      </c>
      <c r="C279" s="139" t="s">
        <v>17</v>
      </c>
      <c r="D279" s="139">
        <v>0</v>
      </c>
      <c r="E279" s="140">
        <f ca="1">OFFSET(INDEX(Composições!A:H,MATCH(Orçamentária!A279,Composições!A:A,0),8),2,0)</f>
        <v>18.211233287500001</v>
      </c>
      <c r="F279" s="141">
        <f t="shared" ca="1" si="14"/>
        <v>0</v>
      </c>
      <c r="G279" s="142">
        <f>IF($K279="Padrão",BDI!$B$17,IF($K279="Diferenciado",BDI!$E$17,0))</f>
        <v>0.21290000000000001</v>
      </c>
      <c r="H279" s="140">
        <f t="shared" ca="1" si="12"/>
        <v>22.09</v>
      </c>
      <c r="I279" s="141">
        <f t="shared" ca="1" si="13"/>
        <v>0</v>
      </c>
      <c r="J279" s="143"/>
      <c r="K279" s="144" t="s">
        <v>3103</v>
      </c>
    </row>
    <row r="280" spans="1:11" hidden="1" x14ac:dyDescent="0.25">
      <c r="A280" s="185" t="s">
        <v>415</v>
      </c>
      <c r="B280" s="138" t="s">
        <v>3417</v>
      </c>
      <c r="C280" s="139" t="s">
        <v>17</v>
      </c>
      <c r="D280" s="139">
        <v>0</v>
      </c>
      <c r="E280" s="140">
        <f ca="1">OFFSET(INDEX(Composições!A:H,MATCH(Orçamentária!A280,Composições!A:A,0),8),2,0)</f>
        <v>18.211233287500001</v>
      </c>
      <c r="F280" s="141">
        <f t="shared" ca="1" si="14"/>
        <v>0</v>
      </c>
      <c r="G280" s="142">
        <f>IF($K280="Padrão",BDI!$B$17,IF($K280="Diferenciado",BDI!$E$17,0))</f>
        <v>0.21290000000000001</v>
      </c>
      <c r="H280" s="140">
        <f t="shared" ca="1" si="12"/>
        <v>22.09</v>
      </c>
      <c r="I280" s="141">
        <f t="shared" ca="1" si="13"/>
        <v>0</v>
      </c>
      <c r="J280" s="143"/>
      <c r="K280" s="144" t="s">
        <v>3103</v>
      </c>
    </row>
    <row r="281" spans="1:11" hidden="1" x14ac:dyDescent="0.25">
      <c r="A281" s="185" t="s">
        <v>417</v>
      </c>
      <c r="B281" s="138" t="s">
        <v>3418</v>
      </c>
      <c r="C281" s="139" t="s">
        <v>17</v>
      </c>
      <c r="D281" s="139">
        <v>0</v>
      </c>
      <c r="E281" s="140">
        <f ca="1">OFFSET(INDEX(Composições!A:H,MATCH(Orçamentária!A281,Composições!A:A,0),8),2,0)</f>
        <v>18.211233287500001</v>
      </c>
      <c r="F281" s="141">
        <f t="shared" ca="1" si="14"/>
        <v>0</v>
      </c>
      <c r="G281" s="142">
        <f>IF($K281="Padrão",BDI!$B$17,IF($K281="Diferenciado",BDI!$E$17,0))</f>
        <v>0.21290000000000001</v>
      </c>
      <c r="H281" s="140">
        <f t="shared" ca="1" si="12"/>
        <v>22.09</v>
      </c>
      <c r="I281" s="141">
        <f t="shared" ca="1" si="13"/>
        <v>0</v>
      </c>
      <c r="J281" s="143"/>
      <c r="K281" s="144" t="s">
        <v>3103</v>
      </c>
    </row>
    <row r="282" spans="1:11" hidden="1" x14ac:dyDescent="0.25">
      <c r="A282" s="185" t="s">
        <v>420</v>
      </c>
      <c r="B282" s="138" t="s">
        <v>3419</v>
      </c>
      <c r="C282" s="139" t="s">
        <v>17</v>
      </c>
      <c r="D282" s="139">
        <v>0</v>
      </c>
      <c r="E282" s="140">
        <f ca="1">OFFSET(INDEX(Composições!A:H,MATCH(Orçamentária!A282,Composições!A:A,0),8),2,0)</f>
        <v>18.211233287500001</v>
      </c>
      <c r="F282" s="141">
        <f t="shared" ca="1" si="14"/>
        <v>0</v>
      </c>
      <c r="G282" s="142">
        <f>IF($K282="Padrão",BDI!$B$17,IF($K282="Diferenciado",BDI!$E$17,0))</f>
        <v>0.21290000000000001</v>
      </c>
      <c r="H282" s="140">
        <f t="shared" ca="1" si="12"/>
        <v>22.09</v>
      </c>
      <c r="I282" s="141">
        <f t="shared" ca="1" si="13"/>
        <v>0</v>
      </c>
      <c r="J282" s="143"/>
      <c r="K282" s="144" t="s">
        <v>3103</v>
      </c>
    </row>
    <row r="283" spans="1:11" hidden="1" x14ac:dyDescent="0.25">
      <c r="A283" s="185" t="s">
        <v>422</v>
      </c>
      <c r="B283" s="138" t="s">
        <v>3420</v>
      </c>
      <c r="C283" s="139" t="s">
        <v>105</v>
      </c>
      <c r="D283" s="139">
        <v>0</v>
      </c>
      <c r="E283" s="140">
        <f ca="1">OFFSET(INDEX(Composições!A:H,MATCH(Orçamentária!A283,Composições!A:A,0),8),2,0)</f>
        <v>4.3260586999999999</v>
      </c>
      <c r="F283" s="141">
        <f t="shared" ca="1" si="14"/>
        <v>0</v>
      </c>
      <c r="G283" s="142">
        <f>IF($K283="Padrão",BDI!$B$17,IF($K283="Diferenciado",BDI!$E$17,0))</f>
        <v>0.21290000000000001</v>
      </c>
      <c r="H283" s="140">
        <f t="shared" ca="1" si="12"/>
        <v>5.25</v>
      </c>
      <c r="I283" s="141">
        <f t="shared" ca="1" si="13"/>
        <v>0</v>
      </c>
      <c r="J283" s="143"/>
      <c r="K283" s="144" t="s">
        <v>3103</v>
      </c>
    </row>
    <row r="284" spans="1:11" hidden="1" x14ac:dyDescent="0.25">
      <c r="A284" s="185" t="s">
        <v>424</v>
      </c>
      <c r="B284" s="138" t="s">
        <v>3421</v>
      </c>
      <c r="C284" s="139" t="s">
        <v>105</v>
      </c>
      <c r="D284" s="139">
        <v>0</v>
      </c>
      <c r="E284" s="140">
        <f ca="1">OFFSET(INDEX(Composições!A:H,MATCH(Orçamentária!A284,Composições!A:A,0),8),2,0)</f>
        <v>6.4685937000000004</v>
      </c>
      <c r="F284" s="141">
        <f t="shared" ca="1" si="14"/>
        <v>0</v>
      </c>
      <c r="G284" s="142">
        <f>IF($K284="Padrão",BDI!$B$17,IF($K284="Diferenciado",BDI!$E$17,0))</f>
        <v>0.21290000000000001</v>
      </c>
      <c r="H284" s="140">
        <f t="shared" ca="1" si="12"/>
        <v>7.85</v>
      </c>
      <c r="I284" s="141">
        <f t="shared" ca="1" si="13"/>
        <v>0</v>
      </c>
      <c r="J284" s="143"/>
      <c r="K284" s="144" t="s">
        <v>3103</v>
      </c>
    </row>
    <row r="285" spans="1:11" hidden="1" x14ac:dyDescent="0.25">
      <c r="A285" s="185" t="s">
        <v>426</v>
      </c>
      <c r="B285" s="138" t="s">
        <v>3422</v>
      </c>
      <c r="C285" s="139" t="s">
        <v>105</v>
      </c>
      <c r="D285" s="139">
        <v>0</v>
      </c>
      <c r="E285" s="140">
        <f ca="1">OFFSET(INDEX(Composições!A:H,MATCH(Orçamentária!A285,Composições!A:A,0),8),2,0)</f>
        <v>1.6760812</v>
      </c>
      <c r="F285" s="141">
        <f t="shared" ca="1" si="14"/>
        <v>0</v>
      </c>
      <c r="G285" s="142">
        <f>IF($K285="Padrão",BDI!$B$17,IF($K285="Diferenciado",BDI!$E$17,0))</f>
        <v>0.21290000000000001</v>
      </c>
      <c r="H285" s="140">
        <f t="shared" ca="1" si="12"/>
        <v>2.0299999999999998</v>
      </c>
      <c r="I285" s="141">
        <f t="shared" ca="1" si="13"/>
        <v>0</v>
      </c>
      <c r="J285" s="143"/>
      <c r="K285" s="144" t="s">
        <v>3103</v>
      </c>
    </row>
    <row r="286" spans="1:11" hidden="1" x14ac:dyDescent="0.25">
      <c r="A286" s="185" t="s">
        <v>428</v>
      </c>
      <c r="B286" s="138" t="s">
        <v>3423</v>
      </c>
      <c r="C286" s="139" t="s">
        <v>105</v>
      </c>
      <c r="D286" s="139">
        <v>0</v>
      </c>
      <c r="E286" s="140">
        <f ca="1">OFFSET(INDEX(Composições!A:H,MATCH(Orçamentária!A286,Composições!A:A,0),8),2,0)</f>
        <v>2.9164961999999997</v>
      </c>
      <c r="F286" s="141">
        <f t="shared" ca="1" si="14"/>
        <v>0</v>
      </c>
      <c r="G286" s="142">
        <f>IF($K286="Padrão",BDI!$B$17,IF($K286="Diferenciado",BDI!$E$17,0))</f>
        <v>0.21290000000000001</v>
      </c>
      <c r="H286" s="140">
        <f t="shared" ca="1" si="12"/>
        <v>3.54</v>
      </c>
      <c r="I286" s="141">
        <f t="shared" ca="1" si="13"/>
        <v>0</v>
      </c>
      <c r="J286" s="143"/>
      <c r="K286" s="144" t="s">
        <v>3103</v>
      </c>
    </row>
    <row r="287" spans="1:11" hidden="1" x14ac:dyDescent="0.25">
      <c r="A287" s="185" t="s">
        <v>430</v>
      </c>
      <c r="B287" s="138" t="s">
        <v>3424</v>
      </c>
      <c r="C287" s="139" t="s">
        <v>105</v>
      </c>
      <c r="D287" s="139">
        <v>0</v>
      </c>
      <c r="E287" s="140">
        <f ca="1">OFFSET(INDEX(Composições!A:H,MATCH(Orçamentária!A287,Composições!A:A,0),8),2,0)</f>
        <v>2.2399062000000001</v>
      </c>
      <c r="F287" s="141">
        <f t="shared" ca="1" si="14"/>
        <v>0</v>
      </c>
      <c r="G287" s="142">
        <f>IF($K287="Padrão",BDI!$B$17,IF($K287="Diferenciado",BDI!$E$17,0))</f>
        <v>0.21290000000000001</v>
      </c>
      <c r="H287" s="140">
        <f t="shared" ca="1" si="12"/>
        <v>2.72</v>
      </c>
      <c r="I287" s="141">
        <f t="shared" ca="1" si="13"/>
        <v>0</v>
      </c>
      <c r="J287" s="143"/>
      <c r="K287" s="144" t="s">
        <v>3103</v>
      </c>
    </row>
    <row r="288" spans="1:11" hidden="1" x14ac:dyDescent="0.25">
      <c r="A288" s="185" t="s">
        <v>432</v>
      </c>
      <c r="B288" s="138" t="s">
        <v>3425</v>
      </c>
      <c r="C288" s="139" t="s">
        <v>105</v>
      </c>
      <c r="D288" s="139">
        <v>0</v>
      </c>
      <c r="E288" s="140">
        <f ca="1">OFFSET(INDEX(Composições!A:H,MATCH(Orçamentária!A288,Composições!A:A,0),8),2,0)</f>
        <v>4.3260586999999999</v>
      </c>
      <c r="F288" s="141">
        <f t="shared" ca="1" si="14"/>
        <v>0</v>
      </c>
      <c r="G288" s="142">
        <f>IF($K288="Padrão",BDI!$B$17,IF($K288="Diferenciado",BDI!$E$17,0))</f>
        <v>0.21290000000000001</v>
      </c>
      <c r="H288" s="140">
        <f t="shared" ca="1" si="12"/>
        <v>5.25</v>
      </c>
      <c r="I288" s="141">
        <f t="shared" ca="1" si="13"/>
        <v>0</v>
      </c>
      <c r="J288" s="143"/>
      <c r="K288" s="144" t="s">
        <v>3103</v>
      </c>
    </row>
    <row r="289" spans="1:11" hidden="1" x14ac:dyDescent="0.25">
      <c r="A289" s="185" t="s">
        <v>434</v>
      </c>
      <c r="B289" s="138" t="s">
        <v>3426</v>
      </c>
      <c r="C289" s="139" t="s">
        <v>105</v>
      </c>
      <c r="D289" s="139">
        <v>0</v>
      </c>
      <c r="E289" s="140">
        <f ca="1">OFFSET(INDEX(Composições!A:H,MATCH(Orçamentária!A289,Composições!A:A,0),8),2,0)</f>
        <v>2.9164961999999997</v>
      </c>
      <c r="F289" s="141">
        <f t="shared" ca="1" si="14"/>
        <v>0</v>
      </c>
      <c r="G289" s="142">
        <f>IF($K289="Padrão",BDI!$B$17,IF($K289="Diferenciado",BDI!$E$17,0))</f>
        <v>0.21290000000000001</v>
      </c>
      <c r="H289" s="140">
        <f t="shared" ca="1" si="12"/>
        <v>3.54</v>
      </c>
      <c r="I289" s="141">
        <f t="shared" ca="1" si="13"/>
        <v>0</v>
      </c>
      <c r="J289" s="143"/>
      <c r="K289" s="144" t="s">
        <v>3103</v>
      </c>
    </row>
    <row r="290" spans="1:11" hidden="1" x14ac:dyDescent="0.25">
      <c r="A290" s="185" t="s">
        <v>436</v>
      </c>
      <c r="B290" s="138" t="s">
        <v>3427</v>
      </c>
      <c r="C290" s="139" t="s">
        <v>17</v>
      </c>
      <c r="D290" s="139">
        <v>0</v>
      </c>
      <c r="E290" s="140">
        <f ca="1">OFFSET(INDEX(Composições!A:H,MATCH(Orçamentária!A290,Composições!A:A,0),8),2,0)</f>
        <v>243.11673368864001</v>
      </c>
      <c r="F290" s="141">
        <f t="shared" ca="1" si="14"/>
        <v>0</v>
      </c>
      <c r="G290" s="142">
        <f>IF($K290="Padrão",BDI!$B$17,IF($K290="Diferenciado",BDI!$E$17,0))</f>
        <v>0.21290000000000001</v>
      </c>
      <c r="H290" s="140">
        <f t="shared" ca="1" si="12"/>
        <v>294.88</v>
      </c>
      <c r="I290" s="141">
        <f t="shared" ca="1" si="13"/>
        <v>0</v>
      </c>
      <c r="J290" s="143"/>
      <c r="K290" s="144" t="s">
        <v>3103</v>
      </c>
    </row>
    <row r="291" spans="1:11" hidden="1" x14ac:dyDescent="0.25">
      <c r="A291" s="185" t="s">
        <v>438</v>
      </c>
      <c r="B291" s="138" t="s">
        <v>439</v>
      </c>
      <c r="C291" s="139" t="s">
        <v>17</v>
      </c>
      <c r="D291" s="139">
        <v>0</v>
      </c>
      <c r="E291" s="140">
        <f ca="1">OFFSET(INDEX(Composições!A:H,MATCH(Orçamentária!A291,Composições!A:A,0),8),2,0)</f>
        <v>616.65277764999996</v>
      </c>
      <c r="F291" s="141">
        <f t="shared" ca="1" si="14"/>
        <v>0</v>
      </c>
      <c r="G291" s="142">
        <f>IF($K291="Padrão",BDI!$B$17,IF($K291="Diferenciado",BDI!$E$17,0))</f>
        <v>0.21290000000000001</v>
      </c>
      <c r="H291" s="140">
        <f t="shared" ca="1" si="12"/>
        <v>747.94</v>
      </c>
      <c r="I291" s="141">
        <f t="shared" ca="1" si="13"/>
        <v>0</v>
      </c>
      <c r="J291" s="143"/>
      <c r="K291" s="144" t="s">
        <v>3103</v>
      </c>
    </row>
    <row r="292" spans="1:11" hidden="1" x14ac:dyDescent="0.25">
      <c r="A292" s="185" t="s">
        <v>440</v>
      </c>
      <c r="B292" s="138" t="s">
        <v>441</v>
      </c>
      <c r="C292" s="139" t="s">
        <v>17</v>
      </c>
      <c r="D292" s="139">
        <v>0</v>
      </c>
      <c r="E292" s="140">
        <f ca="1">OFFSET(INDEX(Composições!A:H,MATCH(Orçamentária!A292,Composições!A:A,0),8),2,0)</f>
        <v>218.04877374999998</v>
      </c>
      <c r="F292" s="141">
        <f t="shared" ca="1" si="14"/>
        <v>0</v>
      </c>
      <c r="G292" s="142">
        <f>IF($K292="Padrão",BDI!$B$17,IF($K292="Diferenciado",BDI!$E$17,0))</f>
        <v>0.21290000000000001</v>
      </c>
      <c r="H292" s="140">
        <f t="shared" ca="1" si="12"/>
        <v>264.47000000000003</v>
      </c>
      <c r="I292" s="141">
        <f t="shared" ca="1" si="13"/>
        <v>0</v>
      </c>
      <c r="J292" s="143"/>
      <c r="K292" s="144" t="s">
        <v>3103</v>
      </c>
    </row>
    <row r="293" spans="1:11" hidden="1" x14ac:dyDescent="0.25">
      <c r="A293" s="185" t="s">
        <v>442</v>
      </c>
      <c r="B293" s="138" t="s">
        <v>443</v>
      </c>
      <c r="C293" s="139" t="s">
        <v>17</v>
      </c>
      <c r="D293" s="139">
        <v>0</v>
      </c>
      <c r="E293" s="140">
        <f ca="1">OFFSET(INDEX(Composições!A:H,MATCH(Orçamentária!A293,Composições!A:A,0),8),2,0)</f>
        <v>616.65277764999996</v>
      </c>
      <c r="F293" s="141">
        <f t="shared" ca="1" si="14"/>
        <v>0</v>
      </c>
      <c r="G293" s="142">
        <f>IF($K293="Padrão",BDI!$B$17,IF($K293="Diferenciado",BDI!$E$17,0))</f>
        <v>0.21290000000000001</v>
      </c>
      <c r="H293" s="140">
        <f t="shared" ca="1" si="12"/>
        <v>747.94</v>
      </c>
      <c r="I293" s="141">
        <f t="shared" ca="1" si="13"/>
        <v>0</v>
      </c>
      <c r="J293" s="143"/>
      <c r="K293" s="144" t="s">
        <v>3103</v>
      </c>
    </row>
    <row r="294" spans="1:11" hidden="1" x14ac:dyDescent="0.25">
      <c r="A294" s="185" t="s">
        <v>444</v>
      </c>
      <c r="B294" s="138" t="s">
        <v>445</v>
      </c>
      <c r="C294" s="139" t="s">
        <v>17</v>
      </c>
      <c r="D294" s="139">
        <v>0</v>
      </c>
      <c r="E294" s="140">
        <f ca="1">OFFSET(INDEX(Composições!A:H,MATCH(Orçamentária!A294,Composições!A:A,0),8),2,0)</f>
        <v>301.264475</v>
      </c>
      <c r="F294" s="141">
        <f t="shared" ca="1" si="14"/>
        <v>0</v>
      </c>
      <c r="G294" s="142">
        <f>IF($K294="Padrão",BDI!$B$17,IF($K294="Diferenciado",BDI!$E$17,0))</f>
        <v>0.21290000000000001</v>
      </c>
      <c r="H294" s="140">
        <f t="shared" ca="1" si="12"/>
        <v>365.4</v>
      </c>
      <c r="I294" s="141">
        <f t="shared" ca="1" si="13"/>
        <v>0</v>
      </c>
      <c r="J294" s="143"/>
      <c r="K294" s="144" t="s">
        <v>3103</v>
      </c>
    </row>
    <row r="295" spans="1:11" hidden="1" x14ac:dyDescent="0.25">
      <c r="A295" s="185" t="s">
        <v>446</v>
      </c>
      <c r="B295" s="138" t="s">
        <v>447</v>
      </c>
      <c r="C295" s="139" t="s">
        <v>17</v>
      </c>
      <c r="D295" s="139">
        <v>0</v>
      </c>
      <c r="E295" s="140">
        <f ca="1">OFFSET(INDEX(Composições!A:H,MATCH(Orçamentária!A295,Composições!A:A,0),8),2,0)</f>
        <v>218.04877374999998</v>
      </c>
      <c r="F295" s="141">
        <f t="shared" ca="1" si="14"/>
        <v>0</v>
      </c>
      <c r="G295" s="142">
        <f>IF($K295="Padrão",BDI!$B$17,IF($K295="Diferenciado",BDI!$E$17,0))</f>
        <v>0.21290000000000001</v>
      </c>
      <c r="H295" s="140">
        <f t="shared" ca="1" si="12"/>
        <v>264.47000000000003</v>
      </c>
      <c r="I295" s="141">
        <f t="shared" ca="1" si="13"/>
        <v>0</v>
      </c>
      <c r="J295" s="143"/>
      <c r="K295" s="144" t="s">
        <v>3103</v>
      </c>
    </row>
    <row r="296" spans="1:11" hidden="1" x14ac:dyDescent="0.25">
      <c r="A296" s="185" t="s">
        <v>448</v>
      </c>
      <c r="B296" s="138" t="s">
        <v>449</v>
      </c>
      <c r="C296" s="139" t="s">
        <v>17</v>
      </c>
      <c r="D296" s="139">
        <v>0</v>
      </c>
      <c r="E296" s="140">
        <f ca="1">OFFSET(INDEX(Composições!A:H,MATCH(Orçamentária!A296,Composições!A:A,0),8),2,0)</f>
        <v>200.90030949999999</v>
      </c>
      <c r="F296" s="141">
        <f t="shared" ca="1" si="14"/>
        <v>0</v>
      </c>
      <c r="G296" s="142">
        <f>IF($K296="Padrão",BDI!$B$17,IF($K296="Diferenciado",BDI!$E$17,0))</f>
        <v>0.21290000000000001</v>
      </c>
      <c r="H296" s="140">
        <f t="shared" ca="1" si="12"/>
        <v>243.67</v>
      </c>
      <c r="I296" s="141">
        <f t="shared" ca="1" si="13"/>
        <v>0</v>
      </c>
      <c r="J296" s="143"/>
      <c r="K296" s="144" t="s">
        <v>3103</v>
      </c>
    </row>
    <row r="297" spans="1:11" hidden="1" x14ac:dyDescent="0.25">
      <c r="A297" s="185" t="s">
        <v>450</v>
      </c>
      <c r="B297" s="138" t="s">
        <v>3428</v>
      </c>
      <c r="C297" s="139" t="s">
        <v>17</v>
      </c>
      <c r="D297" s="139">
        <v>0</v>
      </c>
      <c r="E297" s="140">
        <f ca="1">OFFSET(INDEX(Composições!A:H,MATCH(Orçamentária!A297,Composições!A:A,0),8),2,0)</f>
        <v>218.04877374999998</v>
      </c>
      <c r="F297" s="141">
        <f t="shared" ca="1" si="14"/>
        <v>0</v>
      </c>
      <c r="G297" s="142">
        <f>IF($K297="Padrão",BDI!$B$17,IF($K297="Diferenciado",BDI!$E$17,0))</f>
        <v>0.21290000000000001</v>
      </c>
      <c r="H297" s="140">
        <f t="shared" ca="1" si="12"/>
        <v>264.47000000000003</v>
      </c>
      <c r="I297" s="141">
        <f t="shared" ca="1" si="13"/>
        <v>0</v>
      </c>
      <c r="J297" s="143"/>
      <c r="K297" s="144" t="s">
        <v>3103</v>
      </c>
    </row>
    <row r="298" spans="1:11" hidden="1" x14ac:dyDescent="0.25">
      <c r="A298" s="185" t="s">
        <v>452</v>
      </c>
      <c r="B298" s="138" t="s">
        <v>3429</v>
      </c>
      <c r="C298" s="139" t="s">
        <v>17</v>
      </c>
      <c r="D298" s="139">
        <v>0</v>
      </c>
      <c r="E298" s="140">
        <f ca="1">OFFSET(INDEX(Composições!A:H,MATCH(Orçamentária!A298,Composições!A:A,0),8),2,0)</f>
        <v>103.512</v>
      </c>
      <c r="F298" s="141">
        <f t="shared" ca="1" si="14"/>
        <v>0</v>
      </c>
      <c r="G298" s="142">
        <f>IF($K298="Padrão",BDI!$B$17,IF($K298="Diferenciado",BDI!$E$17,0))</f>
        <v>0.21290000000000001</v>
      </c>
      <c r="H298" s="140">
        <f t="shared" ca="1" si="12"/>
        <v>125.55</v>
      </c>
      <c r="I298" s="141">
        <f t="shared" ca="1" si="13"/>
        <v>0</v>
      </c>
      <c r="J298" s="143"/>
      <c r="K298" s="144" t="s">
        <v>3103</v>
      </c>
    </row>
    <row r="299" spans="1:11" hidden="1" x14ac:dyDescent="0.25">
      <c r="A299" s="185" t="s">
        <v>453</v>
      </c>
      <c r="B299" s="138" t="s">
        <v>3430</v>
      </c>
      <c r="C299" s="139" t="s">
        <v>17</v>
      </c>
      <c r="D299" s="139">
        <v>0</v>
      </c>
      <c r="E299" s="140">
        <f ca="1">OFFSET(INDEX(Composições!A:H,MATCH(Orçamentária!A299,Composições!A:A,0),8),2,0)</f>
        <v>155.268</v>
      </c>
      <c r="F299" s="141">
        <f t="shared" ca="1" si="14"/>
        <v>0</v>
      </c>
      <c r="G299" s="142">
        <f>IF($K299="Padrão",BDI!$B$17,IF($K299="Diferenciado",BDI!$E$17,0))</f>
        <v>0.21290000000000001</v>
      </c>
      <c r="H299" s="140">
        <f t="shared" ca="1" si="12"/>
        <v>188.32</v>
      </c>
      <c r="I299" s="141">
        <f t="shared" ca="1" si="13"/>
        <v>0</v>
      </c>
      <c r="J299" s="143"/>
      <c r="K299" s="144" t="s">
        <v>3103</v>
      </c>
    </row>
    <row r="300" spans="1:11" hidden="1" x14ac:dyDescent="0.25">
      <c r="A300" s="185" t="s">
        <v>454</v>
      </c>
      <c r="B300" s="138" t="s">
        <v>3431</v>
      </c>
      <c r="C300" s="139" t="s">
        <v>17</v>
      </c>
      <c r="D300" s="139">
        <v>0</v>
      </c>
      <c r="E300" s="140">
        <f ca="1">OFFSET(INDEX(Composições!A:H,MATCH(Orçamentária!A300,Composições!A:A,0),8),2,0)</f>
        <v>56.3825</v>
      </c>
      <c r="F300" s="141">
        <f t="shared" ca="1" si="14"/>
        <v>0</v>
      </c>
      <c r="G300" s="142">
        <f>IF($K300="Padrão",BDI!$B$17,IF($K300="Diferenciado",BDI!$E$17,0))</f>
        <v>0.21290000000000001</v>
      </c>
      <c r="H300" s="140">
        <f t="shared" ca="1" si="12"/>
        <v>68.39</v>
      </c>
      <c r="I300" s="141">
        <f t="shared" ca="1" si="13"/>
        <v>0</v>
      </c>
      <c r="J300" s="143"/>
      <c r="K300" s="144" t="s">
        <v>3103</v>
      </c>
    </row>
    <row r="301" spans="1:11" hidden="1" x14ac:dyDescent="0.25">
      <c r="A301" s="185" t="s">
        <v>456</v>
      </c>
      <c r="B301" s="138" t="s">
        <v>3432</v>
      </c>
      <c r="C301" s="139" t="s">
        <v>17</v>
      </c>
      <c r="D301" s="139">
        <v>0</v>
      </c>
      <c r="E301" s="140">
        <f ca="1">OFFSET(INDEX(Composições!A:H,MATCH(Orçamentária!A301,Composições!A:A,0),8),2,0)</f>
        <v>56.3825</v>
      </c>
      <c r="F301" s="141">
        <f t="shared" ca="1" si="14"/>
        <v>0</v>
      </c>
      <c r="G301" s="142">
        <f>IF($K301="Padrão",BDI!$B$17,IF($K301="Diferenciado",BDI!$E$17,0))</f>
        <v>0.21290000000000001</v>
      </c>
      <c r="H301" s="140">
        <f t="shared" ca="1" si="12"/>
        <v>68.39</v>
      </c>
      <c r="I301" s="141">
        <f t="shared" ca="1" si="13"/>
        <v>0</v>
      </c>
      <c r="J301" s="143"/>
      <c r="K301" s="144" t="s">
        <v>3103</v>
      </c>
    </row>
    <row r="302" spans="1:11" hidden="1" x14ac:dyDescent="0.25">
      <c r="A302" s="185" t="s">
        <v>458</v>
      </c>
      <c r="B302" s="138" t="s">
        <v>3433</v>
      </c>
      <c r="C302" s="139" t="s">
        <v>67</v>
      </c>
      <c r="D302" s="139">
        <v>0</v>
      </c>
      <c r="E302" s="140">
        <f ca="1">OFFSET(INDEX(Composições!A:H,MATCH(Orçamentária!A302,Composições!A:A,0),8),2,0)</f>
        <v>268.38822399999998</v>
      </c>
      <c r="F302" s="141">
        <f t="shared" ca="1" si="14"/>
        <v>0</v>
      </c>
      <c r="G302" s="142">
        <f>IF($K302="Padrão",BDI!$B$17,IF($K302="Diferenciado",BDI!$E$17,0))</f>
        <v>0.21290000000000001</v>
      </c>
      <c r="H302" s="140">
        <f t="shared" ca="1" si="12"/>
        <v>325.52999999999997</v>
      </c>
      <c r="I302" s="141">
        <f t="shared" ca="1" si="13"/>
        <v>0</v>
      </c>
      <c r="J302" s="143"/>
      <c r="K302" s="144" t="s">
        <v>3103</v>
      </c>
    </row>
    <row r="303" spans="1:11" hidden="1" x14ac:dyDescent="0.25">
      <c r="A303" s="185" t="s">
        <v>461</v>
      </c>
      <c r="B303" s="138" t="s">
        <v>3434</v>
      </c>
      <c r="C303" s="139" t="s">
        <v>105</v>
      </c>
      <c r="D303" s="139">
        <v>0</v>
      </c>
      <c r="E303" s="140">
        <f ca="1">OFFSET(INDEX(Composições!A:H,MATCH(Orçamentária!A303,Composições!A:A,0),8),2,0)</f>
        <v>20.402200000000001</v>
      </c>
      <c r="F303" s="141">
        <f t="shared" ca="1" si="14"/>
        <v>0</v>
      </c>
      <c r="G303" s="142">
        <f>IF($K303="Padrão",BDI!$B$17,IF($K303="Diferenciado",BDI!$E$17,0))</f>
        <v>0.21290000000000001</v>
      </c>
      <c r="H303" s="140">
        <f t="shared" ca="1" si="12"/>
        <v>24.75</v>
      </c>
      <c r="I303" s="141">
        <f t="shared" ca="1" si="13"/>
        <v>0</v>
      </c>
      <c r="J303" s="143"/>
      <c r="K303" s="144" t="s">
        <v>3103</v>
      </c>
    </row>
    <row r="304" spans="1:11" hidden="1" x14ac:dyDescent="0.25">
      <c r="A304" s="185" t="s">
        <v>463</v>
      </c>
      <c r="B304" s="138" t="s">
        <v>3435</v>
      </c>
      <c r="C304" s="139" t="s">
        <v>105</v>
      </c>
      <c r="D304" s="139">
        <v>0</v>
      </c>
      <c r="E304" s="140">
        <f ca="1">OFFSET(INDEX(Composições!A:H,MATCH(Orçamentária!A304,Composições!A:A,0),8),2,0)</f>
        <v>20.402200000000001</v>
      </c>
      <c r="F304" s="141">
        <f t="shared" ca="1" si="14"/>
        <v>0</v>
      </c>
      <c r="G304" s="142">
        <f>IF($K304="Padrão",BDI!$B$17,IF($K304="Diferenciado",BDI!$E$17,0))</f>
        <v>0.21290000000000001</v>
      </c>
      <c r="H304" s="140">
        <f t="shared" ca="1" si="12"/>
        <v>24.75</v>
      </c>
      <c r="I304" s="141">
        <f t="shared" ca="1" si="13"/>
        <v>0</v>
      </c>
      <c r="J304" s="143"/>
      <c r="K304" s="144" t="s">
        <v>3103</v>
      </c>
    </row>
    <row r="305" spans="1:11" hidden="1" x14ac:dyDescent="0.25">
      <c r="A305" s="185" t="s">
        <v>465</v>
      </c>
      <c r="B305" s="138" t="s">
        <v>3436</v>
      </c>
      <c r="C305" s="139" t="s">
        <v>17</v>
      </c>
      <c r="D305" s="139">
        <v>0</v>
      </c>
      <c r="E305" s="140">
        <f ca="1">OFFSET(INDEX(Composições!A:H,MATCH(Orçamentária!A305,Composições!A:A,0),8),2,0)</f>
        <v>129.38999999999999</v>
      </c>
      <c r="F305" s="141">
        <f t="shared" ca="1" si="14"/>
        <v>0</v>
      </c>
      <c r="G305" s="142">
        <f>IF($K305="Padrão",BDI!$B$17,IF($K305="Diferenciado",BDI!$E$17,0))</f>
        <v>0.21290000000000001</v>
      </c>
      <c r="H305" s="140">
        <f t="shared" ca="1" si="12"/>
        <v>156.94</v>
      </c>
      <c r="I305" s="141">
        <f t="shared" ca="1" si="13"/>
        <v>0</v>
      </c>
      <c r="J305" s="143"/>
      <c r="K305" s="144" t="s">
        <v>3103</v>
      </c>
    </row>
    <row r="306" spans="1:11" hidden="1" x14ac:dyDescent="0.25">
      <c r="A306" s="185" t="s">
        <v>467</v>
      </c>
      <c r="B306" s="138" t="s">
        <v>3437</v>
      </c>
      <c r="C306" s="139" t="s">
        <v>17</v>
      </c>
      <c r="D306" s="139">
        <v>0</v>
      </c>
      <c r="E306" s="140">
        <f ca="1">OFFSET(INDEX(Composições!A:H,MATCH(Orçamentária!A306,Composições!A:A,0),8),2,0)</f>
        <v>129.38999999999999</v>
      </c>
      <c r="F306" s="141">
        <f t="shared" ca="1" si="14"/>
        <v>0</v>
      </c>
      <c r="G306" s="142">
        <f>IF($K306="Padrão",BDI!$B$17,IF($K306="Diferenciado",BDI!$E$17,0))</f>
        <v>0.21290000000000001</v>
      </c>
      <c r="H306" s="140">
        <f t="shared" ca="1" si="12"/>
        <v>156.94</v>
      </c>
      <c r="I306" s="141">
        <f t="shared" ca="1" si="13"/>
        <v>0</v>
      </c>
      <c r="J306" s="143"/>
      <c r="K306" s="144" t="s">
        <v>3103</v>
      </c>
    </row>
    <row r="307" spans="1:11" hidden="1" x14ac:dyDescent="0.25">
      <c r="A307" s="185" t="s">
        <v>469</v>
      </c>
      <c r="B307" s="138" t="s">
        <v>3438</v>
      </c>
      <c r="C307" s="139" t="s">
        <v>17</v>
      </c>
      <c r="D307" s="139">
        <v>0</v>
      </c>
      <c r="E307" s="140">
        <f ca="1">OFFSET(INDEX(Composições!A:H,MATCH(Orçamentária!A307,Composições!A:A,0),8),2,0)</f>
        <v>129.38999999999999</v>
      </c>
      <c r="F307" s="141">
        <f t="shared" ca="1" si="14"/>
        <v>0</v>
      </c>
      <c r="G307" s="142">
        <f>IF($K307="Padrão",BDI!$B$17,IF($K307="Diferenciado",BDI!$E$17,0))</f>
        <v>0.21290000000000001</v>
      </c>
      <c r="H307" s="140">
        <f t="shared" ca="1" si="12"/>
        <v>156.94</v>
      </c>
      <c r="I307" s="141">
        <f t="shared" ca="1" si="13"/>
        <v>0</v>
      </c>
      <c r="J307" s="143"/>
      <c r="K307" s="144" t="s">
        <v>3103</v>
      </c>
    </row>
    <row r="308" spans="1:11" hidden="1" x14ac:dyDescent="0.25">
      <c r="A308" s="185" t="s">
        <v>471</v>
      </c>
      <c r="B308" s="138" t="s">
        <v>3439</v>
      </c>
      <c r="C308" s="139" t="s">
        <v>17</v>
      </c>
      <c r="D308" s="139">
        <v>0</v>
      </c>
      <c r="E308" s="140">
        <f ca="1">OFFSET(INDEX(Composições!A:H,MATCH(Orçamentária!A308,Composições!A:A,0),8),2,0)</f>
        <v>129.38999999999999</v>
      </c>
      <c r="F308" s="141">
        <f t="shared" ca="1" si="14"/>
        <v>0</v>
      </c>
      <c r="G308" s="142">
        <f>IF($K308="Padrão",BDI!$B$17,IF($K308="Diferenciado",BDI!$E$17,0))</f>
        <v>0.21290000000000001</v>
      </c>
      <c r="H308" s="140">
        <f t="shared" ca="1" si="12"/>
        <v>156.94</v>
      </c>
      <c r="I308" s="141">
        <f t="shared" ca="1" si="13"/>
        <v>0</v>
      </c>
      <c r="J308" s="143"/>
      <c r="K308" s="144" t="s">
        <v>3103</v>
      </c>
    </row>
    <row r="309" spans="1:11" hidden="1" x14ac:dyDescent="0.25">
      <c r="A309" s="185" t="s">
        <v>473</v>
      </c>
      <c r="B309" s="138" t="s">
        <v>3440</v>
      </c>
      <c r="C309" s="139" t="s">
        <v>17</v>
      </c>
      <c r="D309" s="139">
        <v>0</v>
      </c>
      <c r="E309" s="140">
        <f ca="1">OFFSET(INDEX(Composições!A:H,MATCH(Orçamentária!A309,Composições!A:A,0),8),2,0)</f>
        <v>129.38999999999999</v>
      </c>
      <c r="F309" s="141">
        <f t="shared" ca="1" si="14"/>
        <v>0</v>
      </c>
      <c r="G309" s="142">
        <f>IF($K309="Padrão",BDI!$B$17,IF($K309="Diferenciado",BDI!$E$17,0))</f>
        <v>0.21290000000000001</v>
      </c>
      <c r="H309" s="140">
        <f t="shared" ca="1" si="12"/>
        <v>156.94</v>
      </c>
      <c r="I309" s="141">
        <f t="shared" ca="1" si="13"/>
        <v>0</v>
      </c>
      <c r="J309" s="143"/>
      <c r="K309" s="144" t="s">
        <v>3103</v>
      </c>
    </row>
    <row r="310" spans="1:11" hidden="1" x14ac:dyDescent="0.25">
      <c r="A310" s="185" t="s">
        <v>475</v>
      </c>
      <c r="B310" s="138" t="s">
        <v>3441</v>
      </c>
      <c r="C310" s="139" t="s">
        <v>17</v>
      </c>
      <c r="D310" s="139">
        <v>0</v>
      </c>
      <c r="E310" s="140">
        <f ca="1">OFFSET(INDEX(Composições!A:H,MATCH(Orçamentária!A310,Composições!A:A,0),8),2,0)</f>
        <v>129.38999999999999</v>
      </c>
      <c r="F310" s="141">
        <f t="shared" ca="1" si="14"/>
        <v>0</v>
      </c>
      <c r="G310" s="142">
        <f>IF($K310="Padrão",BDI!$B$17,IF($K310="Diferenciado",BDI!$E$17,0))</f>
        <v>0.21290000000000001</v>
      </c>
      <c r="H310" s="140">
        <f t="shared" ca="1" si="12"/>
        <v>156.94</v>
      </c>
      <c r="I310" s="141">
        <f t="shared" ca="1" si="13"/>
        <v>0</v>
      </c>
      <c r="J310" s="143"/>
      <c r="K310" s="144" t="s">
        <v>3103</v>
      </c>
    </row>
    <row r="311" spans="1:11" hidden="1" x14ac:dyDescent="0.25">
      <c r="A311" s="185" t="s">
        <v>477</v>
      </c>
      <c r="B311" s="138" t="s">
        <v>3442</v>
      </c>
      <c r="C311" s="139" t="s">
        <v>17</v>
      </c>
      <c r="D311" s="139">
        <v>0</v>
      </c>
      <c r="E311" s="140">
        <f ca="1">OFFSET(INDEX(Composições!A:H,MATCH(Orçamentária!A311,Composições!A:A,0),8),2,0)</f>
        <v>129.38999999999999</v>
      </c>
      <c r="F311" s="141">
        <f t="shared" ca="1" si="14"/>
        <v>0</v>
      </c>
      <c r="G311" s="142">
        <f>IF($K311="Padrão",BDI!$B$17,IF($K311="Diferenciado",BDI!$E$17,0))</f>
        <v>0.21290000000000001</v>
      </c>
      <c r="H311" s="140">
        <f t="shared" ca="1" si="12"/>
        <v>156.94</v>
      </c>
      <c r="I311" s="141">
        <f t="shared" ca="1" si="13"/>
        <v>0</v>
      </c>
      <c r="J311" s="143"/>
      <c r="K311" s="144" t="s">
        <v>3103</v>
      </c>
    </row>
    <row r="312" spans="1:11" hidden="1" x14ac:dyDescent="0.25">
      <c r="A312" s="185" t="s">
        <v>479</v>
      </c>
      <c r="B312" s="138" t="s">
        <v>3443</v>
      </c>
      <c r="C312" s="139" t="s">
        <v>17</v>
      </c>
      <c r="D312" s="139">
        <v>0</v>
      </c>
      <c r="E312" s="140">
        <f ca="1">OFFSET(INDEX(Composições!A:H,MATCH(Orçamentária!A312,Composições!A:A,0),8),2,0)</f>
        <v>129.38999999999999</v>
      </c>
      <c r="F312" s="141">
        <f t="shared" ca="1" si="14"/>
        <v>0</v>
      </c>
      <c r="G312" s="142">
        <f>IF($K312="Padrão",BDI!$B$17,IF($K312="Diferenciado",BDI!$E$17,0))</f>
        <v>0.21290000000000001</v>
      </c>
      <c r="H312" s="140">
        <f t="shared" ca="1" si="12"/>
        <v>156.94</v>
      </c>
      <c r="I312" s="141">
        <f t="shared" ca="1" si="13"/>
        <v>0</v>
      </c>
      <c r="J312" s="143"/>
      <c r="K312" s="144" t="s">
        <v>3103</v>
      </c>
    </row>
    <row r="313" spans="1:11" hidden="1" x14ac:dyDescent="0.25">
      <c r="A313" s="185" t="s">
        <v>481</v>
      </c>
      <c r="B313" s="138" t="s">
        <v>3444</v>
      </c>
      <c r="C313" s="139" t="s">
        <v>17</v>
      </c>
      <c r="D313" s="139">
        <v>0</v>
      </c>
      <c r="E313" s="140">
        <f ca="1">OFFSET(INDEX(Composições!A:H,MATCH(Orçamentária!A313,Composições!A:A,0),8),2,0)</f>
        <v>181.14600000000002</v>
      </c>
      <c r="F313" s="141">
        <f t="shared" ca="1" si="14"/>
        <v>0</v>
      </c>
      <c r="G313" s="142">
        <f>IF($K313="Padrão",BDI!$B$17,IF($K313="Diferenciado",BDI!$E$17,0))</f>
        <v>0.21290000000000001</v>
      </c>
      <c r="H313" s="140">
        <f t="shared" ca="1" si="12"/>
        <v>219.71</v>
      </c>
      <c r="I313" s="141">
        <f t="shared" ca="1" si="13"/>
        <v>0</v>
      </c>
      <c r="J313" s="143"/>
      <c r="K313" s="144" t="s">
        <v>3103</v>
      </c>
    </row>
    <row r="314" spans="1:11" hidden="1" x14ac:dyDescent="0.25">
      <c r="A314" s="185" t="s">
        <v>483</v>
      </c>
      <c r="B314" s="138" t="s">
        <v>3445</v>
      </c>
      <c r="C314" s="139" t="s">
        <v>17</v>
      </c>
      <c r="D314" s="139">
        <v>0</v>
      </c>
      <c r="E314" s="140">
        <f ca="1">OFFSET(INDEX(Composições!A:H,MATCH(Orçamentária!A314,Composições!A:A,0),8),2,0)</f>
        <v>181.14600000000002</v>
      </c>
      <c r="F314" s="141">
        <f t="shared" ca="1" si="14"/>
        <v>0</v>
      </c>
      <c r="G314" s="142">
        <f>IF($K314="Padrão",BDI!$B$17,IF($K314="Diferenciado",BDI!$E$17,0))</f>
        <v>0.21290000000000001</v>
      </c>
      <c r="H314" s="140">
        <f t="shared" ca="1" si="12"/>
        <v>219.71</v>
      </c>
      <c r="I314" s="141">
        <f t="shared" ca="1" si="13"/>
        <v>0</v>
      </c>
      <c r="J314" s="143"/>
      <c r="K314" s="144" t="s">
        <v>3103</v>
      </c>
    </row>
    <row r="315" spans="1:11" hidden="1" x14ac:dyDescent="0.25">
      <c r="A315" s="185" t="s">
        <v>485</v>
      </c>
      <c r="B315" s="138" t="s">
        <v>3446</v>
      </c>
      <c r="C315" s="139" t="s">
        <v>17</v>
      </c>
      <c r="D315" s="139">
        <v>0</v>
      </c>
      <c r="E315" s="140">
        <f ca="1">OFFSET(INDEX(Composições!A:H,MATCH(Orçamentária!A315,Composições!A:A,0),8),2,0)</f>
        <v>129.38999999999999</v>
      </c>
      <c r="F315" s="141">
        <f t="shared" ca="1" si="14"/>
        <v>0</v>
      </c>
      <c r="G315" s="142">
        <f>IF($K315="Padrão",BDI!$B$17,IF($K315="Diferenciado",BDI!$E$17,0))</f>
        <v>0.21290000000000001</v>
      </c>
      <c r="H315" s="140">
        <f t="shared" ca="1" si="12"/>
        <v>156.94</v>
      </c>
      <c r="I315" s="141">
        <f t="shared" ca="1" si="13"/>
        <v>0</v>
      </c>
      <c r="J315" s="143"/>
      <c r="K315" s="144" t="s">
        <v>3103</v>
      </c>
    </row>
    <row r="316" spans="1:11" hidden="1" x14ac:dyDescent="0.25">
      <c r="A316" s="185" t="s">
        <v>486</v>
      </c>
      <c r="B316" s="138" t="s">
        <v>3447</v>
      </c>
      <c r="C316" s="139" t="s">
        <v>17</v>
      </c>
      <c r="D316" s="139">
        <v>0</v>
      </c>
      <c r="E316" s="140">
        <f ca="1">OFFSET(INDEX(Composições!A:H,MATCH(Orçamentária!A316,Composições!A:A,0),8),2,0)</f>
        <v>56.3825</v>
      </c>
      <c r="F316" s="141">
        <f t="shared" ca="1" si="14"/>
        <v>0</v>
      </c>
      <c r="G316" s="142">
        <f>IF($K316="Padrão",BDI!$B$17,IF($K316="Diferenciado",BDI!$E$17,0))</f>
        <v>0.21290000000000001</v>
      </c>
      <c r="H316" s="140">
        <f t="shared" ca="1" si="12"/>
        <v>68.39</v>
      </c>
      <c r="I316" s="141">
        <f t="shared" ca="1" si="13"/>
        <v>0</v>
      </c>
      <c r="J316" s="143"/>
      <c r="K316" s="144" t="s">
        <v>3103</v>
      </c>
    </row>
    <row r="317" spans="1:11" hidden="1" x14ac:dyDescent="0.25">
      <c r="A317" s="185" t="s">
        <v>487</v>
      </c>
      <c r="B317" s="138" t="s">
        <v>3448</v>
      </c>
      <c r="C317" s="139" t="s">
        <v>17</v>
      </c>
      <c r="D317" s="139">
        <v>0</v>
      </c>
      <c r="E317" s="140">
        <f ca="1">OFFSET(INDEX(Composições!A:H,MATCH(Orçamentária!A317,Composições!A:A,0),8),2,0)</f>
        <v>40.063874999999996</v>
      </c>
      <c r="F317" s="141">
        <f t="shared" ca="1" si="14"/>
        <v>0</v>
      </c>
      <c r="G317" s="142">
        <f>IF($K317="Padrão",BDI!$B$17,IF($K317="Diferenciado",BDI!$E$17,0))</f>
        <v>0.21290000000000001</v>
      </c>
      <c r="H317" s="140">
        <f t="shared" ca="1" si="12"/>
        <v>48.59</v>
      </c>
      <c r="I317" s="141">
        <f t="shared" ca="1" si="13"/>
        <v>0</v>
      </c>
      <c r="J317" s="143"/>
      <c r="K317" s="144" t="s">
        <v>3103</v>
      </c>
    </row>
    <row r="318" spans="1:11" hidden="1" x14ac:dyDescent="0.25">
      <c r="A318" s="185" t="s">
        <v>488</v>
      </c>
      <c r="B318" s="138" t="s">
        <v>3449</v>
      </c>
      <c r="C318" s="139" t="s">
        <v>17</v>
      </c>
      <c r="D318" s="139">
        <v>0</v>
      </c>
      <c r="E318" s="140">
        <f ca="1">OFFSET(INDEX(Composições!A:H,MATCH(Orçamentária!A318,Composições!A:A,0),8),2,0)</f>
        <v>27.179499999999997</v>
      </c>
      <c r="F318" s="141">
        <f t="shared" ca="1" si="14"/>
        <v>0</v>
      </c>
      <c r="G318" s="142">
        <f>IF($K318="Padrão",BDI!$B$17,IF($K318="Diferenciado",BDI!$E$17,0))</f>
        <v>0.21290000000000001</v>
      </c>
      <c r="H318" s="140">
        <f t="shared" ca="1" si="12"/>
        <v>32.97</v>
      </c>
      <c r="I318" s="141">
        <f t="shared" ca="1" si="13"/>
        <v>0</v>
      </c>
      <c r="J318" s="143"/>
      <c r="K318" s="144" t="s">
        <v>3103</v>
      </c>
    </row>
    <row r="319" spans="1:11" hidden="1" x14ac:dyDescent="0.25">
      <c r="A319" s="185" t="s">
        <v>490</v>
      </c>
      <c r="B319" s="138" t="s">
        <v>3450</v>
      </c>
      <c r="C319" s="139" t="s">
        <v>105</v>
      </c>
      <c r="D319" s="139">
        <v>0</v>
      </c>
      <c r="E319" s="140">
        <f ca="1">OFFSET(INDEX(Composições!A:H,MATCH(Orçamentária!A319,Composições!A:A,0),8),2,0)</f>
        <v>1.222175</v>
      </c>
      <c r="F319" s="141">
        <f t="shared" ca="1" si="14"/>
        <v>0</v>
      </c>
      <c r="G319" s="142">
        <f>IF($K319="Padrão",BDI!$B$17,IF($K319="Diferenciado",BDI!$E$17,0))</f>
        <v>0.21290000000000001</v>
      </c>
      <c r="H319" s="140">
        <f t="shared" ca="1" si="12"/>
        <v>1.48</v>
      </c>
      <c r="I319" s="141">
        <f t="shared" ca="1" si="13"/>
        <v>0</v>
      </c>
      <c r="J319" s="143"/>
      <c r="K319" s="144" t="s">
        <v>3103</v>
      </c>
    </row>
    <row r="320" spans="1:11" hidden="1" x14ac:dyDescent="0.25">
      <c r="A320" s="185" t="s">
        <v>492</v>
      </c>
      <c r="B320" s="138" t="s">
        <v>3451</v>
      </c>
      <c r="C320" s="139" t="s">
        <v>105</v>
      </c>
      <c r="D320" s="139">
        <v>0</v>
      </c>
      <c r="E320" s="140">
        <f ca="1">OFFSET(INDEX(Composições!A:H,MATCH(Orçamentária!A320,Composições!A:A,0),8),2,0)</f>
        <v>1.222175</v>
      </c>
      <c r="F320" s="141">
        <f t="shared" ca="1" si="14"/>
        <v>0</v>
      </c>
      <c r="G320" s="142">
        <f>IF($K320="Padrão",BDI!$B$17,IF($K320="Diferenciado",BDI!$E$17,0))</f>
        <v>0.21290000000000001</v>
      </c>
      <c r="H320" s="140">
        <f t="shared" ca="1" si="12"/>
        <v>1.48</v>
      </c>
      <c r="I320" s="141">
        <f t="shared" ca="1" si="13"/>
        <v>0</v>
      </c>
      <c r="J320" s="143"/>
      <c r="K320" s="144" t="s">
        <v>3103</v>
      </c>
    </row>
    <row r="321" spans="1:11" hidden="1" x14ac:dyDescent="0.25">
      <c r="A321" s="185" t="s">
        <v>494</v>
      </c>
      <c r="B321" s="138" t="s">
        <v>3452</v>
      </c>
      <c r="C321" s="139" t="s">
        <v>105</v>
      </c>
      <c r="D321" s="139">
        <v>0</v>
      </c>
      <c r="E321" s="140">
        <f ca="1">OFFSET(INDEX(Composições!A:H,MATCH(Orçamentária!A321,Composições!A:A,0),8),2,0)</f>
        <v>1.222175</v>
      </c>
      <c r="F321" s="141">
        <f t="shared" ca="1" si="14"/>
        <v>0</v>
      </c>
      <c r="G321" s="142">
        <f>IF($K321="Padrão",BDI!$B$17,IF($K321="Diferenciado",BDI!$E$17,0))</f>
        <v>0.21290000000000001</v>
      </c>
      <c r="H321" s="140">
        <f t="shared" ca="1" si="12"/>
        <v>1.48</v>
      </c>
      <c r="I321" s="141">
        <f t="shared" ca="1" si="13"/>
        <v>0</v>
      </c>
      <c r="J321" s="143"/>
      <c r="K321" s="144" t="s">
        <v>3103</v>
      </c>
    </row>
    <row r="322" spans="1:11" hidden="1" x14ac:dyDescent="0.25">
      <c r="A322" s="185" t="s">
        <v>498</v>
      </c>
      <c r="B322" s="138" t="s">
        <v>3453</v>
      </c>
      <c r="C322" s="139" t="s">
        <v>17</v>
      </c>
      <c r="D322" s="139">
        <v>0</v>
      </c>
      <c r="E322" s="140">
        <f ca="1">OFFSET(INDEX(Composições!A:H,MATCH(Orçamentária!A322,Composições!A:A,0),8),2,0)</f>
        <v>27.179499999999997</v>
      </c>
      <c r="F322" s="141">
        <f t="shared" ca="1" si="14"/>
        <v>0</v>
      </c>
      <c r="G322" s="142">
        <f>IF($K322="Padrão",BDI!$B$17,IF($K322="Diferenciado",BDI!$E$17,0))</f>
        <v>0.21290000000000001</v>
      </c>
      <c r="H322" s="140">
        <f t="shared" ca="1" si="12"/>
        <v>32.97</v>
      </c>
      <c r="I322" s="141">
        <f t="shared" ca="1" si="13"/>
        <v>0</v>
      </c>
      <c r="J322" s="143"/>
      <c r="K322" s="144" t="s">
        <v>3103</v>
      </c>
    </row>
    <row r="323" spans="1:11" hidden="1" x14ac:dyDescent="0.25">
      <c r="A323" s="185" t="s">
        <v>500</v>
      </c>
      <c r="B323" s="138" t="s">
        <v>501</v>
      </c>
      <c r="C323" s="139" t="s">
        <v>17</v>
      </c>
      <c r="D323" s="139">
        <v>0</v>
      </c>
      <c r="E323" s="140">
        <f ca="1">OFFSET(INDEX(Composições!A:H,MATCH(Orçamentária!A323,Composições!A:A,0),8),2,0)</f>
        <v>27.179499999999997</v>
      </c>
      <c r="F323" s="141">
        <f t="shared" ca="1" si="14"/>
        <v>0</v>
      </c>
      <c r="G323" s="142">
        <f>IF($K323="Padrão",BDI!$B$17,IF($K323="Diferenciado",BDI!$E$17,0))</f>
        <v>0.21290000000000001</v>
      </c>
      <c r="H323" s="140">
        <f t="shared" ca="1" si="12"/>
        <v>32.97</v>
      </c>
      <c r="I323" s="141">
        <f t="shared" ca="1" si="13"/>
        <v>0</v>
      </c>
      <c r="J323" s="143"/>
      <c r="K323" s="144" t="s">
        <v>3103</v>
      </c>
    </row>
    <row r="324" spans="1:11" hidden="1" x14ac:dyDescent="0.25">
      <c r="A324" s="185" t="s">
        <v>502</v>
      </c>
      <c r="B324" s="138" t="s">
        <v>3454</v>
      </c>
      <c r="C324" s="139" t="s">
        <v>17</v>
      </c>
      <c r="D324" s="139">
        <v>0</v>
      </c>
      <c r="E324" s="140">
        <f ca="1">OFFSET(INDEX(Composições!A:H,MATCH(Orçamentária!A324,Composições!A:A,0),8),2,0)</f>
        <v>8.266556099999999</v>
      </c>
      <c r="F324" s="141">
        <f t="shared" ca="1" si="14"/>
        <v>0</v>
      </c>
      <c r="G324" s="142">
        <f>IF($K324="Padrão",BDI!$B$17,IF($K324="Diferenciado",BDI!$E$17,0))</f>
        <v>0.21290000000000001</v>
      </c>
      <c r="H324" s="140">
        <f t="shared" ca="1" si="12"/>
        <v>10.029999999999999</v>
      </c>
      <c r="I324" s="141">
        <f t="shared" ca="1" si="13"/>
        <v>0</v>
      </c>
      <c r="J324" s="143"/>
      <c r="K324" s="144" t="s">
        <v>3103</v>
      </c>
    </row>
    <row r="325" spans="1:11" hidden="1" x14ac:dyDescent="0.25">
      <c r="A325" s="185" t="s">
        <v>504</v>
      </c>
      <c r="B325" s="138" t="s">
        <v>3455</v>
      </c>
      <c r="C325" s="139" t="s">
        <v>17</v>
      </c>
      <c r="D325" s="139">
        <v>0</v>
      </c>
      <c r="E325" s="140">
        <f ca="1">OFFSET(INDEX(Composições!A:H,MATCH(Orçamentária!A325,Composições!A:A,0),8),2,0)</f>
        <v>6.1463461000000006</v>
      </c>
      <c r="F325" s="141">
        <f t="shared" ca="1" si="14"/>
        <v>0</v>
      </c>
      <c r="G325" s="142">
        <f>IF($K325="Padrão",BDI!$B$17,IF($K325="Diferenciado",BDI!$E$17,0))</f>
        <v>0.21290000000000001</v>
      </c>
      <c r="H325" s="140">
        <f t="shared" ca="1" si="12"/>
        <v>7.45</v>
      </c>
      <c r="I325" s="141">
        <f t="shared" ca="1" si="13"/>
        <v>0</v>
      </c>
      <c r="J325" s="143"/>
      <c r="K325" s="144" t="s">
        <v>3103</v>
      </c>
    </row>
    <row r="326" spans="1:11" hidden="1" x14ac:dyDescent="0.25">
      <c r="A326" s="185" t="s">
        <v>506</v>
      </c>
      <c r="B326" s="138" t="s">
        <v>3456</v>
      </c>
      <c r="C326" s="139" t="s">
        <v>17</v>
      </c>
      <c r="D326" s="139">
        <v>0</v>
      </c>
      <c r="E326" s="140">
        <f ca="1">OFFSET(INDEX(Composições!A:H,MATCH(Orçamentária!A326,Composições!A:A,0),8),2,0)</f>
        <v>8.266556099999999</v>
      </c>
      <c r="F326" s="141">
        <f t="shared" ca="1" si="14"/>
        <v>0</v>
      </c>
      <c r="G326" s="142">
        <f>IF($K326="Padrão",BDI!$B$17,IF($K326="Diferenciado",BDI!$E$17,0))</f>
        <v>0.21290000000000001</v>
      </c>
      <c r="H326" s="140">
        <f t="shared" ref="H326:H389" ca="1" si="15">IF(ISNUMBER(E326),ROUND(E326*(1+G326),2),"")</f>
        <v>10.029999999999999</v>
      </c>
      <c r="I326" s="141">
        <f t="shared" ref="I326:I389" ca="1" si="16">IF(ISNUMBER(E326),ROUND(H326*D326,2),"")</f>
        <v>0</v>
      </c>
      <c r="J326" s="143"/>
      <c r="K326" s="144" t="s">
        <v>3103</v>
      </c>
    </row>
    <row r="327" spans="1:11" hidden="1" x14ac:dyDescent="0.25">
      <c r="A327" s="185" t="s">
        <v>509</v>
      </c>
      <c r="B327" s="138" t="s">
        <v>3457</v>
      </c>
      <c r="C327" s="139" t="s">
        <v>17</v>
      </c>
      <c r="D327" s="139">
        <v>0</v>
      </c>
      <c r="E327" s="140">
        <f ca="1">OFFSET(INDEX(Composições!A:H,MATCH(Orçamentária!A327,Composições!A:A,0),8),2,0)</f>
        <v>6.1463461000000006</v>
      </c>
      <c r="F327" s="141">
        <f t="shared" ref="F327:F390" ca="1" si="17">IF(ISNUMBER(E327),D327*E327,"")</f>
        <v>0</v>
      </c>
      <c r="G327" s="142">
        <f>IF($K327="Padrão",BDI!$B$17,IF($K327="Diferenciado",BDI!$E$17,0))</f>
        <v>0.21290000000000001</v>
      </c>
      <c r="H327" s="140">
        <f t="shared" ca="1" si="15"/>
        <v>7.45</v>
      </c>
      <c r="I327" s="141">
        <f t="shared" ca="1" si="16"/>
        <v>0</v>
      </c>
      <c r="J327" s="143"/>
      <c r="K327" s="144" t="s">
        <v>3103</v>
      </c>
    </row>
    <row r="328" spans="1:11" hidden="1" x14ac:dyDescent="0.25">
      <c r="A328" s="185" t="s">
        <v>511</v>
      </c>
      <c r="B328" s="138" t="s">
        <v>3458</v>
      </c>
      <c r="C328" s="139" t="s">
        <v>17</v>
      </c>
      <c r="D328" s="139">
        <v>0</v>
      </c>
      <c r="E328" s="140">
        <f ca="1">OFFSET(INDEX(Composições!A:H,MATCH(Orçamentária!A328,Composições!A:A,0),8),2,0)</f>
        <v>146.09131919999999</v>
      </c>
      <c r="F328" s="141">
        <f t="shared" ca="1" si="17"/>
        <v>0</v>
      </c>
      <c r="G328" s="142">
        <f>IF($K328="Padrão",BDI!$B$17,IF($K328="Diferenciado",BDI!$E$17,0))</f>
        <v>0.21290000000000001</v>
      </c>
      <c r="H328" s="140">
        <f t="shared" ca="1" si="15"/>
        <v>177.19</v>
      </c>
      <c r="I328" s="141">
        <f t="shared" ca="1" si="16"/>
        <v>0</v>
      </c>
      <c r="J328" s="143"/>
      <c r="K328" s="144" t="s">
        <v>3103</v>
      </c>
    </row>
    <row r="329" spans="1:11" hidden="1" x14ac:dyDescent="0.25">
      <c r="A329" s="185" t="s">
        <v>512</v>
      </c>
      <c r="B329" s="138" t="s">
        <v>3459</v>
      </c>
      <c r="C329" s="139" t="s">
        <v>17</v>
      </c>
      <c r="D329" s="139">
        <v>0</v>
      </c>
      <c r="E329" s="140">
        <f ca="1">OFFSET(INDEX(Composições!A:H,MATCH(Orçamentária!A329,Composições!A:A,0),8),2,0)</f>
        <v>120.35967430000001</v>
      </c>
      <c r="F329" s="141">
        <f t="shared" ca="1" si="17"/>
        <v>0</v>
      </c>
      <c r="G329" s="142">
        <f>IF($K329="Padrão",BDI!$B$17,IF($K329="Diferenciado",BDI!$E$17,0))</f>
        <v>0.21290000000000001</v>
      </c>
      <c r="H329" s="140">
        <f t="shared" ca="1" si="15"/>
        <v>145.97999999999999</v>
      </c>
      <c r="I329" s="141">
        <f t="shared" ca="1" si="16"/>
        <v>0</v>
      </c>
      <c r="J329" s="143"/>
      <c r="K329" s="144" t="s">
        <v>3103</v>
      </c>
    </row>
    <row r="330" spans="1:11" hidden="1" x14ac:dyDescent="0.25">
      <c r="A330" s="185" t="s">
        <v>513</v>
      </c>
      <c r="B330" s="138" t="s">
        <v>3460</v>
      </c>
      <c r="C330" s="139" t="s">
        <v>17</v>
      </c>
      <c r="D330" s="139">
        <v>0</v>
      </c>
      <c r="E330" s="140">
        <f ca="1">OFFSET(INDEX(Composições!A:H,MATCH(Orçamentária!A330,Composições!A:A,0),8),2,0)</f>
        <v>81.483056099999999</v>
      </c>
      <c r="F330" s="141">
        <f t="shared" ca="1" si="17"/>
        <v>0</v>
      </c>
      <c r="G330" s="142">
        <f>IF($K330="Padrão",BDI!$B$17,IF($K330="Diferenciado",BDI!$E$17,0))</f>
        <v>0.21290000000000001</v>
      </c>
      <c r="H330" s="140">
        <f t="shared" ca="1" si="15"/>
        <v>98.83</v>
      </c>
      <c r="I330" s="141">
        <f t="shared" ca="1" si="16"/>
        <v>0</v>
      </c>
      <c r="J330" s="143"/>
      <c r="K330" s="144" t="s">
        <v>3103</v>
      </c>
    </row>
    <row r="331" spans="1:11" hidden="1" x14ac:dyDescent="0.25">
      <c r="A331" s="185" t="s">
        <v>514</v>
      </c>
      <c r="B331" s="138" t="s">
        <v>3461</v>
      </c>
      <c r="C331" s="139" t="s">
        <v>17</v>
      </c>
      <c r="D331" s="139">
        <v>0</v>
      </c>
      <c r="E331" s="140">
        <f ca="1">OFFSET(INDEX(Composições!A:H,MATCH(Orçamentária!A331,Composições!A:A,0),8),2,0)</f>
        <v>60.372346099999994</v>
      </c>
      <c r="F331" s="141">
        <f t="shared" ca="1" si="17"/>
        <v>0</v>
      </c>
      <c r="G331" s="142">
        <f>IF($K331="Padrão",BDI!$B$17,IF($K331="Diferenciado",BDI!$E$17,0))</f>
        <v>0.21290000000000001</v>
      </c>
      <c r="H331" s="140">
        <f t="shared" ca="1" si="15"/>
        <v>73.23</v>
      </c>
      <c r="I331" s="141">
        <f t="shared" ca="1" si="16"/>
        <v>0</v>
      </c>
      <c r="J331" s="143"/>
      <c r="K331" s="144" t="s">
        <v>3103</v>
      </c>
    </row>
    <row r="332" spans="1:11" hidden="1" x14ac:dyDescent="0.25">
      <c r="A332" s="185" t="s">
        <v>515</v>
      </c>
      <c r="B332" s="138" t="s">
        <v>3462</v>
      </c>
      <c r="C332" s="139" t="s">
        <v>67</v>
      </c>
      <c r="D332" s="139">
        <v>0</v>
      </c>
      <c r="E332" s="140">
        <f ca="1">OFFSET(INDEX(Composições!A:H,MATCH(Orçamentária!A332,Composições!A:A,0),8),2,0)</f>
        <v>5.4359000000000002</v>
      </c>
      <c r="F332" s="141">
        <f t="shared" ca="1" si="17"/>
        <v>0</v>
      </c>
      <c r="G332" s="142">
        <f>IF($K332="Padrão",BDI!$B$17,IF($K332="Diferenciado",BDI!$E$17,0))</f>
        <v>0.21290000000000001</v>
      </c>
      <c r="H332" s="140">
        <f t="shared" ca="1" si="15"/>
        <v>6.59</v>
      </c>
      <c r="I332" s="141">
        <f t="shared" ca="1" si="16"/>
        <v>0</v>
      </c>
      <c r="J332" s="143"/>
      <c r="K332" s="144" t="s">
        <v>3103</v>
      </c>
    </row>
    <row r="333" spans="1:11" hidden="1" x14ac:dyDescent="0.25">
      <c r="A333" s="185" t="s">
        <v>517</v>
      </c>
      <c r="B333" s="138" t="s">
        <v>3463</v>
      </c>
      <c r="C333" s="139" t="s">
        <v>105</v>
      </c>
      <c r="D333" s="139">
        <v>0</v>
      </c>
      <c r="E333" s="140">
        <f ca="1">OFFSET(INDEX(Composições!A:H,MATCH(Orçamentária!A333,Composições!A:A,0),8),2,0)</f>
        <v>1.0436927999999999</v>
      </c>
      <c r="F333" s="141">
        <f t="shared" ca="1" si="17"/>
        <v>0</v>
      </c>
      <c r="G333" s="142">
        <f>IF($K333="Padrão",BDI!$B$17,IF($K333="Diferenciado",BDI!$E$17,0))</f>
        <v>0.21290000000000001</v>
      </c>
      <c r="H333" s="140">
        <f t="shared" ca="1" si="15"/>
        <v>1.27</v>
      </c>
      <c r="I333" s="141">
        <f t="shared" ca="1" si="16"/>
        <v>0</v>
      </c>
      <c r="J333" s="143"/>
      <c r="K333" s="144" t="s">
        <v>3103</v>
      </c>
    </row>
    <row r="334" spans="1:11" hidden="1" x14ac:dyDescent="0.25">
      <c r="A334" s="185" t="s">
        <v>520</v>
      </c>
      <c r="B334" s="138" t="s">
        <v>3464</v>
      </c>
      <c r="C334" s="139" t="s">
        <v>105</v>
      </c>
      <c r="D334" s="139">
        <v>0</v>
      </c>
      <c r="E334" s="140">
        <f ca="1">OFFSET(INDEX(Composições!A:H,MATCH(Orçamentária!A334,Composições!A:A,0),8),2,0)</f>
        <v>0.99476969999999998</v>
      </c>
      <c r="F334" s="141">
        <f t="shared" ca="1" si="17"/>
        <v>0</v>
      </c>
      <c r="G334" s="142">
        <f>IF($K334="Padrão",BDI!$B$17,IF($K334="Diferenciado",BDI!$E$17,0))</f>
        <v>0.21290000000000001</v>
      </c>
      <c r="H334" s="140">
        <f t="shared" ca="1" si="15"/>
        <v>1.21</v>
      </c>
      <c r="I334" s="141">
        <f t="shared" ca="1" si="16"/>
        <v>0</v>
      </c>
      <c r="J334" s="143"/>
      <c r="K334" s="144" t="s">
        <v>3103</v>
      </c>
    </row>
    <row r="335" spans="1:11" hidden="1" x14ac:dyDescent="0.25">
      <c r="A335" s="185" t="s">
        <v>522</v>
      </c>
      <c r="B335" s="138" t="s">
        <v>3465</v>
      </c>
      <c r="C335" s="139" t="s">
        <v>105</v>
      </c>
      <c r="D335" s="139">
        <v>0</v>
      </c>
      <c r="E335" s="140">
        <f ca="1">OFFSET(INDEX(Composições!A:H,MATCH(Orçamentária!A335,Composições!A:A,0),8),2,0)</f>
        <v>0.84800039999999988</v>
      </c>
      <c r="F335" s="141">
        <f t="shared" ca="1" si="17"/>
        <v>0</v>
      </c>
      <c r="G335" s="142">
        <f>IF($K335="Padrão",BDI!$B$17,IF($K335="Diferenciado",BDI!$E$17,0))</f>
        <v>0.21290000000000001</v>
      </c>
      <c r="H335" s="140">
        <f t="shared" ca="1" si="15"/>
        <v>1.03</v>
      </c>
      <c r="I335" s="141">
        <f t="shared" ca="1" si="16"/>
        <v>0</v>
      </c>
      <c r="J335" s="143"/>
      <c r="K335" s="144" t="s">
        <v>3103</v>
      </c>
    </row>
    <row r="336" spans="1:11" hidden="1" x14ac:dyDescent="0.25">
      <c r="A336" s="185" t="s">
        <v>524</v>
      </c>
      <c r="B336" s="138" t="s">
        <v>3466</v>
      </c>
      <c r="C336" s="139" t="s">
        <v>105</v>
      </c>
      <c r="D336" s="139">
        <v>0</v>
      </c>
      <c r="E336" s="140">
        <f ca="1">OFFSET(INDEX(Composições!A:H,MATCH(Orçamentária!A336,Composições!A:A,0),8),2,0)</f>
        <v>1.0436927999999999</v>
      </c>
      <c r="F336" s="141">
        <f t="shared" ca="1" si="17"/>
        <v>0</v>
      </c>
      <c r="G336" s="142">
        <f>IF($K336="Padrão",BDI!$B$17,IF($K336="Diferenciado",BDI!$E$17,0))</f>
        <v>0.21290000000000001</v>
      </c>
      <c r="H336" s="140">
        <f t="shared" ca="1" si="15"/>
        <v>1.27</v>
      </c>
      <c r="I336" s="141">
        <f t="shared" ca="1" si="16"/>
        <v>0</v>
      </c>
      <c r="J336" s="143"/>
      <c r="K336" s="144" t="s">
        <v>3103</v>
      </c>
    </row>
    <row r="337" spans="1:11" hidden="1" x14ac:dyDescent="0.25">
      <c r="A337" s="185" t="s">
        <v>526</v>
      </c>
      <c r="B337" s="138" t="s">
        <v>3467</v>
      </c>
      <c r="C337" s="139" t="s">
        <v>105</v>
      </c>
      <c r="D337" s="139">
        <v>0</v>
      </c>
      <c r="E337" s="140">
        <f ca="1">OFFSET(INDEX(Composições!A:H,MATCH(Orçamentária!A337,Composições!A:A,0),8),2,0)</f>
        <v>0.92953889999999995</v>
      </c>
      <c r="F337" s="141">
        <f t="shared" ca="1" si="17"/>
        <v>0</v>
      </c>
      <c r="G337" s="142">
        <f>IF($K337="Padrão",BDI!$B$17,IF($K337="Diferenciado",BDI!$E$17,0))</f>
        <v>0.21290000000000001</v>
      </c>
      <c r="H337" s="140">
        <f t="shared" ca="1" si="15"/>
        <v>1.1299999999999999</v>
      </c>
      <c r="I337" s="141">
        <f t="shared" ca="1" si="16"/>
        <v>0</v>
      </c>
      <c r="J337" s="143"/>
      <c r="K337" s="144" t="s">
        <v>3103</v>
      </c>
    </row>
    <row r="338" spans="1:11" hidden="1" x14ac:dyDescent="0.25">
      <c r="A338" s="185" t="s">
        <v>528</v>
      </c>
      <c r="B338" s="138" t="s">
        <v>3468</v>
      </c>
      <c r="C338" s="139" t="s">
        <v>105</v>
      </c>
      <c r="D338" s="139">
        <v>0</v>
      </c>
      <c r="E338" s="140">
        <f ca="1">OFFSET(INDEX(Composições!A:H,MATCH(Orçamentária!A338,Composições!A:A,0),8),2,0)</f>
        <v>1.0436927999999999</v>
      </c>
      <c r="F338" s="141">
        <f t="shared" ca="1" si="17"/>
        <v>0</v>
      </c>
      <c r="G338" s="142">
        <f>IF($K338="Padrão",BDI!$B$17,IF($K338="Diferenciado",BDI!$E$17,0))</f>
        <v>0.21290000000000001</v>
      </c>
      <c r="H338" s="140">
        <f t="shared" ca="1" si="15"/>
        <v>1.27</v>
      </c>
      <c r="I338" s="141">
        <f t="shared" ca="1" si="16"/>
        <v>0</v>
      </c>
      <c r="J338" s="143"/>
      <c r="K338" s="144" t="s">
        <v>3103</v>
      </c>
    </row>
    <row r="339" spans="1:11" hidden="1" x14ac:dyDescent="0.25">
      <c r="A339" s="185" t="s">
        <v>530</v>
      </c>
      <c r="B339" s="138" t="s">
        <v>3469</v>
      </c>
      <c r="C339" s="139" t="s">
        <v>105</v>
      </c>
      <c r="D339" s="139">
        <v>0</v>
      </c>
      <c r="E339" s="140">
        <f ca="1">OFFSET(INDEX(Composições!A:H,MATCH(Orçamentária!A339,Composições!A:A,0),8),2,0)</f>
        <v>1.0436927999999999</v>
      </c>
      <c r="F339" s="141">
        <f t="shared" ca="1" si="17"/>
        <v>0</v>
      </c>
      <c r="G339" s="142">
        <f>IF($K339="Padrão",BDI!$B$17,IF($K339="Diferenciado",BDI!$E$17,0))</f>
        <v>0.21290000000000001</v>
      </c>
      <c r="H339" s="140">
        <f t="shared" ca="1" si="15"/>
        <v>1.27</v>
      </c>
      <c r="I339" s="141">
        <f t="shared" ca="1" si="16"/>
        <v>0</v>
      </c>
      <c r="J339" s="143"/>
      <c r="K339" s="144" t="s">
        <v>3103</v>
      </c>
    </row>
    <row r="340" spans="1:11" hidden="1" x14ac:dyDescent="0.25">
      <c r="A340" s="185" t="s">
        <v>532</v>
      </c>
      <c r="B340" s="138" t="s">
        <v>3470</v>
      </c>
      <c r="C340" s="139" t="s">
        <v>105</v>
      </c>
      <c r="D340" s="139">
        <v>0</v>
      </c>
      <c r="E340" s="140">
        <f ca="1">OFFSET(INDEX(Composições!A:H,MATCH(Orçamentária!A340,Composições!A:A,0),8),2,0)</f>
        <v>1.0436927999999999</v>
      </c>
      <c r="F340" s="141">
        <f t="shared" ca="1" si="17"/>
        <v>0</v>
      </c>
      <c r="G340" s="142">
        <f>IF($K340="Padrão",BDI!$B$17,IF($K340="Diferenciado",BDI!$E$17,0))</f>
        <v>0.21290000000000001</v>
      </c>
      <c r="H340" s="140">
        <f t="shared" ca="1" si="15"/>
        <v>1.27</v>
      </c>
      <c r="I340" s="141">
        <f t="shared" ca="1" si="16"/>
        <v>0</v>
      </c>
      <c r="J340" s="143"/>
      <c r="K340" s="144" t="s">
        <v>3103</v>
      </c>
    </row>
    <row r="341" spans="1:11" hidden="1" x14ac:dyDescent="0.25">
      <c r="A341" s="185" t="s">
        <v>534</v>
      </c>
      <c r="B341" s="138" t="s">
        <v>3471</v>
      </c>
      <c r="C341" s="139" t="s">
        <v>105</v>
      </c>
      <c r="D341" s="139">
        <v>0</v>
      </c>
      <c r="E341" s="140">
        <f ca="1">OFFSET(INDEX(Composições!A:H,MATCH(Orçamentária!A341,Composições!A:A,0),8),2,0)</f>
        <v>1.0436927999999999</v>
      </c>
      <c r="F341" s="141">
        <f t="shared" ca="1" si="17"/>
        <v>0</v>
      </c>
      <c r="G341" s="142">
        <f>IF($K341="Padrão",BDI!$B$17,IF($K341="Diferenciado",BDI!$E$17,0))</f>
        <v>0.21290000000000001</v>
      </c>
      <c r="H341" s="140">
        <f t="shared" ca="1" si="15"/>
        <v>1.27</v>
      </c>
      <c r="I341" s="141">
        <f t="shared" ca="1" si="16"/>
        <v>0</v>
      </c>
      <c r="J341" s="143"/>
      <c r="K341" s="144" t="s">
        <v>3103</v>
      </c>
    </row>
    <row r="342" spans="1:11" hidden="1" x14ac:dyDescent="0.25">
      <c r="A342" s="185" t="s">
        <v>536</v>
      </c>
      <c r="B342" s="138" t="s">
        <v>3472</v>
      </c>
      <c r="C342" s="139" t="s">
        <v>105</v>
      </c>
      <c r="D342" s="139">
        <v>0</v>
      </c>
      <c r="E342" s="140">
        <f ca="1">OFFSET(INDEX(Composições!A:H,MATCH(Orçamentária!A342,Composições!A:A,0),8),2,0)</f>
        <v>1.0436927999999999</v>
      </c>
      <c r="F342" s="141">
        <f t="shared" ca="1" si="17"/>
        <v>0</v>
      </c>
      <c r="G342" s="142">
        <f>IF($K342="Padrão",BDI!$B$17,IF($K342="Diferenciado",BDI!$E$17,0))</f>
        <v>0.21290000000000001</v>
      </c>
      <c r="H342" s="140">
        <f t="shared" ca="1" si="15"/>
        <v>1.27</v>
      </c>
      <c r="I342" s="141">
        <f t="shared" ca="1" si="16"/>
        <v>0</v>
      </c>
      <c r="J342" s="143"/>
      <c r="K342" s="144" t="s">
        <v>3103</v>
      </c>
    </row>
    <row r="343" spans="1:11" hidden="1" x14ac:dyDescent="0.25">
      <c r="A343" s="185" t="s">
        <v>538</v>
      </c>
      <c r="B343" s="138" t="s">
        <v>3473</v>
      </c>
      <c r="C343" s="139" t="s">
        <v>105</v>
      </c>
      <c r="D343" s="139">
        <v>0</v>
      </c>
      <c r="E343" s="140">
        <f ca="1">OFFSET(INDEX(Composições!A:H,MATCH(Orçamentária!A343,Composições!A:A,0),8),2,0)</f>
        <v>1.0436927999999999</v>
      </c>
      <c r="F343" s="141">
        <f t="shared" ca="1" si="17"/>
        <v>0</v>
      </c>
      <c r="G343" s="142">
        <f>IF($K343="Padrão",BDI!$B$17,IF($K343="Diferenciado",BDI!$E$17,0))</f>
        <v>0.21290000000000001</v>
      </c>
      <c r="H343" s="140">
        <f t="shared" ca="1" si="15"/>
        <v>1.27</v>
      </c>
      <c r="I343" s="141">
        <f t="shared" ca="1" si="16"/>
        <v>0</v>
      </c>
      <c r="J343" s="143"/>
      <c r="K343" s="144" t="s">
        <v>3103</v>
      </c>
    </row>
    <row r="344" spans="1:11" hidden="1" x14ac:dyDescent="0.25">
      <c r="A344" s="185" t="s">
        <v>540</v>
      </c>
      <c r="B344" s="138" t="s">
        <v>3474</v>
      </c>
      <c r="C344" s="139" t="s">
        <v>67</v>
      </c>
      <c r="D344" s="139">
        <v>0</v>
      </c>
      <c r="E344" s="140">
        <f ca="1">OFFSET(INDEX(Composições!A:H,MATCH(Orçamentária!A344,Composições!A:A,0),8),2,0)</f>
        <v>10.8718</v>
      </c>
      <c r="F344" s="141">
        <f t="shared" ca="1" si="17"/>
        <v>0</v>
      </c>
      <c r="G344" s="142">
        <f>IF($K344="Padrão",BDI!$B$17,IF($K344="Diferenciado",BDI!$E$17,0))</f>
        <v>0.21290000000000001</v>
      </c>
      <c r="H344" s="140">
        <f t="shared" ca="1" si="15"/>
        <v>13.19</v>
      </c>
      <c r="I344" s="141">
        <f t="shared" ca="1" si="16"/>
        <v>0</v>
      </c>
      <c r="J344" s="143"/>
      <c r="K344" s="144" t="s">
        <v>3103</v>
      </c>
    </row>
    <row r="345" spans="1:11" hidden="1" x14ac:dyDescent="0.25">
      <c r="A345" s="185" t="s">
        <v>542</v>
      </c>
      <c r="B345" s="138" t="s">
        <v>3475</v>
      </c>
      <c r="C345" s="139" t="s">
        <v>105</v>
      </c>
      <c r="D345" s="139">
        <v>0</v>
      </c>
      <c r="E345" s="140">
        <f ca="1">OFFSET(INDEX(Composições!A:H,MATCH(Orçamentária!A345,Composições!A:A,0),8),2,0)</f>
        <v>108.07316849999998</v>
      </c>
      <c r="F345" s="141">
        <f t="shared" ca="1" si="17"/>
        <v>0</v>
      </c>
      <c r="G345" s="142">
        <f>IF($K345="Padrão",BDI!$B$17,IF($K345="Diferenciado",BDI!$E$17,0))</f>
        <v>0.21290000000000001</v>
      </c>
      <c r="H345" s="140">
        <f t="shared" ca="1" si="15"/>
        <v>131.08000000000001</v>
      </c>
      <c r="I345" s="141">
        <f t="shared" ca="1" si="16"/>
        <v>0</v>
      </c>
      <c r="J345" s="143"/>
      <c r="K345" s="144" t="s">
        <v>3103</v>
      </c>
    </row>
    <row r="346" spans="1:11" hidden="1" x14ac:dyDescent="0.25">
      <c r="A346" s="185" t="s">
        <v>543</v>
      </c>
      <c r="B346" s="138" t="s">
        <v>3476</v>
      </c>
      <c r="C346" s="139" t="s">
        <v>105</v>
      </c>
      <c r="D346" s="139">
        <v>0</v>
      </c>
      <c r="E346" s="140">
        <f ca="1">OFFSET(INDEX(Composições!A:H,MATCH(Orçamentária!A346,Composições!A:A,0),8),2,0)</f>
        <v>99.558650999999983</v>
      </c>
      <c r="F346" s="141">
        <f t="shared" ca="1" si="17"/>
        <v>0</v>
      </c>
      <c r="G346" s="142">
        <f>IF($K346="Padrão",BDI!$B$17,IF($K346="Diferenciado",BDI!$E$17,0))</f>
        <v>0.21290000000000001</v>
      </c>
      <c r="H346" s="140">
        <f t="shared" ca="1" si="15"/>
        <v>120.75</v>
      </c>
      <c r="I346" s="141">
        <f t="shared" ca="1" si="16"/>
        <v>0</v>
      </c>
      <c r="J346" s="143"/>
      <c r="K346" s="144" t="s">
        <v>3103</v>
      </c>
    </row>
    <row r="347" spans="1:11" hidden="1" x14ac:dyDescent="0.25">
      <c r="A347" s="185" t="s">
        <v>544</v>
      </c>
      <c r="B347" s="138" t="s">
        <v>3477</v>
      </c>
      <c r="C347" s="139" t="s">
        <v>105</v>
      </c>
      <c r="D347" s="139">
        <v>0</v>
      </c>
      <c r="E347" s="140">
        <f ca="1">OFFSET(INDEX(Composições!A:H,MATCH(Orçamentária!A347,Composições!A:A,0),8),2,0)</f>
        <v>79.286211499999993</v>
      </c>
      <c r="F347" s="141">
        <f t="shared" ca="1" si="17"/>
        <v>0</v>
      </c>
      <c r="G347" s="142">
        <f>IF($K347="Padrão",BDI!$B$17,IF($K347="Diferenciado",BDI!$E$17,0))</f>
        <v>0.21290000000000001</v>
      </c>
      <c r="H347" s="140">
        <f t="shared" ca="1" si="15"/>
        <v>96.17</v>
      </c>
      <c r="I347" s="141">
        <f t="shared" ca="1" si="16"/>
        <v>0</v>
      </c>
      <c r="J347" s="143"/>
      <c r="K347" s="144" t="s">
        <v>3103</v>
      </c>
    </row>
    <row r="348" spans="1:11" hidden="1" x14ac:dyDescent="0.25">
      <c r="A348" s="185" t="s">
        <v>545</v>
      </c>
      <c r="B348" s="138" t="s">
        <v>3478</v>
      </c>
      <c r="C348" s="139" t="s">
        <v>105</v>
      </c>
      <c r="D348" s="139">
        <v>0</v>
      </c>
      <c r="E348" s="140">
        <f ca="1">OFFSET(INDEX(Composições!A:H,MATCH(Orçamentária!A348,Composições!A:A,0),8),2,0)</f>
        <v>72.248544999999993</v>
      </c>
      <c r="F348" s="141">
        <f t="shared" ca="1" si="17"/>
        <v>0</v>
      </c>
      <c r="G348" s="142">
        <f>IF($K348="Padrão",BDI!$B$17,IF($K348="Diferenciado",BDI!$E$17,0))</f>
        <v>0.21290000000000001</v>
      </c>
      <c r="H348" s="140">
        <f t="shared" ca="1" si="15"/>
        <v>87.63</v>
      </c>
      <c r="I348" s="141">
        <f t="shared" ca="1" si="16"/>
        <v>0</v>
      </c>
      <c r="J348" s="143"/>
      <c r="K348" s="144" t="s">
        <v>3103</v>
      </c>
    </row>
    <row r="349" spans="1:11" hidden="1" x14ac:dyDescent="0.25">
      <c r="A349" s="185" t="s">
        <v>546</v>
      </c>
      <c r="B349" s="138" t="s">
        <v>3479</v>
      </c>
      <c r="C349" s="139" t="s">
        <v>105</v>
      </c>
      <c r="D349" s="139">
        <v>0</v>
      </c>
      <c r="E349" s="140">
        <f ca="1">OFFSET(INDEX(Composições!A:H,MATCH(Orçamentária!A349,Composições!A:A,0),8),2,0)</f>
        <v>68.934119449999983</v>
      </c>
      <c r="F349" s="141">
        <f t="shared" ca="1" si="17"/>
        <v>0</v>
      </c>
      <c r="G349" s="142">
        <f>IF($K349="Padrão",BDI!$B$17,IF($K349="Diferenciado",BDI!$E$17,0))</f>
        <v>0.21290000000000001</v>
      </c>
      <c r="H349" s="140">
        <f t="shared" ca="1" si="15"/>
        <v>83.61</v>
      </c>
      <c r="I349" s="141">
        <f t="shared" ca="1" si="16"/>
        <v>0</v>
      </c>
      <c r="J349" s="143"/>
      <c r="K349" s="144" t="s">
        <v>3103</v>
      </c>
    </row>
    <row r="350" spans="1:11" hidden="1" x14ac:dyDescent="0.25">
      <c r="A350" s="185" t="s">
        <v>547</v>
      </c>
      <c r="B350" s="138" t="s">
        <v>3480</v>
      </c>
      <c r="C350" s="139" t="s">
        <v>105</v>
      </c>
      <c r="D350" s="139">
        <v>0</v>
      </c>
      <c r="E350" s="140">
        <f ca="1">OFFSET(INDEX(Composições!A:H,MATCH(Orçamentária!A350,Composições!A:A,0),8),2,0)</f>
        <v>33.902848549999995</v>
      </c>
      <c r="F350" s="141">
        <f t="shared" ca="1" si="17"/>
        <v>0</v>
      </c>
      <c r="G350" s="142">
        <f>IF($K350="Padrão",BDI!$B$17,IF($K350="Diferenciado",BDI!$E$17,0))</f>
        <v>0.21290000000000001</v>
      </c>
      <c r="H350" s="140">
        <f t="shared" ca="1" si="15"/>
        <v>41.12</v>
      </c>
      <c r="I350" s="141">
        <f t="shared" ca="1" si="16"/>
        <v>0</v>
      </c>
      <c r="J350" s="143"/>
      <c r="K350" s="144" t="s">
        <v>3103</v>
      </c>
    </row>
    <row r="351" spans="1:11" hidden="1" x14ac:dyDescent="0.25">
      <c r="A351" s="185" t="s">
        <v>548</v>
      </c>
      <c r="B351" s="138" t="s">
        <v>3481</v>
      </c>
      <c r="C351" s="139" t="s">
        <v>105</v>
      </c>
      <c r="D351" s="139">
        <v>0</v>
      </c>
      <c r="E351" s="140">
        <f ca="1">OFFSET(INDEX(Composições!A:H,MATCH(Orçamentária!A351,Composições!A:A,0),8),2,0)</f>
        <v>102.64093169999998</v>
      </c>
      <c r="F351" s="141">
        <f t="shared" ca="1" si="17"/>
        <v>0</v>
      </c>
      <c r="G351" s="142">
        <f>IF($K351="Padrão",BDI!$B$17,IF($K351="Diferenciado",BDI!$E$17,0))</f>
        <v>0.21290000000000001</v>
      </c>
      <c r="H351" s="140">
        <f t="shared" ca="1" si="15"/>
        <v>124.49</v>
      </c>
      <c r="I351" s="141">
        <f t="shared" ca="1" si="16"/>
        <v>0</v>
      </c>
      <c r="J351" s="143"/>
      <c r="K351" s="144" t="s">
        <v>3103</v>
      </c>
    </row>
    <row r="352" spans="1:11" hidden="1" x14ac:dyDescent="0.25">
      <c r="A352" s="185" t="s">
        <v>549</v>
      </c>
      <c r="B352" s="138" t="s">
        <v>3482</v>
      </c>
      <c r="C352" s="139" t="s">
        <v>105</v>
      </c>
      <c r="D352" s="139">
        <v>0</v>
      </c>
      <c r="E352" s="140">
        <f ca="1">OFFSET(INDEX(Composições!A:H,MATCH(Orçamentária!A352,Composições!A:A,0),8),2,0)</f>
        <v>51.282302449999996</v>
      </c>
      <c r="F352" s="141">
        <f t="shared" ca="1" si="17"/>
        <v>0</v>
      </c>
      <c r="G352" s="142">
        <f>IF($K352="Padrão",BDI!$B$17,IF($K352="Diferenciado",BDI!$E$17,0))</f>
        <v>0.21290000000000001</v>
      </c>
      <c r="H352" s="140">
        <f t="shared" ca="1" si="15"/>
        <v>62.2</v>
      </c>
      <c r="I352" s="141">
        <f t="shared" ca="1" si="16"/>
        <v>0</v>
      </c>
      <c r="J352" s="143"/>
      <c r="K352" s="144" t="s">
        <v>3103</v>
      </c>
    </row>
    <row r="353" spans="1:11" hidden="1" x14ac:dyDescent="0.25">
      <c r="A353" s="185" t="s">
        <v>550</v>
      </c>
      <c r="B353" s="138" t="s">
        <v>3483</v>
      </c>
      <c r="C353" s="139" t="s">
        <v>105</v>
      </c>
      <c r="D353" s="139">
        <v>0</v>
      </c>
      <c r="E353" s="140">
        <f ca="1">OFFSET(INDEX(Composições!A:H,MATCH(Orçamentária!A353,Composições!A:A,0),8),2,0)</f>
        <v>85.286826649999995</v>
      </c>
      <c r="F353" s="141">
        <f t="shared" ca="1" si="17"/>
        <v>0</v>
      </c>
      <c r="G353" s="142">
        <f>IF($K353="Padrão",BDI!$B$17,IF($K353="Diferenciado",BDI!$E$17,0))</f>
        <v>0.21290000000000001</v>
      </c>
      <c r="H353" s="140">
        <f t="shared" ca="1" si="15"/>
        <v>103.44</v>
      </c>
      <c r="I353" s="141">
        <f t="shared" ca="1" si="16"/>
        <v>0</v>
      </c>
      <c r="J353" s="143"/>
      <c r="K353" s="144" t="s">
        <v>3103</v>
      </c>
    </row>
    <row r="354" spans="1:11" hidden="1" x14ac:dyDescent="0.25">
      <c r="A354" s="185" t="s">
        <v>551</v>
      </c>
      <c r="B354" s="138" t="s">
        <v>3484</v>
      </c>
      <c r="C354" s="139" t="s">
        <v>105</v>
      </c>
      <c r="D354" s="139">
        <v>0</v>
      </c>
      <c r="E354" s="140">
        <f ca="1">OFFSET(INDEX(Composições!A:H,MATCH(Orçamentária!A354,Composições!A:A,0),8),2,0)</f>
        <v>2.4352831999999998</v>
      </c>
      <c r="F354" s="141">
        <f t="shared" ca="1" si="17"/>
        <v>0</v>
      </c>
      <c r="G354" s="142">
        <f>IF($K354="Padrão",BDI!$B$17,IF($K354="Diferenciado",BDI!$E$17,0))</f>
        <v>0.21290000000000001</v>
      </c>
      <c r="H354" s="140">
        <f t="shared" ca="1" si="15"/>
        <v>2.95</v>
      </c>
      <c r="I354" s="141">
        <f t="shared" ca="1" si="16"/>
        <v>0</v>
      </c>
      <c r="J354" s="143"/>
      <c r="K354" s="144" t="s">
        <v>3103</v>
      </c>
    </row>
    <row r="355" spans="1:11" hidden="1" x14ac:dyDescent="0.25">
      <c r="A355" s="185" t="s">
        <v>553</v>
      </c>
      <c r="B355" s="138" t="s">
        <v>3485</v>
      </c>
      <c r="C355" s="139" t="s">
        <v>105</v>
      </c>
      <c r="D355" s="139">
        <v>0</v>
      </c>
      <c r="E355" s="140">
        <f ca="1">OFFSET(INDEX(Composições!A:H,MATCH(Orçamentária!A355,Composições!A:A,0),8),2,0)</f>
        <v>2.4352831999999998</v>
      </c>
      <c r="F355" s="141">
        <f t="shared" ca="1" si="17"/>
        <v>0</v>
      </c>
      <c r="G355" s="142">
        <f>IF($K355="Padrão",BDI!$B$17,IF($K355="Diferenciado",BDI!$E$17,0))</f>
        <v>0.21290000000000001</v>
      </c>
      <c r="H355" s="140">
        <f t="shared" ca="1" si="15"/>
        <v>2.95</v>
      </c>
      <c r="I355" s="141">
        <f t="shared" ca="1" si="16"/>
        <v>0</v>
      </c>
      <c r="J355" s="143"/>
      <c r="K355" s="144" t="s">
        <v>3103</v>
      </c>
    </row>
    <row r="356" spans="1:11" hidden="1" x14ac:dyDescent="0.25">
      <c r="A356" s="185" t="s">
        <v>555</v>
      </c>
      <c r="B356" s="138" t="s">
        <v>3486</v>
      </c>
      <c r="C356" s="139" t="s">
        <v>105</v>
      </c>
      <c r="D356" s="139">
        <v>0</v>
      </c>
      <c r="E356" s="140">
        <f ca="1">OFFSET(INDEX(Composições!A:H,MATCH(Orçamentária!A356,Composições!A:A,0),8),2,0)</f>
        <v>2.4352831999999998</v>
      </c>
      <c r="F356" s="141">
        <f t="shared" ca="1" si="17"/>
        <v>0</v>
      </c>
      <c r="G356" s="142">
        <f>IF($K356="Padrão",BDI!$B$17,IF($K356="Diferenciado",BDI!$E$17,0))</f>
        <v>0.21290000000000001</v>
      </c>
      <c r="H356" s="140">
        <f t="shared" ca="1" si="15"/>
        <v>2.95</v>
      </c>
      <c r="I356" s="141">
        <f t="shared" ca="1" si="16"/>
        <v>0</v>
      </c>
      <c r="J356" s="143"/>
      <c r="K356" s="144" t="s">
        <v>3103</v>
      </c>
    </row>
    <row r="357" spans="1:11" hidden="1" x14ac:dyDescent="0.25">
      <c r="A357" s="137" t="s">
        <v>3487</v>
      </c>
      <c r="B357" s="138" t="s">
        <v>3488</v>
      </c>
      <c r="C357" s="139" t="s">
        <v>67</v>
      </c>
      <c r="D357" s="139">
        <v>0</v>
      </c>
      <c r="E357" s="140" t="s">
        <v>12</v>
      </c>
      <c r="F357" s="141" t="str">
        <f t="shared" si="17"/>
        <v/>
      </c>
      <c r="G357" s="142">
        <f>IF($K357="Padrão",BDI!$B$17,IF($K357="Diferenciado",BDI!$E$17,0))</f>
        <v>0.21290000000000001</v>
      </c>
      <c r="H357" s="140" t="str">
        <f t="shared" si="15"/>
        <v/>
      </c>
      <c r="I357" s="141" t="str">
        <f t="shared" si="16"/>
        <v/>
      </c>
      <c r="J357"/>
      <c r="K357" s="144" t="s">
        <v>3103</v>
      </c>
    </row>
    <row r="358" spans="1:11" hidden="1" x14ac:dyDescent="0.25">
      <c r="A358" s="137" t="s">
        <v>3489</v>
      </c>
      <c r="B358" s="138" t="s">
        <v>3490</v>
      </c>
      <c r="C358" s="139" t="s">
        <v>67</v>
      </c>
      <c r="D358" s="139">
        <v>0</v>
      </c>
      <c r="E358" s="140" t="s">
        <v>12</v>
      </c>
      <c r="F358" s="141" t="str">
        <f t="shared" si="17"/>
        <v/>
      </c>
      <c r="G358" s="142">
        <f>IF($K358="Padrão",BDI!$B$17,IF($K358="Diferenciado",BDI!$E$17,0))</f>
        <v>0.21290000000000001</v>
      </c>
      <c r="H358" s="140" t="str">
        <f t="shared" si="15"/>
        <v/>
      </c>
      <c r="I358" s="141" t="str">
        <f t="shared" si="16"/>
        <v/>
      </c>
      <c r="J358"/>
      <c r="K358" s="144" t="s">
        <v>3103</v>
      </c>
    </row>
    <row r="359" spans="1:11" hidden="1" x14ac:dyDescent="0.25">
      <c r="A359" s="185" t="s">
        <v>557</v>
      </c>
      <c r="B359" s="138" t="s">
        <v>3491</v>
      </c>
      <c r="C359" s="139" t="s">
        <v>67</v>
      </c>
      <c r="D359" s="139">
        <v>0</v>
      </c>
      <c r="E359" s="140">
        <f ca="1">OFFSET(INDEX(Composições!A:H,MATCH(Orçamentária!A359,Composições!A:A,0),8),2,0)</f>
        <v>129.03659999999999</v>
      </c>
      <c r="F359" s="141">
        <f t="shared" ca="1" si="17"/>
        <v>0</v>
      </c>
      <c r="G359" s="142">
        <f>IF($K359="Padrão",BDI!$B$17,IF($K359="Diferenciado",BDI!$E$17,0))</f>
        <v>0.21290000000000001</v>
      </c>
      <c r="H359" s="140">
        <f t="shared" ca="1" si="15"/>
        <v>156.51</v>
      </c>
      <c r="I359" s="141">
        <f t="shared" ca="1" si="16"/>
        <v>0</v>
      </c>
      <c r="J359" s="143"/>
      <c r="K359" s="144" t="s">
        <v>3103</v>
      </c>
    </row>
    <row r="360" spans="1:11" hidden="1" x14ac:dyDescent="0.25">
      <c r="A360" s="185" t="s">
        <v>558</v>
      </c>
      <c r="B360" s="138" t="s">
        <v>3492</v>
      </c>
      <c r="C360" s="139" t="s">
        <v>67</v>
      </c>
      <c r="D360" s="139">
        <v>0</v>
      </c>
      <c r="E360" s="140">
        <f ca="1">OFFSET(INDEX(Composições!A:H,MATCH(Orçamentária!A360,Composições!A:A,0),8),2,0)</f>
        <v>218.90374999999997</v>
      </c>
      <c r="F360" s="141">
        <f t="shared" ca="1" si="17"/>
        <v>0</v>
      </c>
      <c r="G360" s="142">
        <f>IF($K360="Padrão",BDI!$B$17,IF($K360="Diferenciado",BDI!$E$17,0))</f>
        <v>0.21290000000000001</v>
      </c>
      <c r="H360" s="140">
        <f t="shared" ca="1" si="15"/>
        <v>265.51</v>
      </c>
      <c r="I360" s="141">
        <f t="shared" ca="1" si="16"/>
        <v>0</v>
      </c>
      <c r="J360"/>
      <c r="K360" s="144" t="s">
        <v>3103</v>
      </c>
    </row>
    <row r="361" spans="1:11" hidden="1" x14ac:dyDescent="0.25">
      <c r="A361" s="185" t="s">
        <v>559</v>
      </c>
      <c r="B361" s="138" t="s">
        <v>3493</v>
      </c>
      <c r="C361" s="139" t="s">
        <v>67</v>
      </c>
      <c r="D361" s="139">
        <v>0</v>
      </c>
      <c r="E361" s="140">
        <f ca="1">OFFSET(INDEX(Composições!A:H,MATCH(Orçamentária!A361,Composições!A:A,0),8),2,0)</f>
        <v>190.3382</v>
      </c>
      <c r="F361" s="141">
        <f t="shared" ca="1" si="17"/>
        <v>0</v>
      </c>
      <c r="G361" s="142">
        <f>IF($K361="Padrão",BDI!$B$17,IF($K361="Diferenciado",BDI!$E$17,0))</f>
        <v>0.21290000000000001</v>
      </c>
      <c r="H361" s="140">
        <f t="shared" ca="1" si="15"/>
        <v>230.86</v>
      </c>
      <c r="I361" s="141">
        <f t="shared" ca="1" si="16"/>
        <v>0</v>
      </c>
      <c r="J361"/>
      <c r="K361" s="144" t="s">
        <v>3103</v>
      </c>
    </row>
    <row r="362" spans="1:11" hidden="1" x14ac:dyDescent="0.25">
      <c r="A362" s="185" t="s">
        <v>561</v>
      </c>
      <c r="B362" s="138" t="s">
        <v>3494</v>
      </c>
      <c r="C362" s="139" t="s">
        <v>67</v>
      </c>
      <c r="D362" s="139">
        <v>0</v>
      </c>
      <c r="E362" s="140">
        <f ca="1">OFFSET(INDEX(Composições!A:H,MATCH(Orçamentária!A362,Composições!A:A,0),8),2,0)</f>
        <v>198.55379999999997</v>
      </c>
      <c r="F362" s="141">
        <f t="shared" ca="1" si="17"/>
        <v>0</v>
      </c>
      <c r="G362" s="142">
        <f>IF($K362="Padrão",BDI!$B$17,IF($K362="Diferenciado",BDI!$E$17,0))</f>
        <v>0.21290000000000001</v>
      </c>
      <c r="H362" s="140">
        <f t="shared" ca="1" si="15"/>
        <v>240.83</v>
      </c>
      <c r="I362" s="141">
        <f t="shared" ca="1" si="16"/>
        <v>0</v>
      </c>
      <c r="J362"/>
      <c r="K362" s="144" t="s">
        <v>3103</v>
      </c>
    </row>
    <row r="363" spans="1:11" hidden="1" x14ac:dyDescent="0.25">
      <c r="A363" s="185" t="s">
        <v>562</v>
      </c>
      <c r="B363" s="138" t="s">
        <v>3495</v>
      </c>
      <c r="C363" s="139" t="s">
        <v>17</v>
      </c>
      <c r="D363" s="139">
        <v>0</v>
      </c>
      <c r="E363" s="140">
        <f ca="1">OFFSET(INDEX(Composições!A:H,MATCH(Orçamentária!A363,Composições!A:A,0),8),2,0)</f>
        <v>53.418499999999995</v>
      </c>
      <c r="F363" s="141">
        <f t="shared" ca="1" si="17"/>
        <v>0</v>
      </c>
      <c r="G363" s="142">
        <f>IF($K363="Padrão",BDI!$B$17,IF($K363="Diferenciado",BDI!$E$17,0))</f>
        <v>0.21290000000000001</v>
      </c>
      <c r="H363" s="140">
        <f t="shared" ca="1" si="15"/>
        <v>64.790000000000006</v>
      </c>
      <c r="I363" s="141">
        <f t="shared" ca="1" si="16"/>
        <v>0</v>
      </c>
      <c r="J363"/>
      <c r="K363" s="144" t="s">
        <v>3103</v>
      </c>
    </row>
    <row r="364" spans="1:11" hidden="1" x14ac:dyDescent="0.25">
      <c r="A364" s="185" t="s">
        <v>564</v>
      </c>
      <c r="B364" s="138" t="s">
        <v>3496</v>
      </c>
      <c r="C364" s="139" t="s">
        <v>17</v>
      </c>
      <c r="D364" s="139">
        <v>0</v>
      </c>
      <c r="E364" s="140">
        <f ca="1">OFFSET(INDEX(Composições!A:H,MATCH(Orçamentária!A364,Composições!A:A,0),8),2,0)</f>
        <v>370.73954725000004</v>
      </c>
      <c r="F364" s="141">
        <f t="shared" ca="1" si="17"/>
        <v>0</v>
      </c>
      <c r="G364" s="142">
        <f>IF($K364="Padrão",BDI!$B$17,IF($K364="Diferenciado",BDI!$E$17,0))</f>
        <v>0.21290000000000001</v>
      </c>
      <c r="H364" s="140">
        <f t="shared" ca="1" si="15"/>
        <v>449.67</v>
      </c>
      <c r="I364" s="141">
        <f t="shared" ca="1" si="16"/>
        <v>0</v>
      </c>
      <c r="J364" s="143"/>
      <c r="K364" s="144" t="s">
        <v>3103</v>
      </c>
    </row>
    <row r="365" spans="1:11" hidden="1" x14ac:dyDescent="0.25">
      <c r="A365" s="185" t="s">
        <v>565</v>
      </c>
      <c r="B365" s="138" t="s">
        <v>3497</v>
      </c>
      <c r="C365" s="139" t="s">
        <v>67</v>
      </c>
      <c r="D365" s="139">
        <v>0</v>
      </c>
      <c r="E365" s="140">
        <f ca="1">OFFSET(INDEX(Composições!A:H,MATCH(Orçamentária!A365,Composições!A:A,0),8),2,0)</f>
        <v>15.826049999999999</v>
      </c>
      <c r="F365" s="141">
        <f t="shared" ca="1" si="17"/>
        <v>0</v>
      </c>
      <c r="G365" s="142">
        <f>IF($K365="Padrão",BDI!$B$17,IF($K365="Diferenciado",BDI!$E$17,0))</f>
        <v>0.21290000000000001</v>
      </c>
      <c r="H365" s="140">
        <f t="shared" ca="1" si="15"/>
        <v>19.2</v>
      </c>
      <c r="I365" s="141">
        <f t="shared" ca="1" si="16"/>
        <v>0</v>
      </c>
      <c r="J365" s="143"/>
      <c r="K365" s="144" t="s">
        <v>3103</v>
      </c>
    </row>
    <row r="366" spans="1:11" hidden="1" x14ac:dyDescent="0.25">
      <c r="A366" s="185" t="s">
        <v>567</v>
      </c>
      <c r="B366" s="138" t="s">
        <v>3498</v>
      </c>
      <c r="C366" s="139" t="s">
        <v>17</v>
      </c>
      <c r="D366" s="139">
        <v>0</v>
      </c>
      <c r="E366" s="140">
        <f ca="1">OFFSET(INDEX(Composições!A:H,MATCH(Orçamentária!A366,Composições!A:A,0),8),2,0)</f>
        <v>340.12276200000002</v>
      </c>
      <c r="F366" s="141">
        <f t="shared" ca="1" si="17"/>
        <v>0</v>
      </c>
      <c r="G366" s="142">
        <f>IF($K366="Padrão",BDI!$B$17,IF($K366="Diferenciado",BDI!$E$17,0))</f>
        <v>0.21290000000000001</v>
      </c>
      <c r="H366" s="140">
        <f t="shared" ca="1" si="15"/>
        <v>412.53</v>
      </c>
      <c r="I366" s="141">
        <f t="shared" ca="1" si="16"/>
        <v>0</v>
      </c>
      <c r="J366" s="143"/>
      <c r="K366" s="144" t="s">
        <v>3103</v>
      </c>
    </row>
    <row r="367" spans="1:11" hidden="1" x14ac:dyDescent="0.25">
      <c r="A367" s="185" t="s">
        <v>568</v>
      </c>
      <c r="B367" s="138" t="s">
        <v>3499</v>
      </c>
      <c r="C367" s="139" t="s">
        <v>17</v>
      </c>
      <c r="D367" s="139">
        <v>0</v>
      </c>
      <c r="E367" s="140">
        <f ca="1">OFFSET(INDEX(Composições!A:H,MATCH(Orçamentária!A367,Composições!A:A,0),8),2,0)</f>
        <v>356.77476575000003</v>
      </c>
      <c r="F367" s="141">
        <f t="shared" ca="1" si="17"/>
        <v>0</v>
      </c>
      <c r="G367" s="142">
        <f>IF($K367="Padrão",BDI!$B$17,IF($K367="Diferenciado",BDI!$E$17,0))</f>
        <v>0.21290000000000001</v>
      </c>
      <c r="H367" s="140">
        <f t="shared" ca="1" si="15"/>
        <v>432.73</v>
      </c>
      <c r="I367" s="141">
        <f t="shared" ca="1" si="16"/>
        <v>0</v>
      </c>
      <c r="J367" s="143"/>
      <c r="K367" s="144" t="s">
        <v>3103</v>
      </c>
    </row>
    <row r="368" spans="1:11" hidden="1" x14ac:dyDescent="0.25">
      <c r="A368" s="185" t="s">
        <v>569</v>
      </c>
      <c r="B368" s="138" t="s">
        <v>3500</v>
      </c>
      <c r="C368" s="139" t="s">
        <v>17</v>
      </c>
      <c r="D368" s="139">
        <v>0</v>
      </c>
      <c r="E368" s="140">
        <f ca="1">OFFSET(INDEX(Composições!A:H,MATCH(Orçamentária!A368,Composições!A:A,0),8),2,0)</f>
        <v>428.77703274999993</v>
      </c>
      <c r="F368" s="141">
        <f t="shared" ca="1" si="17"/>
        <v>0</v>
      </c>
      <c r="G368" s="142">
        <f>IF($K368="Padrão",BDI!$B$17,IF($K368="Diferenciado",BDI!$E$17,0))</f>
        <v>0.21290000000000001</v>
      </c>
      <c r="H368" s="140">
        <f t="shared" ca="1" si="15"/>
        <v>520.05999999999995</v>
      </c>
      <c r="I368" s="141">
        <f t="shared" ca="1" si="16"/>
        <v>0</v>
      </c>
      <c r="J368" s="143"/>
      <c r="K368" s="144" t="s">
        <v>3103</v>
      </c>
    </row>
    <row r="369" spans="1:11" hidden="1" x14ac:dyDescent="0.25">
      <c r="A369" s="185" t="s">
        <v>570</v>
      </c>
      <c r="B369" s="138" t="s">
        <v>3501</v>
      </c>
      <c r="C369" s="139" t="s">
        <v>17</v>
      </c>
      <c r="D369" s="139">
        <v>0</v>
      </c>
      <c r="E369" s="140">
        <f ca="1">OFFSET(INDEX(Composições!A:H,MATCH(Orçamentária!A369,Composições!A:A,0),8),2,0)</f>
        <v>486.08279974999994</v>
      </c>
      <c r="F369" s="141">
        <f t="shared" ca="1" si="17"/>
        <v>0</v>
      </c>
      <c r="G369" s="142">
        <f>IF($K369="Padrão",BDI!$B$17,IF($K369="Diferenciado",BDI!$E$17,0))</f>
        <v>0.21290000000000001</v>
      </c>
      <c r="H369" s="140">
        <f t="shared" ca="1" si="15"/>
        <v>589.57000000000005</v>
      </c>
      <c r="I369" s="141">
        <f t="shared" ca="1" si="16"/>
        <v>0</v>
      </c>
      <c r="J369" s="143"/>
      <c r="K369" s="144" t="s">
        <v>3103</v>
      </c>
    </row>
    <row r="370" spans="1:11" hidden="1" x14ac:dyDescent="0.25">
      <c r="A370" s="185" t="s">
        <v>571</v>
      </c>
      <c r="B370" s="138" t="s">
        <v>3502</v>
      </c>
      <c r="C370" s="139" t="s">
        <v>17</v>
      </c>
      <c r="D370" s="139">
        <v>0</v>
      </c>
      <c r="E370" s="140">
        <f ca="1">OFFSET(INDEX(Composições!A:H,MATCH(Orçamentária!A370,Composições!A:A,0),8),2,0)</f>
        <v>520.20567874999995</v>
      </c>
      <c r="F370" s="141">
        <f t="shared" ca="1" si="17"/>
        <v>0</v>
      </c>
      <c r="G370" s="142">
        <f>IF($K370="Padrão",BDI!$B$17,IF($K370="Diferenciado",BDI!$E$17,0))</f>
        <v>0.21290000000000001</v>
      </c>
      <c r="H370" s="140">
        <f t="shared" ca="1" si="15"/>
        <v>630.96</v>
      </c>
      <c r="I370" s="141">
        <f t="shared" ca="1" si="16"/>
        <v>0</v>
      </c>
      <c r="J370" s="143"/>
      <c r="K370" s="144" t="s">
        <v>3103</v>
      </c>
    </row>
    <row r="371" spans="1:11" hidden="1" x14ac:dyDescent="0.25">
      <c r="A371" s="185" t="s">
        <v>572</v>
      </c>
      <c r="B371" s="138" t="s">
        <v>3503</v>
      </c>
      <c r="C371" s="139" t="s">
        <v>17</v>
      </c>
      <c r="D371" s="139">
        <v>0</v>
      </c>
      <c r="E371" s="140">
        <f ca="1">OFFSET(INDEX(Composições!A:H,MATCH(Orçamentária!A371,Composições!A:A,0),8),2,0)</f>
        <v>113.39989449999999</v>
      </c>
      <c r="F371" s="141">
        <f t="shared" ca="1" si="17"/>
        <v>0</v>
      </c>
      <c r="G371" s="142">
        <f>IF($K371="Padrão",BDI!$B$17,IF($K371="Diferenciado",BDI!$E$17,0))</f>
        <v>0.21290000000000001</v>
      </c>
      <c r="H371" s="140">
        <f t="shared" ca="1" si="15"/>
        <v>137.54</v>
      </c>
      <c r="I371" s="141">
        <f t="shared" ca="1" si="16"/>
        <v>0</v>
      </c>
      <c r="J371" s="143"/>
      <c r="K371" s="144" t="s">
        <v>3103</v>
      </c>
    </row>
    <row r="372" spans="1:11" hidden="1" x14ac:dyDescent="0.25">
      <c r="A372" s="185" t="s">
        <v>573</v>
      </c>
      <c r="B372" s="138" t="s">
        <v>3504</v>
      </c>
      <c r="C372" s="139" t="s">
        <v>17</v>
      </c>
      <c r="D372" s="139">
        <v>0</v>
      </c>
      <c r="E372" s="140">
        <f ca="1">OFFSET(INDEX(Composições!A:H,MATCH(Orçamentária!A372,Composições!A:A,0),8),2,0)</f>
        <v>82.392407500000004</v>
      </c>
      <c r="F372" s="141">
        <f t="shared" ca="1" si="17"/>
        <v>0</v>
      </c>
      <c r="G372" s="142">
        <f>IF($K372="Padrão",BDI!$B$17,IF($K372="Diferenciado",BDI!$E$17,0))</f>
        <v>0.21290000000000001</v>
      </c>
      <c r="H372" s="140">
        <f t="shared" ca="1" si="15"/>
        <v>99.93</v>
      </c>
      <c r="I372" s="141">
        <f t="shared" ca="1" si="16"/>
        <v>0</v>
      </c>
      <c r="J372" s="143"/>
      <c r="K372" s="144" t="s">
        <v>3103</v>
      </c>
    </row>
    <row r="373" spans="1:11" hidden="1" x14ac:dyDescent="0.25">
      <c r="A373" s="185" t="s">
        <v>574</v>
      </c>
      <c r="B373" s="138" t="s">
        <v>3505</v>
      </c>
      <c r="C373" s="139" t="s">
        <v>17</v>
      </c>
      <c r="D373" s="139">
        <v>0</v>
      </c>
      <c r="E373" s="140">
        <f ca="1">OFFSET(INDEX(Composições!A:H,MATCH(Orçamentária!A373,Composições!A:A,0),8),2,0)</f>
        <v>65.145679999999999</v>
      </c>
      <c r="F373" s="141">
        <f t="shared" ca="1" si="17"/>
        <v>0</v>
      </c>
      <c r="G373" s="142">
        <f>IF($K373="Padrão",BDI!$B$17,IF($K373="Diferenciado",BDI!$E$17,0))</f>
        <v>0.21290000000000001</v>
      </c>
      <c r="H373" s="140">
        <f t="shared" ca="1" si="15"/>
        <v>79.02</v>
      </c>
      <c r="I373" s="141">
        <f t="shared" ca="1" si="16"/>
        <v>0</v>
      </c>
      <c r="J373" s="143"/>
      <c r="K373" s="144" t="s">
        <v>3103</v>
      </c>
    </row>
    <row r="374" spans="1:11" hidden="1" x14ac:dyDescent="0.25">
      <c r="A374" s="185" t="s">
        <v>575</v>
      </c>
      <c r="B374" s="138" t="s">
        <v>3506</v>
      </c>
      <c r="C374" s="139" t="s">
        <v>17</v>
      </c>
      <c r="D374" s="139">
        <v>0</v>
      </c>
      <c r="E374" s="140">
        <f ca="1">OFFSET(INDEX(Composições!A:H,MATCH(Orçamentária!A374,Composições!A:A,0),8),2,0)</f>
        <v>31.635256500000001</v>
      </c>
      <c r="F374" s="141">
        <f t="shared" ca="1" si="17"/>
        <v>0</v>
      </c>
      <c r="G374" s="142">
        <f>IF($K374="Padrão",BDI!$B$17,IF($K374="Diferenciado",BDI!$E$17,0))</f>
        <v>0.21290000000000001</v>
      </c>
      <c r="H374" s="140">
        <f t="shared" ca="1" si="15"/>
        <v>38.369999999999997</v>
      </c>
      <c r="I374" s="141">
        <f t="shared" ca="1" si="16"/>
        <v>0</v>
      </c>
      <c r="J374" s="143"/>
      <c r="K374" s="144" t="s">
        <v>3103</v>
      </c>
    </row>
    <row r="375" spans="1:11" hidden="1" x14ac:dyDescent="0.25">
      <c r="A375" s="185" t="s">
        <v>577</v>
      </c>
      <c r="B375" s="138" t="s">
        <v>3507</v>
      </c>
      <c r="C375" s="139" t="s">
        <v>17</v>
      </c>
      <c r="D375" s="139">
        <v>0</v>
      </c>
      <c r="E375" s="140">
        <f ca="1">OFFSET(INDEX(Composições!A:H,MATCH(Orçamentária!A375,Composições!A:A,0),8),2,0)</f>
        <v>41.312460000000002</v>
      </c>
      <c r="F375" s="141">
        <f t="shared" ca="1" si="17"/>
        <v>0</v>
      </c>
      <c r="G375" s="142">
        <f>IF($K375="Padrão",BDI!$B$17,IF($K375="Diferenciado",BDI!$E$17,0))</f>
        <v>0.21290000000000001</v>
      </c>
      <c r="H375" s="140">
        <f t="shared" ca="1" si="15"/>
        <v>50.11</v>
      </c>
      <c r="I375" s="141">
        <f t="shared" ca="1" si="16"/>
        <v>0</v>
      </c>
      <c r="J375" s="143"/>
      <c r="K375" s="144" t="s">
        <v>3103</v>
      </c>
    </row>
    <row r="376" spans="1:11" hidden="1" x14ac:dyDescent="0.25">
      <c r="A376" s="185" t="s">
        <v>579</v>
      </c>
      <c r="B376" s="138" t="s">
        <v>3508</v>
      </c>
      <c r="C376" s="139" t="s">
        <v>17</v>
      </c>
      <c r="D376" s="139">
        <v>0</v>
      </c>
      <c r="E376" s="140">
        <f ca="1">OFFSET(INDEX(Composições!A:H,MATCH(Orçamentária!A376,Composições!A:A,0),8),2,0)</f>
        <v>41.312460000000002</v>
      </c>
      <c r="F376" s="141">
        <f t="shared" ca="1" si="17"/>
        <v>0</v>
      </c>
      <c r="G376" s="142">
        <f>IF($K376="Padrão",BDI!$B$17,IF($K376="Diferenciado",BDI!$E$17,0))</f>
        <v>0.21290000000000001</v>
      </c>
      <c r="H376" s="140">
        <f t="shared" ca="1" si="15"/>
        <v>50.11</v>
      </c>
      <c r="I376" s="141">
        <f t="shared" ca="1" si="16"/>
        <v>0</v>
      </c>
      <c r="J376" s="143"/>
      <c r="K376" s="144" t="s">
        <v>3103</v>
      </c>
    </row>
    <row r="377" spans="1:11" hidden="1" x14ac:dyDescent="0.25">
      <c r="A377" s="185" t="s">
        <v>581</v>
      </c>
      <c r="B377" s="138" t="s">
        <v>3509</v>
      </c>
      <c r="C377" s="139" t="s">
        <v>17</v>
      </c>
      <c r="D377" s="139">
        <v>0</v>
      </c>
      <c r="E377" s="140">
        <f ca="1">OFFSET(INDEX(Composições!A:H,MATCH(Orçamentária!A377,Composições!A:A,0),8),2,0)</f>
        <v>41.312460000000002</v>
      </c>
      <c r="F377" s="141">
        <f t="shared" ca="1" si="17"/>
        <v>0</v>
      </c>
      <c r="G377" s="142">
        <f>IF($K377="Padrão",BDI!$B$17,IF($K377="Diferenciado",BDI!$E$17,0))</f>
        <v>0.21290000000000001</v>
      </c>
      <c r="H377" s="140">
        <f t="shared" ca="1" si="15"/>
        <v>50.11</v>
      </c>
      <c r="I377" s="141">
        <f t="shared" ca="1" si="16"/>
        <v>0</v>
      </c>
      <c r="J377" s="143"/>
      <c r="K377" s="144" t="s">
        <v>3103</v>
      </c>
    </row>
    <row r="378" spans="1:11" hidden="1" x14ac:dyDescent="0.25">
      <c r="A378" s="185" t="s">
        <v>582</v>
      </c>
      <c r="B378" s="138" t="s">
        <v>3510</v>
      </c>
      <c r="C378" s="139" t="s">
        <v>17</v>
      </c>
      <c r="D378" s="139">
        <v>0</v>
      </c>
      <c r="E378" s="140">
        <f ca="1">OFFSET(INDEX(Composições!A:H,MATCH(Orçamentária!A378,Composições!A:A,0),8),2,0)</f>
        <v>29.060499999999998</v>
      </c>
      <c r="F378" s="141">
        <f t="shared" ca="1" si="17"/>
        <v>0</v>
      </c>
      <c r="G378" s="142">
        <f>IF($K378="Padrão",BDI!$B$17,IF($K378="Diferenciado",BDI!$E$17,0))</f>
        <v>0.21290000000000001</v>
      </c>
      <c r="H378" s="140">
        <f t="shared" ca="1" si="15"/>
        <v>35.25</v>
      </c>
      <c r="I378" s="141">
        <f t="shared" ca="1" si="16"/>
        <v>0</v>
      </c>
      <c r="J378" s="143"/>
      <c r="K378" s="144" t="s">
        <v>3103</v>
      </c>
    </row>
    <row r="379" spans="1:11" hidden="1" x14ac:dyDescent="0.25">
      <c r="A379" s="185" t="s">
        <v>584</v>
      </c>
      <c r="B379" s="138" t="s">
        <v>3511</v>
      </c>
      <c r="C379" s="139" t="s">
        <v>17</v>
      </c>
      <c r="D379" s="139">
        <v>0</v>
      </c>
      <c r="E379" s="140">
        <f ca="1">OFFSET(INDEX(Composições!A:H,MATCH(Orçamentária!A379,Composições!A:A,0),8),2,0)</f>
        <v>14.530249999999999</v>
      </c>
      <c r="F379" s="141">
        <f t="shared" ca="1" si="17"/>
        <v>0</v>
      </c>
      <c r="G379" s="142">
        <f>IF($K379="Padrão",BDI!$B$17,IF($K379="Diferenciado",BDI!$E$17,0))</f>
        <v>0.21290000000000001</v>
      </c>
      <c r="H379" s="140">
        <f t="shared" ca="1" si="15"/>
        <v>17.62</v>
      </c>
      <c r="I379" s="141">
        <f t="shared" ca="1" si="16"/>
        <v>0</v>
      </c>
      <c r="J379" s="143"/>
      <c r="K379" s="144" t="s">
        <v>3103</v>
      </c>
    </row>
    <row r="380" spans="1:11" hidden="1" x14ac:dyDescent="0.25">
      <c r="A380" s="185" t="s">
        <v>586</v>
      </c>
      <c r="B380" s="138" t="s">
        <v>3512</v>
      </c>
      <c r="C380" s="139" t="s">
        <v>105</v>
      </c>
      <c r="D380" s="139">
        <v>0</v>
      </c>
      <c r="E380" s="140">
        <f ca="1">OFFSET(INDEX(Composições!A:H,MATCH(Orçamentária!A380,Composições!A:A,0),8),2,0)</f>
        <v>0.15787099999999998</v>
      </c>
      <c r="F380" s="141">
        <f t="shared" ca="1" si="17"/>
        <v>0</v>
      </c>
      <c r="G380" s="142">
        <f>IF($K380="Padrão",BDI!$B$17,IF($K380="Diferenciado",BDI!$E$17,0))</f>
        <v>0.21290000000000001</v>
      </c>
      <c r="H380" s="140">
        <f t="shared" ca="1" si="15"/>
        <v>0.19</v>
      </c>
      <c r="I380" s="141">
        <f t="shared" ca="1" si="16"/>
        <v>0</v>
      </c>
      <c r="J380" s="143"/>
      <c r="K380" s="144" t="s">
        <v>3103</v>
      </c>
    </row>
    <row r="381" spans="1:11" hidden="1" x14ac:dyDescent="0.25">
      <c r="A381" s="185" t="s">
        <v>588</v>
      </c>
      <c r="B381" s="138" t="s">
        <v>3513</v>
      </c>
      <c r="C381" s="139" t="s">
        <v>17</v>
      </c>
      <c r="D381" s="139">
        <v>0</v>
      </c>
      <c r="E381" s="140">
        <f ca="1">OFFSET(INDEX(Composições!A:H,MATCH(Orçamentária!A381,Composições!A:A,0),8),2,0)</f>
        <v>23.252143</v>
      </c>
      <c r="F381" s="141">
        <f t="shared" ca="1" si="17"/>
        <v>0</v>
      </c>
      <c r="G381" s="142">
        <f>IF($K381="Padrão",BDI!$B$17,IF($K381="Diferenciado",BDI!$E$17,0))</f>
        <v>0.21290000000000001</v>
      </c>
      <c r="H381" s="140">
        <f t="shared" ca="1" si="15"/>
        <v>28.2</v>
      </c>
      <c r="I381" s="141">
        <f t="shared" ca="1" si="16"/>
        <v>0</v>
      </c>
      <c r="J381" s="143"/>
      <c r="K381" s="144" t="s">
        <v>3103</v>
      </c>
    </row>
    <row r="382" spans="1:11" hidden="1" x14ac:dyDescent="0.25">
      <c r="A382" s="185" t="s">
        <v>592</v>
      </c>
      <c r="B382" s="138" t="s">
        <v>3514</v>
      </c>
      <c r="C382" s="139" t="s">
        <v>17</v>
      </c>
      <c r="D382" s="139">
        <v>0</v>
      </c>
      <c r="E382" s="140">
        <f ca="1">OFFSET(INDEX(Composições!A:H,MATCH(Orçamentária!A382,Composições!A:A,0),8),2,0)</f>
        <v>349.61096774999999</v>
      </c>
      <c r="F382" s="141">
        <f t="shared" ca="1" si="17"/>
        <v>0</v>
      </c>
      <c r="G382" s="142">
        <f>IF($K382="Padrão",BDI!$B$17,IF($K382="Diferenciado",BDI!$E$17,0))</f>
        <v>0.21290000000000001</v>
      </c>
      <c r="H382" s="140">
        <f t="shared" ca="1" si="15"/>
        <v>424.04</v>
      </c>
      <c r="I382" s="141">
        <f t="shared" ca="1" si="16"/>
        <v>0</v>
      </c>
      <c r="J382" s="143"/>
      <c r="K382" s="144" t="s">
        <v>3103</v>
      </c>
    </row>
    <row r="383" spans="1:11" hidden="1" x14ac:dyDescent="0.25">
      <c r="A383" s="185" t="s">
        <v>594</v>
      </c>
      <c r="B383" s="138" t="s">
        <v>3515</v>
      </c>
      <c r="C383" s="139" t="s">
        <v>105</v>
      </c>
      <c r="D383" s="139">
        <v>0</v>
      </c>
      <c r="E383" s="140">
        <f ca="1">OFFSET(INDEX(Composições!A:H,MATCH(Orçamentária!A383,Composições!A:A,0),8),2,0)</f>
        <v>5.1602432500000006</v>
      </c>
      <c r="F383" s="141">
        <f t="shared" ca="1" si="17"/>
        <v>0</v>
      </c>
      <c r="G383" s="142">
        <f>IF($K383="Padrão",BDI!$B$17,IF($K383="Diferenciado",BDI!$E$17,0))</f>
        <v>0.21290000000000001</v>
      </c>
      <c r="H383" s="140">
        <f t="shared" ca="1" si="15"/>
        <v>6.26</v>
      </c>
      <c r="I383" s="141">
        <f t="shared" ca="1" si="16"/>
        <v>0</v>
      </c>
      <c r="J383" s="143"/>
      <c r="K383" s="144" t="s">
        <v>3103</v>
      </c>
    </row>
    <row r="384" spans="1:11" hidden="1" x14ac:dyDescent="0.25">
      <c r="A384" s="185" t="s">
        <v>595</v>
      </c>
      <c r="B384" s="138" t="s">
        <v>3516</v>
      </c>
      <c r="C384" s="139" t="s">
        <v>17</v>
      </c>
      <c r="D384" s="139">
        <v>0</v>
      </c>
      <c r="E384" s="140">
        <f ca="1">OFFSET(INDEX(Composições!A:H,MATCH(Orçamentária!A384,Composições!A:A,0),8),2,0)</f>
        <v>56.162071500000003</v>
      </c>
      <c r="F384" s="141">
        <f t="shared" ca="1" si="17"/>
        <v>0</v>
      </c>
      <c r="G384" s="142">
        <f>IF($K384="Padrão",BDI!$B$17,IF($K384="Diferenciado",BDI!$E$17,0))</f>
        <v>0.21290000000000001</v>
      </c>
      <c r="H384" s="140">
        <f t="shared" ca="1" si="15"/>
        <v>68.12</v>
      </c>
      <c r="I384" s="141">
        <f t="shared" ca="1" si="16"/>
        <v>0</v>
      </c>
      <c r="J384" s="143"/>
      <c r="K384" s="144" t="s">
        <v>3103</v>
      </c>
    </row>
    <row r="385" spans="1:11" hidden="1" x14ac:dyDescent="0.25">
      <c r="A385" s="185" t="s">
        <v>597</v>
      </c>
      <c r="B385" s="138" t="s">
        <v>3517</v>
      </c>
      <c r="C385" s="139" t="s">
        <v>17</v>
      </c>
      <c r="D385" s="139">
        <v>0</v>
      </c>
      <c r="E385" s="140">
        <f ca="1">OFFSET(INDEX(Composições!A:H,MATCH(Orçamentária!A385,Composições!A:A,0),8),2,0)</f>
        <v>181.14600000000002</v>
      </c>
      <c r="F385" s="141">
        <f t="shared" ca="1" si="17"/>
        <v>0</v>
      </c>
      <c r="G385" s="142">
        <f>IF($K385="Padrão",BDI!$B$17,IF($K385="Diferenciado",BDI!$E$17,0))</f>
        <v>0.21290000000000001</v>
      </c>
      <c r="H385" s="140">
        <f t="shared" ca="1" si="15"/>
        <v>219.71</v>
      </c>
      <c r="I385" s="141">
        <f t="shared" ca="1" si="16"/>
        <v>0</v>
      </c>
      <c r="J385" s="143"/>
      <c r="K385" s="144" t="s">
        <v>3103</v>
      </c>
    </row>
    <row r="386" spans="1:11" hidden="1" x14ac:dyDescent="0.25">
      <c r="A386" s="137" t="s">
        <v>3518</v>
      </c>
      <c r="B386" s="138" t="s">
        <v>3519</v>
      </c>
      <c r="C386" s="139" t="s">
        <v>3520</v>
      </c>
      <c r="D386" s="139">
        <v>0</v>
      </c>
      <c r="E386" s="140" t="s">
        <v>12</v>
      </c>
      <c r="F386" s="141" t="str">
        <f t="shared" si="17"/>
        <v/>
      </c>
      <c r="G386" s="142">
        <f>IF($K386="Padrão",BDI!$B$17,IF($K386="Diferenciado",BDI!$E$17,0))</f>
        <v>0.21290000000000001</v>
      </c>
      <c r="H386" s="140" t="str">
        <f t="shared" si="15"/>
        <v/>
      </c>
      <c r="I386" s="141" t="str">
        <f t="shared" si="16"/>
        <v/>
      </c>
      <c r="J386" s="143"/>
      <c r="K386" s="144" t="s">
        <v>3103</v>
      </c>
    </row>
    <row r="387" spans="1:11" hidden="1" x14ac:dyDescent="0.25">
      <c r="A387" s="137" t="s">
        <v>3521</v>
      </c>
      <c r="B387" s="138" t="s">
        <v>3522</v>
      </c>
      <c r="C387" s="139" t="s">
        <v>69</v>
      </c>
      <c r="D387" s="139">
        <v>0</v>
      </c>
      <c r="E387" s="140" t="s">
        <v>12</v>
      </c>
      <c r="F387" s="141" t="str">
        <f t="shared" si="17"/>
        <v/>
      </c>
      <c r="G387" s="142">
        <f>IF($K387="Padrão",BDI!$B$17,IF($K387="Diferenciado",BDI!$E$17,0))</f>
        <v>0.21290000000000001</v>
      </c>
      <c r="H387" s="140" t="str">
        <f t="shared" si="15"/>
        <v/>
      </c>
      <c r="I387" s="141" t="str">
        <f t="shared" si="16"/>
        <v/>
      </c>
      <c r="J387" s="143"/>
      <c r="K387" s="144" t="s">
        <v>3103</v>
      </c>
    </row>
    <row r="388" spans="1:11" hidden="1" x14ac:dyDescent="0.25">
      <c r="A388" s="137" t="s">
        <v>3523</v>
      </c>
      <c r="B388" s="138" t="s">
        <v>3524</v>
      </c>
      <c r="C388" s="139" t="s">
        <v>3525</v>
      </c>
      <c r="D388" s="139">
        <v>0</v>
      </c>
      <c r="E388" s="140" t="s">
        <v>12</v>
      </c>
      <c r="F388" s="141" t="str">
        <f t="shared" si="17"/>
        <v/>
      </c>
      <c r="G388" s="142">
        <f>IF($K388="Padrão",BDI!$B$17,IF($K388="Diferenciado",BDI!$E$17,0))</f>
        <v>0.21290000000000001</v>
      </c>
      <c r="H388" s="140" t="str">
        <f t="shared" si="15"/>
        <v/>
      </c>
      <c r="I388" s="141" t="str">
        <f t="shared" si="16"/>
        <v/>
      </c>
      <c r="J388" s="143"/>
      <c r="K388" s="144" t="s">
        <v>3103</v>
      </c>
    </row>
    <row r="389" spans="1:11" hidden="1" x14ac:dyDescent="0.25">
      <c r="A389" s="137" t="s">
        <v>3526</v>
      </c>
      <c r="B389" s="138" t="s">
        <v>3527</v>
      </c>
      <c r="C389" s="139" t="s">
        <v>71</v>
      </c>
      <c r="D389" s="139">
        <v>0</v>
      </c>
      <c r="E389" s="140" t="s">
        <v>12</v>
      </c>
      <c r="F389" s="141" t="str">
        <f t="shared" si="17"/>
        <v/>
      </c>
      <c r="G389" s="142">
        <f>IF($K389="Padrão",BDI!$B$17,IF($K389="Diferenciado",BDI!$E$17,0))</f>
        <v>0.21290000000000001</v>
      </c>
      <c r="H389" s="140" t="str">
        <f t="shared" si="15"/>
        <v/>
      </c>
      <c r="I389" s="141" t="str">
        <f t="shared" si="16"/>
        <v/>
      </c>
      <c r="J389" s="143"/>
      <c r="K389" s="144" t="s">
        <v>3103</v>
      </c>
    </row>
    <row r="390" spans="1:11" hidden="1" x14ac:dyDescent="0.25">
      <c r="A390" s="137" t="s">
        <v>3528</v>
      </c>
      <c r="B390" s="138" t="s">
        <v>3529</v>
      </c>
      <c r="C390" s="139" t="s">
        <v>71</v>
      </c>
      <c r="D390" s="139">
        <v>0</v>
      </c>
      <c r="E390" s="140" t="s">
        <v>12</v>
      </c>
      <c r="F390" s="141" t="str">
        <f t="shared" si="17"/>
        <v/>
      </c>
      <c r="G390" s="142">
        <f>IF($K390="Padrão",BDI!$B$17,IF($K390="Diferenciado",BDI!$E$17,0))</f>
        <v>0.21290000000000001</v>
      </c>
      <c r="H390" s="140" t="str">
        <f t="shared" ref="H390:H453" si="18">IF(ISNUMBER(E390),ROUND(E390*(1+G390),2),"")</f>
        <v/>
      </c>
      <c r="I390" s="141" t="str">
        <f t="shared" ref="I390:I453" si="19">IF(ISNUMBER(E390),ROUND(H390*D390,2),"")</f>
        <v/>
      </c>
      <c r="J390" s="143"/>
      <c r="K390" s="144" t="s">
        <v>3103</v>
      </c>
    </row>
    <row r="391" spans="1:11" hidden="1" x14ac:dyDescent="0.25">
      <c r="A391" s="137" t="s">
        <v>3530</v>
      </c>
      <c r="B391" s="138" t="s">
        <v>3531</v>
      </c>
      <c r="C391" s="139" t="s">
        <v>3532</v>
      </c>
      <c r="D391" s="139">
        <v>0</v>
      </c>
      <c r="E391" s="140" t="s">
        <v>12</v>
      </c>
      <c r="F391" s="141" t="str">
        <f t="shared" ref="F391:F454" si="20">IF(ISNUMBER(E391),D391*E391,"")</f>
        <v/>
      </c>
      <c r="G391" s="142">
        <f>IF($K391="Padrão",BDI!$B$17,IF($K391="Diferenciado",BDI!$E$17,0))</f>
        <v>0.21290000000000001</v>
      </c>
      <c r="H391" s="140" t="str">
        <f t="shared" si="18"/>
        <v/>
      </c>
      <c r="I391" s="141" t="str">
        <f t="shared" si="19"/>
        <v/>
      </c>
      <c r="J391" s="143"/>
      <c r="K391" s="144" t="s">
        <v>3103</v>
      </c>
    </row>
    <row r="392" spans="1:11" hidden="1" x14ac:dyDescent="0.25">
      <c r="A392" s="137" t="s">
        <v>3533</v>
      </c>
      <c r="B392" s="138" t="s">
        <v>3534</v>
      </c>
      <c r="C392" s="139" t="s">
        <v>69</v>
      </c>
      <c r="D392" s="139">
        <v>0</v>
      </c>
      <c r="E392" s="140" t="s">
        <v>12</v>
      </c>
      <c r="F392" s="141" t="str">
        <f t="shared" si="20"/>
        <v/>
      </c>
      <c r="G392" s="142">
        <f>IF($K392="Padrão",BDI!$B$17,IF($K392="Diferenciado",BDI!$E$17,0))</f>
        <v>0.21290000000000001</v>
      </c>
      <c r="H392" s="140" t="str">
        <f t="shared" si="18"/>
        <v/>
      </c>
      <c r="I392" s="141" t="str">
        <f t="shared" si="19"/>
        <v/>
      </c>
      <c r="J392" s="143"/>
      <c r="K392" s="144" t="s">
        <v>3103</v>
      </c>
    </row>
    <row r="393" spans="1:11" hidden="1" x14ac:dyDescent="0.25">
      <c r="A393" s="137" t="s">
        <v>3535</v>
      </c>
      <c r="B393" s="138" t="s">
        <v>3536</v>
      </c>
      <c r="C393" s="139" t="s">
        <v>71</v>
      </c>
      <c r="D393" s="139">
        <v>0</v>
      </c>
      <c r="E393" s="140" t="s">
        <v>12</v>
      </c>
      <c r="F393" s="141" t="str">
        <f t="shared" si="20"/>
        <v/>
      </c>
      <c r="G393" s="142">
        <f>IF($K393="Padrão",BDI!$B$17,IF($K393="Diferenciado",BDI!$E$17,0))</f>
        <v>0.21290000000000001</v>
      </c>
      <c r="H393" s="140" t="str">
        <f t="shared" si="18"/>
        <v/>
      </c>
      <c r="I393" s="141" t="str">
        <f t="shared" si="19"/>
        <v/>
      </c>
      <c r="J393" s="143"/>
      <c r="K393" s="144" t="s">
        <v>3103</v>
      </c>
    </row>
    <row r="394" spans="1:11" hidden="1" x14ac:dyDescent="0.25">
      <c r="A394" s="137" t="s">
        <v>3537</v>
      </c>
      <c r="B394" s="138" t="s">
        <v>3538</v>
      </c>
      <c r="C394" s="139" t="s">
        <v>71</v>
      </c>
      <c r="D394" s="139">
        <v>0</v>
      </c>
      <c r="E394" s="140" t="s">
        <v>12</v>
      </c>
      <c r="F394" s="141" t="str">
        <f t="shared" si="20"/>
        <v/>
      </c>
      <c r="G394" s="142">
        <f>IF($K394="Padrão",BDI!$B$17,IF($K394="Diferenciado",BDI!$E$17,0))</f>
        <v>0.21290000000000001</v>
      </c>
      <c r="H394" s="140" t="str">
        <f t="shared" si="18"/>
        <v/>
      </c>
      <c r="I394" s="141" t="str">
        <f t="shared" si="19"/>
        <v/>
      </c>
      <c r="J394" s="143"/>
      <c r="K394" s="144" t="s">
        <v>3103</v>
      </c>
    </row>
    <row r="395" spans="1:11" hidden="1" x14ac:dyDescent="0.25">
      <c r="A395" s="137" t="s">
        <v>3539</v>
      </c>
      <c r="B395" s="138" t="s">
        <v>3540</v>
      </c>
      <c r="C395" s="139" t="s">
        <v>105</v>
      </c>
      <c r="D395" s="139">
        <v>0</v>
      </c>
      <c r="E395" s="140" t="s">
        <v>12</v>
      </c>
      <c r="F395" s="141" t="str">
        <f t="shared" si="20"/>
        <v/>
      </c>
      <c r="G395" s="142">
        <f>IF($K395="Padrão",BDI!$B$17,IF($K395="Diferenciado",BDI!$E$17,0))</f>
        <v>0.21290000000000001</v>
      </c>
      <c r="H395" s="140" t="str">
        <f t="shared" si="18"/>
        <v/>
      </c>
      <c r="I395" s="141" t="str">
        <f t="shared" si="19"/>
        <v/>
      </c>
      <c r="J395" s="143"/>
      <c r="K395" s="144" t="s">
        <v>3103</v>
      </c>
    </row>
    <row r="396" spans="1:11" hidden="1" x14ac:dyDescent="0.25">
      <c r="A396" s="137" t="s">
        <v>3541</v>
      </c>
      <c r="B396" s="138" t="s">
        <v>3542</v>
      </c>
      <c r="C396" s="139" t="s">
        <v>105</v>
      </c>
      <c r="D396" s="139">
        <v>0</v>
      </c>
      <c r="E396" s="140" t="s">
        <v>12</v>
      </c>
      <c r="F396" s="141" t="str">
        <f t="shared" si="20"/>
        <v/>
      </c>
      <c r="G396" s="142">
        <f>IF($K396="Padrão",BDI!$B$17,IF($K396="Diferenciado",BDI!$E$17,0))</f>
        <v>0.21290000000000001</v>
      </c>
      <c r="H396" s="140" t="str">
        <f t="shared" si="18"/>
        <v/>
      </c>
      <c r="I396" s="141" t="str">
        <f t="shared" si="19"/>
        <v/>
      </c>
      <c r="J396" s="143"/>
      <c r="K396" s="144" t="s">
        <v>3103</v>
      </c>
    </row>
    <row r="397" spans="1:11" hidden="1" x14ac:dyDescent="0.25">
      <c r="A397" s="137" t="s">
        <v>3543</v>
      </c>
      <c r="B397" s="138" t="s">
        <v>3544</v>
      </c>
      <c r="C397" s="139" t="s">
        <v>105</v>
      </c>
      <c r="D397" s="139">
        <v>0</v>
      </c>
      <c r="E397" s="140" t="s">
        <v>12</v>
      </c>
      <c r="F397" s="141" t="str">
        <f t="shared" si="20"/>
        <v/>
      </c>
      <c r="G397" s="142">
        <f>IF($K397="Padrão",BDI!$B$17,IF($K397="Diferenciado",BDI!$E$17,0))</f>
        <v>0.21290000000000001</v>
      </c>
      <c r="H397" s="140" t="str">
        <f t="shared" si="18"/>
        <v/>
      </c>
      <c r="I397" s="141" t="str">
        <f t="shared" si="19"/>
        <v/>
      </c>
      <c r="J397" s="143"/>
      <c r="K397" s="144" t="s">
        <v>3103</v>
      </c>
    </row>
    <row r="398" spans="1:11" hidden="1" x14ac:dyDescent="0.25">
      <c r="A398" s="137" t="s">
        <v>3545</v>
      </c>
      <c r="B398" s="138" t="s">
        <v>3546</v>
      </c>
      <c r="C398" s="139" t="s">
        <v>105</v>
      </c>
      <c r="D398" s="139">
        <v>0</v>
      </c>
      <c r="E398" s="140" t="s">
        <v>12</v>
      </c>
      <c r="F398" s="141" t="str">
        <f t="shared" si="20"/>
        <v/>
      </c>
      <c r="G398" s="142">
        <f>IF($K398="Padrão",BDI!$B$17,IF($K398="Diferenciado",BDI!$E$17,0))</f>
        <v>0.21290000000000001</v>
      </c>
      <c r="H398" s="140" t="str">
        <f t="shared" si="18"/>
        <v/>
      </c>
      <c r="I398" s="141" t="str">
        <f t="shared" si="19"/>
        <v/>
      </c>
      <c r="J398" s="143"/>
      <c r="K398" s="144" t="s">
        <v>3103</v>
      </c>
    </row>
    <row r="399" spans="1:11" hidden="1" x14ac:dyDescent="0.25">
      <c r="A399" s="137" t="s">
        <v>3547</v>
      </c>
      <c r="B399" s="138" t="s">
        <v>3548</v>
      </c>
      <c r="C399" s="139" t="s">
        <v>17</v>
      </c>
      <c r="D399" s="139">
        <v>0</v>
      </c>
      <c r="E399" s="140" t="s">
        <v>12</v>
      </c>
      <c r="F399" s="141" t="str">
        <f t="shared" si="20"/>
        <v/>
      </c>
      <c r="G399" s="142">
        <f>IF($K399="Padrão",BDI!$B$17,IF($K399="Diferenciado",BDI!$E$17,0))</f>
        <v>0.21290000000000001</v>
      </c>
      <c r="H399" s="140" t="str">
        <f t="shared" si="18"/>
        <v/>
      </c>
      <c r="I399" s="141" t="str">
        <f t="shared" si="19"/>
        <v/>
      </c>
      <c r="J399" s="143"/>
      <c r="K399" s="144" t="s">
        <v>3103</v>
      </c>
    </row>
    <row r="400" spans="1:11" hidden="1" x14ac:dyDescent="0.25">
      <c r="A400" s="137" t="s">
        <v>3549</v>
      </c>
      <c r="B400" s="138" t="s">
        <v>3550</v>
      </c>
      <c r="C400" s="139" t="s">
        <v>17</v>
      </c>
      <c r="D400" s="139">
        <v>0</v>
      </c>
      <c r="E400" s="140" t="s">
        <v>12</v>
      </c>
      <c r="F400" s="141" t="str">
        <f t="shared" si="20"/>
        <v/>
      </c>
      <c r="G400" s="142">
        <f>IF($K400="Padrão",BDI!$B$17,IF($K400="Diferenciado",BDI!$E$17,0))</f>
        <v>0.21290000000000001</v>
      </c>
      <c r="H400" s="140" t="str">
        <f t="shared" si="18"/>
        <v/>
      </c>
      <c r="I400" s="141" t="str">
        <f t="shared" si="19"/>
        <v/>
      </c>
      <c r="J400" s="143"/>
      <c r="K400" s="144" t="s">
        <v>3103</v>
      </c>
    </row>
    <row r="401" spans="1:11" hidden="1" x14ac:dyDescent="0.25">
      <c r="A401" s="137" t="s">
        <v>3551</v>
      </c>
      <c r="B401" s="138" t="s">
        <v>3552</v>
      </c>
      <c r="C401" s="139" t="s">
        <v>17</v>
      </c>
      <c r="D401" s="139">
        <v>0</v>
      </c>
      <c r="E401" s="140" t="s">
        <v>12</v>
      </c>
      <c r="F401" s="141" t="str">
        <f t="shared" si="20"/>
        <v/>
      </c>
      <c r="G401" s="142">
        <f>IF($K401="Padrão",BDI!$B$17,IF($K401="Diferenciado",BDI!$E$17,0))</f>
        <v>0.21290000000000001</v>
      </c>
      <c r="H401" s="140" t="str">
        <f t="shared" si="18"/>
        <v/>
      </c>
      <c r="I401" s="141" t="str">
        <f t="shared" si="19"/>
        <v/>
      </c>
      <c r="J401" s="143"/>
      <c r="K401" s="144" t="s">
        <v>3103</v>
      </c>
    </row>
    <row r="402" spans="1:11" hidden="1" x14ac:dyDescent="0.25">
      <c r="A402" s="137" t="s">
        <v>3553</v>
      </c>
      <c r="B402" s="138" t="s">
        <v>3554</v>
      </c>
      <c r="C402" s="139" t="s">
        <v>17</v>
      </c>
      <c r="D402" s="139">
        <v>0</v>
      </c>
      <c r="E402" s="140" t="s">
        <v>12</v>
      </c>
      <c r="F402" s="141" t="str">
        <f t="shared" si="20"/>
        <v/>
      </c>
      <c r="G402" s="142">
        <f>IF($K402="Padrão",BDI!$B$17,IF($K402="Diferenciado",BDI!$E$17,0))</f>
        <v>0.21290000000000001</v>
      </c>
      <c r="H402" s="140" t="str">
        <f t="shared" si="18"/>
        <v/>
      </c>
      <c r="I402" s="141" t="str">
        <f t="shared" si="19"/>
        <v/>
      </c>
      <c r="J402" s="143"/>
      <c r="K402" s="144" t="s">
        <v>3103</v>
      </c>
    </row>
    <row r="403" spans="1:11" hidden="1" x14ac:dyDescent="0.25">
      <c r="A403" s="137" t="s">
        <v>3555</v>
      </c>
      <c r="B403" s="138" t="s">
        <v>3556</v>
      </c>
      <c r="C403" s="139" t="s">
        <v>105</v>
      </c>
      <c r="D403" s="139">
        <v>0</v>
      </c>
      <c r="E403" s="140" t="s">
        <v>12</v>
      </c>
      <c r="F403" s="141" t="str">
        <f t="shared" si="20"/>
        <v/>
      </c>
      <c r="G403" s="142">
        <f>IF($K403="Padrão",BDI!$B$17,IF($K403="Diferenciado",BDI!$E$17,0))</f>
        <v>0.21290000000000001</v>
      </c>
      <c r="H403" s="140" t="str">
        <f t="shared" si="18"/>
        <v/>
      </c>
      <c r="I403" s="141" t="str">
        <f t="shared" si="19"/>
        <v/>
      </c>
      <c r="J403" s="143"/>
      <c r="K403" s="144" t="s">
        <v>3103</v>
      </c>
    </row>
    <row r="404" spans="1:11" hidden="1" x14ac:dyDescent="0.25">
      <c r="A404" s="137" t="s">
        <v>3557</v>
      </c>
      <c r="B404" s="138" t="s">
        <v>3558</v>
      </c>
      <c r="C404" s="139" t="s">
        <v>105</v>
      </c>
      <c r="D404" s="139">
        <v>0</v>
      </c>
      <c r="E404" s="140" t="s">
        <v>12</v>
      </c>
      <c r="F404" s="141" t="str">
        <f t="shared" si="20"/>
        <v/>
      </c>
      <c r="G404" s="142">
        <f>IF($K404="Padrão",BDI!$B$17,IF($K404="Diferenciado",BDI!$E$17,0))</f>
        <v>0.21290000000000001</v>
      </c>
      <c r="H404" s="140" t="str">
        <f t="shared" si="18"/>
        <v/>
      </c>
      <c r="I404" s="141" t="str">
        <f t="shared" si="19"/>
        <v/>
      </c>
      <c r="J404" s="143"/>
      <c r="K404" s="144" t="s">
        <v>3103</v>
      </c>
    </row>
    <row r="405" spans="1:11" hidden="1" x14ac:dyDescent="0.25">
      <c r="A405" s="137" t="s">
        <v>3559</v>
      </c>
      <c r="B405" s="138" t="s">
        <v>3560</v>
      </c>
      <c r="C405" s="139" t="s">
        <v>17</v>
      </c>
      <c r="D405" s="139">
        <v>0</v>
      </c>
      <c r="E405" s="140" t="s">
        <v>12</v>
      </c>
      <c r="F405" s="141" t="str">
        <f t="shared" si="20"/>
        <v/>
      </c>
      <c r="G405" s="142">
        <f>IF($K405="Padrão",BDI!$B$17,IF($K405="Diferenciado",BDI!$E$17,0))</f>
        <v>0.21290000000000001</v>
      </c>
      <c r="H405" s="140" t="str">
        <f t="shared" si="18"/>
        <v/>
      </c>
      <c r="I405" s="141" t="str">
        <f t="shared" si="19"/>
        <v/>
      </c>
      <c r="J405" s="143"/>
      <c r="K405" s="144" t="s">
        <v>3103</v>
      </c>
    </row>
    <row r="406" spans="1:11" hidden="1" x14ac:dyDescent="0.25">
      <c r="A406" s="137" t="s">
        <v>3561</v>
      </c>
      <c r="B406" s="138" t="s">
        <v>3562</v>
      </c>
      <c r="C406" s="139" t="s">
        <v>105</v>
      </c>
      <c r="D406" s="139">
        <v>0</v>
      </c>
      <c r="E406" s="140" t="s">
        <v>12</v>
      </c>
      <c r="F406" s="141" t="str">
        <f t="shared" si="20"/>
        <v/>
      </c>
      <c r="G406" s="142">
        <f>IF($K406="Padrão",BDI!$B$17,IF($K406="Diferenciado",BDI!$E$17,0))</f>
        <v>0.21290000000000001</v>
      </c>
      <c r="H406" s="140" t="str">
        <f t="shared" si="18"/>
        <v/>
      </c>
      <c r="I406" s="141" t="str">
        <f t="shared" si="19"/>
        <v/>
      </c>
      <c r="J406" s="143"/>
      <c r="K406" s="144" t="s">
        <v>3103</v>
      </c>
    </row>
    <row r="407" spans="1:11" hidden="1" x14ac:dyDescent="0.25">
      <c r="A407" s="137" t="s">
        <v>3563</v>
      </c>
      <c r="B407" s="138" t="s">
        <v>3564</v>
      </c>
      <c r="C407" s="139" t="s">
        <v>17</v>
      </c>
      <c r="D407" s="139">
        <v>0</v>
      </c>
      <c r="E407" s="140" t="s">
        <v>12</v>
      </c>
      <c r="F407" s="141" t="str">
        <f t="shared" si="20"/>
        <v/>
      </c>
      <c r="G407" s="142">
        <f>IF($K407="Padrão",BDI!$B$17,IF($K407="Diferenciado",BDI!$E$17,0))</f>
        <v>0.21290000000000001</v>
      </c>
      <c r="H407" s="140" t="str">
        <f t="shared" si="18"/>
        <v/>
      </c>
      <c r="I407" s="141" t="str">
        <f t="shared" si="19"/>
        <v/>
      </c>
      <c r="J407" s="143"/>
      <c r="K407" s="144" t="s">
        <v>3103</v>
      </c>
    </row>
    <row r="408" spans="1:11" hidden="1" x14ac:dyDescent="0.25">
      <c r="A408" s="137" t="s">
        <v>3565</v>
      </c>
      <c r="B408" s="138" t="s">
        <v>3566</v>
      </c>
      <c r="C408" s="139" t="s">
        <v>17</v>
      </c>
      <c r="D408" s="139">
        <v>0</v>
      </c>
      <c r="E408" s="140" t="s">
        <v>12</v>
      </c>
      <c r="F408" s="141" t="str">
        <f t="shared" si="20"/>
        <v/>
      </c>
      <c r="G408" s="142">
        <f>IF($K408="Padrão",BDI!$B$17,IF($K408="Diferenciado",BDI!$E$17,0))</f>
        <v>0.21290000000000001</v>
      </c>
      <c r="H408" s="140" t="str">
        <f t="shared" si="18"/>
        <v/>
      </c>
      <c r="I408" s="141" t="str">
        <f t="shared" si="19"/>
        <v/>
      </c>
      <c r="J408" s="143"/>
      <c r="K408" s="144" t="s">
        <v>3103</v>
      </c>
    </row>
    <row r="409" spans="1:11" hidden="1" x14ac:dyDescent="0.25">
      <c r="A409" s="137" t="s">
        <v>3567</v>
      </c>
      <c r="B409" s="138" t="s">
        <v>3568</v>
      </c>
      <c r="C409" s="139" t="s">
        <v>17</v>
      </c>
      <c r="D409" s="139">
        <v>0</v>
      </c>
      <c r="E409" s="140" t="s">
        <v>12</v>
      </c>
      <c r="F409" s="141" t="str">
        <f t="shared" si="20"/>
        <v/>
      </c>
      <c r="G409" s="142">
        <f>IF($K409="Padrão",BDI!$B$17,IF($K409="Diferenciado",BDI!$E$17,0))</f>
        <v>0.21290000000000001</v>
      </c>
      <c r="H409" s="140" t="str">
        <f t="shared" si="18"/>
        <v/>
      </c>
      <c r="I409" s="141" t="str">
        <f t="shared" si="19"/>
        <v/>
      </c>
      <c r="J409" s="143"/>
      <c r="K409" s="144" t="s">
        <v>3103</v>
      </c>
    </row>
    <row r="410" spans="1:11" hidden="1" x14ac:dyDescent="0.25">
      <c r="A410" s="185" t="s">
        <v>599</v>
      </c>
      <c r="B410" s="138" t="s">
        <v>3569</v>
      </c>
      <c r="C410" s="139" t="s">
        <v>17</v>
      </c>
      <c r="D410" s="139">
        <v>0</v>
      </c>
      <c r="E410" s="140">
        <f ca="1">OFFSET(INDEX(Composições!A:H,MATCH(Orçamentária!A410,Composições!A:A,0),8),2,0)</f>
        <v>23.816499999999998</v>
      </c>
      <c r="F410" s="141">
        <f t="shared" ca="1" si="20"/>
        <v>0</v>
      </c>
      <c r="G410" s="142">
        <f>IF($K410="Padrão",BDI!$B$17,IF($K410="Diferenciado",BDI!$E$17,0))</f>
        <v>0.21290000000000001</v>
      </c>
      <c r="H410" s="140">
        <f t="shared" ca="1" si="18"/>
        <v>28.89</v>
      </c>
      <c r="I410" s="141">
        <f t="shared" ca="1" si="19"/>
        <v>0</v>
      </c>
      <c r="J410" s="143"/>
      <c r="K410" s="144" t="s">
        <v>3103</v>
      </c>
    </row>
    <row r="411" spans="1:11" hidden="1" x14ac:dyDescent="0.25">
      <c r="A411" s="137" t="s">
        <v>3570</v>
      </c>
      <c r="B411" s="138" t="s">
        <v>3571</v>
      </c>
      <c r="C411" s="139" t="s">
        <v>17</v>
      </c>
      <c r="D411" s="139">
        <v>0</v>
      </c>
      <c r="E411" s="140" t="s">
        <v>12</v>
      </c>
      <c r="F411" s="141" t="str">
        <f t="shared" si="20"/>
        <v/>
      </c>
      <c r="G411" s="142">
        <f>IF($K411="Padrão",BDI!$B$17,IF($K411="Diferenciado",BDI!$E$17,0))</f>
        <v>0.21290000000000001</v>
      </c>
      <c r="H411" s="140" t="str">
        <f t="shared" si="18"/>
        <v/>
      </c>
      <c r="I411" s="141" t="str">
        <f t="shared" si="19"/>
        <v/>
      </c>
      <c r="J411" s="143"/>
      <c r="K411" s="144" t="s">
        <v>3103</v>
      </c>
    </row>
    <row r="412" spans="1:11" hidden="1" x14ac:dyDescent="0.25">
      <c r="A412" s="185" t="s">
        <v>600</v>
      </c>
      <c r="B412" s="138" t="s">
        <v>3572</v>
      </c>
      <c r="C412" s="139" t="s">
        <v>17</v>
      </c>
      <c r="D412" s="139">
        <v>0</v>
      </c>
      <c r="E412" s="140">
        <f ca="1">OFFSET(INDEX(Composições!A:H,MATCH(Orçamentária!A412,Composições!A:A,0),8),2,0)</f>
        <v>75.201999999999998</v>
      </c>
      <c r="F412" s="141">
        <f t="shared" ca="1" si="20"/>
        <v>0</v>
      </c>
      <c r="G412" s="142">
        <f>IF($K412="Padrão",BDI!$B$17,IF($K412="Diferenciado",BDI!$E$17,0))</f>
        <v>0.21290000000000001</v>
      </c>
      <c r="H412" s="140">
        <f t="shared" ca="1" si="18"/>
        <v>91.21</v>
      </c>
      <c r="I412" s="141">
        <f t="shared" ca="1" si="19"/>
        <v>0</v>
      </c>
      <c r="J412" s="143"/>
      <c r="K412" s="144" t="s">
        <v>3103</v>
      </c>
    </row>
    <row r="413" spans="1:11" hidden="1" x14ac:dyDescent="0.25">
      <c r="A413" s="185" t="s">
        <v>601</v>
      </c>
      <c r="B413" s="138" t="s">
        <v>3573</v>
      </c>
      <c r="C413" s="139" t="s">
        <v>17</v>
      </c>
      <c r="D413" s="139">
        <v>0</v>
      </c>
      <c r="E413" s="140">
        <f ca="1">OFFSET(INDEX(Composições!A:H,MATCH(Orçamentária!A413,Composições!A:A,0),8),2,0)</f>
        <v>97.73599999999999</v>
      </c>
      <c r="F413" s="141">
        <f t="shared" ca="1" si="20"/>
        <v>0</v>
      </c>
      <c r="G413" s="142">
        <f>IF($K413="Padrão",BDI!$B$17,IF($K413="Diferenciado",BDI!$E$17,0))</f>
        <v>0.21290000000000001</v>
      </c>
      <c r="H413" s="140">
        <f t="shared" ca="1" si="18"/>
        <v>118.54</v>
      </c>
      <c r="I413" s="141">
        <f t="shared" ca="1" si="19"/>
        <v>0</v>
      </c>
      <c r="J413" s="143"/>
      <c r="K413" s="144" t="s">
        <v>3103</v>
      </c>
    </row>
    <row r="414" spans="1:11" hidden="1" x14ac:dyDescent="0.25">
      <c r="A414" s="185" t="s">
        <v>602</v>
      </c>
      <c r="B414" s="138" t="s">
        <v>3574</v>
      </c>
      <c r="C414" s="139" t="s">
        <v>17</v>
      </c>
      <c r="D414" s="139">
        <v>0</v>
      </c>
      <c r="E414" s="140">
        <f ca="1">OFFSET(INDEX(Composições!A:H,MATCH(Orçamentária!A414,Composições!A:A,0),8),2,0)</f>
        <v>59.137499999999996</v>
      </c>
      <c r="F414" s="141">
        <f t="shared" ca="1" si="20"/>
        <v>0</v>
      </c>
      <c r="G414" s="142">
        <f>IF($K414="Padrão",BDI!$B$17,IF($K414="Diferenciado",BDI!$E$17,0))</f>
        <v>0.21290000000000001</v>
      </c>
      <c r="H414" s="140">
        <f t="shared" ca="1" si="18"/>
        <v>71.73</v>
      </c>
      <c r="I414" s="141">
        <f t="shared" ca="1" si="19"/>
        <v>0</v>
      </c>
      <c r="J414" s="143"/>
      <c r="K414" s="144" t="s">
        <v>3103</v>
      </c>
    </row>
    <row r="415" spans="1:11" hidden="1" x14ac:dyDescent="0.25">
      <c r="A415" s="137" t="s">
        <v>3575</v>
      </c>
      <c r="B415" s="138" t="s">
        <v>3576</v>
      </c>
      <c r="C415" s="139" t="s">
        <v>17</v>
      </c>
      <c r="D415" s="139">
        <v>0</v>
      </c>
      <c r="E415" s="140" t="s">
        <v>12</v>
      </c>
      <c r="F415" s="141" t="str">
        <f t="shared" si="20"/>
        <v/>
      </c>
      <c r="G415" s="142">
        <f>IF($K415="Padrão",BDI!$B$17,IF($K415="Diferenciado",BDI!$E$17,0))</f>
        <v>0.21290000000000001</v>
      </c>
      <c r="H415" s="140" t="str">
        <f t="shared" si="18"/>
        <v/>
      </c>
      <c r="I415" s="141" t="str">
        <f t="shared" si="19"/>
        <v/>
      </c>
      <c r="J415" s="143"/>
      <c r="K415" s="144" t="s">
        <v>3103</v>
      </c>
    </row>
    <row r="416" spans="1:11" hidden="1" x14ac:dyDescent="0.25">
      <c r="A416" s="185" t="s">
        <v>603</v>
      </c>
      <c r="B416" s="138" t="s">
        <v>3577</v>
      </c>
      <c r="C416" s="139" t="s">
        <v>17</v>
      </c>
      <c r="D416" s="139">
        <v>0</v>
      </c>
      <c r="E416" s="140">
        <f ca="1">OFFSET(INDEX(Composições!A:H,MATCH(Orçamentária!A416,Composições!A:A,0),8),2,0)</f>
        <v>43.481500000000004</v>
      </c>
      <c r="F416" s="141">
        <f t="shared" ca="1" si="20"/>
        <v>0</v>
      </c>
      <c r="G416" s="142">
        <f>IF($K416="Padrão",BDI!$B$17,IF($K416="Diferenciado",BDI!$E$17,0))</f>
        <v>0.21290000000000001</v>
      </c>
      <c r="H416" s="140">
        <f t="shared" ca="1" si="18"/>
        <v>52.74</v>
      </c>
      <c r="I416" s="141">
        <f t="shared" ca="1" si="19"/>
        <v>0</v>
      </c>
      <c r="J416" s="143"/>
      <c r="K416" s="144" t="s">
        <v>3103</v>
      </c>
    </row>
    <row r="417" spans="1:11" hidden="1" x14ac:dyDescent="0.25">
      <c r="A417" s="137" t="s">
        <v>3578</v>
      </c>
      <c r="B417" s="138" t="s">
        <v>3579</v>
      </c>
      <c r="C417" s="139" t="s">
        <v>17</v>
      </c>
      <c r="D417" s="139">
        <v>0</v>
      </c>
      <c r="E417" s="140" t="s">
        <v>12</v>
      </c>
      <c r="F417" s="141" t="str">
        <f t="shared" si="20"/>
        <v/>
      </c>
      <c r="G417" s="142">
        <f>IF($K417="Padrão",BDI!$B$17,IF($K417="Diferenciado",BDI!$E$17,0))</f>
        <v>0.21290000000000001</v>
      </c>
      <c r="H417" s="140" t="str">
        <f t="shared" si="18"/>
        <v/>
      </c>
      <c r="I417" s="141" t="str">
        <f t="shared" si="19"/>
        <v/>
      </c>
      <c r="J417" s="143"/>
      <c r="K417" s="144" t="s">
        <v>3103</v>
      </c>
    </row>
    <row r="418" spans="1:11" hidden="1" x14ac:dyDescent="0.25">
      <c r="A418" s="137" t="s">
        <v>3580</v>
      </c>
      <c r="B418" s="138" t="s">
        <v>3581</v>
      </c>
      <c r="C418" s="139" t="s">
        <v>17</v>
      </c>
      <c r="D418" s="139">
        <v>0</v>
      </c>
      <c r="E418" s="140" t="s">
        <v>12</v>
      </c>
      <c r="F418" s="141" t="str">
        <f t="shared" si="20"/>
        <v/>
      </c>
      <c r="G418" s="142">
        <f>IF($K418="Padrão",BDI!$B$17,IF($K418="Diferenciado",BDI!$E$17,0))</f>
        <v>0.21290000000000001</v>
      </c>
      <c r="H418" s="140" t="str">
        <f t="shared" si="18"/>
        <v/>
      </c>
      <c r="I418" s="141" t="str">
        <f t="shared" si="19"/>
        <v/>
      </c>
      <c r="J418" s="143"/>
      <c r="K418" s="144" t="s">
        <v>3103</v>
      </c>
    </row>
    <row r="419" spans="1:11" hidden="1" x14ac:dyDescent="0.25">
      <c r="A419" s="185" t="s">
        <v>604</v>
      </c>
      <c r="B419" s="138" t="s">
        <v>3582</v>
      </c>
      <c r="C419" s="139" t="s">
        <v>17</v>
      </c>
      <c r="D419" s="139">
        <v>0</v>
      </c>
      <c r="E419" s="140">
        <f ca="1">OFFSET(INDEX(Composições!A:H,MATCH(Orçamentária!A419,Composições!A:A,0),8),2,0)</f>
        <v>14.858000000000001</v>
      </c>
      <c r="F419" s="141">
        <f t="shared" ca="1" si="20"/>
        <v>0</v>
      </c>
      <c r="G419" s="142">
        <f>IF($K419="Padrão",BDI!$B$17,IF($K419="Diferenciado",BDI!$E$17,0))</f>
        <v>0.21290000000000001</v>
      </c>
      <c r="H419" s="140">
        <f t="shared" ca="1" si="18"/>
        <v>18.02</v>
      </c>
      <c r="I419" s="141">
        <f t="shared" ca="1" si="19"/>
        <v>0</v>
      </c>
      <c r="J419" s="143"/>
      <c r="K419" s="144" t="s">
        <v>3103</v>
      </c>
    </row>
    <row r="420" spans="1:11" hidden="1" x14ac:dyDescent="0.25">
      <c r="A420" s="185" t="s">
        <v>606</v>
      </c>
      <c r="B420" s="138" t="s">
        <v>3583</v>
      </c>
      <c r="C420" s="139" t="s">
        <v>17</v>
      </c>
      <c r="D420" s="139">
        <v>0</v>
      </c>
      <c r="E420" s="140">
        <f ca="1">OFFSET(INDEX(Composições!A:H,MATCH(Orçamentária!A420,Composições!A:A,0),8),2,0)</f>
        <v>14.8485</v>
      </c>
      <c r="F420" s="141">
        <f t="shared" ca="1" si="20"/>
        <v>0</v>
      </c>
      <c r="G420" s="142">
        <f>IF($K420="Padrão",BDI!$B$17,IF($K420="Diferenciado",BDI!$E$17,0))</f>
        <v>0.21290000000000001</v>
      </c>
      <c r="H420" s="140">
        <f t="shared" ca="1" si="18"/>
        <v>18.010000000000002</v>
      </c>
      <c r="I420" s="141">
        <f t="shared" ca="1" si="19"/>
        <v>0</v>
      </c>
      <c r="J420" s="143"/>
      <c r="K420" s="144" t="s">
        <v>3103</v>
      </c>
    </row>
    <row r="421" spans="1:11" hidden="1" x14ac:dyDescent="0.25">
      <c r="A421" s="185" t="s">
        <v>607</v>
      </c>
      <c r="B421" s="138" t="s">
        <v>3584</v>
      </c>
      <c r="C421" s="139" t="s">
        <v>17</v>
      </c>
      <c r="D421" s="139">
        <v>0</v>
      </c>
      <c r="E421" s="140">
        <f ca="1">OFFSET(INDEX(Composições!A:H,MATCH(Orçamentária!A421,Composições!A:A,0),8),2,0)</f>
        <v>14.8485</v>
      </c>
      <c r="F421" s="141">
        <f t="shared" ca="1" si="20"/>
        <v>0</v>
      </c>
      <c r="G421" s="142">
        <f>IF($K421="Padrão",BDI!$B$17,IF($K421="Diferenciado",BDI!$E$17,0))</f>
        <v>0.21290000000000001</v>
      </c>
      <c r="H421" s="140">
        <f t="shared" ca="1" si="18"/>
        <v>18.010000000000002</v>
      </c>
      <c r="I421" s="141">
        <f t="shared" ca="1" si="19"/>
        <v>0</v>
      </c>
      <c r="J421" s="143"/>
      <c r="K421" s="144" t="s">
        <v>3103</v>
      </c>
    </row>
    <row r="422" spans="1:11" hidden="1" x14ac:dyDescent="0.25">
      <c r="A422" s="137" t="s">
        <v>3585</v>
      </c>
      <c r="B422" s="138" t="s">
        <v>3586</v>
      </c>
      <c r="C422" s="139" t="s">
        <v>17</v>
      </c>
      <c r="D422" s="139">
        <v>0</v>
      </c>
      <c r="E422" s="140" t="s">
        <v>12</v>
      </c>
      <c r="F422" s="141" t="str">
        <f t="shared" si="20"/>
        <v/>
      </c>
      <c r="G422" s="142">
        <f>IF($K422="Padrão",BDI!$B$17,IF($K422="Diferenciado",BDI!$E$17,0))</f>
        <v>0.21290000000000001</v>
      </c>
      <c r="H422" s="140" t="str">
        <f t="shared" si="18"/>
        <v/>
      </c>
      <c r="I422" s="141" t="str">
        <f t="shared" si="19"/>
        <v/>
      </c>
      <c r="J422" s="143"/>
      <c r="K422" s="144" t="s">
        <v>3103</v>
      </c>
    </row>
    <row r="423" spans="1:11" hidden="1" x14ac:dyDescent="0.25">
      <c r="A423" s="137" t="s">
        <v>3587</v>
      </c>
      <c r="B423" s="138" t="s">
        <v>3588</v>
      </c>
      <c r="C423" s="139" t="s">
        <v>17</v>
      </c>
      <c r="D423" s="139">
        <v>0</v>
      </c>
      <c r="E423" s="140" t="s">
        <v>12</v>
      </c>
      <c r="F423" s="141" t="str">
        <f t="shared" si="20"/>
        <v/>
      </c>
      <c r="G423" s="142">
        <f>IF($K423="Padrão",BDI!$B$17,IF($K423="Diferenciado",BDI!$E$17,0))</f>
        <v>0.21290000000000001</v>
      </c>
      <c r="H423" s="140" t="str">
        <f t="shared" si="18"/>
        <v/>
      </c>
      <c r="I423" s="141" t="str">
        <f t="shared" si="19"/>
        <v/>
      </c>
      <c r="J423" s="143"/>
      <c r="K423" s="144" t="s">
        <v>3103</v>
      </c>
    </row>
    <row r="424" spans="1:11" hidden="1" x14ac:dyDescent="0.25">
      <c r="A424" s="137" t="s">
        <v>3589</v>
      </c>
      <c r="B424" s="138" t="s">
        <v>3590</v>
      </c>
      <c r="C424" s="139" t="s">
        <v>17</v>
      </c>
      <c r="D424" s="139">
        <v>0</v>
      </c>
      <c r="E424" s="140" t="s">
        <v>12</v>
      </c>
      <c r="F424" s="141" t="str">
        <f t="shared" si="20"/>
        <v/>
      </c>
      <c r="G424" s="142">
        <f>IF($K424="Padrão",BDI!$B$17,IF($K424="Diferenciado",BDI!$E$17,0))</f>
        <v>0.21290000000000001</v>
      </c>
      <c r="H424" s="140" t="str">
        <f t="shared" si="18"/>
        <v/>
      </c>
      <c r="I424" s="141" t="str">
        <f t="shared" si="19"/>
        <v/>
      </c>
      <c r="J424" s="143"/>
      <c r="K424" s="144" t="s">
        <v>3103</v>
      </c>
    </row>
    <row r="425" spans="1:11" hidden="1" x14ac:dyDescent="0.25">
      <c r="A425" s="137" t="s">
        <v>3591</v>
      </c>
      <c r="B425" s="138" t="s">
        <v>3592</v>
      </c>
      <c r="C425" s="139" t="s">
        <v>17</v>
      </c>
      <c r="D425" s="139">
        <v>0</v>
      </c>
      <c r="E425" s="140" t="s">
        <v>12</v>
      </c>
      <c r="F425" s="141" t="str">
        <f t="shared" si="20"/>
        <v/>
      </c>
      <c r="G425" s="142">
        <f>IF($K425="Padrão",BDI!$B$17,IF($K425="Diferenciado",BDI!$E$17,0))</f>
        <v>0.21290000000000001</v>
      </c>
      <c r="H425" s="140" t="str">
        <f t="shared" si="18"/>
        <v/>
      </c>
      <c r="I425" s="141" t="str">
        <f t="shared" si="19"/>
        <v/>
      </c>
      <c r="J425" s="143"/>
      <c r="K425" s="144" t="s">
        <v>3103</v>
      </c>
    </row>
    <row r="426" spans="1:11" hidden="1" x14ac:dyDescent="0.25">
      <c r="A426" s="137" t="s">
        <v>3593</v>
      </c>
      <c r="B426" s="138" t="s">
        <v>3594</v>
      </c>
      <c r="C426" s="139" t="s">
        <v>17</v>
      </c>
      <c r="D426" s="139">
        <v>0</v>
      </c>
      <c r="E426" s="140" t="s">
        <v>12</v>
      </c>
      <c r="F426" s="141" t="str">
        <f t="shared" si="20"/>
        <v/>
      </c>
      <c r="G426" s="142">
        <f>IF($K426="Padrão",BDI!$B$17,IF($K426="Diferenciado",BDI!$E$17,0))</f>
        <v>0.21290000000000001</v>
      </c>
      <c r="H426" s="140" t="str">
        <f t="shared" si="18"/>
        <v/>
      </c>
      <c r="I426" s="141" t="str">
        <f t="shared" si="19"/>
        <v/>
      </c>
      <c r="J426" s="143"/>
      <c r="K426" s="144" t="s">
        <v>3103</v>
      </c>
    </row>
    <row r="427" spans="1:11" hidden="1" x14ac:dyDescent="0.25">
      <c r="A427" s="137" t="s">
        <v>3595</v>
      </c>
      <c r="B427" s="138" t="s">
        <v>3596</v>
      </c>
      <c r="C427" s="139" t="s">
        <v>17</v>
      </c>
      <c r="D427" s="139">
        <v>0</v>
      </c>
      <c r="E427" s="140" t="s">
        <v>12</v>
      </c>
      <c r="F427" s="141" t="str">
        <f t="shared" si="20"/>
        <v/>
      </c>
      <c r="G427" s="142">
        <f>IF($K427="Padrão",BDI!$B$17,IF($K427="Diferenciado",BDI!$E$17,0))</f>
        <v>0.21290000000000001</v>
      </c>
      <c r="H427" s="140" t="str">
        <f t="shared" si="18"/>
        <v/>
      </c>
      <c r="I427" s="141" t="str">
        <f t="shared" si="19"/>
        <v/>
      </c>
      <c r="J427" s="143"/>
      <c r="K427" s="144" t="s">
        <v>3103</v>
      </c>
    </row>
    <row r="428" spans="1:11" hidden="1" x14ac:dyDescent="0.25">
      <c r="A428" s="137" t="s">
        <v>3597</v>
      </c>
      <c r="B428" s="138" t="s">
        <v>3598</v>
      </c>
      <c r="C428" s="139" t="s">
        <v>17</v>
      </c>
      <c r="D428" s="139">
        <v>0</v>
      </c>
      <c r="E428" s="140" t="s">
        <v>12</v>
      </c>
      <c r="F428" s="141" t="str">
        <f t="shared" si="20"/>
        <v/>
      </c>
      <c r="G428" s="142">
        <f>IF($K428="Padrão",BDI!$B$17,IF($K428="Diferenciado",BDI!$E$17,0))</f>
        <v>0.21290000000000001</v>
      </c>
      <c r="H428" s="140" t="str">
        <f t="shared" si="18"/>
        <v/>
      </c>
      <c r="I428" s="141" t="str">
        <f t="shared" si="19"/>
        <v/>
      </c>
      <c r="J428" s="143"/>
      <c r="K428" s="144" t="s">
        <v>3103</v>
      </c>
    </row>
    <row r="429" spans="1:11" hidden="1" x14ac:dyDescent="0.25">
      <c r="A429" s="137" t="s">
        <v>3599</v>
      </c>
      <c r="B429" s="138" t="s">
        <v>3600</v>
      </c>
      <c r="C429" s="139" t="s">
        <v>17</v>
      </c>
      <c r="D429" s="139">
        <v>0</v>
      </c>
      <c r="E429" s="140" t="s">
        <v>12</v>
      </c>
      <c r="F429" s="141" t="str">
        <f t="shared" si="20"/>
        <v/>
      </c>
      <c r="G429" s="142">
        <f>IF($K429="Padrão",BDI!$B$17,IF($K429="Diferenciado",BDI!$E$17,0))</f>
        <v>0.21290000000000001</v>
      </c>
      <c r="H429" s="140" t="str">
        <f t="shared" si="18"/>
        <v/>
      </c>
      <c r="I429" s="141" t="str">
        <f t="shared" si="19"/>
        <v/>
      </c>
      <c r="J429" s="143"/>
      <c r="K429" s="144" t="s">
        <v>3103</v>
      </c>
    </row>
    <row r="430" spans="1:11" hidden="1" x14ac:dyDescent="0.25">
      <c r="A430" s="137" t="s">
        <v>3601</v>
      </c>
      <c r="B430" s="138" t="s">
        <v>3602</v>
      </c>
      <c r="C430" s="139" t="s">
        <v>17</v>
      </c>
      <c r="D430" s="139">
        <v>0</v>
      </c>
      <c r="E430" s="140" t="s">
        <v>12</v>
      </c>
      <c r="F430" s="141" t="str">
        <f t="shared" si="20"/>
        <v/>
      </c>
      <c r="G430" s="142">
        <f>IF($K430="Padrão",BDI!$B$17,IF($K430="Diferenciado",BDI!$E$17,0))</f>
        <v>0.21290000000000001</v>
      </c>
      <c r="H430" s="140" t="str">
        <f t="shared" si="18"/>
        <v/>
      </c>
      <c r="I430" s="141" t="str">
        <f t="shared" si="19"/>
        <v/>
      </c>
      <c r="J430" s="143"/>
      <c r="K430" s="144" t="s">
        <v>3103</v>
      </c>
    </row>
    <row r="431" spans="1:11" hidden="1" x14ac:dyDescent="0.25">
      <c r="A431" s="137" t="s">
        <v>3603</v>
      </c>
      <c r="B431" s="138" t="s">
        <v>3604</v>
      </c>
      <c r="C431" s="139" t="s">
        <v>17</v>
      </c>
      <c r="D431" s="139">
        <v>0</v>
      </c>
      <c r="E431" s="140" t="s">
        <v>12</v>
      </c>
      <c r="F431" s="141" t="str">
        <f t="shared" si="20"/>
        <v/>
      </c>
      <c r="G431" s="142">
        <f>IF($K431="Padrão",BDI!$B$17,IF($K431="Diferenciado",BDI!$E$17,0))</f>
        <v>0.21290000000000001</v>
      </c>
      <c r="H431" s="140" t="str">
        <f t="shared" si="18"/>
        <v/>
      </c>
      <c r="I431" s="141" t="str">
        <f t="shared" si="19"/>
        <v/>
      </c>
      <c r="J431" s="143"/>
      <c r="K431" s="144" t="s">
        <v>3103</v>
      </c>
    </row>
    <row r="432" spans="1:11" hidden="1" x14ac:dyDescent="0.25">
      <c r="A432" s="137" t="s">
        <v>3605</v>
      </c>
      <c r="B432" s="138" t="s">
        <v>3606</v>
      </c>
      <c r="C432" s="139" t="s">
        <v>17</v>
      </c>
      <c r="D432" s="139">
        <v>0</v>
      </c>
      <c r="E432" s="140" t="s">
        <v>12</v>
      </c>
      <c r="F432" s="141" t="str">
        <f t="shared" si="20"/>
        <v/>
      </c>
      <c r="G432" s="142">
        <f>IF($K432="Padrão",BDI!$B$17,IF($K432="Diferenciado",BDI!$E$17,0))</f>
        <v>0.21290000000000001</v>
      </c>
      <c r="H432" s="140" t="str">
        <f t="shared" si="18"/>
        <v/>
      </c>
      <c r="I432" s="141" t="str">
        <f t="shared" si="19"/>
        <v/>
      </c>
      <c r="J432" s="143"/>
      <c r="K432" s="144" t="s">
        <v>3103</v>
      </c>
    </row>
    <row r="433" spans="1:11" hidden="1" x14ac:dyDescent="0.25">
      <c r="A433" s="137" t="s">
        <v>3607</v>
      </c>
      <c r="B433" s="138" t="s">
        <v>3608</v>
      </c>
      <c r="C433" s="139" t="s">
        <v>17</v>
      </c>
      <c r="D433" s="139">
        <v>0</v>
      </c>
      <c r="E433" s="140" t="s">
        <v>12</v>
      </c>
      <c r="F433" s="141" t="str">
        <f t="shared" si="20"/>
        <v/>
      </c>
      <c r="G433" s="142">
        <f>IF($K433="Padrão",BDI!$B$17,IF($K433="Diferenciado",BDI!$E$17,0))</f>
        <v>0.21290000000000001</v>
      </c>
      <c r="H433" s="140" t="str">
        <f t="shared" si="18"/>
        <v/>
      </c>
      <c r="I433" s="141" t="str">
        <f t="shared" si="19"/>
        <v/>
      </c>
      <c r="J433" s="143"/>
      <c r="K433" s="144" t="s">
        <v>3103</v>
      </c>
    </row>
    <row r="434" spans="1:11" hidden="1" x14ac:dyDescent="0.25">
      <c r="A434" s="137" t="s">
        <v>3609</v>
      </c>
      <c r="B434" s="138" t="s">
        <v>3610</v>
      </c>
      <c r="C434" s="139" t="s">
        <v>3611</v>
      </c>
      <c r="D434" s="139">
        <v>0</v>
      </c>
      <c r="E434" s="140" t="s">
        <v>12</v>
      </c>
      <c r="F434" s="141" t="str">
        <f t="shared" si="20"/>
        <v/>
      </c>
      <c r="G434" s="142">
        <f>IF($K434="Padrão",BDI!$B$17,IF($K434="Diferenciado",BDI!$E$17,0))</f>
        <v>0.21290000000000001</v>
      </c>
      <c r="H434" s="140" t="str">
        <f t="shared" si="18"/>
        <v/>
      </c>
      <c r="I434" s="141" t="str">
        <f t="shared" si="19"/>
        <v/>
      </c>
      <c r="J434" s="143"/>
      <c r="K434" s="144" t="s">
        <v>3103</v>
      </c>
    </row>
    <row r="435" spans="1:11" hidden="1" x14ac:dyDescent="0.25">
      <c r="A435" s="137" t="s">
        <v>3612</v>
      </c>
      <c r="B435" s="138" t="s">
        <v>3613</v>
      </c>
      <c r="C435" s="139" t="s">
        <v>3611</v>
      </c>
      <c r="D435" s="139">
        <v>0</v>
      </c>
      <c r="E435" s="140" t="s">
        <v>12</v>
      </c>
      <c r="F435" s="141" t="str">
        <f t="shared" si="20"/>
        <v/>
      </c>
      <c r="G435" s="142">
        <f>IF($K435="Padrão",BDI!$B$17,IF($K435="Diferenciado",BDI!$E$17,0))</f>
        <v>0.21290000000000001</v>
      </c>
      <c r="H435" s="140" t="str">
        <f t="shared" si="18"/>
        <v/>
      </c>
      <c r="I435" s="141" t="str">
        <f t="shared" si="19"/>
        <v/>
      </c>
      <c r="J435" s="143"/>
      <c r="K435" s="144" t="s">
        <v>3103</v>
      </c>
    </row>
    <row r="436" spans="1:11" hidden="1" x14ac:dyDescent="0.25">
      <c r="A436" s="137" t="s">
        <v>3614</v>
      </c>
      <c r="B436" s="138" t="s">
        <v>3615</v>
      </c>
      <c r="C436" s="139" t="s">
        <v>3611</v>
      </c>
      <c r="D436" s="139">
        <v>0</v>
      </c>
      <c r="E436" s="140" t="s">
        <v>12</v>
      </c>
      <c r="F436" s="141" t="str">
        <f t="shared" si="20"/>
        <v/>
      </c>
      <c r="G436" s="142">
        <f>IF($K436="Padrão",BDI!$B$17,IF($K436="Diferenciado",BDI!$E$17,0))</f>
        <v>0.21290000000000001</v>
      </c>
      <c r="H436" s="140" t="str">
        <f t="shared" si="18"/>
        <v/>
      </c>
      <c r="I436" s="141" t="str">
        <f t="shared" si="19"/>
        <v/>
      </c>
      <c r="J436" s="143"/>
      <c r="K436" s="144" t="s">
        <v>3103</v>
      </c>
    </row>
    <row r="437" spans="1:11" hidden="1" x14ac:dyDescent="0.25">
      <c r="A437" s="137" t="s">
        <v>3616</v>
      </c>
      <c r="B437" s="138" t="s">
        <v>3617</v>
      </c>
      <c r="C437" s="139" t="s">
        <v>3611</v>
      </c>
      <c r="D437" s="139">
        <v>0</v>
      </c>
      <c r="E437" s="140" t="s">
        <v>12</v>
      </c>
      <c r="F437" s="141" t="str">
        <f t="shared" si="20"/>
        <v/>
      </c>
      <c r="G437" s="142">
        <f>IF($K437="Padrão",BDI!$B$17,IF($K437="Diferenciado",BDI!$E$17,0))</f>
        <v>0.21290000000000001</v>
      </c>
      <c r="H437" s="140" t="str">
        <f t="shared" si="18"/>
        <v/>
      </c>
      <c r="I437" s="141" t="str">
        <f t="shared" si="19"/>
        <v/>
      </c>
      <c r="J437" s="143"/>
      <c r="K437" s="144" t="s">
        <v>3103</v>
      </c>
    </row>
    <row r="438" spans="1:11" hidden="1" x14ac:dyDescent="0.25">
      <c r="A438" s="137" t="s">
        <v>3618</v>
      </c>
      <c r="B438" s="138" t="s">
        <v>3619</v>
      </c>
      <c r="C438" s="139" t="s">
        <v>3611</v>
      </c>
      <c r="D438" s="139">
        <v>0</v>
      </c>
      <c r="E438" s="140" t="s">
        <v>12</v>
      </c>
      <c r="F438" s="141" t="str">
        <f t="shared" si="20"/>
        <v/>
      </c>
      <c r="G438" s="142">
        <f>IF($K438="Padrão",BDI!$B$17,IF($K438="Diferenciado",BDI!$E$17,0))</f>
        <v>0.21290000000000001</v>
      </c>
      <c r="H438" s="140" t="str">
        <f t="shared" si="18"/>
        <v/>
      </c>
      <c r="I438" s="141" t="str">
        <f t="shared" si="19"/>
        <v/>
      </c>
      <c r="J438" s="143"/>
      <c r="K438" s="144" t="s">
        <v>3103</v>
      </c>
    </row>
    <row r="439" spans="1:11" hidden="1" x14ac:dyDescent="0.25">
      <c r="A439" s="137" t="s">
        <v>3620</v>
      </c>
      <c r="B439" s="138" t="s">
        <v>3621</v>
      </c>
      <c r="C439" s="139" t="s">
        <v>3611</v>
      </c>
      <c r="D439" s="139">
        <v>0</v>
      </c>
      <c r="E439" s="140" t="s">
        <v>12</v>
      </c>
      <c r="F439" s="141" t="str">
        <f t="shared" si="20"/>
        <v/>
      </c>
      <c r="G439" s="142">
        <f>IF($K439="Padrão",BDI!$B$17,IF($K439="Diferenciado",BDI!$E$17,0))</f>
        <v>0.21290000000000001</v>
      </c>
      <c r="H439" s="140" t="str">
        <f t="shared" si="18"/>
        <v/>
      </c>
      <c r="I439" s="141" t="str">
        <f t="shared" si="19"/>
        <v/>
      </c>
      <c r="J439" s="143"/>
      <c r="K439" s="144" t="s">
        <v>3103</v>
      </c>
    </row>
    <row r="440" spans="1:11" hidden="1" x14ac:dyDescent="0.25">
      <c r="A440" s="137" t="s">
        <v>3622</v>
      </c>
      <c r="B440" s="138" t="s">
        <v>3623</v>
      </c>
      <c r="C440" s="139" t="s">
        <v>17</v>
      </c>
      <c r="D440" s="139">
        <v>0</v>
      </c>
      <c r="E440" s="140" t="s">
        <v>12</v>
      </c>
      <c r="F440" s="141" t="str">
        <f t="shared" si="20"/>
        <v/>
      </c>
      <c r="G440" s="142">
        <f>IF($K440="Padrão",BDI!$B$17,IF($K440="Diferenciado",BDI!$E$17,0))</f>
        <v>0.21290000000000001</v>
      </c>
      <c r="H440" s="140" t="str">
        <f t="shared" si="18"/>
        <v/>
      </c>
      <c r="I440" s="141" t="str">
        <f t="shared" si="19"/>
        <v/>
      </c>
      <c r="J440" s="143"/>
      <c r="K440" s="144" t="s">
        <v>3103</v>
      </c>
    </row>
    <row r="441" spans="1:11" hidden="1" x14ac:dyDescent="0.25">
      <c r="A441" s="137" t="s">
        <v>3624</v>
      </c>
      <c r="B441" s="138" t="s">
        <v>3625</v>
      </c>
      <c r="C441" s="139" t="s">
        <v>17</v>
      </c>
      <c r="D441" s="139">
        <v>0</v>
      </c>
      <c r="E441" s="140" t="s">
        <v>12</v>
      </c>
      <c r="F441" s="141" t="str">
        <f t="shared" si="20"/>
        <v/>
      </c>
      <c r="G441" s="142">
        <f>IF($K441="Padrão",BDI!$B$17,IF($K441="Diferenciado",BDI!$E$17,0))</f>
        <v>0.21290000000000001</v>
      </c>
      <c r="H441" s="140" t="str">
        <f t="shared" si="18"/>
        <v/>
      </c>
      <c r="I441" s="141" t="str">
        <f t="shared" si="19"/>
        <v/>
      </c>
      <c r="J441" s="143"/>
      <c r="K441" s="144" t="s">
        <v>3103</v>
      </c>
    </row>
    <row r="442" spans="1:11" hidden="1" x14ac:dyDescent="0.25">
      <c r="A442" s="137" t="s">
        <v>3626</v>
      </c>
      <c r="B442" s="138" t="s">
        <v>3627</v>
      </c>
      <c r="C442" s="139" t="s">
        <v>17</v>
      </c>
      <c r="D442" s="139">
        <v>0</v>
      </c>
      <c r="E442" s="140" t="s">
        <v>12</v>
      </c>
      <c r="F442" s="141" t="str">
        <f t="shared" si="20"/>
        <v/>
      </c>
      <c r="G442" s="142">
        <f>IF($K442="Padrão",BDI!$B$17,IF($K442="Diferenciado",BDI!$E$17,0))</f>
        <v>0.21290000000000001</v>
      </c>
      <c r="H442" s="140" t="str">
        <f t="shared" si="18"/>
        <v/>
      </c>
      <c r="I442" s="141" t="str">
        <f t="shared" si="19"/>
        <v/>
      </c>
      <c r="J442" s="143"/>
      <c r="K442" s="144" t="s">
        <v>3103</v>
      </c>
    </row>
    <row r="443" spans="1:11" hidden="1" x14ac:dyDescent="0.25">
      <c r="A443" s="137" t="s">
        <v>3628</v>
      </c>
      <c r="B443" s="138" t="s">
        <v>3629</v>
      </c>
      <c r="C443" s="139" t="s">
        <v>17</v>
      </c>
      <c r="D443" s="139">
        <v>0</v>
      </c>
      <c r="E443" s="140" t="s">
        <v>12</v>
      </c>
      <c r="F443" s="141" t="str">
        <f t="shared" si="20"/>
        <v/>
      </c>
      <c r="G443" s="142">
        <f>IF($K443="Padrão",BDI!$B$17,IF($K443="Diferenciado",BDI!$E$17,0))</f>
        <v>0.21290000000000001</v>
      </c>
      <c r="H443" s="140" t="str">
        <f t="shared" si="18"/>
        <v/>
      </c>
      <c r="I443" s="141" t="str">
        <f t="shared" si="19"/>
        <v/>
      </c>
      <c r="J443" s="143"/>
      <c r="K443" s="144" t="s">
        <v>3103</v>
      </c>
    </row>
    <row r="444" spans="1:11" hidden="1" x14ac:dyDescent="0.25">
      <c r="A444" s="137" t="s">
        <v>3630</v>
      </c>
      <c r="B444" s="138" t="s">
        <v>3631</v>
      </c>
      <c r="C444" s="139" t="s">
        <v>17</v>
      </c>
      <c r="D444" s="139">
        <v>0</v>
      </c>
      <c r="E444" s="140" t="s">
        <v>12</v>
      </c>
      <c r="F444" s="141" t="str">
        <f t="shared" si="20"/>
        <v/>
      </c>
      <c r="G444" s="142">
        <f>IF($K444="Padrão",BDI!$B$17,IF($K444="Diferenciado",BDI!$E$17,0))</f>
        <v>0.21290000000000001</v>
      </c>
      <c r="H444" s="140" t="str">
        <f t="shared" si="18"/>
        <v/>
      </c>
      <c r="I444" s="141" t="str">
        <f t="shared" si="19"/>
        <v/>
      </c>
      <c r="J444" s="143"/>
      <c r="K444" s="144" t="s">
        <v>3103</v>
      </c>
    </row>
    <row r="445" spans="1:11" hidden="1" x14ac:dyDescent="0.25">
      <c r="A445" s="137" t="s">
        <v>3632</v>
      </c>
      <c r="B445" s="138" t="s">
        <v>3633</v>
      </c>
      <c r="C445" s="139" t="s">
        <v>17</v>
      </c>
      <c r="D445" s="139">
        <v>0</v>
      </c>
      <c r="E445" s="140" t="s">
        <v>12</v>
      </c>
      <c r="F445" s="141" t="str">
        <f t="shared" si="20"/>
        <v/>
      </c>
      <c r="G445" s="142">
        <f>IF($K445="Padrão",BDI!$B$17,IF($K445="Diferenciado",BDI!$E$17,0))</f>
        <v>0.21290000000000001</v>
      </c>
      <c r="H445" s="140" t="str">
        <f t="shared" si="18"/>
        <v/>
      </c>
      <c r="I445" s="141" t="str">
        <f t="shared" si="19"/>
        <v/>
      </c>
      <c r="J445" s="143"/>
      <c r="K445" s="144" t="s">
        <v>3103</v>
      </c>
    </row>
    <row r="446" spans="1:11" hidden="1" x14ac:dyDescent="0.25">
      <c r="A446" s="137" t="s">
        <v>3634</v>
      </c>
      <c r="B446" s="138" t="s">
        <v>3635</v>
      </c>
      <c r="C446" s="139" t="s">
        <v>17</v>
      </c>
      <c r="D446" s="139">
        <v>0</v>
      </c>
      <c r="E446" s="140" t="s">
        <v>12</v>
      </c>
      <c r="F446" s="141" t="str">
        <f t="shared" si="20"/>
        <v/>
      </c>
      <c r="G446" s="142">
        <f>IF($K446="Padrão",BDI!$B$17,IF($K446="Diferenciado",BDI!$E$17,0))</f>
        <v>0.21290000000000001</v>
      </c>
      <c r="H446" s="140" t="str">
        <f t="shared" si="18"/>
        <v/>
      </c>
      <c r="I446" s="141" t="str">
        <f t="shared" si="19"/>
        <v/>
      </c>
      <c r="J446" s="143"/>
      <c r="K446" s="144" t="s">
        <v>3103</v>
      </c>
    </row>
    <row r="447" spans="1:11" hidden="1" x14ac:dyDescent="0.25">
      <c r="A447" s="137" t="s">
        <v>3636</v>
      </c>
      <c r="B447" s="138" t="s">
        <v>3637</v>
      </c>
      <c r="C447" s="139" t="s">
        <v>17</v>
      </c>
      <c r="D447" s="139">
        <v>0</v>
      </c>
      <c r="E447" s="140" t="s">
        <v>12</v>
      </c>
      <c r="F447" s="141" t="str">
        <f t="shared" si="20"/>
        <v/>
      </c>
      <c r="G447" s="142">
        <f>IF($K447="Padrão",BDI!$B$17,IF($K447="Diferenciado",BDI!$E$17,0))</f>
        <v>0.21290000000000001</v>
      </c>
      <c r="H447" s="140" t="str">
        <f t="shared" si="18"/>
        <v/>
      </c>
      <c r="I447" s="141" t="str">
        <f t="shared" si="19"/>
        <v/>
      </c>
      <c r="J447" s="143"/>
      <c r="K447" s="144" t="s">
        <v>3103</v>
      </c>
    </row>
    <row r="448" spans="1:11" hidden="1" x14ac:dyDescent="0.25">
      <c r="A448" s="185" t="s">
        <v>608</v>
      </c>
      <c r="B448" s="138" t="s">
        <v>3638</v>
      </c>
      <c r="C448" s="139" t="s">
        <v>17</v>
      </c>
      <c r="D448" s="139">
        <v>0</v>
      </c>
      <c r="E448" s="140">
        <f ca="1">OFFSET(INDEX(Composições!A:H,MATCH(Orçamentária!A448,Composições!A:A,0),8),2,0)</f>
        <v>19.256499999999999</v>
      </c>
      <c r="F448" s="141">
        <f t="shared" ca="1" si="20"/>
        <v>0</v>
      </c>
      <c r="G448" s="142">
        <f>IF($K448="Padrão",BDI!$B$17,IF($K448="Diferenciado",BDI!$E$17,0))</f>
        <v>0.21290000000000001</v>
      </c>
      <c r="H448" s="140">
        <f t="shared" ca="1" si="18"/>
        <v>23.36</v>
      </c>
      <c r="I448" s="141">
        <f t="shared" ca="1" si="19"/>
        <v>0</v>
      </c>
      <c r="J448" s="143"/>
      <c r="K448" s="144" t="s">
        <v>3103</v>
      </c>
    </row>
    <row r="449" spans="1:11" hidden="1" x14ac:dyDescent="0.25">
      <c r="A449" s="137" t="s">
        <v>3639</v>
      </c>
      <c r="B449" s="138" t="s">
        <v>3640</v>
      </c>
      <c r="C449" s="139" t="s">
        <v>17</v>
      </c>
      <c r="D449" s="139">
        <v>0</v>
      </c>
      <c r="E449" s="140" t="s">
        <v>12</v>
      </c>
      <c r="F449" s="141" t="str">
        <f t="shared" si="20"/>
        <v/>
      </c>
      <c r="G449" s="142">
        <f>IF($K449="Padrão",BDI!$B$17,IF($K449="Diferenciado",BDI!$E$17,0))</f>
        <v>0.21290000000000001</v>
      </c>
      <c r="H449" s="140" t="str">
        <f t="shared" si="18"/>
        <v/>
      </c>
      <c r="I449" s="141" t="str">
        <f t="shared" si="19"/>
        <v/>
      </c>
      <c r="J449" s="143"/>
      <c r="K449" s="144" t="s">
        <v>3103</v>
      </c>
    </row>
    <row r="450" spans="1:11" hidden="1" x14ac:dyDescent="0.25">
      <c r="A450" s="137" t="s">
        <v>3641</v>
      </c>
      <c r="B450" s="138" t="s">
        <v>3642</v>
      </c>
      <c r="C450" s="139" t="s">
        <v>17</v>
      </c>
      <c r="D450" s="139">
        <v>0</v>
      </c>
      <c r="E450" s="140" t="s">
        <v>12</v>
      </c>
      <c r="F450" s="141" t="str">
        <f t="shared" si="20"/>
        <v/>
      </c>
      <c r="G450" s="142">
        <f>IF($K450="Padrão",BDI!$B$17,IF($K450="Diferenciado",BDI!$E$17,0))</f>
        <v>0.21290000000000001</v>
      </c>
      <c r="H450" s="140" t="str">
        <f t="shared" si="18"/>
        <v/>
      </c>
      <c r="I450" s="141" t="str">
        <f t="shared" si="19"/>
        <v/>
      </c>
      <c r="J450" s="143"/>
      <c r="K450" s="144" t="s">
        <v>3103</v>
      </c>
    </row>
    <row r="451" spans="1:11" hidden="1" x14ac:dyDescent="0.25">
      <c r="A451" s="137" t="s">
        <v>3643</v>
      </c>
      <c r="B451" s="138" t="s">
        <v>3644</v>
      </c>
      <c r="C451" s="139" t="s">
        <v>17</v>
      </c>
      <c r="D451" s="139">
        <v>0</v>
      </c>
      <c r="E451" s="140" t="s">
        <v>12</v>
      </c>
      <c r="F451" s="141" t="str">
        <f t="shared" si="20"/>
        <v/>
      </c>
      <c r="G451" s="142">
        <f>IF($K451="Padrão",BDI!$B$17,IF($K451="Diferenciado",BDI!$E$17,0))</f>
        <v>0.21290000000000001</v>
      </c>
      <c r="H451" s="140" t="str">
        <f t="shared" si="18"/>
        <v/>
      </c>
      <c r="I451" s="141" t="str">
        <f t="shared" si="19"/>
        <v/>
      </c>
      <c r="J451" s="143"/>
      <c r="K451" s="144" t="s">
        <v>3103</v>
      </c>
    </row>
    <row r="452" spans="1:11" hidden="1" x14ac:dyDescent="0.25">
      <c r="A452" s="137" t="s">
        <v>3645</v>
      </c>
      <c r="B452" s="138" t="s">
        <v>3646</v>
      </c>
      <c r="C452" s="139" t="s">
        <v>17</v>
      </c>
      <c r="D452" s="139">
        <v>0</v>
      </c>
      <c r="E452" s="140" t="s">
        <v>12</v>
      </c>
      <c r="F452" s="141" t="str">
        <f t="shared" si="20"/>
        <v/>
      </c>
      <c r="G452" s="142">
        <f>IF($K452="Padrão",BDI!$B$17,IF($K452="Diferenciado",BDI!$E$17,0))</f>
        <v>0.21290000000000001</v>
      </c>
      <c r="H452" s="140" t="str">
        <f t="shared" si="18"/>
        <v/>
      </c>
      <c r="I452" s="141" t="str">
        <f t="shared" si="19"/>
        <v/>
      </c>
      <c r="J452" s="143"/>
      <c r="K452" s="144" t="s">
        <v>3103</v>
      </c>
    </row>
    <row r="453" spans="1:11" hidden="1" x14ac:dyDescent="0.25">
      <c r="A453" s="137" t="s">
        <v>3647</v>
      </c>
      <c r="B453" s="138" t="s">
        <v>3648</v>
      </c>
      <c r="C453" s="139" t="s">
        <v>17</v>
      </c>
      <c r="D453" s="139">
        <v>0</v>
      </c>
      <c r="E453" s="140" t="s">
        <v>12</v>
      </c>
      <c r="F453" s="141" t="str">
        <f t="shared" si="20"/>
        <v/>
      </c>
      <c r="G453" s="142">
        <f>IF($K453="Padrão",BDI!$B$17,IF($K453="Diferenciado",BDI!$E$17,0))</f>
        <v>0.21290000000000001</v>
      </c>
      <c r="H453" s="140" t="str">
        <f t="shared" si="18"/>
        <v/>
      </c>
      <c r="I453" s="141" t="str">
        <f t="shared" si="19"/>
        <v/>
      </c>
      <c r="J453" s="143"/>
      <c r="K453" s="144" t="s">
        <v>3103</v>
      </c>
    </row>
    <row r="454" spans="1:11" hidden="1" x14ac:dyDescent="0.25">
      <c r="A454" s="137" t="s">
        <v>3649</v>
      </c>
      <c r="B454" s="138" t="s">
        <v>3650</v>
      </c>
      <c r="C454" s="139" t="s">
        <v>17</v>
      </c>
      <c r="D454" s="139">
        <v>0</v>
      </c>
      <c r="E454" s="140" t="s">
        <v>12</v>
      </c>
      <c r="F454" s="141" t="str">
        <f t="shared" si="20"/>
        <v/>
      </c>
      <c r="G454" s="142">
        <f>IF($K454="Padrão",BDI!$B$17,IF($K454="Diferenciado",BDI!$E$17,0))</f>
        <v>0.21290000000000001</v>
      </c>
      <c r="H454" s="140" t="str">
        <f t="shared" ref="H454:H517" si="21">IF(ISNUMBER(E454),ROUND(E454*(1+G454),2),"")</f>
        <v/>
      </c>
      <c r="I454" s="141" t="str">
        <f t="shared" ref="I454:I517" si="22">IF(ISNUMBER(E454),ROUND(H454*D454,2),"")</f>
        <v/>
      </c>
      <c r="J454" s="143"/>
      <c r="K454" s="144" t="s">
        <v>3103</v>
      </c>
    </row>
    <row r="455" spans="1:11" hidden="1" x14ac:dyDescent="0.25">
      <c r="A455" s="137" t="s">
        <v>3651</v>
      </c>
      <c r="B455" s="138" t="s">
        <v>3652</v>
      </c>
      <c r="C455" s="139" t="s">
        <v>17</v>
      </c>
      <c r="D455" s="139">
        <v>0</v>
      </c>
      <c r="E455" s="140" t="s">
        <v>12</v>
      </c>
      <c r="F455" s="141" t="str">
        <f t="shared" ref="F455:F518" si="23">IF(ISNUMBER(E455),D455*E455,"")</f>
        <v/>
      </c>
      <c r="G455" s="142">
        <f>IF($K455="Padrão",BDI!$B$17,IF($K455="Diferenciado",BDI!$E$17,0))</f>
        <v>0.21290000000000001</v>
      </c>
      <c r="H455" s="140" t="str">
        <f t="shared" si="21"/>
        <v/>
      </c>
      <c r="I455" s="141" t="str">
        <f t="shared" si="22"/>
        <v/>
      </c>
      <c r="J455" s="143"/>
      <c r="K455" s="144" t="s">
        <v>3103</v>
      </c>
    </row>
    <row r="456" spans="1:11" hidden="1" x14ac:dyDescent="0.25">
      <c r="A456" s="137" t="s">
        <v>3653</v>
      </c>
      <c r="B456" s="138" t="s">
        <v>3654</v>
      </c>
      <c r="C456" s="139" t="s">
        <v>17</v>
      </c>
      <c r="D456" s="139">
        <v>0</v>
      </c>
      <c r="E456" s="140" t="s">
        <v>12</v>
      </c>
      <c r="F456" s="141" t="str">
        <f t="shared" si="23"/>
        <v/>
      </c>
      <c r="G456" s="142">
        <f>IF($K456="Padrão",BDI!$B$17,IF($K456="Diferenciado",BDI!$E$17,0))</f>
        <v>0.21290000000000001</v>
      </c>
      <c r="H456" s="140" t="str">
        <f t="shared" si="21"/>
        <v/>
      </c>
      <c r="I456" s="141" t="str">
        <f t="shared" si="22"/>
        <v/>
      </c>
      <c r="J456" s="143"/>
      <c r="K456" s="144" t="s">
        <v>3103</v>
      </c>
    </row>
    <row r="457" spans="1:11" hidden="1" x14ac:dyDescent="0.25">
      <c r="A457" s="137" t="s">
        <v>3655</v>
      </c>
      <c r="B457" s="138" t="s">
        <v>3656</v>
      </c>
      <c r="C457" s="139" t="s">
        <v>17</v>
      </c>
      <c r="D457" s="139">
        <v>0</v>
      </c>
      <c r="E457" s="140" t="s">
        <v>12</v>
      </c>
      <c r="F457" s="141" t="str">
        <f t="shared" si="23"/>
        <v/>
      </c>
      <c r="G457" s="142">
        <f>IF($K457="Padrão",BDI!$B$17,IF($K457="Diferenciado",BDI!$E$17,0))</f>
        <v>0.21290000000000001</v>
      </c>
      <c r="H457" s="140" t="str">
        <f t="shared" si="21"/>
        <v/>
      </c>
      <c r="I457" s="141" t="str">
        <f t="shared" si="22"/>
        <v/>
      </c>
      <c r="J457" s="143"/>
      <c r="K457" s="144" t="s">
        <v>3103</v>
      </c>
    </row>
    <row r="458" spans="1:11" hidden="1" x14ac:dyDescent="0.25">
      <c r="A458" s="137" t="s">
        <v>3657</v>
      </c>
      <c r="B458" s="138" t="s">
        <v>3658</v>
      </c>
      <c r="C458" s="139" t="s">
        <v>17</v>
      </c>
      <c r="D458" s="139">
        <v>0</v>
      </c>
      <c r="E458" s="140" t="s">
        <v>12</v>
      </c>
      <c r="F458" s="141" t="str">
        <f t="shared" si="23"/>
        <v/>
      </c>
      <c r="G458" s="142">
        <f>IF($K458="Padrão",BDI!$B$17,IF($K458="Diferenciado",BDI!$E$17,0))</f>
        <v>0.21290000000000001</v>
      </c>
      <c r="H458" s="140" t="str">
        <f t="shared" si="21"/>
        <v/>
      </c>
      <c r="I458" s="141" t="str">
        <f t="shared" si="22"/>
        <v/>
      </c>
      <c r="J458" s="143"/>
      <c r="K458" s="144" t="s">
        <v>3103</v>
      </c>
    </row>
    <row r="459" spans="1:11" hidden="1" x14ac:dyDescent="0.25">
      <c r="A459" s="137" t="s">
        <v>3659</v>
      </c>
      <c r="B459" s="138" t="s">
        <v>3660</v>
      </c>
      <c r="C459" s="139" t="s">
        <v>17</v>
      </c>
      <c r="D459" s="139">
        <v>0</v>
      </c>
      <c r="E459" s="140" t="s">
        <v>12</v>
      </c>
      <c r="F459" s="141" t="str">
        <f t="shared" si="23"/>
        <v/>
      </c>
      <c r="G459" s="142">
        <f>IF($K459="Padrão",BDI!$B$17,IF($K459="Diferenciado",BDI!$E$17,0))</f>
        <v>0.21290000000000001</v>
      </c>
      <c r="H459" s="140" t="str">
        <f t="shared" si="21"/>
        <v/>
      </c>
      <c r="I459" s="141" t="str">
        <f t="shared" si="22"/>
        <v/>
      </c>
      <c r="J459" s="143"/>
      <c r="K459" s="144" t="s">
        <v>3103</v>
      </c>
    </row>
    <row r="460" spans="1:11" hidden="1" x14ac:dyDescent="0.25">
      <c r="A460" s="137" t="s">
        <v>3661</v>
      </c>
      <c r="B460" s="138" t="s">
        <v>3662</v>
      </c>
      <c r="C460" s="139" t="s">
        <v>17</v>
      </c>
      <c r="D460" s="139">
        <v>0</v>
      </c>
      <c r="E460" s="140" t="s">
        <v>12</v>
      </c>
      <c r="F460" s="141" t="str">
        <f t="shared" si="23"/>
        <v/>
      </c>
      <c r="G460" s="142">
        <f>IF($K460="Padrão",BDI!$B$17,IF($K460="Diferenciado",BDI!$E$17,0))</f>
        <v>0.21290000000000001</v>
      </c>
      <c r="H460" s="140" t="str">
        <f t="shared" si="21"/>
        <v/>
      </c>
      <c r="I460" s="141" t="str">
        <f t="shared" si="22"/>
        <v/>
      </c>
      <c r="J460" s="143"/>
      <c r="K460" s="144" t="s">
        <v>3103</v>
      </c>
    </row>
    <row r="461" spans="1:11" ht="25.5" hidden="1" x14ac:dyDescent="0.25">
      <c r="A461" s="137" t="s">
        <v>3663</v>
      </c>
      <c r="B461" s="138" t="s">
        <v>3664</v>
      </c>
      <c r="C461" s="139" t="s">
        <v>17</v>
      </c>
      <c r="D461" s="139">
        <v>0</v>
      </c>
      <c r="E461" s="140" t="s">
        <v>12</v>
      </c>
      <c r="F461" s="141" t="str">
        <f t="shared" si="23"/>
        <v/>
      </c>
      <c r="G461" s="142">
        <f>IF($K461="Padrão",BDI!$B$17,IF($K461="Diferenciado",BDI!$E$17,0))</f>
        <v>0.21290000000000001</v>
      </c>
      <c r="H461" s="140" t="str">
        <f t="shared" si="21"/>
        <v/>
      </c>
      <c r="I461" s="141" t="str">
        <f t="shared" si="22"/>
        <v/>
      </c>
      <c r="J461" s="143"/>
      <c r="K461" s="144" t="s">
        <v>3103</v>
      </c>
    </row>
    <row r="462" spans="1:11" ht="25.5" hidden="1" x14ac:dyDescent="0.25">
      <c r="A462" s="137" t="s">
        <v>3665</v>
      </c>
      <c r="B462" s="138" t="s">
        <v>3666</v>
      </c>
      <c r="C462" s="139" t="s">
        <v>17</v>
      </c>
      <c r="D462" s="139">
        <v>0</v>
      </c>
      <c r="E462" s="140" t="s">
        <v>12</v>
      </c>
      <c r="F462" s="141" t="str">
        <f t="shared" si="23"/>
        <v/>
      </c>
      <c r="G462" s="142">
        <f>IF($K462="Padrão",BDI!$B$17,IF($K462="Diferenciado",BDI!$E$17,0))</f>
        <v>0.21290000000000001</v>
      </c>
      <c r="H462" s="140" t="str">
        <f t="shared" si="21"/>
        <v/>
      </c>
      <c r="I462" s="141" t="str">
        <f t="shared" si="22"/>
        <v/>
      </c>
      <c r="J462" s="143"/>
      <c r="K462" s="144" t="s">
        <v>3103</v>
      </c>
    </row>
    <row r="463" spans="1:11" hidden="1" x14ac:dyDescent="0.25">
      <c r="A463" s="137" t="s">
        <v>3667</v>
      </c>
      <c r="B463" s="138" t="s">
        <v>3668</v>
      </c>
      <c r="C463" s="139" t="s">
        <v>17</v>
      </c>
      <c r="D463" s="139">
        <v>0</v>
      </c>
      <c r="E463" s="140" t="s">
        <v>12</v>
      </c>
      <c r="F463" s="141" t="str">
        <f t="shared" si="23"/>
        <v/>
      </c>
      <c r="G463" s="142">
        <f>IF($K463="Padrão",BDI!$B$17,IF($K463="Diferenciado",BDI!$E$17,0))</f>
        <v>0.21290000000000001</v>
      </c>
      <c r="H463" s="140" t="str">
        <f t="shared" si="21"/>
        <v/>
      </c>
      <c r="I463" s="141" t="str">
        <f t="shared" si="22"/>
        <v/>
      </c>
      <c r="J463" s="143"/>
      <c r="K463" s="144" t="s">
        <v>3103</v>
      </c>
    </row>
    <row r="464" spans="1:11" hidden="1" x14ac:dyDescent="0.25">
      <c r="A464" s="137" t="s">
        <v>3669</v>
      </c>
      <c r="B464" s="138" t="s">
        <v>3670</v>
      </c>
      <c r="C464" s="139" t="s">
        <v>17</v>
      </c>
      <c r="D464" s="139">
        <v>0</v>
      </c>
      <c r="E464" s="140" t="s">
        <v>12</v>
      </c>
      <c r="F464" s="141" t="str">
        <f t="shared" si="23"/>
        <v/>
      </c>
      <c r="G464" s="142">
        <f>IF($K464="Padrão",BDI!$B$17,IF($K464="Diferenciado",BDI!$E$17,0))</f>
        <v>0.21290000000000001</v>
      </c>
      <c r="H464" s="140" t="str">
        <f t="shared" si="21"/>
        <v/>
      </c>
      <c r="I464" s="141" t="str">
        <f t="shared" si="22"/>
        <v/>
      </c>
      <c r="J464" s="143"/>
      <c r="K464" s="144" t="s">
        <v>3103</v>
      </c>
    </row>
    <row r="465" spans="1:11" hidden="1" x14ac:dyDescent="0.25">
      <c r="A465" s="137" t="s">
        <v>3671</v>
      </c>
      <c r="B465" s="138" t="s">
        <v>3672</v>
      </c>
      <c r="C465" s="139" t="s">
        <v>17</v>
      </c>
      <c r="D465" s="139">
        <v>0</v>
      </c>
      <c r="E465" s="140" t="s">
        <v>12</v>
      </c>
      <c r="F465" s="141" t="str">
        <f t="shared" si="23"/>
        <v/>
      </c>
      <c r="G465" s="142">
        <f>IF($K465="Padrão",BDI!$B$17,IF($K465="Diferenciado",BDI!$E$17,0))</f>
        <v>0.21290000000000001</v>
      </c>
      <c r="H465" s="140" t="str">
        <f t="shared" si="21"/>
        <v/>
      </c>
      <c r="I465" s="141" t="str">
        <f t="shared" si="22"/>
        <v/>
      </c>
      <c r="J465" s="143"/>
      <c r="K465" s="144" t="s">
        <v>3103</v>
      </c>
    </row>
    <row r="466" spans="1:11" hidden="1" x14ac:dyDescent="0.25">
      <c r="A466" s="137" t="s">
        <v>3673</v>
      </c>
      <c r="B466" s="138" t="s">
        <v>3674</v>
      </c>
      <c r="C466" s="139" t="s">
        <v>17</v>
      </c>
      <c r="D466" s="139">
        <v>0</v>
      </c>
      <c r="E466" s="140" t="s">
        <v>12</v>
      </c>
      <c r="F466" s="141" t="str">
        <f t="shared" si="23"/>
        <v/>
      </c>
      <c r="G466" s="142">
        <f>IF($K466="Padrão",BDI!$B$17,IF($K466="Diferenciado",BDI!$E$17,0))</f>
        <v>0.21290000000000001</v>
      </c>
      <c r="H466" s="140" t="str">
        <f t="shared" si="21"/>
        <v/>
      </c>
      <c r="I466" s="141" t="str">
        <f t="shared" si="22"/>
        <v/>
      </c>
      <c r="J466" s="143"/>
      <c r="K466" s="144" t="s">
        <v>3103</v>
      </c>
    </row>
    <row r="467" spans="1:11" hidden="1" x14ac:dyDescent="0.25">
      <c r="A467" s="137" t="s">
        <v>3675</v>
      </c>
      <c r="B467" s="138" t="s">
        <v>3676</v>
      </c>
      <c r="C467" s="139" t="s">
        <v>17</v>
      </c>
      <c r="D467" s="139">
        <v>0</v>
      </c>
      <c r="E467" s="140" t="s">
        <v>12</v>
      </c>
      <c r="F467" s="141" t="str">
        <f t="shared" si="23"/>
        <v/>
      </c>
      <c r="G467" s="142">
        <f>IF($K467="Padrão",BDI!$B$17,IF($K467="Diferenciado",BDI!$E$17,0))</f>
        <v>0.21290000000000001</v>
      </c>
      <c r="H467" s="140" t="str">
        <f t="shared" si="21"/>
        <v/>
      </c>
      <c r="I467" s="141" t="str">
        <f t="shared" si="22"/>
        <v/>
      </c>
      <c r="J467" s="143"/>
      <c r="K467" s="144" t="s">
        <v>3103</v>
      </c>
    </row>
    <row r="468" spans="1:11" hidden="1" x14ac:dyDescent="0.25">
      <c r="A468" s="137" t="s">
        <v>3677</v>
      </c>
      <c r="B468" s="138" t="s">
        <v>3678</v>
      </c>
      <c r="C468" s="139" t="s">
        <v>17</v>
      </c>
      <c r="D468" s="139">
        <v>0</v>
      </c>
      <c r="E468" s="140" t="s">
        <v>12</v>
      </c>
      <c r="F468" s="141" t="str">
        <f t="shared" si="23"/>
        <v/>
      </c>
      <c r="G468" s="142">
        <f>IF($K468="Padrão",BDI!$B$17,IF($K468="Diferenciado",BDI!$E$17,0))</f>
        <v>0.21290000000000001</v>
      </c>
      <c r="H468" s="140" t="str">
        <f t="shared" si="21"/>
        <v/>
      </c>
      <c r="I468" s="141" t="str">
        <f t="shared" si="22"/>
        <v/>
      </c>
      <c r="J468" s="143"/>
      <c r="K468" s="144" t="s">
        <v>3103</v>
      </c>
    </row>
    <row r="469" spans="1:11" hidden="1" x14ac:dyDescent="0.25">
      <c r="A469" s="137" t="s">
        <v>3679</v>
      </c>
      <c r="B469" s="138" t="s">
        <v>3680</v>
      </c>
      <c r="C469" s="139" t="s">
        <v>17</v>
      </c>
      <c r="D469" s="139">
        <v>0</v>
      </c>
      <c r="E469" s="140" t="s">
        <v>12</v>
      </c>
      <c r="F469" s="141" t="str">
        <f t="shared" si="23"/>
        <v/>
      </c>
      <c r="G469" s="142">
        <f>IF($K469="Padrão",BDI!$B$17,IF($K469="Diferenciado",BDI!$E$17,0))</f>
        <v>0.21290000000000001</v>
      </c>
      <c r="H469" s="140" t="str">
        <f t="shared" si="21"/>
        <v/>
      </c>
      <c r="I469" s="141" t="str">
        <f t="shared" si="22"/>
        <v/>
      </c>
      <c r="J469" s="143"/>
      <c r="K469" s="144" t="s">
        <v>3103</v>
      </c>
    </row>
    <row r="470" spans="1:11" hidden="1" x14ac:dyDescent="0.25">
      <c r="A470" s="137" t="s">
        <v>3681</v>
      </c>
      <c r="B470" s="138" t="s">
        <v>3682</v>
      </c>
      <c r="C470" s="139" t="s">
        <v>17</v>
      </c>
      <c r="D470" s="139">
        <v>0</v>
      </c>
      <c r="E470" s="140" t="s">
        <v>12</v>
      </c>
      <c r="F470" s="141" t="str">
        <f t="shared" si="23"/>
        <v/>
      </c>
      <c r="G470" s="142">
        <f>IF($K470="Padrão",BDI!$B$17,IF($K470="Diferenciado",BDI!$E$17,0))</f>
        <v>0.21290000000000001</v>
      </c>
      <c r="H470" s="140" t="str">
        <f t="shared" si="21"/>
        <v/>
      </c>
      <c r="I470" s="141" t="str">
        <f t="shared" si="22"/>
        <v/>
      </c>
      <c r="J470" s="143"/>
      <c r="K470" s="144" t="s">
        <v>3103</v>
      </c>
    </row>
    <row r="471" spans="1:11" hidden="1" x14ac:dyDescent="0.25">
      <c r="A471" s="137" t="s">
        <v>3683</v>
      </c>
      <c r="B471" s="138" t="s">
        <v>3684</v>
      </c>
      <c r="C471" s="139" t="s">
        <v>17</v>
      </c>
      <c r="D471" s="139">
        <v>0</v>
      </c>
      <c r="E471" s="140" t="s">
        <v>12</v>
      </c>
      <c r="F471" s="141" t="str">
        <f t="shared" si="23"/>
        <v/>
      </c>
      <c r="G471" s="142">
        <f>IF($K471="Padrão",BDI!$B$17,IF($K471="Diferenciado",BDI!$E$17,0))</f>
        <v>0.21290000000000001</v>
      </c>
      <c r="H471" s="140" t="str">
        <f t="shared" si="21"/>
        <v/>
      </c>
      <c r="I471" s="141" t="str">
        <f t="shared" si="22"/>
        <v/>
      </c>
      <c r="J471" s="143"/>
      <c r="K471" s="144" t="s">
        <v>3103</v>
      </c>
    </row>
    <row r="472" spans="1:11" hidden="1" x14ac:dyDescent="0.25">
      <c r="A472" s="185" t="s">
        <v>609</v>
      </c>
      <c r="B472" s="138" t="s">
        <v>3685</v>
      </c>
      <c r="C472" s="139" t="s">
        <v>3686</v>
      </c>
      <c r="D472" s="139">
        <v>0</v>
      </c>
      <c r="E472" s="140">
        <f ca="1">OFFSET(INDEX(Composições!A:H,MATCH(Orçamentária!A472,Composições!A:A,0),8),2,0)</f>
        <v>21.754999999999999</v>
      </c>
      <c r="F472" s="141">
        <f t="shared" ca="1" si="23"/>
        <v>0</v>
      </c>
      <c r="G472" s="142">
        <f>IF($K472="Padrão",BDI!$B$17,IF($K472="Diferenciado",BDI!$E$17,0))</f>
        <v>0.21290000000000001</v>
      </c>
      <c r="H472" s="140">
        <f t="shared" ca="1" si="21"/>
        <v>26.39</v>
      </c>
      <c r="I472" s="141">
        <f t="shared" ca="1" si="22"/>
        <v>0</v>
      </c>
      <c r="J472" s="143"/>
      <c r="K472" s="144" t="s">
        <v>3103</v>
      </c>
    </row>
    <row r="473" spans="1:11" hidden="1" x14ac:dyDescent="0.25">
      <c r="A473" s="185" t="s">
        <v>610</v>
      </c>
      <c r="B473" s="138" t="s">
        <v>3687</v>
      </c>
      <c r="C473" s="139" t="s">
        <v>71</v>
      </c>
      <c r="D473" s="139">
        <v>0</v>
      </c>
      <c r="E473" s="140">
        <f ca="1">OFFSET(INDEX(Composições!A:H,MATCH(Orçamentária!A473,Composições!A:A,0),8),2,0)</f>
        <v>50.957999999999998</v>
      </c>
      <c r="F473" s="141">
        <f t="shared" ca="1" si="23"/>
        <v>0</v>
      </c>
      <c r="G473" s="142">
        <f>IF($K473="Padrão",BDI!$B$17,IF($K473="Diferenciado",BDI!$E$17,0))</f>
        <v>0.21290000000000001</v>
      </c>
      <c r="H473" s="140">
        <f t="shared" ca="1" si="21"/>
        <v>61.81</v>
      </c>
      <c r="I473" s="141">
        <f t="shared" ca="1" si="22"/>
        <v>0</v>
      </c>
      <c r="J473" s="143"/>
      <c r="K473" s="144" t="s">
        <v>3103</v>
      </c>
    </row>
    <row r="474" spans="1:11" hidden="1" x14ac:dyDescent="0.25">
      <c r="A474" s="137" t="s">
        <v>3688</v>
      </c>
      <c r="B474" s="138" t="s">
        <v>3689</v>
      </c>
      <c r="C474" s="139" t="s">
        <v>71</v>
      </c>
      <c r="D474" s="139">
        <v>0</v>
      </c>
      <c r="E474" s="140" t="s">
        <v>12</v>
      </c>
      <c r="F474" s="141" t="str">
        <f t="shared" si="23"/>
        <v/>
      </c>
      <c r="G474" s="142">
        <f>IF($K474="Padrão",BDI!$B$17,IF($K474="Diferenciado",BDI!$E$17,0))</f>
        <v>0.21290000000000001</v>
      </c>
      <c r="H474" s="140" t="str">
        <f t="shared" si="21"/>
        <v/>
      </c>
      <c r="I474" s="141" t="str">
        <f t="shared" si="22"/>
        <v/>
      </c>
      <c r="J474" s="143"/>
      <c r="K474" s="144" t="s">
        <v>3103</v>
      </c>
    </row>
    <row r="475" spans="1:11" hidden="1" x14ac:dyDescent="0.25">
      <c r="A475" s="185" t="s">
        <v>611</v>
      </c>
      <c r="B475" s="138" t="s">
        <v>3690</v>
      </c>
      <c r="C475" s="139" t="s">
        <v>67</v>
      </c>
      <c r="D475" s="139">
        <v>0</v>
      </c>
      <c r="E475" s="140">
        <f ca="1">OFFSET(INDEX(Composições!A:H,MATCH(Orçamentária!A475,Composições!A:A,0),8),2,0)</f>
        <v>40.945</v>
      </c>
      <c r="F475" s="141">
        <f t="shared" ca="1" si="23"/>
        <v>0</v>
      </c>
      <c r="G475" s="142">
        <f>IF($K475="Padrão",BDI!$B$17,IF($K475="Diferenciado",BDI!$E$17,0))</f>
        <v>0.21290000000000001</v>
      </c>
      <c r="H475" s="140">
        <f t="shared" ca="1" si="21"/>
        <v>49.66</v>
      </c>
      <c r="I475" s="141">
        <f t="shared" ca="1" si="22"/>
        <v>0</v>
      </c>
      <c r="J475" s="143"/>
      <c r="K475" s="144" t="s">
        <v>3103</v>
      </c>
    </row>
    <row r="476" spans="1:11" hidden="1" x14ac:dyDescent="0.25">
      <c r="A476" s="185" t="s">
        <v>612</v>
      </c>
      <c r="B476" s="138" t="s">
        <v>3691</v>
      </c>
      <c r="C476" s="139" t="s">
        <v>67</v>
      </c>
      <c r="D476" s="139">
        <v>0</v>
      </c>
      <c r="E476" s="140">
        <f ca="1">OFFSET(INDEX(Composições!A:H,MATCH(Orçamentária!A476,Composições!A:A,0),8),2,0)</f>
        <v>40.945</v>
      </c>
      <c r="F476" s="141">
        <f t="shared" ca="1" si="23"/>
        <v>0</v>
      </c>
      <c r="G476" s="142">
        <f>IF($K476="Padrão",BDI!$B$17,IF($K476="Diferenciado",BDI!$E$17,0))</f>
        <v>0.21290000000000001</v>
      </c>
      <c r="H476" s="140">
        <f t="shared" ca="1" si="21"/>
        <v>49.66</v>
      </c>
      <c r="I476" s="141">
        <f t="shared" ca="1" si="22"/>
        <v>0</v>
      </c>
      <c r="J476" s="143"/>
      <c r="K476" s="144" t="s">
        <v>3103</v>
      </c>
    </row>
    <row r="477" spans="1:11" hidden="1" x14ac:dyDescent="0.25">
      <c r="A477" s="185" t="s">
        <v>613</v>
      </c>
      <c r="B477" s="138" t="s">
        <v>3692</v>
      </c>
      <c r="C477" s="139" t="s">
        <v>67</v>
      </c>
      <c r="D477" s="139">
        <v>0</v>
      </c>
      <c r="E477" s="140">
        <f ca="1">OFFSET(INDEX(Composições!A:H,MATCH(Orçamentária!A477,Composições!A:A,0),8),2,0)</f>
        <v>40.945</v>
      </c>
      <c r="F477" s="141">
        <f t="shared" ca="1" si="23"/>
        <v>0</v>
      </c>
      <c r="G477" s="142">
        <f>IF($K477="Padrão",BDI!$B$17,IF($K477="Diferenciado",BDI!$E$17,0))</f>
        <v>0.21290000000000001</v>
      </c>
      <c r="H477" s="140">
        <f t="shared" ca="1" si="21"/>
        <v>49.66</v>
      </c>
      <c r="I477" s="141">
        <f t="shared" ca="1" si="22"/>
        <v>0</v>
      </c>
      <c r="J477" s="143"/>
      <c r="K477" s="144" t="s">
        <v>3103</v>
      </c>
    </row>
    <row r="478" spans="1:11" hidden="1" x14ac:dyDescent="0.25">
      <c r="A478" s="137" t="s">
        <v>3693</v>
      </c>
      <c r="B478" s="138" t="s">
        <v>3694</v>
      </c>
      <c r="C478" s="139" t="s">
        <v>67</v>
      </c>
      <c r="D478" s="139">
        <v>0</v>
      </c>
      <c r="E478" s="140" t="s">
        <v>12</v>
      </c>
      <c r="F478" s="141" t="str">
        <f t="shared" si="23"/>
        <v/>
      </c>
      <c r="G478" s="142">
        <f>IF($K478="Padrão",BDI!$B$17,IF($K478="Diferenciado",BDI!$E$17,0))</f>
        <v>0.21290000000000001</v>
      </c>
      <c r="H478" s="140" t="str">
        <f t="shared" si="21"/>
        <v/>
      </c>
      <c r="I478" s="141" t="str">
        <f t="shared" si="22"/>
        <v/>
      </c>
      <c r="J478" s="143"/>
      <c r="K478" s="144" t="s">
        <v>3103</v>
      </c>
    </row>
    <row r="479" spans="1:11" hidden="1" x14ac:dyDescent="0.25">
      <c r="A479" s="137" t="s">
        <v>3695</v>
      </c>
      <c r="B479" s="138" t="s">
        <v>3696</v>
      </c>
      <c r="C479" s="139" t="s">
        <v>67</v>
      </c>
      <c r="D479" s="139">
        <v>0</v>
      </c>
      <c r="E479" s="140" t="s">
        <v>12</v>
      </c>
      <c r="F479" s="141" t="str">
        <f t="shared" si="23"/>
        <v/>
      </c>
      <c r="G479" s="142">
        <f>IF($K479="Padrão",BDI!$B$17,IF($K479="Diferenciado",BDI!$E$17,0))</f>
        <v>0.21290000000000001</v>
      </c>
      <c r="H479" s="140" t="str">
        <f t="shared" si="21"/>
        <v/>
      </c>
      <c r="I479" s="141" t="str">
        <f t="shared" si="22"/>
        <v/>
      </c>
      <c r="J479" s="143"/>
      <c r="K479" s="144" t="s">
        <v>3103</v>
      </c>
    </row>
    <row r="480" spans="1:11" hidden="1" x14ac:dyDescent="0.25">
      <c r="A480" s="137" t="s">
        <v>3697</v>
      </c>
      <c r="B480" s="138" t="s">
        <v>3698</v>
      </c>
      <c r="C480" s="139" t="s">
        <v>67</v>
      </c>
      <c r="D480" s="139">
        <v>0</v>
      </c>
      <c r="E480" s="140" t="s">
        <v>12</v>
      </c>
      <c r="F480" s="141" t="str">
        <f t="shared" si="23"/>
        <v/>
      </c>
      <c r="G480" s="142">
        <f>IF($K480="Padrão",BDI!$B$17,IF($K480="Diferenciado",BDI!$E$17,0))</f>
        <v>0.21290000000000001</v>
      </c>
      <c r="H480" s="140" t="str">
        <f t="shared" si="21"/>
        <v/>
      </c>
      <c r="I480" s="141" t="str">
        <f t="shared" si="22"/>
        <v/>
      </c>
      <c r="J480" s="143"/>
      <c r="K480" s="144" t="s">
        <v>3103</v>
      </c>
    </row>
    <row r="481" spans="1:11" hidden="1" x14ac:dyDescent="0.25">
      <c r="A481" s="137" t="s">
        <v>3699</v>
      </c>
      <c r="B481" s="138" t="s">
        <v>3700</v>
      </c>
      <c r="C481" s="139" t="s">
        <v>67</v>
      </c>
      <c r="D481" s="139">
        <v>0</v>
      </c>
      <c r="E481" s="140" t="s">
        <v>12</v>
      </c>
      <c r="F481" s="141" t="str">
        <f t="shared" si="23"/>
        <v/>
      </c>
      <c r="G481" s="142">
        <f>IF($K481="Padrão",BDI!$B$17,IF($K481="Diferenciado",BDI!$E$17,0))</f>
        <v>0.21290000000000001</v>
      </c>
      <c r="H481" s="140" t="str">
        <f t="shared" si="21"/>
        <v/>
      </c>
      <c r="I481" s="141" t="str">
        <f t="shared" si="22"/>
        <v/>
      </c>
      <c r="J481" s="143"/>
      <c r="K481" s="144" t="s">
        <v>3103</v>
      </c>
    </row>
    <row r="482" spans="1:11" hidden="1" x14ac:dyDescent="0.25">
      <c r="A482" s="137" t="s">
        <v>3701</v>
      </c>
      <c r="B482" s="138" t="s">
        <v>3702</v>
      </c>
      <c r="C482" s="139" t="s">
        <v>67</v>
      </c>
      <c r="D482" s="139">
        <v>0</v>
      </c>
      <c r="E482" s="140" t="s">
        <v>12</v>
      </c>
      <c r="F482" s="141" t="str">
        <f t="shared" si="23"/>
        <v/>
      </c>
      <c r="G482" s="142">
        <f>IF($K482="Padrão",BDI!$B$17,IF($K482="Diferenciado",BDI!$E$17,0))</f>
        <v>0.21290000000000001</v>
      </c>
      <c r="H482" s="140" t="str">
        <f t="shared" si="21"/>
        <v/>
      </c>
      <c r="I482" s="141" t="str">
        <f t="shared" si="22"/>
        <v/>
      </c>
      <c r="J482" s="143"/>
      <c r="K482" s="144" t="s">
        <v>3103</v>
      </c>
    </row>
    <row r="483" spans="1:11" hidden="1" x14ac:dyDescent="0.25">
      <c r="A483" s="137" t="s">
        <v>3703</v>
      </c>
      <c r="B483" s="138" t="s">
        <v>3704</v>
      </c>
      <c r="C483" s="139" t="s">
        <v>67</v>
      </c>
      <c r="D483" s="139">
        <v>0</v>
      </c>
      <c r="E483" s="140" t="s">
        <v>12</v>
      </c>
      <c r="F483" s="141" t="str">
        <f t="shared" si="23"/>
        <v/>
      </c>
      <c r="G483" s="142">
        <f>IF($K483="Padrão",BDI!$B$17,IF($K483="Diferenciado",BDI!$E$17,0))</f>
        <v>0.21290000000000001</v>
      </c>
      <c r="H483" s="140" t="str">
        <f t="shared" si="21"/>
        <v/>
      </c>
      <c r="I483" s="141" t="str">
        <f t="shared" si="22"/>
        <v/>
      </c>
      <c r="J483" s="143"/>
      <c r="K483" s="144" t="s">
        <v>3103</v>
      </c>
    </row>
    <row r="484" spans="1:11" hidden="1" x14ac:dyDescent="0.25">
      <c r="A484" s="137" t="s">
        <v>3705</v>
      </c>
      <c r="B484" s="138" t="s">
        <v>3706</v>
      </c>
      <c r="C484" s="139" t="s">
        <v>67</v>
      </c>
      <c r="D484" s="139">
        <v>0</v>
      </c>
      <c r="E484" s="140" t="s">
        <v>12</v>
      </c>
      <c r="F484" s="141" t="str">
        <f t="shared" si="23"/>
        <v/>
      </c>
      <c r="G484" s="142">
        <f>IF($K484="Padrão",BDI!$B$17,IF($K484="Diferenciado",BDI!$E$17,0))</f>
        <v>0.21290000000000001</v>
      </c>
      <c r="H484" s="140" t="str">
        <f t="shared" si="21"/>
        <v/>
      </c>
      <c r="I484" s="141" t="str">
        <f t="shared" si="22"/>
        <v/>
      </c>
      <c r="J484" s="143"/>
      <c r="K484" s="144" t="s">
        <v>3103</v>
      </c>
    </row>
    <row r="485" spans="1:11" hidden="1" x14ac:dyDescent="0.25">
      <c r="A485" s="137" t="s">
        <v>3707</v>
      </c>
      <c r="B485" s="138" t="s">
        <v>3708</v>
      </c>
      <c r="C485" s="139" t="s">
        <v>67</v>
      </c>
      <c r="D485" s="139">
        <v>0</v>
      </c>
      <c r="E485" s="140" t="s">
        <v>12</v>
      </c>
      <c r="F485" s="141" t="str">
        <f t="shared" si="23"/>
        <v/>
      </c>
      <c r="G485" s="142">
        <f>IF($K485="Padrão",BDI!$B$17,IF($K485="Diferenciado",BDI!$E$17,0))</f>
        <v>0.21290000000000001</v>
      </c>
      <c r="H485" s="140" t="str">
        <f t="shared" si="21"/>
        <v/>
      </c>
      <c r="I485" s="141" t="str">
        <f t="shared" si="22"/>
        <v/>
      </c>
      <c r="J485" s="143"/>
      <c r="K485" s="144" t="s">
        <v>3103</v>
      </c>
    </row>
    <row r="486" spans="1:11" hidden="1" x14ac:dyDescent="0.25">
      <c r="A486" s="137" t="s">
        <v>3709</v>
      </c>
      <c r="B486" s="138" t="s">
        <v>3710</v>
      </c>
      <c r="C486" s="139" t="s">
        <v>67</v>
      </c>
      <c r="D486" s="139">
        <v>0</v>
      </c>
      <c r="E486" s="140" t="s">
        <v>12</v>
      </c>
      <c r="F486" s="141" t="str">
        <f t="shared" si="23"/>
        <v/>
      </c>
      <c r="G486" s="142">
        <f>IF($K486="Padrão",BDI!$B$17,IF($K486="Diferenciado",BDI!$E$17,0))</f>
        <v>0.21290000000000001</v>
      </c>
      <c r="H486" s="140" t="str">
        <f t="shared" si="21"/>
        <v/>
      </c>
      <c r="I486" s="141" t="str">
        <f t="shared" si="22"/>
        <v/>
      </c>
      <c r="J486" s="143"/>
      <c r="K486" s="144" t="s">
        <v>3103</v>
      </c>
    </row>
    <row r="487" spans="1:11" hidden="1" x14ac:dyDescent="0.25">
      <c r="A487" s="137" t="s">
        <v>3711</v>
      </c>
      <c r="B487" s="138" t="s">
        <v>3712</v>
      </c>
      <c r="C487" s="139" t="s">
        <v>67</v>
      </c>
      <c r="D487" s="139">
        <v>0</v>
      </c>
      <c r="E487" s="140" t="s">
        <v>12</v>
      </c>
      <c r="F487" s="141" t="str">
        <f t="shared" si="23"/>
        <v/>
      </c>
      <c r="G487" s="142">
        <f>IF($K487="Padrão",BDI!$B$17,IF($K487="Diferenciado",BDI!$E$17,0))</f>
        <v>0.21290000000000001</v>
      </c>
      <c r="H487" s="140" t="str">
        <f t="shared" si="21"/>
        <v/>
      </c>
      <c r="I487" s="141" t="str">
        <f t="shared" si="22"/>
        <v/>
      </c>
      <c r="J487" s="143"/>
      <c r="K487" s="144" t="s">
        <v>3103</v>
      </c>
    </row>
    <row r="488" spans="1:11" hidden="1" x14ac:dyDescent="0.25">
      <c r="A488" s="137" t="s">
        <v>3713</v>
      </c>
      <c r="B488" s="138" t="s">
        <v>3714</v>
      </c>
      <c r="C488" s="139" t="s">
        <v>67</v>
      </c>
      <c r="D488" s="139">
        <v>0</v>
      </c>
      <c r="E488" s="140" t="s">
        <v>12</v>
      </c>
      <c r="F488" s="141" t="str">
        <f t="shared" si="23"/>
        <v/>
      </c>
      <c r="G488" s="142">
        <f>IF($K488="Padrão",BDI!$B$17,IF($K488="Diferenciado",BDI!$E$17,0))</f>
        <v>0.21290000000000001</v>
      </c>
      <c r="H488" s="140" t="str">
        <f t="shared" si="21"/>
        <v/>
      </c>
      <c r="I488" s="141" t="str">
        <f t="shared" si="22"/>
        <v/>
      </c>
      <c r="J488" s="143"/>
      <c r="K488" s="144" t="s">
        <v>3103</v>
      </c>
    </row>
    <row r="489" spans="1:11" hidden="1" x14ac:dyDescent="0.25">
      <c r="A489" s="137" t="s">
        <v>3715</v>
      </c>
      <c r="B489" s="138" t="s">
        <v>3716</v>
      </c>
      <c r="C489" s="139" t="s">
        <v>67</v>
      </c>
      <c r="D489" s="139">
        <v>0</v>
      </c>
      <c r="E489" s="140" t="s">
        <v>12</v>
      </c>
      <c r="F489" s="141" t="str">
        <f t="shared" si="23"/>
        <v/>
      </c>
      <c r="G489" s="142">
        <f>IF($K489="Padrão",BDI!$B$17,IF($K489="Diferenciado",BDI!$E$17,0))</f>
        <v>0.21290000000000001</v>
      </c>
      <c r="H489" s="140" t="str">
        <f t="shared" si="21"/>
        <v/>
      </c>
      <c r="I489" s="141" t="str">
        <f t="shared" si="22"/>
        <v/>
      </c>
      <c r="J489" s="143"/>
      <c r="K489" s="144" t="s">
        <v>3103</v>
      </c>
    </row>
    <row r="490" spans="1:11" hidden="1" x14ac:dyDescent="0.25">
      <c r="A490" s="137" t="s">
        <v>3717</v>
      </c>
      <c r="B490" s="138" t="s">
        <v>3718</v>
      </c>
      <c r="C490" s="139" t="s">
        <v>67</v>
      </c>
      <c r="D490" s="139">
        <v>0</v>
      </c>
      <c r="E490" s="140" t="s">
        <v>12</v>
      </c>
      <c r="F490" s="141" t="str">
        <f t="shared" si="23"/>
        <v/>
      </c>
      <c r="G490" s="142">
        <f>IF($K490="Padrão",BDI!$B$17,IF($K490="Diferenciado",BDI!$E$17,0))</f>
        <v>0.21290000000000001</v>
      </c>
      <c r="H490" s="140" t="str">
        <f t="shared" si="21"/>
        <v/>
      </c>
      <c r="I490" s="141" t="str">
        <f t="shared" si="22"/>
        <v/>
      </c>
      <c r="J490" s="143"/>
      <c r="K490" s="144" t="s">
        <v>3103</v>
      </c>
    </row>
    <row r="491" spans="1:11" hidden="1" x14ac:dyDescent="0.25">
      <c r="A491" s="137" t="s">
        <v>3719</v>
      </c>
      <c r="B491" s="138" t="s">
        <v>3720</v>
      </c>
      <c r="C491" s="139" t="s">
        <v>1789</v>
      </c>
      <c r="D491" s="139">
        <v>0</v>
      </c>
      <c r="E491" s="140" t="s">
        <v>12</v>
      </c>
      <c r="F491" s="141" t="str">
        <f t="shared" si="23"/>
        <v/>
      </c>
      <c r="G491" s="142">
        <f>IF($K491="Padrão",BDI!$B$17,IF($K491="Diferenciado",BDI!$E$17,0))</f>
        <v>0.21290000000000001</v>
      </c>
      <c r="H491" s="140" t="str">
        <f t="shared" si="21"/>
        <v/>
      </c>
      <c r="I491" s="141" t="str">
        <f t="shared" si="22"/>
        <v/>
      </c>
      <c r="J491" s="143"/>
      <c r="K491" s="144" t="s">
        <v>3103</v>
      </c>
    </row>
    <row r="492" spans="1:11" hidden="1" x14ac:dyDescent="0.25">
      <c r="A492" s="137" t="s">
        <v>3721</v>
      </c>
      <c r="B492" s="138" t="s">
        <v>3722</v>
      </c>
      <c r="C492" s="139" t="s">
        <v>1789</v>
      </c>
      <c r="D492" s="139">
        <v>0</v>
      </c>
      <c r="E492" s="140" t="s">
        <v>12</v>
      </c>
      <c r="F492" s="141" t="str">
        <f t="shared" si="23"/>
        <v/>
      </c>
      <c r="G492" s="142">
        <f>IF($K492="Padrão",BDI!$B$17,IF($K492="Diferenciado",BDI!$E$17,0))</f>
        <v>0.21290000000000001</v>
      </c>
      <c r="H492" s="140" t="str">
        <f t="shared" si="21"/>
        <v/>
      </c>
      <c r="I492" s="141" t="str">
        <f t="shared" si="22"/>
        <v/>
      </c>
      <c r="J492" s="143"/>
      <c r="K492" s="144" t="s">
        <v>3103</v>
      </c>
    </row>
    <row r="493" spans="1:11" hidden="1" x14ac:dyDescent="0.25">
      <c r="A493" s="137" t="s">
        <v>3723</v>
      </c>
      <c r="B493" s="138" t="s">
        <v>3724</v>
      </c>
      <c r="C493" s="139" t="s">
        <v>1789</v>
      </c>
      <c r="D493" s="139">
        <v>0</v>
      </c>
      <c r="E493" s="140" t="s">
        <v>12</v>
      </c>
      <c r="F493" s="141" t="str">
        <f t="shared" si="23"/>
        <v/>
      </c>
      <c r="G493" s="142">
        <f>IF($K493="Padrão",BDI!$B$17,IF($K493="Diferenciado",BDI!$E$17,0))</f>
        <v>0.21290000000000001</v>
      </c>
      <c r="H493" s="140" t="str">
        <f t="shared" si="21"/>
        <v/>
      </c>
      <c r="I493" s="141" t="str">
        <f t="shared" si="22"/>
        <v/>
      </c>
      <c r="J493" s="143"/>
      <c r="K493" s="144" t="s">
        <v>3103</v>
      </c>
    </row>
    <row r="494" spans="1:11" hidden="1" x14ac:dyDescent="0.25">
      <c r="A494" s="185" t="s">
        <v>614</v>
      </c>
      <c r="B494" s="138" t="s">
        <v>3725</v>
      </c>
      <c r="C494" s="139" t="s">
        <v>1789</v>
      </c>
      <c r="D494" s="139">
        <v>0</v>
      </c>
      <c r="E494" s="140">
        <f ca="1">OFFSET(INDEX(Composições!A:H,MATCH(Orçamentária!A494,Composições!A:A,0),8),2,0)</f>
        <v>1615</v>
      </c>
      <c r="F494" s="141">
        <f t="shared" ca="1" si="23"/>
        <v>0</v>
      </c>
      <c r="G494" s="142">
        <f>IF($K494="Padrão",BDI!$B$17,IF($K494="Diferenciado",BDI!$E$17,0))</f>
        <v>0.21290000000000001</v>
      </c>
      <c r="H494" s="140">
        <f t="shared" ca="1" si="21"/>
        <v>1958.83</v>
      </c>
      <c r="I494" s="141">
        <f t="shared" ca="1" si="22"/>
        <v>0</v>
      </c>
      <c r="J494" s="143"/>
      <c r="K494" s="144" t="s">
        <v>3103</v>
      </c>
    </row>
    <row r="495" spans="1:11" hidden="1" x14ac:dyDescent="0.25">
      <c r="A495" s="185" t="s">
        <v>615</v>
      </c>
      <c r="B495" s="138" t="s">
        <v>3726</v>
      </c>
      <c r="C495" s="139" t="s">
        <v>105</v>
      </c>
      <c r="D495" s="139">
        <v>0</v>
      </c>
      <c r="E495" s="140">
        <f ca="1">OFFSET(INDEX(Composições!A:H,MATCH(Orçamentária!A495,Composições!A:A,0),8),2,0)</f>
        <v>3.7049999999999996</v>
      </c>
      <c r="F495" s="141">
        <f t="shared" ca="1" si="23"/>
        <v>0</v>
      </c>
      <c r="G495" s="142">
        <f>IF($K495="Padrão",BDI!$B$17,IF($K495="Diferenciado",BDI!$E$17,0))</f>
        <v>0.21290000000000001</v>
      </c>
      <c r="H495" s="140">
        <f t="shared" ca="1" si="21"/>
        <v>4.49</v>
      </c>
      <c r="I495" s="141">
        <f t="shared" ca="1" si="22"/>
        <v>0</v>
      </c>
      <c r="J495" s="143"/>
      <c r="K495" s="144" t="s">
        <v>3103</v>
      </c>
    </row>
    <row r="496" spans="1:11" hidden="1" x14ac:dyDescent="0.25">
      <c r="A496" s="185" t="s">
        <v>616</v>
      </c>
      <c r="B496" s="138" t="s">
        <v>3727</v>
      </c>
      <c r="C496" s="139" t="s">
        <v>105</v>
      </c>
      <c r="D496" s="139">
        <v>0</v>
      </c>
      <c r="E496" s="140">
        <f ca="1">OFFSET(INDEX(Composições!A:H,MATCH(Orçamentária!A496,Composições!A:A,0),8),2,0)</f>
        <v>5.1395</v>
      </c>
      <c r="F496" s="141">
        <f t="shared" ca="1" si="23"/>
        <v>0</v>
      </c>
      <c r="G496" s="142">
        <f>IF($K496="Padrão",BDI!$B$17,IF($K496="Diferenciado",BDI!$E$17,0))</f>
        <v>0.21290000000000001</v>
      </c>
      <c r="H496" s="140">
        <f t="shared" ca="1" si="21"/>
        <v>6.23</v>
      </c>
      <c r="I496" s="141">
        <f t="shared" ca="1" si="22"/>
        <v>0</v>
      </c>
      <c r="J496" s="143"/>
      <c r="K496" s="144" t="s">
        <v>3103</v>
      </c>
    </row>
    <row r="497" spans="1:11" hidden="1" x14ac:dyDescent="0.25">
      <c r="A497" s="137" t="s">
        <v>3728</v>
      </c>
      <c r="B497" s="138" t="s">
        <v>3729</v>
      </c>
      <c r="C497" s="139" t="s">
        <v>105</v>
      </c>
      <c r="D497" s="139">
        <v>0</v>
      </c>
      <c r="E497" s="140" t="s">
        <v>12</v>
      </c>
      <c r="F497" s="141" t="str">
        <f t="shared" si="23"/>
        <v/>
      </c>
      <c r="G497" s="142">
        <f>IF($K497="Padrão",BDI!$B$17,IF($K497="Diferenciado",BDI!$E$17,0))</f>
        <v>0.21290000000000001</v>
      </c>
      <c r="H497" s="140" t="str">
        <f t="shared" si="21"/>
        <v/>
      </c>
      <c r="I497" s="141" t="str">
        <f t="shared" si="22"/>
        <v/>
      </c>
      <c r="J497" s="143"/>
      <c r="K497" s="144" t="s">
        <v>3103</v>
      </c>
    </row>
    <row r="498" spans="1:11" hidden="1" x14ac:dyDescent="0.25">
      <c r="A498" s="137" t="s">
        <v>3730</v>
      </c>
      <c r="B498" s="138" t="s">
        <v>3731</v>
      </c>
      <c r="C498" s="139" t="s">
        <v>105</v>
      </c>
      <c r="D498" s="139">
        <v>0</v>
      </c>
      <c r="E498" s="140" t="s">
        <v>12</v>
      </c>
      <c r="F498" s="141" t="str">
        <f t="shared" si="23"/>
        <v/>
      </c>
      <c r="G498" s="142">
        <f>IF($K498="Padrão",BDI!$B$17,IF($K498="Diferenciado",BDI!$E$17,0))</f>
        <v>0.21290000000000001</v>
      </c>
      <c r="H498" s="140" t="str">
        <f t="shared" si="21"/>
        <v/>
      </c>
      <c r="I498" s="141" t="str">
        <f t="shared" si="22"/>
        <v/>
      </c>
      <c r="J498" s="143"/>
      <c r="K498" s="144" t="s">
        <v>3103</v>
      </c>
    </row>
    <row r="499" spans="1:11" hidden="1" x14ac:dyDescent="0.25">
      <c r="A499" s="185" t="s">
        <v>617</v>
      </c>
      <c r="B499" s="138" t="s">
        <v>3732</v>
      </c>
      <c r="C499" s="139" t="s">
        <v>67</v>
      </c>
      <c r="D499" s="139">
        <v>0</v>
      </c>
      <c r="E499" s="140">
        <f ca="1">OFFSET(INDEX(Composições!A:H,MATCH(Orçamentária!A499,Composições!A:A,0),8),2,0)</f>
        <v>30.495000000000001</v>
      </c>
      <c r="F499" s="141">
        <f t="shared" ca="1" si="23"/>
        <v>0</v>
      </c>
      <c r="G499" s="142">
        <f>IF($K499="Padrão",BDI!$B$17,IF($K499="Diferenciado",BDI!$E$17,0))</f>
        <v>0.21290000000000001</v>
      </c>
      <c r="H499" s="140">
        <f t="shared" ca="1" si="21"/>
        <v>36.99</v>
      </c>
      <c r="I499" s="141">
        <f t="shared" ca="1" si="22"/>
        <v>0</v>
      </c>
      <c r="J499" s="143"/>
      <c r="K499" s="144" t="s">
        <v>3103</v>
      </c>
    </row>
    <row r="500" spans="1:11" hidden="1" x14ac:dyDescent="0.25">
      <c r="A500" s="137" t="s">
        <v>3733</v>
      </c>
      <c r="B500" s="138" t="s">
        <v>3734</v>
      </c>
      <c r="C500" s="139" t="s">
        <v>67</v>
      </c>
      <c r="D500" s="139">
        <v>0</v>
      </c>
      <c r="E500" s="140" t="s">
        <v>12</v>
      </c>
      <c r="F500" s="141" t="str">
        <f t="shared" si="23"/>
        <v/>
      </c>
      <c r="G500" s="142">
        <f>IF($K500="Padrão",BDI!$B$17,IF($K500="Diferenciado",BDI!$E$17,0))</f>
        <v>0.21290000000000001</v>
      </c>
      <c r="H500" s="140" t="str">
        <f t="shared" si="21"/>
        <v/>
      </c>
      <c r="I500" s="141" t="str">
        <f t="shared" si="22"/>
        <v/>
      </c>
      <c r="J500" s="143"/>
      <c r="K500" s="144" t="s">
        <v>3103</v>
      </c>
    </row>
    <row r="501" spans="1:11" hidden="1" x14ac:dyDescent="0.25">
      <c r="A501" s="185" t="s">
        <v>618</v>
      </c>
      <c r="B501" s="138" t="s">
        <v>3735</v>
      </c>
      <c r="C501" s="139" t="s">
        <v>67</v>
      </c>
      <c r="D501" s="139">
        <v>0</v>
      </c>
      <c r="E501" s="140">
        <f ca="1">OFFSET(INDEX(Composições!A:H,MATCH(Orçamentária!A501,Composições!A:A,0),8),2,0)</f>
        <v>47.841999999999999</v>
      </c>
      <c r="F501" s="141">
        <f t="shared" ca="1" si="23"/>
        <v>0</v>
      </c>
      <c r="G501" s="142">
        <f>IF($K501="Padrão",BDI!$B$17,IF($K501="Diferenciado",BDI!$E$17,0))</f>
        <v>0.21290000000000001</v>
      </c>
      <c r="H501" s="140">
        <f t="shared" ca="1" si="21"/>
        <v>58.03</v>
      </c>
      <c r="I501" s="141">
        <f t="shared" ca="1" si="22"/>
        <v>0</v>
      </c>
      <c r="J501" s="143"/>
      <c r="K501" s="144" t="s">
        <v>3103</v>
      </c>
    </row>
    <row r="502" spans="1:11" hidden="1" x14ac:dyDescent="0.25">
      <c r="A502" s="137" t="s">
        <v>3736</v>
      </c>
      <c r="B502" s="138" t="s">
        <v>3737</v>
      </c>
      <c r="C502" s="139" t="s">
        <v>67</v>
      </c>
      <c r="D502" s="139">
        <v>0</v>
      </c>
      <c r="E502" s="140" t="s">
        <v>12</v>
      </c>
      <c r="F502" s="141" t="str">
        <f t="shared" si="23"/>
        <v/>
      </c>
      <c r="G502" s="142">
        <f>IF($K502="Padrão",BDI!$B$17,IF($K502="Diferenciado",BDI!$E$17,0))</f>
        <v>0.21290000000000001</v>
      </c>
      <c r="H502" s="140" t="str">
        <f t="shared" si="21"/>
        <v/>
      </c>
      <c r="I502" s="141" t="str">
        <f t="shared" si="22"/>
        <v/>
      </c>
      <c r="J502" s="143"/>
      <c r="K502" s="144" t="s">
        <v>3103</v>
      </c>
    </row>
    <row r="503" spans="1:11" hidden="1" x14ac:dyDescent="0.25">
      <c r="A503" s="185" t="s">
        <v>619</v>
      </c>
      <c r="B503" s="138" t="s">
        <v>3738</v>
      </c>
      <c r="C503" s="139" t="s">
        <v>67</v>
      </c>
      <c r="D503" s="139">
        <v>0</v>
      </c>
      <c r="E503" s="140">
        <f ca="1">OFFSET(INDEX(Composições!A:H,MATCH(Orçamentária!A503,Composições!A:A,0),8),2,0)</f>
        <v>59.393999999999998</v>
      </c>
      <c r="F503" s="141">
        <f t="shared" ca="1" si="23"/>
        <v>0</v>
      </c>
      <c r="G503" s="142">
        <f>IF($K503="Padrão",BDI!$B$17,IF($K503="Diferenciado",BDI!$E$17,0))</f>
        <v>0.21290000000000001</v>
      </c>
      <c r="H503" s="140">
        <f t="shared" ca="1" si="21"/>
        <v>72.040000000000006</v>
      </c>
      <c r="I503" s="141">
        <f t="shared" ca="1" si="22"/>
        <v>0</v>
      </c>
      <c r="J503" s="143"/>
      <c r="K503" s="144" t="s">
        <v>3103</v>
      </c>
    </row>
    <row r="504" spans="1:11" hidden="1" x14ac:dyDescent="0.25">
      <c r="A504" s="137" t="s">
        <v>3739</v>
      </c>
      <c r="B504" s="138" t="s">
        <v>3740</v>
      </c>
      <c r="C504" s="139" t="s">
        <v>67</v>
      </c>
      <c r="D504" s="139">
        <v>0</v>
      </c>
      <c r="E504" s="140" t="s">
        <v>12</v>
      </c>
      <c r="F504" s="141" t="str">
        <f t="shared" si="23"/>
        <v/>
      </c>
      <c r="G504" s="142">
        <f>IF($K504="Padrão",BDI!$B$17,IF($K504="Diferenciado",BDI!$E$17,0))</f>
        <v>0.21290000000000001</v>
      </c>
      <c r="H504" s="140" t="str">
        <f t="shared" si="21"/>
        <v/>
      </c>
      <c r="I504" s="141" t="str">
        <f t="shared" si="22"/>
        <v/>
      </c>
      <c r="J504" s="143"/>
      <c r="K504" s="144" t="s">
        <v>3103</v>
      </c>
    </row>
    <row r="505" spans="1:11" hidden="1" x14ac:dyDescent="0.25">
      <c r="A505" s="185" t="s">
        <v>620</v>
      </c>
      <c r="B505" s="138" t="s">
        <v>3741</v>
      </c>
      <c r="C505" s="139" t="s">
        <v>105</v>
      </c>
      <c r="D505" s="139">
        <v>0</v>
      </c>
      <c r="E505" s="140">
        <f ca="1">OFFSET(INDEX(Composições!A:H,MATCH(Orçamentária!A505,Composições!A:A,0),8),2,0)</f>
        <v>13.180869999999999</v>
      </c>
      <c r="F505" s="141">
        <f t="shared" ca="1" si="23"/>
        <v>0</v>
      </c>
      <c r="G505" s="142">
        <f>IF($K505="Padrão",BDI!$B$17,IF($K505="Diferenciado",BDI!$E$17,0))</f>
        <v>0.21290000000000001</v>
      </c>
      <c r="H505" s="140">
        <f t="shared" ca="1" si="21"/>
        <v>15.99</v>
      </c>
      <c r="I505" s="141">
        <f t="shared" ca="1" si="22"/>
        <v>0</v>
      </c>
      <c r="J505" s="143"/>
      <c r="K505" s="144" t="s">
        <v>3103</v>
      </c>
    </row>
    <row r="506" spans="1:11" hidden="1" x14ac:dyDescent="0.25">
      <c r="A506" s="185" t="s">
        <v>621</v>
      </c>
      <c r="B506" s="138" t="s">
        <v>3742</v>
      </c>
      <c r="C506" s="139" t="s">
        <v>105</v>
      </c>
      <c r="D506" s="139">
        <v>0</v>
      </c>
      <c r="E506" s="140">
        <f ca="1">OFFSET(INDEX(Composições!A:H,MATCH(Orçamentária!A506,Composições!A:A,0),8),2,0)</f>
        <v>16.761799999999997</v>
      </c>
      <c r="F506" s="141">
        <f t="shared" ca="1" si="23"/>
        <v>0</v>
      </c>
      <c r="G506" s="142">
        <f>IF($K506="Padrão",BDI!$B$17,IF($K506="Diferenciado",BDI!$E$17,0))</f>
        <v>0.21290000000000001</v>
      </c>
      <c r="H506" s="140">
        <f t="shared" ca="1" si="21"/>
        <v>20.329999999999998</v>
      </c>
      <c r="I506" s="141">
        <f t="shared" ca="1" si="22"/>
        <v>0</v>
      </c>
      <c r="J506" s="143"/>
      <c r="K506" s="144" t="s">
        <v>3103</v>
      </c>
    </row>
    <row r="507" spans="1:11" hidden="1" x14ac:dyDescent="0.25">
      <c r="A507" s="185" t="s">
        <v>622</v>
      </c>
      <c r="B507" s="138" t="s">
        <v>3743</v>
      </c>
      <c r="C507" s="139" t="s">
        <v>105</v>
      </c>
      <c r="D507" s="139">
        <v>0</v>
      </c>
      <c r="E507" s="140">
        <f ca="1">OFFSET(INDEX(Composições!A:H,MATCH(Orçamentária!A507,Composições!A:A,0),8),2,0)</f>
        <v>18.742739999999998</v>
      </c>
      <c r="F507" s="141">
        <f t="shared" ca="1" si="23"/>
        <v>0</v>
      </c>
      <c r="G507" s="142">
        <f>IF($K507="Padrão",BDI!$B$17,IF($K507="Diferenciado",BDI!$E$17,0))</f>
        <v>0.21290000000000001</v>
      </c>
      <c r="H507" s="140">
        <f t="shared" ca="1" si="21"/>
        <v>22.73</v>
      </c>
      <c r="I507" s="141">
        <f t="shared" ca="1" si="22"/>
        <v>0</v>
      </c>
      <c r="J507" s="143"/>
      <c r="K507" s="144" t="s">
        <v>3103</v>
      </c>
    </row>
    <row r="508" spans="1:11" hidden="1" x14ac:dyDescent="0.25">
      <c r="A508" s="185" t="s">
        <v>623</v>
      </c>
      <c r="B508" s="138" t="s">
        <v>3744</v>
      </c>
      <c r="C508" s="139" t="s">
        <v>105</v>
      </c>
      <c r="D508" s="139">
        <v>0</v>
      </c>
      <c r="E508" s="140">
        <f ca="1">OFFSET(INDEX(Composições!A:H,MATCH(Orçamentária!A508,Composições!A:A,0),8),2,0)</f>
        <v>27.656969999999994</v>
      </c>
      <c r="F508" s="141">
        <f t="shared" ca="1" si="23"/>
        <v>0</v>
      </c>
      <c r="G508" s="142">
        <f>IF($K508="Padrão",BDI!$B$17,IF($K508="Diferenciado",BDI!$E$17,0))</f>
        <v>0.21290000000000001</v>
      </c>
      <c r="H508" s="140">
        <f t="shared" ca="1" si="21"/>
        <v>33.549999999999997</v>
      </c>
      <c r="I508" s="141">
        <f t="shared" ca="1" si="22"/>
        <v>0</v>
      </c>
      <c r="J508" s="143"/>
      <c r="K508" s="144" t="s">
        <v>3103</v>
      </c>
    </row>
    <row r="509" spans="1:11" hidden="1" x14ac:dyDescent="0.25">
      <c r="A509" s="185" t="s">
        <v>624</v>
      </c>
      <c r="B509" s="138" t="s">
        <v>3745</v>
      </c>
      <c r="C509" s="139" t="s">
        <v>105</v>
      </c>
      <c r="D509" s="139">
        <v>0</v>
      </c>
      <c r="E509" s="140">
        <f ca="1">OFFSET(INDEX(Composições!A:H,MATCH(Orçamentária!A509,Composições!A:A,0),8),2,0)</f>
        <v>5.409489999999999</v>
      </c>
      <c r="F509" s="141">
        <f t="shared" ca="1" si="23"/>
        <v>0</v>
      </c>
      <c r="G509" s="142">
        <f>IF($K509="Padrão",BDI!$B$17,IF($K509="Diferenciado",BDI!$E$17,0))</f>
        <v>0.21290000000000001</v>
      </c>
      <c r="H509" s="140">
        <f t="shared" ca="1" si="21"/>
        <v>6.56</v>
      </c>
      <c r="I509" s="141">
        <f t="shared" ca="1" si="22"/>
        <v>0</v>
      </c>
      <c r="J509" s="143"/>
      <c r="K509" s="144" t="s">
        <v>3103</v>
      </c>
    </row>
    <row r="510" spans="1:11" hidden="1" x14ac:dyDescent="0.25">
      <c r="A510" s="185" t="s">
        <v>625</v>
      </c>
      <c r="B510" s="138" t="s">
        <v>3746</v>
      </c>
      <c r="C510" s="139" t="s">
        <v>71</v>
      </c>
      <c r="D510" s="139">
        <v>0</v>
      </c>
      <c r="E510" s="140">
        <f ca="1">OFFSET(INDEX(Composições!A:H,MATCH(Orçamentária!A510,Composições!A:A,0),8),2,0)</f>
        <v>10.9155</v>
      </c>
      <c r="F510" s="141">
        <f t="shared" ca="1" si="23"/>
        <v>0</v>
      </c>
      <c r="G510" s="142">
        <f>IF($K510="Padrão",BDI!$B$17,IF($K510="Diferenciado",BDI!$E$17,0))</f>
        <v>0.21290000000000001</v>
      </c>
      <c r="H510" s="140">
        <f t="shared" ca="1" si="21"/>
        <v>13.24</v>
      </c>
      <c r="I510" s="141">
        <f t="shared" ca="1" si="22"/>
        <v>0</v>
      </c>
      <c r="J510" s="143"/>
      <c r="K510" s="144" t="s">
        <v>3103</v>
      </c>
    </row>
    <row r="511" spans="1:11" hidden="1" x14ac:dyDescent="0.25">
      <c r="A511" s="185" t="s">
        <v>626</v>
      </c>
      <c r="B511" s="138" t="s">
        <v>3747</v>
      </c>
      <c r="C511" s="139" t="s">
        <v>105</v>
      </c>
      <c r="D511" s="139">
        <v>0</v>
      </c>
      <c r="E511" s="140">
        <f ca="1">OFFSET(INDEX(Composições!A:H,MATCH(Orçamentária!A511,Composições!A:A,0),8),2,0)</f>
        <v>6.3261449999999995</v>
      </c>
      <c r="F511" s="141">
        <f t="shared" ca="1" si="23"/>
        <v>0</v>
      </c>
      <c r="G511" s="142">
        <f>IF($K511="Padrão",BDI!$B$17,IF($K511="Diferenciado",BDI!$E$17,0))</f>
        <v>0.21290000000000001</v>
      </c>
      <c r="H511" s="140">
        <f t="shared" ca="1" si="21"/>
        <v>7.67</v>
      </c>
      <c r="I511" s="141">
        <f t="shared" ca="1" si="22"/>
        <v>0</v>
      </c>
      <c r="J511" s="143"/>
      <c r="K511" s="144" t="s">
        <v>3103</v>
      </c>
    </row>
    <row r="512" spans="1:11" hidden="1" x14ac:dyDescent="0.25">
      <c r="A512" s="185" t="s">
        <v>627</v>
      </c>
      <c r="B512" s="138" t="s">
        <v>3748</v>
      </c>
      <c r="C512" s="139" t="s">
        <v>105</v>
      </c>
      <c r="D512" s="139">
        <v>0</v>
      </c>
      <c r="E512" s="140">
        <f ca="1">OFFSET(INDEX(Composições!A:H,MATCH(Orçamentária!A512,Composições!A:A,0),8),2,0)</f>
        <v>9.5394249999999996</v>
      </c>
      <c r="F512" s="141">
        <f t="shared" ca="1" si="23"/>
        <v>0</v>
      </c>
      <c r="G512" s="142">
        <f>IF($K512="Padrão",BDI!$B$17,IF($K512="Diferenciado",BDI!$E$17,0))</f>
        <v>0.21290000000000001</v>
      </c>
      <c r="H512" s="140">
        <f t="shared" ca="1" si="21"/>
        <v>11.57</v>
      </c>
      <c r="I512" s="141">
        <f t="shared" ca="1" si="22"/>
        <v>0</v>
      </c>
      <c r="J512" s="143"/>
      <c r="K512" s="144" t="s">
        <v>3103</v>
      </c>
    </row>
    <row r="513" spans="1:11" hidden="1" x14ac:dyDescent="0.25">
      <c r="A513" s="185" t="s">
        <v>628</v>
      </c>
      <c r="B513" s="138" t="s">
        <v>3749</v>
      </c>
      <c r="C513" s="139" t="s">
        <v>105</v>
      </c>
      <c r="D513" s="139">
        <v>0</v>
      </c>
      <c r="E513" s="140">
        <f ca="1">OFFSET(INDEX(Composições!A:H,MATCH(Orçamentária!A513,Composições!A:A,0),8),2,0)</f>
        <v>11.146065</v>
      </c>
      <c r="F513" s="141">
        <f t="shared" ca="1" si="23"/>
        <v>0</v>
      </c>
      <c r="G513" s="142">
        <f>IF($K513="Padrão",BDI!$B$17,IF($K513="Diferenciado",BDI!$E$17,0))</f>
        <v>0.21290000000000001</v>
      </c>
      <c r="H513" s="140">
        <f t="shared" ca="1" si="21"/>
        <v>13.52</v>
      </c>
      <c r="I513" s="141">
        <f t="shared" ca="1" si="22"/>
        <v>0</v>
      </c>
      <c r="J513" s="143"/>
      <c r="K513" s="144" t="s">
        <v>3103</v>
      </c>
    </row>
    <row r="514" spans="1:11" hidden="1" x14ac:dyDescent="0.25">
      <c r="A514" s="185" t="s">
        <v>629</v>
      </c>
      <c r="B514" s="138" t="s">
        <v>3750</v>
      </c>
      <c r="C514" s="139" t="s">
        <v>105</v>
      </c>
      <c r="D514" s="139">
        <v>0</v>
      </c>
      <c r="E514" s="140">
        <f ca="1">OFFSET(INDEX(Composições!A:H,MATCH(Orçamentária!A514,Composições!A:A,0),8),2,0)</f>
        <v>4.8199199999999998</v>
      </c>
      <c r="F514" s="141">
        <f t="shared" ca="1" si="23"/>
        <v>0</v>
      </c>
      <c r="G514" s="142">
        <f>IF($K514="Padrão",BDI!$B$17,IF($K514="Diferenciado",BDI!$E$17,0))</f>
        <v>0.21290000000000001</v>
      </c>
      <c r="H514" s="140">
        <f t="shared" ca="1" si="21"/>
        <v>5.85</v>
      </c>
      <c r="I514" s="141">
        <f t="shared" ca="1" si="22"/>
        <v>0</v>
      </c>
      <c r="J514" s="143"/>
      <c r="K514" s="144" t="s">
        <v>3103</v>
      </c>
    </row>
    <row r="515" spans="1:11" hidden="1" x14ac:dyDescent="0.25">
      <c r="A515" s="185" t="s">
        <v>630</v>
      </c>
      <c r="B515" s="138" t="s">
        <v>3751</v>
      </c>
      <c r="C515" s="139" t="s">
        <v>105</v>
      </c>
      <c r="D515" s="139">
        <v>0</v>
      </c>
      <c r="E515" s="140">
        <f ca="1">OFFSET(INDEX(Composições!A:H,MATCH(Orçamentária!A515,Composições!A:A,0),8),2,0)</f>
        <v>7.1294649999999988</v>
      </c>
      <c r="F515" s="141">
        <f t="shared" ca="1" si="23"/>
        <v>0</v>
      </c>
      <c r="G515" s="142">
        <f>IF($K515="Padrão",BDI!$B$17,IF($K515="Diferenciado",BDI!$E$17,0))</f>
        <v>0.21290000000000001</v>
      </c>
      <c r="H515" s="140">
        <f t="shared" ca="1" si="21"/>
        <v>8.65</v>
      </c>
      <c r="I515" s="141">
        <f t="shared" ca="1" si="22"/>
        <v>0</v>
      </c>
      <c r="J515" s="143"/>
      <c r="K515" s="144" t="s">
        <v>3103</v>
      </c>
    </row>
    <row r="516" spans="1:11" hidden="1" x14ac:dyDescent="0.25">
      <c r="A516" s="185" t="s">
        <v>631</v>
      </c>
      <c r="B516" s="138" t="s">
        <v>3752</v>
      </c>
      <c r="C516" s="139" t="s">
        <v>105</v>
      </c>
      <c r="D516" s="139">
        <v>0</v>
      </c>
      <c r="E516" s="140">
        <f ca="1">OFFSET(INDEX(Composições!A:H,MATCH(Orçamentária!A516,Composições!A:A,0),8),2,0)</f>
        <v>4.0165999999999995</v>
      </c>
      <c r="F516" s="141">
        <f t="shared" ca="1" si="23"/>
        <v>0</v>
      </c>
      <c r="G516" s="142">
        <f>IF($K516="Padrão",BDI!$B$17,IF($K516="Diferenciado",BDI!$E$17,0))</f>
        <v>0.21290000000000001</v>
      </c>
      <c r="H516" s="140">
        <f t="shared" ca="1" si="21"/>
        <v>4.87</v>
      </c>
      <c r="I516" s="141">
        <f t="shared" ca="1" si="22"/>
        <v>0</v>
      </c>
      <c r="J516" s="143"/>
      <c r="K516" s="144" t="s">
        <v>3103</v>
      </c>
    </row>
    <row r="517" spans="1:11" hidden="1" x14ac:dyDescent="0.25">
      <c r="A517" s="185" t="s">
        <v>632</v>
      </c>
      <c r="B517" s="138" t="s">
        <v>3753</v>
      </c>
      <c r="C517" s="139" t="s">
        <v>105</v>
      </c>
      <c r="D517" s="139">
        <v>0</v>
      </c>
      <c r="E517" s="140">
        <f ca="1">OFFSET(INDEX(Composições!A:H,MATCH(Orçamentária!A517,Composições!A:A,0),8),2,0)</f>
        <v>7.932785</v>
      </c>
      <c r="F517" s="141">
        <f t="shared" ca="1" si="23"/>
        <v>0</v>
      </c>
      <c r="G517" s="142">
        <f>IF($K517="Padrão",BDI!$B$17,IF($K517="Diferenciado",BDI!$E$17,0))</f>
        <v>0.21290000000000001</v>
      </c>
      <c r="H517" s="140">
        <f t="shared" ca="1" si="21"/>
        <v>9.6199999999999992</v>
      </c>
      <c r="I517" s="141">
        <f t="shared" ca="1" si="22"/>
        <v>0</v>
      </c>
      <c r="J517" s="143"/>
      <c r="K517" s="144" t="s">
        <v>3103</v>
      </c>
    </row>
    <row r="518" spans="1:11" hidden="1" x14ac:dyDescent="0.25">
      <c r="A518" s="185" t="s">
        <v>633</v>
      </c>
      <c r="B518" s="138" t="s">
        <v>3754</v>
      </c>
      <c r="C518" s="139" t="s">
        <v>105</v>
      </c>
      <c r="D518" s="139">
        <v>0</v>
      </c>
      <c r="E518" s="140">
        <f ca="1">OFFSET(INDEX(Composições!A:H,MATCH(Orçamentária!A518,Composições!A:A,0),8),2,0)</f>
        <v>5.5228250000000001</v>
      </c>
      <c r="F518" s="141">
        <f t="shared" ca="1" si="23"/>
        <v>0</v>
      </c>
      <c r="G518" s="142">
        <f>IF($K518="Padrão",BDI!$B$17,IF($K518="Diferenciado",BDI!$E$17,0))</f>
        <v>0.21290000000000001</v>
      </c>
      <c r="H518" s="140">
        <f t="shared" ref="H518:H581" ca="1" si="24">IF(ISNUMBER(E518),ROUND(E518*(1+G518),2),"")</f>
        <v>6.7</v>
      </c>
      <c r="I518" s="141">
        <f t="shared" ref="I518:I581" ca="1" si="25">IF(ISNUMBER(E518),ROUND(H518*D518,2),"")</f>
        <v>0</v>
      </c>
      <c r="J518" s="143"/>
      <c r="K518" s="144" t="s">
        <v>3103</v>
      </c>
    </row>
    <row r="519" spans="1:11" hidden="1" x14ac:dyDescent="0.25">
      <c r="A519" s="185" t="s">
        <v>634</v>
      </c>
      <c r="B519" s="138" t="s">
        <v>3755</v>
      </c>
      <c r="C519" s="139" t="s">
        <v>105</v>
      </c>
      <c r="D519" s="139">
        <v>0</v>
      </c>
      <c r="E519" s="140">
        <f ca="1">OFFSET(INDEX(Composições!A:H,MATCH(Orçamentária!A519,Composições!A:A,0),8),2,0)</f>
        <v>8.3344449999999988</v>
      </c>
      <c r="F519" s="141">
        <f t="shared" ref="F519:F582" ca="1" si="26">IF(ISNUMBER(E519),D519*E519,"")</f>
        <v>0</v>
      </c>
      <c r="G519" s="142">
        <f>IF($K519="Padrão",BDI!$B$17,IF($K519="Diferenciado",BDI!$E$17,0))</f>
        <v>0.21290000000000001</v>
      </c>
      <c r="H519" s="140">
        <f t="shared" ca="1" si="24"/>
        <v>10.11</v>
      </c>
      <c r="I519" s="141">
        <f t="shared" ca="1" si="25"/>
        <v>0</v>
      </c>
      <c r="J519" s="143"/>
      <c r="K519" s="144" t="s">
        <v>3103</v>
      </c>
    </row>
    <row r="520" spans="1:11" hidden="1" x14ac:dyDescent="0.25">
      <c r="A520" s="137" t="s">
        <v>3756</v>
      </c>
      <c r="B520" s="138" t="s">
        <v>3757</v>
      </c>
      <c r="C520" s="139" t="s">
        <v>105</v>
      </c>
      <c r="D520" s="139">
        <v>0</v>
      </c>
      <c r="E520" s="140" t="s">
        <v>12</v>
      </c>
      <c r="F520" s="141" t="str">
        <f t="shared" si="26"/>
        <v/>
      </c>
      <c r="G520" s="142">
        <f>IF($K520="Padrão",BDI!$B$17,IF($K520="Diferenciado",BDI!$E$17,0))</f>
        <v>0.21290000000000001</v>
      </c>
      <c r="H520" s="140" t="str">
        <f t="shared" si="24"/>
        <v/>
      </c>
      <c r="I520" s="141" t="str">
        <f t="shared" si="25"/>
        <v/>
      </c>
      <c r="J520" s="143"/>
      <c r="K520" s="144" t="s">
        <v>3103</v>
      </c>
    </row>
    <row r="521" spans="1:11" hidden="1" x14ac:dyDescent="0.25">
      <c r="A521" s="137" t="s">
        <v>3758</v>
      </c>
      <c r="B521" s="138" t="s">
        <v>3759</v>
      </c>
      <c r="C521" s="139" t="s">
        <v>105</v>
      </c>
      <c r="D521" s="139">
        <v>0</v>
      </c>
      <c r="E521" s="140" t="s">
        <v>12</v>
      </c>
      <c r="F521" s="141" t="str">
        <f t="shared" si="26"/>
        <v/>
      </c>
      <c r="G521" s="142">
        <f>IF($K521="Padrão",BDI!$B$17,IF($K521="Diferenciado",BDI!$E$17,0))</f>
        <v>0.21290000000000001</v>
      </c>
      <c r="H521" s="140" t="str">
        <f t="shared" si="24"/>
        <v/>
      </c>
      <c r="I521" s="141" t="str">
        <f t="shared" si="25"/>
        <v/>
      </c>
      <c r="J521" s="143"/>
      <c r="K521" s="144" t="s">
        <v>3103</v>
      </c>
    </row>
    <row r="522" spans="1:11" hidden="1" x14ac:dyDescent="0.25">
      <c r="A522" s="137" t="s">
        <v>3760</v>
      </c>
      <c r="B522" s="138" t="s">
        <v>3761</v>
      </c>
      <c r="C522" s="139" t="s">
        <v>105</v>
      </c>
      <c r="D522" s="139">
        <v>0</v>
      </c>
      <c r="E522" s="140" t="s">
        <v>12</v>
      </c>
      <c r="F522" s="141" t="str">
        <f t="shared" si="26"/>
        <v/>
      </c>
      <c r="G522" s="142">
        <f>IF($K522="Padrão",BDI!$B$17,IF($K522="Diferenciado",BDI!$E$17,0))</f>
        <v>0.21290000000000001</v>
      </c>
      <c r="H522" s="140" t="str">
        <f t="shared" si="24"/>
        <v/>
      </c>
      <c r="I522" s="141" t="str">
        <f t="shared" si="25"/>
        <v/>
      </c>
      <c r="J522" s="143"/>
      <c r="K522" s="144" t="s">
        <v>3103</v>
      </c>
    </row>
    <row r="523" spans="1:11" hidden="1" x14ac:dyDescent="0.25">
      <c r="A523" s="137" t="s">
        <v>3762</v>
      </c>
      <c r="B523" s="138" t="s">
        <v>3763</v>
      </c>
      <c r="C523" s="139" t="s">
        <v>105</v>
      </c>
      <c r="D523" s="139">
        <v>0</v>
      </c>
      <c r="E523" s="140" t="s">
        <v>12</v>
      </c>
      <c r="F523" s="141" t="str">
        <f t="shared" si="26"/>
        <v/>
      </c>
      <c r="G523" s="142">
        <f>IF($K523="Padrão",BDI!$B$17,IF($K523="Diferenciado",BDI!$E$17,0))</f>
        <v>0.21290000000000001</v>
      </c>
      <c r="H523" s="140" t="str">
        <f t="shared" si="24"/>
        <v/>
      </c>
      <c r="I523" s="141" t="str">
        <f t="shared" si="25"/>
        <v/>
      </c>
      <c r="J523" s="143"/>
      <c r="K523" s="144" t="s">
        <v>3103</v>
      </c>
    </row>
    <row r="524" spans="1:11" hidden="1" x14ac:dyDescent="0.25">
      <c r="A524" s="137" t="s">
        <v>3764</v>
      </c>
      <c r="B524" s="138" t="s">
        <v>3765</v>
      </c>
      <c r="C524" s="139" t="s">
        <v>105</v>
      </c>
      <c r="D524" s="139">
        <v>0</v>
      </c>
      <c r="E524" s="140" t="s">
        <v>12</v>
      </c>
      <c r="F524" s="141" t="str">
        <f t="shared" si="26"/>
        <v/>
      </c>
      <c r="G524" s="142">
        <f>IF($K524="Padrão",BDI!$B$17,IF($K524="Diferenciado",BDI!$E$17,0))</f>
        <v>0.21290000000000001</v>
      </c>
      <c r="H524" s="140" t="str">
        <f t="shared" si="24"/>
        <v/>
      </c>
      <c r="I524" s="141" t="str">
        <f t="shared" si="25"/>
        <v/>
      </c>
      <c r="J524" s="143"/>
      <c r="K524" s="144" t="s">
        <v>3103</v>
      </c>
    </row>
    <row r="525" spans="1:11" hidden="1" x14ac:dyDescent="0.25">
      <c r="A525" s="137" t="s">
        <v>3766</v>
      </c>
      <c r="B525" s="138" t="s">
        <v>3767</v>
      </c>
      <c r="C525" s="139" t="s">
        <v>105</v>
      </c>
      <c r="D525" s="139">
        <v>0</v>
      </c>
      <c r="E525" s="140" t="s">
        <v>12</v>
      </c>
      <c r="F525" s="141" t="str">
        <f t="shared" si="26"/>
        <v/>
      </c>
      <c r="G525" s="142">
        <f>IF($K525="Padrão",BDI!$B$17,IF($K525="Diferenciado",BDI!$E$17,0))</f>
        <v>0.21290000000000001</v>
      </c>
      <c r="H525" s="140" t="str">
        <f t="shared" si="24"/>
        <v/>
      </c>
      <c r="I525" s="141" t="str">
        <f t="shared" si="25"/>
        <v/>
      </c>
      <c r="J525" s="143"/>
      <c r="K525" s="144" t="s">
        <v>3103</v>
      </c>
    </row>
    <row r="526" spans="1:11" hidden="1" x14ac:dyDescent="0.25">
      <c r="A526" s="137" t="s">
        <v>3768</v>
      </c>
      <c r="B526" s="138" t="s">
        <v>3769</v>
      </c>
      <c r="C526" s="139" t="s">
        <v>105</v>
      </c>
      <c r="D526" s="139">
        <v>0</v>
      </c>
      <c r="E526" s="140" t="s">
        <v>12</v>
      </c>
      <c r="F526" s="141" t="str">
        <f t="shared" si="26"/>
        <v/>
      </c>
      <c r="G526" s="142">
        <f>IF($K526="Padrão",BDI!$B$17,IF($K526="Diferenciado",BDI!$E$17,0))</f>
        <v>0.21290000000000001</v>
      </c>
      <c r="H526" s="140" t="str">
        <f t="shared" si="24"/>
        <v/>
      </c>
      <c r="I526" s="141" t="str">
        <f t="shared" si="25"/>
        <v/>
      </c>
      <c r="J526" s="143"/>
      <c r="K526" s="144" t="s">
        <v>3103</v>
      </c>
    </row>
    <row r="527" spans="1:11" hidden="1" x14ac:dyDescent="0.25">
      <c r="A527" s="137" t="s">
        <v>3770</v>
      </c>
      <c r="B527" s="138" t="s">
        <v>3771</v>
      </c>
      <c r="C527" s="139" t="s">
        <v>105</v>
      </c>
      <c r="D527" s="139">
        <v>0</v>
      </c>
      <c r="E527" s="140" t="s">
        <v>12</v>
      </c>
      <c r="F527" s="141" t="str">
        <f t="shared" si="26"/>
        <v/>
      </c>
      <c r="G527" s="142">
        <f>IF($K527="Padrão",BDI!$B$17,IF($K527="Diferenciado",BDI!$E$17,0))</f>
        <v>0.21290000000000001</v>
      </c>
      <c r="H527" s="140" t="str">
        <f t="shared" si="24"/>
        <v/>
      </c>
      <c r="I527" s="141" t="str">
        <f t="shared" si="25"/>
        <v/>
      </c>
      <c r="J527" s="143"/>
      <c r="K527" s="144" t="s">
        <v>3103</v>
      </c>
    </row>
    <row r="528" spans="1:11" hidden="1" x14ac:dyDescent="0.25">
      <c r="A528" s="137" t="s">
        <v>3772</v>
      </c>
      <c r="B528" s="138" t="s">
        <v>3773</v>
      </c>
      <c r="C528" s="139" t="s">
        <v>105</v>
      </c>
      <c r="D528" s="139">
        <v>0</v>
      </c>
      <c r="E528" s="140" t="s">
        <v>12</v>
      </c>
      <c r="F528" s="141" t="str">
        <f t="shared" si="26"/>
        <v/>
      </c>
      <c r="G528" s="142">
        <f>IF($K528="Padrão",BDI!$B$17,IF($K528="Diferenciado",BDI!$E$17,0))</f>
        <v>0.21290000000000001</v>
      </c>
      <c r="H528" s="140" t="str">
        <f t="shared" si="24"/>
        <v/>
      </c>
      <c r="I528" s="141" t="str">
        <f t="shared" si="25"/>
        <v/>
      </c>
      <c r="J528" s="143"/>
      <c r="K528" s="144" t="s">
        <v>3103</v>
      </c>
    </row>
    <row r="529" spans="1:11" hidden="1" x14ac:dyDescent="0.25">
      <c r="A529" s="137" t="s">
        <v>3774</v>
      </c>
      <c r="B529" s="138" t="s">
        <v>3775</v>
      </c>
      <c r="C529" s="139" t="s">
        <v>105</v>
      </c>
      <c r="D529" s="139">
        <v>0</v>
      </c>
      <c r="E529" s="140" t="s">
        <v>12</v>
      </c>
      <c r="F529" s="141" t="str">
        <f t="shared" si="26"/>
        <v/>
      </c>
      <c r="G529" s="142">
        <f>IF($K529="Padrão",BDI!$B$17,IF($K529="Diferenciado",BDI!$E$17,0))</f>
        <v>0.21290000000000001</v>
      </c>
      <c r="H529" s="140" t="str">
        <f t="shared" si="24"/>
        <v/>
      </c>
      <c r="I529" s="141" t="str">
        <f t="shared" si="25"/>
        <v/>
      </c>
      <c r="J529" s="143"/>
      <c r="K529" s="144" t="s">
        <v>3103</v>
      </c>
    </row>
    <row r="530" spans="1:11" hidden="1" x14ac:dyDescent="0.25">
      <c r="A530" s="137" t="s">
        <v>3776</v>
      </c>
      <c r="B530" s="138" t="s">
        <v>3777</v>
      </c>
      <c r="C530" s="139" t="s">
        <v>105</v>
      </c>
      <c r="D530" s="139">
        <v>0</v>
      </c>
      <c r="E530" s="140" t="s">
        <v>12</v>
      </c>
      <c r="F530" s="141" t="str">
        <f t="shared" si="26"/>
        <v/>
      </c>
      <c r="G530" s="142">
        <f>IF($K530="Padrão",BDI!$B$17,IF($K530="Diferenciado",BDI!$E$17,0))</f>
        <v>0.21290000000000001</v>
      </c>
      <c r="H530" s="140" t="str">
        <f t="shared" si="24"/>
        <v/>
      </c>
      <c r="I530" s="141" t="str">
        <f t="shared" si="25"/>
        <v/>
      </c>
      <c r="J530" s="143"/>
      <c r="K530" s="144" t="s">
        <v>3103</v>
      </c>
    </row>
    <row r="531" spans="1:11" hidden="1" x14ac:dyDescent="0.25">
      <c r="A531" s="137" t="s">
        <v>3778</v>
      </c>
      <c r="B531" s="138" t="s">
        <v>3779</v>
      </c>
      <c r="C531" s="139" t="s">
        <v>105</v>
      </c>
      <c r="D531" s="139">
        <v>0</v>
      </c>
      <c r="E531" s="140" t="s">
        <v>12</v>
      </c>
      <c r="F531" s="141" t="str">
        <f t="shared" si="26"/>
        <v/>
      </c>
      <c r="G531" s="142">
        <f>IF($K531="Padrão",BDI!$B$17,IF($K531="Diferenciado",BDI!$E$17,0))</f>
        <v>0.21290000000000001</v>
      </c>
      <c r="H531" s="140" t="str">
        <f t="shared" si="24"/>
        <v/>
      </c>
      <c r="I531" s="141" t="str">
        <f t="shared" si="25"/>
        <v/>
      </c>
      <c r="J531" s="143"/>
      <c r="K531" s="144" t="s">
        <v>3103</v>
      </c>
    </row>
    <row r="532" spans="1:11" hidden="1" x14ac:dyDescent="0.25">
      <c r="A532" s="137" t="s">
        <v>3780</v>
      </c>
      <c r="B532" s="138" t="s">
        <v>3781</v>
      </c>
      <c r="C532" s="139" t="s">
        <v>105</v>
      </c>
      <c r="D532" s="139">
        <v>0</v>
      </c>
      <c r="E532" s="140" t="s">
        <v>12</v>
      </c>
      <c r="F532" s="141" t="str">
        <f t="shared" si="26"/>
        <v/>
      </c>
      <c r="G532" s="142">
        <f>IF($K532="Padrão",BDI!$B$17,IF($K532="Diferenciado",BDI!$E$17,0))</f>
        <v>0.21290000000000001</v>
      </c>
      <c r="H532" s="140" t="str">
        <f t="shared" si="24"/>
        <v/>
      </c>
      <c r="I532" s="141" t="str">
        <f t="shared" si="25"/>
        <v/>
      </c>
      <c r="J532" s="143"/>
      <c r="K532" s="144" t="s">
        <v>3103</v>
      </c>
    </row>
    <row r="533" spans="1:11" hidden="1" x14ac:dyDescent="0.25">
      <c r="A533" s="137" t="s">
        <v>3782</v>
      </c>
      <c r="B533" s="138" t="s">
        <v>3783</v>
      </c>
      <c r="C533" s="139" t="s">
        <v>105</v>
      </c>
      <c r="D533" s="139">
        <v>0</v>
      </c>
      <c r="E533" s="140" t="s">
        <v>12</v>
      </c>
      <c r="F533" s="141" t="str">
        <f t="shared" si="26"/>
        <v/>
      </c>
      <c r="G533" s="142">
        <f>IF($K533="Padrão",BDI!$B$17,IF($K533="Diferenciado",BDI!$E$17,0))</f>
        <v>0.21290000000000001</v>
      </c>
      <c r="H533" s="140" t="str">
        <f t="shared" si="24"/>
        <v/>
      </c>
      <c r="I533" s="141" t="str">
        <f t="shared" si="25"/>
        <v/>
      </c>
      <c r="J533" s="143"/>
      <c r="K533" s="144" t="s">
        <v>3103</v>
      </c>
    </row>
    <row r="534" spans="1:11" hidden="1" x14ac:dyDescent="0.25">
      <c r="A534" s="137" t="s">
        <v>3784</v>
      </c>
      <c r="B534" s="138" t="s">
        <v>3785</v>
      </c>
      <c r="C534" s="139" t="s">
        <v>105</v>
      </c>
      <c r="D534" s="139">
        <v>0</v>
      </c>
      <c r="E534" s="140" t="s">
        <v>12</v>
      </c>
      <c r="F534" s="141" t="str">
        <f t="shared" si="26"/>
        <v/>
      </c>
      <c r="G534" s="142">
        <f>IF($K534="Padrão",BDI!$B$17,IF($K534="Diferenciado",BDI!$E$17,0))</f>
        <v>0.21290000000000001</v>
      </c>
      <c r="H534" s="140" t="str">
        <f t="shared" si="24"/>
        <v/>
      </c>
      <c r="I534" s="141" t="str">
        <f t="shared" si="25"/>
        <v/>
      </c>
      <c r="J534" s="143"/>
      <c r="K534" s="144" t="s">
        <v>3103</v>
      </c>
    </row>
    <row r="535" spans="1:11" hidden="1" x14ac:dyDescent="0.25">
      <c r="A535" s="137" t="s">
        <v>3786</v>
      </c>
      <c r="B535" s="138" t="s">
        <v>3787</v>
      </c>
      <c r="C535" s="139" t="s">
        <v>105</v>
      </c>
      <c r="D535" s="139">
        <v>0</v>
      </c>
      <c r="E535" s="140" t="s">
        <v>12</v>
      </c>
      <c r="F535" s="141" t="str">
        <f t="shared" si="26"/>
        <v/>
      </c>
      <c r="G535" s="142">
        <f>IF($K535="Padrão",BDI!$B$17,IF($K535="Diferenciado",BDI!$E$17,0))</f>
        <v>0.21290000000000001</v>
      </c>
      <c r="H535" s="140" t="str">
        <f t="shared" si="24"/>
        <v/>
      </c>
      <c r="I535" s="141" t="str">
        <f t="shared" si="25"/>
        <v/>
      </c>
      <c r="J535" s="143"/>
      <c r="K535" s="144" t="s">
        <v>3103</v>
      </c>
    </row>
    <row r="536" spans="1:11" hidden="1" x14ac:dyDescent="0.25">
      <c r="A536" s="137" t="s">
        <v>3788</v>
      </c>
      <c r="B536" s="138" t="s">
        <v>3789</v>
      </c>
      <c r="C536" s="139" t="s">
        <v>105</v>
      </c>
      <c r="D536" s="139">
        <v>0</v>
      </c>
      <c r="E536" s="140" t="s">
        <v>12</v>
      </c>
      <c r="F536" s="141" t="str">
        <f t="shared" si="26"/>
        <v/>
      </c>
      <c r="G536" s="142">
        <f>IF($K536="Padrão",BDI!$B$17,IF($K536="Diferenciado",BDI!$E$17,0))</f>
        <v>0.21290000000000001</v>
      </c>
      <c r="H536" s="140" t="str">
        <f t="shared" si="24"/>
        <v/>
      </c>
      <c r="I536" s="141" t="str">
        <f t="shared" si="25"/>
        <v/>
      </c>
      <c r="J536" s="143"/>
      <c r="K536" s="144" t="s">
        <v>3103</v>
      </c>
    </row>
    <row r="537" spans="1:11" hidden="1" x14ac:dyDescent="0.25">
      <c r="A537" s="137" t="s">
        <v>3790</v>
      </c>
      <c r="B537" s="138" t="s">
        <v>3791</v>
      </c>
      <c r="C537" s="139" t="s">
        <v>105</v>
      </c>
      <c r="D537" s="139">
        <v>0</v>
      </c>
      <c r="E537" s="140" t="s">
        <v>12</v>
      </c>
      <c r="F537" s="141" t="str">
        <f t="shared" si="26"/>
        <v/>
      </c>
      <c r="G537" s="142">
        <f>IF($K537="Padrão",BDI!$B$17,IF($K537="Diferenciado",BDI!$E$17,0))</f>
        <v>0.21290000000000001</v>
      </c>
      <c r="H537" s="140" t="str">
        <f t="shared" si="24"/>
        <v/>
      </c>
      <c r="I537" s="141" t="str">
        <f t="shared" si="25"/>
        <v/>
      </c>
      <c r="J537" s="143"/>
      <c r="K537" s="144" t="s">
        <v>3103</v>
      </c>
    </row>
    <row r="538" spans="1:11" hidden="1" x14ac:dyDescent="0.25">
      <c r="A538" s="137" t="s">
        <v>3792</v>
      </c>
      <c r="B538" s="138" t="s">
        <v>3793</v>
      </c>
      <c r="C538" s="139" t="s">
        <v>105</v>
      </c>
      <c r="D538" s="139">
        <v>0</v>
      </c>
      <c r="E538" s="140" t="s">
        <v>12</v>
      </c>
      <c r="F538" s="141" t="str">
        <f t="shared" si="26"/>
        <v/>
      </c>
      <c r="G538" s="142">
        <f>IF($K538="Padrão",BDI!$B$17,IF($K538="Diferenciado",BDI!$E$17,0))</f>
        <v>0.21290000000000001</v>
      </c>
      <c r="H538" s="140" t="str">
        <f t="shared" si="24"/>
        <v/>
      </c>
      <c r="I538" s="141" t="str">
        <f t="shared" si="25"/>
        <v/>
      </c>
      <c r="J538" s="143"/>
      <c r="K538" s="144" t="s">
        <v>3103</v>
      </c>
    </row>
    <row r="539" spans="1:11" hidden="1" x14ac:dyDescent="0.25">
      <c r="A539" s="137" t="s">
        <v>3794</v>
      </c>
      <c r="B539" s="138" t="s">
        <v>3795</v>
      </c>
      <c r="C539" s="139" t="s">
        <v>105</v>
      </c>
      <c r="D539" s="139">
        <v>0</v>
      </c>
      <c r="E539" s="140" t="s">
        <v>12</v>
      </c>
      <c r="F539" s="141" t="str">
        <f t="shared" si="26"/>
        <v/>
      </c>
      <c r="G539" s="142">
        <f>IF($K539="Padrão",BDI!$B$17,IF($K539="Diferenciado",BDI!$E$17,0))</f>
        <v>0.21290000000000001</v>
      </c>
      <c r="H539" s="140" t="str">
        <f t="shared" si="24"/>
        <v/>
      </c>
      <c r="I539" s="141" t="str">
        <f t="shared" si="25"/>
        <v/>
      </c>
      <c r="J539" s="143"/>
      <c r="K539" s="144" t="s">
        <v>3103</v>
      </c>
    </row>
    <row r="540" spans="1:11" hidden="1" x14ac:dyDescent="0.25">
      <c r="A540" s="137" t="s">
        <v>3796</v>
      </c>
      <c r="B540" s="138" t="s">
        <v>3797</v>
      </c>
      <c r="C540" s="139" t="s">
        <v>105</v>
      </c>
      <c r="D540" s="139">
        <v>0</v>
      </c>
      <c r="E540" s="140" t="s">
        <v>12</v>
      </c>
      <c r="F540" s="141" t="str">
        <f t="shared" si="26"/>
        <v/>
      </c>
      <c r="G540" s="142">
        <f>IF($K540="Padrão",BDI!$B$17,IF($K540="Diferenciado",BDI!$E$17,0))</f>
        <v>0.21290000000000001</v>
      </c>
      <c r="H540" s="140" t="str">
        <f t="shared" si="24"/>
        <v/>
      </c>
      <c r="I540" s="141" t="str">
        <f t="shared" si="25"/>
        <v/>
      </c>
      <c r="J540" s="143"/>
      <c r="K540" s="144" t="s">
        <v>3103</v>
      </c>
    </row>
    <row r="541" spans="1:11" hidden="1" x14ac:dyDescent="0.25">
      <c r="A541" s="137" t="s">
        <v>3798</v>
      </c>
      <c r="B541" s="138" t="s">
        <v>3799</v>
      </c>
      <c r="C541" s="139" t="s">
        <v>105</v>
      </c>
      <c r="D541" s="139">
        <v>0</v>
      </c>
      <c r="E541" s="140" t="s">
        <v>12</v>
      </c>
      <c r="F541" s="141" t="str">
        <f t="shared" si="26"/>
        <v/>
      </c>
      <c r="G541" s="142">
        <f>IF($K541="Padrão",BDI!$B$17,IF($K541="Diferenciado",BDI!$E$17,0))</f>
        <v>0.21290000000000001</v>
      </c>
      <c r="H541" s="140" t="str">
        <f t="shared" si="24"/>
        <v/>
      </c>
      <c r="I541" s="141" t="str">
        <f t="shared" si="25"/>
        <v/>
      </c>
      <c r="J541" s="143"/>
      <c r="K541" s="144" t="s">
        <v>3103</v>
      </c>
    </row>
    <row r="542" spans="1:11" hidden="1" x14ac:dyDescent="0.25">
      <c r="A542" s="137" t="s">
        <v>3800</v>
      </c>
      <c r="B542" s="138" t="s">
        <v>3801</v>
      </c>
      <c r="C542" s="139" t="s">
        <v>105</v>
      </c>
      <c r="D542" s="139">
        <v>0</v>
      </c>
      <c r="E542" s="140" t="s">
        <v>12</v>
      </c>
      <c r="F542" s="141" t="str">
        <f t="shared" si="26"/>
        <v/>
      </c>
      <c r="G542" s="142">
        <f>IF($K542="Padrão",BDI!$B$17,IF($K542="Diferenciado",BDI!$E$17,0))</f>
        <v>0.21290000000000001</v>
      </c>
      <c r="H542" s="140" t="str">
        <f t="shared" si="24"/>
        <v/>
      </c>
      <c r="I542" s="141" t="str">
        <f t="shared" si="25"/>
        <v/>
      </c>
      <c r="J542" s="143"/>
      <c r="K542" s="144" t="s">
        <v>3103</v>
      </c>
    </row>
    <row r="543" spans="1:11" hidden="1" x14ac:dyDescent="0.25">
      <c r="A543" s="137" t="s">
        <v>3802</v>
      </c>
      <c r="B543" s="138" t="s">
        <v>3803</v>
      </c>
      <c r="C543" s="139" t="s">
        <v>17</v>
      </c>
      <c r="D543" s="139">
        <v>0</v>
      </c>
      <c r="E543" s="140" t="s">
        <v>12</v>
      </c>
      <c r="F543" s="141" t="str">
        <f t="shared" si="26"/>
        <v/>
      </c>
      <c r="G543" s="142">
        <f>IF($K543="Padrão",BDI!$B$17,IF($K543="Diferenciado",BDI!$E$17,0))</f>
        <v>0.21290000000000001</v>
      </c>
      <c r="H543" s="140" t="str">
        <f t="shared" si="24"/>
        <v/>
      </c>
      <c r="I543" s="141" t="str">
        <f t="shared" si="25"/>
        <v/>
      </c>
      <c r="J543" s="143"/>
      <c r="K543" s="144" t="s">
        <v>3103</v>
      </c>
    </row>
    <row r="544" spans="1:11" hidden="1" x14ac:dyDescent="0.25">
      <c r="A544" s="137" t="s">
        <v>3804</v>
      </c>
      <c r="B544" s="138" t="s">
        <v>3805</v>
      </c>
      <c r="C544" s="139" t="s">
        <v>17</v>
      </c>
      <c r="D544" s="139">
        <v>0</v>
      </c>
      <c r="E544" s="140" t="s">
        <v>12</v>
      </c>
      <c r="F544" s="141" t="str">
        <f t="shared" si="26"/>
        <v/>
      </c>
      <c r="G544" s="142">
        <f>IF($K544="Padrão",BDI!$B$17,IF($K544="Diferenciado",BDI!$E$17,0))</f>
        <v>0.21290000000000001</v>
      </c>
      <c r="H544" s="140" t="str">
        <f t="shared" si="24"/>
        <v/>
      </c>
      <c r="I544" s="141" t="str">
        <f t="shared" si="25"/>
        <v/>
      </c>
      <c r="J544" s="143"/>
      <c r="K544" s="144" t="s">
        <v>3103</v>
      </c>
    </row>
    <row r="545" spans="1:11" hidden="1" x14ac:dyDescent="0.25">
      <c r="A545" s="137" t="s">
        <v>3806</v>
      </c>
      <c r="B545" s="138" t="s">
        <v>3807</v>
      </c>
      <c r="C545" s="139" t="s">
        <v>105</v>
      </c>
      <c r="D545" s="139">
        <v>0</v>
      </c>
      <c r="E545" s="140" t="s">
        <v>12</v>
      </c>
      <c r="F545" s="141" t="str">
        <f t="shared" si="26"/>
        <v/>
      </c>
      <c r="G545" s="142">
        <f>IF($K545="Padrão",BDI!$B$17,IF($K545="Diferenciado",BDI!$E$17,0))</f>
        <v>0.21290000000000001</v>
      </c>
      <c r="H545" s="140" t="str">
        <f t="shared" si="24"/>
        <v/>
      </c>
      <c r="I545" s="141" t="str">
        <f t="shared" si="25"/>
        <v/>
      </c>
      <c r="J545" s="143"/>
      <c r="K545" s="144" t="s">
        <v>3103</v>
      </c>
    </row>
    <row r="546" spans="1:11" hidden="1" x14ac:dyDescent="0.25">
      <c r="A546" s="137" t="s">
        <v>3808</v>
      </c>
      <c r="B546" s="138" t="s">
        <v>3809</v>
      </c>
      <c r="C546" s="139" t="s">
        <v>105</v>
      </c>
      <c r="D546" s="139">
        <v>0</v>
      </c>
      <c r="E546" s="140" t="s">
        <v>12</v>
      </c>
      <c r="F546" s="141" t="str">
        <f t="shared" si="26"/>
        <v/>
      </c>
      <c r="G546" s="142">
        <f>IF($K546="Padrão",BDI!$B$17,IF($K546="Diferenciado",BDI!$E$17,0))</f>
        <v>0.21290000000000001</v>
      </c>
      <c r="H546" s="140" t="str">
        <f t="shared" si="24"/>
        <v/>
      </c>
      <c r="I546" s="141" t="str">
        <f t="shared" si="25"/>
        <v/>
      </c>
      <c r="J546" s="143"/>
      <c r="K546" s="144" t="s">
        <v>3103</v>
      </c>
    </row>
    <row r="547" spans="1:11" hidden="1" x14ac:dyDescent="0.25">
      <c r="A547" s="137" t="s">
        <v>3810</v>
      </c>
      <c r="B547" s="138" t="s">
        <v>3811</v>
      </c>
      <c r="C547" s="139" t="s">
        <v>105</v>
      </c>
      <c r="D547" s="139">
        <v>0</v>
      </c>
      <c r="E547" s="140" t="s">
        <v>12</v>
      </c>
      <c r="F547" s="141" t="str">
        <f t="shared" si="26"/>
        <v/>
      </c>
      <c r="G547" s="142">
        <f>IF($K547="Padrão",BDI!$B$17,IF($K547="Diferenciado",BDI!$E$17,0))</f>
        <v>0.21290000000000001</v>
      </c>
      <c r="H547" s="140" t="str">
        <f t="shared" si="24"/>
        <v/>
      </c>
      <c r="I547" s="141" t="str">
        <f t="shared" si="25"/>
        <v/>
      </c>
      <c r="J547" s="143"/>
      <c r="K547" s="144" t="s">
        <v>3103</v>
      </c>
    </row>
    <row r="548" spans="1:11" hidden="1" x14ac:dyDescent="0.25">
      <c r="A548" s="137" t="s">
        <v>3812</v>
      </c>
      <c r="B548" s="138" t="s">
        <v>3813</v>
      </c>
      <c r="C548" s="139" t="s">
        <v>105</v>
      </c>
      <c r="D548" s="139">
        <v>0</v>
      </c>
      <c r="E548" s="140" t="s">
        <v>12</v>
      </c>
      <c r="F548" s="141" t="str">
        <f t="shared" si="26"/>
        <v/>
      </c>
      <c r="G548" s="142">
        <f>IF($K548="Padrão",BDI!$B$17,IF($K548="Diferenciado",BDI!$E$17,0))</f>
        <v>0.21290000000000001</v>
      </c>
      <c r="H548" s="140" t="str">
        <f t="shared" si="24"/>
        <v/>
      </c>
      <c r="I548" s="141" t="str">
        <f t="shared" si="25"/>
        <v/>
      </c>
      <c r="J548" s="143"/>
      <c r="K548" s="144" t="s">
        <v>3103</v>
      </c>
    </row>
    <row r="549" spans="1:11" hidden="1" x14ac:dyDescent="0.25">
      <c r="A549" s="137" t="s">
        <v>3814</v>
      </c>
      <c r="B549" s="138" t="s">
        <v>3815</v>
      </c>
      <c r="C549" s="139" t="s">
        <v>105</v>
      </c>
      <c r="D549" s="139">
        <v>0</v>
      </c>
      <c r="E549" s="140" t="s">
        <v>12</v>
      </c>
      <c r="F549" s="141" t="str">
        <f t="shared" si="26"/>
        <v/>
      </c>
      <c r="G549" s="142">
        <f>IF($K549="Padrão",BDI!$B$17,IF($K549="Diferenciado",BDI!$E$17,0))</f>
        <v>0.21290000000000001</v>
      </c>
      <c r="H549" s="140" t="str">
        <f t="shared" si="24"/>
        <v/>
      </c>
      <c r="I549" s="141" t="str">
        <f t="shared" si="25"/>
        <v/>
      </c>
      <c r="J549" s="143"/>
      <c r="K549" s="144" t="s">
        <v>3103</v>
      </c>
    </row>
    <row r="550" spans="1:11" hidden="1" x14ac:dyDescent="0.25">
      <c r="A550" s="137" t="s">
        <v>3816</v>
      </c>
      <c r="B550" s="138" t="s">
        <v>3817</v>
      </c>
      <c r="C550" s="139" t="s">
        <v>105</v>
      </c>
      <c r="D550" s="139">
        <v>0</v>
      </c>
      <c r="E550" s="140" t="s">
        <v>12</v>
      </c>
      <c r="F550" s="141" t="str">
        <f t="shared" si="26"/>
        <v/>
      </c>
      <c r="G550" s="142">
        <f>IF($K550="Padrão",BDI!$B$17,IF($K550="Diferenciado",BDI!$E$17,0))</f>
        <v>0.21290000000000001</v>
      </c>
      <c r="H550" s="140" t="str">
        <f t="shared" si="24"/>
        <v/>
      </c>
      <c r="I550" s="141" t="str">
        <f t="shared" si="25"/>
        <v/>
      </c>
      <c r="J550" s="143"/>
      <c r="K550" s="144" t="s">
        <v>3103</v>
      </c>
    </row>
    <row r="551" spans="1:11" hidden="1" x14ac:dyDescent="0.25">
      <c r="A551" s="137" t="s">
        <v>3818</v>
      </c>
      <c r="B551" s="138" t="s">
        <v>3819</v>
      </c>
      <c r="C551" s="139" t="s">
        <v>105</v>
      </c>
      <c r="D551" s="139">
        <v>0</v>
      </c>
      <c r="E551" s="140" t="s">
        <v>12</v>
      </c>
      <c r="F551" s="141" t="str">
        <f t="shared" si="26"/>
        <v/>
      </c>
      <c r="G551" s="142">
        <f>IF($K551="Padrão",BDI!$B$17,IF($K551="Diferenciado",BDI!$E$17,0))</f>
        <v>0.21290000000000001</v>
      </c>
      <c r="H551" s="140" t="str">
        <f t="shared" si="24"/>
        <v/>
      </c>
      <c r="I551" s="141" t="str">
        <f t="shared" si="25"/>
        <v/>
      </c>
      <c r="J551" s="143"/>
      <c r="K551" s="144" t="s">
        <v>3103</v>
      </c>
    </row>
    <row r="552" spans="1:11" hidden="1" x14ac:dyDescent="0.25">
      <c r="A552" s="137" t="s">
        <v>3820</v>
      </c>
      <c r="B552" s="138" t="s">
        <v>3821</v>
      </c>
      <c r="C552" s="139" t="s">
        <v>105</v>
      </c>
      <c r="D552" s="139">
        <v>0</v>
      </c>
      <c r="E552" s="140" t="s">
        <v>12</v>
      </c>
      <c r="F552" s="141" t="str">
        <f t="shared" si="26"/>
        <v/>
      </c>
      <c r="G552" s="142">
        <f>IF($K552="Padrão",BDI!$B$17,IF($K552="Diferenciado",BDI!$E$17,0))</f>
        <v>0.21290000000000001</v>
      </c>
      <c r="H552" s="140" t="str">
        <f t="shared" si="24"/>
        <v/>
      </c>
      <c r="I552" s="141" t="str">
        <f t="shared" si="25"/>
        <v/>
      </c>
      <c r="J552" s="143"/>
      <c r="K552" s="144" t="s">
        <v>3103</v>
      </c>
    </row>
    <row r="553" spans="1:11" hidden="1" x14ac:dyDescent="0.25">
      <c r="A553" s="137" t="s">
        <v>3822</v>
      </c>
      <c r="B553" s="138" t="s">
        <v>3823</v>
      </c>
      <c r="C553" s="139" t="s">
        <v>105</v>
      </c>
      <c r="D553" s="139">
        <v>0</v>
      </c>
      <c r="E553" s="140" t="s">
        <v>12</v>
      </c>
      <c r="F553" s="141" t="str">
        <f t="shared" si="26"/>
        <v/>
      </c>
      <c r="G553" s="142">
        <f>IF($K553="Padrão",BDI!$B$17,IF($K553="Diferenciado",BDI!$E$17,0))</f>
        <v>0.21290000000000001</v>
      </c>
      <c r="H553" s="140" t="str">
        <f t="shared" si="24"/>
        <v/>
      </c>
      <c r="I553" s="141" t="str">
        <f t="shared" si="25"/>
        <v/>
      </c>
      <c r="J553" s="143"/>
      <c r="K553" s="144" t="s">
        <v>3103</v>
      </c>
    </row>
    <row r="554" spans="1:11" hidden="1" x14ac:dyDescent="0.25">
      <c r="A554" s="137" t="s">
        <v>3824</v>
      </c>
      <c r="B554" s="138" t="s">
        <v>3825</v>
      </c>
      <c r="C554" s="139" t="s">
        <v>105</v>
      </c>
      <c r="D554" s="139">
        <v>0</v>
      </c>
      <c r="E554" s="140" t="s">
        <v>12</v>
      </c>
      <c r="F554" s="141" t="str">
        <f t="shared" si="26"/>
        <v/>
      </c>
      <c r="G554" s="142">
        <f>IF($K554="Padrão",BDI!$B$17,IF($K554="Diferenciado",BDI!$E$17,0))</f>
        <v>0.21290000000000001</v>
      </c>
      <c r="H554" s="140" t="str">
        <f t="shared" si="24"/>
        <v/>
      </c>
      <c r="I554" s="141" t="str">
        <f t="shared" si="25"/>
        <v/>
      </c>
      <c r="J554" s="143"/>
      <c r="K554" s="144" t="s">
        <v>3103</v>
      </c>
    </row>
    <row r="555" spans="1:11" hidden="1" x14ac:dyDescent="0.25">
      <c r="A555" s="137" t="s">
        <v>3826</v>
      </c>
      <c r="B555" s="138" t="s">
        <v>3827</v>
      </c>
      <c r="C555" s="139" t="s">
        <v>105</v>
      </c>
      <c r="D555" s="139">
        <v>0</v>
      </c>
      <c r="E555" s="140" t="s">
        <v>12</v>
      </c>
      <c r="F555" s="141" t="str">
        <f t="shared" si="26"/>
        <v/>
      </c>
      <c r="G555" s="142">
        <f>IF($K555="Padrão",BDI!$B$17,IF($K555="Diferenciado",BDI!$E$17,0))</f>
        <v>0.21290000000000001</v>
      </c>
      <c r="H555" s="140" t="str">
        <f t="shared" si="24"/>
        <v/>
      </c>
      <c r="I555" s="141" t="str">
        <f t="shared" si="25"/>
        <v/>
      </c>
      <c r="J555" s="143"/>
      <c r="K555" s="144" t="s">
        <v>3103</v>
      </c>
    </row>
    <row r="556" spans="1:11" hidden="1" x14ac:dyDescent="0.25">
      <c r="A556" s="137" t="s">
        <v>3828</v>
      </c>
      <c r="B556" s="138" t="s">
        <v>3829</v>
      </c>
      <c r="C556" s="139" t="s">
        <v>105</v>
      </c>
      <c r="D556" s="139">
        <v>0</v>
      </c>
      <c r="E556" s="140" t="s">
        <v>12</v>
      </c>
      <c r="F556" s="141" t="str">
        <f t="shared" si="26"/>
        <v/>
      </c>
      <c r="G556" s="142">
        <f>IF($K556="Padrão",BDI!$B$17,IF($K556="Diferenciado",BDI!$E$17,0))</f>
        <v>0.21290000000000001</v>
      </c>
      <c r="H556" s="140" t="str">
        <f t="shared" si="24"/>
        <v/>
      </c>
      <c r="I556" s="141" t="str">
        <f t="shared" si="25"/>
        <v/>
      </c>
      <c r="J556" s="143"/>
      <c r="K556" s="144" t="s">
        <v>3103</v>
      </c>
    </row>
    <row r="557" spans="1:11" hidden="1" x14ac:dyDescent="0.25">
      <c r="A557" s="137" t="s">
        <v>3830</v>
      </c>
      <c r="B557" s="138" t="s">
        <v>3831</v>
      </c>
      <c r="C557" s="139" t="s">
        <v>105</v>
      </c>
      <c r="D557" s="139">
        <v>0</v>
      </c>
      <c r="E557" s="140" t="s">
        <v>12</v>
      </c>
      <c r="F557" s="141" t="str">
        <f t="shared" si="26"/>
        <v/>
      </c>
      <c r="G557" s="142">
        <f>IF($K557="Padrão",BDI!$B$17,IF($K557="Diferenciado",BDI!$E$17,0))</f>
        <v>0.21290000000000001</v>
      </c>
      <c r="H557" s="140" t="str">
        <f t="shared" si="24"/>
        <v/>
      </c>
      <c r="I557" s="141" t="str">
        <f t="shared" si="25"/>
        <v/>
      </c>
      <c r="J557" s="143"/>
      <c r="K557" s="144" t="s">
        <v>3103</v>
      </c>
    </row>
    <row r="558" spans="1:11" hidden="1" x14ac:dyDescent="0.25">
      <c r="A558" s="137" t="s">
        <v>3832</v>
      </c>
      <c r="B558" s="138" t="s">
        <v>3833</v>
      </c>
      <c r="C558" s="139" t="s">
        <v>105</v>
      </c>
      <c r="D558" s="139">
        <v>0</v>
      </c>
      <c r="E558" s="140" t="s">
        <v>12</v>
      </c>
      <c r="F558" s="141" t="str">
        <f t="shared" si="26"/>
        <v/>
      </c>
      <c r="G558" s="142">
        <f>IF($K558="Padrão",BDI!$B$17,IF($K558="Diferenciado",BDI!$E$17,0))</f>
        <v>0.21290000000000001</v>
      </c>
      <c r="H558" s="140" t="str">
        <f t="shared" si="24"/>
        <v/>
      </c>
      <c r="I558" s="141" t="str">
        <f t="shared" si="25"/>
        <v/>
      </c>
      <c r="J558" s="143"/>
      <c r="K558" s="144" t="s">
        <v>3103</v>
      </c>
    </row>
    <row r="559" spans="1:11" hidden="1" x14ac:dyDescent="0.25">
      <c r="A559" s="137" t="s">
        <v>3834</v>
      </c>
      <c r="B559" s="138" t="s">
        <v>3835</v>
      </c>
      <c r="C559" s="139" t="s">
        <v>105</v>
      </c>
      <c r="D559" s="139">
        <v>0</v>
      </c>
      <c r="E559" s="140" t="s">
        <v>12</v>
      </c>
      <c r="F559" s="141" t="str">
        <f t="shared" si="26"/>
        <v/>
      </c>
      <c r="G559" s="142">
        <f>IF($K559="Padrão",BDI!$B$17,IF($K559="Diferenciado",BDI!$E$17,0))</f>
        <v>0.21290000000000001</v>
      </c>
      <c r="H559" s="140" t="str">
        <f t="shared" si="24"/>
        <v/>
      </c>
      <c r="I559" s="141" t="str">
        <f t="shared" si="25"/>
        <v/>
      </c>
      <c r="J559" s="143"/>
      <c r="K559" s="144" t="s">
        <v>3103</v>
      </c>
    </row>
    <row r="560" spans="1:11" hidden="1" x14ac:dyDescent="0.25">
      <c r="A560" s="137" t="s">
        <v>3836</v>
      </c>
      <c r="B560" s="138" t="s">
        <v>3837</v>
      </c>
      <c r="C560" s="139" t="s">
        <v>105</v>
      </c>
      <c r="D560" s="139">
        <v>0</v>
      </c>
      <c r="E560" s="140" t="s">
        <v>12</v>
      </c>
      <c r="F560" s="141" t="str">
        <f t="shared" si="26"/>
        <v/>
      </c>
      <c r="G560" s="142">
        <f>IF($K560="Padrão",BDI!$B$17,IF($K560="Diferenciado",BDI!$E$17,0))</f>
        <v>0.21290000000000001</v>
      </c>
      <c r="H560" s="140" t="str">
        <f t="shared" si="24"/>
        <v/>
      </c>
      <c r="I560" s="141" t="str">
        <f t="shared" si="25"/>
        <v/>
      </c>
      <c r="J560" s="143"/>
      <c r="K560" s="144" t="s">
        <v>3103</v>
      </c>
    </row>
    <row r="561" spans="1:11" ht="25.5" hidden="1" x14ac:dyDescent="0.25">
      <c r="A561" s="137" t="s">
        <v>3838</v>
      </c>
      <c r="B561" s="138" t="s">
        <v>3839</v>
      </c>
      <c r="C561" s="139" t="s">
        <v>3840</v>
      </c>
      <c r="D561" s="139">
        <v>0</v>
      </c>
      <c r="E561" s="140" t="s">
        <v>12</v>
      </c>
      <c r="F561" s="141" t="str">
        <f t="shared" si="26"/>
        <v/>
      </c>
      <c r="G561" s="142">
        <f>IF($K561="Padrão",BDI!$B$17,IF($K561="Diferenciado",BDI!$E$17,0))</f>
        <v>0.21290000000000001</v>
      </c>
      <c r="H561" s="140" t="str">
        <f t="shared" si="24"/>
        <v/>
      </c>
      <c r="I561" s="141" t="str">
        <f t="shared" si="25"/>
        <v/>
      </c>
      <c r="J561" s="143"/>
      <c r="K561" s="144" t="s">
        <v>3103</v>
      </c>
    </row>
    <row r="562" spans="1:11" ht="25.5" hidden="1" x14ac:dyDescent="0.25">
      <c r="A562" s="185" t="s">
        <v>635</v>
      </c>
      <c r="B562" s="138" t="s">
        <v>3841</v>
      </c>
      <c r="C562" s="139" t="s">
        <v>67</v>
      </c>
      <c r="D562" s="139">
        <v>0</v>
      </c>
      <c r="E562" s="140">
        <f ca="1">OFFSET(INDEX(Composições!A:H,MATCH(Orçamentária!A562,Composições!A:A,0),8),2,0)</f>
        <v>4.4175000000000004</v>
      </c>
      <c r="F562" s="141">
        <f t="shared" ca="1" si="26"/>
        <v>0</v>
      </c>
      <c r="G562" s="142">
        <f>IF($K562="Padrão",BDI!$B$17,IF($K562="Diferenciado",BDI!$E$17,0))</f>
        <v>0.21290000000000001</v>
      </c>
      <c r="H562" s="140">
        <f t="shared" ca="1" si="24"/>
        <v>5.36</v>
      </c>
      <c r="I562" s="141">
        <f t="shared" ca="1" si="25"/>
        <v>0</v>
      </c>
      <c r="J562" s="143"/>
      <c r="K562" s="144" t="s">
        <v>3103</v>
      </c>
    </row>
    <row r="563" spans="1:11" hidden="1" x14ac:dyDescent="0.25">
      <c r="A563" s="137" t="s">
        <v>3842</v>
      </c>
      <c r="B563" s="138" t="s">
        <v>3843</v>
      </c>
      <c r="C563" s="139" t="s">
        <v>67</v>
      </c>
      <c r="D563" s="139">
        <v>0</v>
      </c>
      <c r="E563" s="140" t="s">
        <v>12</v>
      </c>
      <c r="F563" s="141" t="str">
        <f t="shared" si="26"/>
        <v/>
      </c>
      <c r="G563" s="142">
        <f>IF($K563="Padrão",BDI!$B$17,IF($K563="Diferenciado",BDI!$E$17,0))</f>
        <v>0.21290000000000001</v>
      </c>
      <c r="H563" s="140" t="str">
        <f t="shared" si="24"/>
        <v/>
      </c>
      <c r="I563" s="141" t="str">
        <f t="shared" si="25"/>
        <v/>
      </c>
      <c r="J563" s="143"/>
      <c r="K563" s="144" t="s">
        <v>3103</v>
      </c>
    </row>
    <row r="564" spans="1:11" hidden="1" x14ac:dyDescent="0.25">
      <c r="A564" s="185" t="s">
        <v>636</v>
      </c>
      <c r="B564" s="138" t="s">
        <v>3844</v>
      </c>
      <c r="C564" s="139" t="s">
        <v>71</v>
      </c>
      <c r="D564" s="139">
        <v>0</v>
      </c>
      <c r="E564" s="140">
        <f ca="1">OFFSET(INDEX(Composições!A:H,MATCH(Orçamentária!A564,Composições!A:A,0),8),2,0)</f>
        <v>24.975499999999997</v>
      </c>
      <c r="F564" s="141">
        <f t="shared" ca="1" si="26"/>
        <v>0</v>
      </c>
      <c r="G564" s="142">
        <f>IF($K564="Padrão",BDI!$B$17,IF($K564="Diferenciado",BDI!$E$17,0))</f>
        <v>0.21290000000000001</v>
      </c>
      <c r="H564" s="140">
        <f t="shared" ca="1" si="24"/>
        <v>30.29</v>
      </c>
      <c r="I564" s="141">
        <f t="shared" ca="1" si="25"/>
        <v>0</v>
      </c>
      <c r="J564" s="143"/>
      <c r="K564" s="144" t="s">
        <v>3103</v>
      </c>
    </row>
    <row r="565" spans="1:11" hidden="1" x14ac:dyDescent="0.25">
      <c r="A565" s="137" t="s">
        <v>3845</v>
      </c>
      <c r="B565" s="138" t="s">
        <v>3846</v>
      </c>
      <c r="C565" s="139" t="s">
        <v>71</v>
      </c>
      <c r="D565" s="139">
        <v>0</v>
      </c>
      <c r="E565" s="140" t="s">
        <v>12</v>
      </c>
      <c r="F565" s="141" t="str">
        <f t="shared" si="26"/>
        <v/>
      </c>
      <c r="G565" s="142">
        <f>IF($K565="Padrão",BDI!$B$17,IF($K565="Diferenciado",BDI!$E$17,0))</f>
        <v>0.21290000000000001</v>
      </c>
      <c r="H565" s="140" t="str">
        <f t="shared" si="24"/>
        <v/>
      </c>
      <c r="I565" s="141" t="str">
        <f t="shared" si="25"/>
        <v/>
      </c>
      <c r="J565" s="143"/>
      <c r="K565" s="144" t="s">
        <v>3103</v>
      </c>
    </row>
    <row r="566" spans="1:11" hidden="1" x14ac:dyDescent="0.25">
      <c r="A566" s="185" t="s">
        <v>637</v>
      </c>
      <c r="B566" s="138" t="s">
        <v>3847</v>
      </c>
      <c r="C566" s="139" t="s">
        <v>67</v>
      </c>
      <c r="D566" s="139">
        <v>0</v>
      </c>
      <c r="E566" s="140">
        <f ca="1">OFFSET(INDEX(Composições!A:H,MATCH(Orçamentária!A566,Composições!A:A,0),8),2,0)</f>
        <v>31.463999999999995</v>
      </c>
      <c r="F566" s="141">
        <f t="shared" ca="1" si="26"/>
        <v>0</v>
      </c>
      <c r="G566" s="142">
        <f>IF($K566="Padrão",BDI!$B$17,IF($K566="Diferenciado",BDI!$E$17,0))</f>
        <v>0.21290000000000001</v>
      </c>
      <c r="H566" s="140">
        <f t="shared" ca="1" si="24"/>
        <v>38.159999999999997</v>
      </c>
      <c r="I566" s="141">
        <f t="shared" ca="1" si="25"/>
        <v>0</v>
      </c>
      <c r="J566" s="143"/>
      <c r="K566" s="144" t="s">
        <v>3103</v>
      </c>
    </row>
    <row r="567" spans="1:11" hidden="1" x14ac:dyDescent="0.25">
      <c r="A567" s="185" t="s">
        <v>638</v>
      </c>
      <c r="B567" s="138" t="s">
        <v>3848</v>
      </c>
      <c r="C567" s="139" t="s">
        <v>17</v>
      </c>
      <c r="D567" s="139">
        <v>0</v>
      </c>
      <c r="E567" s="140">
        <f ca="1">OFFSET(INDEX(Composições!A:H,MATCH(Orçamentária!A567,Composições!A:A,0),8),2,0)</f>
        <v>11.1112</v>
      </c>
      <c r="F567" s="141">
        <f t="shared" ca="1" si="26"/>
        <v>0</v>
      </c>
      <c r="G567" s="142">
        <f>IF($K567="Padrão",BDI!$B$17,IF($K567="Diferenciado",BDI!$E$17,0))</f>
        <v>0.21290000000000001</v>
      </c>
      <c r="H567" s="140">
        <f t="shared" ca="1" si="24"/>
        <v>13.48</v>
      </c>
      <c r="I567" s="141">
        <f t="shared" ca="1" si="25"/>
        <v>0</v>
      </c>
      <c r="J567" s="143"/>
      <c r="K567" s="144" t="s">
        <v>3103</v>
      </c>
    </row>
    <row r="568" spans="1:11" hidden="1" x14ac:dyDescent="0.25">
      <c r="A568" s="185" t="s">
        <v>639</v>
      </c>
      <c r="B568" s="138" t="s">
        <v>3849</v>
      </c>
      <c r="C568" s="139" t="s">
        <v>3850</v>
      </c>
      <c r="D568" s="139">
        <v>0</v>
      </c>
      <c r="E568" s="140">
        <f ca="1">OFFSET(INDEX(Composições!A:H,MATCH(Orçamentária!A568,Composições!A:A,0),8),2,0)</f>
        <v>23.939999999999998</v>
      </c>
      <c r="F568" s="141">
        <f t="shared" ca="1" si="26"/>
        <v>0</v>
      </c>
      <c r="G568" s="142">
        <f>IF($K568="Padrão",BDI!$B$17,IF($K568="Diferenciado",BDI!$E$17,0))</f>
        <v>0.21290000000000001</v>
      </c>
      <c r="H568" s="140">
        <f t="shared" ca="1" si="24"/>
        <v>29.04</v>
      </c>
      <c r="I568" s="141">
        <f t="shared" ca="1" si="25"/>
        <v>0</v>
      </c>
      <c r="J568" s="143"/>
      <c r="K568" s="144" t="s">
        <v>3103</v>
      </c>
    </row>
    <row r="569" spans="1:11" hidden="1" x14ac:dyDescent="0.25">
      <c r="A569" s="185" t="s">
        <v>640</v>
      </c>
      <c r="B569" s="138" t="s">
        <v>3851</v>
      </c>
      <c r="C569" s="139" t="s">
        <v>3850</v>
      </c>
      <c r="D569" s="139">
        <v>0</v>
      </c>
      <c r="E569" s="140">
        <f ca="1">OFFSET(INDEX(Composições!A:H,MATCH(Orçamentária!A569,Composições!A:A,0),8),2,0)</f>
        <v>25.08</v>
      </c>
      <c r="F569" s="141">
        <f t="shared" ca="1" si="26"/>
        <v>0</v>
      </c>
      <c r="G569" s="142">
        <f>IF($K569="Padrão",BDI!$B$17,IF($K569="Diferenciado",BDI!$E$17,0))</f>
        <v>0.21290000000000001</v>
      </c>
      <c r="H569" s="140">
        <f t="shared" ca="1" si="24"/>
        <v>30.42</v>
      </c>
      <c r="I569" s="141">
        <f t="shared" ca="1" si="25"/>
        <v>0</v>
      </c>
      <c r="J569" s="143"/>
      <c r="K569" s="144" t="s">
        <v>3103</v>
      </c>
    </row>
    <row r="570" spans="1:11" hidden="1" x14ac:dyDescent="0.25">
      <c r="A570" s="185" t="s">
        <v>641</v>
      </c>
      <c r="B570" s="138" t="s">
        <v>3852</v>
      </c>
      <c r="C570" s="139" t="s">
        <v>3853</v>
      </c>
      <c r="D570" s="139">
        <v>0</v>
      </c>
      <c r="E570" s="140">
        <f ca="1">OFFSET(INDEX(Composições!A:H,MATCH(Orçamentária!A570,Composições!A:A,0),8),2,0)</f>
        <v>32.300000000000004</v>
      </c>
      <c r="F570" s="141">
        <f t="shared" ca="1" si="26"/>
        <v>0</v>
      </c>
      <c r="G570" s="142">
        <f>IF($K570="Padrão",BDI!$B$17,IF($K570="Diferenciado",BDI!$E$17,0))</f>
        <v>0.21290000000000001</v>
      </c>
      <c r="H570" s="140">
        <f t="shared" ca="1" si="24"/>
        <v>39.18</v>
      </c>
      <c r="I570" s="141">
        <f t="shared" ca="1" si="25"/>
        <v>0</v>
      </c>
      <c r="J570" s="143"/>
      <c r="K570" s="144" t="s">
        <v>3103</v>
      </c>
    </row>
    <row r="571" spans="1:11" hidden="1" x14ac:dyDescent="0.25">
      <c r="A571" s="185" t="s">
        <v>642</v>
      </c>
      <c r="B571" s="138" t="s">
        <v>3854</v>
      </c>
      <c r="C571" s="139" t="s">
        <v>3855</v>
      </c>
      <c r="D571" s="139">
        <v>0</v>
      </c>
      <c r="E571" s="140">
        <f ca="1">OFFSET(INDEX(Composições!A:H,MATCH(Orçamentária!A571,Composições!A:A,0),8),2,0)</f>
        <v>35.53</v>
      </c>
      <c r="F571" s="141">
        <f t="shared" ca="1" si="26"/>
        <v>0</v>
      </c>
      <c r="G571" s="142">
        <f>IF($K571="Padrão",BDI!$B$17,IF($K571="Diferenciado",BDI!$E$17,0))</f>
        <v>0.21290000000000001</v>
      </c>
      <c r="H571" s="140">
        <f t="shared" ca="1" si="24"/>
        <v>43.09</v>
      </c>
      <c r="I571" s="141">
        <f t="shared" ca="1" si="25"/>
        <v>0</v>
      </c>
      <c r="J571" s="143"/>
      <c r="K571" s="144" t="s">
        <v>3103</v>
      </c>
    </row>
    <row r="572" spans="1:11" hidden="1" x14ac:dyDescent="0.25">
      <c r="A572" s="185" t="s">
        <v>643</v>
      </c>
      <c r="B572" s="138" t="s">
        <v>3856</v>
      </c>
      <c r="C572" s="139" t="s">
        <v>3850</v>
      </c>
      <c r="D572" s="139">
        <v>0</v>
      </c>
      <c r="E572" s="140">
        <f ca="1">OFFSET(INDEX(Composições!A:H,MATCH(Orçamentária!A572,Composições!A:A,0),8),2,0)</f>
        <v>28.499999999999996</v>
      </c>
      <c r="F572" s="141">
        <f t="shared" ca="1" si="26"/>
        <v>0</v>
      </c>
      <c r="G572" s="142">
        <f>IF($K572="Padrão",BDI!$B$17,IF($K572="Diferenciado",BDI!$E$17,0))</f>
        <v>0.21290000000000001</v>
      </c>
      <c r="H572" s="140">
        <f t="shared" ca="1" si="24"/>
        <v>34.57</v>
      </c>
      <c r="I572" s="141">
        <f t="shared" ca="1" si="25"/>
        <v>0</v>
      </c>
      <c r="J572" s="143"/>
      <c r="K572" s="144" t="s">
        <v>3103</v>
      </c>
    </row>
    <row r="573" spans="1:11" hidden="1" x14ac:dyDescent="0.25">
      <c r="A573" s="185" t="s">
        <v>644</v>
      </c>
      <c r="B573" s="138" t="s">
        <v>3857</v>
      </c>
      <c r="C573" s="139" t="s">
        <v>1789</v>
      </c>
      <c r="D573" s="139">
        <v>0</v>
      </c>
      <c r="E573" s="140">
        <f ca="1">OFFSET(INDEX(Composições!A:H,MATCH(Orçamentária!A573,Composições!A:A,0),8),2,0)</f>
        <v>247.31711474999997</v>
      </c>
      <c r="F573" s="141">
        <f t="shared" ca="1" si="26"/>
        <v>0</v>
      </c>
      <c r="G573" s="142">
        <f>IF($K573="Padrão",BDI!$B$17,IF($K573="Diferenciado",BDI!$E$17,0))</f>
        <v>0.21290000000000001</v>
      </c>
      <c r="H573" s="140">
        <f t="shared" ca="1" si="24"/>
        <v>299.97000000000003</v>
      </c>
      <c r="I573" s="141">
        <f t="shared" ca="1" si="25"/>
        <v>0</v>
      </c>
      <c r="J573" s="143"/>
      <c r="K573" s="144" t="s">
        <v>3103</v>
      </c>
    </row>
    <row r="574" spans="1:11" hidden="1" x14ac:dyDescent="0.25">
      <c r="A574" s="185" t="s">
        <v>646</v>
      </c>
      <c r="B574" s="138" t="s">
        <v>3858</v>
      </c>
      <c r="C574" s="139" t="s">
        <v>1789</v>
      </c>
      <c r="D574" s="139">
        <v>0</v>
      </c>
      <c r="E574" s="140">
        <f ca="1">OFFSET(INDEX(Composições!A:H,MATCH(Orçamentária!A574,Composições!A:A,0),8),2,0)</f>
        <v>272.53961475</v>
      </c>
      <c r="F574" s="141">
        <f t="shared" ca="1" si="26"/>
        <v>0</v>
      </c>
      <c r="G574" s="142">
        <f>IF($K574="Padrão",BDI!$B$17,IF($K574="Diferenciado",BDI!$E$17,0))</f>
        <v>0.21290000000000001</v>
      </c>
      <c r="H574" s="140">
        <f t="shared" ca="1" si="24"/>
        <v>330.56</v>
      </c>
      <c r="I574" s="141">
        <f t="shared" ca="1" si="25"/>
        <v>0</v>
      </c>
      <c r="J574" s="143"/>
      <c r="K574" s="144" t="s">
        <v>3103</v>
      </c>
    </row>
    <row r="575" spans="1:11" hidden="1" x14ac:dyDescent="0.25">
      <c r="A575" s="185" t="s">
        <v>648</v>
      </c>
      <c r="B575" s="138" t="s">
        <v>3859</v>
      </c>
      <c r="C575" s="139" t="s">
        <v>1789</v>
      </c>
      <c r="D575" s="139">
        <v>0</v>
      </c>
      <c r="E575" s="140">
        <f ca="1">OFFSET(INDEX(Composições!A:H,MATCH(Orçamentária!A575,Composições!A:A,0),8),2,0)</f>
        <v>242.43411474999999</v>
      </c>
      <c r="F575" s="141">
        <f t="shared" ca="1" si="26"/>
        <v>0</v>
      </c>
      <c r="G575" s="142">
        <f>IF($K575="Padrão",BDI!$B$17,IF($K575="Diferenciado",BDI!$E$17,0))</f>
        <v>0.21290000000000001</v>
      </c>
      <c r="H575" s="140">
        <f t="shared" ca="1" si="24"/>
        <v>294.05</v>
      </c>
      <c r="I575" s="141">
        <f t="shared" ca="1" si="25"/>
        <v>0</v>
      </c>
      <c r="J575" s="143"/>
      <c r="K575" s="144" t="s">
        <v>3103</v>
      </c>
    </row>
    <row r="576" spans="1:11" hidden="1" x14ac:dyDescent="0.25">
      <c r="A576" s="185" t="s">
        <v>649</v>
      </c>
      <c r="B576" s="138" t="s">
        <v>3860</v>
      </c>
      <c r="C576" s="139" t="s">
        <v>17</v>
      </c>
      <c r="D576" s="139">
        <v>0</v>
      </c>
      <c r="E576" s="140">
        <f ca="1">OFFSET(INDEX(Composições!A:H,MATCH(Orçamentária!A576,Composições!A:A,0),8),2,0)</f>
        <v>1.0449999999999999</v>
      </c>
      <c r="F576" s="141">
        <f t="shared" ca="1" si="26"/>
        <v>0</v>
      </c>
      <c r="G576" s="142">
        <f>IF($K576="Padrão",BDI!$B$17,IF($K576="Diferenciado",BDI!$E$17,0))</f>
        <v>0.21290000000000001</v>
      </c>
      <c r="H576" s="140">
        <f t="shared" ca="1" si="24"/>
        <v>1.27</v>
      </c>
      <c r="I576" s="141">
        <f t="shared" ca="1" si="25"/>
        <v>0</v>
      </c>
      <c r="J576" s="143"/>
      <c r="K576" s="144" t="s">
        <v>3103</v>
      </c>
    </row>
    <row r="577" spans="1:11" hidden="1" x14ac:dyDescent="0.25">
      <c r="A577" s="185" t="s">
        <v>650</v>
      </c>
      <c r="B577" s="138" t="s">
        <v>3861</v>
      </c>
      <c r="C577" s="139" t="s">
        <v>17</v>
      </c>
      <c r="D577" s="139">
        <v>0</v>
      </c>
      <c r="E577" s="140">
        <f ca="1">OFFSET(INDEX(Composições!A:H,MATCH(Orçamentária!A577,Composições!A:A,0),8),2,0)</f>
        <v>0.71249999999999991</v>
      </c>
      <c r="F577" s="141">
        <f t="shared" ca="1" si="26"/>
        <v>0</v>
      </c>
      <c r="G577" s="142">
        <f>IF($K577="Padrão",BDI!$B$17,IF($K577="Diferenciado",BDI!$E$17,0))</f>
        <v>0.21290000000000001</v>
      </c>
      <c r="H577" s="140">
        <f t="shared" ca="1" si="24"/>
        <v>0.86</v>
      </c>
      <c r="I577" s="141">
        <f t="shared" ca="1" si="25"/>
        <v>0</v>
      </c>
      <c r="J577" s="143"/>
      <c r="K577" s="144" t="s">
        <v>3103</v>
      </c>
    </row>
    <row r="578" spans="1:11" hidden="1" x14ac:dyDescent="0.25">
      <c r="A578" s="185" t="s">
        <v>651</v>
      </c>
      <c r="B578" s="138" t="s">
        <v>3862</v>
      </c>
      <c r="C578" s="139" t="s">
        <v>17</v>
      </c>
      <c r="D578" s="139">
        <v>0</v>
      </c>
      <c r="E578" s="140">
        <f ca="1">OFFSET(INDEX(Composições!A:H,MATCH(Orçamentária!A578,Composições!A:A,0),8),2,0)</f>
        <v>3.4104999999999999</v>
      </c>
      <c r="F578" s="141">
        <f t="shared" ca="1" si="26"/>
        <v>0</v>
      </c>
      <c r="G578" s="142">
        <f>IF($K578="Padrão",BDI!$B$17,IF($K578="Diferenciado",BDI!$E$17,0))</f>
        <v>0.21290000000000001</v>
      </c>
      <c r="H578" s="140">
        <f t="shared" ca="1" si="24"/>
        <v>4.1399999999999997</v>
      </c>
      <c r="I578" s="141">
        <f t="shared" ca="1" si="25"/>
        <v>0</v>
      </c>
      <c r="J578" s="143"/>
      <c r="K578" s="144" t="s">
        <v>3103</v>
      </c>
    </row>
    <row r="579" spans="1:11" hidden="1" x14ac:dyDescent="0.25">
      <c r="A579" s="185" t="s">
        <v>652</v>
      </c>
      <c r="B579" s="138" t="s">
        <v>3863</v>
      </c>
      <c r="C579" s="139" t="s">
        <v>17</v>
      </c>
      <c r="D579" s="139">
        <v>0</v>
      </c>
      <c r="E579" s="140">
        <f ca="1">OFFSET(INDEX(Composições!A:H,MATCH(Orçamentária!A579,Composições!A:A,0),8),2,0)</f>
        <v>0</v>
      </c>
      <c r="F579" s="141">
        <f t="shared" ca="1" si="26"/>
        <v>0</v>
      </c>
      <c r="G579" s="142">
        <f>IF($K579="Padrão",BDI!$B$17,IF($K579="Diferenciado",BDI!$E$17,0))</f>
        <v>0.21290000000000001</v>
      </c>
      <c r="H579" s="140">
        <f t="shared" ca="1" si="24"/>
        <v>0</v>
      </c>
      <c r="I579" s="141">
        <f t="shared" ca="1" si="25"/>
        <v>0</v>
      </c>
      <c r="J579" s="143"/>
      <c r="K579" s="144" t="s">
        <v>3103</v>
      </c>
    </row>
    <row r="580" spans="1:11" hidden="1" x14ac:dyDescent="0.25">
      <c r="A580" s="185" t="s">
        <v>654</v>
      </c>
      <c r="B580" s="138" t="s">
        <v>3864</v>
      </c>
      <c r="C580" s="139" t="s">
        <v>105</v>
      </c>
      <c r="D580" s="139">
        <v>0</v>
      </c>
      <c r="E580" s="140">
        <f ca="1">OFFSET(INDEX(Composições!A:H,MATCH(Orçamentária!A580,Composições!A:A,0),8),2,0)</f>
        <v>1.073842</v>
      </c>
      <c r="F580" s="141">
        <f t="shared" ca="1" si="26"/>
        <v>0</v>
      </c>
      <c r="G580" s="142">
        <f>IF($K580="Padrão",BDI!$B$17,IF($K580="Diferenciado",BDI!$E$17,0))</f>
        <v>0.21290000000000001</v>
      </c>
      <c r="H580" s="140">
        <f t="shared" ca="1" si="24"/>
        <v>1.3</v>
      </c>
      <c r="I580" s="141">
        <f t="shared" ca="1" si="25"/>
        <v>0</v>
      </c>
      <c r="J580" s="143"/>
      <c r="K580" s="144" t="s">
        <v>3103</v>
      </c>
    </row>
    <row r="581" spans="1:11" hidden="1" x14ac:dyDescent="0.25">
      <c r="A581" s="185" t="s">
        <v>655</v>
      </c>
      <c r="B581" s="138" t="s">
        <v>3865</v>
      </c>
      <c r="C581" s="139" t="s">
        <v>105</v>
      </c>
      <c r="D581" s="139">
        <v>0</v>
      </c>
      <c r="E581" s="140">
        <f ca="1">OFFSET(INDEX(Composições!A:H,MATCH(Orçamentária!A581,Composições!A:A,0),8),2,0)</f>
        <v>1.9038949999999997</v>
      </c>
      <c r="F581" s="141">
        <f t="shared" ca="1" si="26"/>
        <v>0</v>
      </c>
      <c r="G581" s="142">
        <f>IF($K581="Padrão",BDI!$B$17,IF($K581="Diferenciado",BDI!$E$17,0))</f>
        <v>0.21290000000000001</v>
      </c>
      <c r="H581" s="140">
        <f t="shared" ca="1" si="24"/>
        <v>2.31</v>
      </c>
      <c r="I581" s="141">
        <f t="shared" ca="1" si="25"/>
        <v>0</v>
      </c>
      <c r="J581" s="143"/>
      <c r="K581" s="144" t="s">
        <v>3103</v>
      </c>
    </row>
    <row r="582" spans="1:11" hidden="1" x14ac:dyDescent="0.25">
      <c r="A582" s="185" t="s">
        <v>656</v>
      </c>
      <c r="B582" s="138" t="s">
        <v>3866</v>
      </c>
      <c r="C582" s="139" t="s">
        <v>105</v>
      </c>
      <c r="D582" s="139">
        <v>0</v>
      </c>
      <c r="E582" s="140">
        <f ca="1">OFFSET(INDEX(Composições!A:H,MATCH(Orçamentária!A582,Composições!A:A,0),8),2,0)</f>
        <v>3.0883075000000004</v>
      </c>
      <c r="F582" s="141">
        <f t="shared" ca="1" si="26"/>
        <v>0</v>
      </c>
      <c r="G582" s="142">
        <f>IF($K582="Padrão",BDI!$B$17,IF($K582="Diferenciado",BDI!$E$17,0))</f>
        <v>0.21290000000000001</v>
      </c>
      <c r="H582" s="140">
        <f t="shared" ref="H582:H645" ca="1" si="27">IF(ISNUMBER(E582),ROUND(E582*(1+G582),2),"")</f>
        <v>3.75</v>
      </c>
      <c r="I582" s="141">
        <f t="shared" ref="I582:I645" ca="1" si="28">IF(ISNUMBER(E582),ROUND(H582*D582,2),"")</f>
        <v>0</v>
      </c>
      <c r="J582" s="143"/>
      <c r="K582" s="144" t="s">
        <v>3103</v>
      </c>
    </row>
    <row r="583" spans="1:11" hidden="1" x14ac:dyDescent="0.25">
      <c r="A583" s="185" t="s">
        <v>657</v>
      </c>
      <c r="B583" s="138" t="s">
        <v>3867</v>
      </c>
      <c r="C583" s="139" t="s">
        <v>105</v>
      </c>
      <c r="D583" s="139">
        <v>0</v>
      </c>
      <c r="E583" s="140">
        <f ca="1">OFFSET(INDEX(Composições!A:H,MATCH(Orçamentária!A583,Composições!A:A,0),8),2,0)</f>
        <v>4.5485239999999996</v>
      </c>
      <c r="F583" s="141">
        <f t="shared" ref="F583:F646" ca="1" si="29">IF(ISNUMBER(E583),D583*E583,"")</f>
        <v>0</v>
      </c>
      <c r="G583" s="142">
        <f>IF($K583="Padrão",BDI!$B$17,IF($K583="Diferenciado",BDI!$E$17,0))</f>
        <v>0.21290000000000001</v>
      </c>
      <c r="H583" s="140">
        <f t="shared" ca="1" si="27"/>
        <v>5.52</v>
      </c>
      <c r="I583" s="141">
        <f t="shared" ca="1" si="28"/>
        <v>0</v>
      </c>
      <c r="J583" s="143"/>
      <c r="K583" s="144" t="s">
        <v>3103</v>
      </c>
    </row>
    <row r="584" spans="1:11" hidden="1" x14ac:dyDescent="0.25">
      <c r="A584" s="185" t="s">
        <v>658</v>
      </c>
      <c r="B584" s="138" t="s">
        <v>3868</v>
      </c>
      <c r="C584" s="139" t="s">
        <v>105</v>
      </c>
      <c r="D584" s="139">
        <v>0</v>
      </c>
      <c r="E584" s="140">
        <f ca="1">OFFSET(INDEX(Composições!A:H,MATCH(Orçamentária!A584,Composições!A:A,0),8),2,0)</f>
        <v>6.147791999999999</v>
      </c>
      <c r="F584" s="141">
        <f t="shared" ca="1" si="29"/>
        <v>0</v>
      </c>
      <c r="G584" s="142">
        <f>IF($K584="Padrão",BDI!$B$17,IF($K584="Diferenciado",BDI!$E$17,0))</f>
        <v>0.21290000000000001</v>
      </c>
      <c r="H584" s="140">
        <f t="shared" ca="1" si="27"/>
        <v>7.46</v>
      </c>
      <c r="I584" s="141">
        <f t="shared" ca="1" si="28"/>
        <v>0</v>
      </c>
      <c r="J584" s="143"/>
      <c r="K584" s="144" t="s">
        <v>3103</v>
      </c>
    </row>
    <row r="585" spans="1:11" hidden="1" x14ac:dyDescent="0.25">
      <c r="A585" s="185" t="s">
        <v>659</v>
      </c>
      <c r="B585" s="138" t="s">
        <v>3869</v>
      </c>
      <c r="C585" s="139" t="s">
        <v>71</v>
      </c>
      <c r="D585" s="139">
        <v>0</v>
      </c>
      <c r="E585" s="140">
        <f ca="1">OFFSET(INDEX(Composições!A:H,MATCH(Orçamentária!A585,Composições!A:A,0),8),2,0)</f>
        <v>19</v>
      </c>
      <c r="F585" s="141">
        <f t="shared" ca="1" si="29"/>
        <v>0</v>
      </c>
      <c r="G585" s="142">
        <f>IF($K585="Padrão",BDI!$B$17,IF($K585="Diferenciado",BDI!$E$17,0))</f>
        <v>0.21290000000000001</v>
      </c>
      <c r="H585" s="140">
        <f t="shared" ca="1" si="27"/>
        <v>23.05</v>
      </c>
      <c r="I585" s="141">
        <f t="shared" ca="1" si="28"/>
        <v>0</v>
      </c>
      <c r="J585" s="143"/>
      <c r="K585" s="144" t="s">
        <v>3103</v>
      </c>
    </row>
    <row r="586" spans="1:11" hidden="1" x14ac:dyDescent="0.25">
      <c r="A586" s="185" t="s">
        <v>660</v>
      </c>
      <c r="B586" s="138" t="s">
        <v>3870</v>
      </c>
      <c r="C586" s="139" t="s">
        <v>71</v>
      </c>
      <c r="D586" s="139">
        <v>0</v>
      </c>
      <c r="E586" s="140">
        <f ca="1">OFFSET(INDEX(Composições!A:H,MATCH(Orçamentária!A586,Composições!A:A,0),8),2,0)</f>
        <v>65.834999999999994</v>
      </c>
      <c r="F586" s="141">
        <f t="shared" ca="1" si="29"/>
        <v>0</v>
      </c>
      <c r="G586" s="142">
        <f>IF($K586="Padrão",BDI!$B$17,IF($K586="Diferenciado",BDI!$E$17,0))</f>
        <v>0.21290000000000001</v>
      </c>
      <c r="H586" s="140">
        <f t="shared" ca="1" si="27"/>
        <v>79.849999999999994</v>
      </c>
      <c r="I586" s="141">
        <f t="shared" ca="1" si="28"/>
        <v>0</v>
      </c>
      <c r="J586" s="143"/>
      <c r="K586" s="144" t="s">
        <v>3103</v>
      </c>
    </row>
    <row r="587" spans="1:11" hidden="1" x14ac:dyDescent="0.25">
      <c r="A587" s="185" t="s">
        <v>661</v>
      </c>
      <c r="B587" s="138" t="s">
        <v>3871</v>
      </c>
      <c r="C587" s="139" t="s">
        <v>17</v>
      </c>
      <c r="D587" s="139">
        <v>0</v>
      </c>
      <c r="E587" s="140">
        <f ca="1">OFFSET(INDEX(Composições!A:H,MATCH(Orçamentária!A587,Composições!A:A,0),8),2,0)</f>
        <v>42.597999999999999</v>
      </c>
      <c r="F587" s="141">
        <f t="shared" ca="1" si="29"/>
        <v>0</v>
      </c>
      <c r="G587" s="142">
        <f>IF($K587="Padrão",BDI!$B$17,IF($K587="Diferenciado",BDI!$E$17,0))</f>
        <v>0.21290000000000001</v>
      </c>
      <c r="H587" s="140">
        <f t="shared" ca="1" si="27"/>
        <v>51.67</v>
      </c>
      <c r="I587" s="141">
        <f t="shared" ca="1" si="28"/>
        <v>0</v>
      </c>
      <c r="J587" s="143"/>
      <c r="K587" s="144" t="s">
        <v>3103</v>
      </c>
    </row>
    <row r="588" spans="1:11" hidden="1" x14ac:dyDescent="0.25">
      <c r="A588" s="185" t="s">
        <v>662</v>
      </c>
      <c r="B588" s="138" t="s">
        <v>3872</v>
      </c>
      <c r="C588" s="139" t="s">
        <v>17</v>
      </c>
      <c r="D588" s="139">
        <v>0</v>
      </c>
      <c r="E588" s="140">
        <f ca="1">OFFSET(INDEX(Composições!A:H,MATCH(Orçamentária!A588,Composições!A:A,0),8),2,0)</f>
        <v>28.148499999999999</v>
      </c>
      <c r="F588" s="141">
        <f t="shared" ca="1" si="29"/>
        <v>0</v>
      </c>
      <c r="G588" s="142">
        <f>IF($K588="Padrão",BDI!$B$17,IF($K588="Diferenciado",BDI!$E$17,0))</f>
        <v>0.21290000000000001</v>
      </c>
      <c r="H588" s="140">
        <f t="shared" ca="1" si="27"/>
        <v>34.14</v>
      </c>
      <c r="I588" s="141">
        <f t="shared" ca="1" si="28"/>
        <v>0</v>
      </c>
      <c r="J588" s="143"/>
      <c r="K588" s="144" t="s">
        <v>3103</v>
      </c>
    </row>
    <row r="589" spans="1:11" hidden="1" x14ac:dyDescent="0.25">
      <c r="A589" s="137" t="s">
        <v>3873</v>
      </c>
      <c r="B589" s="138" t="s">
        <v>3874</v>
      </c>
      <c r="C589" s="139" t="s">
        <v>105</v>
      </c>
      <c r="D589" s="139">
        <v>0</v>
      </c>
      <c r="E589" s="140" t="s">
        <v>12</v>
      </c>
      <c r="F589" s="141" t="str">
        <f t="shared" si="29"/>
        <v/>
      </c>
      <c r="G589" s="142">
        <f>IF($K589="Padrão",BDI!$B$17,IF($K589="Diferenciado",BDI!$E$17,0))</f>
        <v>0.21290000000000001</v>
      </c>
      <c r="H589" s="140" t="str">
        <f t="shared" si="27"/>
        <v/>
      </c>
      <c r="I589" s="141" t="str">
        <f t="shared" si="28"/>
        <v/>
      </c>
      <c r="J589" s="143"/>
      <c r="K589" s="144" t="s">
        <v>3103</v>
      </c>
    </row>
    <row r="590" spans="1:11" hidden="1" x14ac:dyDescent="0.25">
      <c r="A590" s="137" t="s">
        <v>3875</v>
      </c>
      <c r="B590" s="138" t="s">
        <v>3876</v>
      </c>
      <c r="C590" s="139" t="s">
        <v>105</v>
      </c>
      <c r="D590" s="139">
        <v>0</v>
      </c>
      <c r="E590" s="140" t="s">
        <v>12</v>
      </c>
      <c r="F590" s="141" t="str">
        <f t="shared" si="29"/>
        <v/>
      </c>
      <c r="G590" s="142">
        <f>IF($K590="Padrão",BDI!$B$17,IF($K590="Diferenciado",BDI!$E$17,0))</f>
        <v>0.21290000000000001</v>
      </c>
      <c r="H590" s="140" t="str">
        <f t="shared" si="27"/>
        <v/>
      </c>
      <c r="I590" s="141" t="str">
        <f t="shared" si="28"/>
        <v/>
      </c>
      <c r="J590" s="143"/>
      <c r="K590" s="144" t="s">
        <v>3103</v>
      </c>
    </row>
    <row r="591" spans="1:11" hidden="1" x14ac:dyDescent="0.25">
      <c r="A591" s="137" t="s">
        <v>3877</v>
      </c>
      <c r="B591" s="138" t="s">
        <v>3878</v>
      </c>
      <c r="C591" s="139" t="s">
        <v>71</v>
      </c>
      <c r="D591" s="139">
        <v>0</v>
      </c>
      <c r="E591" s="140" t="s">
        <v>12</v>
      </c>
      <c r="F591" s="141" t="str">
        <f t="shared" si="29"/>
        <v/>
      </c>
      <c r="G591" s="142">
        <f>IF($K591="Padrão",BDI!$B$17,IF($K591="Diferenciado",BDI!$E$17,0))</f>
        <v>0.21290000000000001</v>
      </c>
      <c r="H591" s="140" t="str">
        <f t="shared" si="27"/>
        <v/>
      </c>
      <c r="I591" s="141" t="str">
        <f t="shared" si="28"/>
        <v/>
      </c>
      <c r="J591" s="143"/>
      <c r="K591" s="144" t="s">
        <v>3103</v>
      </c>
    </row>
    <row r="592" spans="1:11" hidden="1" x14ac:dyDescent="0.25">
      <c r="A592" s="137" t="s">
        <v>3879</v>
      </c>
      <c r="B592" s="138" t="s">
        <v>3880</v>
      </c>
      <c r="C592" s="139" t="s">
        <v>69</v>
      </c>
      <c r="D592" s="139">
        <v>0</v>
      </c>
      <c r="E592" s="140" t="s">
        <v>12</v>
      </c>
      <c r="F592" s="141" t="str">
        <f t="shared" si="29"/>
        <v/>
      </c>
      <c r="G592" s="142">
        <f>IF($K592="Padrão",BDI!$B$17,IF($K592="Diferenciado",BDI!$E$17,0))</f>
        <v>0.21290000000000001</v>
      </c>
      <c r="H592" s="140" t="str">
        <f t="shared" si="27"/>
        <v/>
      </c>
      <c r="I592" s="141" t="str">
        <f t="shared" si="28"/>
        <v/>
      </c>
      <c r="J592" s="143"/>
      <c r="K592" s="144" t="s">
        <v>3103</v>
      </c>
    </row>
    <row r="593" spans="1:11" hidden="1" x14ac:dyDescent="0.25">
      <c r="A593" s="185" t="s">
        <v>663</v>
      </c>
      <c r="B593" s="138" t="s">
        <v>3881</v>
      </c>
      <c r="C593" s="139" t="s">
        <v>69</v>
      </c>
      <c r="D593" s="139">
        <v>0</v>
      </c>
      <c r="E593" s="140">
        <f ca="1">OFFSET(INDEX(Composições!A:H,MATCH(Orçamentária!A593,Composições!A:A,0),8),2,0)</f>
        <v>8.8824999999999985</v>
      </c>
      <c r="F593" s="141">
        <f t="shared" ca="1" si="29"/>
        <v>0</v>
      </c>
      <c r="G593" s="142">
        <f>IF($K593="Padrão",BDI!$B$17,IF($K593="Diferenciado",BDI!$E$17,0))</f>
        <v>0.21290000000000001</v>
      </c>
      <c r="H593" s="140">
        <f t="shared" ca="1" si="27"/>
        <v>10.77</v>
      </c>
      <c r="I593" s="141">
        <f t="shared" ca="1" si="28"/>
        <v>0</v>
      </c>
      <c r="J593" s="143"/>
      <c r="K593" s="144" t="s">
        <v>3103</v>
      </c>
    </row>
    <row r="594" spans="1:11" hidden="1" x14ac:dyDescent="0.25">
      <c r="A594" s="137" t="s">
        <v>3882</v>
      </c>
      <c r="B594" s="138" t="s">
        <v>3883</v>
      </c>
      <c r="C594" s="139" t="s">
        <v>69</v>
      </c>
      <c r="D594" s="139">
        <v>0</v>
      </c>
      <c r="E594" s="140" t="s">
        <v>12</v>
      </c>
      <c r="F594" s="141" t="str">
        <f t="shared" si="29"/>
        <v/>
      </c>
      <c r="G594" s="142">
        <f>IF($K594="Padrão",BDI!$B$17,IF($K594="Diferenciado",BDI!$E$17,0))</f>
        <v>0.21290000000000001</v>
      </c>
      <c r="H594" s="140" t="str">
        <f t="shared" si="27"/>
        <v/>
      </c>
      <c r="I594" s="141" t="str">
        <f t="shared" si="28"/>
        <v/>
      </c>
      <c r="J594" s="143"/>
      <c r="K594" s="144" t="s">
        <v>3103</v>
      </c>
    </row>
    <row r="595" spans="1:11" hidden="1" x14ac:dyDescent="0.25">
      <c r="A595" s="137" t="s">
        <v>3884</v>
      </c>
      <c r="B595" s="138" t="s">
        <v>3885</v>
      </c>
      <c r="C595" s="139" t="s">
        <v>105</v>
      </c>
      <c r="D595" s="139">
        <v>0</v>
      </c>
      <c r="E595" s="140" t="s">
        <v>12</v>
      </c>
      <c r="F595" s="141" t="str">
        <f t="shared" si="29"/>
        <v/>
      </c>
      <c r="G595" s="142">
        <f>IF($K595="Padrão",BDI!$B$17,IF($K595="Diferenciado",BDI!$E$17,0))</f>
        <v>0.21290000000000001</v>
      </c>
      <c r="H595" s="140" t="str">
        <f t="shared" si="27"/>
        <v/>
      </c>
      <c r="I595" s="141" t="str">
        <f t="shared" si="28"/>
        <v/>
      </c>
      <c r="J595" s="143"/>
      <c r="K595" s="144" t="s">
        <v>3103</v>
      </c>
    </row>
    <row r="596" spans="1:11" hidden="1" x14ac:dyDescent="0.25">
      <c r="A596" s="137" t="s">
        <v>3886</v>
      </c>
      <c r="B596" s="138" t="s">
        <v>3887</v>
      </c>
      <c r="C596" s="139" t="s">
        <v>105</v>
      </c>
      <c r="D596" s="139">
        <v>0</v>
      </c>
      <c r="E596" s="140" t="s">
        <v>12</v>
      </c>
      <c r="F596" s="141" t="str">
        <f t="shared" si="29"/>
        <v/>
      </c>
      <c r="G596" s="142">
        <f>IF($K596="Padrão",BDI!$B$17,IF($K596="Diferenciado",BDI!$E$17,0))</f>
        <v>0.21290000000000001</v>
      </c>
      <c r="H596" s="140" t="str">
        <f t="shared" si="27"/>
        <v/>
      </c>
      <c r="I596" s="141" t="str">
        <f t="shared" si="28"/>
        <v/>
      </c>
      <c r="J596" s="143"/>
      <c r="K596" s="144" t="s">
        <v>3103</v>
      </c>
    </row>
    <row r="597" spans="1:11" hidden="1" x14ac:dyDescent="0.25">
      <c r="A597" s="185" t="s">
        <v>664</v>
      </c>
      <c r="B597" s="138" t="s">
        <v>3888</v>
      </c>
      <c r="C597" s="139" t="s">
        <v>67</v>
      </c>
      <c r="D597" s="139">
        <v>0</v>
      </c>
      <c r="E597" s="140">
        <f ca="1">OFFSET(INDEX(Composições!A:H,MATCH(Orçamentária!A597,Composições!A:A,0),8),2,0)</f>
        <v>2.109</v>
      </c>
      <c r="F597" s="141">
        <f t="shared" ca="1" si="29"/>
        <v>0</v>
      </c>
      <c r="G597" s="142">
        <f>IF($K597="Padrão",BDI!$B$17,IF($K597="Diferenciado",BDI!$E$17,0))</f>
        <v>0.21290000000000001</v>
      </c>
      <c r="H597" s="140">
        <f t="shared" ca="1" si="27"/>
        <v>2.56</v>
      </c>
      <c r="I597" s="141">
        <f t="shared" ca="1" si="28"/>
        <v>0</v>
      </c>
      <c r="J597" s="143"/>
      <c r="K597" s="144" t="s">
        <v>3103</v>
      </c>
    </row>
    <row r="598" spans="1:11" hidden="1" x14ac:dyDescent="0.25">
      <c r="A598" s="137" t="s">
        <v>3889</v>
      </c>
      <c r="B598" s="138" t="s">
        <v>3890</v>
      </c>
      <c r="C598" s="139" t="s">
        <v>17</v>
      </c>
      <c r="D598" s="139">
        <v>0</v>
      </c>
      <c r="E598" s="140" t="s">
        <v>12</v>
      </c>
      <c r="F598" s="141" t="str">
        <f t="shared" si="29"/>
        <v/>
      </c>
      <c r="G598" s="142">
        <f>IF($K598="Padrão",BDI!$B$17,IF($K598="Diferenciado",BDI!$E$17,0))</f>
        <v>0.21290000000000001</v>
      </c>
      <c r="H598" s="140" t="str">
        <f t="shared" si="27"/>
        <v/>
      </c>
      <c r="I598" s="141" t="str">
        <f t="shared" si="28"/>
        <v/>
      </c>
      <c r="J598" s="143"/>
      <c r="K598" s="144" t="s">
        <v>3103</v>
      </c>
    </row>
    <row r="599" spans="1:11" hidden="1" x14ac:dyDescent="0.25">
      <c r="A599" s="137" t="s">
        <v>3891</v>
      </c>
      <c r="B599" s="138" t="s">
        <v>3892</v>
      </c>
      <c r="C599" s="139" t="s">
        <v>17</v>
      </c>
      <c r="D599" s="139">
        <v>0</v>
      </c>
      <c r="E599" s="140" t="s">
        <v>12</v>
      </c>
      <c r="F599" s="141" t="str">
        <f t="shared" si="29"/>
        <v/>
      </c>
      <c r="G599" s="142">
        <f>IF($K599="Padrão",BDI!$B$17,IF($K599="Diferenciado",BDI!$E$17,0))</f>
        <v>0.21290000000000001</v>
      </c>
      <c r="H599" s="140" t="str">
        <f t="shared" si="27"/>
        <v/>
      </c>
      <c r="I599" s="141" t="str">
        <f t="shared" si="28"/>
        <v/>
      </c>
      <c r="J599" s="143"/>
      <c r="K599" s="144" t="s">
        <v>3103</v>
      </c>
    </row>
    <row r="600" spans="1:11" hidden="1" x14ac:dyDescent="0.25">
      <c r="A600" s="137" t="s">
        <v>3893</v>
      </c>
      <c r="B600" s="138" t="s">
        <v>3894</v>
      </c>
      <c r="C600" s="139" t="s">
        <v>17</v>
      </c>
      <c r="D600" s="139">
        <v>0</v>
      </c>
      <c r="E600" s="140" t="s">
        <v>12</v>
      </c>
      <c r="F600" s="141" t="str">
        <f t="shared" si="29"/>
        <v/>
      </c>
      <c r="G600" s="142">
        <f>IF($K600="Padrão",BDI!$B$17,IF($K600="Diferenciado",BDI!$E$17,0))</f>
        <v>0.21290000000000001</v>
      </c>
      <c r="H600" s="140" t="str">
        <f t="shared" si="27"/>
        <v/>
      </c>
      <c r="I600" s="141" t="str">
        <f t="shared" si="28"/>
        <v/>
      </c>
      <c r="J600" s="143"/>
      <c r="K600" s="144" t="s">
        <v>3103</v>
      </c>
    </row>
    <row r="601" spans="1:11" hidden="1" x14ac:dyDescent="0.25">
      <c r="A601" s="137" t="s">
        <v>3895</v>
      </c>
      <c r="B601" s="138" t="s">
        <v>3896</v>
      </c>
      <c r="C601" s="139" t="s">
        <v>17</v>
      </c>
      <c r="D601" s="139">
        <v>0</v>
      </c>
      <c r="E601" s="140" t="s">
        <v>12</v>
      </c>
      <c r="F601" s="141" t="str">
        <f t="shared" si="29"/>
        <v/>
      </c>
      <c r="G601" s="142">
        <f>IF($K601="Padrão",BDI!$B$17,IF($K601="Diferenciado",BDI!$E$17,0))</f>
        <v>0.21290000000000001</v>
      </c>
      <c r="H601" s="140" t="str">
        <f t="shared" si="27"/>
        <v/>
      </c>
      <c r="I601" s="141" t="str">
        <f t="shared" si="28"/>
        <v/>
      </c>
      <c r="J601" s="143"/>
      <c r="K601" s="144" t="s">
        <v>3103</v>
      </c>
    </row>
    <row r="602" spans="1:11" hidden="1" x14ac:dyDescent="0.25">
      <c r="A602" s="137" t="s">
        <v>3897</v>
      </c>
      <c r="B602" s="138" t="s">
        <v>3898</v>
      </c>
      <c r="C602" s="139" t="s">
        <v>17</v>
      </c>
      <c r="D602" s="139">
        <v>0</v>
      </c>
      <c r="E602" s="140" t="s">
        <v>12</v>
      </c>
      <c r="F602" s="141" t="str">
        <f t="shared" si="29"/>
        <v/>
      </c>
      <c r="G602" s="142">
        <f>IF($K602="Padrão",BDI!$B$17,IF($K602="Diferenciado",BDI!$E$17,0))</f>
        <v>0.21290000000000001</v>
      </c>
      <c r="H602" s="140" t="str">
        <f t="shared" si="27"/>
        <v/>
      </c>
      <c r="I602" s="141" t="str">
        <f t="shared" si="28"/>
        <v/>
      </c>
      <c r="J602" s="143"/>
      <c r="K602" s="144" t="s">
        <v>3103</v>
      </c>
    </row>
    <row r="603" spans="1:11" hidden="1" x14ac:dyDescent="0.25">
      <c r="A603" s="137" t="s">
        <v>3899</v>
      </c>
      <c r="B603" s="138" t="s">
        <v>3900</v>
      </c>
      <c r="C603" s="139" t="s">
        <v>17</v>
      </c>
      <c r="D603" s="139">
        <v>0</v>
      </c>
      <c r="E603" s="140" t="s">
        <v>12</v>
      </c>
      <c r="F603" s="141" t="str">
        <f t="shared" si="29"/>
        <v/>
      </c>
      <c r="G603" s="142">
        <f>IF($K603="Padrão",BDI!$B$17,IF($K603="Diferenciado",BDI!$E$17,0))</f>
        <v>0.21290000000000001</v>
      </c>
      <c r="H603" s="140" t="str">
        <f t="shared" si="27"/>
        <v/>
      </c>
      <c r="I603" s="141" t="str">
        <f t="shared" si="28"/>
        <v/>
      </c>
      <c r="J603" s="143"/>
      <c r="K603" s="144" t="s">
        <v>3103</v>
      </c>
    </row>
    <row r="604" spans="1:11" hidden="1" x14ac:dyDescent="0.25">
      <c r="A604" s="137" t="s">
        <v>3901</v>
      </c>
      <c r="B604" s="138" t="s">
        <v>3902</v>
      </c>
      <c r="C604" s="139" t="s">
        <v>17</v>
      </c>
      <c r="D604" s="139">
        <v>0</v>
      </c>
      <c r="E604" s="140" t="s">
        <v>12</v>
      </c>
      <c r="F604" s="141" t="str">
        <f t="shared" si="29"/>
        <v/>
      </c>
      <c r="G604" s="142">
        <f>IF($K604="Padrão",BDI!$B$17,IF($K604="Diferenciado",BDI!$E$17,0))</f>
        <v>0.21290000000000001</v>
      </c>
      <c r="H604" s="140" t="str">
        <f t="shared" si="27"/>
        <v/>
      </c>
      <c r="I604" s="141" t="str">
        <f t="shared" si="28"/>
        <v/>
      </c>
      <c r="J604" s="143"/>
      <c r="K604" s="144" t="s">
        <v>3103</v>
      </c>
    </row>
    <row r="605" spans="1:11" hidden="1" x14ac:dyDescent="0.25">
      <c r="A605" s="137" t="s">
        <v>3903</v>
      </c>
      <c r="B605" s="138" t="s">
        <v>3904</v>
      </c>
      <c r="C605" s="139" t="s">
        <v>17</v>
      </c>
      <c r="D605" s="139">
        <v>0</v>
      </c>
      <c r="E605" s="140" t="s">
        <v>12</v>
      </c>
      <c r="F605" s="141" t="str">
        <f t="shared" si="29"/>
        <v/>
      </c>
      <c r="G605" s="142">
        <f>IF($K605="Padrão",BDI!$B$17,IF($K605="Diferenciado",BDI!$E$17,0))</f>
        <v>0.21290000000000001</v>
      </c>
      <c r="H605" s="140" t="str">
        <f t="shared" si="27"/>
        <v/>
      </c>
      <c r="I605" s="141" t="str">
        <f t="shared" si="28"/>
        <v/>
      </c>
      <c r="J605" s="143"/>
      <c r="K605" s="144" t="s">
        <v>3103</v>
      </c>
    </row>
    <row r="606" spans="1:11" hidden="1" x14ac:dyDescent="0.25">
      <c r="A606" s="137" t="s">
        <v>3905</v>
      </c>
      <c r="B606" s="138" t="s">
        <v>3906</v>
      </c>
      <c r="C606" s="139" t="s">
        <v>17</v>
      </c>
      <c r="D606" s="139">
        <v>0</v>
      </c>
      <c r="E606" s="140" t="s">
        <v>12</v>
      </c>
      <c r="F606" s="141" t="str">
        <f t="shared" si="29"/>
        <v/>
      </c>
      <c r="G606" s="142">
        <f>IF($K606="Padrão",BDI!$B$17,IF($K606="Diferenciado",BDI!$E$17,0))</f>
        <v>0.21290000000000001</v>
      </c>
      <c r="H606" s="140" t="str">
        <f t="shared" si="27"/>
        <v/>
      </c>
      <c r="I606" s="141" t="str">
        <f t="shared" si="28"/>
        <v/>
      </c>
      <c r="J606" s="143"/>
      <c r="K606" s="144" t="s">
        <v>3103</v>
      </c>
    </row>
    <row r="607" spans="1:11" hidden="1" x14ac:dyDescent="0.25">
      <c r="A607" s="137" t="s">
        <v>3907</v>
      </c>
      <c r="B607" s="138" t="s">
        <v>3908</v>
      </c>
      <c r="C607" s="139" t="s">
        <v>17</v>
      </c>
      <c r="D607" s="139">
        <v>0</v>
      </c>
      <c r="E607" s="140" t="s">
        <v>12</v>
      </c>
      <c r="F607" s="141" t="str">
        <f t="shared" si="29"/>
        <v/>
      </c>
      <c r="G607" s="142">
        <f>IF($K607="Padrão",BDI!$B$17,IF($K607="Diferenciado",BDI!$E$17,0))</f>
        <v>0.21290000000000001</v>
      </c>
      <c r="H607" s="140" t="str">
        <f t="shared" si="27"/>
        <v/>
      </c>
      <c r="I607" s="141" t="str">
        <f t="shared" si="28"/>
        <v/>
      </c>
      <c r="J607" s="143"/>
      <c r="K607" s="144" t="s">
        <v>3103</v>
      </c>
    </row>
    <row r="608" spans="1:11" hidden="1" x14ac:dyDescent="0.25">
      <c r="A608" s="137" t="s">
        <v>3909</v>
      </c>
      <c r="B608" s="138" t="s">
        <v>3910</v>
      </c>
      <c r="C608" s="139" t="s">
        <v>17</v>
      </c>
      <c r="D608" s="139">
        <v>0</v>
      </c>
      <c r="E608" s="140" t="s">
        <v>12</v>
      </c>
      <c r="F608" s="141" t="str">
        <f t="shared" si="29"/>
        <v/>
      </c>
      <c r="G608" s="142">
        <f>IF($K608="Padrão",BDI!$B$17,IF($K608="Diferenciado",BDI!$E$17,0))</f>
        <v>0.21290000000000001</v>
      </c>
      <c r="H608" s="140" t="str">
        <f t="shared" si="27"/>
        <v/>
      </c>
      <c r="I608" s="141" t="str">
        <f t="shared" si="28"/>
        <v/>
      </c>
      <c r="J608" s="143"/>
      <c r="K608" s="144" t="s">
        <v>3103</v>
      </c>
    </row>
    <row r="609" spans="1:11" hidden="1" x14ac:dyDescent="0.25">
      <c r="A609" s="137" t="s">
        <v>3911</v>
      </c>
      <c r="B609" s="138" t="s">
        <v>3912</v>
      </c>
      <c r="C609" s="139" t="s">
        <v>17</v>
      </c>
      <c r="D609" s="139">
        <v>0</v>
      </c>
      <c r="E609" s="140" t="s">
        <v>12</v>
      </c>
      <c r="F609" s="141" t="str">
        <f t="shared" si="29"/>
        <v/>
      </c>
      <c r="G609" s="142">
        <f>IF($K609="Padrão",BDI!$B$17,IF($K609="Diferenciado",BDI!$E$17,0))</f>
        <v>0.21290000000000001</v>
      </c>
      <c r="H609" s="140" t="str">
        <f t="shared" si="27"/>
        <v/>
      </c>
      <c r="I609" s="141" t="str">
        <f t="shared" si="28"/>
        <v/>
      </c>
      <c r="J609" s="143"/>
      <c r="K609" s="144" t="s">
        <v>3103</v>
      </c>
    </row>
    <row r="610" spans="1:11" hidden="1" x14ac:dyDescent="0.25">
      <c r="A610" s="137" t="s">
        <v>3913</v>
      </c>
      <c r="B610" s="138" t="s">
        <v>3914</v>
      </c>
      <c r="C610" s="139" t="s">
        <v>17</v>
      </c>
      <c r="D610" s="139">
        <v>0</v>
      </c>
      <c r="E610" s="140" t="s">
        <v>12</v>
      </c>
      <c r="F610" s="141" t="str">
        <f t="shared" si="29"/>
        <v/>
      </c>
      <c r="G610" s="142">
        <f>IF($K610="Padrão",BDI!$B$17,IF($K610="Diferenciado",BDI!$E$17,0))</f>
        <v>0.21290000000000001</v>
      </c>
      <c r="H610" s="140" t="str">
        <f t="shared" si="27"/>
        <v/>
      </c>
      <c r="I610" s="141" t="str">
        <f t="shared" si="28"/>
        <v/>
      </c>
      <c r="J610" s="143"/>
      <c r="K610" s="144" t="s">
        <v>3103</v>
      </c>
    </row>
    <row r="611" spans="1:11" hidden="1" x14ac:dyDescent="0.25">
      <c r="A611" s="137" t="s">
        <v>3915</v>
      </c>
      <c r="B611" s="138" t="s">
        <v>3916</v>
      </c>
      <c r="C611" s="139" t="s">
        <v>17</v>
      </c>
      <c r="D611" s="139">
        <v>0</v>
      </c>
      <c r="E611" s="140" t="s">
        <v>12</v>
      </c>
      <c r="F611" s="141" t="str">
        <f t="shared" si="29"/>
        <v/>
      </c>
      <c r="G611" s="142">
        <f>IF($K611="Padrão",BDI!$B$17,IF($K611="Diferenciado",BDI!$E$17,0))</f>
        <v>0.21290000000000001</v>
      </c>
      <c r="H611" s="140" t="str">
        <f t="shared" si="27"/>
        <v/>
      </c>
      <c r="I611" s="141" t="str">
        <f t="shared" si="28"/>
        <v/>
      </c>
      <c r="J611" s="143"/>
      <c r="K611" s="144" t="s">
        <v>3103</v>
      </c>
    </row>
    <row r="612" spans="1:11" hidden="1" x14ac:dyDescent="0.25">
      <c r="A612" s="137" t="s">
        <v>3917</v>
      </c>
      <c r="B612" s="138" t="s">
        <v>3918</v>
      </c>
      <c r="C612" s="139" t="s">
        <v>17</v>
      </c>
      <c r="D612" s="139">
        <v>0</v>
      </c>
      <c r="E612" s="140" t="s">
        <v>12</v>
      </c>
      <c r="F612" s="141" t="str">
        <f t="shared" si="29"/>
        <v/>
      </c>
      <c r="G612" s="142">
        <f>IF($K612="Padrão",BDI!$B$17,IF($K612="Diferenciado",BDI!$E$17,0))</f>
        <v>0.21290000000000001</v>
      </c>
      <c r="H612" s="140" t="str">
        <f t="shared" si="27"/>
        <v/>
      </c>
      <c r="I612" s="141" t="str">
        <f t="shared" si="28"/>
        <v/>
      </c>
      <c r="J612" s="143"/>
      <c r="K612" s="144" t="s">
        <v>3103</v>
      </c>
    </row>
    <row r="613" spans="1:11" hidden="1" x14ac:dyDescent="0.25">
      <c r="A613" s="137" t="s">
        <v>3919</v>
      </c>
      <c r="B613" s="138" t="s">
        <v>3920</v>
      </c>
      <c r="C613" s="139" t="s">
        <v>17</v>
      </c>
      <c r="D613" s="139">
        <v>0</v>
      </c>
      <c r="E613" s="140" t="s">
        <v>12</v>
      </c>
      <c r="F613" s="141" t="str">
        <f t="shared" si="29"/>
        <v/>
      </c>
      <c r="G613" s="142">
        <f>IF($K613="Padrão",BDI!$B$17,IF($K613="Diferenciado",BDI!$E$17,0))</f>
        <v>0.21290000000000001</v>
      </c>
      <c r="H613" s="140" t="str">
        <f t="shared" si="27"/>
        <v/>
      </c>
      <c r="I613" s="141" t="str">
        <f t="shared" si="28"/>
        <v/>
      </c>
      <c r="J613" s="143"/>
      <c r="K613" s="144" t="s">
        <v>3103</v>
      </c>
    </row>
    <row r="614" spans="1:11" hidden="1" x14ac:dyDescent="0.25">
      <c r="A614" s="137" t="s">
        <v>3921</v>
      </c>
      <c r="B614" s="138" t="s">
        <v>3922</v>
      </c>
      <c r="C614" s="139" t="s">
        <v>17</v>
      </c>
      <c r="D614" s="139">
        <v>0</v>
      </c>
      <c r="E614" s="140" t="s">
        <v>12</v>
      </c>
      <c r="F614" s="141" t="str">
        <f t="shared" si="29"/>
        <v/>
      </c>
      <c r="G614" s="142">
        <f>IF($K614="Padrão",BDI!$B$17,IF($K614="Diferenciado",BDI!$E$17,0))</f>
        <v>0.21290000000000001</v>
      </c>
      <c r="H614" s="140" t="str">
        <f t="shared" si="27"/>
        <v/>
      </c>
      <c r="I614" s="141" t="str">
        <f t="shared" si="28"/>
        <v/>
      </c>
      <c r="J614" s="143"/>
      <c r="K614" s="144" t="s">
        <v>3103</v>
      </c>
    </row>
    <row r="615" spans="1:11" hidden="1" x14ac:dyDescent="0.25">
      <c r="A615" s="137" t="s">
        <v>3923</v>
      </c>
      <c r="B615" s="138" t="s">
        <v>3924</v>
      </c>
      <c r="C615" s="139" t="s">
        <v>17</v>
      </c>
      <c r="D615" s="139">
        <v>0</v>
      </c>
      <c r="E615" s="140" t="s">
        <v>12</v>
      </c>
      <c r="F615" s="141" t="str">
        <f t="shared" si="29"/>
        <v/>
      </c>
      <c r="G615" s="142">
        <f>IF($K615="Padrão",BDI!$B$17,IF($K615="Diferenciado",BDI!$E$17,0))</f>
        <v>0.21290000000000001</v>
      </c>
      <c r="H615" s="140" t="str">
        <f t="shared" si="27"/>
        <v/>
      </c>
      <c r="I615" s="141" t="str">
        <f t="shared" si="28"/>
        <v/>
      </c>
      <c r="J615" s="143"/>
      <c r="K615" s="144" t="s">
        <v>3103</v>
      </c>
    </row>
    <row r="616" spans="1:11" hidden="1" x14ac:dyDescent="0.25">
      <c r="A616" s="137" t="s">
        <v>3925</v>
      </c>
      <c r="B616" s="138" t="s">
        <v>3926</v>
      </c>
      <c r="C616" s="139" t="s">
        <v>17</v>
      </c>
      <c r="D616" s="139">
        <v>0</v>
      </c>
      <c r="E616" s="140" t="s">
        <v>12</v>
      </c>
      <c r="F616" s="141" t="str">
        <f t="shared" si="29"/>
        <v/>
      </c>
      <c r="G616" s="142">
        <f>IF($K616="Padrão",BDI!$B$17,IF($K616="Diferenciado",BDI!$E$17,0))</f>
        <v>0.21290000000000001</v>
      </c>
      <c r="H616" s="140" t="str">
        <f t="shared" si="27"/>
        <v/>
      </c>
      <c r="I616" s="141" t="str">
        <f t="shared" si="28"/>
        <v/>
      </c>
      <c r="J616" s="143"/>
      <c r="K616" s="144" t="s">
        <v>3103</v>
      </c>
    </row>
    <row r="617" spans="1:11" hidden="1" x14ac:dyDescent="0.25">
      <c r="A617" s="137" t="s">
        <v>3927</v>
      </c>
      <c r="B617" s="138" t="s">
        <v>3928</v>
      </c>
      <c r="C617" s="139" t="s">
        <v>17</v>
      </c>
      <c r="D617" s="139">
        <v>0</v>
      </c>
      <c r="E617" s="140" t="s">
        <v>12</v>
      </c>
      <c r="F617" s="141" t="str">
        <f t="shared" si="29"/>
        <v/>
      </c>
      <c r="G617" s="142">
        <f>IF($K617="Padrão",BDI!$B$17,IF($K617="Diferenciado",BDI!$E$17,0))</f>
        <v>0.21290000000000001</v>
      </c>
      <c r="H617" s="140" t="str">
        <f t="shared" si="27"/>
        <v/>
      </c>
      <c r="I617" s="141" t="str">
        <f t="shared" si="28"/>
        <v/>
      </c>
      <c r="J617" s="143"/>
      <c r="K617" s="144" t="s">
        <v>3103</v>
      </c>
    </row>
    <row r="618" spans="1:11" hidden="1" x14ac:dyDescent="0.25">
      <c r="A618" s="137" t="s">
        <v>3929</v>
      </c>
      <c r="B618" s="138" t="s">
        <v>3930</v>
      </c>
      <c r="C618" s="139" t="s">
        <v>17</v>
      </c>
      <c r="D618" s="139">
        <v>0</v>
      </c>
      <c r="E618" s="140" t="s">
        <v>12</v>
      </c>
      <c r="F618" s="141" t="str">
        <f t="shared" si="29"/>
        <v/>
      </c>
      <c r="G618" s="142">
        <f>IF($K618="Padrão",BDI!$B$17,IF($K618="Diferenciado",BDI!$E$17,0))</f>
        <v>0.21290000000000001</v>
      </c>
      <c r="H618" s="140" t="str">
        <f t="shared" si="27"/>
        <v/>
      </c>
      <c r="I618" s="141" t="str">
        <f t="shared" si="28"/>
        <v/>
      </c>
      <c r="J618" s="143"/>
      <c r="K618" s="144" t="s">
        <v>3103</v>
      </c>
    </row>
    <row r="619" spans="1:11" hidden="1" x14ac:dyDescent="0.25">
      <c r="A619" s="137" t="s">
        <v>3931</v>
      </c>
      <c r="B619" s="138" t="s">
        <v>3932</v>
      </c>
      <c r="C619" s="139" t="s">
        <v>17</v>
      </c>
      <c r="D619" s="139">
        <v>0</v>
      </c>
      <c r="E619" s="140" t="s">
        <v>12</v>
      </c>
      <c r="F619" s="141" t="str">
        <f t="shared" si="29"/>
        <v/>
      </c>
      <c r="G619" s="142">
        <f>IF($K619="Padrão",BDI!$B$17,IF($K619="Diferenciado",BDI!$E$17,0))</f>
        <v>0.21290000000000001</v>
      </c>
      <c r="H619" s="140" t="str">
        <f t="shared" si="27"/>
        <v/>
      </c>
      <c r="I619" s="141" t="str">
        <f t="shared" si="28"/>
        <v/>
      </c>
      <c r="J619" s="143"/>
      <c r="K619" s="144" t="s">
        <v>3103</v>
      </c>
    </row>
    <row r="620" spans="1:11" hidden="1" x14ac:dyDescent="0.25">
      <c r="A620" s="137" t="s">
        <v>3933</v>
      </c>
      <c r="B620" s="138" t="s">
        <v>3934</v>
      </c>
      <c r="C620" s="139" t="s">
        <v>17</v>
      </c>
      <c r="D620" s="139">
        <v>0</v>
      </c>
      <c r="E620" s="140" t="s">
        <v>12</v>
      </c>
      <c r="F620" s="141" t="str">
        <f t="shared" si="29"/>
        <v/>
      </c>
      <c r="G620" s="142">
        <f>IF($K620="Padrão",BDI!$B$17,IF($K620="Diferenciado",BDI!$E$17,0))</f>
        <v>0.21290000000000001</v>
      </c>
      <c r="H620" s="140" t="str">
        <f t="shared" si="27"/>
        <v/>
      </c>
      <c r="I620" s="141" t="str">
        <f t="shared" si="28"/>
        <v/>
      </c>
      <c r="J620" s="143"/>
      <c r="K620" s="144" t="s">
        <v>3103</v>
      </c>
    </row>
    <row r="621" spans="1:11" hidden="1" x14ac:dyDescent="0.25">
      <c r="A621" s="137" t="s">
        <v>3935</v>
      </c>
      <c r="B621" s="138" t="s">
        <v>3936</v>
      </c>
      <c r="C621" s="139" t="s">
        <v>17</v>
      </c>
      <c r="D621" s="139">
        <v>0</v>
      </c>
      <c r="E621" s="140" t="s">
        <v>12</v>
      </c>
      <c r="F621" s="141" t="str">
        <f t="shared" si="29"/>
        <v/>
      </c>
      <c r="G621" s="142">
        <f>IF($K621="Padrão",BDI!$B$17,IF($K621="Diferenciado",BDI!$E$17,0))</f>
        <v>0.21290000000000001</v>
      </c>
      <c r="H621" s="140" t="str">
        <f t="shared" si="27"/>
        <v/>
      </c>
      <c r="I621" s="141" t="str">
        <f t="shared" si="28"/>
        <v/>
      </c>
      <c r="J621" s="143"/>
      <c r="K621" s="144" t="s">
        <v>3103</v>
      </c>
    </row>
    <row r="622" spans="1:11" hidden="1" x14ac:dyDescent="0.25">
      <c r="A622" s="137" t="s">
        <v>3937</v>
      </c>
      <c r="B622" s="138" t="s">
        <v>3938</v>
      </c>
      <c r="C622" s="139" t="s">
        <v>17</v>
      </c>
      <c r="D622" s="139">
        <v>0</v>
      </c>
      <c r="E622" s="140" t="s">
        <v>12</v>
      </c>
      <c r="F622" s="141" t="str">
        <f t="shared" si="29"/>
        <v/>
      </c>
      <c r="G622" s="142">
        <f>IF($K622="Padrão",BDI!$B$17,IF($K622="Diferenciado",BDI!$E$17,0))</f>
        <v>0.21290000000000001</v>
      </c>
      <c r="H622" s="140" t="str">
        <f t="shared" si="27"/>
        <v/>
      </c>
      <c r="I622" s="141" t="str">
        <f t="shared" si="28"/>
        <v/>
      </c>
      <c r="J622" s="143"/>
      <c r="K622" s="144" t="s">
        <v>3103</v>
      </c>
    </row>
    <row r="623" spans="1:11" hidden="1" x14ac:dyDescent="0.25">
      <c r="A623" s="137" t="s">
        <v>3939</v>
      </c>
      <c r="B623" s="138" t="s">
        <v>3940</v>
      </c>
      <c r="C623" s="139" t="s">
        <v>17</v>
      </c>
      <c r="D623" s="139">
        <v>0</v>
      </c>
      <c r="E623" s="140" t="s">
        <v>12</v>
      </c>
      <c r="F623" s="141" t="str">
        <f t="shared" si="29"/>
        <v/>
      </c>
      <c r="G623" s="142">
        <f>IF($K623="Padrão",BDI!$B$17,IF($K623="Diferenciado",BDI!$E$17,0))</f>
        <v>0.21290000000000001</v>
      </c>
      <c r="H623" s="140" t="str">
        <f t="shared" si="27"/>
        <v/>
      </c>
      <c r="I623" s="141" t="str">
        <f t="shared" si="28"/>
        <v/>
      </c>
      <c r="J623" s="143"/>
      <c r="K623" s="144" t="s">
        <v>3103</v>
      </c>
    </row>
    <row r="624" spans="1:11" hidden="1" x14ac:dyDescent="0.25">
      <c r="A624" s="137" t="s">
        <v>3941</v>
      </c>
      <c r="B624" s="138" t="s">
        <v>3942</v>
      </c>
      <c r="C624" s="139" t="s">
        <v>17</v>
      </c>
      <c r="D624" s="139">
        <v>0</v>
      </c>
      <c r="E624" s="140" t="s">
        <v>12</v>
      </c>
      <c r="F624" s="141" t="str">
        <f t="shared" si="29"/>
        <v/>
      </c>
      <c r="G624" s="142">
        <f>IF($K624="Padrão",BDI!$B$17,IF($K624="Diferenciado",BDI!$E$17,0))</f>
        <v>0.21290000000000001</v>
      </c>
      <c r="H624" s="140" t="str">
        <f t="shared" si="27"/>
        <v/>
      </c>
      <c r="I624" s="141" t="str">
        <f t="shared" si="28"/>
        <v/>
      </c>
      <c r="J624" s="143"/>
      <c r="K624" s="144" t="s">
        <v>3103</v>
      </c>
    </row>
    <row r="625" spans="1:11" hidden="1" x14ac:dyDescent="0.25">
      <c r="A625" s="137" t="s">
        <v>3943</v>
      </c>
      <c r="B625" s="138" t="s">
        <v>3944</v>
      </c>
      <c r="C625" s="139" t="s">
        <v>17</v>
      </c>
      <c r="D625" s="139">
        <v>0</v>
      </c>
      <c r="E625" s="140" t="s">
        <v>12</v>
      </c>
      <c r="F625" s="141" t="str">
        <f t="shared" si="29"/>
        <v/>
      </c>
      <c r="G625" s="142">
        <f>IF($K625="Padrão",BDI!$B$17,IF($K625="Diferenciado",BDI!$E$17,0))</f>
        <v>0.21290000000000001</v>
      </c>
      <c r="H625" s="140" t="str">
        <f t="shared" si="27"/>
        <v/>
      </c>
      <c r="I625" s="141" t="str">
        <f t="shared" si="28"/>
        <v/>
      </c>
      <c r="J625" s="143"/>
      <c r="K625" s="144" t="s">
        <v>3103</v>
      </c>
    </row>
    <row r="626" spans="1:11" hidden="1" x14ac:dyDescent="0.25">
      <c r="A626" s="137" t="s">
        <v>3945</v>
      </c>
      <c r="B626" s="138" t="s">
        <v>3946</v>
      </c>
      <c r="C626" s="139" t="s">
        <v>17</v>
      </c>
      <c r="D626" s="139">
        <v>0</v>
      </c>
      <c r="E626" s="140" t="s">
        <v>12</v>
      </c>
      <c r="F626" s="141" t="str">
        <f t="shared" si="29"/>
        <v/>
      </c>
      <c r="G626" s="142">
        <f>IF($K626="Padrão",BDI!$B$17,IF($K626="Diferenciado",BDI!$E$17,0))</f>
        <v>0.21290000000000001</v>
      </c>
      <c r="H626" s="140" t="str">
        <f t="shared" si="27"/>
        <v/>
      </c>
      <c r="I626" s="141" t="str">
        <f t="shared" si="28"/>
        <v/>
      </c>
      <c r="J626" s="143"/>
      <c r="K626" s="144" t="s">
        <v>3103</v>
      </c>
    </row>
    <row r="627" spans="1:11" hidden="1" x14ac:dyDescent="0.25">
      <c r="A627" s="137" t="s">
        <v>3947</v>
      </c>
      <c r="B627" s="138" t="s">
        <v>3948</v>
      </c>
      <c r="C627" s="139" t="s">
        <v>17</v>
      </c>
      <c r="D627" s="139">
        <v>0</v>
      </c>
      <c r="E627" s="140" t="s">
        <v>12</v>
      </c>
      <c r="F627" s="141" t="str">
        <f t="shared" si="29"/>
        <v/>
      </c>
      <c r="G627" s="142">
        <f>IF($K627="Padrão",BDI!$B$17,IF($K627="Diferenciado",BDI!$E$17,0))</f>
        <v>0.21290000000000001</v>
      </c>
      <c r="H627" s="140" t="str">
        <f t="shared" si="27"/>
        <v/>
      </c>
      <c r="I627" s="141" t="str">
        <f t="shared" si="28"/>
        <v/>
      </c>
      <c r="J627" s="143"/>
      <c r="K627" s="144" t="s">
        <v>3103</v>
      </c>
    </row>
    <row r="628" spans="1:11" hidden="1" x14ac:dyDescent="0.25">
      <c r="A628" s="137" t="s">
        <v>3949</v>
      </c>
      <c r="B628" s="138" t="s">
        <v>3950</v>
      </c>
      <c r="C628" s="139" t="s">
        <v>17</v>
      </c>
      <c r="D628" s="139">
        <v>0</v>
      </c>
      <c r="E628" s="140" t="s">
        <v>12</v>
      </c>
      <c r="F628" s="141" t="str">
        <f t="shared" si="29"/>
        <v/>
      </c>
      <c r="G628" s="142">
        <f>IF($K628="Padrão",BDI!$B$17,IF($K628="Diferenciado",BDI!$E$17,0))</f>
        <v>0.21290000000000001</v>
      </c>
      <c r="H628" s="140" t="str">
        <f t="shared" si="27"/>
        <v/>
      </c>
      <c r="I628" s="141" t="str">
        <f t="shared" si="28"/>
        <v/>
      </c>
      <c r="J628" s="143"/>
      <c r="K628" s="144" t="s">
        <v>3103</v>
      </c>
    </row>
    <row r="629" spans="1:11" hidden="1" x14ac:dyDescent="0.25">
      <c r="A629" s="137" t="s">
        <v>3951</v>
      </c>
      <c r="B629" s="138" t="s">
        <v>3952</v>
      </c>
      <c r="C629" s="139" t="s">
        <v>17</v>
      </c>
      <c r="D629" s="139">
        <v>0</v>
      </c>
      <c r="E629" s="140" t="s">
        <v>12</v>
      </c>
      <c r="F629" s="141" t="str">
        <f t="shared" si="29"/>
        <v/>
      </c>
      <c r="G629" s="142">
        <f>IF($K629="Padrão",BDI!$B$17,IF($K629="Diferenciado",BDI!$E$17,0))</f>
        <v>0.21290000000000001</v>
      </c>
      <c r="H629" s="140" t="str">
        <f t="shared" si="27"/>
        <v/>
      </c>
      <c r="I629" s="141" t="str">
        <f t="shared" si="28"/>
        <v/>
      </c>
      <c r="J629" s="143"/>
      <c r="K629" s="144" t="s">
        <v>3103</v>
      </c>
    </row>
    <row r="630" spans="1:11" hidden="1" x14ac:dyDescent="0.25">
      <c r="A630" s="137" t="s">
        <v>3953</v>
      </c>
      <c r="B630" s="138" t="s">
        <v>3954</v>
      </c>
      <c r="C630" s="139" t="s">
        <v>17</v>
      </c>
      <c r="D630" s="139">
        <v>0</v>
      </c>
      <c r="E630" s="140" t="s">
        <v>12</v>
      </c>
      <c r="F630" s="141" t="str">
        <f t="shared" si="29"/>
        <v/>
      </c>
      <c r="G630" s="142">
        <f>IF($K630="Padrão",BDI!$B$17,IF($K630="Diferenciado",BDI!$E$17,0))</f>
        <v>0.21290000000000001</v>
      </c>
      <c r="H630" s="140" t="str">
        <f t="shared" si="27"/>
        <v/>
      </c>
      <c r="I630" s="141" t="str">
        <f t="shared" si="28"/>
        <v/>
      </c>
      <c r="J630" s="143"/>
      <c r="K630" s="144" t="s">
        <v>3103</v>
      </c>
    </row>
    <row r="631" spans="1:11" hidden="1" x14ac:dyDescent="0.25">
      <c r="A631" s="137" t="s">
        <v>3955</v>
      </c>
      <c r="B631" s="138" t="s">
        <v>3956</v>
      </c>
      <c r="C631" s="139" t="s">
        <v>17</v>
      </c>
      <c r="D631" s="139">
        <v>0</v>
      </c>
      <c r="E631" s="140" t="s">
        <v>12</v>
      </c>
      <c r="F631" s="141" t="str">
        <f t="shared" si="29"/>
        <v/>
      </c>
      <c r="G631" s="142">
        <f>IF($K631="Padrão",BDI!$B$17,IF($K631="Diferenciado",BDI!$E$17,0))</f>
        <v>0.21290000000000001</v>
      </c>
      <c r="H631" s="140" t="str">
        <f t="shared" si="27"/>
        <v/>
      </c>
      <c r="I631" s="141" t="str">
        <f t="shared" si="28"/>
        <v/>
      </c>
      <c r="J631" s="143"/>
      <c r="K631" s="144" t="s">
        <v>3103</v>
      </c>
    </row>
    <row r="632" spans="1:11" hidden="1" x14ac:dyDescent="0.25">
      <c r="A632" s="137" t="s">
        <v>3957</v>
      </c>
      <c r="B632" s="138" t="s">
        <v>3958</v>
      </c>
      <c r="C632" s="139" t="s">
        <v>17</v>
      </c>
      <c r="D632" s="139">
        <v>0</v>
      </c>
      <c r="E632" s="140" t="s">
        <v>12</v>
      </c>
      <c r="F632" s="141" t="str">
        <f t="shared" si="29"/>
        <v/>
      </c>
      <c r="G632" s="142">
        <f>IF($K632="Padrão",BDI!$B$17,IF($K632="Diferenciado",BDI!$E$17,0))</f>
        <v>0.21290000000000001</v>
      </c>
      <c r="H632" s="140" t="str">
        <f t="shared" si="27"/>
        <v/>
      </c>
      <c r="I632" s="141" t="str">
        <f t="shared" si="28"/>
        <v/>
      </c>
      <c r="J632" s="143"/>
      <c r="K632" s="144" t="s">
        <v>3103</v>
      </c>
    </row>
    <row r="633" spans="1:11" hidden="1" x14ac:dyDescent="0.25">
      <c r="A633" s="137" t="s">
        <v>3959</v>
      </c>
      <c r="B633" s="138" t="s">
        <v>3960</v>
      </c>
      <c r="C633" s="139" t="s">
        <v>17</v>
      </c>
      <c r="D633" s="139">
        <v>0</v>
      </c>
      <c r="E633" s="140" t="s">
        <v>12</v>
      </c>
      <c r="F633" s="141" t="str">
        <f t="shared" si="29"/>
        <v/>
      </c>
      <c r="G633" s="142">
        <f>IF($K633="Padrão",BDI!$B$17,IF($K633="Diferenciado",BDI!$E$17,0))</f>
        <v>0.21290000000000001</v>
      </c>
      <c r="H633" s="140" t="str">
        <f t="shared" si="27"/>
        <v/>
      </c>
      <c r="I633" s="141" t="str">
        <f t="shared" si="28"/>
        <v/>
      </c>
      <c r="J633" s="143"/>
      <c r="K633" s="144" t="s">
        <v>3103</v>
      </c>
    </row>
    <row r="634" spans="1:11" hidden="1" x14ac:dyDescent="0.25">
      <c r="A634" s="137" t="s">
        <v>3961</v>
      </c>
      <c r="B634" s="138" t="s">
        <v>3962</v>
      </c>
      <c r="C634" s="139" t="s">
        <v>17</v>
      </c>
      <c r="D634" s="139">
        <v>0</v>
      </c>
      <c r="E634" s="140" t="s">
        <v>12</v>
      </c>
      <c r="F634" s="141" t="str">
        <f t="shared" si="29"/>
        <v/>
      </c>
      <c r="G634" s="142">
        <f>IF($K634="Padrão",BDI!$B$17,IF($K634="Diferenciado",BDI!$E$17,0))</f>
        <v>0.21290000000000001</v>
      </c>
      <c r="H634" s="140" t="str">
        <f t="shared" si="27"/>
        <v/>
      </c>
      <c r="I634" s="141" t="str">
        <f t="shared" si="28"/>
        <v/>
      </c>
      <c r="J634" s="143"/>
      <c r="K634" s="144" t="s">
        <v>3103</v>
      </c>
    </row>
    <row r="635" spans="1:11" hidden="1" x14ac:dyDescent="0.25">
      <c r="A635" s="137" t="s">
        <v>3963</v>
      </c>
      <c r="B635" s="138" t="s">
        <v>3964</v>
      </c>
      <c r="C635" s="139" t="s">
        <v>17</v>
      </c>
      <c r="D635" s="139">
        <v>0</v>
      </c>
      <c r="E635" s="140" t="s">
        <v>12</v>
      </c>
      <c r="F635" s="141" t="str">
        <f t="shared" si="29"/>
        <v/>
      </c>
      <c r="G635" s="142">
        <f>IF($K635="Padrão",BDI!$B$17,IF($K635="Diferenciado",BDI!$E$17,0))</f>
        <v>0.21290000000000001</v>
      </c>
      <c r="H635" s="140" t="str">
        <f t="shared" si="27"/>
        <v/>
      </c>
      <c r="I635" s="141" t="str">
        <f t="shared" si="28"/>
        <v/>
      </c>
      <c r="J635" s="143"/>
      <c r="K635" s="144" t="s">
        <v>3103</v>
      </c>
    </row>
    <row r="636" spans="1:11" hidden="1" x14ac:dyDescent="0.25">
      <c r="A636" s="137" t="s">
        <v>3965</v>
      </c>
      <c r="B636" s="138" t="s">
        <v>3966</v>
      </c>
      <c r="C636" s="139" t="s">
        <v>17</v>
      </c>
      <c r="D636" s="139">
        <v>0</v>
      </c>
      <c r="E636" s="140" t="s">
        <v>12</v>
      </c>
      <c r="F636" s="141" t="str">
        <f t="shared" si="29"/>
        <v/>
      </c>
      <c r="G636" s="142">
        <f>IF($K636="Padrão",BDI!$B$17,IF($K636="Diferenciado",BDI!$E$17,0))</f>
        <v>0.21290000000000001</v>
      </c>
      <c r="H636" s="140" t="str">
        <f t="shared" si="27"/>
        <v/>
      </c>
      <c r="I636" s="141" t="str">
        <f t="shared" si="28"/>
        <v/>
      </c>
      <c r="J636" s="143"/>
      <c r="K636" s="144" t="s">
        <v>3103</v>
      </c>
    </row>
    <row r="637" spans="1:11" hidden="1" x14ac:dyDescent="0.25">
      <c r="A637" s="137" t="s">
        <v>3967</v>
      </c>
      <c r="B637" s="138" t="s">
        <v>3968</v>
      </c>
      <c r="C637" s="139" t="s">
        <v>17</v>
      </c>
      <c r="D637" s="139">
        <v>0</v>
      </c>
      <c r="E637" s="140" t="s">
        <v>12</v>
      </c>
      <c r="F637" s="141" t="str">
        <f t="shared" si="29"/>
        <v/>
      </c>
      <c r="G637" s="142">
        <f>IF($K637="Padrão",BDI!$B$17,IF($K637="Diferenciado",BDI!$E$17,0))</f>
        <v>0.21290000000000001</v>
      </c>
      <c r="H637" s="140" t="str">
        <f t="shared" si="27"/>
        <v/>
      </c>
      <c r="I637" s="141" t="str">
        <f t="shared" si="28"/>
        <v/>
      </c>
      <c r="J637" s="143"/>
      <c r="K637" s="144" t="s">
        <v>3103</v>
      </c>
    </row>
    <row r="638" spans="1:11" hidden="1" x14ac:dyDescent="0.25">
      <c r="A638" s="137" t="s">
        <v>3969</v>
      </c>
      <c r="B638" s="138" t="s">
        <v>3970</v>
      </c>
      <c r="C638" s="139" t="s">
        <v>17</v>
      </c>
      <c r="D638" s="139">
        <v>0</v>
      </c>
      <c r="E638" s="140" t="s">
        <v>12</v>
      </c>
      <c r="F638" s="141" t="str">
        <f t="shared" si="29"/>
        <v/>
      </c>
      <c r="G638" s="142">
        <f>IF($K638="Padrão",BDI!$B$17,IF($K638="Diferenciado",BDI!$E$17,0))</f>
        <v>0.21290000000000001</v>
      </c>
      <c r="H638" s="140" t="str">
        <f t="shared" si="27"/>
        <v/>
      </c>
      <c r="I638" s="141" t="str">
        <f t="shared" si="28"/>
        <v/>
      </c>
      <c r="J638" s="143"/>
      <c r="K638" s="144" t="s">
        <v>3103</v>
      </c>
    </row>
    <row r="639" spans="1:11" hidden="1" x14ac:dyDescent="0.25">
      <c r="A639" s="137" t="s">
        <v>3971</v>
      </c>
      <c r="B639" s="138" t="s">
        <v>3972</v>
      </c>
      <c r="C639" s="139" t="s">
        <v>17</v>
      </c>
      <c r="D639" s="139">
        <v>0</v>
      </c>
      <c r="E639" s="140" t="s">
        <v>12</v>
      </c>
      <c r="F639" s="141" t="str">
        <f t="shared" si="29"/>
        <v/>
      </c>
      <c r="G639" s="142">
        <f>IF($K639="Padrão",BDI!$B$17,IF($K639="Diferenciado",BDI!$E$17,0))</f>
        <v>0.21290000000000001</v>
      </c>
      <c r="H639" s="140" t="str">
        <f t="shared" si="27"/>
        <v/>
      </c>
      <c r="I639" s="141" t="str">
        <f t="shared" si="28"/>
        <v/>
      </c>
      <c r="J639" s="143"/>
      <c r="K639" s="144" t="s">
        <v>3103</v>
      </c>
    </row>
    <row r="640" spans="1:11" hidden="1" x14ac:dyDescent="0.25">
      <c r="A640" s="137" t="s">
        <v>3973</v>
      </c>
      <c r="B640" s="138" t="s">
        <v>3974</v>
      </c>
      <c r="C640" s="139" t="s">
        <v>17</v>
      </c>
      <c r="D640" s="139">
        <v>0</v>
      </c>
      <c r="E640" s="140" t="s">
        <v>12</v>
      </c>
      <c r="F640" s="141" t="str">
        <f t="shared" si="29"/>
        <v/>
      </c>
      <c r="G640" s="142">
        <f>IF($K640="Padrão",BDI!$B$17,IF($K640="Diferenciado",BDI!$E$17,0))</f>
        <v>0.21290000000000001</v>
      </c>
      <c r="H640" s="140" t="str">
        <f t="shared" si="27"/>
        <v/>
      </c>
      <c r="I640" s="141" t="str">
        <f t="shared" si="28"/>
        <v/>
      </c>
      <c r="J640" s="143"/>
      <c r="K640" s="144" t="s">
        <v>3103</v>
      </c>
    </row>
    <row r="641" spans="1:11" hidden="1" x14ac:dyDescent="0.25">
      <c r="A641" s="137" t="s">
        <v>3975</v>
      </c>
      <c r="B641" s="138" t="s">
        <v>3976</v>
      </c>
      <c r="C641" s="139" t="s">
        <v>17</v>
      </c>
      <c r="D641" s="139">
        <v>0</v>
      </c>
      <c r="E641" s="140" t="s">
        <v>12</v>
      </c>
      <c r="F641" s="141" t="str">
        <f t="shared" si="29"/>
        <v/>
      </c>
      <c r="G641" s="142">
        <f>IF($K641="Padrão",BDI!$B$17,IF($K641="Diferenciado",BDI!$E$17,0))</f>
        <v>0.21290000000000001</v>
      </c>
      <c r="H641" s="140" t="str">
        <f t="shared" si="27"/>
        <v/>
      </c>
      <c r="I641" s="141" t="str">
        <f t="shared" si="28"/>
        <v/>
      </c>
      <c r="J641" s="143"/>
      <c r="K641" s="144" t="s">
        <v>3103</v>
      </c>
    </row>
    <row r="642" spans="1:11" hidden="1" x14ac:dyDescent="0.25">
      <c r="A642" s="137" t="s">
        <v>3977</v>
      </c>
      <c r="B642" s="138" t="s">
        <v>3978</v>
      </c>
      <c r="C642" s="139" t="s">
        <v>17</v>
      </c>
      <c r="D642" s="139">
        <v>0</v>
      </c>
      <c r="E642" s="140" t="s">
        <v>12</v>
      </c>
      <c r="F642" s="141" t="str">
        <f t="shared" si="29"/>
        <v/>
      </c>
      <c r="G642" s="142">
        <f>IF($K642="Padrão",BDI!$B$17,IF($K642="Diferenciado",BDI!$E$17,0))</f>
        <v>0.21290000000000001</v>
      </c>
      <c r="H642" s="140" t="str">
        <f t="shared" si="27"/>
        <v/>
      </c>
      <c r="I642" s="141" t="str">
        <f t="shared" si="28"/>
        <v/>
      </c>
      <c r="J642" s="143"/>
      <c r="K642" s="144" t="s">
        <v>3103</v>
      </c>
    </row>
    <row r="643" spans="1:11" hidden="1" x14ac:dyDescent="0.25">
      <c r="A643" s="137" t="s">
        <v>3979</v>
      </c>
      <c r="B643" s="138" t="s">
        <v>3980</v>
      </c>
      <c r="C643" s="139" t="s">
        <v>17</v>
      </c>
      <c r="D643" s="139">
        <v>0</v>
      </c>
      <c r="E643" s="140" t="s">
        <v>12</v>
      </c>
      <c r="F643" s="141" t="str">
        <f t="shared" si="29"/>
        <v/>
      </c>
      <c r="G643" s="142">
        <f>IF($K643="Padrão",BDI!$B$17,IF($K643="Diferenciado",BDI!$E$17,0))</f>
        <v>0.21290000000000001</v>
      </c>
      <c r="H643" s="140" t="str">
        <f t="shared" si="27"/>
        <v/>
      </c>
      <c r="I643" s="141" t="str">
        <f t="shared" si="28"/>
        <v/>
      </c>
      <c r="J643" s="143"/>
      <c r="K643" s="144" t="s">
        <v>3103</v>
      </c>
    </row>
    <row r="644" spans="1:11" hidden="1" x14ac:dyDescent="0.25">
      <c r="A644" s="137" t="s">
        <v>3981</v>
      </c>
      <c r="B644" s="138" t="s">
        <v>3982</v>
      </c>
      <c r="C644" s="139" t="s">
        <v>17</v>
      </c>
      <c r="D644" s="139">
        <v>0</v>
      </c>
      <c r="E644" s="140" t="s">
        <v>12</v>
      </c>
      <c r="F644" s="141" t="str">
        <f t="shared" si="29"/>
        <v/>
      </c>
      <c r="G644" s="142">
        <f>IF($K644="Padrão",BDI!$B$17,IF($K644="Diferenciado",BDI!$E$17,0))</f>
        <v>0.21290000000000001</v>
      </c>
      <c r="H644" s="140" t="str">
        <f t="shared" si="27"/>
        <v/>
      </c>
      <c r="I644" s="141" t="str">
        <f t="shared" si="28"/>
        <v/>
      </c>
      <c r="J644" s="143"/>
      <c r="K644" s="144" t="s">
        <v>3103</v>
      </c>
    </row>
    <row r="645" spans="1:11" hidden="1" x14ac:dyDescent="0.25">
      <c r="A645" s="137" t="s">
        <v>3983</v>
      </c>
      <c r="B645" s="138" t="s">
        <v>3984</v>
      </c>
      <c r="C645" s="139" t="s">
        <v>17</v>
      </c>
      <c r="D645" s="139">
        <v>0</v>
      </c>
      <c r="E645" s="140" t="s">
        <v>12</v>
      </c>
      <c r="F645" s="141" t="str">
        <f t="shared" si="29"/>
        <v/>
      </c>
      <c r="G645" s="142">
        <f>IF($K645="Padrão",BDI!$B$17,IF($K645="Diferenciado",BDI!$E$17,0))</f>
        <v>0.21290000000000001</v>
      </c>
      <c r="H645" s="140" t="str">
        <f t="shared" si="27"/>
        <v/>
      </c>
      <c r="I645" s="141" t="str">
        <f t="shared" si="28"/>
        <v/>
      </c>
      <c r="J645" s="143"/>
      <c r="K645" s="144" t="s">
        <v>3103</v>
      </c>
    </row>
    <row r="646" spans="1:11" hidden="1" x14ac:dyDescent="0.25">
      <c r="A646" s="137" t="s">
        <v>3985</v>
      </c>
      <c r="B646" s="138" t="s">
        <v>3986</v>
      </c>
      <c r="C646" s="139" t="s">
        <v>17</v>
      </c>
      <c r="D646" s="139">
        <v>0</v>
      </c>
      <c r="E646" s="140" t="s">
        <v>12</v>
      </c>
      <c r="F646" s="141" t="str">
        <f t="shared" si="29"/>
        <v/>
      </c>
      <c r="G646" s="142">
        <f>IF($K646="Padrão",BDI!$B$17,IF($K646="Diferenciado",BDI!$E$17,0))</f>
        <v>0.21290000000000001</v>
      </c>
      <c r="H646" s="140" t="str">
        <f t="shared" ref="H646:H709" si="30">IF(ISNUMBER(E646),ROUND(E646*(1+G646),2),"")</f>
        <v/>
      </c>
      <c r="I646" s="141" t="str">
        <f t="shared" ref="I646:I709" si="31">IF(ISNUMBER(E646),ROUND(H646*D646,2),"")</f>
        <v/>
      </c>
      <c r="J646" s="143"/>
      <c r="K646" s="144" t="s">
        <v>3103</v>
      </c>
    </row>
    <row r="647" spans="1:11" hidden="1" x14ac:dyDescent="0.25">
      <c r="A647" s="137" t="s">
        <v>3987</v>
      </c>
      <c r="B647" s="138" t="s">
        <v>3988</v>
      </c>
      <c r="C647" s="139" t="s">
        <v>17</v>
      </c>
      <c r="D647" s="139">
        <v>0</v>
      </c>
      <c r="E647" s="140" t="s">
        <v>12</v>
      </c>
      <c r="F647" s="141" t="str">
        <f t="shared" ref="F647:F710" si="32">IF(ISNUMBER(E647),D647*E647,"")</f>
        <v/>
      </c>
      <c r="G647" s="142">
        <f>IF($K647="Padrão",BDI!$B$17,IF($K647="Diferenciado",BDI!$E$17,0))</f>
        <v>0.21290000000000001</v>
      </c>
      <c r="H647" s="140" t="str">
        <f t="shared" si="30"/>
        <v/>
      </c>
      <c r="I647" s="141" t="str">
        <f t="shared" si="31"/>
        <v/>
      </c>
      <c r="J647" s="143"/>
      <c r="K647" s="144" t="s">
        <v>3103</v>
      </c>
    </row>
    <row r="648" spans="1:11" hidden="1" x14ac:dyDescent="0.25">
      <c r="A648" s="137" t="s">
        <v>3989</v>
      </c>
      <c r="B648" s="138" t="s">
        <v>3990</v>
      </c>
      <c r="C648" s="139" t="s">
        <v>17</v>
      </c>
      <c r="D648" s="139">
        <v>0</v>
      </c>
      <c r="E648" s="140" t="s">
        <v>12</v>
      </c>
      <c r="F648" s="141" t="str">
        <f t="shared" si="32"/>
        <v/>
      </c>
      <c r="G648" s="142">
        <f>IF($K648="Padrão",BDI!$B$17,IF($K648="Diferenciado",BDI!$E$17,0))</f>
        <v>0.21290000000000001</v>
      </c>
      <c r="H648" s="140" t="str">
        <f t="shared" si="30"/>
        <v/>
      </c>
      <c r="I648" s="141" t="str">
        <f t="shared" si="31"/>
        <v/>
      </c>
      <c r="J648" s="143"/>
      <c r="K648" s="144" t="s">
        <v>3103</v>
      </c>
    </row>
    <row r="649" spans="1:11" hidden="1" x14ac:dyDescent="0.25">
      <c r="A649" s="137" t="s">
        <v>3991</v>
      </c>
      <c r="B649" s="138" t="s">
        <v>3992</v>
      </c>
      <c r="C649" s="139" t="s">
        <v>71</v>
      </c>
      <c r="D649" s="139">
        <v>0</v>
      </c>
      <c r="E649" s="140" t="s">
        <v>12</v>
      </c>
      <c r="F649" s="141" t="str">
        <f t="shared" si="32"/>
        <v/>
      </c>
      <c r="G649" s="142">
        <f>IF($K649="Padrão",BDI!$B$17,IF($K649="Diferenciado",BDI!$E$17,0))</f>
        <v>0.21290000000000001</v>
      </c>
      <c r="H649" s="140" t="str">
        <f t="shared" si="30"/>
        <v/>
      </c>
      <c r="I649" s="141" t="str">
        <f t="shared" si="31"/>
        <v/>
      </c>
      <c r="J649" s="143"/>
      <c r="K649" s="144" t="s">
        <v>3103</v>
      </c>
    </row>
    <row r="650" spans="1:11" hidden="1" x14ac:dyDescent="0.25">
      <c r="A650" s="137" t="s">
        <v>3993</v>
      </c>
      <c r="B650" s="138" t="s">
        <v>3994</v>
      </c>
      <c r="C650" s="139" t="s">
        <v>69</v>
      </c>
      <c r="D650" s="139">
        <v>0</v>
      </c>
      <c r="E650" s="140" t="s">
        <v>12</v>
      </c>
      <c r="F650" s="141" t="str">
        <f t="shared" si="32"/>
        <v/>
      </c>
      <c r="G650" s="142">
        <f>IF($K650="Padrão",BDI!$B$17,IF($K650="Diferenciado",BDI!$E$17,0))</f>
        <v>0.21290000000000001</v>
      </c>
      <c r="H650" s="140" t="str">
        <f t="shared" si="30"/>
        <v/>
      </c>
      <c r="I650" s="141" t="str">
        <f t="shared" si="31"/>
        <v/>
      </c>
      <c r="J650" s="143"/>
      <c r="K650" s="144" t="s">
        <v>3103</v>
      </c>
    </row>
    <row r="651" spans="1:11" hidden="1" x14ac:dyDescent="0.25">
      <c r="A651" s="137" t="s">
        <v>3995</v>
      </c>
      <c r="B651" s="138" t="s">
        <v>3996</v>
      </c>
      <c r="C651" s="139" t="s">
        <v>69</v>
      </c>
      <c r="D651" s="139">
        <v>0</v>
      </c>
      <c r="E651" s="140" t="s">
        <v>12</v>
      </c>
      <c r="F651" s="141" t="str">
        <f t="shared" si="32"/>
        <v/>
      </c>
      <c r="G651" s="142">
        <f>IF($K651="Padrão",BDI!$B$17,IF($K651="Diferenciado",BDI!$E$17,0))</f>
        <v>0.21290000000000001</v>
      </c>
      <c r="H651" s="140" t="str">
        <f t="shared" si="30"/>
        <v/>
      </c>
      <c r="I651" s="141" t="str">
        <f t="shared" si="31"/>
        <v/>
      </c>
      <c r="J651" s="143"/>
      <c r="K651" s="144" t="s">
        <v>3103</v>
      </c>
    </row>
    <row r="652" spans="1:11" hidden="1" x14ac:dyDescent="0.25">
      <c r="A652" s="137" t="s">
        <v>3997</v>
      </c>
      <c r="B652" s="138" t="s">
        <v>3998</v>
      </c>
      <c r="C652" s="139" t="s">
        <v>69</v>
      </c>
      <c r="D652" s="139">
        <v>0</v>
      </c>
      <c r="E652" s="140" t="s">
        <v>12</v>
      </c>
      <c r="F652" s="141" t="str">
        <f t="shared" si="32"/>
        <v/>
      </c>
      <c r="G652" s="142">
        <f>IF($K652="Padrão",BDI!$B$17,IF($K652="Diferenciado",BDI!$E$17,0))</f>
        <v>0.21290000000000001</v>
      </c>
      <c r="H652" s="140" t="str">
        <f t="shared" si="30"/>
        <v/>
      </c>
      <c r="I652" s="141" t="str">
        <f t="shared" si="31"/>
        <v/>
      </c>
      <c r="J652" s="143"/>
      <c r="K652" s="144" t="s">
        <v>3103</v>
      </c>
    </row>
    <row r="653" spans="1:11" hidden="1" x14ac:dyDescent="0.25">
      <c r="A653" s="137" t="s">
        <v>3999</v>
      </c>
      <c r="B653" s="138" t="s">
        <v>4000</v>
      </c>
      <c r="C653" s="139" t="s">
        <v>69</v>
      </c>
      <c r="D653" s="139">
        <v>0</v>
      </c>
      <c r="E653" s="140" t="s">
        <v>12</v>
      </c>
      <c r="F653" s="141" t="str">
        <f t="shared" si="32"/>
        <v/>
      </c>
      <c r="G653" s="142">
        <f>IF($K653="Padrão",BDI!$B$17,IF($K653="Diferenciado",BDI!$E$17,0))</f>
        <v>0.21290000000000001</v>
      </c>
      <c r="H653" s="140" t="str">
        <f t="shared" si="30"/>
        <v/>
      </c>
      <c r="I653" s="141" t="str">
        <f t="shared" si="31"/>
        <v/>
      </c>
      <c r="J653" s="143"/>
      <c r="K653" s="144" t="s">
        <v>3103</v>
      </c>
    </row>
    <row r="654" spans="1:11" hidden="1" x14ac:dyDescent="0.25">
      <c r="A654" s="137" t="s">
        <v>4001</v>
      </c>
      <c r="B654" s="138" t="s">
        <v>4002</v>
      </c>
      <c r="C654" s="139" t="s">
        <v>69</v>
      </c>
      <c r="D654" s="139">
        <v>0</v>
      </c>
      <c r="E654" s="140" t="s">
        <v>12</v>
      </c>
      <c r="F654" s="141" t="str">
        <f t="shared" si="32"/>
        <v/>
      </c>
      <c r="G654" s="142">
        <f>IF($K654="Padrão",BDI!$B$17,IF($K654="Diferenciado",BDI!$E$17,0))</f>
        <v>0.21290000000000001</v>
      </c>
      <c r="H654" s="140" t="str">
        <f t="shared" si="30"/>
        <v/>
      </c>
      <c r="I654" s="141" t="str">
        <f t="shared" si="31"/>
        <v/>
      </c>
      <c r="J654" s="143"/>
      <c r="K654" s="144" t="s">
        <v>3103</v>
      </c>
    </row>
    <row r="655" spans="1:11" hidden="1" x14ac:dyDescent="0.25">
      <c r="A655" s="137" t="s">
        <v>4003</v>
      </c>
      <c r="B655" s="138" t="s">
        <v>4004</v>
      </c>
      <c r="C655" s="139" t="s">
        <v>17</v>
      </c>
      <c r="D655" s="139">
        <v>0</v>
      </c>
      <c r="E655" s="140" t="s">
        <v>12</v>
      </c>
      <c r="F655" s="141" t="str">
        <f t="shared" si="32"/>
        <v/>
      </c>
      <c r="G655" s="142">
        <f>IF($K655="Padrão",BDI!$B$17,IF($K655="Diferenciado",BDI!$E$17,0))</f>
        <v>0.21290000000000001</v>
      </c>
      <c r="H655" s="140" t="str">
        <f t="shared" si="30"/>
        <v/>
      </c>
      <c r="I655" s="141" t="str">
        <f t="shared" si="31"/>
        <v/>
      </c>
      <c r="J655" s="143"/>
      <c r="K655" s="144" t="s">
        <v>3103</v>
      </c>
    </row>
    <row r="656" spans="1:11" hidden="1" x14ac:dyDescent="0.25">
      <c r="A656" s="137" t="s">
        <v>4005</v>
      </c>
      <c r="B656" s="138" t="s">
        <v>4006</v>
      </c>
      <c r="C656" s="139" t="s">
        <v>71</v>
      </c>
      <c r="D656" s="139">
        <v>0</v>
      </c>
      <c r="E656" s="140" t="s">
        <v>12</v>
      </c>
      <c r="F656" s="141" t="str">
        <f t="shared" si="32"/>
        <v/>
      </c>
      <c r="G656" s="142">
        <f>IF($K656="Padrão",BDI!$B$17,IF($K656="Diferenciado",BDI!$E$17,0))</f>
        <v>0.21290000000000001</v>
      </c>
      <c r="H656" s="140" t="str">
        <f t="shared" si="30"/>
        <v/>
      </c>
      <c r="I656" s="141" t="str">
        <f t="shared" si="31"/>
        <v/>
      </c>
      <c r="J656" s="143"/>
      <c r="K656" s="144" t="s">
        <v>3103</v>
      </c>
    </row>
    <row r="657" spans="1:11" hidden="1" x14ac:dyDescent="0.25">
      <c r="A657" s="137" t="s">
        <v>4007</v>
      </c>
      <c r="B657" s="138" t="s">
        <v>4008</v>
      </c>
      <c r="C657" s="139" t="s">
        <v>17</v>
      </c>
      <c r="D657" s="139">
        <v>0</v>
      </c>
      <c r="E657" s="140" t="s">
        <v>12</v>
      </c>
      <c r="F657" s="141" t="str">
        <f t="shared" si="32"/>
        <v/>
      </c>
      <c r="G657" s="142">
        <f>IF($K657="Padrão",BDI!$B$17,IF($K657="Diferenciado",BDI!$E$17,0))</f>
        <v>0.21290000000000001</v>
      </c>
      <c r="H657" s="140" t="str">
        <f t="shared" si="30"/>
        <v/>
      </c>
      <c r="I657" s="141" t="str">
        <f t="shared" si="31"/>
        <v/>
      </c>
      <c r="J657" s="143"/>
      <c r="K657" s="144" t="s">
        <v>3103</v>
      </c>
    </row>
    <row r="658" spans="1:11" hidden="1" x14ac:dyDescent="0.25">
      <c r="A658" s="137" t="s">
        <v>4009</v>
      </c>
      <c r="B658" s="138" t="s">
        <v>4010</v>
      </c>
      <c r="C658" s="139" t="s">
        <v>17</v>
      </c>
      <c r="D658" s="139">
        <v>0</v>
      </c>
      <c r="E658" s="140" t="s">
        <v>12</v>
      </c>
      <c r="F658" s="141" t="str">
        <f t="shared" si="32"/>
        <v/>
      </c>
      <c r="G658" s="142">
        <f>IF($K658="Padrão",BDI!$B$17,IF($K658="Diferenciado",BDI!$E$17,0))</f>
        <v>0.21290000000000001</v>
      </c>
      <c r="H658" s="140" t="str">
        <f t="shared" si="30"/>
        <v/>
      </c>
      <c r="I658" s="141" t="str">
        <f t="shared" si="31"/>
        <v/>
      </c>
      <c r="J658" s="143"/>
      <c r="K658" s="144" t="s">
        <v>3103</v>
      </c>
    </row>
    <row r="659" spans="1:11" hidden="1" x14ac:dyDescent="0.25">
      <c r="A659" s="137" t="s">
        <v>4011</v>
      </c>
      <c r="B659" s="138" t="s">
        <v>4012</v>
      </c>
      <c r="C659" s="139" t="s">
        <v>17</v>
      </c>
      <c r="D659" s="139">
        <v>0</v>
      </c>
      <c r="E659" s="140" t="s">
        <v>12</v>
      </c>
      <c r="F659" s="141" t="str">
        <f t="shared" si="32"/>
        <v/>
      </c>
      <c r="G659" s="142">
        <f>IF($K659="Padrão",BDI!$B$17,IF($K659="Diferenciado",BDI!$E$17,0))</f>
        <v>0.21290000000000001</v>
      </c>
      <c r="H659" s="140" t="str">
        <f t="shared" si="30"/>
        <v/>
      </c>
      <c r="I659" s="141" t="str">
        <f t="shared" si="31"/>
        <v/>
      </c>
      <c r="J659" s="143"/>
      <c r="K659" s="144" t="s">
        <v>3103</v>
      </c>
    </row>
    <row r="660" spans="1:11" hidden="1" x14ac:dyDescent="0.25">
      <c r="A660" s="137" t="s">
        <v>4013</v>
      </c>
      <c r="B660" s="138" t="s">
        <v>4014</v>
      </c>
      <c r="C660" s="139" t="s">
        <v>17</v>
      </c>
      <c r="D660" s="139">
        <v>0</v>
      </c>
      <c r="E660" s="140" t="s">
        <v>12</v>
      </c>
      <c r="F660" s="141" t="str">
        <f t="shared" si="32"/>
        <v/>
      </c>
      <c r="G660" s="142">
        <f>IF($K660="Padrão",BDI!$B$17,IF($K660="Diferenciado",BDI!$E$17,0))</f>
        <v>0.21290000000000001</v>
      </c>
      <c r="H660" s="140" t="str">
        <f t="shared" si="30"/>
        <v/>
      </c>
      <c r="I660" s="141" t="str">
        <f t="shared" si="31"/>
        <v/>
      </c>
      <c r="J660" s="143"/>
      <c r="K660" s="144" t="s">
        <v>3103</v>
      </c>
    </row>
    <row r="661" spans="1:11" hidden="1" x14ac:dyDescent="0.25">
      <c r="A661" s="137" t="s">
        <v>4015</v>
      </c>
      <c r="B661" s="138" t="s">
        <v>4016</v>
      </c>
      <c r="C661" s="139" t="s">
        <v>17</v>
      </c>
      <c r="D661" s="139">
        <v>0</v>
      </c>
      <c r="E661" s="140" t="s">
        <v>12</v>
      </c>
      <c r="F661" s="141" t="str">
        <f t="shared" si="32"/>
        <v/>
      </c>
      <c r="G661" s="142">
        <f>IF($K661="Padrão",BDI!$B$17,IF($K661="Diferenciado",BDI!$E$17,0))</f>
        <v>0.21290000000000001</v>
      </c>
      <c r="H661" s="140" t="str">
        <f t="shared" si="30"/>
        <v/>
      </c>
      <c r="I661" s="141" t="str">
        <f t="shared" si="31"/>
        <v/>
      </c>
      <c r="J661" s="143"/>
      <c r="K661" s="144" t="s">
        <v>3103</v>
      </c>
    </row>
    <row r="662" spans="1:11" hidden="1" x14ac:dyDescent="0.25">
      <c r="A662" s="137" t="s">
        <v>4017</v>
      </c>
      <c r="B662" s="138" t="s">
        <v>4018</v>
      </c>
      <c r="C662" s="139" t="s">
        <v>17</v>
      </c>
      <c r="D662" s="139">
        <v>0</v>
      </c>
      <c r="E662" s="140" t="s">
        <v>12</v>
      </c>
      <c r="F662" s="141" t="str">
        <f t="shared" si="32"/>
        <v/>
      </c>
      <c r="G662" s="142">
        <f>IF($K662="Padrão",BDI!$B$17,IF($K662="Diferenciado",BDI!$E$17,0))</f>
        <v>0.21290000000000001</v>
      </c>
      <c r="H662" s="140" t="str">
        <f t="shared" si="30"/>
        <v/>
      </c>
      <c r="I662" s="141" t="str">
        <f t="shared" si="31"/>
        <v/>
      </c>
      <c r="J662" s="143"/>
      <c r="K662" s="144" t="s">
        <v>3103</v>
      </c>
    </row>
    <row r="663" spans="1:11" hidden="1" x14ac:dyDescent="0.25">
      <c r="A663" s="137" t="s">
        <v>4019</v>
      </c>
      <c r="B663" s="138" t="s">
        <v>4020</v>
      </c>
      <c r="C663" s="139" t="s">
        <v>17</v>
      </c>
      <c r="D663" s="139">
        <v>0</v>
      </c>
      <c r="E663" s="140" t="s">
        <v>12</v>
      </c>
      <c r="F663" s="141" t="str">
        <f t="shared" si="32"/>
        <v/>
      </c>
      <c r="G663" s="142">
        <f>IF($K663="Padrão",BDI!$B$17,IF($K663="Diferenciado",BDI!$E$17,0))</f>
        <v>0.21290000000000001</v>
      </c>
      <c r="H663" s="140" t="str">
        <f t="shared" si="30"/>
        <v/>
      </c>
      <c r="I663" s="141" t="str">
        <f t="shared" si="31"/>
        <v/>
      </c>
      <c r="J663" s="143"/>
      <c r="K663" s="144" t="s">
        <v>3103</v>
      </c>
    </row>
    <row r="664" spans="1:11" hidden="1" x14ac:dyDescent="0.25">
      <c r="A664" s="137" t="s">
        <v>4021</v>
      </c>
      <c r="B664" s="138" t="s">
        <v>4022</v>
      </c>
      <c r="C664" s="139" t="s">
        <v>17</v>
      </c>
      <c r="D664" s="139">
        <v>0</v>
      </c>
      <c r="E664" s="140" t="s">
        <v>12</v>
      </c>
      <c r="F664" s="141" t="str">
        <f t="shared" si="32"/>
        <v/>
      </c>
      <c r="G664" s="142">
        <f>IF($K664="Padrão",BDI!$B$17,IF($K664="Diferenciado",BDI!$E$17,0))</f>
        <v>0.21290000000000001</v>
      </c>
      <c r="H664" s="140" t="str">
        <f t="shared" si="30"/>
        <v/>
      </c>
      <c r="I664" s="141" t="str">
        <f t="shared" si="31"/>
        <v/>
      </c>
      <c r="J664" s="143"/>
      <c r="K664" s="144" t="s">
        <v>3103</v>
      </c>
    </row>
    <row r="665" spans="1:11" hidden="1" x14ac:dyDescent="0.25">
      <c r="A665" s="137" t="s">
        <v>4023</v>
      </c>
      <c r="B665" s="138" t="s">
        <v>4024</v>
      </c>
      <c r="C665" s="139" t="s">
        <v>17</v>
      </c>
      <c r="D665" s="139">
        <v>0</v>
      </c>
      <c r="E665" s="140" t="s">
        <v>12</v>
      </c>
      <c r="F665" s="141" t="str">
        <f t="shared" si="32"/>
        <v/>
      </c>
      <c r="G665" s="142">
        <f>IF($K665="Padrão",BDI!$B$17,IF($K665="Diferenciado",BDI!$E$17,0))</f>
        <v>0.21290000000000001</v>
      </c>
      <c r="H665" s="140" t="str">
        <f t="shared" si="30"/>
        <v/>
      </c>
      <c r="I665" s="141" t="str">
        <f t="shared" si="31"/>
        <v/>
      </c>
      <c r="J665" s="143"/>
      <c r="K665" s="144" t="s">
        <v>3103</v>
      </c>
    </row>
    <row r="666" spans="1:11" hidden="1" x14ac:dyDescent="0.25">
      <c r="A666" s="137" t="s">
        <v>4025</v>
      </c>
      <c r="B666" s="138" t="s">
        <v>4026</v>
      </c>
      <c r="C666" s="139" t="s">
        <v>17</v>
      </c>
      <c r="D666" s="139">
        <v>0</v>
      </c>
      <c r="E666" s="140" t="s">
        <v>12</v>
      </c>
      <c r="F666" s="141" t="str">
        <f t="shared" si="32"/>
        <v/>
      </c>
      <c r="G666" s="142">
        <f>IF($K666="Padrão",BDI!$B$17,IF($K666="Diferenciado",BDI!$E$17,0))</f>
        <v>0.21290000000000001</v>
      </c>
      <c r="H666" s="140" t="str">
        <f t="shared" si="30"/>
        <v/>
      </c>
      <c r="I666" s="141" t="str">
        <f t="shared" si="31"/>
        <v/>
      </c>
      <c r="J666" s="143"/>
      <c r="K666" s="144" t="s">
        <v>3103</v>
      </c>
    </row>
    <row r="667" spans="1:11" hidden="1" x14ac:dyDescent="0.25">
      <c r="A667" s="137" t="s">
        <v>4027</v>
      </c>
      <c r="B667" s="138" t="s">
        <v>4028</v>
      </c>
      <c r="C667" s="139" t="s">
        <v>17</v>
      </c>
      <c r="D667" s="139">
        <v>0</v>
      </c>
      <c r="E667" s="140" t="s">
        <v>12</v>
      </c>
      <c r="F667" s="141" t="str">
        <f t="shared" si="32"/>
        <v/>
      </c>
      <c r="G667" s="142">
        <f>IF($K667="Padrão",BDI!$B$17,IF($K667="Diferenciado",BDI!$E$17,0))</f>
        <v>0.21290000000000001</v>
      </c>
      <c r="H667" s="140" t="str">
        <f t="shared" si="30"/>
        <v/>
      </c>
      <c r="I667" s="141" t="str">
        <f t="shared" si="31"/>
        <v/>
      </c>
      <c r="J667" s="143"/>
      <c r="K667" s="144" t="s">
        <v>3103</v>
      </c>
    </row>
    <row r="668" spans="1:11" hidden="1" x14ac:dyDescent="0.25">
      <c r="A668" s="137" t="s">
        <v>4029</v>
      </c>
      <c r="B668" s="138" t="s">
        <v>4030</v>
      </c>
      <c r="C668" s="139" t="s">
        <v>17</v>
      </c>
      <c r="D668" s="139">
        <v>0</v>
      </c>
      <c r="E668" s="140" t="s">
        <v>12</v>
      </c>
      <c r="F668" s="141" t="str">
        <f t="shared" si="32"/>
        <v/>
      </c>
      <c r="G668" s="142">
        <f>IF($K668="Padrão",BDI!$B$17,IF($K668="Diferenciado",BDI!$E$17,0))</f>
        <v>0.21290000000000001</v>
      </c>
      <c r="H668" s="140" t="str">
        <f t="shared" si="30"/>
        <v/>
      </c>
      <c r="I668" s="141" t="str">
        <f t="shared" si="31"/>
        <v/>
      </c>
      <c r="J668" s="143"/>
      <c r="K668" s="144" t="s">
        <v>3103</v>
      </c>
    </row>
    <row r="669" spans="1:11" hidden="1" x14ac:dyDescent="0.25">
      <c r="A669" s="137" t="s">
        <v>4031</v>
      </c>
      <c r="B669" s="138" t="s">
        <v>4032</v>
      </c>
      <c r="C669" s="139" t="s">
        <v>17</v>
      </c>
      <c r="D669" s="139">
        <v>0</v>
      </c>
      <c r="E669" s="140" t="s">
        <v>12</v>
      </c>
      <c r="F669" s="141" t="str">
        <f t="shared" si="32"/>
        <v/>
      </c>
      <c r="G669" s="142">
        <f>IF($K669="Padrão",BDI!$B$17,IF($K669="Diferenciado",BDI!$E$17,0))</f>
        <v>0.21290000000000001</v>
      </c>
      <c r="H669" s="140" t="str">
        <f t="shared" si="30"/>
        <v/>
      </c>
      <c r="I669" s="141" t="str">
        <f t="shared" si="31"/>
        <v/>
      </c>
      <c r="J669" s="143"/>
      <c r="K669" s="144" t="s">
        <v>3103</v>
      </c>
    </row>
    <row r="670" spans="1:11" hidden="1" x14ac:dyDescent="0.25">
      <c r="A670" s="137" t="s">
        <v>4033</v>
      </c>
      <c r="B670" s="138" t="s">
        <v>4034</v>
      </c>
      <c r="C670" s="139" t="s">
        <v>17</v>
      </c>
      <c r="D670" s="139">
        <v>0</v>
      </c>
      <c r="E670" s="140" t="s">
        <v>12</v>
      </c>
      <c r="F670" s="141" t="str">
        <f t="shared" si="32"/>
        <v/>
      </c>
      <c r="G670" s="142">
        <f>IF($K670="Padrão",BDI!$B$17,IF($K670="Diferenciado",BDI!$E$17,0))</f>
        <v>0.21290000000000001</v>
      </c>
      <c r="H670" s="140" t="str">
        <f t="shared" si="30"/>
        <v/>
      </c>
      <c r="I670" s="141" t="str">
        <f t="shared" si="31"/>
        <v/>
      </c>
      <c r="J670" s="143"/>
      <c r="K670" s="144" t="s">
        <v>3103</v>
      </c>
    </row>
    <row r="671" spans="1:11" hidden="1" x14ac:dyDescent="0.25">
      <c r="A671" s="137" t="s">
        <v>4035</v>
      </c>
      <c r="B671" s="138" t="s">
        <v>4036</v>
      </c>
      <c r="C671" s="139" t="s">
        <v>69</v>
      </c>
      <c r="D671" s="139">
        <v>0</v>
      </c>
      <c r="E671" s="140" t="s">
        <v>12</v>
      </c>
      <c r="F671" s="141" t="str">
        <f t="shared" si="32"/>
        <v/>
      </c>
      <c r="G671" s="142">
        <f>IF($K671="Padrão",BDI!$B$17,IF($K671="Diferenciado",BDI!$E$17,0))</f>
        <v>0.21290000000000001</v>
      </c>
      <c r="H671" s="140" t="str">
        <f t="shared" si="30"/>
        <v/>
      </c>
      <c r="I671" s="141" t="str">
        <f t="shared" si="31"/>
        <v/>
      </c>
      <c r="J671" s="143"/>
      <c r="K671" s="144" t="s">
        <v>3103</v>
      </c>
    </row>
    <row r="672" spans="1:11" hidden="1" x14ac:dyDescent="0.25">
      <c r="A672" s="137" t="s">
        <v>4037</v>
      </c>
      <c r="B672" s="138" t="s">
        <v>4038</v>
      </c>
      <c r="C672" s="139" t="s">
        <v>17</v>
      </c>
      <c r="D672" s="139">
        <v>0</v>
      </c>
      <c r="E672" s="140" t="s">
        <v>12</v>
      </c>
      <c r="F672" s="141" t="str">
        <f t="shared" si="32"/>
        <v/>
      </c>
      <c r="G672" s="142">
        <f>IF($K672="Padrão",BDI!$B$17,IF($K672="Diferenciado",BDI!$E$17,0))</f>
        <v>0.21290000000000001</v>
      </c>
      <c r="H672" s="140" t="str">
        <f t="shared" si="30"/>
        <v/>
      </c>
      <c r="I672" s="141" t="str">
        <f t="shared" si="31"/>
        <v/>
      </c>
      <c r="J672" s="143"/>
      <c r="K672" s="144" t="s">
        <v>3103</v>
      </c>
    </row>
    <row r="673" spans="1:11" hidden="1" x14ac:dyDescent="0.25">
      <c r="A673" s="137" t="s">
        <v>4039</v>
      </c>
      <c r="B673" s="138" t="s">
        <v>4040</v>
      </c>
      <c r="C673" s="139" t="s">
        <v>17</v>
      </c>
      <c r="D673" s="139">
        <v>0</v>
      </c>
      <c r="E673" s="140" t="s">
        <v>12</v>
      </c>
      <c r="F673" s="141" t="str">
        <f t="shared" si="32"/>
        <v/>
      </c>
      <c r="G673" s="142">
        <f>IF($K673="Padrão",BDI!$B$17,IF($K673="Diferenciado",BDI!$E$17,0))</f>
        <v>0.21290000000000001</v>
      </c>
      <c r="H673" s="140" t="str">
        <f t="shared" si="30"/>
        <v/>
      </c>
      <c r="I673" s="141" t="str">
        <f t="shared" si="31"/>
        <v/>
      </c>
      <c r="J673" s="143"/>
      <c r="K673" s="144" t="s">
        <v>3103</v>
      </c>
    </row>
    <row r="674" spans="1:11" hidden="1" x14ac:dyDescent="0.25">
      <c r="A674" s="137" t="s">
        <v>4041</v>
      </c>
      <c r="B674" s="138" t="s">
        <v>4042</v>
      </c>
      <c r="C674" s="139" t="s">
        <v>17</v>
      </c>
      <c r="D674" s="139">
        <v>0</v>
      </c>
      <c r="E674" s="140" t="s">
        <v>12</v>
      </c>
      <c r="F674" s="141" t="str">
        <f t="shared" si="32"/>
        <v/>
      </c>
      <c r="G674" s="142">
        <f>IF($K674="Padrão",BDI!$B$17,IF($K674="Diferenciado",BDI!$E$17,0))</f>
        <v>0.21290000000000001</v>
      </c>
      <c r="H674" s="140" t="str">
        <f t="shared" si="30"/>
        <v/>
      </c>
      <c r="I674" s="141" t="str">
        <f t="shared" si="31"/>
        <v/>
      </c>
      <c r="J674" s="143"/>
      <c r="K674" s="144" t="s">
        <v>3103</v>
      </c>
    </row>
    <row r="675" spans="1:11" hidden="1" x14ac:dyDescent="0.25">
      <c r="A675" s="137" t="s">
        <v>4043</v>
      </c>
      <c r="B675" s="138" t="s">
        <v>4044</v>
      </c>
      <c r="C675" s="139" t="s">
        <v>17</v>
      </c>
      <c r="D675" s="139">
        <v>0</v>
      </c>
      <c r="E675" s="140" t="s">
        <v>12</v>
      </c>
      <c r="F675" s="141" t="str">
        <f t="shared" si="32"/>
        <v/>
      </c>
      <c r="G675" s="142">
        <f>IF($K675="Padrão",BDI!$B$17,IF($K675="Diferenciado",BDI!$E$17,0))</f>
        <v>0.21290000000000001</v>
      </c>
      <c r="H675" s="140" t="str">
        <f t="shared" si="30"/>
        <v/>
      </c>
      <c r="I675" s="141" t="str">
        <f t="shared" si="31"/>
        <v/>
      </c>
      <c r="J675" s="143"/>
      <c r="K675" s="144" t="s">
        <v>3103</v>
      </c>
    </row>
    <row r="676" spans="1:11" hidden="1" x14ac:dyDescent="0.25">
      <c r="A676" s="137" t="s">
        <v>4045</v>
      </c>
      <c r="B676" s="138" t="s">
        <v>4046</v>
      </c>
      <c r="C676" s="139" t="s">
        <v>17</v>
      </c>
      <c r="D676" s="139">
        <v>0</v>
      </c>
      <c r="E676" s="140" t="s">
        <v>12</v>
      </c>
      <c r="F676" s="141" t="str">
        <f t="shared" si="32"/>
        <v/>
      </c>
      <c r="G676" s="142">
        <f>IF($K676="Padrão",BDI!$B$17,IF($K676="Diferenciado",BDI!$E$17,0))</f>
        <v>0.21290000000000001</v>
      </c>
      <c r="H676" s="140" t="str">
        <f t="shared" si="30"/>
        <v/>
      </c>
      <c r="I676" s="141" t="str">
        <f t="shared" si="31"/>
        <v/>
      </c>
      <c r="J676" s="143"/>
      <c r="K676" s="144" t="s">
        <v>3103</v>
      </c>
    </row>
    <row r="677" spans="1:11" hidden="1" x14ac:dyDescent="0.25">
      <c r="A677" s="137" t="s">
        <v>4047</v>
      </c>
      <c r="B677" s="138" t="s">
        <v>4048</v>
      </c>
      <c r="C677" s="139" t="s">
        <v>17</v>
      </c>
      <c r="D677" s="139">
        <v>0</v>
      </c>
      <c r="E677" s="140" t="s">
        <v>12</v>
      </c>
      <c r="F677" s="141" t="str">
        <f t="shared" si="32"/>
        <v/>
      </c>
      <c r="G677" s="142">
        <f>IF($K677="Padrão",BDI!$B$17,IF($K677="Diferenciado",BDI!$E$17,0))</f>
        <v>0.21290000000000001</v>
      </c>
      <c r="H677" s="140" t="str">
        <f t="shared" si="30"/>
        <v/>
      </c>
      <c r="I677" s="141" t="str">
        <f t="shared" si="31"/>
        <v/>
      </c>
      <c r="J677" s="143"/>
      <c r="K677" s="144" t="s">
        <v>3103</v>
      </c>
    </row>
    <row r="678" spans="1:11" hidden="1" x14ac:dyDescent="0.25">
      <c r="A678" s="137" t="s">
        <v>4049</v>
      </c>
      <c r="B678" s="138" t="s">
        <v>4050</v>
      </c>
      <c r="C678" s="139" t="s">
        <v>17</v>
      </c>
      <c r="D678" s="139">
        <v>0</v>
      </c>
      <c r="E678" s="140" t="s">
        <v>12</v>
      </c>
      <c r="F678" s="141" t="str">
        <f t="shared" si="32"/>
        <v/>
      </c>
      <c r="G678" s="142">
        <f>IF($K678="Padrão",BDI!$B$17,IF($K678="Diferenciado",BDI!$E$17,0))</f>
        <v>0.21290000000000001</v>
      </c>
      <c r="H678" s="140" t="str">
        <f t="shared" si="30"/>
        <v/>
      </c>
      <c r="I678" s="141" t="str">
        <f t="shared" si="31"/>
        <v/>
      </c>
      <c r="J678" s="143"/>
      <c r="K678" s="144" t="s">
        <v>3103</v>
      </c>
    </row>
    <row r="679" spans="1:11" hidden="1" x14ac:dyDescent="0.25">
      <c r="A679" s="137" t="s">
        <v>4051</v>
      </c>
      <c r="B679" s="138" t="s">
        <v>4052</v>
      </c>
      <c r="C679" s="139" t="s">
        <v>17</v>
      </c>
      <c r="D679" s="139">
        <v>0</v>
      </c>
      <c r="E679" s="140" t="s">
        <v>12</v>
      </c>
      <c r="F679" s="141" t="str">
        <f t="shared" si="32"/>
        <v/>
      </c>
      <c r="G679" s="142">
        <f>IF($K679="Padrão",BDI!$B$17,IF($K679="Diferenciado",BDI!$E$17,0))</f>
        <v>0.21290000000000001</v>
      </c>
      <c r="H679" s="140" t="str">
        <f t="shared" si="30"/>
        <v/>
      </c>
      <c r="I679" s="141" t="str">
        <f t="shared" si="31"/>
        <v/>
      </c>
      <c r="J679" s="143"/>
      <c r="K679" s="144" t="s">
        <v>3103</v>
      </c>
    </row>
    <row r="680" spans="1:11" hidden="1" x14ac:dyDescent="0.25">
      <c r="A680" s="137" t="s">
        <v>4053</v>
      </c>
      <c r="B680" s="138" t="s">
        <v>4054</v>
      </c>
      <c r="C680" s="139" t="s">
        <v>17</v>
      </c>
      <c r="D680" s="139">
        <v>0</v>
      </c>
      <c r="E680" s="140" t="s">
        <v>12</v>
      </c>
      <c r="F680" s="141" t="str">
        <f t="shared" si="32"/>
        <v/>
      </c>
      <c r="G680" s="142">
        <f>IF($K680="Padrão",BDI!$B$17,IF($K680="Diferenciado",BDI!$E$17,0))</f>
        <v>0.21290000000000001</v>
      </c>
      <c r="H680" s="140" t="str">
        <f t="shared" si="30"/>
        <v/>
      </c>
      <c r="I680" s="141" t="str">
        <f t="shared" si="31"/>
        <v/>
      </c>
      <c r="J680" s="143"/>
      <c r="K680" s="144" t="s">
        <v>3103</v>
      </c>
    </row>
    <row r="681" spans="1:11" hidden="1" x14ac:dyDescent="0.25">
      <c r="A681" s="137" t="s">
        <v>4055</v>
      </c>
      <c r="B681" s="138" t="s">
        <v>4056</v>
      </c>
      <c r="C681" s="139" t="s">
        <v>17</v>
      </c>
      <c r="D681" s="139">
        <v>0</v>
      </c>
      <c r="E681" s="140" t="s">
        <v>12</v>
      </c>
      <c r="F681" s="141" t="str">
        <f t="shared" si="32"/>
        <v/>
      </c>
      <c r="G681" s="142">
        <f>IF($K681="Padrão",BDI!$B$17,IF($K681="Diferenciado",BDI!$E$17,0))</f>
        <v>0.21290000000000001</v>
      </c>
      <c r="H681" s="140" t="str">
        <f t="shared" si="30"/>
        <v/>
      </c>
      <c r="I681" s="141" t="str">
        <f t="shared" si="31"/>
        <v/>
      </c>
      <c r="J681" s="143"/>
      <c r="K681" s="144" t="s">
        <v>3103</v>
      </c>
    </row>
    <row r="682" spans="1:11" hidden="1" x14ac:dyDescent="0.25">
      <c r="A682" s="137" t="s">
        <v>4057</v>
      </c>
      <c r="B682" s="138" t="s">
        <v>4058</v>
      </c>
      <c r="C682" s="139" t="s">
        <v>17</v>
      </c>
      <c r="D682" s="139">
        <v>0</v>
      </c>
      <c r="E682" s="140" t="s">
        <v>12</v>
      </c>
      <c r="F682" s="141" t="str">
        <f t="shared" si="32"/>
        <v/>
      </c>
      <c r="G682" s="142">
        <f>IF($K682="Padrão",BDI!$B$17,IF($K682="Diferenciado",BDI!$E$17,0))</f>
        <v>0.21290000000000001</v>
      </c>
      <c r="H682" s="140" t="str">
        <f t="shared" si="30"/>
        <v/>
      </c>
      <c r="I682" s="141" t="str">
        <f t="shared" si="31"/>
        <v/>
      </c>
      <c r="J682" s="143"/>
      <c r="K682" s="144" t="s">
        <v>3103</v>
      </c>
    </row>
    <row r="683" spans="1:11" hidden="1" x14ac:dyDescent="0.25">
      <c r="A683" s="137" t="s">
        <v>4059</v>
      </c>
      <c r="B683" s="138" t="s">
        <v>4060</v>
      </c>
      <c r="C683" s="139" t="s">
        <v>17</v>
      </c>
      <c r="D683" s="139">
        <v>0</v>
      </c>
      <c r="E683" s="140" t="s">
        <v>12</v>
      </c>
      <c r="F683" s="141" t="str">
        <f t="shared" si="32"/>
        <v/>
      </c>
      <c r="G683" s="142">
        <f>IF($K683="Padrão",BDI!$B$17,IF($K683="Diferenciado",BDI!$E$17,0))</f>
        <v>0.21290000000000001</v>
      </c>
      <c r="H683" s="140" t="str">
        <f t="shared" si="30"/>
        <v/>
      </c>
      <c r="I683" s="141" t="str">
        <f t="shared" si="31"/>
        <v/>
      </c>
      <c r="J683" s="143"/>
      <c r="K683" s="144" t="s">
        <v>3103</v>
      </c>
    </row>
    <row r="684" spans="1:11" hidden="1" x14ac:dyDescent="0.25">
      <c r="A684" s="137" t="s">
        <v>4061</v>
      </c>
      <c r="B684" s="138" t="s">
        <v>4062</v>
      </c>
      <c r="C684" s="139" t="s">
        <v>17</v>
      </c>
      <c r="D684" s="139">
        <v>0</v>
      </c>
      <c r="E684" s="140" t="s">
        <v>12</v>
      </c>
      <c r="F684" s="141" t="str">
        <f t="shared" si="32"/>
        <v/>
      </c>
      <c r="G684" s="142">
        <f>IF($K684="Padrão",BDI!$B$17,IF($K684="Diferenciado",BDI!$E$17,0))</f>
        <v>0.21290000000000001</v>
      </c>
      <c r="H684" s="140" t="str">
        <f t="shared" si="30"/>
        <v/>
      </c>
      <c r="I684" s="141" t="str">
        <f t="shared" si="31"/>
        <v/>
      </c>
      <c r="J684" s="143"/>
      <c r="K684" s="144" t="s">
        <v>3103</v>
      </c>
    </row>
    <row r="685" spans="1:11" hidden="1" x14ac:dyDescent="0.25">
      <c r="A685" s="137" t="s">
        <v>4063</v>
      </c>
      <c r="B685" s="138" t="s">
        <v>4064</v>
      </c>
      <c r="C685" s="139" t="s">
        <v>17</v>
      </c>
      <c r="D685" s="139">
        <v>0</v>
      </c>
      <c r="E685" s="140" t="s">
        <v>12</v>
      </c>
      <c r="F685" s="141" t="str">
        <f t="shared" si="32"/>
        <v/>
      </c>
      <c r="G685" s="142">
        <f>IF($K685="Padrão",BDI!$B$17,IF($K685="Diferenciado",BDI!$E$17,0))</f>
        <v>0.21290000000000001</v>
      </c>
      <c r="H685" s="140" t="str">
        <f t="shared" si="30"/>
        <v/>
      </c>
      <c r="I685" s="141" t="str">
        <f t="shared" si="31"/>
        <v/>
      </c>
      <c r="J685" s="143"/>
      <c r="K685" s="144" t="s">
        <v>3103</v>
      </c>
    </row>
    <row r="686" spans="1:11" hidden="1" x14ac:dyDescent="0.25">
      <c r="A686" s="185" t="s">
        <v>665</v>
      </c>
      <c r="B686" s="138" t="s">
        <v>4065</v>
      </c>
      <c r="C686" s="139" t="s">
        <v>67</v>
      </c>
      <c r="D686" s="139">
        <v>0</v>
      </c>
      <c r="E686" s="140">
        <f ca="1">OFFSET(INDEX(Composições!A:H,MATCH(Orçamentária!A686,Composições!A:A,0),8),2,0)</f>
        <v>1.8619999999999999</v>
      </c>
      <c r="F686" s="141">
        <f t="shared" ca="1" si="32"/>
        <v>0</v>
      </c>
      <c r="G686" s="142">
        <f>IF($K686="Padrão",BDI!$B$17,IF($K686="Diferenciado",BDI!$E$17,0))</f>
        <v>0.21290000000000001</v>
      </c>
      <c r="H686" s="140">
        <f t="shared" ca="1" si="30"/>
        <v>2.2599999999999998</v>
      </c>
      <c r="I686" s="141">
        <f t="shared" ca="1" si="31"/>
        <v>0</v>
      </c>
      <c r="J686" s="143"/>
      <c r="K686" s="144" t="s">
        <v>3103</v>
      </c>
    </row>
    <row r="687" spans="1:11" hidden="1" x14ac:dyDescent="0.25">
      <c r="A687" s="137" t="s">
        <v>4066</v>
      </c>
      <c r="B687" s="138" t="s">
        <v>4067</v>
      </c>
      <c r="C687" s="139" t="s">
        <v>17</v>
      </c>
      <c r="D687" s="139">
        <v>0</v>
      </c>
      <c r="E687" s="140" t="s">
        <v>12</v>
      </c>
      <c r="F687" s="141" t="str">
        <f t="shared" si="32"/>
        <v/>
      </c>
      <c r="G687" s="142">
        <f>IF($K687="Padrão",BDI!$B$17,IF($K687="Diferenciado",BDI!$E$17,0))</f>
        <v>0.21290000000000001</v>
      </c>
      <c r="H687" s="140" t="str">
        <f t="shared" si="30"/>
        <v/>
      </c>
      <c r="I687" s="141" t="str">
        <f t="shared" si="31"/>
        <v/>
      </c>
      <c r="J687" s="143"/>
      <c r="K687" s="144" t="s">
        <v>3103</v>
      </c>
    </row>
    <row r="688" spans="1:11" hidden="1" x14ac:dyDescent="0.25">
      <c r="A688" s="137" t="s">
        <v>4068</v>
      </c>
      <c r="B688" s="138" t="s">
        <v>4069</v>
      </c>
      <c r="C688" s="139" t="s">
        <v>17</v>
      </c>
      <c r="D688" s="139">
        <v>0</v>
      </c>
      <c r="E688" s="140" t="s">
        <v>12</v>
      </c>
      <c r="F688" s="141" t="str">
        <f t="shared" si="32"/>
        <v/>
      </c>
      <c r="G688" s="142">
        <f>IF($K688="Padrão",BDI!$B$17,IF($K688="Diferenciado",BDI!$E$17,0))</f>
        <v>0.21290000000000001</v>
      </c>
      <c r="H688" s="140" t="str">
        <f t="shared" si="30"/>
        <v/>
      </c>
      <c r="I688" s="141" t="str">
        <f t="shared" si="31"/>
        <v/>
      </c>
      <c r="J688" s="143"/>
      <c r="K688" s="144" t="s">
        <v>3103</v>
      </c>
    </row>
    <row r="689" spans="1:11" hidden="1" x14ac:dyDescent="0.25">
      <c r="A689" s="137" t="s">
        <v>4070</v>
      </c>
      <c r="B689" s="138" t="s">
        <v>4071</v>
      </c>
      <c r="C689" s="139" t="s">
        <v>17</v>
      </c>
      <c r="D689" s="139">
        <v>0</v>
      </c>
      <c r="E689" s="140" t="s">
        <v>12</v>
      </c>
      <c r="F689" s="141" t="str">
        <f t="shared" si="32"/>
        <v/>
      </c>
      <c r="G689" s="142">
        <f>IF($K689="Padrão",BDI!$B$17,IF($K689="Diferenciado",BDI!$E$17,0))</f>
        <v>0.21290000000000001</v>
      </c>
      <c r="H689" s="140" t="str">
        <f t="shared" si="30"/>
        <v/>
      </c>
      <c r="I689" s="141" t="str">
        <f t="shared" si="31"/>
        <v/>
      </c>
      <c r="J689" s="143"/>
      <c r="K689" s="144" t="s">
        <v>3103</v>
      </c>
    </row>
    <row r="690" spans="1:11" hidden="1" x14ac:dyDescent="0.25">
      <c r="A690" s="137" t="s">
        <v>4072</v>
      </c>
      <c r="B690" s="138" t="s">
        <v>4073</v>
      </c>
      <c r="C690" s="139" t="s">
        <v>17</v>
      </c>
      <c r="D690" s="139">
        <v>0</v>
      </c>
      <c r="E690" s="140" t="s">
        <v>12</v>
      </c>
      <c r="F690" s="141" t="str">
        <f t="shared" si="32"/>
        <v/>
      </c>
      <c r="G690" s="142">
        <f>IF($K690="Padrão",BDI!$B$17,IF($K690="Diferenciado",BDI!$E$17,0))</f>
        <v>0.21290000000000001</v>
      </c>
      <c r="H690" s="140" t="str">
        <f t="shared" si="30"/>
        <v/>
      </c>
      <c r="I690" s="141" t="str">
        <f t="shared" si="31"/>
        <v/>
      </c>
      <c r="J690" s="143"/>
      <c r="K690" s="144" t="s">
        <v>3103</v>
      </c>
    </row>
    <row r="691" spans="1:11" hidden="1" x14ac:dyDescent="0.25">
      <c r="A691" s="137" t="s">
        <v>4074</v>
      </c>
      <c r="B691" s="138" t="s">
        <v>4075</v>
      </c>
      <c r="C691" s="139" t="s">
        <v>17</v>
      </c>
      <c r="D691" s="139">
        <v>0</v>
      </c>
      <c r="E691" s="140" t="s">
        <v>12</v>
      </c>
      <c r="F691" s="141" t="str">
        <f t="shared" si="32"/>
        <v/>
      </c>
      <c r="G691" s="142">
        <f>IF($K691="Padrão",BDI!$B$17,IF($K691="Diferenciado",BDI!$E$17,0))</f>
        <v>0.21290000000000001</v>
      </c>
      <c r="H691" s="140" t="str">
        <f t="shared" si="30"/>
        <v/>
      </c>
      <c r="I691" s="141" t="str">
        <f t="shared" si="31"/>
        <v/>
      </c>
      <c r="J691" s="143"/>
      <c r="K691" s="144" t="s">
        <v>3103</v>
      </c>
    </row>
    <row r="692" spans="1:11" hidden="1" x14ac:dyDescent="0.25">
      <c r="A692" s="137" t="s">
        <v>4076</v>
      </c>
      <c r="B692" s="138" t="s">
        <v>4077</v>
      </c>
      <c r="C692" s="139" t="s">
        <v>17</v>
      </c>
      <c r="D692" s="139">
        <v>0</v>
      </c>
      <c r="E692" s="140" t="s">
        <v>12</v>
      </c>
      <c r="F692" s="141" t="str">
        <f t="shared" si="32"/>
        <v/>
      </c>
      <c r="G692" s="142">
        <f>IF($K692="Padrão",BDI!$B$17,IF($K692="Diferenciado",BDI!$E$17,0))</f>
        <v>0.21290000000000001</v>
      </c>
      <c r="H692" s="140" t="str">
        <f t="shared" si="30"/>
        <v/>
      </c>
      <c r="I692" s="141" t="str">
        <f t="shared" si="31"/>
        <v/>
      </c>
      <c r="J692" s="143"/>
      <c r="K692" s="144" t="s">
        <v>3103</v>
      </c>
    </row>
    <row r="693" spans="1:11" hidden="1" x14ac:dyDescent="0.25">
      <c r="A693" s="137" t="s">
        <v>4078</v>
      </c>
      <c r="B693" s="138" t="s">
        <v>4079</v>
      </c>
      <c r="C693" s="139" t="s">
        <v>17</v>
      </c>
      <c r="D693" s="139">
        <v>0</v>
      </c>
      <c r="E693" s="140" t="s">
        <v>12</v>
      </c>
      <c r="F693" s="141" t="str">
        <f t="shared" si="32"/>
        <v/>
      </c>
      <c r="G693" s="142">
        <f>IF($K693="Padrão",BDI!$B$17,IF($K693="Diferenciado",BDI!$E$17,0))</f>
        <v>0.21290000000000001</v>
      </c>
      <c r="H693" s="140" t="str">
        <f t="shared" si="30"/>
        <v/>
      </c>
      <c r="I693" s="141" t="str">
        <f t="shared" si="31"/>
        <v/>
      </c>
      <c r="J693" s="143"/>
      <c r="K693" s="144" t="s">
        <v>3103</v>
      </c>
    </row>
    <row r="694" spans="1:11" hidden="1" x14ac:dyDescent="0.25">
      <c r="A694" s="137" t="s">
        <v>4080</v>
      </c>
      <c r="B694" s="138" t="s">
        <v>4081</v>
      </c>
      <c r="C694" s="139" t="s">
        <v>17</v>
      </c>
      <c r="D694" s="139">
        <v>0</v>
      </c>
      <c r="E694" s="140" t="s">
        <v>12</v>
      </c>
      <c r="F694" s="141" t="str">
        <f t="shared" si="32"/>
        <v/>
      </c>
      <c r="G694" s="142">
        <f>IF($K694="Padrão",BDI!$B$17,IF($K694="Diferenciado",BDI!$E$17,0))</f>
        <v>0.21290000000000001</v>
      </c>
      <c r="H694" s="140" t="str">
        <f t="shared" si="30"/>
        <v/>
      </c>
      <c r="I694" s="141" t="str">
        <f t="shared" si="31"/>
        <v/>
      </c>
      <c r="J694" s="143"/>
      <c r="K694" s="144" t="s">
        <v>3103</v>
      </c>
    </row>
    <row r="695" spans="1:11" hidden="1" x14ac:dyDescent="0.25">
      <c r="A695" s="137" t="s">
        <v>4082</v>
      </c>
      <c r="B695" s="138" t="s">
        <v>4083</v>
      </c>
      <c r="C695" s="139" t="s">
        <v>17</v>
      </c>
      <c r="D695" s="139">
        <v>0</v>
      </c>
      <c r="E695" s="140" t="s">
        <v>12</v>
      </c>
      <c r="F695" s="141" t="str">
        <f t="shared" si="32"/>
        <v/>
      </c>
      <c r="G695" s="142">
        <f>IF($K695="Padrão",BDI!$B$17,IF($K695="Diferenciado",BDI!$E$17,0))</f>
        <v>0.21290000000000001</v>
      </c>
      <c r="H695" s="140" t="str">
        <f t="shared" si="30"/>
        <v/>
      </c>
      <c r="I695" s="141" t="str">
        <f t="shared" si="31"/>
        <v/>
      </c>
      <c r="J695" s="143"/>
      <c r="K695" s="144" t="s">
        <v>3103</v>
      </c>
    </row>
    <row r="696" spans="1:11" hidden="1" x14ac:dyDescent="0.25">
      <c r="A696" s="137" t="s">
        <v>4084</v>
      </c>
      <c r="B696" s="138" t="s">
        <v>4085</v>
      </c>
      <c r="C696" s="139" t="s">
        <v>17</v>
      </c>
      <c r="D696" s="139">
        <v>0</v>
      </c>
      <c r="E696" s="140" t="s">
        <v>12</v>
      </c>
      <c r="F696" s="141" t="str">
        <f t="shared" si="32"/>
        <v/>
      </c>
      <c r="G696" s="142">
        <f>IF($K696="Padrão",BDI!$B$17,IF($K696="Diferenciado",BDI!$E$17,0))</f>
        <v>0.21290000000000001</v>
      </c>
      <c r="H696" s="140" t="str">
        <f t="shared" si="30"/>
        <v/>
      </c>
      <c r="I696" s="141" t="str">
        <f t="shared" si="31"/>
        <v/>
      </c>
      <c r="J696" s="143"/>
      <c r="K696" s="144" t="s">
        <v>3103</v>
      </c>
    </row>
    <row r="697" spans="1:11" hidden="1" x14ac:dyDescent="0.25">
      <c r="A697" s="137" t="s">
        <v>4086</v>
      </c>
      <c r="B697" s="138" t="s">
        <v>4087</v>
      </c>
      <c r="C697" s="139" t="s">
        <v>17</v>
      </c>
      <c r="D697" s="139">
        <v>0</v>
      </c>
      <c r="E697" s="140" t="s">
        <v>12</v>
      </c>
      <c r="F697" s="141" t="str">
        <f t="shared" si="32"/>
        <v/>
      </c>
      <c r="G697" s="142">
        <f>IF($K697="Padrão",BDI!$B$17,IF($K697="Diferenciado",BDI!$E$17,0))</f>
        <v>0.21290000000000001</v>
      </c>
      <c r="H697" s="140" t="str">
        <f t="shared" si="30"/>
        <v/>
      </c>
      <c r="I697" s="141" t="str">
        <f t="shared" si="31"/>
        <v/>
      </c>
      <c r="J697" s="143"/>
      <c r="K697" s="144" t="s">
        <v>3103</v>
      </c>
    </row>
    <row r="698" spans="1:11" hidden="1" x14ac:dyDescent="0.25">
      <c r="A698" s="137" t="s">
        <v>4088</v>
      </c>
      <c r="B698" s="138" t="s">
        <v>4089</v>
      </c>
      <c r="C698" s="139" t="s">
        <v>17</v>
      </c>
      <c r="D698" s="139">
        <v>0</v>
      </c>
      <c r="E698" s="140" t="s">
        <v>12</v>
      </c>
      <c r="F698" s="141" t="str">
        <f t="shared" si="32"/>
        <v/>
      </c>
      <c r="G698" s="142">
        <f>IF($K698="Padrão",BDI!$B$17,IF($K698="Diferenciado",BDI!$E$17,0))</f>
        <v>0.21290000000000001</v>
      </c>
      <c r="H698" s="140" t="str">
        <f t="shared" si="30"/>
        <v/>
      </c>
      <c r="I698" s="141" t="str">
        <f t="shared" si="31"/>
        <v/>
      </c>
      <c r="J698" s="143"/>
      <c r="K698" s="144" t="s">
        <v>3103</v>
      </c>
    </row>
    <row r="699" spans="1:11" hidden="1" x14ac:dyDescent="0.25">
      <c r="A699" s="137" t="s">
        <v>4090</v>
      </c>
      <c r="B699" s="138" t="s">
        <v>4091</v>
      </c>
      <c r="C699" s="139" t="s">
        <v>17</v>
      </c>
      <c r="D699" s="139">
        <v>0</v>
      </c>
      <c r="E699" s="140" t="s">
        <v>12</v>
      </c>
      <c r="F699" s="141" t="str">
        <f t="shared" si="32"/>
        <v/>
      </c>
      <c r="G699" s="142">
        <f>IF($K699="Padrão",BDI!$B$17,IF($K699="Diferenciado",BDI!$E$17,0))</f>
        <v>0.21290000000000001</v>
      </c>
      <c r="H699" s="140" t="str">
        <f t="shared" si="30"/>
        <v/>
      </c>
      <c r="I699" s="141" t="str">
        <f t="shared" si="31"/>
        <v/>
      </c>
      <c r="J699" s="143"/>
      <c r="K699" s="144" t="s">
        <v>3103</v>
      </c>
    </row>
    <row r="700" spans="1:11" hidden="1" x14ac:dyDescent="0.25">
      <c r="A700" s="137" t="s">
        <v>4092</v>
      </c>
      <c r="B700" s="138" t="s">
        <v>4093</v>
      </c>
      <c r="C700" s="139" t="s">
        <v>17</v>
      </c>
      <c r="D700" s="139">
        <v>0</v>
      </c>
      <c r="E700" s="140" t="s">
        <v>12</v>
      </c>
      <c r="F700" s="141" t="str">
        <f t="shared" si="32"/>
        <v/>
      </c>
      <c r="G700" s="142">
        <f>IF($K700="Padrão",BDI!$B$17,IF($K700="Diferenciado",BDI!$E$17,0))</f>
        <v>0.21290000000000001</v>
      </c>
      <c r="H700" s="140" t="str">
        <f t="shared" si="30"/>
        <v/>
      </c>
      <c r="I700" s="141" t="str">
        <f t="shared" si="31"/>
        <v/>
      </c>
      <c r="J700" s="143"/>
      <c r="K700" s="144" t="s">
        <v>3103</v>
      </c>
    </row>
    <row r="701" spans="1:11" hidden="1" x14ac:dyDescent="0.25">
      <c r="A701" s="137" t="s">
        <v>4094</v>
      </c>
      <c r="B701" s="138" t="s">
        <v>4095</v>
      </c>
      <c r="C701" s="139" t="s">
        <v>17</v>
      </c>
      <c r="D701" s="139">
        <v>0</v>
      </c>
      <c r="E701" s="140" t="s">
        <v>12</v>
      </c>
      <c r="F701" s="141" t="str">
        <f t="shared" si="32"/>
        <v/>
      </c>
      <c r="G701" s="142">
        <f>IF($K701="Padrão",BDI!$B$17,IF($K701="Diferenciado",BDI!$E$17,0))</f>
        <v>0.21290000000000001</v>
      </c>
      <c r="H701" s="140" t="str">
        <f t="shared" si="30"/>
        <v/>
      </c>
      <c r="I701" s="141" t="str">
        <f t="shared" si="31"/>
        <v/>
      </c>
      <c r="J701" s="143"/>
      <c r="K701" s="144" t="s">
        <v>3103</v>
      </c>
    </row>
    <row r="702" spans="1:11" hidden="1" x14ac:dyDescent="0.25">
      <c r="A702" s="137" t="s">
        <v>4096</v>
      </c>
      <c r="B702" s="138" t="s">
        <v>4097</v>
      </c>
      <c r="C702" s="139" t="s">
        <v>17</v>
      </c>
      <c r="D702" s="139">
        <v>0</v>
      </c>
      <c r="E702" s="140" t="s">
        <v>12</v>
      </c>
      <c r="F702" s="141" t="str">
        <f t="shared" si="32"/>
        <v/>
      </c>
      <c r="G702" s="142">
        <f>IF($K702="Padrão",BDI!$B$17,IF($K702="Diferenciado",BDI!$E$17,0))</f>
        <v>0.21290000000000001</v>
      </c>
      <c r="H702" s="140" t="str">
        <f t="shared" si="30"/>
        <v/>
      </c>
      <c r="I702" s="141" t="str">
        <f t="shared" si="31"/>
        <v/>
      </c>
      <c r="J702" s="143"/>
      <c r="K702" s="144" t="s">
        <v>3103</v>
      </c>
    </row>
    <row r="703" spans="1:11" hidden="1" x14ac:dyDescent="0.25">
      <c r="A703" s="137" t="s">
        <v>4098</v>
      </c>
      <c r="B703" s="138" t="s">
        <v>4099</v>
      </c>
      <c r="C703" s="139" t="s">
        <v>17</v>
      </c>
      <c r="D703" s="139">
        <v>0</v>
      </c>
      <c r="E703" s="140" t="s">
        <v>12</v>
      </c>
      <c r="F703" s="141" t="str">
        <f t="shared" si="32"/>
        <v/>
      </c>
      <c r="G703" s="142">
        <f>IF($K703="Padrão",BDI!$B$17,IF($K703="Diferenciado",BDI!$E$17,0))</f>
        <v>0.21290000000000001</v>
      </c>
      <c r="H703" s="140" t="str">
        <f t="shared" si="30"/>
        <v/>
      </c>
      <c r="I703" s="141" t="str">
        <f t="shared" si="31"/>
        <v/>
      </c>
      <c r="J703" s="143"/>
      <c r="K703" s="144" t="s">
        <v>3103</v>
      </c>
    </row>
    <row r="704" spans="1:11" hidden="1" x14ac:dyDescent="0.25">
      <c r="A704" s="137" t="s">
        <v>4100</v>
      </c>
      <c r="B704" s="138" t="s">
        <v>4101</v>
      </c>
      <c r="C704" s="139" t="s">
        <v>17</v>
      </c>
      <c r="D704" s="139">
        <v>0</v>
      </c>
      <c r="E704" s="140" t="s">
        <v>12</v>
      </c>
      <c r="F704" s="141" t="str">
        <f t="shared" si="32"/>
        <v/>
      </c>
      <c r="G704" s="142">
        <f>IF($K704="Padrão",BDI!$B$17,IF($K704="Diferenciado",BDI!$E$17,0))</f>
        <v>0.21290000000000001</v>
      </c>
      <c r="H704" s="140" t="str">
        <f t="shared" si="30"/>
        <v/>
      </c>
      <c r="I704" s="141" t="str">
        <f t="shared" si="31"/>
        <v/>
      </c>
      <c r="J704" s="143"/>
      <c r="K704" s="144" t="s">
        <v>3103</v>
      </c>
    </row>
    <row r="705" spans="1:11" hidden="1" x14ac:dyDescent="0.25">
      <c r="A705" s="137" t="s">
        <v>4102</v>
      </c>
      <c r="B705" s="138" t="s">
        <v>4103</v>
      </c>
      <c r="C705" s="139" t="s">
        <v>17</v>
      </c>
      <c r="D705" s="139">
        <v>0</v>
      </c>
      <c r="E705" s="140" t="s">
        <v>12</v>
      </c>
      <c r="F705" s="141" t="str">
        <f t="shared" si="32"/>
        <v/>
      </c>
      <c r="G705" s="142">
        <f>IF($K705="Padrão",BDI!$B$17,IF($K705="Diferenciado",BDI!$E$17,0))</f>
        <v>0.21290000000000001</v>
      </c>
      <c r="H705" s="140" t="str">
        <f t="shared" si="30"/>
        <v/>
      </c>
      <c r="I705" s="141" t="str">
        <f t="shared" si="31"/>
        <v/>
      </c>
      <c r="J705" s="143"/>
      <c r="K705" s="144" t="s">
        <v>3103</v>
      </c>
    </row>
    <row r="706" spans="1:11" hidden="1" x14ac:dyDescent="0.25">
      <c r="A706" s="137" t="s">
        <v>4104</v>
      </c>
      <c r="B706" s="138" t="s">
        <v>4105</v>
      </c>
      <c r="C706" s="139" t="s">
        <v>17</v>
      </c>
      <c r="D706" s="139">
        <v>0</v>
      </c>
      <c r="E706" s="140" t="s">
        <v>12</v>
      </c>
      <c r="F706" s="141" t="str">
        <f t="shared" si="32"/>
        <v/>
      </c>
      <c r="G706" s="142">
        <f>IF($K706="Padrão",BDI!$B$17,IF($K706="Diferenciado",BDI!$E$17,0))</f>
        <v>0.21290000000000001</v>
      </c>
      <c r="H706" s="140" t="str">
        <f t="shared" si="30"/>
        <v/>
      </c>
      <c r="I706" s="141" t="str">
        <f t="shared" si="31"/>
        <v/>
      </c>
      <c r="J706" s="143"/>
      <c r="K706" s="144" t="s">
        <v>3103</v>
      </c>
    </row>
    <row r="707" spans="1:11" hidden="1" x14ac:dyDescent="0.25">
      <c r="A707" s="137" t="s">
        <v>4106</v>
      </c>
      <c r="B707" s="138" t="s">
        <v>4107</v>
      </c>
      <c r="C707" s="139" t="s">
        <v>17</v>
      </c>
      <c r="D707" s="139">
        <v>0</v>
      </c>
      <c r="E707" s="140" t="s">
        <v>12</v>
      </c>
      <c r="F707" s="141" t="str">
        <f t="shared" si="32"/>
        <v/>
      </c>
      <c r="G707" s="142">
        <f>IF($K707="Padrão",BDI!$B$17,IF($K707="Diferenciado",BDI!$E$17,0))</f>
        <v>0.21290000000000001</v>
      </c>
      <c r="H707" s="140" t="str">
        <f t="shared" si="30"/>
        <v/>
      </c>
      <c r="I707" s="141" t="str">
        <f t="shared" si="31"/>
        <v/>
      </c>
      <c r="J707" s="143"/>
      <c r="K707" s="144" t="s">
        <v>3103</v>
      </c>
    </row>
    <row r="708" spans="1:11" hidden="1" x14ac:dyDescent="0.25">
      <c r="A708" s="137" t="s">
        <v>4108</v>
      </c>
      <c r="B708" s="138" t="s">
        <v>4109</v>
      </c>
      <c r="C708" s="139" t="s">
        <v>17</v>
      </c>
      <c r="D708" s="139">
        <v>0</v>
      </c>
      <c r="E708" s="140" t="s">
        <v>12</v>
      </c>
      <c r="F708" s="141" t="str">
        <f t="shared" si="32"/>
        <v/>
      </c>
      <c r="G708" s="142">
        <f>IF($K708="Padrão",BDI!$B$17,IF($K708="Diferenciado",BDI!$E$17,0))</f>
        <v>0.21290000000000001</v>
      </c>
      <c r="H708" s="140" t="str">
        <f t="shared" si="30"/>
        <v/>
      </c>
      <c r="I708" s="141" t="str">
        <f t="shared" si="31"/>
        <v/>
      </c>
      <c r="J708" s="143"/>
      <c r="K708" s="144" t="s">
        <v>3103</v>
      </c>
    </row>
    <row r="709" spans="1:11" hidden="1" x14ac:dyDescent="0.25">
      <c r="A709" s="137" t="s">
        <v>4110</v>
      </c>
      <c r="B709" s="138" t="s">
        <v>4111</v>
      </c>
      <c r="C709" s="139" t="s">
        <v>17</v>
      </c>
      <c r="D709" s="139">
        <v>0</v>
      </c>
      <c r="E709" s="140" t="s">
        <v>12</v>
      </c>
      <c r="F709" s="141" t="str">
        <f t="shared" si="32"/>
        <v/>
      </c>
      <c r="G709" s="142">
        <f>IF($K709="Padrão",BDI!$B$17,IF($K709="Diferenciado",BDI!$E$17,0))</f>
        <v>0.21290000000000001</v>
      </c>
      <c r="H709" s="140" t="str">
        <f t="shared" si="30"/>
        <v/>
      </c>
      <c r="I709" s="141" t="str">
        <f t="shared" si="31"/>
        <v/>
      </c>
      <c r="J709" s="143"/>
      <c r="K709" s="144" t="s">
        <v>3103</v>
      </c>
    </row>
    <row r="710" spans="1:11" hidden="1" x14ac:dyDescent="0.25">
      <c r="A710" s="137" t="s">
        <v>4112</v>
      </c>
      <c r="B710" s="138" t="s">
        <v>4113</v>
      </c>
      <c r="C710" s="139" t="s">
        <v>17</v>
      </c>
      <c r="D710" s="139">
        <v>0</v>
      </c>
      <c r="E710" s="140" t="s">
        <v>12</v>
      </c>
      <c r="F710" s="141" t="str">
        <f t="shared" si="32"/>
        <v/>
      </c>
      <c r="G710" s="142">
        <f>IF($K710="Padrão",BDI!$B$17,IF($K710="Diferenciado",BDI!$E$17,0))</f>
        <v>0.21290000000000001</v>
      </c>
      <c r="H710" s="140" t="str">
        <f t="shared" ref="H710:H773" si="33">IF(ISNUMBER(E710),ROUND(E710*(1+G710),2),"")</f>
        <v/>
      </c>
      <c r="I710" s="141" t="str">
        <f t="shared" ref="I710:I773" si="34">IF(ISNUMBER(E710),ROUND(H710*D710,2),"")</f>
        <v/>
      </c>
      <c r="J710" s="143"/>
      <c r="K710" s="144" t="s">
        <v>3103</v>
      </c>
    </row>
    <row r="711" spans="1:11" hidden="1" x14ac:dyDescent="0.25">
      <c r="A711" s="137" t="s">
        <v>4114</v>
      </c>
      <c r="B711" s="138" t="s">
        <v>4115</v>
      </c>
      <c r="C711" s="139" t="s">
        <v>17</v>
      </c>
      <c r="D711" s="139">
        <v>0</v>
      </c>
      <c r="E711" s="140" t="s">
        <v>12</v>
      </c>
      <c r="F711" s="141" t="str">
        <f t="shared" ref="F711:F774" si="35">IF(ISNUMBER(E711),D711*E711,"")</f>
        <v/>
      </c>
      <c r="G711" s="142">
        <f>IF($K711="Padrão",BDI!$B$17,IF($K711="Diferenciado",BDI!$E$17,0))</f>
        <v>0.21290000000000001</v>
      </c>
      <c r="H711" s="140" t="str">
        <f t="shared" si="33"/>
        <v/>
      </c>
      <c r="I711" s="141" t="str">
        <f t="shared" si="34"/>
        <v/>
      </c>
      <c r="J711" s="143"/>
      <c r="K711" s="144" t="s">
        <v>3103</v>
      </c>
    </row>
    <row r="712" spans="1:11" hidden="1" x14ac:dyDescent="0.25">
      <c r="A712" s="137" t="s">
        <v>4116</v>
      </c>
      <c r="B712" s="138" t="s">
        <v>4117</v>
      </c>
      <c r="C712" s="139" t="s">
        <v>17</v>
      </c>
      <c r="D712" s="139">
        <v>0</v>
      </c>
      <c r="E712" s="140" t="s">
        <v>12</v>
      </c>
      <c r="F712" s="141" t="str">
        <f t="shared" si="35"/>
        <v/>
      </c>
      <c r="G712" s="142">
        <f>IF($K712="Padrão",BDI!$B$17,IF($K712="Diferenciado",BDI!$E$17,0))</f>
        <v>0.21290000000000001</v>
      </c>
      <c r="H712" s="140" t="str">
        <f t="shared" si="33"/>
        <v/>
      </c>
      <c r="I712" s="141" t="str">
        <f t="shared" si="34"/>
        <v/>
      </c>
      <c r="J712" s="143"/>
      <c r="K712" s="144" t="s">
        <v>3103</v>
      </c>
    </row>
    <row r="713" spans="1:11" hidden="1" x14ac:dyDescent="0.25">
      <c r="A713" s="185" t="s">
        <v>666</v>
      </c>
      <c r="B713" s="138" t="s">
        <v>4118</v>
      </c>
      <c r="C713" s="139" t="s">
        <v>4119</v>
      </c>
      <c r="D713" s="139">
        <v>0</v>
      </c>
      <c r="E713" s="140">
        <f ca="1">OFFSET(INDEX(Composições!A:H,MATCH(Orçamentária!A713,Composições!A:A,0),8),2,0)</f>
        <v>14947.619121150001</v>
      </c>
      <c r="F713" s="141">
        <f t="shared" ca="1" si="35"/>
        <v>0</v>
      </c>
      <c r="G713" s="142">
        <f>IF($K713="Padrão",BDI!$B$17,IF($K713="Diferenciado",BDI!$E$17,0))</f>
        <v>0.21290000000000001</v>
      </c>
      <c r="H713" s="140">
        <f t="shared" ca="1" si="33"/>
        <v>18129.97</v>
      </c>
      <c r="I713" s="141">
        <f t="shared" ca="1" si="34"/>
        <v>0</v>
      </c>
      <c r="J713" s="143"/>
      <c r="K713" s="144" t="s">
        <v>3103</v>
      </c>
    </row>
    <row r="714" spans="1:11" hidden="1" x14ac:dyDescent="0.25">
      <c r="A714" s="185" t="s">
        <v>668</v>
      </c>
      <c r="B714" s="138" t="s">
        <v>4120</v>
      </c>
      <c r="C714" s="139" t="s">
        <v>4119</v>
      </c>
      <c r="D714" s="139">
        <v>0</v>
      </c>
      <c r="E714" s="140">
        <f ca="1">OFFSET(INDEX(Composições!A:H,MATCH(Orçamentária!A714,Composições!A:A,0),8),2,0)</f>
        <v>4109.1777859499998</v>
      </c>
      <c r="F714" s="141">
        <f t="shared" ca="1" si="35"/>
        <v>0</v>
      </c>
      <c r="G714" s="142">
        <f>IF($K714="Padrão",BDI!$B$17,IF($K714="Diferenciado",BDI!$E$17,0))</f>
        <v>0.21290000000000001</v>
      </c>
      <c r="H714" s="140">
        <f t="shared" ca="1" si="33"/>
        <v>4984.0200000000004</v>
      </c>
      <c r="I714" s="141">
        <f t="shared" ca="1" si="34"/>
        <v>0</v>
      </c>
      <c r="J714" s="143"/>
      <c r="K714" s="144" t="s">
        <v>3103</v>
      </c>
    </row>
    <row r="715" spans="1:11" hidden="1" x14ac:dyDescent="0.25">
      <c r="A715" s="185" t="s">
        <v>669</v>
      </c>
      <c r="B715" s="138" t="s">
        <v>4121</v>
      </c>
      <c r="C715" s="139" t="s">
        <v>4119</v>
      </c>
      <c r="D715" s="139">
        <v>0</v>
      </c>
      <c r="E715" s="140">
        <f ca="1">OFFSET(INDEX(Composições!A:H,MATCH(Orçamentária!A715,Composições!A:A,0),8),2,0)</f>
        <v>2480.8253202999999</v>
      </c>
      <c r="F715" s="141">
        <f t="shared" ca="1" si="35"/>
        <v>0</v>
      </c>
      <c r="G715" s="142">
        <f>IF($K715="Padrão",BDI!$B$17,IF($K715="Diferenciado",BDI!$E$17,0))</f>
        <v>0.21290000000000001</v>
      </c>
      <c r="H715" s="140">
        <f t="shared" ca="1" si="33"/>
        <v>3008.99</v>
      </c>
      <c r="I715" s="141">
        <f t="shared" ca="1" si="34"/>
        <v>0</v>
      </c>
      <c r="J715" s="143"/>
      <c r="K715" s="144" t="s">
        <v>3103</v>
      </c>
    </row>
    <row r="716" spans="1:11" hidden="1" x14ac:dyDescent="0.25">
      <c r="A716" s="185" t="s">
        <v>670</v>
      </c>
      <c r="B716" s="138" t="s">
        <v>4122</v>
      </c>
      <c r="C716" s="139" t="s">
        <v>4119</v>
      </c>
      <c r="D716" s="139">
        <v>0</v>
      </c>
      <c r="E716" s="140">
        <f ca="1">OFFSET(INDEX(Composições!A:H,MATCH(Orçamentária!A716,Composições!A:A,0),8),2,0)</f>
        <v>2550.4555418</v>
      </c>
      <c r="F716" s="141">
        <f t="shared" ca="1" si="35"/>
        <v>0</v>
      </c>
      <c r="G716" s="142">
        <f>IF($K716="Padrão",BDI!$B$17,IF($K716="Diferenciado",BDI!$E$17,0))</f>
        <v>0.21290000000000001</v>
      </c>
      <c r="H716" s="140">
        <f t="shared" ca="1" si="33"/>
        <v>3093.45</v>
      </c>
      <c r="I716" s="141">
        <f t="shared" ca="1" si="34"/>
        <v>0</v>
      </c>
      <c r="J716" s="143"/>
      <c r="K716" s="144" t="s">
        <v>3103</v>
      </c>
    </row>
    <row r="717" spans="1:11" hidden="1" x14ac:dyDescent="0.25">
      <c r="A717" s="185" t="s">
        <v>671</v>
      </c>
      <c r="B717" s="138" t="s">
        <v>4123</v>
      </c>
      <c r="C717" s="139" t="s">
        <v>4119</v>
      </c>
      <c r="D717" s="139">
        <v>0</v>
      </c>
      <c r="E717" s="140">
        <f ca="1">OFFSET(INDEX(Composições!A:H,MATCH(Orçamentária!A717,Composições!A:A,0),8),2,0)</f>
        <v>2567.3657384499998</v>
      </c>
      <c r="F717" s="141">
        <f t="shared" ca="1" si="35"/>
        <v>0</v>
      </c>
      <c r="G717" s="142">
        <f>IF($K717="Padrão",BDI!$B$17,IF($K717="Diferenciado",BDI!$E$17,0))</f>
        <v>0.21290000000000001</v>
      </c>
      <c r="H717" s="140">
        <f t="shared" ca="1" si="33"/>
        <v>3113.96</v>
      </c>
      <c r="I717" s="141">
        <f t="shared" ca="1" si="34"/>
        <v>0</v>
      </c>
      <c r="J717" s="143"/>
      <c r="K717" s="144" t="s">
        <v>3103</v>
      </c>
    </row>
    <row r="718" spans="1:11" hidden="1" x14ac:dyDescent="0.25">
      <c r="A718" s="185" t="s">
        <v>672</v>
      </c>
      <c r="B718" s="138" t="s">
        <v>4124</v>
      </c>
      <c r="C718" s="139" t="s">
        <v>4119</v>
      </c>
      <c r="D718" s="139">
        <v>0</v>
      </c>
      <c r="E718" s="140">
        <f ca="1">OFFSET(INDEX(Composições!A:H,MATCH(Orçamentária!A718,Composições!A:A,0),8),2,0)</f>
        <v>3042.8406795499995</v>
      </c>
      <c r="F718" s="141">
        <f t="shared" ca="1" si="35"/>
        <v>0</v>
      </c>
      <c r="G718" s="142">
        <f>IF($K718="Padrão",BDI!$B$17,IF($K718="Diferenciado",BDI!$E$17,0))</f>
        <v>0.21290000000000001</v>
      </c>
      <c r="H718" s="140">
        <f t="shared" ca="1" si="33"/>
        <v>3690.66</v>
      </c>
      <c r="I718" s="141">
        <f t="shared" ca="1" si="34"/>
        <v>0</v>
      </c>
      <c r="J718" s="143"/>
      <c r="K718" s="144" t="s">
        <v>3103</v>
      </c>
    </row>
    <row r="719" spans="1:11" hidden="1" x14ac:dyDescent="0.25">
      <c r="A719" s="185" t="s">
        <v>673</v>
      </c>
      <c r="B719" s="138" t="s">
        <v>4125</v>
      </c>
      <c r="C719" s="139" t="s">
        <v>4119</v>
      </c>
      <c r="D719" s="139">
        <v>0</v>
      </c>
      <c r="E719" s="140">
        <f ca="1">OFFSET(INDEX(Composições!A:H,MATCH(Orçamentária!A719,Composições!A:A,0),8),2,0)</f>
        <v>3042.8406795499995</v>
      </c>
      <c r="F719" s="141">
        <f t="shared" ca="1" si="35"/>
        <v>0</v>
      </c>
      <c r="G719" s="142">
        <f>IF($K719="Padrão",BDI!$B$17,IF($K719="Diferenciado",BDI!$E$17,0))</f>
        <v>0.21290000000000001</v>
      </c>
      <c r="H719" s="140">
        <f t="shared" ca="1" si="33"/>
        <v>3690.66</v>
      </c>
      <c r="I719" s="141">
        <f t="shared" ca="1" si="34"/>
        <v>0</v>
      </c>
      <c r="J719" s="143"/>
      <c r="K719" s="144" t="s">
        <v>3103</v>
      </c>
    </row>
    <row r="720" spans="1:11" hidden="1" x14ac:dyDescent="0.25">
      <c r="A720" s="185" t="s">
        <v>674</v>
      </c>
      <c r="B720" s="138" t="s">
        <v>4126</v>
      </c>
      <c r="C720" s="139" t="s">
        <v>4119</v>
      </c>
      <c r="D720" s="139">
        <v>0</v>
      </c>
      <c r="E720" s="140">
        <f ca="1">OFFSET(INDEX(Composições!A:H,MATCH(Orçamentária!A720,Composições!A:A,0),8),2,0)</f>
        <v>3228.8528426999997</v>
      </c>
      <c r="F720" s="141">
        <f t="shared" ca="1" si="35"/>
        <v>0</v>
      </c>
      <c r="G720" s="142">
        <f>IF($K720="Padrão",BDI!$B$17,IF($K720="Diferenciado",BDI!$E$17,0))</f>
        <v>0.21290000000000001</v>
      </c>
      <c r="H720" s="140">
        <f t="shared" ca="1" si="33"/>
        <v>3916.28</v>
      </c>
      <c r="I720" s="141">
        <f t="shared" ca="1" si="34"/>
        <v>0</v>
      </c>
      <c r="J720" s="143"/>
      <c r="K720" s="144" t="s">
        <v>3103</v>
      </c>
    </row>
    <row r="721" spans="1:11" hidden="1" x14ac:dyDescent="0.25">
      <c r="A721" s="185" t="s">
        <v>675</v>
      </c>
      <c r="B721" s="138" t="s">
        <v>4127</v>
      </c>
      <c r="C721" s="139" t="s">
        <v>4119</v>
      </c>
      <c r="D721" s="139">
        <v>0</v>
      </c>
      <c r="E721" s="140">
        <f ca="1">OFFSET(INDEX(Composições!A:H,MATCH(Orçamentária!A721,Composições!A:A,0),8),2,0)</f>
        <v>5359.5376206000001</v>
      </c>
      <c r="F721" s="141">
        <f t="shared" ca="1" si="35"/>
        <v>0</v>
      </c>
      <c r="G721" s="142">
        <f>IF($K721="Padrão",BDI!$B$17,IF($K721="Diferenciado",BDI!$E$17,0))</f>
        <v>0.21290000000000001</v>
      </c>
      <c r="H721" s="140">
        <f t="shared" ca="1" si="33"/>
        <v>6500.58</v>
      </c>
      <c r="I721" s="141">
        <f t="shared" ca="1" si="34"/>
        <v>0</v>
      </c>
      <c r="J721" s="143"/>
      <c r="K721" s="144" t="s">
        <v>3103</v>
      </c>
    </row>
    <row r="722" spans="1:11" hidden="1" x14ac:dyDescent="0.25">
      <c r="A722" s="185" t="s">
        <v>676</v>
      </c>
      <c r="B722" s="138" t="s">
        <v>4128</v>
      </c>
      <c r="C722" s="139" t="s">
        <v>4119</v>
      </c>
      <c r="D722" s="139">
        <v>0</v>
      </c>
      <c r="E722" s="140">
        <f ca="1">OFFSET(INDEX(Composições!A:H,MATCH(Orçamentária!A722,Composições!A:A,0),8),2,0)</f>
        <v>3251.7313440499993</v>
      </c>
      <c r="F722" s="141">
        <f t="shared" ca="1" si="35"/>
        <v>0</v>
      </c>
      <c r="G722" s="142">
        <f>IF($K722="Padrão",BDI!$B$17,IF($K722="Diferenciado",BDI!$E$17,0))</f>
        <v>0.21290000000000001</v>
      </c>
      <c r="H722" s="140">
        <f t="shared" ca="1" si="33"/>
        <v>3944.02</v>
      </c>
      <c r="I722" s="141">
        <f t="shared" ca="1" si="34"/>
        <v>0</v>
      </c>
      <c r="J722" s="143"/>
      <c r="K722" s="144" t="s">
        <v>3103</v>
      </c>
    </row>
    <row r="723" spans="1:11" hidden="1" x14ac:dyDescent="0.25">
      <c r="A723" s="185" t="s">
        <v>677</v>
      </c>
      <c r="B723" s="138" t="s">
        <v>4129</v>
      </c>
      <c r="C723" s="139" t="s">
        <v>17</v>
      </c>
      <c r="D723" s="139">
        <v>0</v>
      </c>
      <c r="E723" s="140">
        <f ca="1">OFFSET(INDEX(Composições!A:H,MATCH(Orçamentária!A723,Composições!A:A,0),8),2,0)</f>
        <v>36.992999999999995</v>
      </c>
      <c r="F723" s="141">
        <f t="shared" ca="1" si="35"/>
        <v>0</v>
      </c>
      <c r="G723" s="142">
        <f>IF($K723="Padrão",BDI!$B$17,IF($K723="Diferenciado",BDI!$E$17,0))</f>
        <v>0.21290000000000001</v>
      </c>
      <c r="H723" s="140">
        <f t="shared" ca="1" si="33"/>
        <v>44.87</v>
      </c>
      <c r="I723" s="141">
        <f t="shared" ca="1" si="34"/>
        <v>0</v>
      </c>
      <c r="J723" s="143"/>
      <c r="K723" s="144" t="s">
        <v>3103</v>
      </c>
    </row>
    <row r="724" spans="1:11" hidden="1" x14ac:dyDescent="0.25">
      <c r="A724" s="137" t="s">
        <v>4130</v>
      </c>
      <c r="B724" s="138" t="s">
        <v>4131</v>
      </c>
      <c r="C724" s="139" t="s">
        <v>17</v>
      </c>
      <c r="D724" s="139">
        <v>0</v>
      </c>
      <c r="E724" s="140" t="s">
        <v>12</v>
      </c>
      <c r="F724" s="141" t="str">
        <f t="shared" si="35"/>
        <v/>
      </c>
      <c r="G724" s="142">
        <f>IF($K724="Padrão",BDI!$B$17,IF($K724="Diferenciado",BDI!$E$17,0))</f>
        <v>0.21290000000000001</v>
      </c>
      <c r="H724" s="140" t="str">
        <f t="shared" si="33"/>
        <v/>
      </c>
      <c r="I724" s="141" t="str">
        <f t="shared" si="34"/>
        <v/>
      </c>
      <c r="J724" s="143"/>
      <c r="K724" s="144" t="s">
        <v>3103</v>
      </c>
    </row>
    <row r="725" spans="1:11" hidden="1" x14ac:dyDescent="0.25">
      <c r="A725" s="137" t="s">
        <v>4132</v>
      </c>
      <c r="B725" s="138" t="s">
        <v>4133</v>
      </c>
      <c r="C725" s="139" t="s">
        <v>17</v>
      </c>
      <c r="D725" s="139">
        <v>0</v>
      </c>
      <c r="E725" s="140" t="s">
        <v>12</v>
      </c>
      <c r="F725" s="141" t="str">
        <f t="shared" si="35"/>
        <v/>
      </c>
      <c r="G725" s="142">
        <f>IF($K725="Padrão",BDI!$B$17,IF($K725="Diferenciado",BDI!$E$17,0))</f>
        <v>0.21290000000000001</v>
      </c>
      <c r="H725" s="140" t="str">
        <f t="shared" si="33"/>
        <v/>
      </c>
      <c r="I725" s="141" t="str">
        <f t="shared" si="34"/>
        <v/>
      </c>
      <c r="J725" s="143"/>
      <c r="K725" s="144" t="s">
        <v>3103</v>
      </c>
    </row>
    <row r="726" spans="1:11" hidden="1" x14ac:dyDescent="0.25">
      <c r="A726" s="137" t="s">
        <v>4134</v>
      </c>
      <c r="B726" s="138" t="s">
        <v>4135</v>
      </c>
      <c r="C726" s="139" t="s">
        <v>17</v>
      </c>
      <c r="D726" s="139">
        <v>0</v>
      </c>
      <c r="E726" s="140" t="s">
        <v>12</v>
      </c>
      <c r="F726" s="141" t="str">
        <f t="shared" si="35"/>
        <v/>
      </c>
      <c r="G726" s="142">
        <f>IF($K726="Padrão",BDI!$B$17,IF($K726="Diferenciado",BDI!$E$17,0))</f>
        <v>0.21290000000000001</v>
      </c>
      <c r="H726" s="140" t="str">
        <f t="shared" si="33"/>
        <v/>
      </c>
      <c r="I726" s="141" t="str">
        <f t="shared" si="34"/>
        <v/>
      </c>
      <c r="J726" s="143"/>
      <c r="K726" s="144" t="s">
        <v>3103</v>
      </c>
    </row>
    <row r="727" spans="1:11" hidden="1" x14ac:dyDescent="0.25">
      <c r="A727" s="137" t="s">
        <v>4136</v>
      </c>
      <c r="B727" s="138" t="s">
        <v>4137</v>
      </c>
      <c r="C727" s="139" t="s">
        <v>17</v>
      </c>
      <c r="D727" s="139">
        <v>0</v>
      </c>
      <c r="E727" s="140" t="s">
        <v>12</v>
      </c>
      <c r="F727" s="141" t="str">
        <f t="shared" si="35"/>
        <v/>
      </c>
      <c r="G727" s="142">
        <f>IF($K727="Padrão",BDI!$B$17,IF($K727="Diferenciado",BDI!$E$17,0))</f>
        <v>0.21290000000000001</v>
      </c>
      <c r="H727" s="140" t="str">
        <f t="shared" si="33"/>
        <v/>
      </c>
      <c r="I727" s="141" t="str">
        <f t="shared" si="34"/>
        <v/>
      </c>
      <c r="J727" s="143"/>
      <c r="K727" s="144" t="s">
        <v>3103</v>
      </c>
    </row>
    <row r="728" spans="1:11" hidden="1" x14ac:dyDescent="0.25">
      <c r="A728" s="137" t="s">
        <v>4138</v>
      </c>
      <c r="B728" s="138" t="s">
        <v>4139</v>
      </c>
      <c r="C728" s="139" t="s">
        <v>17</v>
      </c>
      <c r="D728" s="139">
        <v>0</v>
      </c>
      <c r="E728" s="140" t="s">
        <v>12</v>
      </c>
      <c r="F728" s="141" t="str">
        <f t="shared" si="35"/>
        <v/>
      </c>
      <c r="G728" s="142">
        <f>IF($K728="Padrão",BDI!$B$17,IF($K728="Diferenciado",BDI!$E$17,0))</f>
        <v>0.21290000000000001</v>
      </c>
      <c r="H728" s="140" t="str">
        <f t="shared" si="33"/>
        <v/>
      </c>
      <c r="I728" s="141" t="str">
        <f t="shared" si="34"/>
        <v/>
      </c>
      <c r="J728" s="143"/>
      <c r="K728" s="144" t="s">
        <v>3103</v>
      </c>
    </row>
    <row r="729" spans="1:11" hidden="1" x14ac:dyDescent="0.25">
      <c r="A729" s="137" t="s">
        <v>4140</v>
      </c>
      <c r="B729" s="138" t="s">
        <v>4141</v>
      </c>
      <c r="C729" s="139" t="s">
        <v>17</v>
      </c>
      <c r="D729" s="139">
        <v>0</v>
      </c>
      <c r="E729" s="140" t="s">
        <v>12</v>
      </c>
      <c r="F729" s="141" t="str">
        <f t="shared" si="35"/>
        <v/>
      </c>
      <c r="G729" s="142">
        <f>IF($K729="Padrão",BDI!$B$17,IF($K729="Diferenciado",BDI!$E$17,0))</f>
        <v>0.21290000000000001</v>
      </c>
      <c r="H729" s="140" t="str">
        <f t="shared" si="33"/>
        <v/>
      </c>
      <c r="I729" s="141" t="str">
        <f t="shared" si="34"/>
        <v/>
      </c>
      <c r="J729" s="143"/>
      <c r="K729" s="144" t="s">
        <v>3103</v>
      </c>
    </row>
    <row r="730" spans="1:11" hidden="1" x14ac:dyDescent="0.25">
      <c r="A730" s="137" t="s">
        <v>4142</v>
      </c>
      <c r="B730" s="138" t="s">
        <v>4143</v>
      </c>
      <c r="C730" s="139" t="s">
        <v>17</v>
      </c>
      <c r="D730" s="139">
        <v>0</v>
      </c>
      <c r="E730" s="140" t="s">
        <v>12</v>
      </c>
      <c r="F730" s="141" t="str">
        <f t="shared" si="35"/>
        <v/>
      </c>
      <c r="G730" s="142">
        <f>IF($K730="Padrão",BDI!$B$17,IF($K730="Diferenciado",BDI!$E$17,0))</f>
        <v>0.21290000000000001</v>
      </c>
      <c r="H730" s="140" t="str">
        <f t="shared" si="33"/>
        <v/>
      </c>
      <c r="I730" s="141" t="str">
        <f t="shared" si="34"/>
        <v/>
      </c>
      <c r="J730" s="143"/>
      <c r="K730" s="144" t="s">
        <v>3103</v>
      </c>
    </row>
    <row r="731" spans="1:11" hidden="1" x14ac:dyDescent="0.25">
      <c r="A731" s="137" t="s">
        <v>4144</v>
      </c>
      <c r="B731" s="138" t="s">
        <v>4145</v>
      </c>
      <c r="C731" s="139" t="s">
        <v>17</v>
      </c>
      <c r="D731" s="139">
        <v>0</v>
      </c>
      <c r="E731" s="140" t="s">
        <v>12</v>
      </c>
      <c r="F731" s="141" t="str">
        <f t="shared" si="35"/>
        <v/>
      </c>
      <c r="G731" s="142">
        <f>IF($K731="Padrão",BDI!$B$17,IF($K731="Diferenciado",BDI!$E$17,0))</f>
        <v>0.21290000000000001</v>
      </c>
      <c r="H731" s="140" t="str">
        <f t="shared" si="33"/>
        <v/>
      </c>
      <c r="I731" s="141" t="str">
        <f t="shared" si="34"/>
        <v/>
      </c>
      <c r="J731" s="143"/>
      <c r="K731" s="144" t="s">
        <v>3103</v>
      </c>
    </row>
    <row r="732" spans="1:11" hidden="1" x14ac:dyDescent="0.25">
      <c r="A732" s="137" t="s">
        <v>4146</v>
      </c>
      <c r="B732" s="138" t="s">
        <v>4147</v>
      </c>
      <c r="C732" s="139" t="s">
        <v>17</v>
      </c>
      <c r="D732" s="139">
        <v>0</v>
      </c>
      <c r="E732" s="140" t="s">
        <v>12</v>
      </c>
      <c r="F732" s="141" t="str">
        <f t="shared" si="35"/>
        <v/>
      </c>
      <c r="G732" s="142">
        <f>IF($K732="Padrão",BDI!$B$17,IF($K732="Diferenciado",BDI!$E$17,0))</f>
        <v>0.21290000000000001</v>
      </c>
      <c r="H732" s="140" t="str">
        <f t="shared" si="33"/>
        <v/>
      </c>
      <c r="I732" s="141" t="str">
        <f t="shared" si="34"/>
        <v/>
      </c>
      <c r="J732" s="143"/>
      <c r="K732" s="144" t="s">
        <v>3103</v>
      </c>
    </row>
    <row r="733" spans="1:11" hidden="1" x14ac:dyDescent="0.25">
      <c r="A733" s="185" t="s">
        <v>678</v>
      </c>
      <c r="B733" s="138" t="s">
        <v>4148</v>
      </c>
      <c r="C733" s="139" t="s">
        <v>17</v>
      </c>
      <c r="D733" s="139">
        <v>0</v>
      </c>
      <c r="E733" s="140">
        <f ca="1">OFFSET(INDEX(Composições!A:H,MATCH(Orçamentária!A733,Composições!A:A,0),8),2,0)</f>
        <v>211.66</v>
      </c>
      <c r="F733" s="141">
        <f t="shared" ca="1" si="35"/>
        <v>0</v>
      </c>
      <c r="G733" s="142">
        <f>IF($K733="Padrão",BDI!$B$17,IF($K733="Diferenciado",BDI!$E$17,0))</f>
        <v>0.21290000000000001</v>
      </c>
      <c r="H733" s="140">
        <f t="shared" ca="1" si="33"/>
        <v>256.72000000000003</v>
      </c>
      <c r="I733" s="141">
        <f t="shared" ca="1" si="34"/>
        <v>0</v>
      </c>
      <c r="J733" s="143"/>
      <c r="K733" s="144" t="s">
        <v>3103</v>
      </c>
    </row>
    <row r="734" spans="1:11" hidden="1" x14ac:dyDescent="0.25">
      <c r="A734" s="137" t="s">
        <v>4149</v>
      </c>
      <c r="B734" s="138" t="s">
        <v>4150</v>
      </c>
      <c r="C734" s="139" t="s">
        <v>17</v>
      </c>
      <c r="D734" s="139">
        <v>0</v>
      </c>
      <c r="E734" s="140" t="s">
        <v>12</v>
      </c>
      <c r="F734" s="141" t="str">
        <f t="shared" si="35"/>
        <v/>
      </c>
      <c r="G734" s="142">
        <f>IF($K734="Padrão",BDI!$B$17,IF($K734="Diferenciado",BDI!$E$17,0))</f>
        <v>0.21290000000000001</v>
      </c>
      <c r="H734" s="140" t="str">
        <f t="shared" si="33"/>
        <v/>
      </c>
      <c r="I734" s="141" t="str">
        <f t="shared" si="34"/>
        <v/>
      </c>
      <c r="J734" s="143"/>
      <c r="K734" s="144" t="s">
        <v>3103</v>
      </c>
    </row>
    <row r="735" spans="1:11" hidden="1" x14ac:dyDescent="0.25">
      <c r="A735" s="137" t="s">
        <v>4151</v>
      </c>
      <c r="B735" s="138" t="s">
        <v>4152</v>
      </c>
      <c r="C735" s="139" t="s">
        <v>17</v>
      </c>
      <c r="D735" s="139">
        <v>0</v>
      </c>
      <c r="E735" s="140" t="s">
        <v>12</v>
      </c>
      <c r="F735" s="141" t="str">
        <f t="shared" si="35"/>
        <v/>
      </c>
      <c r="G735" s="142">
        <f>IF($K735="Padrão",BDI!$B$17,IF($K735="Diferenciado",BDI!$E$17,0))</f>
        <v>0.21290000000000001</v>
      </c>
      <c r="H735" s="140" t="str">
        <f t="shared" si="33"/>
        <v/>
      </c>
      <c r="I735" s="141" t="str">
        <f t="shared" si="34"/>
        <v/>
      </c>
      <c r="J735" s="143"/>
      <c r="K735" s="144" t="s">
        <v>3103</v>
      </c>
    </row>
    <row r="736" spans="1:11" hidden="1" x14ac:dyDescent="0.25">
      <c r="A736" s="137" t="s">
        <v>4153</v>
      </c>
      <c r="B736" s="138" t="s">
        <v>4154</v>
      </c>
      <c r="C736" s="139" t="s">
        <v>17</v>
      </c>
      <c r="D736" s="139">
        <v>0</v>
      </c>
      <c r="E736" s="140" t="s">
        <v>12</v>
      </c>
      <c r="F736" s="141" t="str">
        <f t="shared" si="35"/>
        <v/>
      </c>
      <c r="G736" s="142">
        <f>IF($K736="Padrão",BDI!$B$17,IF($K736="Diferenciado",BDI!$E$17,0))</f>
        <v>0.21290000000000001</v>
      </c>
      <c r="H736" s="140" t="str">
        <f t="shared" si="33"/>
        <v/>
      </c>
      <c r="I736" s="141" t="str">
        <f t="shared" si="34"/>
        <v/>
      </c>
      <c r="J736" s="143"/>
      <c r="K736" s="144" t="s">
        <v>3103</v>
      </c>
    </row>
    <row r="737" spans="1:11" hidden="1" x14ac:dyDescent="0.25">
      <c r="A737" s="137" t="s">
        <v>4155</v>
      </c>
      <c r="B737" s="138" t="s">
        <v>4156</v>
      </c>
      <c r="C737" s="139" t="s">
        <v>17</v>
      </c>
      <c r="D737" s="139">
        <v>0</v>
      </c>
      <c r="E737" s="140" t="s">
        <v>12</v>
      </c>
      <c r="F737" s="141" t="str">
        <f t="shared" si="35"/>
        <v/>
      </c>
      <c r="G737" s="142">
        <f>IF($K737="Padrão",BDI!$B$17,IF($K737="Diferenciado",BDI!$E$17,0))</f>
        <v>0.21290000000000001</v>
      </c>
      <c r="H737" s="140" t="str">
        <f t="shared" si="33"/>
        <v/>
      </c>
      <c r="I737" s="141" t="str">
        <f t="shared" si="34"/>
        <v/>
      </c>
      <c r="J737" s="143"/>
      <c r="K737" s="144" t="s">
        <v>3103</v>
      </c>
    </row>
    <row r="738" spans="1:11" hidden="1" x14ac:dyDescent="0.25">
      <c r="A738" s="137" t="s">
        <v>4157</v>
      </c>
      <c r="B738" s="138" t="s">
        <v>4158</v>
      </c>
      <c r="C738" s="139" t="s">
        <v>17</v>
      </c>
      <c r="D738" s="139">
        <v>0</v>
      </c>
      <c r="E738" s="140" t="s">
        <v>12</v>
      </c>
      <c r="F738" s="141" t="str">
        <f t="shared" si="35"/>
        <v/>
      </c>
      <c r="G738" s="142">
        <f>IF($K738="Padrão",BDI!$B$17,IF($K738="Diferenciado",BDI!$E$17,0))</f>
        <v>0.21290000000000001</v>
      </c>
      <c r="H738" s="140" t="str">
        <f t="shared" si="33"/>
        <v/>
      </c>
      <c r="I738" s="141" t="str">
        <f t="shared" si="34"/>
        <v/>
      </c>
      <c r="J738" s="143"/>
      <c r="K738" s="144" t="s">
        <v>3103</v>
      </c>
    </row>
    <row r="739" spans="1:11" hidden="1" x14ac:dyDescent="0.25">
      <c r="A739" s="137" t="s">
        <v>4159</v>
      </c>
      <c r="B739" s="138" t="s">
        <v>4160</v>
      </c>
      <c r="C739" s="139" t="s">
        <v>17</v>
      </c>
      <c r="D739" s="139">
        <v>0</v>
      </c>
      <c r="E739" s="140" t="s">
        <v>12</v>
      </c>
      <c r="F739" s="141" t="str">
        <f t="shared" si="35"/>
        <v/>
      </c>
      <c r="G739" s="142">
        <f>IF($K739="Padrão",BDI!$B$17,IF($K739="Diferenciado",BDI!$E$17,0))</f>
        <v>0.21290000000000001</v>
      </c>
      <c r="H739" s="140" t="str">
        <f t="shared" si="33"/>
        <v/>
      </c>
      <c r="I739" s="141" t="str">
        <f t="shared" si="34"/>
        <v/>
      </c>
      <c r="J739" s="143"/>
      <c r="K739" s="144" t="s">
        <v>3103</v>
      </c>
    </row>
    <row r="740" spans="1:11" hidden="1" x14ac:dyDescent="0.25">
      <c r="A740" s="137" t="s">
        <v>4161</v>
      </c>
      <c r="B740" s="138" t="s">
        <v>4162</v>
      </c>
      <c r="C740" s="139" t="s">
        <v>17</v>
      </c>
      <c r="D740" s="139">
        <v>0</v>
      </c>
      <c r="E740" s="140" t="s">
        <v>12</v>
      </c>
      <c r="F740" s="141" t="str">
        <f t="shared" si="35"/>
        <v/>
      </c>
      <c r="G740" s="142">
        <f>IF($K740="Padrão",BDI!$B$17,IF($K740="Diferenciado",BDI!$E$17,0))</f>
        <v>0.21290000000000001</v>
      </c>
      <c r="H740" s="140" t="str">
        <f t="shared" si="33"/>
        <v/>
      </c>
      <c r="I740" s="141" t="str">
        <f t="shared" si="34"/>
        <v/>
      </c>
      <c r="J740" s="143"/>
      <c r="K740" s="144" t="s">
        <v>3103</v>
      </c>
    </row>
    <row r="741" spans="1:11" hidden="1" x14ac:dyDescent="0.25">
      <c r="A741" s="137" t="s">
        <v>4163</v>
      </c>
      <c r="B741" s="138" t="s">
        <v>4164</v>
      </c>
      <c r="C741" s="139" t="s">
        <v>17</v>
      </c>
      <c r="D741" s="139">
        <v>0</v>
      </c>
      <c r="E741" s="140" t="s">
        <v>12</v>
      </c>
      <c r="F741" s="141" t="str">
        <f t="shared" si="35"/>
        <v/>
      </c>
      <c r="G741" s="142">
        <f>IF($K741="Padrão",BDI!$B$17,IF($K741="Diferenciado",BDI!$E$17,0))</f>
        <v>0.21290000000000001</v>
      </c>
      <c r="H741" s="140" t="str">
        <f t="shared" si="33"/>
        <v/>
      </c>
      <c r="I741" s="141" t="str">
        <f t="shared" si="34"/>
        <v/>
      </c>
      <c r="J741" s="143"/>
      <c r="K741" s="144" t="s">
        <v>3103</v>
      </c>
    </row>
    <row r="742" spans="1:11" hidden="1" x14ac:dyDescent="0.25">
      <c r="A742" s="185" t="s">
        <v>679</v>
      </c>
      <c r="B742" s="138" t="s">
        <v>4165</v>
      </c>
      <c r="C742" s="139" t="s">
        <v>17</v>
      </c>
      <c r="D742" s="139">
        <v>0</v>
      </c>
      <c r="E742" s="140">
        <f ca="1">OFFSET(INDEX(Composições!A:H,MATCH(Orçamentária!A742,Composições!A:A,0),8),2,0)</f>
        <v>67.953499999999991</v>
      </c>
      <c r="F742" s="141">
        <f t="shared" ca="1" si="35"/>
        <v>0</v>
      </c>
      <c r="G742" s="142">
        <f>IF($K742="Padrão",BDI!$B$17,IF($K742="Diferenciado",BDI!$E$17,0))</f>
        <v>0.21290000000000001</v>
      </c>
      <c r="H742" s="140">
        <f t="shared" ca="1" si="33"/>
        <v>82.42</v>
      </c>
      <c r="I742" s="141">
        <f t="shared" ca="1" si="34"/>
        <v>0</v>
      </c>
      <c r="J742" s="143"/>
      <c r="K742" s="144" t="s">
        <v>3103</v>
      </c>
    </row>
    <row r="743" spans="1:11" hidden="1" x14ac:dyDescent="0.25">
      <c r="A743" s="137" t="s">
        <v>4166</v>
      </c>
      <c r="B743" s="138" t="s">
        <v>4167</v>
      </c>
      <c r="C743" s="139" t="s">
        <v>17</v>
      </c>
      <c r="D743" s="139">
        <v>0</v>
      </c>
      <c r="E743" s="140" t="s">
        <v>12</v>
      </c>
      <c r="F743" s="141" t="str">
        <f t="shared" si="35"/>
        <v/>
      </c>
      <c r="G743" s="142">
        <f>IF($K743="Padrão",BDI!$B$17,IF($K743="Diferenciado",BDI!$E$17,0))</f>
        <v>0.21290000000000001</v>
      </c>
      <c r="H743" s="140" t="str">
        <f t="shared" si="33"/>
        <v/>
      </c>
      <c r="I743" s="141" t="str">
        <f t="shared" si="34"/>
        <v/>
      </c>
      <c r="J743" s="143"/>
      <c r="K743" s="144" t="s">
        <v>3103</v>
      </c>
    </row>
    <row r="744" spans="1:11" hidden="1" x14ac:dyDescent="0.25">
      <c r="A744" s="137" t="s">
        <v>4168</v>
      </c>
      <c r="B744" s="138" t="s">
        <v>4169</v>
      </c>
      <c r="C744" s="139" t="s">
        <v>17</v>
      </c>
      <c r="D744" s="139">
        <v>0</v>
      </c>
      <c r="E744" s="140" t="s">
        <v>12</v>
      </c>
      <c r="F744" s="141" t="str">
        <f t="shared" si="35"/>
        <v/>
      </c>
      <c r="G744" s="142">
        <f>IF($K744="Padrão",BDI!$B$17,IF($K744="Diferenciado",BDI!$E$17,0))</f>
        <v>0.21290000000000001</v>
      </c>
      <c r="H744" s="140" t="str">
        <f t="shared" si="33"/>
        <v/>
      </c>
      <c r="I744" s="141" t="str">
        <f t="shared" si="34"/>
        <v/>
      </c>
      <c r="J744" s="143"/>
      <c r="K744" s="144" t="s">
        <v>3103</v>
      </c>
    </row>
    <row r="745" spans="1:11" hidden="1" x14ac:dyDescent="0.25">
      <c r="A745" s="137" t="s">
        <v>4170</v>
      </c>
      <c r="B745" s="138" t="s">
        <v>4171</v>
      </c>
      <c r="C745" s="139" t="s">
        <v>17</v>
      </c>
      <c r="D745" s="139">
        <v>0</v>
      </c>
      <c r="E745" s="140" t="s">
        <v>12</v>
      </c>
      <c r="F745" s="141" t="str">
        <f t="shared" si="35"/>
        <v/>
      </c>
      <c r="G745" s="142">
        <f>IF($K745="Padrão",BDI!$B$17,IF($K745="Diferenciado",BDI!$E$17,0))</f>
        <v>0.21290000000000001</v>
      </c>
      <c r="H745" s="140" t="str">
        <f t="shared" si="33"/>
        <v/>
      </c>
      <c r="I745" s="141" t="str">
        <f t="shared" si="34"/>
        <v/>
      </c>
      <c r="J745" s="143"/>
      <c r="K745" s="144" t="s">
        <v>3103</v>
      </c>
    </row>
    <row r="746" spans="1:11" hidden="1" x14ac:dyDescent="0.25">
      <c r="A746" s="137" t="s">
        <v>4172</v>
      </c>
      <c r="B746" s="138" t="s">
        <v>4173</v>
      </c>
      <c r="C746" s="139" t="s">
        <v>17</v>
      </c>
      <c r="D746" s="139">
        <v>0</v>
      </c>
      <c r="E746" s="140" t="s">
        <v>12</v>
      </c>
      <c r="F746" s="141" t="str">
        <f t="shared" si="35"/>
        <v/>
      </c>
      <c r="G746" s="142">
        <f>IF($K746="Padrão",BDI!$B$17,IF($K746="Diferenciado",BDI!$E$17,0))</f>
        <v>0.21290000000000001</v>
      </c>
      <c r="H746" s="140" t="str">
        <f t="shared" si="33"/>
        <v/>
      </c>
      <c r="I746" s="141" t="str">
        <f t="shared" si="34"/>
        <v/>
      </c>
      <c r="J746" s="143"/>
      <c r="K746" s="144" t="s">
        <v>3103</v>
      </c>
    </row>
    <row r="747" spans="1:11" hidden="1" x14ac:dyDescent="0.25">
      <c r="A747" s="137" t="s">
        <v>4174</v>
      </c>
      <c r="B747" s="138" t="s">
        <v>4175</v>
      </c>
      <c r="C747" s="139" t="s">
        <v>17</v>
      </c>
      <c r="D747" s="139">
        <v>0</v>
      </c>
      <c r="E747" s="140" t="s">
        <v>12</v>
      </c>
      <c r="F747" s="141" t="str">
        <f t="shared" si="35"/>
        <v/>
      </c>
      <c r="G747" s="142">
        <f>IF($K747="Padrão",BDI!$B$17,IF($K747="Diferenciado",BDI!$E$17,0))</f>
        <v>0.21290000000000001</v>
      </c>
      <c r="H747" s="140" t="str">
        <f t="shared" si="33"/>
        <v/>
      </c>
      <c r="I747" s="141" t="str">
        <f t="shared" si="34"/>
        <v/>
      </c>
      <c r="J747" s="143"/>
      <c r="K747" s="144" t="s">
        <v>3103</v>
      </c>
    </row>
    <row r="748" spans="1:11" hidden="1" x14ac:dyDescent="0.25">
      <c r="A748" s="137" t="s">
        <v>4176</v>
      </c>
      <c r="B748" s="138" t="s">
        <v>4177</v>
      </c>
      <c r="C748" s="139" t="s">
        <v>17</v>
      </c>
      <c r="D748" s="139">
        <v>0</v>
      </c>
      <c r="E748" s="140" t="s">
        <v>12</v>
      </c>
      <c r="F748" s="141" t="str">
        <f t="shared" si="35"/>
        <v/>
      </c>
      <c r="G748" s="142">
        <f>IF($K748="Padrão",BDI!$B$17,IF($K748="Diferenciado",BDI!$E$17,0))</f>
        <v>0.21290000000000001</v>
      </c>
      <c r="H748" s="140" t="str">
        <f t="shared" si="33"/>
        <v/>
      </c>
      <c r="I748" s="141" t="str">
        <f t="shared" si="34"/>
        <v/>
      </c>
      <c r="J748" s="143"/>
      <c r="K748" s="144" t="s">
        <v>3103</v>
      </c>
    </row>
    <row r="749" spans="1:11" hidden="1" x14ac:dyDescent="0.25">
      <c r="A749" s="137" t="s">
        <v>4178</v>
      </c>
      <c r="B749" s="138" t="s">
        <v>4179</v>
      </c>
      <c r="C749" s="139" t="s">
        <v>17</v>
      </c>
      <c r="D749" s="139">
        <v>0</v>
      </c>
      <c r="E749" s="140" t="s">
        <v>12</v>
      </c>
      <c r="F749" s="141" t="str">
        <f t="shared" si="35"/>
        <v/>
      </c>
      <c r="G749" s="142">
        <f>IF($K749="Padrão",BDI!$B$17,IF($K749="Diferenciado",BDI!$E$17,0))</f>
        <v>0.21290000000000001</v>
      </c>
      <c r="H749" s="140" t="str">
        <f t="shared" si="33"/>
        <v/>
      </c>
      <c r="I749" s="141" t="str">
        <f t="shared" si="34"/>
        <v/>
      </c>
      <c r="J749" s="143"/>
      <c r="K749" s="144" t="s">
        <v>3103</v>
      </c>
    </row>
    <row r="750" spans="1:11" hidden="1" x14ac:dyDescent="0.25">
      <c r="A750" s="185" t="s">
        <v>680</v>
      </c>
      <c r="B750" s="138" t="s">
        <v>4180</v>
      </c>
      <c r="C750" s="139" t="s">
        <v>17</v>
      </c>
      <c r="D750" s="139">
        <v>0</v>
      </c>
      <c r="E750" s="140">
        <f ca="1">OFFSET(INDEX(Composições!A:H,MATCH(Orçamentária!A750,Composições!A:A,0),8),2,0)</f>
        <v>12.8725</v>
      </c>
      <c r="F750" s="141">
        <f t="shared" ca="1" si="35"/>
        <v>0</v>
      </c>
      <c r="G750" s="142">
        <f>IF($K750="Padrão",BDI!$B$17,IF($K750="Diferenciado",BDI!$E$17,0))</f>
        <v>0.21290000000000001</v>
      </c>
      <c r="H750" s="140">
        <f t="shared" ca="1" si="33"/>
        <v>15.61</v>
      </c>
      <c r="I750" s="141">
        <f t="shared" ca="1" si="34"/>
        <v>0</v>
      </c>
      <c r="J750" s="143"/>
      <c r="K750" s="144" t="s">
        <v>3103</v>
      </c>
    </row>
    <row r="751" spans="1:11" hidden="1" x14ac:dyDescent="0.25">
      <c r="A751" s="185" t="s">
        <v>681</v>
      </c>
      <c r="B751" s="138" t="s">
        <v>4181</v>
      </c>
      <c r="C751" s="139" t="s">
        <v>17</v>
      </c>
      <c r="D751" s="139">
        <v>0</v>
      </c>
      <c r="E751" s="140">
        <f ca="1">OFFSET(INDEX(Composições!A:H,MATCH(Orçamentária!A751,Composições!A:A,0),8),2,0)</f>
        <v>21.422499999999999</v>
      </c>
      <c r="F751" s="141">
        <f t="shared" ca="1" si="35"/>
        <v>0</v>
      </c>
      <c r="G751" s="142">
        <f>IF($K751="Padrão",BDI!$B$17,IF($K751="Diferenciado",BDI!$E$17,0))</f>
        <v>0.21290000000000001</v>
      </c>
      <c r="H751" s="140">
        <f t="shared" ca="1" si="33"/>
        <v>25.98</v>
      </c>
      <c r="I751" s="141">
        <f t="shared" ca="1" si="34"/>
        <v>0</v>
      </c>
      <c r="J751" s="143"/>
      <c r="K751" s="144" t="s">
        <v>3103</v>
      </c>
    </row>
    <row r="752" spans="1:11" hidden="1" x14ac:dyDescent="0.25">
      <c r="A752" s="137" t="s">
        <v>4182</v>
      </c>
      <c r="B752" s="138" t="s">
        <v>4183</v>
      </c>
      <c r="C752" s="139" t="s">
        <v>17</v>
      </c>
      <c r="D752" s="139">
        <v>0</v>
      </c>
      <c r="E752" s="140" t="s">
        <v>12</v>
      </c>
      <c r="F752" s="141" t="str">
        <f t="shared" si="35"/>
        <v/>
      </c>
      <c r="G752" s="142">
        <f>IF($K752="Padrão",BDI!$B$17,IF($K752="Diferenciado",BDI!$E$17,0))</f>
        <v>0.21290000000000001</v>
      </c>
      <c r="H752" s="140" t="str">
        <f t="shared" si="33"/>
        <v/>
      </c>
      <c r="I752" s="141" t="str">
        <f t="shared" si="34"/>
        <v/>
      </c>
      <c r="J752" s="143"/>
      <c r="K752" s="144" t="s">
        <v>3103</v>
      </c>
    </row>
    <row r="753" spans="1:11" hidden="1" x14ac:dyDescent="0.25">
      <c r="A753" s="137" t="s">
        <v>4184</v>
      </c>
      <c r="B753" s="138" t="s">
        <v>4185</v>
      </c>
      <c r="C753" s="139" t="s">
        <v>17</v>
      </c>
      <c r="D753" s="139">
        <v>0</v>
      </c>
      <c r="E753" s="140" t="s">
        <v>12</v>
      </c>
      <c r="F753" s="141" t="str">
        <f t="shared" si="35"/>
        <v/>
      </c>
      <c r="G753" s="142">
        <f>IF($K753="Padrão",BDI!$B$17,IF($K753="Diferenciado",BDI!$E$17,0))</f>
        <v>0.21290000000000001</v>
      </c>
      <c r="H753" s="140" t="str">
        <f t="shared" si="33"/>
        <v/>
      </c>
      <c r="I753" s="141" t="str">
        <f t="shared" si="34"/>
        <v/>
      </c>
      <c r="J753" s="143"/>
      <c r="K753" s="144" t="s">
        <v>3103</v>
      </c>
    </row>
    <row r="754" spans="1:11" hidden="1" x14ac:dyDescent="0.25">
      <c r="A754" s="137" t="s">
        <v>4186</v>
      </c>
      <c r="B754" s="138" t="s">
        <v>4187</v>
      </c>
      <c r="C754" s="139" t="s">
        <v>17</v>
      </c>
      <c r="D754" s="139">
        <v>0</v>
      </c>
      <c r="E754" s="140" t="s">
        <v>12</v>
      </c>
      <c r="F754" s="141" t="str">
        <f t="shared" si="35"/>
        <v/>
      </c>
      <c r="G754" s="142">
        <f>IF($K754="Padrão",BDI!$B$17,IF($K754="Diferenciado",BDI!$E$17,0))</f>
        <v>0.21290000000000001</v>
      </c>
      <c r="H754" s="140" t="str">
        <f t="shared" si="33"/>
        <v/>
      </c>
      <c r="I754" s="141" t="str">
        <f t="shared" si="34"/>
        <v/>
      </c>
      <c r="J754" s="143"/>
      <c r="K754" s="144" t="s">
        <v>3103</v>
      </c>
    </row>
    <row r="755" spans="1:11" hidden="1" x14ac:dyDescent="0.25">
      <c r="A755" s="137" t="s">
        <v>4188</v>
      </c>
      <c r="B755" s="138" t="s">
        <v>4189</v>
      </c>
      <c r="C755" s="139" t="s">
        <v>17</v>
      </c>
      <c r="D755" s="139">
        <v>0</v>
      </c>
      <c r="E755" s="140" t="s">
        <v>12</v>
      </c>
      <c r="F755" s="141" t="str">
        <f t="shared" si="35"/>
        <v/>
      </c>
      <c r="G755" s="142">
        <f>IF($K755="Padrão",BDI!$B$17,IF($K755="Diferenciado",BDI!$E$17,0))</f>
        <v>0.21290000000000001</v>
      </c>
      <c r="H755" s="140" t="str">
        <f t="shared" si="33"/>
        <v/>
      </c>
      <c r="I755" s="141" t="str">
        <f t="shared" si="34"/>
        <v/>
      </c>
      <c r="J755" s="143"/>
      <c r="K755" s="144" t="s">
        <v>3103</v>
      </c>
    </row>
    <row r="756" spans="1:11" hidden="1" x14ac:dyDescent="0.25">
      <c r="A756" s="137" t="s">
        <v>4190</v>
      </c>
      <c r="B756" s="138" t="s">
        <v>4191</v>
      </c>
      <c r="C756" s="139" t="s">
        <v>17</v>
      </c>
      <c r="D756" s="139">
        <v>0</v>
      </c>
      <c r="E756" s="140" t="s">
        <v>12</v>
      </c>
      <c r="F756" s="141" t="str">
        <f t="shared" si="35"/>
        <v/>
      </c>
      <c r="G756" s="142">
        <f>IF($K756="Padrão",BDI!$B$17,IF($K756="Diferenciado",BDI!$E$17,0))</f>
        <v>0.21290000000000001</v>
      </c>
      <c r="H756" s="140" t="str">
        <f t="shared" si="33"/>
        <v/>
      </c>
      <c r="I756" s="141" t="str">
        <f t="shared" si="34"/>
        <v/>
      </c>
      <c r="J756" s="143"/>
      <c r="K756" s="144" t="s">
        <v>3103</v>
      </c>
    </row>
    <row r="757" spans="1:11" hidden="1" x14ac:dyDescent="0.25">
      <c r="A757" s="137" t="s">
        <v>4192</v>
      </c>
      <c r="B757" s="138" t="s">
        <v>4193</v>
      </c>
      <c r="C757" s="139" t="s">
        <v>460</v>
      </c>
      <c r="D757" s="139">
        <v>0</v>
      </c>
      <c r="E757" s="140" t="s">
        <v>12</v>
      </c>
      <c r="F757" s="141" t="str">
        <f t="shared" si="35"/>
        <v/>
      </c>
      <c r="G757" s="142">
        <f>IF($K757="Padrão",BDI!$B$17,IF($K757="Diferenciado",BDI!$E$17,0))</f>
        <v>0.21290000000000001</v>
      </c>
      <c r="H757" s="140" t="str">
        <f t="shared" si="33"/>
        <v/>
      </c>
      <c r="I757" s="141" t="str">
        <f t="shared" si="34"/>
        <v/>
      </c>
      <c r="J757" s="143"/>
      <c r="K757" s="144" t="s">
        <v>3103</v>
      </c>
    </row>
    <row r="758" spans="1:11" hidden="1" x14ac:dyDescent="0.25">
      <c r="A758" s="137" t="s">
        <v>4194</v>
      </c>
      <c r="B758" s="138" t="s">
        <v>4195</v>
      </c>
      <c r="C758" s="139" t="s">
        <v>17</v>
      </c>
      <c r="D758" s="139">
        <v>0</v>
      </c>
      <c r="E758" s="140" t="s">
        <v>12</v>
      </c>
      <c r="F758" s="141" t="str">
        <f t="shared" si="35"/>
        <v/>
      </c>
      <c r="G758" s="142">
        <f>IF($K758="Padrão",BDI!$B$17,IF($K758="Diferenciado",BDI!$E$17,0))</f>
        <v>0.21290000000000001</v>
      </c>
      <c r="H758" s="140" t="str">
        <f t="shared" si="33"/>
        <v/>
      </c>
      <c r="I758" s="141" t="str">
        <f t="shared" si="34"/>
        <v/>
      </c>
      <c r="J758" s="143"/>
      <c r="K758" s="144" t="s">
        <v>3103</v>
      </c>
    </row>
    <row r="759" spans="1:11" hidden="1" x14ac:dyDescent="0.25">
      <c r="A759" s="137" t="s">
        <v>4196</v>
      </c>
      <c r="B759" s="138" t="s">
        <v>4197</v>
      </c>
      <c r="C759" s="139" t="s">
        <v>17</v>
      </c>
      <c r="D759" s="139">
        <v>0</v>
      </c>
      <c r="E759" s="140" t="s">
        <v>12</v>
      </c>
      <c r="F759" s="141" t="str">
        <f t="shared" si="35"/>
        <v/>
      </c>
      <c r="G759" s="142">
        <f>IF($K759="Padrão",BDI!$B$17,IF($K759="Diferenciado",BDI!$E$17,0))</f>
        <v>0.21290000000000001</v>
      </c>
      <c r="H759" s="140" t="str">
        <f t="shared" si="33"/>
        <v/>
      </c>
      <c r="I759" s="141" t="str">
        <f t="shared" si="34"/>
        <v/>
      </c>
      <c r="J759" s="143"/>
      <c r="K759" s="144" t="s">
        <v>3103</v>
      </c>
    </row>
    <row r="760" spans="1:11" hidden="1" x14ac:dyDescent="0.25">
      <c r="A760" s="137" t="s">
        <v>4198</v>
      </c>
      <c r="B760" s="138" t="s">
        <v>4199</v>
      </c>
      <c r="C760" s="139" t="s">
        <v>17</v>
      </c>
      <c r="D760" s="139">
        <v>0</v>
      </c>
      <c r="E760" s="140" t="s">
        <v>12</v>
      </c>
      <c r="F760" s="141" t="str">
        <f t="shared" si="35"/>
        <v/>
      </c>
      <c r="G760" s="142">
        <f>IF($K760="Padrão",BDI!$B$17,IF($K760="Diferenciado",BDI!$E$17,0))</f>
        <v>0.21290000000000001</v>
      </c>
      <c r="H760" s="140" t="str">
        <f t="shared" si="33"/>
        <v/>
      </c>
      <c r="I760" s="141" t="str">
        <f t="shared" si="34"/>
        <v/>
      </c>
      <c r="J760" s="143"/>
      <c r="K760" s="144" t="s">
        <v>3103</v>
      </c>
    </row>
    <row r="761" spans="1:11" hidden="1" x14ac:dyDescent="0.25">
      <c r="A761" s="137" t="s">
        <v>4200</v>
      </c>
      <c r="B761" s="138" t="s">
        <v>4201</v>
      </c>
      <c r="C761" s="139" t="s">
        <v>17</v>
      </c>
      <c r="D761" s="139">
        <v>0</v>
      </c>
      <c r="E761" s="140" t="s">
        <v>12</v>
      </c>
      <c r="F761" s="141" t="str">
        <f t="shared" si="35"/>
        <v/>
      </c>
      <c r="G761" s="142">
        <f>IF($K761="Padrão",BDI!$B$17,IF($K761="Diferenciado",BDI!$E$17,0))</f>
        <v>0.21290000000000001</v>
      </c>
      <c r="H761" s="140" t="str">
        <f t="shared" si="33"/>
        <v/>
      </c>
      <c r="I761" s="141" t="str">
        <f t="shared" si="34"/>
        <v/>
      </c>
      <c r="J761" s="143"/>
      <c r="K761" s="144" t="s">
        <v>3103</v>
      </c>
    </row>
    <row r="762" spans="1:11" hidden="1" x14ac:dyDescent="0.25">
      <c r="A762" s="137" t="s">
        <v>4202</v>
      </c>
      <c r="B762" s="138" t="s">
        <v>4203</v>
      </c>
      <c r="C762" s="139" t="s">
        <v>17</v>
      </c>
      <c r="D762" s="139">
        <v>0</v>
      </c>
      <c r="E762" s="140" t="s">
        <v>12</v>
      </c>
      <c r="F762" s="141" t="str">
        <f t="shared" si="35"/>
        <v/>
      </c>
      <c r="G762" s="142">
        <f>IF($K762="Padrão",BDI!$B$17,IF($K762="Diferenciado",BDI!$E$17,0))</f>
        <v>0.21290000000000001</v>
      </c>
      <c r="H762" s="140" t="str">
        <f t="shared" si="33"/>
        <v/>
      </c>
      <c r="I762" s="141" t="str">
        <f t="shared" si="34"/>
        <v/>
      </c>
      <c r="J762" s="143"/>
      <c r="K762" s="144" t="s">
        <v>3103</v>
      </c>
    </row>
    <row r="763" spans="1:11" hidden="1" x14ac:dyDescent="0.25">
      <c r="A763" s="137" t="s">
        <v>4204</v>
      </c>
      <c r="B763" s="138" t="s">
        <v>4205</v>
      </c>
      <c r="C763" s="139" t="s">
        <v>17</v>
      </c>
      <c r="D763" s="139">
        <v>0</v>
      </c>
      <c r="E763" s="140" t="s">
        <v>12</v>
      </c>
      <c r="F763" s="141" t="str">
        <f t="shared" si="35"/>
        <v/>
      </c>
      <c r="G763" s="142">
        <f>IF($K763="Padrão",BDI!$B$17,IF($K763="Diferenciado",BDI!$E$17,0))</f>
        <v>0.21290000000000001</v>
      </c>
      <c r="H763" s="140" t="str">
        <f t="shared" si="33"/>
        <v/>
      </c>
      <c r="I763" s="141" t="str">
        <f t="shared" si="34"/>
        <v/>
      </c>
      <c r="J763" s="143"/>
      <c r="K763" s="144" t="s">
        <v>3103</v>
      </c>
    </row>
    <row r="764" spans="1:11" hidden="1" x14ac:dyDescent="0.25">
      <c r="A764" s="137" t="s">
        <v>4206</v>
      </c>
      <c r="B764" s="138" t="s">
        <v>4207</v>
      </c>
      <c r="C764" s="139" t="s">
        <v>17</v>
      </c>
      <c r="D764" s="139">
        <v>0</v>
      </c>
      <c r="E764" s="140" t="s">
        <v>12</v>
      </c>
      <c r="F764" s="141" t="str">
        <f t="shared" si="35"/>
        <v/>
      </c>
      <c r="G764" s="142">
        <f>IF($K764="Padrão",BDI!$B$17,IF($K764="Diferenciado",BDI!$E$17,0))</f>
        <v>0.21290000000000001</v>
      </c>
      <c r="H764" s="140" t="str">
        <f t="shared" si="33"/>
        <v/>
      </c>
      <c r="I764" s="141" t="str">
        <f t="shared" si="34"/>
        <v/>
      </c>
      <c r="J764" s="143"/>
      <c r="K764" s="144" t="s">
        <v>3103</v>
      </c>
    </row>
    <row r="765" spans="1:11" hidden="1" x14ac:dyDescent="0.25">
      <c r="A765" s="137" t="s">
        <v>4208</v>
      </c>
      <c r="B765" s="138" t="s">
        <v>4209</v>
      </c>
      <c r="C765" s="139" t="s">
        <v>17</v>
      </c>
      <c r="D765" s="139">
        <v>0</v>
      </c>
      <c r="E765" s="140" t="s">
        <v>12</v>
      </c>
      <c r="F765" s="141" t="str">
        <f t="shared" si="35"/>
        <v/>
      </c>
      <c r="G765" s="142">
        <f>IF($K765="Padrão",BDI!$B$17,IF($K765="Diferenciado",BDI!$E$17,0))</f>
        <v>0.21290000000000001</v>
      </c>
      <c r="H765" s="140" t="str">
        <f t="shared" si="33"/>
        <v/>
      </c>
      <c r="I765" s="141" t="str">
        <f t="shared" si="34"/>
        <v/>
      </c>
      <c r="J765" s="143"/>
      <c r="K765" s="144" t="s">
        <v>3103</v>
      </c>
    </row>
    <row r="766" spans="1:11" hidden="1" x14ac:dyDescent="0.25">
      <c r="A766" s="137" t="s">
        <v>4210</v>
      </c>
      <c r="B766" s="138" t="s">
        <v>4211</v>
      </c>
      <c r="C766" s="139" t="s">
        <v>17</v>
      </c>
      <c r="D766" s="139">
        <v>0</v>
      </c>
      <c r="E766" s="140" t="s">
        <v>12</v>
      </c>
      <c r="F766" s="141" t="str">
        <f t="shared" si="35"/>
        <v/>
      </c>
      <c r="G766" s="142">
        <f>IF($K766="Padrão",BDI!$B$17,IF($K766="Diferenciado",BDI!$E$17,0))</f>
        <v>0.21290000000000001</v>
      </c>
      <c r="H766" s="140" t="str">
        <f t="shared" si="33"/>
        <v/>
      </c>
      <c r="I766" s="141" t="str">
        <f t="shared" si="34"/>
        <v/>
      </c>
      <c r="J766" s="143"/>
      <c r="K766" s="144" t="s">
        <v>3103</v>
      </c>
    </row>
    <row r="767" spans="1:11" hidden="1" x14ac:dyDescent="0.25">
      <c r="A767" s="137" t="s">
        <v>4212</v>
      </c>
      <c r="B767" s="138" t="s">
        <v>4213</v>
      </c>
      <c r="C767" s="139" t="s">
        <v>17</v>
      </c>
      <c r="D767" s="139">
        <v>0</v>
      </c>
      <c r="E767" s="140" t="s">
        <v>12</v>
      </c>
      <c r="F767" s="141" t="str">
        <f t="shared" si="35"/>
        <v/>
      </c>
      <c r="G767" s="142">
        <f>IF($K767="Padrão",BDI!$B$17,IF($K767="Diferenciado",BDI!$E$17,0))</f>
        <v>0.21290000000000001</v>
      </c>
      <c r="H767" s="140" t="str">
        <f t="shared" si="33"/>
        <v/>
      </c>
      <c r="I767" s="141" t="str">
        <f t="shared" si="34"/>
        <v/>
      </c>
      <c r="J767" s="143"/>
      <c r="K767" s="144" t="s">
        <v>3103</v>
      </c>
    </row>
    <row r="768" spans="1:11" hidden="1" x14ac:dyDescent="0.25">
      <c r="A768" s="137" t="s">
        <v>4214</v>
      </c>
      <c r="B768" s="138" t="s">
        <v>4215</v>
      </c>
      <c r="C768" s="139" t="s">
        <v>17</v>
      </c>
      <c r="D768" s="139">
        <v>0</v>
      </c>
      <c r="E768" s="140" t="s">
        <v>12</v>
      </c>
      <c r="F768" s="141" t="str">
        <f t="shared" si="35"/>
        <v/>
      </c>
      <c r="G768" s="142">
        <f>IF($K768="Padrão",BDI!$B$17,IF($K768="Diferenciado",BDI!$E$17,0))</f>
        <v>0.21290000000000001</v>
      </c>
      <c r="H768" s="140" t="str">
        <f t="shared" si="33"/>
        <v/>
      </c>
      <c r="I768" s="141" t="str">
        <f t="shared" si="34"/>
        <v/>
      </c>
      <c r="J768" s="143"/>
      <c r="K768" s="144" t="s">
        <v>3103</v>
      </c>
    </row>
    <row r="769" spans="1:11" hidden="1" x14ac:dyDescent="0.25">
      <c r="A769" s="137" t="s">
        <v>4216</v>
      </c>
      <c r="B769" s="138" t="s">
        <v>4217</v>
      </c>
      <c r="C769" s="139" t="s">
        <v>17</v>
      </c>
      <c r="D769" s="139">
        <v>0</v>
      </c>
      <c r="E769" s="140" t="s">
        <v>12</v>
      </c>
      <c r="F769" s="141" t="str">
        <f t="shared" si="35"/>
        <v/>
      </c>
      <c r="G769" s="142">
        <f>IF($K769="Padrão",BDI!$B$17,IF($K769="Diferenciado",BDI!$E$17,0))</f>
        <v>0.21290000000000001</v>
      </c>
      <c r="H769" s="140" t="str">
        <f t="shared" si="33"/>
        <v/>
      </c>
      <c r="I769" s="141" t="str">
        <f t="shared" si="34"/>
        <v/>
      </c>
      <c r="J769" s="143"/>
      <c r="K769" s="144" t="s">
        <v>3103</v>
      </c>
    </row>
    <row r="770" spans="1:11" hidden="1" x14ac:dyDescent="0.25">
      <c r="A770" s="137" t="s">
        <v>4218</v>
      </c>
      <c r="B770" s="138" t="s">
        <v>4219</v>
      </c>
      <c r="C770" s="139" t="s">
        <v>17</v>
      </c>
      <c r="D770" s="139">
        <v>0</v>
      </c>
      <c r="E770" s="140" t="s">
        <v>12</v>
      </c>
      <c r="F770" s="141" t="str">
        <f t="shared" si="35"/>
        <v/>
      </c>
      <c r="G770" s="142">
        <f>IF($K770="Padrão",BDI!$B$17,IF($K770="Diferenciado",BDI!$E$17,0))</f>
        <v>0.21290000000000001</v>
      </c>
      <c r="H770" s="140" t="str">
        <f t="shared" si="33"/>
        <v/>
      </c>
      <c r="I770" s="141" t="str">
        <f t="shared" si="34"/>
        <v/>
      </c>
      <c r="J770" s="143"/>
      <c r="K770" s="144" t="s">
        <v>3103</v>
      </c>
    </row>
    <row r="771" spans="1:11" hidden="1" x14ac:dyDescent="0.25">
      <c r="A771" s="137" t="s">
        <v>4220</v>
      </c>
      <c r="B771" s="138" t="s">
        <v>4221</v>
      </c>
      <c r="C771" s="139" t="s">
        <v>17</v>
      </c>
      <c r="D771" s="139">
        <v>0</v>
      </c>
      <c r="E771" s="140" t="s">
        <v>12</v>
      </c>
      <c r="F771" s="141" t="str">
        <f t="shared" si="35"/>
        <v/>
      </c>
      <c r="G771" s="142">
        <f>IF($K771="Padrão",BDI!$B$17,IF($K771="Diferenciado",BDI!$E$17,0))</f>
        <v>0.21290000000000001</v>
      </c>
      <c r="H771" s="140" t="str">
        <f t="shared" si="33"/>
        <v/>
      </c>
      <c r="I771" s="141" t="str">
        <f t="shared" si="34"/>
        <v/>
      </c>
      <c r="J771" s="143"/>
      <c r="K771" s="144" t="s">
        <v>3103</v>
      </c>
    </row>
    <row r="772" spans="1:11" hidden="1" x14ac:dyDescent="0.25">
      <c r="A772" s="137" t="s">
        <v>4222</v>
      </c>
      <c r="B772" s="138" t="s">
        <v>4223</v>
      </c>
      <c r="C772" s="139" t="s">
        <v>17</v>
      </c>
      <c r="D772" s="139">
        <v>0</v>
      </c>
      <c r="E772" s="140" t="s">
        <v>12</v>
      </c>
      <c r="F772" s="141" t="str">
        <f t="shared" si="35"/>
        <v/>
      </c>
      <c r="G772" s="142">
        <f>IF($K772="Padrão",BDI!$B$17,IF($K772="Diferenciado",BDI!$E$17,0))</f>
        <v>0.21290000000000001</v>
      </c>
      <c r="H772" s="140" t="str">
        <f t="shared" si="33"/>
        <v/>
      </c>
      <c r="I772" s="141" t="str">
        <f t="shared" si="34"/>
        <v/>
      </c>
      <c r="J772" s="143"/>
      <c r="K772" s="144" t="s">
        <v>3103</v>
      </c>
    </row>
    <row r="773" spans="1:11" hidden="1" x14ac:dyDescent="0.25">
      <c r="A773" s="137" t="s">
        <v>4224</v>
      </c>
      <c r="B773" s="138" t="s">
        <v>4225</v>
      </c>
      <c r="C773" s="139" t="s">
        <v>17</v>
      </c>
      <c r="D773" s="139">
        <v>0</v>
      </c>
      <c r="E773" s="140" t="s">
        <v>12</v>
      </c>
      <c r="F773" s="141" t="str">
        <f t="shared" si="35"/>
        <v/>
      </c>
      <c r="G773" s="142">
        <f>IF($K773="Padrão",BDI!$B$17,IF($K773="Diferenciado",BDI!$E$17,0))</f>
        <v>0.21290000000000001</v>
      </c>
      <c r="H773" s="140" t="str">
        <f t="shared" si="33"/>
        <v/>
      </c>
      <c r="I773" s="141" t="str">
        <f t="shared" si="34"/>
        <v/>
      </c>
      <c r="J773" s="143"/>
      <c r="K773" s="144" t="s">
        <v>3103</v>
      </c>
    </row>
    <row r="774" spans="1:11" hidden="1" x14ac:dyDescent="0.25">
      <c r="A774" s="185" t="s">
        <v>682</v>
      </c>
      <c r="B774" s="138" t="s">
        <v>4226</v>
      </c>
      <c r="C774" s="139" t="s">
        <v>17</v>
      </c>
      <c r="D774" s="139">
        <v>0</v>
      </c>
      <c r="E774" s="140">
        <f ca="1">OFFSET(INDEX(Composições!A:H,MATCH(Orçamentária!A774,Composições!A:A,0),8),2,0)</f>
        <v>29.4785</v>
      </c>
      <c r="F774" s="141">
        <f t="shared" ca="1" si="35"/>
        <v>0</v>
      </c>
      <c r="G774" s="142">
        <f>IF($K774="Padrão",BDI!$B$17,IF($K774="Diferenciado",BDI!$E$17,0))</f>
        <v>0.21290000000000001</v>
      </c>
      <c r="H774" s="140">
        <f t="shared" ref="H774:H837" ca="1" si="36">IF(ISNUMBER(E774),ROUND(E774*(1+G774),2),"")</f>
        <v>35.75</v>
      </c>
      <c r="I774" s="141">
        <f t="shared" ref="I774:I837" ca="1" si="37">IF(ISNUMBER(E774),ROUND(H774*D774,2),"")</f>
        <v>0</v>
      </c>
      <c r="J774" s="143"/>
      <c r="K774" s="144" t="s">
        <v>3103</v>
      </c>
    </row>
    <row r="775" spans="1:11" hidden="1" x14ac:dyDescent="0.25">
      <c r="A775" s="185" t="s">
        <v>683</v>
      </c>
      <c r="B775" s="138" t="s">
        <v>4227</v>
      </c>
      <c r="C775" s="139" t="s">
        <v>17</v>
      </c>
      <c r="D775" s="139">
        <v>0</v>
      </c>
      <c r="E775" s="140">
        <f ca="1">OFFSET(INDEX(Composições!A:H,MATCH(Orçamentária!A775,Composições!A:A,0),8),2,0)</f>
        <v>34.095500000000001</v>
      </c>
      <c r="F775" s="141">
        <f t="shared" ref="F775:F838" ca="1" si="38">IF(ISNUMBER(E775),D775*E775,"")</f>
        <v>0</v>
      </c>
      <c r="G775" s="142">
        <f>IF($K775="Padrão",BDI!$B$17,IF($K775="Diferenciado",BDI!$E$17,0))</f>
        <v>0.21290000000000001</v>
      </c>
      <c r="H775" s="140">
        <f t="shared" ca="1" si="36"/>
        <v>41.35</v>
      </c>
      <c r="I775" s="141">
        <f t="shared" ca="1" si="37"/>
        <v>0</v>
      </c>
      <c r="J775" s="143"/>
      <c r="K775" s="144" t="s">
        <v>3103</v>
      </c>
    </row>
    <row r="776" spans="1:11" hidden="1" x14ac:dyDescent="0.25">
      <c r="A776" s="137" t="s">
        <v>4228</v>
      </c>
      <c r="B776" s="138" t="s">
        <v>4229</v>
      </c>
      <c r="C776" s="139" t="s">
        <v>17</v>
      </c>
      <c r="D776" s="139">
        <v>0</v>
      </c>
      <c r="E776" s="140" t="s">
        <v>12</v>
      </c>
      <c r="F776" s="141" t="str">
        <f t="shared" si="38"/>
        <v/>
      </c>
      <c r="G776" s="142">
        <f>IF($K776="Padrão",BDI!$B$17,IF($K776="Diferenciado",BDI!$E$17,0))</f>
        <v>0.21290000000000001</v>
      </c>
      <c r="H776" s="140" t="str">
        <f t="shared" si="36"/>
        <v/>
      </c>
      <c r="I776" s="141" t="str">
        <f t="shared" si="37"/>
        <v/>
      </c>
      <c r="J776" s="143"/>
      <c r="K776" s="144" t="s">
        <v>3103</v>
      </c>
    </row>
    <row r="777" spans="1:11" hidden="1" x14ac:dyDescent="0.25">
      <c r="A777" s="185" t="s">
        <v>684</v>
      </c>
      <c r="B777" s="138" t="s">
        <v>4230</v>
      </c>
      <c r="C777" s="139" t="s">
        <v>17</v>
      </c>
      <c r="D777" s="139">
        <v>0</v>
      </c>
      <c r="E777" s="140">
        <f ca="1">OFFSET(INDEX(Composições!A:H,MATCH(Orçamentária!A777,Composições!A:A,0),8),2,0)</f>
        <v>37.524999999999999</v>
      </c>
      <c r="F777" s="141">
        <f t="shared" ca="1" si="38"/>
        <v>0</v>
      </c>
      <c r="G777" s="142">
        <f>IF($K777="Padrão",BDI!$B$17,IF($K777="Diferenciado",BDI!$E$17,0))</f>
        <v>0.21290000000000001</v>
      </c>
      <c r="H777" s="140">
        <f t="shared" ca="1" si="36"/>
        <v>45.51</v>
      </c>
      <c r="I777" s="141">
        <f t="shared" ca="1" si="37"/>
        <v>0</v>
      </c>
      <c r="J777" s="143"/>
      <c r="K777" s="144" t="s">
        <v>3103</v>
      </c>
    </row>
    <row r="778" spans="1:11" hidden="1" x14ac:dyDescent="0.25">
      <c r="A778" s="137" t="s">
        <v>4231</v>
      </c>
      <c r="B778" s="138" t="s">
        <v>4232</v>
      </c>
      <c r="C778" s="139" t="s">
        <v>17</v>
      </c>
      <c r="D778" s="139">
        <v>0</v>
      </c>
      <c r="E778" s="140" t="s">
        <v>12</v>
      </c>
      <c r="F778" s="141" t="str">
        <f t="shared" si="38"/>
        <v/>
      </c>
      <c r="G778" s="142">
        <f>IF($K778="Padrão",BDI!$B$17,IF($K778="Diferenciado",BDI!$E$17,0))</f>
        <v>0.21290000000000001</v>
      </c>
      <c r="H778" s="140" t="str">
        <f t="shared" si="36"/>
        <v/>
      </c>
      <c r="I778" s="141" t="str">
        <f t="shared" si="37"/>
        <v/>
      </c>
      <c r="J778" s="143"/>
      <c r="K778" s="144" t="s">
        <v>3103</v>
      </c>
    </row>
    <row r="779" spans="1:11" hidden="1" x14ac:dyDescent="0.25">
      <c r="A779" s="137" t="s">
        <v>4233</v>
      </c>
      <c r="B779" s="138" t="s">
        <v>4234</v>
      </c>
      <c r="C779" s="139" t="s">
        <v>17</v>
      </c>
      <c r="D779" s="139">
        <v>0</v>
      </c>
      <c r="E779" s="140" t="s">
        <v>12</v>
      </c>
      <c r="F779" s="141" t="str">
        <f t="shared" si="38"/>
        <v/>
      </c>
      <c r="G779" s="142">
        <f>IF($K779="Padrão",BDI!$B$17,IF($K779="Diferenciado",BDI!$E$17,0))</f>
        <v>0.21290000000000001</v>
      </c>
      <c r="H779" s="140" t="str">
        <f t="shared" si="36"/>
        <v/>
      </c>
      <c r="I779" s="141" t="str">
        <f t="shared" si="37"/>
        <v/>
      </c>
      <c r="J779" s="143"/>
      <c r="K779" s="144" t="s">
        <v>3103</v>
      </c>
    </row>
    <row r="780" spans="1:11" hidden="1" x14ac:dyDescent="0.25">
      <c r="A780" s="137" t="s">
        <v>4235</v>
      </c>
      <c r="B780" s="138" t="s">
        <v>4236</v>
      </c>
      <c r="C780" s="139" t="s">
        <v>17</v>
      </c>
      <c r="D780" s="139">
        <v>0</v>
      </c>
      <c r="E780" s="140" t="s">
        <v>12</v>
      </c>
      <c r="F780" s="141" t="str">
        <f t="shared" si="38"/>
        <v/>
      </c>
      <c r="G780" s="142">
        <f>IF($K780="Padrão",BDI!$B$17,IF($K780="Diferenciado",BDI!$E$17,0))</f>
        <v>0.21290000000000001</v>
      </c>
      <c r="H780" s="140" t="str">
        <f t="shared" si="36"/>
        <v/>
      </c>
      <c r="I780" s="141" t="str">
        <f t="shared" si="37"/>
        <v/>
      </c>
      <c r="J780" s="143"/>
      <c r="K780" s="144" t="s">
        <v>3103</v>
      </c>
    </row>
    <row r="781" spans="1:11" hidden="1" x14ac:dyDescent="0.25">
      <c r="A781" s="137" t="s">
        <v>4237</v>
      </c>
      <c r="B781" s="138" t="s">
        <v>4238</v>
      </c>
      <c r="C781" s="139" t="s">
        <v>17</v>
      </c>
      <c r="D781" s="139">
        <v>0</v>
      </c>
      <c r="E781" s="140" t="s">
        <v>12</v>
      </c>
      <c r="F781" s="141" t="str">
        <f t="shared" si="38"/>
        <v/>
      </c>
      <c r="G781" s="142">
        <f>IF($K781="Padrão",BDI!$B$17,IF($K781="Diferenciado",BDI!$E$17,0))</f>
        <v>0.21290000000000001</v>
      </c>
      <c r="H781" s="140" t="str">
        <f t="shared" si="36"/>
        <v/>
      </c>
      <c r="I781" s="141" t="str">
        <f t="shared" si="37"/>
        <v/>
      </c>
      <c r="J781" s="143"/>
      <c r="K781" s="144" t="s">
        <v>3103</v>
      </c>
    </row>
    <row r="782" spans="1:11" hidden="1" x14ac:dyDescent="0.25">
      <c r="A782" s="137" t="s">
        <v>4239</v>
      </c>
      <c r="B782" s="138" t="s">
        <v>4240</v>
      </c>
      <c r="C782" s="139" t="s">
        <v>17</v>
      </c>
      <c r="D782" s="139">
        <v>0</v>
      </c>
      <c r="E782" s="140" t="s">
        <v>12</v>
      </c>
      <c r="F782" s="141" t="str">
        <f t="shared" si="38"/>
        <v/>
      </c>
      <c r="G782" s="142">
        <f>IF($K782="Padrão",BDI!$B$17,IF($K782="Diferenciado",BDI!$E$17,0))</f>
        <v>0.21290000000000001</v>
      </c>
      <c r="H782" s="140" t="str">
        <f t="shared" si="36"/>
        <v/>
      </c>
      <c r="I782" s="141" t="str">
        <f t="shared" si="37"/>
        <v/>
      </c>
      <c r="J782" s="143"/>
      <c r="K782" s="144" t="s">
        <v>3103</v>
      </c>
    </row>
    <row r="783" spans="1:11" hidden="1" x14ac:dyDescent="0.25">
      <c r="A783" s="137" t="s">
        <v>4241</v>
      </c>
      <c r="B783" s="138" t="s">
        <v>4242</v>
      </c>
      <c r="C783" s="139" t="s">
        <v>17</v>
      </c>
      <c r="D783" s="139">
        <v>0</v>
      </c>
      <c r="E783" s="140" t="s">
        <v>12</v>
      </c>
      <c r="F783" s="141" t="str">
        <f t="shared" si="38"/>
        <v/>
      </c>
      <c r="G783" s="142">
        <f>IF($K783="Padrão",BDI!$B$17,IF($K783="Diferenciado",BDI!$E$17,0))</f>
        <v>0.21290000000000001</v>
      </c>
      <c r="H783" s="140" t="str">
        <f t="shared" si="36"/>
        <v/>
      </c>
      <c r="I783" s="141" t="str">
        <f t="shared" si="37"/>
        <v/>
      </c>
      <c r="J783" s="143"/>
      <c r="K783" s="144" t="s">
        <v>3103</v>
      </c>
    </row>
    <row r="784" spans="1:11" hidden="1" x14ac:dyDescent="0.25">
      <c r="A784" s="137" t="s">
        <v>4243</v>
      </c>
      <c r="B784" s="138" t="s">
        <v>4244</v>
      </c>
      <c r="C784" s="139" t="s">
        <v>17</v>
      </c>
      <c r="D784" s="139">
        <v>0</v>
      </c>
      <c r="E784" s="140" t="s">
        <v>12</v>
      </c>
      <c r="F784" s="141" t="str">
        <f t="shared" si="38"/>
        <v/>
      </c>
      <c r="G784" s="142">
        <f>IF($K784="Padrão",BDI!$B$17,IF($K784="Diferenciado",BDI!$E$17,0))</f>
        <v>0.21290000000000001</v>
      </c>
      <c r="H784" s="140" t="str">
        <f t="shared" si="36"/>
        <v/>
      </c>
      <c r="I784" s="141" t="str">
        <f t="shared" si="37"/>
        <v/>
      </c>
      <c r="J784" s="143"/>
      <c r="K784" s="144" t="s">
        <v>3103</v>
      </c>
    </row>
    <row r="785" spans="1:11" hidden="1" x14ac:dyDescent="0.25">
      <c r="A785" s="137" t="s">
        <v>4245</v>
      </c>
      <c r="B785" s="138" t="s">
        <v>4246</v>
      </c>
      <c r="C785" s="139" t="s">
        <v>17</v>
      </c>
      <c r="D785" s="139">
        <v>0</v>
      </c>
      <c r="E785" s="140" t="s">
        <v>12</v>
      </c>
      <c r="F785" s="141" t="str">
        <f t="shared" si="38"/>
        <v/>
      </c>
      <c r="G785" s="142">
        <f>IF($K785="Padrão",BDI!$B$17,IF($K785="Diferenciado",BDI!$E$17,0))</f>
        <v>0.21290000000000001</v>
      </c>
      <c r="H785" s="140" t="str">
        <f t="shared" si="36"/>
        <v/>
      </c>
      <c r="I785" s="141" t="str">
        <f t="shared" si="37"/>
        <v/>
      </c>
      <c r="J785" s="143"/>
      <c r="K785" s="144" t="s">
        <v>3103</v>
      </c>
    </row>
    <row r="786" spans="1:11" hidden="1" x14ac:dyDescent="0.25">
      <c r="A786" s="137" t="s">
        <v>4247</v>
      </c>
      <c r="B786" s="138" t="s">
        <v>4248</v>
      </c>
      <c r="C786" s="139" t="s">
        <v>17</v>
      </c>
      <c r="D786" s="139">
        <v>0</v>
      </c>
      <c r="E786" s="140" t="s">
        <v>12</v>
      </c>
      <c r="F786" s="141" t="str">
        <f t="shared" si="38"/>
        <v/>
      </c>
      <c r="G786" s="142">
        <f>IF($K786="Padrão",BDI!$B$17,IF($K786="Diferenciado",BDI!$E$17,0))</f>
        <v>0.21290000000000001</v>
      </c>
      <c r="H786" s="140" t="str">
        <f t="shared" si="36"/>
        <v/>
      </c>
      <c r="I786" s="141" t="str">
        <f t="shared" si="37"/>
        <v/>
      </c>
      <c r="J786" s="143"/>
      <c r="K786" s="144" t="s">
        <v>3103</v>
      </c>
    </row>
    <row r="787" spans="1:11" hidden="1" x14ac:dyDescent="0.25">
      <c r="A787" s="137" t="s">
        <v>4249</v>
      </c>
      <c r="B787" s="138" t="s">
        <v>4250</v>
      </c>
      <c r="C787" s="139" t="s">
        <v>17</v>
      </c>
      <c r="D787" s="139">
        <v>0</v>
      </c>
      <c r="E787" s="140" t="s">
        <v>12</v>
      </c>
      <c r="F787" s="141" t="str">
        <f t="shared" si="38"/>
        <v/>
      </c>
      <c r="G787" s="142">
        <f>IF($K787="Padrão",BDI!$B$17,IF($K787="Diferenciado",BDI!$E$17,0))</f>
        <v>0.21290000000000001</v>
      </c>
      <c r="H787" s="140" t="str">
        <f t="shared" si="36"/>
        <v/>
      </c>
      <c r="I787" s="141" t="str">
        <f t="shared" si="37"/>
        <v/>
      </c>
      <c r="J787" s="143"/>
      <c r="K787" s="144" t="s">
        <v>3103</v>
      </c>
    </row>
    <row r="788" spans="1:11" hidden="1" x14ac:dyDescent="0.25">
      <c r="A788" s="137" t="s">
        <v>4251</v>
      </c>
      <c r="B788" s="138" t="s">
        <v>4252</v>
      </c>
      <c r="C788" s="139" t="s">
        <v>17</v>
      </c>
      <c r="D788" s="139">
        <v>0</v>
      </c>
      <c r="E788" s="140" t="s">
        <v>12</v>
      </c>
      <c r="F788" s="141" t="str">
        <f t="shared" si="38"/>
        <v/>
      </c>
      <c r="G788" s="142">
        <f>IF($K788="Padrão",BDI!$B$17,IF($K788="Diferenciado",BDI!$E$17,0))</f>
        <v>0.21290000000000001</v>
      </c>
      <c r="H788" s="140" t="str">
        <f t="shared" si="36"/>
        <v/>
      </c>
      <c r="I788" s="141" t="str">
        <f t="shared" si="37"/>
        <v/>
      </c>
      <c r="J788" s="143"/>
      <c r="K788" s="144" t="s">
        <v>3103</v>
      </c>
    </row>
    <row r="789" spans="1:11" hidden="1" x14ac:dyDescent="0.25">
      <c r="A789" s="137" t="s">
        <v>4253</v>
      </c>
      <c r="B789" s="138" t="s">
        <v>4254</v>
      </c>
      <c r="C789" s="139" t="s">
        <v>17</v>
      </c>
      <c r="D789" s="139">
        <v>0</v>
      </c>
      <c r="E789" s="140" t="s">
        <v>12</v>
      </c>
      <c r="F789" s="141" t="str">
        <f t="shared" si="38"/>
        <v/>
      </c>
      <c r="G789" s="142">
        <f>IF($K789="Padrão",BDI!$B$17,IF($K789="Diferenciado",BDI!$E$17,0))</f>
        <v>0.21290000000000001</v>
      </c>
      <c r="H789" s="140" t="str">
        <f t="shared" si="36"/>
        <v/>
      </c>
      <c r="I789" s="141" t="str">
        <f t="shared" si="37"/>
        <v/>
      </c>
      <c r="J789" s="143"/>
      <c r="K789" s="144" t="s">
        <v>3103</v>
      </c>
    </row>
    <row r="790" spans="1:11" hidden="1" x14ac:dyDescent="0.25">
      <c r="A790" s="137" t="s">
        <v>4255</v>
      </c>
      <c r="B790" s="138" t="s">
        <v>4256</v>
      </c>
      <c r="C790" s="139" t="s">
        <v>17</v>
      </c>
      <c r="D790" s="139">
        <v>0</v>
      </c>
      <c r="E790" s="140" t="s">
        <v>12</v>
      </c>
      <c r="F790" s="141" t="str">
        <f t="shared" si="38"/>
        <v/>
      </c>
      <c r="G790" s="142">
        <f>IF($K790="Padrão",BDI!$B$17,IF($K790="Diferenciado",BDI!$E$17,0))</f>
        <v>0.21290000000000001</v>
      </c>
      <c r="H790" s="140" t="str">
        <f t="shared" si="36"/>
        <v/>
      </c>
      <c r="I790" s="141" t="str">
        <f t="shared" si="37"/>
        <v/>
      </c>
      <c r="J790" s="143"/>
      <c r="K790" s="144" t="s">
        <v>3103</v>
      </c>
    </row>
    <row r="791" spans="1:11" hidden="1" x14ac:dyDescent="0.25">
      <c r="A791" s="137" t="s">
        <v>4257</v>
      </c>
      <c r="B791" s="138" t="s">
        <v>4258</v>
      </c>
      <c r="C791" s="139" t="s">
        <v>17</v>
      </c>
      <c r="D791" s="139">
        <v>0</v>
      </c>
      <c r="E791" s="140" t="s">
        <v>12</v>
      </c>
      <c r="F791" s="141" t="str">
        <f t="shared" si="38"/>
        <v/>
      </c>
      <c r="G791" s="142">
        <f>IF($K791="Padrão",BDI!$B$17,IF($K791="Diferenciado",BDI!$E$17,0))</f>
        <v>0.21290000000000001</v>
      </c>
      <c r="H791" s="140" t="str">
        <f t="shared" si="36"/>
        <v/>
      </c>
      <c r="I791" s="141" t="str">
        <f t="shared" si="37"/>
        <v/>
      </c>
      <c r="J791" s="143"/>
      <c r="K791" s="144" t="s">
        <v>3103</v>
      </c>
    </row>
    <row r="792" spans="1:11" hidden="1" x14ac:dyDescent="0.25">
      <c r="A792" s="137" t="s">
        <v>4259</v>
      </c>
      <c r="B792" s="138" t="s">
        <v>4260</v>
      </c>
      <c r="C792" s="139" t="s">
        <v>17</v>
      </c>
      <c r="D792" s="139">
        <v>0</v>
      </c>
      <c r="E792" s="140" t="s">
        <v>12</v>
      </c>
      <c r="F792" s="141" t="str">
        <f t="shared" si="38"/>
        <v/>
      </c>
      <c r="G792" s="142">
        <f>IF($K792="Padrão",BDI!$B$17,IF($K792="Diferenciado",BDI!$E$17,0))</f>
        <v>0.21290000000000001</v>
      </c>
      <c r="H792" s="140" t="str">
        <f t="shared" si="36"/>
        <v/>
      </c>
      <c r="I792" s="141" t="str">
        <f t="shared" si="37"/>
        <v/>
      </c>
      <c r="J792" s="143"/>
      <c r="K792" s="144" t="s">
        <v>3103</v>
      </c>
    </row>
    <row r="793" spans="1:11" hidden="1" x14ac:dyDescent="0.25">
      <c r="A793" s="137" t="s">
        <v>4261</v>
      </c>
      <c r="B793" s="138" t="s">
        <v>4262</v>
      </c>
      <c r="C793" s="139" t="s">
        <v>17</v>
      </c>
      <c r="D793" s="139">
        <v>0</v>
      </c>
      <c r="E793" s="140" t="s">
        <v>12</v>
      </c>
      <c r="F793" s="141" t="str">
        <f t="shared" si="38"/>
        <v/>
      </c>
      <c r="G793" s="142">
        <f>IF($K793="Padrão",BDI!$B$17,IF($K793="Diferenciado",BDI!$E$17,0))</f>
        <v>0.21290000000000001</v>
      </c>
      <c r="H793" s="140" t="str">
        <f t="shared" si="36"/>
        <v/>
      </c>
      <c r="I793" s="141" t="str">
        <f t="shared" si="37"/>
        <v/>
      </c>
      <c r="J793" s="143"/>
      <c r="K793" s="144" t="s">
        <v>3103</v>
      </c>
    </row>
    <row r="794" spans="1:11" hidden="1" x14ac:dyDescent="0.25">
      <c r="A794" s="137" t="s">
        <v>4263</v>
      </c>
      <c r="B794" s="138" t="s">
        <v>4264</v>
      </c>
      <c r="C794" s="139" t="s">
        <v>17</v>
      </c>
      <c r="D794" s="139">
        <v>0</v>
      </c>
      <c r="E794" s="140" t="s">
        <v>12</v>
      </c>
      <c r="F794" s="141" t="str">
        <f t="shared" si="38"/>
        <v/>
      </c>
      <c r="G794" s="142">
        <f>IF($K794="Padrão",BDI!$B$17,IF($K794="Diferenciado",BDI!$E$17,0))</f>
        <v>0.21290000000000001</v>
      </c>
      <c r="H794" s="140" t="str">
        <f t="shared" si="36"/>
        <v/>
      </c>
      <c r="I794" s="141" t="str">
        <f t="shared" si="37"/>
        <v/>
      </c>
      <c r="J794" s="143"/>
      <c r="K794" s="144" t="s">
        <v>3103</v>
      </c>
    </row>
    <row r="795" spans="1:11" hidden="1" x14ac:dyDescent="0.25">
      <c r="A795" s="137" t="s">
        <v>4265</v>
      </c>
      <c r="B795" s="138" t="s">
        <v>4266</v>
      </c>
      <c r="C795" s="139" t="s">
        <v>17</v>
      </c>
      <c r="D795" s="139">
        <v>0</v>
      </c>
      <c r="E795" s="140" t="s">
        <v>12</v>
      </c>
      <c r="F795" s="141" t="str">
        <f t="shared" si="38"/>
        <v/>
      </c>
      <c r="G795" s="142">
        <f>IF($K795="Padrão",BDI!$B$17,IF($K795="Diferenciado",BDI!$E$17,0))</f>
        <v>0.21290000000000001</v>
      </c>
      <c r="H795" s="140" t="str">
        <f t="shared" si="36"/>
        <v/>
      </c>
      <c r="I795" s="141" t="str">
        <f t="shared" si="37"/>
        <v/>
      </c>
      <c r="J795" s="143"/>
      <c r="K795" s="144" t="s">
        <v>3103</v>
      </c>
    </row>
    <row r="796" spans="1:11" hidden="1" x14ac:dyDescent="0.25">
      <c r="A796" s="137" t="s">
        <v>4267</v>
      </c>
      <c r="B796" s="138" t="s">
        <v>4268</v>
      </c>
      <c r="C796" s="139" t="s">
        <v>17</v>
      </c>
      <c r="D796" s="139">
        <v>0</v>
      </c>
      <c r="E796" s="140" t="s">
        <v>12</v>
      </c>
      <c r="F796" s="141" t="str">
        <f t="shared" si="38"/>
        <v/>
      </c>
      <c r="G796" s="142">
        <f>IF($K796="Padrão",BDI!$B$17,IF($K796="Diferenciado",BDI!$E$17,0))</f>
        <v>0.21290000000000001</v>
      </c>
      <c r="H796" s="140" t="str">
        <f t="shared" si="36"/>
        <v/>
      </c>
      <c r="I796" s="141" t="str">
        <f t="shared" si="37"/>
        <v/>
      </c>
      <c r="J796" s="143"/>
      <c r="K796" s="144" t="s">
        <v>3103</v>
      </c>
    </row>
    <row r="797" spans="1:11" hidden="1" x14ac:dyDescent="0.25">
      <c r="A797" s="137" t="s">
        <v>4269</v>
      </c>
      <c r="B797" s="138" t="s">
        <v>4270</v>
      </c>
      <c r="C797" s="139" t="s">
        <v>17</v>
      </c>
      <c r="D797" s="139">
        <v>0</v>
      </c>
      <c r="E797" s="140" t="s">
        <v>12</v>
      </c>
      <c r="F797" s="141" t="str">
        <f t="shared" si="38"/>
        <v/>
      </c>
      <c r="G797" s="142">
        <f>IF($K797="Padrão",BDI!$B$17,IF($K797="Diferenciado",BDI!$E$17,0))</f>
        <v>0.21290000000000001</v>
      </c>
      <c r="H797" s="140" t="str">
        <f t="shared" si="36"/>
        <v/>
      </c>
      <c r="I797" s="141" t="str">
        <f t="shared" si="37"/>
        <v/>
      </c>
      <c r="J797" s="143"/>
      <c r="K797" s="144" t="s">
        <v>3103</v>
      </c>
    </row>
    <row r="798" spans="1:11" hidden="1" x14ac:dyDescent="0.25">
      <c r="A798" s="137" t="s">
        <v>4271</v>
      </c>
      <c r="B798" s="138" t="s">
        <v>4272</v>
      </c>
      <c r="C798" s="139" t="s">
        <v>17</v>
      </c>
      <c r="D798" s="139">
        <v>0</v>
      </c>
      <c r="E798" s="140" t="s">
        <v>12</v>
      </c>
      <c r="F798" s="141" t="str">
        <f t="shared" si="38"/>
        <v/>
      </c>
      <c r="G798" s="142">
        <f>IF($K798="Padrão",BDI!$B$17,IF($K798="Diferenciado",BDI!$E$17,0))</f>
        <v>0.21290000000000001</v>
      </c>
      <c r="H798" s="140" t="str">
        <f t="shared" si="36"/>
        <v/>
      </c>
      <c r="I798" s="141" t="str">
        <f t="shared" si="37"/>
        <v/>
      </c>
      <c r="J798" s="143"/>
      <c r="K798" s="144" t="s">
        <v>3103</v>
      </c>
    </row>
    <row r="799" spans="1:11" hidden="1" x14ac:dyDescent="0.25">
      <c r="A799" s="137" t="s">
        <v>4273</v>
      </c>
      <c r="B799" s="138" t="s">
        <v>4274</v>
      </c>
      <c r="C799" s="139" t="s">
        <v>17</v>
      </c>
      <c r="D799" s="139">
        <v>0</v>
      </c>
      <c r="E799" s="140" t="s">
        <v>12</v>
      </c>
      <c r="F799" s="141" t="str">
        <f t="shared" si="38"/>
        <v/>
      </c>
      <c r="G799" s="142">
        <f>IF($K799="Padrão",BDI!$B$17,IF($K799="Diferenciado",BDI!$E$17,0))</f>
        <v>0.21290000000000001</v>
      </c>
      <c r="H799" s="140" t="str">
        <f t="shared" si="36"/>
        <v/>
      </c>
      <c r="I799" s="141" t="str">
        <f t="shared" si="37"/>
        <v/>
      </c>
      <c r="J799" s="143"/>
      <c r="K799" s="144" t="s">
        <v>3103</v>
      </c>
    </row>
    <row r="800" spans="1:11" hidden="1" x14ac:dyDescent="0.25">
      <c r="A800" s="137" t="s">
        <v>4275</v>
      </c>
      <c r="B800" s="138" t="s">
        <v>4276</v>
      </c>
      <c r="C800" s="139" t="s">
        <v>17</v>
      </c>
      <c r="D800" s="139">
        <v>0</v>
      </c>
      <c r="E800" s="140" t="s">
        <v>12</v>
      </c>
      <c r="F800" s="141" t="str">
        <f t="shared" si="38"/>
        <v/>
      </c>
      <c r="G800" s="142">
        <f>IF($K800="Padrão",BDI!$B$17,IF($K800="Diferenciado",BDI!$E$17,0))</f>
        <v>0.21290000000000001</v>
      </c>
      <c r="H800" s="140" t="str">
        <f t="shared" si="36"/>
        <v/>
      </c>
      <c r="I800" s="141" t="str">
        <f t="shared" si="37"/>
        <v/>
      </c>
      <c r="J800" s="143"/>
      <c r="K800" s="144" t="s">
        <v>3103</v>
      </c>
    </row>
    <row r="801" spans="1:11" hidden="1" x14ac:dyDescent="0.25">
      <c r="A801" s="137" t="s">
        <v>4277</v>
      </c>
      <c r="B801" s="138" t="s">
        <v>4278</v>
      </c>
      <c r="C801" s="139" t="s">
        <v>17</v>
      </c>
      <c r="D801" s="139">
        <v>0</v>
      </c>
      <c r="E801" s="140" t="s">
        <v>12</v>
      </c>
      <c r="F801" s="141" t="str">
        <f t="shared" si="38"/>
        <v/>
      </c>
      <c r="G801" s="142">
        <f>IF($K801="Padrão",BDI!$B$17,IF($K801="Diferenciado",BDI!$E$17,0))</f>
        <v>0.21290000000000001</v>
      </c>
      <c r="H801" s="140" t="str">
        <f t="shared" si="36"/>
        <v/>
      </c>
      <c r="I801" s="141" t="str">
        <f t="shared" si="37"/>
        <v/>
      </c>
      <c r="J801" s="143"/>
      <c r="K801" s="144" t="s">
        <v>3103</v>
      </c>
    </row>
    <row r="802" spans="1:11" hidden="1" x14ac:dyDescent="0.25">
      <c r="A802" s="137" t="s">
        <v>4279</v>
      </c>
      <c r="B802" s="138" t="s">
        <v>4280</v>
      </c>
      <c r="C802" s="139" t="s">
        <v>17</v>
      </c>
      <c r="D802" s="139">
        <v>0</v>
      </c>
      <c r="E802" s="140" t="s">
        <v>12</v>
      </c>
      <c r="F802" s="141" t="str">
        <f t="shared" si="38"/>
        <v/>
      </c>
      <c r="G802" s="142">
        <f>IF($K802="Padrão",BDI!$B$17,IF($K802="Diferenciado",BDI!$E$17,0))</f>
        <v>0.21290000000000001</v>
      </c>
      <c r="H802" s="140" t="str">
        <f t="shared" si="36"/>
        <v/>
      </c>
      <c r="I802" s="141" t="str">
        <f t="shared" si="37"/>
        <v/>
      </c>
      <c r="J802" s="143"/>
      <c r="K802" s="144" t="s">
        <v>3103</v>
      </c>
    </row>
    <row r="803" spans="1:11" hidden="1" x14ac:dyDescent="0.25">
      <c r="A803" s="137" t="s">
        <v>4281</v>
      </c>
      <c r="B803" s="138" t="s">
        <v>4282</v>
      </c>
      <c r="C803" s="139" t="s">
        <v>17</v>
      </c>
      <c r="D803" s="139">
        <v>0</v>
      </c>
      <c r="E803" s="140" t="s">
        <v>12</v>
      </c>
      <c r="F803" s="141" t="str">
        <f t="shared" si="38"/>
        <v/>
      </c>
      <c r="G803" s="142">
        <f>IF($K803="Padrão",BDI!$B$17,IF($K803="Diferenciado",BDI!$E$17,0))</f>
        <v>0.21290000000000001</v>
      </c>
      <c r="H803" s="140" t="str">
        <f t="shared" si="36"/>
        <v/>
      </c>
      <c r="I803" s="141" t="str">
        <f t="shared" si="37"/>
        <v/>
      </c>
      <c r="J803" s="143"/>
      <c r="K803" s="144" t="s">
        <v>3103</v>
      </c>
    </row>
    <row r="804" spans="1:11" hidden="1" x14ac:dyDescent="0.25">
      <c r="A804" s="137" t="s">
        <v>4283</v>
      </c>
      <c r="B804" s="138" t="s">
        <v>4284</v>
      </c>
      <c r="C804" s="139" t="s">
        <v>17</v>
      </c>
      <c r="D804" s="139">
        <v>0</v>
      </c>
      <c r="E804" s="140" t="s">
        <v>12</v>
      </c>
      <c r="F804" s="141" t="str">
        <f t="shared" si="38"/>
        <v/>
      </c>
      <c r="G804" s="142">
        <f>IF($K804="Padrão",BDI!$B$17,IF($K804="Diferenciado",BDI!$E$17,0))</f>
        <v>0.21290000000000001</v>
      </c>
      <c r="H804" s="140" t="str">
        <f t="shared" si="36"/>
        <v/>
      </c>
      <c r="I804" s="141" t="str">
        <f t="shared" si="37"/>
        <v/>
      </c>
      <c r="J804" s="143"/>
      <c r="K804" s="144" t="s">
        <v>3103</v>
      </c>
    </row>
    <row r="805" spans="1:11" hidden="1" x14ac:dyDescent="0.25">
      <c r="A805" s="137" t="s">
        <v>4285</v>
      </c>
      <c r="B805" s="138" t="s">
        <v>4286</v>
      </c>
      <c r="C805" s="139" t="s">
        <v>17</v>
      </c>
      <c r="D805" s="139">
        <v>0</v>
      </c>
      <c r="E805" s="140" t="s">
        <v>12</v>
      </c>
      <c r="F805" s="141" t="str">
        <f t="shared" si="38"/>
        <v/>
      </c>
      <c r="G805" s="142">
        <f>IF($K805="Padrão",BDI!$B$17,IF($K805="Diferenciado",BDI!$E$17,0))</f>
        <v>0.21290000000000001</v>
      </c>
      <c r="H805" s="140" t="str">
        <f t="shared" si="36"/>
        <v/>
      </c>
      <c r="I805" s="141" t="str">
        <f t="shared" si="37"/>
        <v/>
      </c>
      <c r="J805" s="143"/>
      <c r="K805" s="144" t="s">
        <v>3103</v>
      </c>
    </row>
    <row r="806" spans="1:11" hidden="1" x14ac:dyDescent="0.25">
      <c r="A806" s="137" t="s">
        <v>4287</v>
      </c>
      <c r="B806" s="138" t="s">
        <v>4288</v>
      </c>
      <c r="C806" s="139" t="s">
        <v>17</v>
      </c>
      <c r="D806" s="139">
        <v>0</v>
      </c>
      <c r="E806" s="140" t="s">
        <v>12</v>
      </c>
      <c r="F806" s="141" t="str">
        <f t="shared" si="38"/>
        <v/>
      </c>
      <c r="G806" s="142">
        <f>IF($K806="Padrão",BDI!$B$17,IF($K806="Diferenciado",BDI!$E$17,0))</f>
        <v>0.21290000000000001</v>
      </c>
      <c r="H806" s="140" t="str">
        <f t="shared" si="36"/>
        <v/>
      </c>
      <c r="I806" s="141" t="str">
        <f t="shared" si="37"/>
        <v/>
      </c>
      <c r="J806" s="143"/>
      <c r="K806" s="144" t="s">
        <v>3103</v>
      </c>
    </row>
    <row r="807" spans="1:11" hidden="1" x14ac:dyDescent="0.25">
      <c r="A807" s="137" t="s">
        <v>4289</v>
      </c>
      <c r="B807" s="138" t="s">
        <v>4290</v>
      </c>
      <c r="C807" s="139" t="s">
        <v>17</v>
      </c>
      <c r="D807" s="139">
        <v>0</v>
      </c>
      <c r="E807" s="140" t="s">
        <v>12</v>
      </c>
      <c r="F807" s="141" t="str">
        <f t="shared" si="38"/>
        <v/>
      </c>
      <c r="G807" s="142">
        <f>IF($K807="Padrão",BDI!$B$17,IF($K807="Diferenciado",BDI!$E$17,0))</f>
        <v>0.21290000000000001</v>
      </c>
      <c r="H807" s="140" t="str">
        <f t="shared" si="36"/>
        <v/>
      </c>
      <c r="I807" s="141" t="str">
        <f t="shared" si="37"/>
        <v/>
      </c>
      <c r="J807" s="143"/>
      <c r="K807" s="144" t="s">
        <v>3103</v>
      </c>
    </row>
    <row r="808" spans="1:11" hidden="1" x14ac:dyDescent="0.25">
      <c r="A808" s="137" t="s">
        <v>4291</v>
      </c>
      <c r="B808" s="138" t="s">
        <v>4292</v>
      </c>
      <c r="C808" s="139" t="s">
        <v>17</v>
      </c>
      <c r="D808" s="139">
        <v>0</v>
      </c>
      <c r="E808" s="140" t="s">
        <v>12</v>
      </c>
      <c r="F808" s="141" t="str">
        <f t="shared" si="38"/>
        <v/>
      </c>
      <c r="G808" s="142">
        <f>IF($K808="Padrão",BDI!$B$17,IF($K808="Diferenciado",BDI!$E$17,0))</f>
        <v>0.21290000000000001</v>
      </c>
      <c r="H808" s="140" t="str">
        <f t="shared" si="36"/>
        <v/>
      </c>
      <c r="I808" s="141" t="str">
        <f t="shared" si="37"/>
        <v/>
      </c>
      <c r="J808" s="143"/>
      <c r="K808" s="144" t="s">
        <v>3103</v>
      </c>
    </row>
    <row r="809" spans="1:11" hidden="1" x14ac:dyDescent="0.25">
      <c r="A809" s="137" t="s">
        <v>4293</v>
      </c>
      <c r="B809" s="138" t="s">
        <v>4294</v>
      </c>
      <c r="C809" s="139" t="s">
        <v>17</v>
      </c>
      <c r="D809" s="139">
        <v>0</v>
      </c>
      <c r="E809" s="140" t="s">
        <v>12</v>
      </c>
      <c r="F809" s="141" t="str">
        <f t="shared" si="38"/>
        <v/>
      </c>
      <c r="G809" s="142">
        <f>IF($K809="Padrão",BDI!$B$17,IF($K809="Diferenciado",BDI!$E$17,0))</f>
        <v>0.21290000000000001</v>
      </c>
      <c r="H809" s="140" t="str">
        <f t="shared" si="36"/>
        <v/>
      </c>
      <c r="I809" s="141" t="str">
        <f t="shared" si="37"/>
        <v/>
      </c>
      <c r="J809" s="143"/>
      <c r="K809" s="144" t="s">
        <v>3103</v>
      </c>
    </row>
    <row r="810" spans="1:11" hidden="1" x14ac:dyDescent="0.25">
      <c r="A810" s="137" t="s">
        <v>4295</v>
      </c>
      <c r="B810" s="138" t="s">
        <v>4296</v>
      </c>
      <c r="C810" s="139" t="s">
        <v>17</v>
      </c>
      <c r="D810" s="139">
        <v>0</v>
      </c>
      <c r="E810" s="140" t="s">
        <v>12</v>
      </c>
      <c r="F810" s="141" t="str">
        <f t="shared" si="38"/>
        <v/>
      </c>
      <c r="G810" s="142">
        <f>IF($K810="Padrão",BDI!$B$17,IF($K810="Diferenciado",BDI!$E$17,0))</f>
        <v>0.21290000000000001</v>
      </c>
      <c r="H810" s="140" t="str">
        <f t="shared" si="36"/>
        <v/>
      </c>
      <c r="I810" s="141" t="str">
        <f t="shared" si="37"/>
        <v/>
      </c>
      <c r="J810" s="143"/>
      <c r="K810" s="144" t="s">
        <v>3103</v>
      </c>
    </row>
    <row r="811" spans="1:11" hidden="1" x14ac:dyDescent="0.25">
      <c r="A811" s="137" t="s">
        <v>4297</v>
      </c>
      <c r="B811" s="138" t="s">
        <v>4298</v>
      </c>
      <c r="C811" s="139" t="s">
        <v>17</v>
      </c>
      <c r="D811" s="139">
        <v>0</v>
      </c>
      <c r="E811" s="140" t="s">
        <v>12</v>
      </c>
      <c r="F811" s="141" t="str">
        <f t="shared" si="38"/>
        <v/>
      </c>
      <c r="G811" s="142">
        <f>IF($K811="Padrão",BDI!$B$17,IF($K811="Diferenciado",BDI!$E$17,0))</f>
        <v>0.21290000000000001</v>
      </c>
      <c r="H811" s="140" t="str">
        <f t="shared" si="36"/>
        <v/>
      </c>
      <c r="I811" s="141" t="str">
        <f t="shared" si="37"/>
        <v/>
      </c>
      <c r="J811" s="143"/>
      <c r="K811" s="144" t="s">
        <v>3103</v>
      </c>
    </row>
    <row r="812" spans="1:11" hidden="1" x14ac:dyDescent="0.25">
      <c r="A812" s="137" t="s">
        <v>4299</v>
      </c>
      <c r="B812" s="138" t="s">
        <v>4300</v>
      </c>
      <c r="C812" s="139" t="s">
        <v>17</v>
      </c>
      <c r="D812" s="139">
        <v>0</v>
      </c>
      <c r="E812" s="140" t="s">
        <v>12</v>
      </c>
      <c r="F812" s="141" t="str">
        <f t="shared" si="38"/>
        <v/>
      </c>
      <c r="G812" s="142">
        <f>IF($K812="Padrão",BDI!$B$17,IF($K812="Diferenciado",BDI!$E$17,0))</f>
        <v>0.21290000000000001</v>
      </c>
      <c r="H812" s="140" t="str">
        <f t="shared" si="36"/>
        <v/>
      </c>
      <c r="I812" s="141" t="str">
        <f t="shared" si="37"/>
        <v/>
      </c>
      <c r="J812" s="143"/>
      <c r="K812" s="144" t="s">
        <v>3103</v>
      </c>
    </row>
    <row r="813" spans="1:11" hidden="1" x14ac:dyDescent="0.25">
      <c r="A813" s="137" t="s">
        <v>4301</v>
      </c>
      <c r="B813" s="138" t="s">
        <v>4302</v>
      </c>
      <c r="C813" s="139" t="s">
        <v>17</v>
      </c>
      <c r="D813" s="139">
        <v>0</v>
      </c>
      <c r="E813" s="140" t="s">
        <v>12</v>
      </c>
      <c r="F813" s="141" t="str">
        <f t="shared" si="38"/>
        <v/>
      </c>
      <c r="G813" s="142">
        <f>IF($K813="Padrão",BDI!$B$17,IF($K813="Diferenciado",BDI!$E$17,0))</f>
        <v>0.21290000000000001</v>
      </c>
      <c r="H813" s="140" t="str">
        <f t="shared" si="36"/>
        <v/>
      </c>
      <c r="I813" s="141" t="str">
        <f t="shared" si="37"/>
        <v/>
      </c>
      <c r="J813" s="143"/>
      <c r="K813" s="144" t="s">
        <v>3103</v>
      </c>
    </row>
    <row r="814" spans="1:11" hidden="1" x14ac:dyDescent="0.25">
      <c r="A814" s="137" t="s">
        <v>4303</v>
      </c>
      <c r="B814" s="138" t="s">
        <v>4304</v>
      </c>
      <c r="C814" s="139" t="s">
        <v>17</v>
      </c>
      <c r="D814" s="139">
        <v>0</v>
      </c>
      <c r="E814" s="140" t="s">
        <v>12</v>
      </c>
      <c r="F814" s="141" t="str">
        <f t="shared" si="38"/>
        <v/>
      </c>
      <c r="G814" s="142">
        <f>IF($K814="Padrão",BDI!$B$17,IF($K814="Diferenciado",BDI!$E$17,0))</f>
        <v>0.21290000000000001</v>
      </c>
      <c r="H814" s="140" t="str">
        <f t="shared" si="36"/>
        <v/>
      </c>
      <c r="I814" s="141" t="str">
        <f t="shared" si="37"/>
        <v/>
      </c>
      <c r="J814" s="143"/>
      <c r="K814" s="144" t="s">
        <v>3103</v>
      </c>
    </row>
    <row r="815" spans="1:11" hidden="1" x14ac:dyDescent="0.25">
      <c r="A815" s="137" t="s">
        <v>4305</v>
      </c>
      <c r="B815" s="138" t="s">
        <v>4306</v>
      </c>
      <c r="C815" s="139" t="s">
        <v>17</v>
      </c>
      <c r="D815" s="139">
        <v>0</v>
      </c>
      <c r="E815" s="140" t="s">
        <v>12</v>
      </c>
      <c r="F815" s="141" t="str">
        <f t="shared" si="38"/>
        <v/>
      </c>
      <c r="G815" s="142">
        <f>IF($K815="Padrão",BDI!$B$17,IF($K815="Diferenciado",BDI!$E$17,0))</f>
        <v>0.21290000000000001</v>
      </c>
      <c r="H815" s="140" t="str">
        <f t="shared" si="36"/>
        <v/>
      </c>
      <c r="I815" s="141" t="str">
        <f t="shared" si="37"/>
        <v/>
      </c>
      <c r="J815" s="143"/>
      <c r="K815" s="144" t="s">
        <v>3103</v>
      </c>
    </row>
    <row r="816" spans="1:11" hidden="1" x14ac:dyDescent="0.25">
      <c r="A816" s="137" t="s">
        <v>4307</v>
      </c>
      <c r="B816" s="138" t="s">
        <v>4308</v>
      </c>
      <c r="C816" s="139" t="s">
        <v>17</v>
      </c>
      <c r="D816" s="139">
        <v>0</v>
      </c>
      <c r="E816" s="140" t="s">
        <v>12</v>
      </c>
      <c r="F816" s="141" t="str">
        <f t="shared" si="38"/>
        <v/>
      </c>
      <c r="G816" s="142">
        <f>IF($K816="Padrão",BDI!$B$17,IF($K816="Diferenciado",BDI!$E$17,0))</f>
        <v>0.21290000000000001</v>
      </c>
      <c r="H816" s="140" t="str">
        <f t="shared" si="36"/>
        <v/>
      </c>
      <c r="I816" s="141" t="str">
        <f t="shared" si="37"/>
        <v/>
      </c>
      <c r="J816" s="143"/>
      <c r="K816" s="144" t="s">
        <v>3103</v>
      </c>
    </row>
    <row r="817" spans="1:11" hidden="1" x14ac:dyDescent="0.25">
      <c r="A817" s="137" t="s">
        <v>4309</v>
      </c>
      <c r="B817" s="138" t="s">
        <v>4310</v>
      </c>
      <c r="C817" s="139" t="s">
        <v>17</v>
      </c>
      <c r="D817" s="139">
        <v>0</v>
      </c>
      <c r="E817" s="140" t="s">
        <v>12</v>
      </c>
      <c r="F817" s="141" t="str">
        <f t="shared" si="38"/>
        <v/>
      </c>
      <c r="G817" s="142">
        <f>IF($K817="Padrão",BDI!$B$17,IF($K817="Diferenciado",BDI!$E$17,0))</f>
        <v>0.21290000000000001</v>
      </c>
      <c r="H817" s="140" t="str">
        <f t="shared" si="36"/>
        <v/>
      </c>
      <c r="I817" s="141" t="str">
        <f t="shared" si="37"/>
        <v/>
      </c>
      <c r="J817" s="143"/>
      <c r="K817" s="144" t="s">
        <v>3103</v>
      </c>
    </row>
    <row r="818" spans="1:11" hidden="1" x14ac:dyDescent="0.25">
      <c r="A818" s="137" t="s">
        <v>4311</v>
      </c>
      <c r="B818" s="138" t="s">
        <v>4312</v>
      </c>
      <c r="C818" s="139" t="s">
        <v>17</v>
      </c>
      <c r="D818" s="139">
        <v>0</v>
      </c>
      <c r="E818" s="140" t="s">
        <v>12</v>
      </c>
      <c r="F818" s="141" t="str">
        <f t="shared" si="38"/>
        <v/>
      </c>
      <c r="G818" s="142">
        <f>IF($K818="Padrão",BDI!$B$17,IF($K818="Diferenciado",BDI!$E$17,0))</f>
        <v>0.21290000000000001</v>
      </c>
      <c r="H818" s="140" t="str">
        <f t="shared" si="36"/>
        <v/>
      </c>
      <c r="I818" s="141" t="str">
        <f t="shared" si="37"/>
        <v/>
      </c>
      <c r="J818" s="143"/>
      <c r="K818" s="144" t="s">
        <v>3103</v>
      </c>
    </row>
    <row r="819" spans="1:11" hidden="1" x14ac:dyDescent="0.25">
      <c r="A819" s="185" t="s">
        <v>685</v>
      </c>
      <c r="B819" s="138" t="s">
        <v>4313</v>
      </c>
      <c r="C819" s="139" t="s">
        <v>17</v>
      </c>
      <c r="D819" s="139">
        <v>0</v>
      </c>
      <c r="E819" s="140">
        <f ca="1">OFFSET(INDEX(Composições!A:H,MATCH(Orçamentária!A819,Composições!A:A,0),8),2,0)</f>
        <v>13.328499999999998</v>
      </c>
      <c r="F819" s="141">
        <f t="shared" ca="1" si="38"/>
        <v>0</v>
      </c>
      <c r="G819" s="142">
        <f>IF($K819="Padrão",BDI!$B$17,IF($K819="Diferenciado",BDI!$E$17,0))</f>
        <v>0.21290000000000001</v>
      </c>
      <c r="H819" s="140">
        <f t="shared" ca="1" si="36"/>
        <v>16.170000000000002</v>
      </c>
      <c r="I819" s="141">
        <f t="shared" ca="1" si="37"/>
        <v>0</v>
      </c>
      <c r="J819" s="143"/>
      <c r="K819" s="144" t="s">
        <v>3103</v>
      </c>
    </row>
    <row r="820" spans="1:11" hidden="1" x14ac:dyDescent="0.25">
      <c r="A820" s="185" t="s">
        <v>686</v>
      </c>
      <c r="B820" s="138" t="s">
        <v>4314</v>
      </c>
      <c r="C820" s="139" t="s">
        <v>17</v>
      </c>
      <c r="D820" s="139">
        <v>0</v>
      </c>
      <c r="E820" s="140">
        <f ca="1">OFFSET(INDEX(Composições!A:H,MATCH(Orçamentária!A820,Composições!A:A,0),8),2,0)</f>
        <v>13.8985</v>
      </c>
      <c r="F820" s="141">
        <f t="shared" ca="1" si="38"/>
        <v>0</v>
      </c>
      <c r="G820" s="142">
        <f>IF($K820="Padrão",BDI!$B$17,IF($K820="Diferenciado",BDI!$E$17,0))</f>
        <v>0.21290000000000001</v>
      </c>
      <c r="H820" s="140">
        <f t="shared" ca="1" si="36"/>
        <v>16.86</v>
      </c>
      <c r="I820" s="141">
        <f t="shared" ca="1" si="37"/>
        <v>0</v>
      </c>
      <c r="J820" s="143"/>
      <c r="K820" s="144" t="s">
        <v>3103</v>
      </c>
    </row>
    <row r="821" spans="1:11" hidden="1" x14ac:dyDescent="0.25">
      <c r="A821" s="137" t="s">
        <v>4315</v>
      </c>
      <c r="B821" s="138" t="s">
        <v>4316</v>
      </c>
      <c r="C821" s="139" t="s">
        <v>17</v>
      </c>
      <c r="D821" s="139">
        <v>0</v>
      </c>
      <c r="E821" s="140" t="s">
        <v>12</v>
      </c>
      <c r="F821" s="141" t="str">
        <f t="shared" si="38"/>
        <v/>
      </c>
      <c r="G821" s="142">
        <f>IF($K821="Padrão",BDI!$B$17,IF($K821="Diferenciado",BDI!$E$17,0))</f>
        <v>0.21290000000000001</v>
      </c>
      <c r="H821" s="140" t="str">
        <f t="shared" si="36"/>
        <v/>
      </c>
      <c r="I821" s="141" t="str">
        <f t="shared" si="37"/>
        <v/>
      </c>
      <c r="J821" s="143"/>
      <c r="K821" s="144" t="s">
        <v>3103</v>
      </c>
    </row>
    <row r="822" spans="1:11" hidden="1" x14ac:dyDescent="0.25">
      <c r="A822" s="137" t="s">
        <v>4317</v>
      </c>
      <c r="B822" s="138" t="s">
        <v>4318</v>
      </c>
      <c r="C822" s="139" t="s">
        <v>17</v>
      </c>
      <c r="D822" s="139">
        <v>0</v>
      </c>
      <c r="E822" s="140" t="s">
        <v>12</v>
      </c>
      <c r="F822" s="141" t="str">
        <f t="shared" si="38"/>
        <v/>
      </c>
      <c r="G822" s="142">
        <f>IF($K822="Padrão",BDI!$B$17,IF($K822="Diferenciado",BDI!$E$17,0))</f>
        <v>0.21290000000000001</v>
      </c>
      <c r="H822" s="140" t="str">
        <f t="shared" si="36"/>
        <v/>
      </c>
      <c r="I822" s="141" t="str">
        <f t="shared" si="37"/>
        <v/>
      </c>
      <c r="J822" s="143"/>
      <c r="K822" s="144" t="s">
        <v>3103</v>
      </c>
    </row>
    <row r="823" spans="1:11" hidden="1" x14ac:dyDescent="0.25">
      <c r="A823" s="137" t="s">
        <v>4319</v>
      </c>
      <c r="B823" s="138" t="s">
        <v>4320</v>
      </c>
      <c r="C823" s="139" t="s">
        <v>17</v>
      </c>
      <c r="D823" s="139">
        <v>0</v>
      </c>
      <c r="E823" s="140" t="s">
        <v>12</v>
      </c>
      <c r="F823" s="141" t="str">
        <f t="shared" si="38"/>
        <v/>
      </c>
      <c r="G823" s="142">
        <f>IF($K823="Padrão",BDI!$B$17,IF($K823="Diferenciado",BDI!$E$17,0))</f>
        <v>0.21290000000000001</v>
      </c>
      <c r="H823" s="140" t="str">
        <f t="shared" si="36"/>
        <v/>
      </c>
      <c r="I823" s="141" t="str">
        <f t="shared" si="37"/>
        <v/>
      </c>
      <c r="J823" s="143"/>
      <c r="K823" s="144" t="s">
        <v>3103</v>
      </c>
    </row>
    <row r="824" spans="1:11" hidden="1" x14ac:dyDescent="0.25">
      <c r="A824" s="137" t="s">
        <v>4321</v>
      </c>
      <c r="B824" s="138" t="s">
        <v>4322</v>
      </c>
      <c r="C824" s="139" t="s">
        <v>17</v>
      </c>
      <c r="D824" s="139">
        <v>0</v>
      </c>
      <c r="E824" s="140" t="s">
        <v>12</v>
      </c>
      <c r="F824" s="141" t="str">
        <f t="shared" si="38"/>
        <v/>
      </c>
      <c r="G824" s="142">
        <f>IF($K824="Padrão",BDI!$B$17,IF($K824="Diferenciado",BDI!$E$17,0))</f>
        <v>0.21290000000000001</v>
      </c>
      <c r="H824" s="140" t="str">
        <f t="shared" si="36"/>
        <v/>
      </c>
      <c r="I824" s="141" t="str">
        <f t="shared" si="37"/>
        <v/>
      </c>
      <c r="J824" s="143"/>
      <c r="K824" s="144" t="s">
        <v>3103</v>
      </c>
    </row>
    <row r="825" spans="1:11" hidden="1" x14ac:dyDescent="0.25">
      <c r="A825" s="137" t="s">
        <v>4323</v>
      </c>
      <c r="B825" s="138" t="s">
        <v>4324</v>
      </c>
      <c r="C825" s="139" t="s">
        <v>17</v>
      </c>
      <c r="D825" s="139">
        <v>0</v>
      </c>
      <c r="E825" s="140" t="s">
        <v>12</v>
      </c>
      <c r="F825" s="141" t="str">
        <f t="shared" si="38"/>
        <v/>
      </c>
      <c r="G825" s="142">
        <f>IF($K825="Padrão",BDI!$B$17,IF($K825="Diferenciado",BDI!$E$17,0))</f>
        <v>0.21290000000000001</v>
      </c>
      <c r="H825" s="140" t="str">
        <f t="shared" si="36"/>
        <v/>
      </c>
      <c r="I825" s="141" t="str">
        <f t="shared" si="37"/>
        <v/>
      </c>
      <c r="J825" s="143"/>
      <c r="K825" s="144" t="s">
        <v>3103</v>
      </c>
    </row>
    <row r="826" spans="1:11" hidden="1" x14ac:dyDescent="0.25">
      <c r="A826" s="137" t="s">
        <v>4325</v>
      </c>
      <c r="B826" s="138" t="s">
        <v>4326</v>
      </c>
      <c r="C826" s="139" t="s">
        <v>4327</v>
      </c>
      <c r="D826" s="139">
        <v>0</v>
      </c>
      <c r="E826" s="140" t="s">
        <v>12</v>
      </c>
      <c r="F826" s="141" t="str">
        <f t="shared" si="38"/>
        <v/>
      </c>
      <c r="G826" s="142">
        <f>IF($K826="Padrão",BDI!$B$17,IF($K826="Diferenciado",BDI!$E$17,0))</f>
        <v>0.21290000000000001</v>
      </c>
      <c r="H826" s="140" t="str">
        <f t="shared" si="36"/>
        <v/>
      </c>
      <c r="I826" s="141" t="str">
        <f t="shared" si="37"/>
        <v/>
      </c>
      <c r="J826" s="143"/>
      <c r="K826" s="144" t="s">
        <v>3103</v>
      </c>
    </row>
    <row r="827" spans="1:11" hidden="1" x14ac:dyDescent="0.25">
      <c r="A827" s="137" t="s">
        <v>4328</v>
      </c>
      <c r="B827" s="138" t="s">
        <v>4329</v>
      </c>
      <c r="C827" s="139" t="s">
        <v>17</v>
      </c>
      <c r="D827" s="139">
        <v>0</v>
      </c>
      <c r="E827" s="140" t="s">
        <v>12</v>
      </c>
      <c r="F827" s="141" t="str">
        <f t="shared" si="38"/>
        <v/>
      </c>
      <c r="G827" s="142">
        <f>IF($K827="Padrão",BDI!$B$17,IF($K827="Diferenciado",BDI!$E$17,0))</f>
        <v>0.21290000000000001</v>
      </c>
      <c r="H827" s="140" t="str">
        <f t="shared" si="36"/>
        <v/>
      </c>
      <c r="I827" s="141" t="str">
        <f t="shared" si="37"/>
        <v/>
      </c>
      <c r="J827" s="143"/>
      <c r="K827" s="144" t="s">
        <v>3103</v>
      </c>
    </row>
    <row r="828" spans="1:11" ht="25.5" hidden="1" x14ac:dyDescent="0.25">
      <c r="A828" s="137" t="s">
        <v>4330</v>
      </c>
      <c r="B828" s="138" t="s">
        <v>4331</v>
      </c>
      <c r="C828" s="139" t="s">
        <v>86</v>
      </c>
      <c r="D828" s="139">
        <v>0</v>
      </c>
      <c r="E828" s="140" t="s">
        <v>12</v>
      </c>
      <c r="F828" s="141" t="str">
        <f t="shared" si="38"/>
        <v/>
      </c>
      <c r="G828" s="142">
        <f>IF($K828="Padrão",BDI!$B$17,IF($K828="Diferenciado",BDI!$E$17,0))</f>
        <v>0.21290000000000001</v>
      </c>
      <c r="H828" s="140" t="str">
        <f t="shared" si="36"/>
        <v/>
      </c>
      <c r="I828" s="141" t="str">
        <f t="shared" si="37"/>
        <v/>
      </c>
      <c r="J828" s="143"/>
      <c r="K828" s="144" t="s">
        <v>3103</v>
      </c>
    </row>
    <row r="829" spans="1:11" ht="25.5" hidden="1" x14ac:dyDescent="0.25">
      <c r="A829" s="137" t="s">
        <v>4332</v>
      </c>
      <c r="B829" s="138" t="s">
        <v>4333</v>
      </c>
      <c r="C829" s="139" t="s">
        <v>86</v>
      </c>
      <c r="D829" s="139">
        <v>0</v>
      </c>
      <c r="E829" s="140" t="s">
        <v>12</v>
      </c>
      <c r="F829" s="141" t="str">
        <f t="shared" si="38"/>
        <v/>
      </c>
      <c r="G829" s="142">
        <f>IF($K829="Padrão",BDI!$B$17,IF($K829="Diferenciado",BDI!$E$17,0))</f>
        <v>0.21290000000000001</v>
      </c>
      <c r="H829" s="140" t="str">
        <f t="shared" si="36"/>
        <v/>
      </c>
      <c r="I829" s="141" t="str">
        <f t="shared" si="37"/>
        <v/>
      </c>
      <c r="J829" s="143"/>
      <c r="K829" s="144" t="s">
        <v>3103</v>
      </c>
    </row>
    <row r="830" spans="1:11" hidden="1" x14ac:dyDescent="0.25">
      <c r="A830" s="137" t="s">
        <v>4334</v>
      </c>
      <c r="B830" s="138" t="s">
        <v>4335</v>
      </c>
      <c r="C830" s="139" t="s">
        <v>17</v>
      </c>
      <c r="D830" s="139">
        <v>0</v>
      </c>
      <c r="E830" s="140" t="s">
        <v>12</v>
      </c>
      <c r="F830" s="141" t="str">
        <f t="shared" si="38"/>
        <v/>
      </c>
      <c r="G830" s="142">
        <f>IF($K830="Padrão",BDI!$B$17,IF($K830="Diferenciado",BDI!$E$17,0))</f>
        <v>0.21290000000000001</v>
      </c>
      <c r="H830" s="140" t="str">
        <f t="shared" si="36"/>
        <v/>
      </c>
      <c r="I830" s="141" t="str">
        <f t="shared" si="37"/>
        <v/>
      </c>
      <c r="J830" s="143"/>
      <c r="K830" s="144" t="s">
        <v>3103</v>
      </c>
    </row>
    <row r="831" spans="1:11" hidden="1" x14ac:dyDescent="0.25">
      <c r="A831" s="137" t="s">
        <v>4336</v>
      </c>
      <c r="B831" s="138" t="s">
        <v>4337</v>
      </c>
      <c r="C831" s="139" t="s">
        <v>86</v>
      </c>
      <c r="D831" s="139">
        <v>0</v>
      </c>
      <c r="E831" s="140" t="s">
        <v>12</v>
      </c>
      <c r="F831" s="141" t="str">
        <f t="shared" si="38"/>
        <v/>
      </c>
      <c r="G831" s="142">
        <f>IF($K831="Padrão",BDI!$B$17,IF($K831="Diferenciado",BDI!$E$17,0))</f>
        <v>0.21290000000000001</v>
      </c>
      <c r="H831" s="140" t="str">
        <f t="shared" si="36"/>
        <v/>
      </c>
      <c r="I831" s="141" t="str">
        <f t="shared" si="37"/>
        <v/>
      </c>
      <c r="J831" s="143"/>
      <c r="K831" s="144" t="s">
        <v>3103</v>
      </c>
    </row>
    <row r="832" spans="1:11" hidden="1" x14ac:dyDescent="0.25">
      <c r="A832" s="137" t="s">
        <v>4338</v>
      </c>
      <c r="B832" s="138" t="s">
        <v>4339</v>
      </c>
      <c r="C832" s="139" t="s">
        <v>3611</v>
      </c>
      <c r="D832" s="139">
        <v>0</v>
      </c>
      <c r="E832" s="140" t="s">
        <v>12</v>
      </c>
      <c r="F832" s="141" t="str">
        <f t="shared" si="38"/>
        <v/>
      </c>
      <c r="G832" s="142">
        <f>IF($K832="Padrão",BDI!$B$17,IF($K832="Diferenciado",BDI!$E$17,0))</f>
        <v>0.21290000000000001</v>
      </c>
      <c r="H832" s="140" t="str">
        <f t="shared" si="36"/>
        <v/>
      </c>
      <c r="I832" s="141" t="str">
        <f t="shared" si="37"/>
        <v/>
      </c>
      <c r="J832" s="143"/>
      <c r="K832" s="144" t="s">
        <v>3103</v>
      </c>
    </row>
    <row r="833" spans="1:11" hidden="1" x14ac:dyDescent="0.25">
      <c r="A833" s="185" t="s">
        <v>687</v>
      </c>
      <c r="B833" s="138" t="s">
        <v>4340</v>
      </c>
      <c r="C833" s="139" t="s">
        <v>3611</v>
      </c>
      <c r="D833" s="139">
        <v>0</v>
      </c>
      <c r="E833" s="140">
        <f ca="1">OFFSET(INDEX(Composições!A:H,MATCH(Orçamentária!A833,Composições!A:A,0),8),2,0)</f>
        <v>39.691000000000003</v>
      </c>
      <c r="F833" s="141">
        <f t="shared" ca="1" si="38"/>
        <v>0</v>
      </c>
      <c r="G833" s="142">
        <f>IF($K833="Padrão",BDI!$B$17,IF($K833="Diferenciado",BDI!$E$17,0))</f>
        <v>0.21290000000000001</v>
      </c>
      <c r="H833" s="140">
        <f t="shared" ca="1" si="36"/>
        <v>48.14</v>
      </c>
      <c r="I833" s="141">
        <f t="shared" ca="1" si="37"/>
        <v>0</v>
      </c>
      <c r="J833" s="143"/>
      <c r="K833" s="144" t="s">
        <v>3103</v>
      </c>
    </row>
    <row r="834" spans="1:11" hidden="1" x14ac:dyDescent="0.25">
      <c r="A834" s="185" t="s">
        <v>688</v>
      </c>
      <c r="B834" s="138" t="s">
        <v>4341</v>
      </c>
      <c r="C834" s="139" t="s">
        <v>17</v>
      </c>
      <c r="D834" s="139">
        <v>0</v>
      </c>
      <c r="E834" s="140">
        <f ca="1">OFFSET(INDEX(Composições!A:H,MATCH(Orçamentária!A834,Composições!A:A,0),8),2,0)</f>
        <v>19</v>
      </c>
      <c r="F834" s="141">
        <f t="shared" ca="1" si="38"/>
        <v>0</v>
      </c>
      <c r="G834" s="142">
        <f>IF($K834="Padrão",BDI!$B$17,IF($K834="Diferenciado",BDI!$E$17,0))</f>
        <v>0.21290000000000001</v>
      </c>
      <c r="H834" s="140">
        <f t="shared" ca="1" si="36"/>
        <v>23.05</v>
      </c>
      <c r="I834" s="141">
        <f t="shared" ca="1" si="37"/>
        <v>0</v>
      </c>
      <c r="J834" s="143"/>
      <c r="K834" s="144" t="s">
        <v>3103</v>
      </c>
    </row>
    <row r="835" spans="1:11" hidden="1" x14ac:dyDescent="0.25">
      <c r="A835" s="137" t="s">
        <v>4342</v>
      </c>
      <c r="B835" s="138" t="s">
        <v>4343</v>
      </c>
      <c r="C835" s="139" t="s">
        <v>17</v>
      </c>
      <c r="D835" s="139">
        <v>0</v>
      </c>
      <c r="E835" s="140" t="s">
        <v>12</v>
      </c>
      <c r="F835" s="141" t="str">
        <f t="shared" si="38"/>
        <v/>
      </c>
      <c r="G835" s="142">
        <f>IF($K835="Padrão",BDI!$B$17,IF($K835="Diferenciado",BDI!$E$17,0))</f>
        <v>0.21290000000000001</v>
      </c>
      <c r="H835" s="140" t="str">
        <f t="shared" si="36"/>
        <v/>
      </c>
      <c r="I835" s="141" t="str">
        <f t="shared" si="37"/>
        <v/>
      </c>
      <c r="J835" s="143"/>
      <c r="K835" s="144" t="s">
        <v>3103</v>
      </c>
    </row>
    <row r="836" spans="1:11" hidden="1" x14ac:dyDescent="0.25">
      <c r="A836" s="137" t="s">
        <v>4344</v>
      </c>
      <c r="B836" s="138" t="s">
        <v>4345</v>
      </c>
      <c r="C836" s="139" t="s">
        <v>17</v>
      </c>
      <c r="D836" s="139">
        <v>0</v>
      </c>
      <c r="E836" s="140" t="s">
        <v>12</v>
      </c>
      <c r="F836" s="141" t="str">
        <f t="shared" si="38"/>
        <v/>
      </c>
      <c r="G836" s="142">
        <f>IF($K836="Padrão",BDI!$B$17,IF($K836="Diferenciado",BDI!$E$17,0))</f>
        <v>0.21290000000000001</v>
      </c>
      <c r="H836" s="140" t="str">
        <f t="shared" si="36"/>
        <v/>
      </c>
      <c r="I836" s="141" t="str">
        <f t="shared" si="37"/>
        <v/>
      </c>
      <c r="J836" s="143"/>
      <c r="K836" s="144" t="s">
        <v>3103</v>
      </c>
    </row>
    <row r="837" spans="1:11" hidden="1" x14ac:dyDescent="0.25">
      <c r="A837" s="137" t="s">
        <v>4346</v>
      </c>
      <c r="B837" s="138" t="s">
        <v>4347</v>
      </c>
      <c r="C837" s="139" t="s">
        <v>86</v>
      </c>
      <c r="D837" s="139">
        <v>0</v>
      </c>
      <c r="E837" s="140" t="s">
        <v>12</v>
      </c>
      <c r="F837" s="141" t="str">
        <f t="shared" si="38"/>
        <v/>
      </c>
      <c r="G837" s="142">
        <f>IF($K837="Padrão",BDI!$B$17,IF($K837="Diferenciado",BDI!$E$17,0))</f>
        <v>0.21290000000000001</v>
      </c>
      <c r="H837" s="140" t="str">
        <f t="shared" si="36"/>
        <v/>
      </c>
      <c r="I837" s="141" t="str">
        <f t="shared" si="37"/>
        <v/>
      </c>
      <c r="J837" s="143"/>
      <c r="K837" s="144" t="s">
        <v>3103</v>
      </c>
    </row>
    <row r="838" spans="1:11" hidden="1" x14ac:dyDescent="0.25">
      <c r="A838" s="137" t="s">
        <v>4348</v>
      </c>
      <c r="B838" s="138" t="s">
        <v>4349</v>
      </c>
      <c r="C838" s="139" t="s">
        <v>86</v>
      </c>
      <c r="D838" s="139">
        <v>0</v>
      </c>
      <c r="E838" s="140" t="s">
        <v>12</v>
      </c>
      <c r="F838" s="141" t="str">
        <f t="shared" si="38"/>
        <v/>
      </c>
      <c r="G838" s="142">
        <f>IF($K838="Padrão",BDI!$B$17,IF($K838="Diferenciado",BDI!$E$17,0))</f>
        <v>0.21290000000000001</v>
      </c>
      <c r="H838" s="140" t="str">
        <f t="shared" ref="H838:H901" si="39">IF(ISNUMBER(E838),ROUND(E838*(1+G838),2),"")</f>
        <v/>
      </c>
      <c r="I838" s="141" t="str">
        <f t="shared" ref="I838:I901" si="40">IF(ISNUMBER(E838),ROUND(H838*D838,2),"")</f>
        <v/>
      </c>
      <c r="J838" s="143"/>
      <c r="K838" s="144" t="s">
        <v>3103</v>
      </c>
    </row>
    <row r="839" spans="1:11" hidden="1" x14ac:dyDescent="0.25">
      <c r="A839" s="137" t="s">
        <v>4350</v>
      </c>
      <c r="B839" s="138" t="s">
        <v>4351</v>
      </c>
      <c r="C839" s="139" t="s">
        <v>3611</v>
      </c>
      <c r="D839" s="139">
        <v>0</v>
      </c>
      <c r="E839" s="140" t="s">
        <v>12</v>
      </c>
      <c r="F839" s="141" t="str">
        <f t="shared" ref="F839:F902" si="41">IF(ISNUMBER(E839),D839*E839,"")</f>
        <v/>
      </c>
      <c r="G839" s="142">
        <f>IF($K839="Padrão",BDI!$B$17,IF($K839="Diferenciado",BDI!$E$17,0))</f>
        <v>0.21290000000000001</v>
      </c>
      <c r="H839" s="140" t="str">
        <f t="shared" si="39"/>
        <v/>
      </c>
      <c r="I839" s="141" t="str">
        <f t="shared" si="40"/>
        <v/>
      </c>
      <c r="J839" s="143"/>
      <c r="K839" s="144" t="s">
        <v>3103</v>
      </c>
    </row>
    <row r="840" spans="1:11" hidden="1" x14ac:dyDescent="0.25">
      <c r="A840" s="137" t="s">
        <v>4352</v>
      </c>
      <c r="B840" s="138" t="s">
        <v>4353</v>
      </c>
      <c r="C840" s="139" t="s">
        <v>17</v>
      </c>
      <c r="D840" s="139">
        <v>0</v>
      </c>
      <c r="E840" s="140" t="s">
        <v>12</v>
      </c>
      <c r="F840" s="141" t="str">
        <f t="shared" si="41"/>
        <v/>
      </c>
      <c r="G840" s="142">
        <f>IF($K840="Padrão",BDI!$B$17,IF($K840="Diferenciado",BDI!$E$17,0))</f>
        <v>0.21290000000000001</v>
      </c>
      <c r="H840" s="140" t="str">
        <f t="shared" si="39"/>
        <v/>
      </c>
      <c r="I840" s="141" t="str">
        <f t="shared" si="40"/>
        <v/>
      </c>
      <c r="J840" s="143"/>
      <c r="K840" s="144" t="s">
        <v>3103</v>
      </c>
    </row>
    <row r="841" spans="1:11" hidden="1" x14ac:dyDescent="0.25">
      <c r="A841" s="137" t="s">
        <v>4354</v>
      </c>
      <c r="B841" s="138" t="s">
        <v>4355</v>
      </c>
      <c r="C841" s="139" t="s">
        <v>17</v>
      </c>
      <c r="D841" s="139">
        <v>0</v>
      </c>
      <c r="E841" s="140" t="s">
        <v>12</v>
      </c>
      <c r="F841" s="141" t="str">
        <f t="shared" si="41"/>
        <v/>
      </c>
      <c r="G841" s="142">
        <f>IF($K841="Padrão",BDI!$B$17,IF($K841="Diferenciado",BDI!$E$17,0))</f>
        <v>0.21290000000000001</v>
      </c>
      <c r="H841" s="140" t="str">
        <f t="shared" si="39"/>
        <v/>
      </c>
      <c r="I841" s="141" t="str">
        <f t="shared" si="40"/>
        <v/>
      </c>
      <c r="J841" s="143"/>
      <c r="K841" s="144" t="s">
        <v>3103</v>
      </c>
    </row>
    <row r="842" spans="1:11" hidden="1" x14ac:dyDescent="0.25">
      <c r="A842" s="137" t="s">
        <v>4356</v>
      </c>
      <c r="B842" s="138" t="s">
        <v>4357</v>
      </c>
      <c r="C842" s="139" t="s">
        <v>17</v>
      </c>
      <c r="D842" s="139">
        <v>0</v>
      </c>
      <c r="E842" s="140" t="s">
        <v>12</v>
      </c>
      <c r="F842" s="141" t="str">
        <f t="shared" si="41"/>
        <v/>
      </c>
      <c r="G842" s="142">
        <f>IF($K842="Padrão",BDI!$B$17,IF($K842="Diferenciado",BDI!$E$17,0))</f>
        <v>0.21290000000000001</v>
      </c>
      <c r="H842" s="140" t="str">
        <f t="shared" si="39"/>
        <v/>
      </c>
      <c r="I842" s="141" t="str">
        <f t="shared" si="40"/>
        <v/>
      </c>
      <c r="J842" s="143"/>
      <c r="K842" s="144" t="s">
        <v>3103</v>
      </c>
    </row>
    <row r="843" spans="1:11" hidden="1" x14ac:dyDescent="0.25">
      <c r="A843" s="137" t="s">
        <v>4358</v>
      </c>
      <c r="B843" s="138" t="s">
        <v>4359</v>
      </c>
      <c r="C843" s="139" t="s">
        <v>17</v>
      </c>
      <c r="D843" s="139">
        <v>0</v>
      </c>
      <c r="E843" s="140" t="s">
        <v>12</v>
      </c>
      <c r="F843" s="141" t="str">
        <f t="shared" si="41"/>
        <v/>
      </c>
      <c r="G843" s="142">
        <f>IF($K843="Padrão",BDI!$B$17,IF($K843="Diferenciado",BDI!$E$17,0))</f>
        <v>0.21290000000000001</v>
      </c>
      <c r="H843" s="140" t="str">
        <f t="shared" si="39"/>
        <v/>
      </c>
      <c r="I843" s="141" t="str">
        <f t="shared" si="40"/>
        <v/>
      </c>
      <c r="J843" s="143"/>
      <c r="K843" s="144" t="s">
        <v>3103</v>
      </c>
    </row>
    <row r="844" spans="1:11" hidden="1" x14ac:dyDescent="0.25">
      <c r="A844" s="137" t="s">
        <v>4360</v>
      </c>
      <c r="B844" s="138" t="s">
        <v>4361</v>
      </c>
      <c r="C844" s="139" t="s">
        <v>17</v>
      </c>
      <c r="D844" s="139">
        <v>0</v>
      </c>
      <c r="E844" s="140" t="s">
        <v>12</v>
      </c>
      <c r="F844" s="141" t="str">
        <f t="shared" si="41"/>
        <v/>
      </c>
      <c r="G844" s="142">
        <f>IF($K844="Padrão",BDI!$B$17,IF($K844="Diferenciado",BDI!$E$17,0))</f>
        <v>0.21290000000000001</v>
      </c>
      <c r="H844" s="140" t="str">
        <f t="shared" si="39"/>
        <v/>
      </c>
      <c r="I844" s="141" t="str">
        <f t="shared" si="40"/>
        <v/>
      </c>
      <c r="J844" s="143"/>
      <c r="K844" s="144" t="s">
        <v>3103</v>
      </c>
    </row>
    <row r="845" spans="1:11" hidden="1" x14ac:dyDescent="0.25">
      <c r="A845" s="185" t="s">
        <v>689</v>
      </c>
      <c r="B845" s="138" t="s">
        <v>4362</v>
      </c>
      <c r="C845" s="139" t="s">
        <v>17</v>
      </c>
      <c r="D845" s="139">
        <v>0</v>
      </c>
      <c r="E845" s="140">
        <f ca="1">OFFSET(INDEX(Composições!A:H,MATCH(Orçamentária!A845,Composições!A:A,0),8),2,0)</f>
        <v>180.386</v>
      </c>
      <c r="F845" s="141">
        <f t="shared" ca="1" si="41"/>
        <v>0</v>
      </c>
      <c r="G845" s="142">
        <f>IF($K845="Padrão",BDI!$B$17,IF($K845="Diferenciado",BDI!$E$17,0))</f>
        <v>0.21290000000000001</v>
      </c>
      <c r="H845" s="140">
        <f t="shared" ca="1" si="39"/>
        <v>218.79</v>
      </c>
      <c r="I845" s="141">
        <f t="shared" ca="1" si="40"/>
        <v>0</v>
      </c>
      <c r="J845" s="143"/>
      <c r="K845" s="144" t="s">
        <v>3103</v>
      </c>
    </row>
    <row r="846" spans="1:11" hidden="1" x14ac:dyDescent="0.25">
      <c r="A846" s="185" t="s">
        <v>690</v>
      </c>
      <c r="B846" s="138" t="s">
        <v>4363</v>
      </c>
      <c r="C846" s="139" t="s">
        <v>17</v>
      </c>
      <c r="D846" s="139">
        <v>0</v>
      </c>
      <c r="E846" s="140">
        <f ca="1">OFFSET(INDEX(Composições!A:H,MATCH(Orçamentária!A846,Composições!A:A,0),8),2,0)</f>
        <v>158.18449999999999</v>
      </c>
      <c r="F846" s="141">
        <f t="shared" ca="1" si="41"/>
        <v>0</v>
      </c>
      <c r="G846" s="142">
        <f>IF($K846="Padrão",BDI!$B$17,IF($K846="Diferenciado",BDI!$E$17,0))</f>
        <v>0.21290000000000001</v>
      </c>
      <c r="H846" s="140">
        <f t="shared" ca="1" si="39"/>
        <v>191.86</v>
      </c>
      <c r="I846" s="141">
        <f t="shared" ca="1" si="40"/>
        <v>0</v>
      </c>
      <c r="J846" s="143"/>
      <c r="K846" s="144" t="s">
        <v>3103</v>
      </c>
    </row>
    <row r="847" spans="1:11" hidden="1" x14ac:dyDescent="0.25">
      <c r="A847" s="137" t="s">
        <v>4364</v>
      </c>
      <c r="B847" s="138" t="s">
        <v>4365</v>
      </c>
      <c r="C847" s="139" t="s">
        <v>17</v>
      </c>
      <c r="D847" s="139">
        <v>0</v>
      </c>
      <c r="E847" s="140" t="s">
        <v>12</v>
      </c>
      <c r="F847" s="141" t="str">
        <f t="shared" si="41"/>
        <v/>
      </c>
      <c r="G847" s="142">
        <f>IF($K847="Padrão",BDI!$B$17,IF($K847="Diferenciado",BDI!$E$17,0))</f>
        <v>0.21290000000000001</v>
      </c>
      <c r="H847" s="140" t="str">
        <f t="shared" si="39"/>
        <v/>
      </c>
      <c r="I847" s="141" t="str">
        <f t="shared" si="40"/>
        <v/>
      </c>
      <c r="J847" s="143"/>
      <c r="K847" s="144" t="s">
        <v>3103</v>
      </c>
    </row>
    <row r="848" spans="1:11" hidden="1" x14ac:dyDescent="0.25">
      <c r="A848" s="137" t="s">
        <v>4366</v>
      </c>
      <c r="B848" s="138" t="s">
        <v>4367</v>
      </c>
      <c r="C848" s="139" t="s">
        <v>86</v>
      </c>
      <c r="D848" s="139">
        <v>0</v>
      </c>
      <c r="E848" s="140" t="s">
        <v>12</v>
      </c>
      <c r="F848" s="141" t="str">
        <f t="shared" si="41"/>
        <v/>
      </c>
      <c r="G848" s="142">
        <f>IF($K848="Padrão",BDI!$B$17,IF($K848="Diferenciado",BDI!$E$17,0))</f>
        <v>0.21290000000000001</v>
      </c>
      <c r="H848" s="140" t="str">
        <f t="shared" si="39"/>
        <v/>
      </c>
      <c r="I848" s="141" t="str">
        <f t="shared" si="40"/>
        <v/>
      </c>
      <c r="J848" s="143"/>
      <c r="K848" s="144" t="s">
        <v>3103</v>
      </c>
    </row>
    <row r="849" spans="1:11" hidden="1" x14ac:dyDescent="0.25">
      <c r="A849" s="185" t="s">
        <v>691</v>
      </c>
      <c r="B849" s="138" t="s">
        <v>4368</v>
      </c>
      <c r="C849" s="139" t="s">
        <v>67</v>
      </c>
      <c r="D849" s="139">
        <v>0</v>
      </c>
      <c r="E849" s="140">
        <f ca="1">OFFSET(INDEX(Composições!A:H,MATCH(Orçamentária!A849,Composições!A:A,0),8),2,0)</f>
        <v>47.832499999999996</v>
      </c>
      <c r="F849" s="141">
        <f t="shared" ca="1" si="41"/>
        <v>0</v>
      </c>
      <c r="G849" s="142">
        <f>IF($K849="Padrão",BDI!$B$17,IF($K849="Diferenciado",BDI!$E$17,0))</f>
        <v>0.21290000000000001</v>
      </c>
      <c r="H849" s="140">
        <f t="shared" ca="1" si="39"/>
        <v>58.02</v>
      </c>
      <c r="I849" s="141">
        <f t="shared" ca="1" si="40"/>
        <v>0</v>
      </c>
      <c r="J849" s="143"/>
      <c r="K849" s="144" t="s">
        <v>3103</v>
      </c>
    </row>
    <row r="850" spans="1:11" hidden="1" x14ac:dyDescent="0.25">
      <c r="A850" s="185" t="s">
        <v>692</v>
      </c>
      <c r="B850" s="138" t="s">
        <v>4369</v>
      </c>
      <c r="C850" s="139" t="s">
        <v>67</v>
      </c>
      <c r="D850" s="139">
        <v>0</v>
      </c>
      <c r="E850" s="140">
        <f ca="1">OFFSET(INDEX(Composições!A:H,MATCH(Orçamentária!A850,Composições!A:A,0),8),2,0)</f>
        <v>353.42506099999991</v>
      </c>
      <c r="F850" s="141">
        <f t="shared" ca="1" si="41"/>
        <v>0</v>
      </c>
      <c r="G850" s="142">
        <f>IF($K850="Padrão",BDI!$B$17,IF($K850="Diferenciado",BDI!$E$17,0))</f>
        <v>0.21290000000000001</v>
      </c>
      <c r="H850" s="140">
        <f t="shared" ca="1" si="39"/>
        <v>428.67</v>
      </c>
      <c r="I850" s="141">
        <f t="shared" ca="1" si="40"/>
        <v>0</v>
      </c>
      <c r="J850" s="143"/>
      <c r="K850" s="144" t="s">
        <v>3103</v>
      </c>
    </row>
    <row r="851" spans="1:11" hidden="1" x14ac:dyDescent="0.25">
      <c r="A851" s="185" t="s">
        <v>693</v>
      </c>
      <c r="B851" s="138" t="s">
        <v>4370</v>
      </c>
      <c r="C851" s="139" t="s">
        <v>67</v>
      </c>
      <c r="D851" s="139">
        <v>0</v>
      </c>
      <c r="E851" s="140">
        <f ca="1">OFFSET(INDEX(Composições!A:H,MATCH(Orçamentária!A851,Composições!A:A,0),8),2,0)</f>
        <v>223.49699999999996</v>
      </c>
      <c r="F851" s="141">
        <f t="shared" ca="1" si="41"/>
        <v>0</v>
      </c>
      <c r="G851" s="142">
        <f>IF($K851="Padrão",BDI!$B$17,IF($K851="Diferenciado",BDI!$E$17,0))</f>
        <v>0.21290000000000001</v>
      </c>
      <c r="H851" s="140">
        <f t="shared" ca="1" si="39"/>
        <v>271.08</v>
      </c>
      <c r="I851" s="141">
        <f t="shared" ca="1" si="40"/>
        <v>0</v>
      </c>
      <c r="J851" s="143"/>
      <c r="K851" s="144" t="s">
        <v>3103</v>
      </c>
    </row>
    <row r="852" spans="1:11" hidden="1" x14ac:dyDescent="0.25">
      <c r="A852" s="185" t="s">
        <v>694</v>
      </c>
      <c r="B852" s="138" t="s">
        <v>4371</v>
      </c>
      <c r="C852" s="139" t="s">
        <v>105</v>
      </c>
      <c r="D852" s="139">
        <v>0</v>
      </c>
      <c r="E852" s="140">
        <f ca="1">OFFSET(INDEX(Composições!A:H,MATCH(Orçamentária!A852,Composições!A:A,0),8),2,0)</f>
        <v>26.177250000000001</v>
      </c>
      <c r="F852" s="141">
        <f t="shared" ca="1" si="41"/>
        <v>0</v>
      </c>
      <c r="G852" s="142">
        <f>IF($K852="Padrão",BDI!$B$17,IF($K852="Diferenciado",BDI!$E$17,0))</f>
        <v>0.21290000000000001</v>
      </c>
      <c r="H852" s="140">
        <f t="shared" ca="1" si="39"/>
        <v>31.75</v>
      </c>
      <c r="I852" s="141">
        <f t="shared" ca="1" si="40"/>
        <v>0</v>
      </c>
      <c r="J852" s="143"/>
      <c r="K852" s="144" t="s">
        <v>3103</v>
      </c>
    </row>
    <row r="853" spans="1:11" hidden="1" x14ac:dyDescent="0.25">
      <c r="A853" s="185" t="s">
        <v>695</v>
      </c>
      <c r="B853" s="138" t="s">
        <v>4372</v>
      </c>
      <c r="C853" s="139" t="s">
        <v>105</v>
      </c>
      <c r="D853" s="139">
        <v>0</v>
      </c>
      <c r="E853" s="140">
        <f ca="1">OFFSET(INDEX(Composições!A:H,MATCH(Orçamentária!A853,Composições!A:A,0),8),2,0)</f>
        <v>39.265875000000001</v>
      </c>
      <c r="F853" s="141">
        <f t="shared" ca="1" si="41"/>
        <v>0</v>
      </c>
      <c r="G853" s="142">
        <f>IF($K853="Padrão",BDI!$B$17,IF($K853="Diferenciado",BDI!$E$17,0))</f>
        <v>0.21290000000000001</v>
      </c>
      <c r="H853" s="140">
        <f t="shared" ca="1" si="39"/>
        <v>47.63</v>
      </c>
      <c r="I853" s="141">
        <f t="shared" ca="1" si="40"/>
        <v>0</v>
      </c>
      <c r="J853" s="143"/>
      <c r="K853" s="144" t="s">
        <v>3103</v>
      </c>
    </row>
    <row r="854" spans="1:11" hidden="1" x14ac:dyDescent="0.25">
      <c r="A854" s="185" t="s">
        <v>696</v>
      </c>
      <c r="B854" s="138" t="s">
        <v>4373</v>
      </c>
      <c r="C854" s="139" t="s">
        <v>67</v>
      </c>
      <c r="D854" s="139">
        <v>0</v>
      </c>
      <c r="E854" s="140">
        <f ca="1">OFFSET(INDEX(Composições!A:H,MATCH(Orçamentária!A854,Composições!A:A,0),8),2,0)</f>
        <v>409.82089899999994</v>
      </c>
      <c r="F854" s="141">
        <f t="shared" ca="1" si="41"/>
        <v>0</v>
      </c>
      <c r="G854" s="142">
        <f>IF($K854="Padrão",BDI!$B$17,IF($K854="Diferenciado",BDI!$E$17,0))</f>
        <v>0.21290000000000001</v>
      </c>
      <c r="H854" s="140">
        <f t="shared" ca="1" si="39"/>
        <v>497.07</v>
      </c>
      <c r="I854" s="141">
        <f t="shared" ca="1" si="40"/>
        <v>0</v>
      </c>
      <c r="J854" s="143"/>
      <c r="K854" s="144" t="s">
        <v>3103</v>
      </c>
    </row>
    <row r="855" spans="1:11" hidden="1" x14ac:dyDescent="0.25">
      <c r="A855" s="185" t="s">
        <v>697</v>
      </c>
      <c r="B855" s="138" t="s">
        <v>4374</v>
      </c>
      <c r="C855" s="139" t="s">
        <v>17</v>
      </c>
      <c r="D855" s="139">
        <v>0</v>
      </c>
      <c r="E855" s="140">
        <f ca="1">OFFSET(INDEX(Composições!A:H,MATCH(Orçamentária!A855,Composições!A:A,0),8),2,0)</f>
        <v>4.2992249999999999</v>
      </c>
      <c r="F855" s="141">
        <f t="shared" ca="1" si="41"/>
        <v>0</v>
      </c>
      <c r="G855" s="142">
        <f>IF($K855="Padrão",BDI!$B$17,IF($K855="Diferenciado",BDI!$E$17,0))</f>
        <v>0.21290000000000001</v>
      </c>
      <c r="H855" s="140">
        <f t="shared" ca="1" si="39"/>
        <v>5.21</v>
      </c>
      <c r="I855" s="141">
        <f t="shared" ca="1" si="40"/>
        <v>0</v>
      </c>
      <c r="J855" s="143"/>
      <c r="K855" s="144" t="s">
        <v>3103</v>
      </c>
    </row>
    <row r="856" spans="1:11" hidden="1" x14ac:dyDescent="0.25">
      <c r="A856" s="185" t="s">
        <v>699</v>
      </c>
      <c r="B856" s="138" t="s">
        <v>4375</v>
      </c>
      <c r="C856" s="139" t="s">
        <v>17</v>
      </c>
      <c r="D856" s="139">
        <v>0</v>
      </c>
      <c r="E856" s="140">
        <f ca="1">OFFSET(INDEX(Composições!A:H,MATCH(Orçamentária!A856,Composições!A:A,0),8),2,0)</f>
        <v>8.5984499999999997</v>
      </c>
      <c r="F856" s="141">
        <f t="shared" ca="1" si="41"/>
        <v>0</v>
      </c>
      <c r="G856" s="142">
        <f>IF($K856="Padrão",BDI!$B$17,IF($K856="Diferenciado",BDI!$E$17,0))</f>
        <v>0.21290000000000001</v>
      </c>
      <c r="H856" s="140">
        <f t="shared" ca="1" si="39"/>
        <v>10.43</v>
      </c>
      <c r="I856" s="141">
        <f t="shared" ca="1" si="40"/>
        <v>0</v>
      </c>
      <c r="J856" s="143"/>
      <c r="K856" s="144" t="s">
        <v>3103</v>
      </c>
    </row>
    <row r="857" spans="1:11" hidden="1" x14ac:dyDescent="0.25">
      <c r="A857" s="185" t="s">
        <v>701</v>
      </c>
      <c r="B857" s="138" t="s">
        <v>4376</v>
      </c>
      <c r="C857" s="139" t="s">
        <v>17</v>
      </c>
      <c r="D857" s="139">
        <v>0</v>
      </c>
      <c r="E857" s="140">
        <f ca="1">OFFSET(INDEX(Composições!A:H,MATCH(Orçamentária!A857,Composições!A:A,0),8),2,0)</f>
        <v>4.2992249999999999</v>
      </c>
      <c r="F857" s="141">
        <f t="shared" ca="1" si="41"/>
        <v>0</v>
      </c>
      <c r="G857" s="142">
        <f>IF($K857="Padrão",BDI!$B$17,IF($K857="Diferenciado",BDI!$E$17,0))</f>
        <v>0.21290000000000001</v>
      </c>
      <c r="H857" s="140">
        <f t="shared" ca="1" si="39"/>
        <v>5.21</v>
      </c>
      <c r="I857" s="141">
        <f t="shared" ca="1" si="40"/>
        <v>0</v>
      </c>
      <c r="J857" s="143"/>
      <c r="K857" s="144" t="s">
        <v>3103</v>
      </c>
    </row>
    <row r="858" spans="1:11" hidden="1" x14ac:dyDescent="0.25">
      <c r="A858" s="185" t="s">
        <v>703</v>
      </c>
      <c r="B858" s="138" t="s">
        <v>4377</v>
      </c>
      <c r="C858" s="139" t="s">
        <v>17</v>
      </c>
      <c r="D858" s="139">
        <v>0</v>
      </c>
      <c r="E858" s="140">
        <f ca="1">OFFSET(INDEX(Composições!A:H,MATCH(Orçamentária!A858,Composições!A:A,0),8),2,0)</f>
        <v>8.5984499999999997</v>
      </c>
      <c r="F858" s="141">
        <f t="shared" ca="1" si="41"/>
        <v>0</v>
      </c>
      <c r="G858" s="142">
        <f>IF($K858="Padrão",BDI!$B$17,IF($K858="Diferenciado",BDI!$E$17,0))</f>
        <v>0.21290000000000001</v>
      </c>
      <c r="H858" s="140">
        <f t="shared" ca="1" si="39"/>
        <v>10.43</v>
      </c>
      <c r="I858" s="141">
        <f t="shared" ca="1" si="40"/>
        <v>0</v>
      </c>
      <c r="J858" s="143"/>
      <c r="K858" s="144" t="s">
        <v>3103</v>
      </c>
    </row>
    <row r="859" spans="1:11" hidden="1" x14ac:dyDescent="0.25">
      <c r="A859" s="185" t="s">
        <v>706</v>
      </c>
      <c r="B859" s="138" t="s">
        <v>4378</v>
      </c>
      <c r="C859" s="139" t="s">
        <v>17</v>
      </c>
      <c r="D859" s="139">
        <v>0</v>
      </c>
      <c r="E859" s="140">
        <f ca="1">OFFSET(INDEX(Composições!A:H,MATCH(Orçamentária!A859,Composições!A:A,0),8),2,0)</f>
        <v>4.2992249999999999</v>
      </c>
      <c r="F859" s="141">
        <f t="shared" ca="1" si="41"/>
        <v>0</v>
      </c>
      <c r="G859" s="142">
        <f>IF($K859="Padrão",BDI!$B$17,IF($K859="Diferenciado",BDI!$E$17,0))</f>
        <v>0.21290000000000001</v>
      </c>
      <c r="H859" s="140">
        <f t="shared" ca="1" si="39"/>
        <v>5.21</v>
      </c>
      <c r="I859" s="141">
        <f t="shared" ca="1" si="40"/>
        <v>0</v>
      </c>
      <c r="J859" s="143"/>
      <c r="K859" s="144" t="s">
        <v>3103</v>
      </c>
    </row>
    <row r="860" spans="1:11" hidden="1" x14ac:dyDescent="0.25">
      <c r="A860" s="185" t="s">
        <v>708</v>
      </c>
      <c r="B860" s="138" t="s">
        <v>4379</v>
      </c>
      <c r="C860" s="139" t="s">
        <v>17</v>
      </c>
      <c r="D860" s="139">
        <v>0</v>
      </c>
      <c r="E860" s="140">
        <f ca="1">OFFSET(INDEX(Composições!A:H,MATCH(Orçamentária!A860,Composições!A:A,0),8),2,0)</f>
        <v>11.464600000000001</v>
      </c>
      <c r="F860" s="141">
        <f t="shared" ca="1" si="41"/>
        <v>0</v>
      </c>
      <c r="G860" s="142">
        <f>IF($K860="Padrão",BDI!$B$17,IF($K860="Diferenciado",BDI!$E$17,0))</f>
        <v>0.21290000000000001</v>
      </c>
      <c r="H860" s="140">
        <f t="shared" ca="1" si="39"/>
        <v>13.91</v>
      </c>
      <c r="I860" s="141">
        <f t="shared" ca="1" si="40"/>
        <v>0</v>
      </c>
      <c r="J860" s="143"/>
      <c r="K860" s="144" t="s">
        <v>3103</v>
      </c>
    </row>
    <row r="861" spans="1:11" hidden="1" x14ac:dyDescent="0.25">
      <c r="A861" s="185" t="s">
        <v>710</v>
      </c>
      <c r="B861" s="138" t="s">
        <v>4380</v>
      </c>
      <c r="C861" s="139" t="s">
        <v>17</v>
      </c>
      <c r="D861" s="139">
        <v>0</v>
      </c>
      <c r="E861" s="140">
        <f ca="1">OFFSET(INDEX(Composições!A:H,MATCH(Orçamentária!A861,Composições!A:A,0),8),2,0)</f>
        <v>11.464600000000001</v>
      </c>
      <c r="F861" s="141">
        <f t="shared" ca="1" si="41"/>
        <v>0</v>
      </c>
      <c r="G861" s="142">
        <f>IF($K861="Padrão",BDI!$B$17,IF($K861="Diferenciado",BDI!$E$17,0))</f>
        <v>0.21290000000000001</v>
      </c>
      <c r="H861" s="140">
        <f t="shared" ca="1" si="39"/>
        <v>13.91</v>
      </c>
      <c r="I861" s="141">
        <f t="shared" ca="1" si="40"/>
        <v>0</v>
      </c>
      <c r="J861" s="143"/>
      <c r="K861" s="144" t="s">
        <v>3103</v>
      </c>
    </row>
    <row r="862" spans="1:11" hidden="1" x14ac:dyDescent="0.25">
      <c r="A862" s="185" t="s">
        <v>712</v>
      </c>
      <c r="B862" s="138" t="s">
        <v>4381</v>
      </c>
      <c r="C862" s="139" t="s">
        <v>17</v>
      </c>
      <c r="D862" s="139">
        <v>0</v>
      </c>
      <c r="E862" s="140">
        <f ca="1">OFFSET(INDEX(Composições!A:H,MATCH(Orçamentária!A862,Composições!A:A,0),8),2,0)</f>
        <v>11.464600000000001</v>
      </c>
      <c r="F862" s="141">
        <f t="shared" ca="1" si="41"/>
        <v>0</v>
      </c>
      <c r="G862" s="142">
        <f>IF($K862="Padrão",BDI!$B$17,IF($K862="Diferenciado",BDI!$E$17,0))</f>
        <v>0.21290000000000001</v>
      </c>
      <c r="H862" s="140">
        <f t="shared" ca="1" si="39"/>
        <v>13.91</v>
      </c>
      <c r="I862" s="141">
        <f t="shared" ca="1" si="40"/>
        <v>0</v>
      </c>
      <c r="J862" s="143"/>
      <c r="K862" s="144" t="s">
        <v>3103</v>
      </c>
    </row>
    <row r="863" spans="1:11" hidden="1" x14ac:dyDescent="0.25">
      <c r="A863" s="185" t="s">
        <v>714</v>
      </c>
      <c r="B863" s="138" t="s">
        <v>4382</v>
      </c>
      <c r="C863" s="139" t="s">
        <v>17</v>
      </c>
      <c r="D863" s="139">
        <v>0</v>
      </c>
      <c r="E863" s="140">
        <f ca="1">OFFSET(INDEX(Composições!A:H,MATCH(Orçamentária!A863,Composições!A:A,0),8),2,0)</f>
        <v>7.165375</v>
      </c>
      <c r="F863" s="141">
        <f t="shared" ca="1" si="41"/>
        <v>0</v>
      </c>
      <c r="G863" s="142">
        <f>IF($K863="Padrão",BDI!$B$17,IF($K863="Diferenciado",BDI!$E$17,0))</f>
        <v>0.21290000000000001</v>
      </c>
      <c r="H863" s="140">
        <f t="shared" ca="1" si="39"/>
        <v>8.69</v>
      </c>
      <c r="I863" s="141">
        <f t="shared" ca="1" si="40"/>
        <v>0</v>
      </c>
      <c r="J863" s="143"/>
      <c r="K863" s="144" t="s">
        <v>3103</v>
      </c>
    </row>
    <row r="864" spans="1:11" hidden="1" x14ac:dyDescent="0.25">
      <c r="A864" s="185" t="s">
        <v>716</v>
      </c>
      <c r="B864" s="138" t="s">
        <v>4383</v>
      </c>
      <c r="C864" s="139" t="s">
        <v>17</v>
      </c>
      <c r="D864" s="139">
        <v>0</v>
      </c>
      <c r="E864" s="140">
        <f ca="1">OFFSET(INDEX(Composições!A:H,MATCH(Orçamentária!A864,Composições!A:A,0),8),2,0)</f>
        <v>7.165375</v>
      </c>
      <c r="F864" s="141">
        <f t="shared" ca="1" si="41"/>
        <v>0</v>
      </c>
      <c r="G864" s="142">
        <f>IF($K864="Padrão",BDI!$B$17,IF($K864="Diferenciado",BDI!$E$17,0))</f>
        <v>0.21290000000000001</v>
      </c>
      <c r="H864" s="140">
        <f t="shared" ca="1" si="39"/>
        <v>8.69</v>
      </c>
      <c r="I864" s="141">
        <f t="shared" ca="1" si="40"/>
        <v>0</v>
      </c>
      <c r="J864" s="143"/>
      <c r="K864" s="144" t="s">
        <v>3103</v>
      </c>
    </row>
    <row r="865" spans="1:11" hidden="1" x14ac:dyDescent="0.25">
      <c r="A865" s="185" t="s">
        <v>718</v>
      </c>
      <c r="B865" s="138" t="s">
        <v>4384</v>
      </c>
      <c r="C865" s="139" t="s">
        <v>17</v>
      </c>
      <c r="D865" s="139">
        <v>0</v>
      </c>
      <c r="E865" s="140">
        <f ca="1">OFFSET(INDEX(Composições!A:H,MATCH(Orçamentária!A865,Composições!A:A,0),8),2,0)</f>
        <v>7.165375</v>
      </c>
      <c r="F865" s="141">
        <f t="shared" ca="1" si="41"/>
        <v>0</v>
      </c>
      <c r="G865" s="142">
        <f>IF($K865="Padrão",BDI!$B$17,IF($K865="Diferenciado",BDI!$E$17,0))</f>
        <v>0.21290000000000001</v>
      </c>
      <c r="H865" s="140">
        <f t="shared" ca="1" si="39"/>
        <v>8.69</v>
      </c>
      <c r="I865" s="141">
        <f t="shared" ca="1" si="40"/>
        <v>0</v>
      </c>
      <c r="J865" s="143"/>
      <c r="K865" s="144" t="s">
        <v>3103</v>
      </c>
    </row>
    <row r="866" spans="1:11" hidden="1" x14ac:dyDescent="0.25">
      <c r="A866" s="185" t="s">
        <v>720</v>
      </c>
      <c r="B866" s="138" t="s">
        <v>4385</v>
      </c>
      <c r="C866" s="139" t="s">
        <v>17</v>
      </c>
      <c r="D866" s="139">
        <v>0</v>
      </c>
      <c r="E866" s="140">
        <f ca="1">OFFSET(INDEX(Composições!A:H,MATCH(Orçamentária!A866,Composições!A:A,0),8),2,0)</f>
        <v>7.165375</v>
      </c>
      <c r="F866" s="141">
        <f t="shared" ca="1" si="41"/>
        <v>0</v>
      </c>
      <c r="G866" s="142">
        <f>IF($K866="Padrão",BDI!$B$17,IF($K866="Diferenciado",BDI!$E$17,0))</f>
        <v>0.21290000000000001</v>
      </c>
      <c r="H866" s="140">
        <f t="shared" ca="1" si="39"/>
        <v>8.69</v>
      </c>
      <c r="I866" s="141">
        <f t="shared" ca="1" si="40"/>
        <v>0</v>
      </c>
      <c r="J866" s="143"/>
      <c r="K866" s="144" t="s">
        <v>3103</v>
      </c>
    </row>
    <row r="867" spans="1:11" hidden="1" x14ac:dyDescent="0.25">
      <c r="A867" s="185" t="s">
        <v>722</v>
      </c>
      <c r="B867" s="138" t="s">
        <v>4386</v>
      </c>
      <c r="C867" s="139" t="s">
        <v>17</v>
      </c>
      <c r="D867" s="139">
        <v>0</v>
      </c>
      <c r="E867" s="140">
        <f ca="1">OFFSET(INDEX(Composições!A:H,MATCH(Orçamentária!A867,Composições!A:A,0),8),2,0)</f>
        <v>93.972138000000001</v>
      </c>
      <c r="F867" s="141">
        <f t="shared" ca="1" si="41"/>
        <v>0</v>
      </c>
      <c r="G867" s="142">
        <f>IF($K867="Padrão",BDI!$B$17,IF($K867="Diferenciado",BDI!$E$17,0))</f>
        <v>0.21290000000000001</v>
      </c>
      <c r="H867" s="140">
        <f t="shared" ca="1" si="39"/>
        <v>113.98</v>
      </c>
      <c r="I867" s="141">
        <f t="shared" ca="1" si="40"/>
        <v>0</v>
      </c>
      <c r="J867" s="143"/>
      <c r="K867" s="144" t="s">
        <v>3103</v>
      </c>
    </row>
    <row r="868" spans="1:11" hidden="1" x14ac:dyDescent="0.25">
      <c r="A868" s="185" t="s">
        <v>723</v>
      </c>
      <c r="B868" s="138" t="s">
        <v>4387</v>
      </c>
      <c r="C868" s="139" t="s">
        <v>17</v>
      </c>
      <c r="D868" s="139">
        <v>0</v>
      </c>
      <c r="E868" s="140">
        <f ca="1">OFFSET(INDEX(Composições!A:H,MATCH(Orçamentária!A868,Composições!A:A,0),8),2,0)</f>
        <v>5.7323000000000004</v>
      </c>
      <c r="F868" s="141">
        <f t="shared" ca="1" si="41"/>
        <v>0</v>
      </c>
      <c r="G868" s="142">
        <f>IF($K868="Padrão",BDI!$B$17,IF($K868="Diferenciado",BDI!$E$17,0))</f>
        <v>0.21290000000000001</v>
      </c>
      <c r="H868" s="140">
        <f t="shared" ca="1" si="39"/>
        <v>6.95</v>
      </c>
      <c r="I868" s="141">
        <f t="shared" ca="1" si="40"/>
        <v>0</v>
      </c>
      <c r="J868" s="143"/>
      <c r="K868" s="144" t="s">
        <v>3103</v>
      </c>
    </row>
    <row r="869" spans="1:11" hidden="1" x14ac:dyDescent="0.25">
      <c r="A869" s="185" t="s">
        <v>725</v>
      </c>
      <c r="B869" s="138" t="s">
        <v>4388</v>
      </c>
      <c r="C869" s="139" t="s">
        <v>17</v>
      </c>
      <c r="D869" s="139">
        <v>0</v>
      </c>
      <c r="E869" s="140">
        <f ca="1">OFFSET(INDEX(Composições!A:H,MATCH(Orçamentária!A869,Composições!A:A,0),8),2,0)</f>
        <v>11.464600000000001</v>
      </c>
      <c r="F869" s="141">
        <f t="shared" ca="1" si="41"/>
        <v>0</v>
      </c>
      <c r="G869" s="142">
        <f>IF($K869="Padrão",BDI!$B$17,IF($K869="Diferenciado",BDI!$E$17,0))</f>
        <v>0.21290000000000001</v>
      </c>
      <c r="H869" s="140">
        <f t="shared" ca="1" si="39"/>
        <v>13.91</v>
      </c>
      <c r="I869" s="141">
        <f t="shared" ca="1" si="40"/>
        <v>0</v>
      </c>
      <c r="J869" s="143"/>
      <c r="K869" s="144" t="s">
        <v>3103</v>
      </c>
    </row>
    <row r="870" spans="1:11" hidden="1" x14ac:dyDescent="0.25">
      <c r="A870" s="185" t="s">
        <v>727</v>
      </c>
      <c r="B870" s="138" t="s">
        <v>4389</v>
      </c>
      <c r="C870" s="139" t="s">
        <v>17</v>
      </c>
      <c r="D870" s="139">
        <v>0</v>
      </c>
      <c r="E870" s="140">
        <f ca="1">OFFSET(INDEX(Composições!A:H,MATCH(Orçamentária!A870,Composições!A:A,0),8),2,0)</f>
        <v>8.5984499999999997</v>
      </c>
      <c r="F870" s="141">
        <f t="shared" ca="1" si="41"/>
        <v>0</v>
      </c>
      <c r="G870" s="142">
        <f>IF($K870="Padrão",BDI!$B$17,IF($K870="Diferenciado",BDI!$E$17,0))</f>
        <v>0.21290000000000001</v>
      </c>
      <c r="H870" s="140">
        <f t="shared" ca="1" si="39"/>
        <v>10.43</v>
      </c>
      <c r="I870" s="141">
        <f t="shared" ca="1" si="40"/>
        <v>0</v>
      </c>
      <c r="J870" s="143"/>
      <c r="K870" s="144" t="s">
        <v>3103</v>
      </c>
    </row>
    <row r="871" spans="1:11" hidden="1" x14ac:dyDescent="0.25">
      <c r="A871" s="185" t="s">
        <v>729</v>
      </c>
      <c r="B871" s="138" t="s">
        <v>4390</v>
      </c>
      <c r="C871" s="139" t="s">
        <v>105</v>
      </c>
      <c r="D871" s="139">
        <v>0</v>
      </c>
      <c r="E871" s="140">
        <f ca="1">OFFSET(INDEX(Composições!A:H,MATCH(Orçamentária!A871,Composições!A:A,0),8),2,0)</f>
        <v>13.522679999999999</v>
      </c>
      <c r="F871" s="141">
        <f t="shared" ca="1" si="41"/>
        <v>0</v>
      </c>
      <c r="G871" s="142">
        <f>IF($K871="Padrão",BDI!$B$17,IF($K871="Diferenciado",BDI!$E$17,0))</f>
        <v>0.21290000000000001</v>
      </c>
      <c r="H871" s="140">
        <f t="shared" ca="1" si="39"/>
        <v>16.399999999999999</v>
      </c>
      <c r="I871" s="141">
        <f t="shared" ca="1" si="40"/>
        <v>0</v>
      </c>
      <c r="J871" s="143"/>
      <c r="K871" s="144" t="s">
        <v>3103</v>
      </c>
    </row>
    <row r="872" spans="1:11" hidden="1" x14ac:dyDescent="0.25">
      <c r="A872" s="185" t="s">
        <v>732</v>
      </c>
      <c r="B872" s="138" t="s">
        <v>4391</v>
      </c>
      <c r="C872" s="139" t="s">
        <v>105</v>
      </c>
      <c r="D872" s="139">
        <v>0</v>
      </c>
      <c r="E872" s="140">
        <f ca="1">OFFSET(INDEX(Composições!A:H,MATCH(Orçamentária!A872,Composições!A:A,0),8),2,0)</f>
        <v>40.292996000000002</v>
      </c>
      <c r="F872" s="141">
        <f t="shared" ca="1" si="41"/>
        <v>0</v>
      </c>
      <c r="G872" s="142">
        <f>IF($K872="Padrão",BDI!$B$17,IF($K872="Diferenciado",BDI!$E$17,0))</f>
        <v>0.21290000000000001</v>
      </c>
      <c r="H872" s="140">
        <f t="shared" ca="1" si="39"/>
        <v>48.87</v>
      </c>
      <c r="I872" s="141">
        <f t="shared" ca="1" si="40"/>
        <v>0</v>
      </c>
      <c r="J872" s="143"/>
      <c r="K872" s="144" t="s">
        <v>3103</v>
      </c>
    </row>
    <row r="873" spans="1:11" hidden="1" x14ac:dyDescent="0.25">
      <c r="A873" s="185" t="s">
        <v>735</v>
      </c>
      <c r="B873" s="138" t="s">
        <v>4392</v>
      </c>
      <c r="C873" s="139" t="s">
        <v>105</v>
      </c>
      <c r="D873" s="139">
        <v>0</v>
      </c>
      <c r="E873" s="140">
        <f ca="1">OFFSET(INDEX(Composições!A:H,MATCH(Orçamentária!A873,Composições!A:A,0),8),2,0)</f>
        <v>17.253861999999998</v>
      </c>
      <c r="F873" s="141">
        <f t="shared" ca="1" si="41"/>
        <v>0</v>
      </c>
      <c r="G873" s="142">
        <f>IF($K873="Padrão",BDI!$B$17,IF($K873="Diferenciado",BDI!$E$17,0))</f>
        <v>0.21290000000000001</v>
      </c>
      <c r="H873" s="140">
        <f t="shared" ca="1" si="39"/>
        <v>20.93</v>
      </c>
      <c r="I873" s="141">
        <f t="shared" ca="1" si="40"/>
        <v>0</v>
      </c>
      <c r="J873" s="143"/>
      <c r="K873" s="144" t="s">
        <v>3103</v>
      </c>
    </row>
    <row r="874" spans="1:11" hidden="1" x14ac:dyDescent="0.25">
      <c r="A874" s="185" t="s">
        <v>737</v>
      </c>
      <c r="B874" s="138" t="s">
        <v>4393</v>
      </c>
      <c r="C874" s="139" t="s">
        <v>105</v>
      </c>
      <c r="D874" s="139">
        <v>0</v>
      </c>
      <c r="E874" s="140">
        <f ca="1">OFFSET(INDEX(Composições!A:H,MATCH(Orçamentária!A874,Composições!A:A,0),8),2,0)</f>
        <v>27.090351999999999</v>
      </c>
      <c r="F874" s="141">
        <f t="shared" ca="1" si="41"/>
        <v>0</v>
      </c>
      <c r="G874" s="142">
        <f>IF($K874="Padrão",BDI!$B$17,IF($K874="Diferenciado",BDI!$E$17,0))</f>
        <v>0.21290000000000001</v>
      </c>
      <c r="H874" s="140">
        <f t="shared" ca="1" si="39"/>
        <v>32.86</v>
      </c>
      <c r="I874" s="141">
        <f t="shared" ca="1" si="40"/>
        <v>0</v>
      </c>
      <c r="J874" s="143"/>
      <c r="K874" s="144" t="s">
        <v>3103</v>
      </c>
    </row>
    <row r="875" spans="1:11" hidden="1" x14ac:dyDescent="0.25">
      <c r="A875" s="185" t="s">
        <v>738</v>
      </c>
      <c r="B875" s="138" t="s">
        <v>4394</v>
      </c>
      <c r="C875" s="139" t="s">
        <v>105</v>
      </c>
      <c r="D875" s="139">
        <v>0</v>
      </c>
      <c r="E875" s="140">
        <f ca="1">OFFSET(INDEX(Composições!A:H,MATCH(Orçamentária!A875,Composições!A:A,0),8),2,0)</f>
        <v>8.8094450000000002</v>
      </c>
      <c r="F875" s="141">
        <f t="shared" ca="1" si="41"/>
        <v>0</v>
      </c>
      <c r="G875" s="142">
        <f>IF($K875="Padrão",BDI!$B$17,IF($K875="Diferenciado",BDI!$E$17,0))</f>
        <v>0.21290000000000001</v>
      </c>
      <c r="H875" s="140">
        <f t="shared" ca="1" si="39"/>
        <v>10.68</v>
      </c>
      <c r="I875" s="141">
        <f t="shared" ca="1" si="40"/>
        <v>0</v>
      </c>
      <c r="J875" s="143"/>
      <c r="K875" s="144" t="s">
        <v>3103</v>
      </c>
    </row>
    <row r="876" spans="1:11" hidden="1" x14ac:dyDescent="0.25">
      <c r="A876" s="185" t="s">
        <v>740</v>
      </c>
      <c r="B876" s="138" t="s">
        <v>4395</v>
      </c>
      <c r="C876" s="139" t="s">
        <v>17</v>
      </c>
      <c r="D876" s="139">
        <v>0</v>
      </c>
      <c r="E876" s="140">
        <f ca="1">OFFSET(INDEX(Composições!A:H,MATCH(Orçamentária!A876,Composições!A:A,0),8),2,0)</f>
        <v>8.5984499999999997</v>
      </c>
      <c r="F876" s="141">
        <f t="shared" ca="1" si="41"/>
        <v>0</v>
      </c>
      <c r="G876" s="142">
        <f>IF($K876="Padrão",BDI!$B$17,IF($K876="Diferenciado",BDI!$E$17,0))</f>
        <v>0.21290000000000001</v>
      </c>
      <c r="H876" s="140">
        <f t="shared" ca="1" si="39"/>
        <v>10.43</v>
      </c>
      <c r="I876" s="141">
        <f t="shared" ca="1" si="40"/>
        <v>0</v>
      </c>
      <c r="J876" s="143"/>
      <c r="K876" s="144" t="s">
        <v>3103</v>
      </c>
    </row>
    <row r="877" spans="1:11" hidden="1" x14ac:dyDescent="0.25">
      <c r="A877" s="185" t="s">
        <v>742</v>
      </c>
      <c r="B877" s="138" t="s">
        <v>4396</v>
      </c>
      <c r="C877" s="139" t="s">
        <v>105</v>
      </c>
      <c r="D877" s="139">
        <v>0</v>
      </c>
      <c r="E877" s="140">
        <f ca="1">OFFSET(INDEX(Composições!A:H,MATCH(Orçamentária!A877,Composições!A:A,0),8),2,0)</f>
        <v>8.5984499999999997</v>
      </c>
      <c r="F877" s="141">
        <f t="shared" ca="1" si="41"/>
        <v>0</v>
      </c>
      <c r="G877" s="142">
        <f>IF($K877="Padrão",BDI!$B$17,IF($K877="Diferenciado",BDI!$E$17,0))</f>
        <v>0.21290000000000001</v>
      </c>
      <c r="H877" s="140">
        <f t="shared" ca="1" si="39"/>
        <v>10.43</v>
      </c>
      <c r="I877" s="141">
        <f t="shared" ca="1" si="40"/>
        <v>0</v>
      </c>
      <c r="J877" s="143"/>
      <c r="K877" s="144" t="s">
        <v>3103</v>
      </c>
    </row>
    <row r="878" spans="1:11" hidden="1" x14ac:dyDescent="0.25">
      <c r="A878" s="185" t="s">
        <v>744</v>
      </c>
      <c r="B878" s="138" t="s">
        <v>4397</v>
      </c>
      <c r="C878" s="139" t="s">
        <v>17</v>
      </c>
      <c r="D878" s="139">
        <v>0</v>
      </c>
      <c r="E878" s="140">
        <f ca="1">OFFSET(INDEX(Composições!A:H,MATCH(Orçamentária!A878,Composições!A:A,0),8),2,0)</f>
        <v>4.2992249999999999</v>
      </c>
      <c r="F878" s="141">
        <f t="shared" ca="1" si="41"/>
        <v>0</v>
      </c>
      <c r="G878" s="142">
        <f>IF($K878="Padrão",BDI!$B$17,IF($K878="Diferenciado",BDI!$E$17,0))</f>
        <v>0.21290000000000001</v>
      </c>
      <c r="H878" s="140">
        <f t="shared" ca="1" si="39"/>
        <v>5.21</v>
      </c>
      <c r="I878" s="141">
        <f t="shared" ca="1" si="40"/>
        <v>0</v>
      </c>
      <c r="J878" s="143"/>
      <c r="K878" s="144" t="s">
        <v>3103</v>
      </c>
    </row>
    <row r="879" spans="1:11" hidden="1" x14ac:dyDescent="0.25">
      <c r="A879" s="185" t="s">
        <v>746</v>
      </c>
      <c r="B879" s="138" t="s">
        <v>4398</v>
      </c>
      <c r="C879" s="139" t="s">
        <v>17</v>
      </c>
      <c r="D879" s="139">
        <v>0</v>
      </c>
      <c r="E879" s="140">
        <f ca="1">OFFSET(INDEX(Composições!A:H,MATCH(Orçamentária!A879,Composições!A:A,0),8),2,0)</f>
        <v>4.2992249999999999</v>
      </c>
      <c r="F879" s="141">
        <f t="shared" ca="1" si="41"/>
        <v>0</v>
      </c>
      <c r="G879" s="142">
        <f>IF($K879="Padrão",BDI!$B$17,IF($K879="Diferenciado",BDI!$E$17,0))</f>
        <v>0.21290000000000001</v>
      </c>
      <c r="H879" s="140">
        <f t="shared" ca="1" si="39"/>
        <v>5.21</v>
      </c>
      <c r="I879" s="141">
        <f t="shared" ca="1" si="40"/>
        <v>0</v>
      </c>
      <c r="J879" s="143"/>
      <c r="K879" s="144" t="s">
        <v>3103</v>
      </c>
    </row>
    <row r="880" spans="1:11" hidden="1" x14ac:dyDescent="0.25">
      <c r="A880" s="185" t="s">
        <v>748</v>
      </c>
      <c r="B880" s="138" t="s">
        <v>4399</v>
      </c>
      <c r="C880" s="139" t="s">
        <v>17</v>
      </c>
      <c r="D880" s="139">
        <v>0</v>
      </c>
      <c r="E880" s="140">
        <f ca="1">OFFSET(INDEX(Composições!A:H,MATCH(Orçamentária!A880,Composições!A:A,0),8),2,0)</f>
        <v>2.8661500000000002</v>
      </c>
      <c r="F880" s="141">
        <f t="shared" ca="1" si="41"/>
        <v>0</v>
      </c>
      <c r="G880" s="142">
        <f>IF($K880="Padrão",BDI!$B$17,IF($K880="Diferenciado",BDI!$E$17,0))</f>
        <v>0.21290000000000001</v>
      </c>
      <c r="H880" s="140">
        <f t="shared" ca="1" si="39"/>
        <v>3.48</v>
      </c>
      <c r="I880" s="141">
        <f t="shared" ca="1" si="40"/>
        <v>0</v>
      </c>
      <c r="J880" s="143"/>
      <c r="K880" s="144" t="s">
        <v>3103</v>
      </c>
    </row>
    <row r="881" spans="1:11" hidden="1" x14ac:dyDescent="0.25">
      <c r="A881" s="185" t="s">
        <v>750</v>
      </c>
      <c r="B881" s="138" t="s">
        <v>4400</v>
      </c>
      <c r="C881" s="139" t="s">
        <v>17</v>
      </c>
      <c r="D881" s="139">
        <v>0</v>
      </c>
      <c r="E881" s="140">
        <f ca="1">OFFSET(INDEX(Composições!A:H,MATCH(Orçamentária!A881,Composições!A:A,0),8),2,0)</f>
        <v>11.464600000000001</v>
      </c>
      <c r="F881" s="141">
        <f t="shared" ca="1" si="41"/>
        <v>0</v>
      </c>
      <c r="G881" s="142">
        <f>IF($K881="Padrão",BDI!$B$17,IF($K881="Diferenciado",BDI!$E$17,0))</f>
        <v>0.21290000000000001</v>
      </c>
      <c r="H881" s="140">
        <f t="shared" ca="1" si="39"/>
        <v>13.91</v>
      </c>
      <c r="I881" s="141">
        <f t="shared" ca="1" si="40"/>
        <v>0</v>
      </c>
      <c r="J881" s="143"/>
      <c r="K881" s="144" t="s">
        <v>3103</v>
      </c>
    </row>
    <row r="882" spans="1:11" hidden="1" x14ac:dyDescent="0.25">
      <c r="A882" s="185" t="s">
        <v>752</v>
      </c>
      <c r="B882" s="138" t="s">
        <v>4401</v>
      </c>
      <c r="C882" s="139" t="s">
        <v>17</v>
      </c>
      <c r="D882" s="139">
        <v>0</v>
      </c>
      <c r="E882" s="140">
        <f ca="1">OFFSET(INDEX(Composições!A:H,MATCH(Orçamentária!A882,Composições!A:A,0),8),2,0)</f>
        <v>11.464600000000001</v>
      </c>
      <c r="F882" s="141">
        <f t="shared" ca="1" si="41"/>
        <v>0</v>
      </c>
      <c r="G882" s="142">
        <f>IF($K882="Padrão",BDI!$B$17,IF($K882="Diferenciado",BDI!$E$17,0))</f>
        <v>0.21290000000000001</v>
      </c>
      <c r="H882" s="140">
        <f t="shared" ca="1" si="39"/>
        <v>13.91</v>
      </c>
      <c r="I882" s="141">
        <f t="shared" ca="1" si="40"/>
        <v>0</v>
      </c>
      <c r="J882" s="143"/>
      <c r="K882" s="144" t="s">
        <v>3103</v>
      </c>
    </row>
    <row r="883" spans="1:11" hidden="1" x14ac:dyDescent="0.25">
      <c r="A883" s="185" t="s">
        <v>754</v>
      </c>
      <c r="B883" s="138" t="s">
        <v>4402</v>
      </c>
      <c r="C883" s="139" t="s">
        <v>17</v>
      </c>
      <c r="D883" s="139">
        <v>0</v>
      </c>
      <c r="E883" s="140">
        <f ca="1">OFFSET(INDEX(Composições!A:H,MATCH(Orçamentária!A883,Composições!A:A,0),8),2,0)</f>
        <v>8.5984499999999997</v>
      </c>
      <c r="F883" s="141">
        <f t="shared" ca="1" si="41"/>
        <v>0</v>
      </c>
      <c r="G883" s="142">
        <f>IF($K883="Padrão",BDI!$B$17,IF($K883="Diferenciado",BDI!$E$17,0))</f>
        <v>0.21290000000000001</v>
      </c>
      <c r="H883" s="140">
        <f t="shared" ca="1" si="39"/>
        <v>10.43</v>
      </c>
      <c r="I883" s="141">
        <f t="shared" ca="1" si="40"/>
        <v>0</v>
      </c>
      <c r="J883" s="143"/>
      <c r="K883" s="144" t="s">
        <v>3103</v>
      </c>
    </row>
    <row r="884" spans="1:11" hidden="1" x14ac:dyDescent="0.25">
      <c r="A884" s="185" t="s">
        <v>756</v>
      </c>
      <c r="B884" s="138" t="s">
        <v>4403</v>
      </c>
      <c r="C884" s="139" t="s">
        <v>17</v>
      </c>
      <c r="D884" s="139">
        <v>0</v>
      </c>
      <c r="E884" s="140">
        <f ca="1">OFFSET(INDEX(Composições!A:H,MATCH(Orçamentária!A884,Composições!A:A,0),8),2,0)</f>
        <v>5.7323000000000004</v>
      </c>
      <c r="F884" s="141">
        <f t="shared" ca="1" si="41"/>
        <v>0</v>
      </c>
      <c r="G884" s="142">
        <f>IF($K884="Padrão",BDI!$B$17,IF($K884="Diferenciado",BDI!$E$17,0))</f>
        <v>0.21290000000000001</v>
      </c>
      <c r="H884" s="140">
        <f t="shared" ca="1" si="39"/>
        <v>6.95</v>
      </c>
      <c r="I884" s="141">
        <f t="shared" ca="1" si="40"/>
        <v>0</v>
      </c>
      <c r="J884" s="143"/>
      <c r="K884" s="144" t="s">
        <v>3103</v>
      </c>
    </row>
    <row r="885" spans="1:11" hidden="1" x14ac:dyDescent="0.25">
      <c r="A885" s="185" t="s">
        <v>758</v>
      </c>
      <c r="B885" s="138" t="s">
        <v>4404</v>
      </c>
      <c r="C885" s="139" t="s">
        <v>17</v>
      </c>
      <c r="D885" s="139">
        <v>0</v>
      </c>
      <c r="E885" s="140">
        <f ca="1">OFFSET(INDEX(Composições!A:H,MATCH(Orçamentária!A885,Composições!A:A,0),8),2,0)</f>
        <v>5.7323000000000004</v>
      </c>
      <c r="F885" s="141">
        <f t="shared" ca="1" si="41"/>
        <v>0</v>
      </c>
      <c r="G885" s="142">
        <f>IF($K885="Padrão",BDI!$B$17,IF($K885="Diferenciado",BDI!$E$17,0))</f>
        <v>0.21290000000000001</v>
      </c>
      <c r="H885" s="140">
        <f t="shared" ca="1" si="39"/>
        <v>6.95</v>
      </c>
      <c r="I885" s="141">
        <f t="shared" ca="1" si="40"/>
        <v>0</v>
      </c>
      <c r="J885" s="143"/>
      <c r="K885" s="144" t="s">
        <v>3103</v>
      </c>
    </row>
    <row r="886" spans="1:11" hidden="1" x14ac:dyDescent="0.25">
      <c r="A886" s="185" t="s">
        <v>760</v>
      </c>
      <c r="B886" s="138" t="s">
        <v>4405</v>
      </c>
      <c r="C886" s="139" t="s">
        <v>67</v>
      </c>
      <c r="D886" s="139">
        <v>0</v>
      </c>
      <c r="E886" s="140">
        <f ca="1">OFFSET(INDEX(Composições!A:H,MATCH(Orçamentária!A886,Composições!A:A,0),8),2,0)</f>
        <v>899.26612399999988</v>
      </c>
      <c r="F886" s="141">
        <f t="shared" ca="1" si="41"/>
        <v>0</v>
      </c>
      <c r="G886" s="142">
        <f>IF($K886="Padrão",BDI!$B$17,IF($K886="Diferenciado",BDI!$E$17,0))</f>
        <v>0.21290000000000001</v>
      </c>
      <c r="H886" s="140">
        <f t="shared" ca="1" si="39"/>
        <v>1090.72</v>
      </c>
      <c r="I886" s="141">
        <f t="shared" ca="1" si="40"/>
        <v>0</v>
      </c>
      <c r="J886" s="143"/>
      <c r="K886" s="144" t="s">
        <v>3103</v>
      </c>
    </row>
    <row r="887" spans="1:11" hidden="1" x14ac:dyDescent="0.25">
      <c r="A887" s="137" t="s">
        <v>4406</v>
      </c>
      <c r="B887" s="138" t="s">
        <v>4407</v>
      </c>
      <c r="C887" s="139" t="s">
        <v>17</v>
      </c>
      <c r="D887" s="139">
        <v>0</v>
      </c>
      <c r="E887" s="140" t="s">
        <v>12</v>
      </c>
      <c r="F887" s="141" t="str">
        <f t="shared" si="41"/>
        <v/>
      </c>
      <c r="G887" s="142">
        <f>IF($K887="Padrão",BDI!$B$17,IF($K887="Diferenciado",BDI!$E$17,0))</f>
        <v>0.21290000000000001</v>
      </c>
      <c r="H887" s="140" t="str">
        <f t="shared" si="39"/>
        <v/>
      </c>
      <c r="I887" s="141" t="str">
        <f t="shared" si="40"/>
        <v/>
      </c>
      <c r="J887" s="143"/>
      <c r="K887" s="144" t="s">
        <v>3103</v>
      </c>
    </row>
    <row r="888" spans="1:11" hidden="1" x14ac:dyDescent="0.25">
      <c r="A888" s="185" t="s">
        <v>761</v>
      </c>
      <c r="B888" s="138" t="s">
        <v>4408</v>
      </c>
      <c r="C888" s="139" t="s">
        <v>17</v>
      </c>
      <c r="D888" s="139">
        <v>0</v>
      </c>
      <c r="E888" s="140">
        <f ca="1">OFFSET(INDEX(Composições!A:H,MATCH(Orçamentária!A888,Composições!A:A,0),8),2,0)</f>
        <v>5.7323000000000004</v>
      </c>
      <c r="F888" s="141">
        <f t="shared" ca="1" si="41"/>
        <v>0</v>
      </c>
      <c r="G888" s="142">
        <f>IF($K888="Padrão",BDI!$B$17,IF($K888="Diferenciado",BDI!$E$17,0))</f>
        <v>0.21290000000000001</v>
      </c>
      <c r="H888" s="140">
        <f t="shared" ca="1" si="39"/>
        <v>6.95</v>
      </c>
      <c r="I888" s="141">
        <f t="shared" ca="1" si="40"/>
        <v>0</v>
      </c>
      <c r="J888" s="143"/>
      <c r="K888" s="144" t="s">
        <v>3103</v>
      </c>
    </row>
    <row r="889" spans="1:11" hidden="1" x14ac:dyDescent="0.25">
      <c r="A889" s="185" t="s">
        <v>763</v>
      </c>
      <c r="B889" s="138" t="s">
        <v>4409</v>
      </c>
      <c r="C889" s="139" t="s">
        <v>17</v>
      </c>
      <c r="D889" s="139">
        <v>0</v>
      </c>
      <c r="E889" s="140">
        <f ca="1">OFFSET(INDEX(Composições!A:H,MATCH(Orçamentária!A889,Composições!A:A,0),8),2,0)</f>
        <v>5.7323000000000004</v>
      </c>
      <c r="F889" s="141">
        <f t="shared" ca="1" si="41"/>
        <v>0</v>
      </c>
      <c r="G889" s="142">
        <f>IF($K889="Padrão",BDI!$B$17,IF($K889="Diferenciado",BDI!$E$17,0))</f>
        <v>0.21290000000000001</v>
      </c>
      <c r="H889" s="140">
        <f t="shared" ca="1" si="39"/>
        <v>6.95</v>
      </c>
      <c r="I889" s="141">
        <f t="shared" ca="1" si="40"/>
        <v>0</v>
      </c>
      <c r="J889" s="143"/>
      <c r="K889" s="144" t="s">
        <v>3103</v>
      </c>
    </row>
    <row r="890" spans="1:11" hidden="1" x14ac:dyDescent="0.25">
      <c r="A890" s="185" t="s">
        <v>765</v>
      </c>
      <c r="B890" s="138" t="s">
        <v>4410</v>
      </c>
      <c r="C890" s="139" t="s">
        <v>17</v>
      </c>
      <c r="D890" s="139">
        <v>0</v>
      </c>
      <c r="E890" s="140">
        <f ca="1">OFFSET(INDEX(Composições!A:H,MATCH(Orçamentária!A890,Composições!A:A,0),8),2,0)</f>
        <v>5.7323000000000004</v>
      </c>
      <c r="F890" s="141">
        <f t="shared" ca="1" si="41"/>
        <v>0</v>
      </c>
      <c r="G890" s="142">
        <f>IF($K890="Padrão",BDI!$B$17,IF($K890="Diferenciado",BDI!$E$17,0))</f>
        <v>0.21290000000000001</v>
      </c>
      <c r="H890" s="140">
        <f t="shared" ca="1" si="39"/>
        <v>6.95</v>
      </c>
      <c r="I890" s="141">
        <f t="shared" ca="1" si="40"/>
        <v>0</v>
      </c>
      <c r="J890" s="143"/>
      <c r="K890" s="144" t="s">
        <v>3103</v>
      </c>
    </row>
    <row r="891" spans="1:11" hidden="1" x14ac:dyDescent="0.25">
      <c r="A891" s="185" t="s">
        <v>767</v>
      </c>
      <c r="B891" s="138" t="s">
        <v>4411</v>
      </c>
      <c r="C891" s="139" t="s">
        <v>17</v>
      </c>
      <c r="D891" s="139">
        <v>0</v>
      </c>
      <c r="E891" s="140">
        <f ca="1">OFFSET(INDEX(Composições!A:H,MATCH(Orçamentária!A891,Composições!A:A,0),8),2,0)</f>
        <v>42.992249999999999</v>
      </c>
      <c r="F891" s="141">
        <f t="shared" ca="1" si="41"/>
        <v>0</v>
      </c>
      <c r="G891" s="142">
        <f>IF($K891="Padrão",BDI!$B$17,IF($K891="Diferenciado",BDI!$E$17,0))</f>
        <v>0.21290000000000001</v>
      </c>
      <c r="H891" s="140">
        <f t="shared" ca="1" si="39"/>
        <v>52.15</v>
      </c>
      <c r="I891" s="141">
        <f t="shared" ca="1" si="40"/>
        <v>0</v>
      </c>
      <c r="J891" s="143"/>
      <c r="K891" s="144" t="s">
        <v>3103</v>
      </c>
    </row>
    <row r="892" spans="1:11" hidden="1" x14ac:dyDescent="0.25">
      <c r="A892" s="185" t="s">
        <v>769</v>
      </c>
      <c r="B892" s="138" t="s">
        <v>4412</v>
      </c>
      <c r="C892" s="139" t="s">
        <v>17</v>
      </c>
      <c r="D892" s="139">
        <v>0</v>
      </c>
      <c r="E892" s="140">
        <f ca="1">OFFSET(INDEX(Composições!A:H,MATCH(Orçamentária!A892,Composições!A:A,0),8),2,0)</f>
        <v>42.992249999999999</v>
      </c>
      <c r="F892" s="141">
        <f t="shared" ca="1" si="41"/>
        <v>0</v>
      </c>
      <c r="G892" s="142">
        <f>IF($K892="Padrão",BDI!$B$17,IF($K892="Diferenciado",BDI!$E$17,0))</f>
        <v>0.21290000000000001</v>
      </c>
      <c r="H892" s="140">
        <f t="shared" ca="1" si="39"/>
        <v>52.15</v>
      </c>
      <c r="I892" s="141">
        <f t="shared" ca="1" si="40"/>
        <v>0</v>
      </c>
      <c r="J892" s="143"/>
      <c r="K892" s="144" t="s">
        <v>3103</v>
      </c>
    </row>
    <row r="893" spans="1:11" hidden="1" x14ac:dyDescent="0.25">
      <c r="A893" s="185" t="s">
        <v>771</v>
      </c>
      <c r="B893" s="138" t="s">
        <v>4413</v>
      </c>
      <c r="C893" s="139" t="s">
        <v>17</v>
      </c>
      <c r="D893" s="139">
        <v>0</v>
      </c>
      <c r="E893" s="140">
        <f ca="1">OFFSET(INDEX(Composições!A:H,MATCH(Orçamentária!A893,Composições!A:A,0),8),2,0)</f>
        <v>28.6615</v>
      </c>
      <c r="F893" s="141">
        <f t="shared" ca="1" si="41"/>
        <v>0</v>
      </c>
      <c r="G893" s="142">
        <f>IF($K893="Padrão",BDI!$B$17,IF($K893="Diferenciado",BDI!$E$17,0))</f>
        <v>0.21290000000000001</v>
      </c>
      <c r="H893" s="140">
        <f t="shared" ca="1" si="39"/>
        <v>34.76</v>
      </c>
      <c r="I893" s="141">
        <f t="shared" ca="1" si="40"/>
        <v>0</v>
      </c>
      <c r="J893" s="143"/>
      <c r="K893" s="144" t="s">
        <v>3103</v>
      </c>
    </row>
    <row r="894" spans="1:11" hidden="1" x14ac:dyDescent="0.25">
      <c r="A894" s="185" t="s">
        <v>773</v>
      </c>
      <c r="B894" s="138" t="s">
        <v>4414</v>
      </c>
      <c r="C894" s="139" t="s">
        <v>17</v>
      </c>
      <c r="D894" s="139">
        <v>0</v>
      </c>
      <c r="E894" s="140">
        <f ca="1">OFFSET(INDEX(Composições!A:H,MATCH(Orçamentária!A894,Composições!A:A,0),8),2,0)</f>
        <v>2.8661500000000002</v>
      </c>
      <c r="F894" s="141">
        <f t="shared" ca="1" si="41"/>
        <v>0</v>
      </c>
      <c r="G894" s="142">
        <f>IF($K894="Padrão",BDI!$B$17,IF($K894="Diferenciado",BDI!$E$17,0))</f>
        <v>0.21290000000000001</v>
      </c>
      <c r="H894" s="140">
        <f t="shared" ca="1" si="39"/>
        <v>3.48</v>
      </c>
      <c r="I894" s="141">
        <f t="shared" ca="1" si="40"/>
        <v>0</v>
      </c>
      <c r="J894" s="143"/>
      <c r="K894" s="144" t="s">
        <v>3103</v>
      </c>
    </row>
    <row r="895" spans="1:11" hidden="1" x14ac:dyDescent="0.25">
      <c r="A895" s="185" t="s">
        <v>775</v>
      </c>
      <c r="B895" s="138" t="s">
        <v>4415</v>
      </c>
      <c r="C895" s="139" t="s">
        <v>17</v>
      </c>
      <c r="D895" s="139">
        <v>0</v>
      </c>
      <c r="E895" s="140">
        <f ca="1">OFFSET(INDEX(Composições!A:H,MATCH(Orçamentária!A895,Composições!A:A,0),8),2,0)</f>
        <v>5.7323000000000004</v>
      </c>
      <c r="F895" s="141">
        <f t="shared" ca="1" si="41"/>
        <v>0</v>
      </c>
      <c r="G895" s="142">
        <f>IF($K895="Padrão",BDI!$B$17,IF($K895="Diferenciado",BDI!$E$17,0))</f>
        <v>0.21290000000000001</v>
      </c>
      <c r="H895" s="140">
        <f t="shared" ca="1" si="39"/>
        <v>6.95</v>
      </c>
      <c r="I895" s="141">
        <f t="shared" ca="1" si="40"/>
        <v>0</v>
      </c>
      <c r="J895" s="143"/>
      <c r="K895" s="144" t="s">
        <v>3103</v>
      </c>
    </row>
    <row r="896" spans="1:11" hidden="1" x14ac:dyDescent="0.25">
      <c r="A896" s="185" t="s">
        <v>777</v>
      </c>
      <c r="B896" s="138" t="s">
        <v>4416</v>
      </c>
      <c r="C896" s="139" t="s">
        <v>17</v>
      </c>
      <c r="D896" s="139">
        <v>0</v>
      </c>
      <c r="E896" s="140">
        <f ca="1">OFFSET(INDEX(Composições!A:H,MATCH(Orçamentária!A896,Composições!A:A,0),8),2,0)</f>
        <v>5.7323000000000004</v>
      </c>
      <c r="F896" s="141">
        <f t="shared" ca="1" si="41"/>
        <v>0</v>
      </c>
      <c r="G896" s="142">
        <f>IF($K896="Padrão",BDI!$B$17,IF($K896="Diferenciado",BDI!$E$17,0))</f>
        <v>0.21290000000000001</v>
      </c>
      <c r="H896" s="140">
        <f t="shared" ca="1" si="39"/>
        <v>6.95</v>
      </c>
      <c r="I896" s="141">
        <f t="shared" ca="1" si="40"/>
        <v>0</v>
      </c>
      <c r="J896" s="143"/>
      <c r="K896" s="144" t="s">
        <v>3103</v>
      </c>
    </row>
    <row r="897" spans="1:11" hidden="1" x14ac:dyDescent="0.25">
      <c r="A897" s="185" t="s">
        <v>779</v>
      </c>
      <c r="B897" s="138" t="s">
        <v>4417</v>
      </c>
      <c r="C897" s="139" t="s">
        <v>105</v>
      </c>
      <c r="D897" s="139">
        <v>0</v>
      </c>
      <c r="E897" s="140">
        <f ca="1">OFFSET(INDEX(Composições!A:H,MATCH(Orçamentária!A897,Composições!A:A,0),8),2,0)</f>
        <v>42.140080999999995</v>
      </c>
      <c r="F897" s="141">
        <f t="shared" ca="1" si="41"/>
        <v>0</v>
      </c>
      <c r="G897" s="142">
        <f>IF($K897="Padrão",BDI!$B$17,IF($K897="Diferenciado",BDI!$E$17,0))</f>
        <v>0.21290000000000001</v>
      </c>
      <c r="H897" s="140">
        <f t="shared" ca="1" si="39"/>
        <v>51.11</v>
      </c>
      <c r="I897" s="141">
        <f t="shared" ca="1" si="40"/>
        <v>0</v>
      </c>
      <c r="J897" s="143"/>
      <c r="K897" s="144" t="s">
        <v>3103</v>
      </c>
    </row>
    <row r="898" spans="1:11" hidden="1" x14ac:dyDescent="0.25">
      <c r="A898" s="185" t="s">
        <v>781</v>
      </c>
      <c r="B898" s="138" t="s">
        <v>4418</v>
      </c>
      <c r="C898" s="139" t="s">
        <v>105</v>
      </c>
      <c r="D898" s="139">
        <v>0</v>
      </c>
      <c r="E898" s="140">
        <f ca="1">OFFSET(INDEX(Composições!A:H,MATCH(Orçamentária!A898,Composições!A:A,0),8),2,0)</f>
        <v>5.7323000000000004</v>
      </c>
      <c r="F898" s="141">
        <f t="shared" ca="1" si="41"/>
        <v>0</v>
      </c>
      <c r="G898" s="142">
        <f>IF($K898="Padrão",BDI!$B$17,IF($K898="Diferenciado",BDI!$E$17,0))</f>
        <v>0.21290000000000001</v>
      </c>
      <c r="H898" s="140">
        <f t="shared" ca="1" si="39"/>
        <v>6.95</v>
      </c>
      <c r="I898" s="141">
        <f t="shared" ca="1" si="40"/>
        <v>0</v>
      </c>
      <c r="J898" s="143"/>
      <c r="K898" s="144" t="s">
        <v>3103</v>
      </c>
    </row>
    <row r="899" spans="1:11" hidden="1" x14ac:dyDescent="0.25">
      <c r="A899" s="185" t="s">
        <v>783</v>
      </c>
      <c r="B899" s="138" t="s">
        <v>4419</v>
      </c>
      <c r="C899" s="139" t="s">
        <v>105</v>
      </c>
      <c r="D899" s="139">
        <v>0</v>
      </c>
      <c r="E899" s="140">
        <f ca="1">OFFSET(INDEX(Composições!A:H,MATCH(Orçamentária!A899,Composições!A:A,0),8),2,0)</f>
        <v>13.477687999999999</v>
      </c>
      <c r="F899" s="141">
        <f t="shared" ca="1" si="41"/>
        <v>0</v>
      </c>
      <c r="G899" s="142">
        <f>IF($K899="Padrão",BDI!$B$17,IF($K899="Diferenciado",BDI!$E$17,0))</f>
        <v>0.21290000000000001</v>
      </c>
      <c r="H899" s="140">
        <f t="shared" ca="1" si="39"/>
        <v>16.350000000000001</v>
      </c>
      <c r="I899" s="141">
        <f t="shared" ca="1" si="40"/>
        <v>0</v>
      </c>
      <c r="J899" s="143"/>
      <c r="K899" s="144" t="s">
        <v>3103</v>
      </c>
    </row>
    <row r="900" spans="1:11" hidden="1" x14ac:dyDescent="0.25">
      <c r="A900" s="185" t="s">
        <v>786</v>
      </c>
      <c r="B900" s="138" t="s">
        <v>4420</v>
      </c>
      <c r="C900" s="139" t="s">
        <v>17</v>
      </c>
      <c r="D900" s="139">
        <v>0</v>
      </c>
      <c r="E900" s="140">
        <f ca="1">OFFSET(INDEX(Composições!A:H,MATCH(Orçamentária!A900,Composições!A:A,0),8),2,0)</f>
        <v>42.992249999999999</v>
      </c>
      <c r="F900" s="141">
        <f t="shared" ca="1" si="41"/>
        <v>0</v>
      </c>
      <c r="G900" s="142">
        <f>IF($K900="Padrão",BDI!$B$17,IF($K900="Diferenciado",BDI!$E$17,0))</f>
        <v>0.21290000000000001</v>
      </c>
      <c r="H900" s="140">
        <f t="shared" ca="1" si="39"/>
        <v>52.15</v>
      </c>
      <c r="I900" s="141">
        <f t="shared" ca="1" si="40"/>
        <v>0</v>
      </c>
      <c r="J900" s="143"/>
      <c r="K900" s="144" t="s">
        <v>3103</v>
      </c>
    </row>
    <row r="901" spans="1:11" hidden="1" x14ac:dyDescent="0.25">
      <c r="A901" s="185" t="s">
        <v>787</v>
      </c>
      <c r="B901" s="138" t="s">
        <v>4421</v>
      </c>
      <c r="C901" s="139" t="s">
        <v>67</v>
      </c>
      <c r="D901" s="139">
        <v>0</v>
      </c>
      <c r="E901" s="140">
        <f ca="1">OFFSET(INDEX(Composições!A:H,MATCH(Orçamentária!A901,Composições!A:A,0),8),2,0)</f>
        <v>94.8015355</v>
      </c>
      <c r="F901" s="141">
        <f t="shared" ca="1" si="41"/>
        <v>0</v>
      </c>
      <c r="G901" s="142">
        <f>IF($K901="Padrão",BDI!$B$17,IF($K901="Diferenciado",BDI!$E$17,0))</f>
        <v>0.21290000000000001</v>
      </c>
      <c r="H901" s="140">
        <f t="shared" ca="1" si="39"/>
        <v>114.98</v>
      </c>
      <c r="I901" s="141">
        <f t="shared" ca="1" si="40"/>
        <v>0</v>
      </c>
      <c r="J901" s="143"/>
      <c r="K901" s="144" t="s">
        <v>3103</v>
      </c>
    </row>
    <row r="902" spans="1:11" hidden="1" x14ac:dyDescent="0.25">
      <c r="A902" s="185" t="s">
        <v>789</v>
      </c>
      <c r="B902" s="138" t="s">
        <v>4422</v>
      </c>
      <c r="C902" s="139" t="s">
        <v>17</v>
      </c>
      <c r="D902" s="139">
        <v>0</v>
      </c>
      <c r="E902" s="140">
        <f ca="1">OFFSET(INDEX(Composições!A:H,MATCH(Orçamentária!A902,Composições!A:A,0),8),2,0)</f>
        <v>11.464600000000001</v>
      </c>
      <c r="F902" s="141">
        <f t="shared" ca="1" si="41"/>
        <v>0</v>
      </c>
      <c r="G902" s="142">
        <f>IF($K902="Padrão",BDI!$B$17,IF($K902="Diferenciado",BDI!$E$17,0))</f>
        <v>0.21290000000000001</v>
      </c>
      <c r="H902" s="140">
        <f t="shared" ref="H902:H965" ca="1" si="42">IF(ISNUMBER(E902),ROUND(E902*(1+G902),2),"")</f>
        <v>13.91</v>
      </c>
      <c r="I902" s="141">
        <f t="shared" ref="I902:I965" ca="1" si="43">IF(ISNUMBER(E902),ROUND(H902*D902,2),"")</f>
        <v>0</v>
      </c>
      <c r="J902" s="143"/>
      <c r="K902" s="144" t="s">
        <v>3103</v>
      </c>
    </row>
    <row r="903" spans="1:11" hidden="1" x14ac:dyDescent="0.25">
      <c r="A903" s="185" t="s">
        <v>791</v>
      </c>
      <c r="B903" s="138" t="s">
        <v>4423</v>
      </c>
      <c r="C903" s="139" t="s">
        <v>71</v>
      </c>
      <c r="D903" s="139">
        <v>0</v>
      </c>
      <c r="E903" s="140">
        <f ca="1">OFFSET(INDEX(Composições!A:H,MATCH(Orçamentária!A903,Composições!A:A,0),8),2,0)</f>
        <v>11.827667200000002</v>
      </c>
      <c r="F903" s="141">
        <f t="shared" ref="F903:F966" ca="1" si="44">IF(ISNUMBER(E903),D903*E903,"")</f>
        <v>0</v>
      </c>
      <c r="G903" s="142">
        <f>IF($K903="Padrão",BDI!$B$17,IF($K903="Diferenciado",BDI!$E$17,0))</f>
        <v>0.21290000000000001</v>
      </c>
      <c r="H903" s="140">
        <f t="shared" ca="1" si="42"/>
        <v>14.35</v>
      </c>
      <c r="I903" s="141">
        <f t="shared" ca="1" si="43"/>
        <v>0</v>
      </c>
      <c r="J903" s="143"/>
      <c r="K903" s="144" t="s">
        <v>3103</v>
      </c>
    </row>
    <row r="904" spans="1:11" hidden="1" x14ac:dyDescent="0.25">
      <c r="A904" s="185" t="s">
        <v>792</v>
      </c>
      <c r="B904" s="138" t="s">
        <v>4424</v>
      </c>
      <c r="C904" s="139" t="s">
        <v>17</v>
      </c>
      <c r="D904" s="139">
        <v>0</v>
      </c>
      <c r="E904" s="140">
        <f ca="1">OFFSET(INDEX(Composições!A:H,MATCH(Orçamentária!A904,Composições!A:A,0),8),2,0)</f>
        <v>5.7323000000000004</v>
      </c>
      <c r="F904" s="141">
        <f t="shared" ca="1" si="44"/>
        <v>0</v>
      </c>
      <c r="G904" s="142">
        <f>IF($K904="Padrão",BDI!$B$17,IF($K904="Diferenciado",BDI!$E$17,0))</f>
        <v>0.21290000000000001</v>
      </c>
      <c r="H904" s="140">
        <f t="shared" ca="1" si="42"/>
        <v>6.95</v>
      </c>
      <c r="I904" s="141">
        <f t="shared" ca="1" si="43"/>
        <v>0</v>
      </c>
      <c r="J904" s="143"/>
      <c r="K904" s="144" t="s">
        <v>3103</v>
      </c>
    </row>
    <row r="905" spans="1:11" hidden="1" x14ac:dyDescent="0.25">
      <c r="A905" s="185" t="s">
        <v>794</v>
      </c>
      <c r="B905" s="138" t="s">
        <v>4425</v>
      </c>
      <c r="C905" s="139" t="s">
        <v>17</v>
      </c>
      <c r="D905" s="139">
        <v>0</v>
      </c>
      <c r="E905" s="140">
        <f ca="1">OFFSET(INDEX(Composições!A:H,MATCH(Orçamentária!A905,Composições!A:A,0),8),2,0)</f>
        <v>8.5984499999999997</v>
      </c>
      <c r="F905" s="141">
        <f t="shared" ca="1" si="44"/>
        <v>0</v>
      </c>
      <c r="G905" s="142">
        <f>IF($K905="Padrão",BDI!$B$17,IF($K905="Diferenciado",BDI!$E$17,0))</f>
        <v>0.21290000000000001</v>
      </c>
      <c r="H905" s="140">
        <f t="shared" ca="1" si="42"/>
        <v>10.43</v>
      </c>
      <c r="I905" s="141">
        <f t="shared" ca="1" si="43"/>
        <v>0</v>
      </c>
      <c r="J905" s="143"/>
      <c r="K905" s="144" t="s">
        <v>3103</v>
      </c>
    </row>
    <row r="906" spans="1:11" hidden="1" x14ac:dyDescent="0.25">
      <c r="A906" s="185" t="s">
        <v>796</v>
      </c>
      <c r="B906" s="138" t="s">
        <v>4426</v>
      </c>
      <c r="C906" s="139" t="s">
        <v>17</v>
      </c>
      <c r="D906" s="139">
        <v>0</v>
      </c>
      <c r="E906" s="140">
        <f ca="1">OFFSET(INDEX(Composições!A:H,MATCH(Orçamentária!A906,Composições!A:A,0),8),2,0)</f>
        <v>8.5984499999999997</v>
      </c>
      <c r="F906" s="141">
        <f t="shared" ca="1" si="44"/>
        <v>0</v>
      </c>
      <c r="G906" s="142">
        <f>IF($K906="Padrão",BDI!$B$17,IF($K906="Diferenciado",BDI!$E$17,0))</f>
        <v>0.21290000000000001</v>
      </c>
      <c r="H906" s="140">
        <f t="shared" ca="1" si="42"/>
        <v>10.43</v>
      </c>
      <c r="I906" s="141">
        <f t="shared" ca="1" si="43"/>
        <v>0</v>
      </c>
      <c r="J906" s="143"/>
      <c r="K906" s="144" t="s">
        <v>3103</v>
      </c>
    </row>
    <row r="907" spans="1:11" hidden="1" x14ac:dyDescent="0.25">
      <c r="A907" s="185" t="s">
        <v>798</v>
      </c>
      <c r="B907" s="138" t="s">
        <v>4427</v>
      </c>
      <c r="C907" s="139" t="s">
        <v>17</v>
      </c>
      <c r="D907" s="139">
        <v>0</v>
      </c>
      <c r="E907" s="140">
        <f ca="1">OFFSET(INDEX(Composições!A:H,MATCH(Orçamentária!A907,Composições!A:A,0),8),2,0)</f>
        <v>8.5984499999999997</v>
      </c>
      <c r="F907" s="141">
        <f t="shared" ca="1" si="44"/>
        <v>0</v>
      </c>
      <c r="G907" s="142">
        <f>IF($K907="Padrão",BDI!$B$17,IF($K907="Diferenciado",BDI!$E$17,0))</f>
        <v>0.21290000000000001</v>
      </c>
      <c r="H907" s="140">
        <f t="shared" ca="1" si="42"/>
        <v>10.43</v>
      </c>
      <c r="I907" s="141">
        <f t="shared" ca="1" si="43"/>
        <v>0</v>
      </c>
      <c r="J907" s="143"/>
      <c r="K907" s="144" t="s">
        <v>3103</v>
      </c>
    </row>
    <row r="908" spans="1:11" hidden="1" x14ac:dyDescent="0.25">
      <c r="A908" s="185" t="s">
        <v>800</v>
      </c>
      <c r="B908" s="138" t="s">
        <v>4428</v>
      </c>
      <c r="C908" s="139" t="s">
        <v>17</v>
      </c>
      <c r="D908" s="139">
        <v>0</v>
      </c>
      <c r="E908" s="140">
        <f ca="1">OFFSET(INDEX(Composições!A:H,MATCH(Orçamentária!A908,Composições!A:A,0),8),2,0)</f>
        <v>4.2992249999999999</v>
      </c>
      <c r="F908" s="141">
        <f t="shared" ca="1" si="44"/>
        <v>0</v>
      </c>
      <c r="G908" s="142">
        <f>IF($K908="Padrão",BDI!$B$17,IF($K908="Diferenciado",BDI!$E$17,0))</f>
        <v>0.21290000000000001</v>
      </c>
      <c r="H908" s="140">
        <f t="shared" ca="1" si="42"/>
        <v>5.21</v>
      </c>
      <c r="I908" s="141">
        <f t="shared" ca="1" si="43"/>
        <v>0</v>
      </c>
      <c r="J908" s="143"/>
      <c r="K908" s="144" t="s">
        <v>3103</v>
      </c>
    </row>
    <row r="909" spans="1:11" hidden="1" x14ac:dyDescent="0.25">
      <c r="A909" s="185" t="s">
        <v>802</v>
      </c>
      <c r="B909" s="138" t="s">
        <v>4429</v>
      </c>
      <c r="C909" s="139" t="s">
        <v>17</v>
      </c>
      <c r="D909" s="139">
        <v>0</v>
      </c>
      <c r="E909" s="140">
        <f ca="1">OFFSET(INDEX(Composições!A:H,MATCH(Orçamentária!A909,Composições!A:A,0),8),2,0)</f>
        <v>4.2992249999999999</v>
      </c>
      <c r="F909" s="141">
        <f t="shared" ca="1" si="44"/>
        <v>0</v>
      </c>
      <c r="G909" s="142">
        <f>IF($K909="Padrão",BDI!$B$17,IF($K909="Diferenciado",BDI!$E$17,0))</f>
        <v>0.21290000000000001</v>
      </c>
      <c r="H909" s="140">
        <f t="shared" ca="1" si="42"/>
        <v>5.21</v>
      </c>
      <c r="I909" s="141">
        <f t="shared" ca="1" si="43"/>
        <v>0</v>
      </c>
      <c r="J909" s="143"/>
      <c r="K909" s="144" t="s">
        <v>3103</v>
      </c>
    </row>
    <row r="910" spans="1:11" hidden="1" x14ac:dyDescent="0.25">
      <c r="A910" s="185" t="s">
        <v>804</v>
      </c>
      <c r="B910" s="138" t="s">
        <v>4430</v>
      </c>
      <c r="C910" s="139" t="s">
        <v>17</v>
      </c>
      <c r="D910" s="139">
        <v>0</v>
      </c>
      <c r="E910" s="140">
        <f ca="1">OFFSET(INDEX(Composições!A:H,MATCH(Orçamentária!A910,Composições!A:A,0),8),2,0)</f>
        <v>4.2992249999999999</v>
      </c>
      <c r="F910" s="141">
        <f t="shared" ca="1" si="44"/>
        <v>0</v>
      </c>
      <c r="G910" s="142">
        <f>IF($K910="Padrão",BDI!$B$17,IF($K910="Diferenciado",BDI!$E$17,0))</f>
        <v>0.21290000000000001</v>
      </c>
      <c r="H910" s="140">
        <f t="shared" ca="1" si="42"/>
        <v>5.21</v>
      </c>
      <c r="I910" s="141">
        <f t="shared" ca="1" si="43"/>
        <v>0</v>
      </c>
      <c r="J910" s="143"/>
      <c r="K910" s="144" t="s">
        <v>3103</v>
      </c>
    </row>
    <row r="911" spans="1:11" hidden="1" x14ac:dyDescent="0.25">
      <c r="A911" s="185" t="s">
        <v>806</v>
      </c>
      <c r="B911" s="138" t="s">
        <v>4431</v>
      </c>
      <c r="C911" s="139" t="s">
        <v>17</v>
      </c>
      <c r="D911" s="139">
        <v>0</v>
      </c>
      <c r="E911" s="140">
        <f ca="1">OFFSET(INDEX(Composições!A:H,MATCH(Orçamentária!A911,Composições!A:A,0),8),2,0)</f>
        <v>4.2992249999999999</v>
      </c>
      <c r="F911" s="141">
        <f t="shared" ca="1" si="44"/>
        <v>0</v>
      </c>
      <c r="G911" s="142">
        <f>IF($K911="Padrão",BDI!$B$17,IF($K911="Diferenciado",BDI!$E$17,0))</f>
        <v>0.21290000000000001</v>
      </c>
      <c r="H911" s="140">
        <f t="shared" ca="1" si="42"/>
        <v>5.21</v>
      </c>
      <c r="I911" s="141">
        <f t="shared" ca="1" si="43"/>
        <v>0</v>
      </c>
      <c r="J911" s="143"/>
      <c r="K911" s="144" t="s">
        <v>3103</v>
      </c>
    </row>
    <row r="912" spans="1:11" hidden="1" x14ac:dyDescent="0.25">
      <c r="A912" s="185" t="s">
        <v>808</v>
      </c>
      <c r="B912" s="138" t="s">
        <v>4432</v>
      </c>
      <c r="C912" s="139" t="s">
        <v>17</v>
      </c>
      <c r="D912" s="139">
        <v>0</v>
      </c>
      <c r="E912" s="140">
        <f ca="1">OFFSET(INDEX(Composições!A:H,MATCH(Orçamentária!A912,Composições!A:A,0),8),2,0)</f>
        <v>11.464600000000001</v>
      </c>
      <c r="F912" s="141">
        <f t="shared" ca="1" si="44"/>
        <v>0</v>
      </c>
      <c r="G912" s="142">
        <f>IF($K912="Padrão",BDI!$B$17,IF($K912="Diferenciado",BDI!$E$17,0))</f>
        <v>0.21290000000000001</v>
      </c>
      <c r="H912" s="140">
        <f t="shared" ca="1" si="42"/>
        <v>13.91</v>
      </c>
      <c r="I912" s="141">
        <f t="shared" ca="1" si="43"/>
        <v>0</v>
      </c>
      <c r="J912" s="143"/>
      <c r="K912" s="144" t="s">
        <v>3103</v>
      </c>
    </row>
    <row r="913" spans="1:11" hidden="1" x14ac:dyDescent="0.25">
      <c r="A913" s="185" t="s">
        <v>810</v>
      </c>
      <c r="B913" s="138" t="s">
        <v>4433</v>
      </c>
      <c r="C913" s="139" t="s">
        <v>4434</v>
      </c>
      <c r="D913" s="139">
        <v>0</v>
      </c>
      <c r="E913" s="140">
        <f ca="1">OFFSET(INDEX(Composições!A:H,MATCH(Orçamentária!A913,Composições!A:A,0),8),2,0)</f>
        <v>69.207252999999994</v>
      </c>
      <c r="F913" s="141">
        <f t="shared" ca="1" si="44"/>
        <v>0</v>
      </c>
      <c r="G913" s="142">
        <f>IF($K913="Padrão",BDI!$B$17,IF($K913="Diferenciado",BDI!$E$17,0))</f>
        <v>0.21290000000000001</v>
      </c>
      <c r="H913" s="140">
        <f t="shared" ca="1" si="42"/>
        <v>83.94</v>
      </c>
      <c r="I913" s="141">
        <f t="shared" ca="1" si="43"/>
        <v>0</v>
      </c>
      <c r="J913" s="143"/>
      <c r="K913" s="144" t="s">
        <v>3103</v>
      </c>
    </row>
    <row r="914" spans="1:11" hidden="1" x14ac:dyDescent="0.25">
      <c r="A914" s="185" t="s">
        <v>811</v>
      </c>
      <c r="B914" s="138" t="s">
        <v>4435</v>
      </c>
      <c r="C914" s="139" t="s">
        <v>67</v>
      </c>
      <c r="D914" s="139">
        <v>0</v>
      </c>
      <c r="E914" s="140">
        <f ca="1">OFFSET(INDEX(Composições!A:H,MATCH(Orçamentária!A914,Composições!A:A,0),8),2,0)</f>
        <v>192.16125</v>
      </c>
      <c r="F914" s="141">
        <f t="shared" ca="1" si="44"/>
        <v>0</v>
      </c>
      <c r="G914" s="142">
        <f>IF($K914="Padrão",BDI!$B$17,IF($K914="Diferenciado",BDI!$E$17,0))</f>
        <v>0.21290000000000001</v>
      </c>
      <c r="H914" s="140">
        <f t="shared" ca="1" si="42"/>
        <v>233.07</v>
      </c>
      <c r="I914" s="141">
        <f t="shared" ca="1" si="43"/>
        <v>0</v>
      </c>
      <c r="J914" s="143"/>
      <c r="K914" s="144" t="s">
        <v>3103</v>
      </c>
    </row>
    <row r="915" spans="1:11" hidden="1" x14ac:dyDescent="0.25">
      <c r="A915" s="185" t="s">
        <v>812</v>
      </c>
      <c r="B915" s="138" t="s">
        <v>4436</v>
      </c>
      <c r="C915" s="139" t="s">
        <v>67</v>
      </c>
      <c r="D915" s="139">
        <v>0</v>
      </c>
      <c r="E915" s="140">
        <f ca="1">OFFSET(INDEX(Composições!A:H,MATCH(Orçamentária!A915,Composições!A:A,0),8),2,0)</f>
        <v>283.40874999999994</v>
      </c>
      <c r="F915" s="141">
        <f t="shared" ca="1" si="44"/>
        <v>0</v>
      </c>
      <c r="G915" s="142">
        <f>IF($K915="Padrão",BDI!$B$17,IF($K915="Diferenciado",BDI!$E$17,0))</f>
        <v>0.21290000000000001</v>
      </c>
      <c r="H915" s="140">
        <f t="shared" ca="1" si="42"/>
        <v>343.75</v>
      </c>
      <c r="I915" s="141">
        <f t="shared" ca="1" si="43"/>
        <v>0</v>
      </c>
      <c r="J915" s="143"/>
      <c r="K915" s="144" t="s">
        <v>3103</v>
      </c>
    </row>
    <row r="916" spans="1:11" ht="25.5" hidden="1" x14ac:dyDescent="0.25">
      <c r="A916" s="185" t="s">
        <v>813</v>
      </c>
      <c r="B916" s="138" t="s">
        <v>4437</v>
      </c>
      <c r="C916" s="139" t="s">
        <v>105</v>
      </c>
      <c r="D916" s="139">
        <v>0</v>
      </c>
      <c r="E916" s="140">
        <f ca="1">OFFSET(INDEX(Composições!A:H,MATCH(Orçamentária!A916,Composições!A:A,0),8),2,0)</f>
        <v>39.424999999999997</v>
      </c>
      <c r="F916" s="141">
        <f t="shared" ca="1" si="44"/>
        <v>0</v>
      </c>
      <c r="G916" s="142">
        <f>IF($K916="Padrão",BDI!$B$17,IF($K916="Diferenciado",BDI!$E$17,0))</f>
        <v>0.21290000000000001</v>
      </c>
      <c r="H916" s="140">
        <f t="shared" ca="1" si="42"/>
        <v>47.82</v>
      </c>
      <c r="I916" s="141">
        <f t="shared" ca="1" si="43"/>
        <v>0</v>
      </c>
      <c r="J916" s="143"/>
      <c r="K916" s="144" t="s">
        <v>3103</v>
      </c>
    </row>
    <row r="917" spans="1:11" hidden="1" x14ac:dyDescent="0.25">
      <c r="A917" s="185" t="s">
        <v>814</v>
      </c>
      <c r="B917" s="138" t="s">
        <v>4438</v>
      </c>
      <c r="C917" s="139" t="s">
        <v>67</v>
      </c>
      <c r="D917" s="139">
        <v>0</v>
      </c>
      <c r="E917" s="140">
        <f ca="1">OFFSET(INDEX(Composições!A:H,MATCH(Orçamentária!A917,Composições!A:A,0),8),2,0)</f>
        <v>66.685249999999996</v>
      </c>
      <c r="F917" s="141">
        <f t="shared" ca="1" si="44"/>
        <v>0</v>
      </c>
      <c r="G917" s="142">
        <f>IF($K917="Padrão",BDI!$B$17,IF($K917="Diferenciado",BDI!$E$17,0))</f>
        <v>0.21290000000000001</v>
      </c>
      <c r="H917" s="140">
        <f t="shared" ca="1" si="42"/>
        <v>80.88</v>
      </c>
      <c r="I917" s="141">
        <f t="shared" ca="1" si="43"/>
        <v>0</v>
      </c>
      <c r="J917" s="143"/>
      <c r="K917" s="144" t="s">
        <v>3103</v>
      </c>
    </row>
    <row r="918" spans="1:11" hidden="1" x14ac:dyDescent="0.25">
      <c r="A918" s="185" t="s">
        <v>815</v>
      </c>
      <c r="B918" s="138" t="s">
        <v>816</v>
      </c>
      <c r="C918" s="139" t="s">
        <v>67</v>
      </c>
      <c r="D918" s="139">
        <v>0</v>
      </c>
      <c r="E918" s="140">
        <f ca="1">OFFSET(INDEX(Composições!A:H,MATCH(Orçamentária!A918,Composições!A:A,0),8),2,0)</f>
        <v>66.685249999999996</v>
      </c>
      <c r="F918" s="141">
        <f t="shared" ca="1" si="44"/>
        <v>0</v>
      </c>
      <c r="G918" s="142">
        <f>IF($K918="Padrão",BDI!$B$17,IF($K918="Diferenciado",BDI!$E$17,0))</f>
        <v>0.21290000000000001</v>
      </c>
      <c r="H918" s="140">
        <f t="shared" ca="1" si="42"/>
        <v>80.88</v>
      </c>
      <c r="I918" s="141">
        <f t="shared" ca="1" si="43"/>
        <v>0</v>
      </c>
      <c r="J918" s="143"/>
      <c r="K918" s="144" t="s">
        <v>3103</v>
      </c>
    </row>
    <row r="919" spans="1:11" hidden="1" x14ac:dyDescent="0.25">
      <c r="A919" s="185" t="s">
        <v>817</v>
      </c>
      <c r="B919" s="138" t="s">
        <v>4439</v>
      </c>
      <c r="C919" s="139" t="s">
        <v>17</v>
      </c>
      <c r="D919" s="139">
        <v>0</v>
      </c>
      <c r="E919" s="140">
        <f ca="1">OFFSET(INDEX(Composições!A:H,MATCH(Orçamentária!A919,Composições!A:A,0),8),2,0)</f>
        <v>9.6776499999999999</v>
      </c>
      <c r="F919" s="141">
        <f t="shared" ca="1" si="44"/>
        <v>0</v>
      </c>
      <c r="G919" s="142">
        <f>IF($K919="Padrão",BDI!$B$17,IF($K919="Diferenciado",BDI!$E$17,0))</f>
        <v>0.21290000000000001</v>
      </c>
      <c r="H919" s="140">
        <f t="shared" ca="1" si="42"/>
        <v>11.74</v>
      </c>
      <c r="I919" s="141">
        <f t="shared" ca="1" si="43"/>
        <v>0</v>
      </c>
      <c r="J919" s="143"/>
      <c r="K919" s="144" t="s">
        <v>3103</v>
      </c>
    </row>
    <row r="920" spans="1:11" hidden="1" x14ac:dyDescent="0.25">
      <c r="A920" s="185" t="s">
        <v>818</v>
      </c>
      <c r="B920" s="138" t="s">
        <v>4440</v>
      </c>
      <c r="C920" s="139" t="s">
        <v>1789</v>
      </c>
      <c r="D920" s="139">
        <v>0</v>
      </c>
      <c r="E920" s="140">
        <f ca="1">OFFSET(INDEX(Composições!A:H,MATCH(Orçamentária!A920,Composições!A:A,0),8),2,0)</f>
        <v>4825.0820938500001</v>
      </c>
      <c r="F920" s="141">
        <f t="shared" ca="1" si="44"/>
        <v>0</v>
      </c>
      <c r="G920" s="142">
        <f>IF($K920="Padrão",BDI!$B$17,IF($K920="Diferenciado",BDI!$E$17,0))</f>
        <v>0.21290000000000001</v>
      </c>
      <c r="H920" s="140">
        <f t="shared" ca="1" si="42"/>
        <v>5852.34</v>
      </c>
      <c r="I920" s="141">
        <f t="shared" ca="1" si="43"/>
        <v>0</v>
      </c>
      <c r="J920" s="143"/>
      <c r="K920" s="144" t="s">
        <v>3103</v>
      </c>
    </row>
    <row r="921" spans="1:11" hidden="1" x14ac:dyDescent="0.25">
      <c r="A921" s="185" t="s">
        <v>821</v>
      </c>
      <c r="B921" s="138" t="s">
        <v>4441</v>
      </c>
      <c r="C921" s="139" t="s">
        <v>71</v>
      </c>
      <c r="D921" s="139">
        <v>0</v>
      </c>
      <c r="E921" s="140">
        <f ca="1">OFFSET(INDEX(Composições!A:H,MATCH(Orçamentária!A921,Composições!A:A,0),8),2,0)</f>
        <v>8.7010690000000004</v>
      </c>
      <c r="F921" s="141">
        <f t="shared" ca="1" si="44"/>
        <v>0</v>
      </c>
      <c r="G921" s="142">
        <f>IF($K921="Padrão",BDI!$B$17,IF($K921="Diferenciado",BDI!$E$17,0))</f>
        <v>0.21290000000000001</v>
      </c>
      <c r="H921" s="140">
        <f t="shared" ca="1" si="42"/>
        <v>10.55</v>
      </c>
      <c r="I921" s="141">
        <f t="shared" ca="1" si="43"/>
        <v>0</v>
      </c>
      <c r="J921" s="143"/>
      <c r="K921" s="144" t="s">
        <v>3103</v>
      </c>
    </row>
    <row r="922" spans="1:11" hidden="1" x14ac:dyDescent="0.25">
      <c r="A922" s="185" t="s">
        <v>822</v>
      </c>
      <c r="B922" s="138" t="s">
        <v>4442</v>
      </c>
      <c r="C922" s="139" t="s">
        <v>71</v>
      </c>
      <c r="D922" s="139">
        <v>0</v>
      </c>
      <c r="E922" s="140">
        <f ca="1">OFFSET(INDEX(Composições!A:H,MATCH(Orçamentária!A922,Composições!A:A,0),8),2,0)</f>
        <v>8.3593407000000006</v>
      </c>
      <c r="F922" s="141">
        <f t="shared" ca="1" si="44"/>
        <v>0</v>
      </c>
      <c r="G922" s="142">
        <f>IF($K922="Padrão",BDI!$B$17,IF($K922="Diferenciado",BDI!$E$17,0))</f>
        <v>0.21290000000000001</v>
      </c>
      <c r="H922" s="140">
        <f t="shared" ca="1" si="42"/>
        <v>10.14</v>
      </c>
      <c r="I922" s="141">
        <f t="shared" ca="1" si="43"/>
        <v>0</v>
      </c>
      <c r="J922" s="143"/>
      <c r="K922" s="144" t="s">
        <v>3103</v>
      </c>
    </row>
    <row r="923" spans="1:11" hidden="1" x14ac:dyDescent="0.25">
      <c r="A923" s="185" t="s">
        <v>823</v>
      </c>
      <c r="B923" s="138" t="s">
        <v>4443</v>
      </c>
      <c r="C923" s="139" t="s">
        <v>17</v>
      </c>
      <c r="D923" s="139">
        <v>0</v>
      </c>
      <c r="E923" s="140">
        <f ca="1">OFFSET(INDEX(Composições!A:H,MATCH(Orçamentária!A923,Composições!A:A,0),8),2,0)</f>
        <v>44.558800000000005</v>
      </c>
      <c r="F923" s="141">
        <f t="shared" ca="1" si="44"/>
        <v>0</v>
      </c>
      <c r="G923" s="142">
        <f>IF($K923="Padrão",BDI!$B$17,IF($K923="Diferenciado",BDI!$E$17,0))</f>
        <v>0.21290000000000001</v>
      </c>
      <c r="H923" s="140">
        <f t="shared" ca="1" si="42"/>
        <v>54.05</v>
      </c>
      <c r="I923" s="141">
        <f t="shared" ca="1" si="43"/>
        <v>0</v>
      </c>
      <c r="J923" s="143"/>
      <c r="K923" s="144" t="s">
        <v>3103</v>
      </c>
    </row>
    <row r="924" spans="1:11" hidden="1" x14ac:dyDescent="0.25">
      <c r="A924" s="185" t="s">
        <v>824</v>
      </c>
      <c r="B924" s="138" t="s">
        <v>4444</v>
      </c>
      <c r="C924" s="139" t="s">
        <v>1789</v>
      </c>
      <c r="D924" s="139">
        <v>0</v>
      </c>
      <c r="E924" s="140">
        <f ca="1">OFFSET(INDEX(Composições!A:H,MATCH(Orçamentária!A924,Composições!A:A,0),8),2,0)</f>
        <v>93.723980423100002</v>
      </c>
      <c r="F924" s="141">
        <f t="shared" ca="1" si="44"/>
        <v>0</v>
      </c>
      <c r="G924" s="142">
        <f>IF($K924="Padrão",BDI!$B$17,IF($K924="Diferenciado",BDI!$E$17,0))</f>
        <v>0.21290000000000001</v>
      </c>
      <c r="H924" s="140">
        <f t="shared" ca="1" si="42"/>
        <v>113.68</v>
      </c>
      <c r="I924" s="141">
        <f t="shared" ca="1" si="43"/>
        <v>0</v>
      </c>
      <c r="J924" s="143"/>
      <c r="K924" s="144" t="s">
        <v>3103</v>
      </c>
    </row>
    <row r="925" spans="1:11" hidden="1" x14ac:dyDescent="0.25">
      <c r="A925" s="185" t="s">
        <v>825</v>
      </c>
      <c r="B925" s="138" t="s">
        <v>4445</v>
      </c>
      <c r="C925" s="139" t="s">
        <v>1789</v>
      </c>
      <c r="D925" s="139">
        <v>0</v>
      </c>
      <c r="E925" s="140">
        <f ca="1">OFFSET(INDEX(Composições!A:H,MATCH(Orçamentária!A925,Composições!A:A,0),8),2,0)</f>
        <v>27.070097999999998</v>
      </c>
      <c r="F925" s="141">
        <f t="shared" ca="1" si="44"/>
        <v>0</v>
      </c>
      <c r="G925" s="142">
        <f>IF($K925="Padrão",BDI!$B$17,IF($K925="Diferenciado",BDI!$E$17,0))</f>
        <v>0.21290000000000001</v>
      </c>
      <c r="H925" s="140">
        <f t="shared" ca="1" si="42"/>
        <v>32.83</v>
      </c>
      <c r="I925" s="141">
        <f t="shared" ca="1" si="43"/>
        <v>0</v>
      </c>
      <c r="J925" s="143"/>
      <c r="K925" s="144" t="s">
        <v>3103</v>
      </c>
    </row>
    <row r="926" spans="1:11" hidden="1" x14ac:dyDescent="0.25">
      <c r="A926" s="185" t="s">
        <v>826</v>
      </c>
      <c r="B926" s="138" t="s">
        <v>4446</v>
      </c>
      <c r="C926" s="139" t="s">
        <v>1789</v>
      </c>
      <c r="D926" s="139">
        <v>0</v>
      </c>
      <c r="E926" s="140">
        <f ca="1">OFFSET(INDEX(Composições!A:H,MATCH(Orçamentária!A926,Composições!A:A,0),8),2,0)</f>
        <v>171.18456861487499</v>
      </c>
      <c r="F926" s="141">
        <f t="shared" ca="1" si="44"/>
        <v>0</v>
      </c>
      <c r="G926" s="142">
        <f>IF($K926="Padrão",BDI!$B$17,IF($K926="Diferenciado",BDI!$E$17,0))</f>
        <v>0.21290000000000001</v>
      </c>
      <c r="H926" s="140">
        <f t="shared" ca="1" si="42"/>
        <v>207.63</v>
      </c>
      <c r="I926" s="141">
        <f t="shared" ca="1" si="43"/>
        <v>0</v>
      </c>
      <c r="J926" s="143"/>
      <c r="K926" s="144" t="s">
        <v>3103</v>
      </c>
    </row>
    <row r="927" spans="1:11" hidden="1" x14ac:dyDescent="0.25">
      <c r="A927" s="185" t="s">
        <v>828</v>
      </c>
      <c r="B927" s="138" t="s">
        <v>4447</v>
      </c>
      <c r="C927" s="139" t="s">
        <v>105</v>
      </c>
      <c r="D927" s="139">
        <v>0</v>
      </c>
      <c r="E927" s="140">
        <f ca="1">OFFSET(INDEX(Composições!A:H,MATCH(Orçamentária!A927,Composições!A:A,0),8),2,0)</f>
        <v>95.611537799999994</v>
      </c>
      <c r="F927" s="141">
        <f t="shared" ca="1" si="44"/>
        <v>0</v>
      </c>
      <c r="G927" s="142">
        <f>IF($K927="Padrão",BDI!$B$17,IF($K927="Diferenciado",BDI!$E$17,0))</f>
        <v>0.21290000000000001</v>
      </c>
      <c r="H927" s="140">
        <f t="shared" ca="1" si="42"/>
        <v>115.97</v>
      </c>
      <c r="I927" s="141">
        <f t="shared" ca="1" si="43"/>
        <v>0</v>
      </c>
      <c r="J927" s="143"/>
      <c r="K927" s="144" t="s">
        <v>3103</v>
      </c>
    </row>
    <row r="928" spans="1:11" hidden="1" x14ac:dyDescent="0.25">
      <c r="A928" s="185" t="s">
        <v>829</v>
      </c>
      <c r="B928" s="138" t="s">
        <v>4448</v>
      </c>
      <c r="C928" s="139" t="s">
        <v>105</v>
      </c>
      <c r="D928" s="139">
        <v>0</v>
      </c>
      <c r="E928" s="140">
        <f ca="1">OFFSET(INDEX(Composições!A:H,MATCH(Orçamentária!A928,Composições!A:A,0),8),2,0)</f>
        <v>120.02384264999999</v>
      </c>
      <c r="F928" s="141">
        <f t="shared" ca="1" si="44"/>
        <v>0</v>
      </c>
      <c r="G928" s="142">
        <f>IF($K928="Padrão",BDI!$B$17,IF($K928="Diferenciado",BDI!$E$17,0))</f>
        <v>0.21290000000000001</v>
      </c>
      <c r="H928" s="140">
        <f t="shared" ca="1" si="42"/>
        <v>145.58000000000001</v>
      </c>
      <c r="I928" s="141">
        <f t="shared" ca="1" si="43"/>
        <v>0</v>
      </c>
      <c r="J928" s="143"/>
      <c r="K928" s="144" t="s">
        <v>3103</v>
      </c>
    </row>
    <row r="929" spans="1:11" hidden="1" x14ac:dyDescent="0.25">
      <c r="A929" s="185" t="s">
        <v>830</v>
      </c>
      <c r="B929" s="138" t="s">
        <v>4449</v>
      </c>
      <c r="C929" s="139" t="s">
        <v>105</v>
      </c>
      <c r="D929" s="139">
        <v>0</v>
      </c>
      <c r="E929" s="140">
        <f ca="1">OFFSET(INDEX(Composições!A:H,MATCH(Orçamentária!A929,Composições!A:A,0),8),2,0)</f>
        <v>221.44923509999998</v>
      </c>
      <c r="F929" s="141">
        <f t="shared" ca="1" si="44"/>
        <v>0</v>
      </c>
      <c r="G929" s="142">
        <f>IF($K929="Padrão",BDI!$B$17,IF($K929="Diferenciado",BDI!$E$17,0))</f>
        <v>0.21290000000000001</v>
      </c>
      <c r="H929" s="140">
        <f t="shared" ca="1" si="42"/>
        <v>268.60000000000002</v>
      </c>
      <c r="I929" s="141">
        <f t="shared" ca="1" si="43"/>
        <v>0</v>
      </c>
      <c r="J929" s="143"/>
      <c r="K929" s="144" t="s">
        <v>3103</v>
      </c>
    </row>
    <row r="930" spans="1:11" hidden="1" x14ac:dyDescent="0.25">
      <c r="A930" s="185" t="s">
        <v>831</v>
      </c>
      <c r="B930" s="138" t="s">
        <v>4450</v>
      </c>
      <c r="C930" s="139" t="s">
        <v>17</v>
      </c>
      <c r="D930" s="139">
        <v>0</v>
      </c>
      <c r="E930" s="140">
        <f ca="1">OFFSET(INDEX(Composições!A:H,MATCH(Orçamentária!A930,Composições!A:A,0),8),2,0)</f>
        <v>721.67435330000001</v>
      </c>
      <c r="F930" s="141">
        <f t="shared" ca="1" si="44"/>
        <v>0</v>
      </c>
      <c r="G930" s="142">
        <f>IF($K930="Padrão",BDI!$B$17,IF($K930="Diferenciado",BDI!$E$17,0))</f>
        <v>0.21290000000000001</v>
      </c>
      <c r="H930" s="140">
        <f t="shared" ca="1" si="42"/>
        <v>875.32</v>
      </c>
      <c r="I930" s="141">
        <f t="shared" ca="1" si="43"/>
        <v>0</v>
      </c>
      <c r="J930" s="143"/>
      <c r="K930" s="144" t="s">
        <v>3103</v>
      </c>
    </row>
    <row r="931" spans="1:11" hidden="1" x14ac:dyDescent="0.25">
      <c r="A931" s="185" t="s">
        <v>832</v>
      </c>
      <c r="B931" s="138" t="s">
        <v>4451</v>
      </c>
      <c r="C931" s="139" t="s">
        <v>17</v>
      </c>
      <c r="D931" s="139">
        <v>0</v>
      </c>
      <c r="E931" s="140">
        <f ca="1">OFFSET(INDEX(Composições!A:H,MATCH(Orçamentária!A931,Composições!A:A,0),8),2,0)</f>
        <v>2.3693000000000004</v>
      </c>
      <c r="F931" s="141">
        <f t="shared" ca="1" si="44"/>
        <v>0</v>
      </c>
      <c r="G931" s="142">
        <f>IF($K931="Padrão",BDI!$B$17,IF($K931="Diferenciado",BDI!$E$17,0))</f>
        <v>0.21290000000000001</v>
      </c>
      <c r="H931" s="140">
        <f t="shared" ca="1" si="42"/>
        <v>2.87</v>
      </c>
      <c r="I931" s="141">
        <f t="shared" ca="1" si="43"/>
        <v>0</v>
      </c>
      <c r="J931" s="143"/>
      <c r="K931" s="144" t="s">
        <v>3103</v>
      </c>
    </row>
    <row r="932" spans="1:11" hidden="1" x14ac:dyDescent="0.25">
      <c r="A932" s="185" t="s">
        <v>834</v>
      </c>
      <c r="B932" s="138" t="s">
        <v>4452</v>
      </c>
      <c r="C932" s="139" t="s">
        <v>17</v>
      </c>
      <c r="D932" s="139">
        <v>0</v>
      </c>
      <c r="E932" s="140">
        <f ca="1">OFFSET(INDEX(Composições!A:H,MATCH(Orçamentária!A932,Composições!A:A,0),8),2,0)</f>
        <v>14.595262299999998</v>
      </c>
      <c r="F932" s="141">
        <f t="shared" ca="1" si="44"/>
        <v>0</v>
      </c>
      <c r="G932" s="142">
        <f>IF($K932="Padrão",BDI!$B$17,IF($K932="Diferenciado",BDI!$E$17,0))</f>
        <v>0.21290000000000001</v>
      </c>
      <c r="H932" s="140">
        <f t="shared" ca="1" si="42"/>
        <v>17.7</v>
      </c>
      <c r="I932" s="141">
        <f t="shared" ca="1" si="43"/>
        <v>0</v>
      </c>
      <c r="J932" s="143"/>
      <c r="K932" s="144" t="s">
        <v>3103</v>
      </c>
    </row>
    <row r="933" spans="1:11" hidden="1" x14ac:dyDescent="0.25">
      <c r="A933" s="185" t="s">
        <v>836</v>
      </c>
      <c r="B933" s="138" t="s">
        <v>4453</v>
      </c>
      <c r="C933" s="139" t="s">
        <v>105</v>
      </c>
      <c r="D933" s="139">
        <v>0</v>
      </c>
      <c r="E933" s="140">
        <f ca="1">OFFSET(INDEX(Composições!A:H,MATCH(Orçamentária!A933,Composições!A:A,0),8),2,0)</f>
        <v>3.4673004999999999</v>
      </c>
      <c r="F933" s="141">
        <f t="shared" ca="1" si="44"/>
        <v>0</v>
      </c>
      <c r="G933" s="142">
        <f>IF($K933="Padrão",BDI!$B$17,IF($K933="Diferenciado",BDI!$E$17,0))</f>
        <v>0.21290000000000001</v>
      </c>
      <c r="H933" s="140">
        <f t="shared" ca="1" si="42"/>
        <v>4.21</v>
      </c>
      <c r="I933" s="141">
        <f t="shared" ca="1" si="43"/>
        <v>0</v>
      </c>
      <c r="J933" s="143"/>
      <c r="K933" s="144" t="s">
        <v>3103</v>
      </c>
    </row>
    <row r="934" spans="1:11" hidden="1" x14ac:dyDescent="0.25">
      <c r="A934" s="185" t="s">
        <v>838</v>
      </c>
      <c r="B934" s="138" t="s">
        <v>4454</v>
      </c>
      <c r="C934" s="139" t="s">
        <v>105</v>
      </c>
      <c r="D934" s="139">
        <v>0</v>
      </c>
      <c r="E934" s="140">
        <f ca="1">OFFSET(INDEX(Composições!A:H,MATCH(Orçamentária!A934,Composições!A:A,0),8),2,0)</f>
        <v>3.9691047499999996</v>
      </c>
      <c r="F934" s="141">
        <f t="shared" ca="1" si="44"/>
        <v>0</v>
      </c>
      <c r="G934" s="142">
        <f>IF($K934="Padrão",BDI!$B$17,IF($K934="Diferenciado",BDI!$E$17,0))</f>
        <v>0.21290000000000001</v>
      </c>
      <c r="H934" s="140">
        <f t="shared" ca="1" si="42"/>
        <v>4.8099999999999996</v>
      </c>
      <c r="I934" s="141">
        <f t="shared" ca="1" si="43"/>
        <v>0</v>
      </c>
      <c r="J934" s="143"/>
      <c r="K934" s="144" t="s">
        <v>3103</v>
      </c>
    </row>
    <row r="935" spans="1:11" hidden="1" x14ac:dyDescent="0.25">
      <c r="A935" s="185" t="s">
        <v>840</v>
      </c>
      <c r="B935" s="138" t="s">
        <v>4455</v>
      </c>
      <c r="C935" s="139" t="s">
        <v>105</v>
      </c>
      <c r="D935" s="139">
        <v>0</v>
      </c>
      <c r="E935" s="140">
        <f ca="1">OFFSET(INDEX(Composições!A:H,MATCH(Orçamentária!A935,Composições!A:A,0),8),2,0)</f>
        <v>4.7189920000000001</v>
      </c>
      <c r="F935" s="141">
        <f t="shared" ca="1" si="44"/>
        <v>0</v>
      </c>
      <c r="G935" s="142">
        <f>IF($K935="Padrão",BDI!$B$17,IF($K935="Diferenciado",BDI!$E$17,0))</f>
        <v>0.21290000000000001</v>
      </c>
      <c r="H935" s="140">
        <f t="shared" ca="1" si="42"/>
        <v>5.72</v>
      </c>
      <c r="I935" s="141">
        <f t="shared" ca="1" si="43"/>
        <v>0</v>
      </c>
      <c r="J935" s="143"/>
      <c r="K935" s="144" t="s">
        <v>3103</v>
      </c>
    </row>
    <row r="936" spans="1:11" hidden="1" x14ac:dyDescent="0.25">
      <c r="A936" s="185" t="s">
        <v>842</v>
      </c>
      <c r="B936" s="138" t="s">
        <v>4456</v>
      </c>
      <c r="C936" s="139" t="s">
        <v>105</v>
      </c>
      <c r="D936" s="139">
        <v>0</v>
      </c>
      <c r="E936" s="140">
        <f ca="1">OFFSET(INDEX(Composições!A:H,MATCH(Orçamentária!A936,Composições!A:A,0),8),2,0)</f>
        <v>5.7169622499999999</v>
      </c>
      <c r="F936" s="141">
        <f t="shared" ca="1" si="44"/>
        <v>0</v>
      </c>
      <c r="G936" s="142">
        <f>IF($K936="Padrão",BDI!$B$17,IF($K936="Diferenciado",BDI!$E$17,0))</f>
        <v>0.21290000000000001</v>
      </c>
      <c r="H936" s="140">
        <f t="shared" ca="1" si="42"/>
        <v>6.93</v>
      </c>
      <c r="I936" s="141">
        <f t="shared" ca="1" si="43"/>
        <v>0</v>
      </c>
      <c r="J936" s="143"/>
      <c r="K936" s="144" t="s">
        <v>3103</v>
      </c>
    </row>
    <row r="937" spans="1:11" hidden="1" x14ac:dyDescent="0.25">
      <c r="A937" s="185" t="s">
        <v>844</v>
      </c>
      <c r="B937" s="138" t="s">
        <v>4457</v>
      </c>
      <c r="C937" s="139" t="s">
        <v>105</v>
      </c>
      <c r="D937" s="139">
        <v>0</v>
      </c>
      <c r="E937" s="140">
        <f ca="1">OFFSET(INDEX(Composições!A:H,MATCH(Orçamentária!A937,Composições!A:A,0),8),2,0)</f>
        <v>6.9630155000000009</v>
      </c>
      <c r="F937" s="141">
        <f t="shared" ca="1" si="44"/>
        <v>0</v>
      </c>
      <c r="G937" s="142">
        <f>IF($K937="Padrão",BDI!$B$17,IF($K937="Diferenciado",BDI!$E$17,0))</f>
        <v>0.21290000000000001</v>
      </c>
      <c r="H937" s="140">
        <f t="shared" ca="1" si="42"/>
        <v>8.4499999999999993</v>
      </c>
      <c r="I937" s="141">
        <f t="shared" ca="1" si="43"/>
        <v>0</v>
      </c>
      <c r="J937" s="143"/>
      <c r="K937" s="144" t="s">
        <v>3103</v>
      </c>
    </row>
    <row r="938" spans="1:11" hidden="1" x14ac:dyDescent="0.25">
      <c r="A938" s="185" t="s">
        <v>846</v>
      </c>
      <c r="B938" s="138" t="s">
        <v>4458</v>
      </c>
      <c r="C938" s="139" t="s">
        <v>105</v>
      </c>
      <c r="D938" s="139">
        <v>0</v>
      </c>
      <c r="E938" s="140">
        <f ca="1">OFFSET(INDEX(Composições!A:H,MATCH(Orçamentária!A938,Composições!A:A,0),8),2,0)</f>
        <v>8.2147069999999989</v>
      </c>
      <c r="F938" s="141">
        <f t="shared" ca="1" si="44"/>
        <v>0</v>
      </c>
      <c r="G938" s="142">
        <f>IF($K938="Padrão",BDI!$B$17,IF($K938="Diferenciado",BDI!$E$17,0))</f>
        <v>0.21290000000000001</v>
      </c>
      <c r="H938" s="140">
        <f t="shared" ca="1" si="42"/>
        <v>9.9600000000000009</v>
      </c>
      <c r="I938" s="141">
        <f t="shared" ca="1" si="43"/>
        <v>0</v>
      </c>
      <c r="J938" s="143"/>
      <c r="K938" s="144" t="s">
        <v>3103</v>
      </c>
    </row>
    <row r="939" spans="1:11" hidden="1" x14ac:dyDescent="0.25">
      <c r="A939" s="185" t="s">
        <v>848</v>
      </c>
      <c r="B939" s="138" t="s">
        <v>4459</v>
      </c>
      <c r="C939" s="139" t="s">
        <v>105</v>
      </c>
      <c r="D939" s="139">
        <v>0</v>
      </c>
      <c r="E939" s="140">
        <f ca="1">OFFSET(INDEX(Composições!A:H,MATCH(Orçamentária!A939,Composições!A:A,0),8),2,0)</f>
        <v>9.708843250000001</v>
      </c>
      <c r="F939" s="141">
        <f t="shared" ca="1" si="44"/>
        <v>0</v>
      </c>
      <c r="G939" s="142">
        <f>IF($K939="Padrão",BDI!$B$17,IF($K939="Diferenciado",BDI!$E$17,0))</f>
        <v>0.21290000000000001</v>
      </c>
      <c r="H939" s="140">
        <f t="shared" ca="1" si="42"/>
        <v>11.78</v>
      </c>
      <c r="I939" s="141">
        <f t="shared" ca="1" si="43"/>
        <v>0</v>
      </c>
      <c r="J939" s="143"/>
      <c r="K939" s="144" t="s">
        <v>3103</v>
      </c>
    </row>
    <row r="940" spans="1:11" hidden="1" x14ac:dyDescent="0.25">
      <c r="A940" s="185" t="s">
        <v>850</v>
      </c>
      <c r="B940" s="138" t="s">
        <v>4460</v>
      </c>
      <c r="C940" s="139" t="s">
        <v>105</v>
      </c>
      <c r="D940" s="139">
        <v>0</v>
      </c>
      <c r="E940" s="140">
        <f ca="1">OFFSET(INDEX(Composições!A:H,MATCH(Orçamentária!A940,Composições!A:A,0),8),2,0)</f>
        <v>11.45670075</v>
      </c>
      <c r="F940" s="141">
        <f t="shared" ca="1" si="44"/>
        <v>0</v>
      </c>
      <c r="G940" s="142">
        <f>IF($K940="Padrão",BDI!$B$17,IF($K940="Diferenciado",BDI!$E$17,0))</f>
        <v>0.21290000000000001</v>
      </c>
      <c r="H940" s="140">
        <f t="shared" ca="1" si="42"/>
        <v>13.9</v>
      </c>
      <c r="I940" s="141">
        <f t="shared" ca="1" si="43"/>
        <v>0</v>
      </c>
      <c r="J940" s="143"/>
      <c r="K940" s="144" t="s">
        <v>3103</v>
      </c>
    </row>
    <row r="941" spans="1:11" hidden="1" x14ac:dyDescent="0.25">
      <c r="A941" s="185" t="s">
        <v>852</v>
      </c>
      <c r="B941" s="138" t="s">
        <v>4461</v>
      </c>
      <c r="C941" s="139" t="s">
        <v>105</v>
      </c>
      <c r="D941" s="139">
        <v>0</v>
      </c>
      <c r="E941" s="140">
        <f ca="1">OFFSET(INDEX(Composições!A:H,MATCH(Orçamentária!A941,Composições!A:A,0),8),2,0)</f>
        <v>14.2025285</v>
      </c>
      <c r="F941" s="141">
        <f t="shared" ca="1" si="44"/>
        <v>0</v>
      </c>
      <c r="G941" s="142">
        <f>IF($K941="Padrão",BDI!$B$17,IF($K941="Diferenciado",BDI!$E$17,0))</f>
        <v>0.21290000000000001</v>
      </c>
      <c r="H941" s="140">
        <f t="shared" ca="1" si="42"/>
        <v>17.23</v>
      </c>
      <c r="I941" s="141">
        <f t="shared" ca="1" si="43"/>
        <v>0</v>
      </c>
      <c r="J941" s="143"/>
      <c r="K941" s="144" t="s">
        <v>3103</v>
      </c>
    </row>
    <row r="942" spans="1:11" hidden="1" x14ac:dyDescent="0.25">
      <c r="A942" s="185" t="s">
        <v>854</v>
      </c>
      <c r="B942" s="138" t="s">
        <v>4462</v>
      </c>
      <c r="C942" s="139" t="s">
        <v>67</v>
      </c>
      <c r="D942" s="139">
        <v>0</v>
      </c>
      <c r="E942" s="140">
        <f ca="1">OFFSET(INDEX(Composições!A:H,MATCH(Orçamentária!A942,Composições!A:A,0),8),2,0)</f>
        <v>19.01071015902</v>
      </c>
      <c r="F942" s="141">
        <f t="shared" ca="1" si="44"/>
        <v>0</v>
      </c>
      <c r="G942" s="142">
        <f>IF($K942="Padrão",BDI!$B$17,IF($K942="Diferenciado",BDI!$E$17,0))</f>
        <v>0.21290000000000001</v>
      </c>
      <c r="H942" s="140">
        <f t="shared" ca="1" si="42"/>
        <v>23.06</v>
      </c>
      <c r="I942" s="141">
        <f t="shared" ca="1" si="43"/>
        <v>0</v>
      </c>
      <c r="J942" s="143"/>
      <c r="K942" s="144" t="s">
        <v>3103</v>
      </c>
    </row>
    <row r="943" spans="1:11" hidden="1" x14ac:dyDescent="0.25">
      <c r="A943" s="185" t="s">
        <v>855</v>
      </c>
      <c r="B943" s="138" t="s">
        <v>4463</v>
      </c>
      <c r="C943" s="139" t="s">
        <v>105</v>
      </c>
      <c r="D943" s="139">
        <v>0</v>
      </c>
      <c r="E943" s="140">
        <f ca="1">OFFSET(INDEX(Composições!A:H,MATCH(Orçamentária!A943,Composições!A:A,0),8),2,0)</f>
        <v>26.691536854799995</v>
      </c>
      <c r="F943" s="141">
        <f t="shared" ca="1" si="44"/>
        <v>0</v>
      </c>
      <c r="G943" s="142">
        <f>IF($K943="Padrão",BDI!$B$17,IF($K943="Diferenciado",BDI!$E$17,0))</f>
        <v>0.21290000000000001</v>
      </c>
      <c r="H943" s="140">
        <f t="shared" ca="1" si="42"/>
        <v>32.369999999999997</v>
      </c>
      <c r="I943" s="141">
        <f t="shared" ca="1" si="43"/>
        <v>0</v>
      </c>
      <c r="J943" s="143"/>
      <c r="K943" s="144" t="s">
        <v>3103</v>
      </c>
    </row>
    <row r="944" spans="1:11" hidden="1" x14ac:dyDescent="0.25">
      <c r="A944" s="137" t="s">
        <v>4464</v>
      </c>
      <c r="B944" s="138" t="s">
        <v>4465</v>
      </c>
      <c r="C944" s="139" t="s">
        <v>17</v>
      </c>
      <c r="D944" s="139">
        <v>0</v>
      </c>
      <c r="E944" s="140" t="s">
        <v>12</v>
      </c>
      <c r="F944" s="141" t="str">
        <f t="shared" si="44"/>
        <v/>
      </c>
      <c r="G944" s="142">
        <f>IF($K944="Padrão",BDI!$B$17,IF($K944="Diferenciado",BDI!$E$17,0))</f>
        <v>0.21290000000000001</v>
      </c>
      <c r="H944" s="140" t="str">
        <f t="shared" si="42"/>
        <v/>
      </c>
      <c r="I944" s="141" t="str">
        <f t="shared" si="43"/>
        <v/>
      </c>
      <c r="J944" s="143"/>
      <c r="K944" s="144" t="s">
        <v>3103</v>
      </c>
    </row>
    <row r="945" spans="1:11" hidden="1" x14ac:dyDescent="0.25">
      <c r="A945" s="185" t="s">
        <v>856</v>
      </c>
      <c r="B945" s="138" t="s">
        <v>4466</v>
      </c>
      <c r="C945" s="139" t="s">
        <v>3162</v>
      </c>
      <c r="D945" s="139">
        <v>0</v>
      </c>
      <c r="E945" s="140">
        <f ca="1">OFFSET(INDEX(Composições!A:H,MATCH(Orçamentária!A945,Composições!A:A,0),8),2,0)</f>
        <v>4.8292254779999997</v>
      </c>
      <c r="F945" s="141">
        <f t="shared" ca="1" si="44"/>
        <v>0</v>
      </c>
      <c r="G945" s="142">
        <f>IF($K945="Padrão",BDI!$B$17,IF($K945="Diferenciado",BDI!$E$17,0))</f>
        <v>0.21290000000000001</v>
      </c>
      <c r="H945" s="140">
        <f t="shared" ca="1" si="42"/>
        <v>5.86</v>
      </c>
      <c r="I945" s="141">
        <f t="shared" ca="1" si="43"/>
        <v>0</v>
      </c>
      <c r="J945" s="143"/>
      <c r="K945" s="144" t="s">
        <v>3103</v>
      </c>
    </row>
    <row r="946" spans="1:11" hidden="1" x14ac:dyDescent="0.25">
      <c r="A946" s="137" t="s">
        <v>4467</v>
      </c>
      <c r="B946" s="138" t="s">
        <v>4468</v>
      </c>
      <c r="C946" s="139" t="s">
        <v>4327</v>
      </c>
      <c r="D946" s="139">
        <v>0</v>
      </c>
      <c r="E946" s="140" t="s">
        <v>12</v>
      </c>
      <c r="F946" s="141" t="str">
        <f t="shared" si="44"/>
        <v/>
      </c>
      <c r="G946" s="142">
        <f>IF($K946="Padrão",BDI!$B$17,IF($K946="Diferenciado",BDI!$E$17,0))</f>
        <v>0.21290000000000001</v>
      </c>
      <c r="H946" s="140" t="str">
        <f t="shared" si="42"/>
        <v/>
      </c>
      <c r="I946" s="141" t="str">
        <f t="shared" si="43"/>
        <v/>
      </c>
      <c r="J946" s="143"/>
      <c r="K946" s="144" t="s">
        <v>3103</v>
      </c>
    </row>
    <row r="947" spans="1:11" hidden="1" x14ac:dyDescent="0.25">
      <c r="A947" s="185" t="s">
        <v>858</v>
      </c>
      <c r="B947" s="138" t="s">
        <v>4469</v>
      </c>
      <c r="C947" s="139" t="s">
        <v>17</v>
      </c>
      <c r="D947" s="139">
        <v>0</v>
      </c>
      <c r="E947" s="140">
        <f ca="1">OFFSET(INDEX(Composições!A:H,MATCH(Orçamentária!A947,Composições!A:A,0),8),2,0)</f>
        <v>199.69</v>
      </c>
      <c r="F947" s="141">
        <f t="shared" ca="1" si="44"/>
        <v>0</v>
      </c>
      <c r="G947" s="142">
        <f>IF($K947="Padrão",BDI!$B$17,IF($K947="Diferenciado",BDI!$E$17,0))</f>
        <v>0.21290000000000001</v>
      </c>
      <c r="H947" s="140">
        <f t="shared" ca="1" si="42"/>
        <v>242.2</v>
      </c>
      <c r="I947" s="141">
        <f t="shared" ca="1" si="43"/>
        <v>0</v>
      </c>
      <c r="J947" s="143"/>
      <c r="K947" s="144" t="s">
        <v>3103</v>
      </c>
    </row>
    <row r="948" spans="1:11" hidden="1" x14ac:dyDescent="0.25">
      <c r="A948" s="185" t="s">
        <v>859</v>
      </c>
      <c r="B948" s="138" t="s">
        <v>4470</v>
      </c>
      <c r="C948" s="139" t="s">
        <v>17</v>
      </c>
      <c r="D948" s="139">
        <v>0</v>
      </c>
      <c r="E948" s="140">
        <f ca="1">OFFSET(INDEX(Composições!A:H,MATCH(Orçamentária!A948,Composições!A:A,0),8),2,0)</f>
        <v>8.266556099999999</v>
      </c>
      <c r="F948" s="141">
        <f t="shared" ca="1" si="44"/>
        <v>0</v>
      </c>
      <c r="G948" s="142">
        <f>IF($K948="Padrão",BDI!$B$17,IF($K948="Diferenciado",BDI!$E$17,0))</f>
        <v>0.21290000000000001</v>
      </c>
      <c r="H948" s="140">
        <f t="shared" ca="1" si="42"/>
        <v>10.029999999999999</v>
      </c>
      <c r="I948" s="141">
        <f t="shared" ca="1" si="43"/>
        <v>0</v>
      </c>
      <c r="J948" s="143"/>
      <c r="K948" s="144" t="s">
        <v>3103</v>
      </c>
    </row>
    <row r="949" spans="1:11" hidden="1" x14ac:dyDescent="0.25">
      <c r="A949" s="185" t="s">
        <v>861</v>
      </c>
      <c r="B949" s="138" t="s">
        <v>4471</v>
      </c>
      <c r="C949" s="139" t="s">
        <v>17</v>
      </c>
      <c r="D949" s="139">
        <v>0</v>
      </c>
      <c r="E949" s="140">
        <f ca="1">OFFSET(INDEX(Composições!A:H,MATCH(Orçamentária!A949,Composições!A:A,0),8),2,0)</f>
        <v>6.1463461000000006</v>
      </c>
      <c r="F949" s="141">
        <f t="shared" ca="1" si="44"/>
        <v>0</v>
      </c>
      <c r="G949" s="142">
        <f>IF($K949="Padrão",BDI!$B$17,IF($K949="Diferenciado",BDI!$E$17,0))</f>
        <v>0.21290000000000001</v>
      </c>
      <c r="H949" s="140">
        <f t="shared" ca="1" si="42"/>
        <v>7.45</v>
      </c>
      <c r="I949" s="141">
        <f t="shared" ca="1" si="43"/>
        <v>0</v>
      </c>
      <c r="J949" s="143"/>
      <c r="K949" s="144" t="s">
        <v>3103</v>
      </c>
    </row>
    <row r="950" spans="1:11" hidden="1" x14ac:dyDescent="0.25">
      <c r="A950" s="137" t="s">
        <v>4472</v>
      </c>
      <c r="B950" s="138" t="s">
        <v>4473</v>
      </c>
      <c r="C950" s="139" t="s">
        <v>17</v>
      </c>
      <c r="D950" s="139">
        <v>0</v>
      </c>
      <c r="E950" s="140" t="s">
        <v>12</v>
      </c>
      <c r="F950" s="141" t="str">
        <f t="shared" si="44"/>
        <v/>
      </c>
      <c r="G950" s="142">
        <f>IF($K950="Padrão",BDI!$B$17,IF($K950="Diferenciado",BDI!$E$17,0))</f>
        <v>0.21290000000000001</v>
      </c>
      <c r="H950" s="140" t="str">
        <f t="shared" si="42"/>
        <v/>
      </c>
      <c r="I950" s="141" t="str">
        <f t="shared" si="43"/>
        <v/>
      </c>
      <c r="J950" s="143"/>
      <c r="K950" s="144" t="s">
        <v>3103</v>
      </c>
    </row>
    <row r="951" spans="1:11" hidden="1" x14ac:dyDescent="0.25">
      <c r="A951" s="185" t="s">
        <v>863</v>
      </c>
      <c r="B951" s="138" t="s">
        <v>4474</v>
      </c>
      <c r="C951" s="139" t="s">
        <v>17</v>
      </c>
      <c r="D951" s="139">
        <v>0</v>
      </c>
      <c r="E951" s="140">
        <f ca="1">OFFSET(INDEX(Composições!A:H,MATCH(Orçamentária!A951,Composições!A:A,0),8),2,0)</f>
        <v>262.22714479583499</v>
      </c>
      <c r="F951" s="141">
        <f t="shared" ca="1" si="44"/>
        <v>0</v>
      </c>
      <c r="G951" s="142">
        <f>IF($K951="Padrão",BDI!$B$17,IF($K951="Diferenciado",BDI!$E$17,0))</f>
        <v>0.21290000000000001</v>
      </c>
      <c r="H951" s="140">
        <f t="shared" ca="1" si="42"/>
        <v>318.06</v>
      </c>
      <c r="I951" s="141">
        <f t="shared" ca="1" si="43"/>
        <v>0</v>
      </c>
      <c r="J951" s="143"/>
      <c r="K951" s="144" t="s">
        <v>3103</v>
      </c>
    </row>
    <row r="952" spans="1:11" hidden="1" x14ac:dyDescent="0.25">
      <c r="A952" s="185" t="s">
        <v>864</v>
      </c>
      <c r="B952" s="138" t="s">
        <v>4475</v>
      </c>
      <c r="C952" s="139" t="s">
        <v>3112</v>
      </c>
      <c r="D952" s="139">
        <v>0</v>
      </c>
      <c r="E952" s="140">
        <f ca="1">OFFSET(INDEX(Composições!A:H,MATCH(Orçamentária!A952,Composições!A:A,0),8),2,0)</f>
        <v>124.89649999999999</v>
      </c>
      <c r="F952" s="141">
        <f t="shared" ca="1" si="44"/>
        <v>0</v>
      </c>
      <c r="G952" s="142">
        <f>IF($K952="Padrão",BDI!$B$17,IF($K952="Diferenciado",BDI!$E$17,0))</f>
        <v>0.21290000000000001</v>
      </c>
      <c r="H952" s="140">
        <f t="shared" ca="1" si="42"/>
        <v>151.49</v>
      </c>
      <c r="I952" s="141">
        <f t="shared" ca="1" si="43"/>
        <v>0</v>
      </c>
      <c r="J952" s="143"/>
      <c r="K952" s="144" t="s">
        <v>3103</v>
      </c>
    </row>
    <row r="953" spans="1:11" hidden="1" x14ac:dyDescent="0.25">
      <c r="A953" s="185" t="s">
        <v>865</v>
      </c>
      <c r="B953" s="138" t="s">
        <v>4476</v>
      </c>
      <c r="C953" s="139" t="s">
        <v>4477</v>
      </c>
      <c r="D953" s="139">
        <v>0</v>
      </c>
      <c r="E953" s="140">
        <f ca="1">OFFSET(INDEX(Composições!A:H,MATCH(Orçamentária!A953,Composições!A:A,0),8),2,0)</f>
        <v>819.375</v>
      </c>
      <c r="F953" s="141">
        <f t="shared" ca="1" si="44"/>
        <v>0</v>
      </c>
      <c r="G953" s="142">
        <f>IF($K953="Padrão",BDI!$B$17,IF($K953="Diferenciado",BDI!$E$17,0))</f>
        <v>0.21290000000000001</v>
      </c>
      <c r="H953" s="140">
        <f t="shared" ca="1" si="42"/>
        <v>993.82</v>
      </c>
      <c r="I953" s="141">
        <f t="shared" ca="1" si="43"/>
        <v>0</v>
      </c>
      <c r="J953" s="143"/>
      <c r="K953" s="144" t="s">
        <v>3103</v>
      </c>
    </row>
    <row r="954" spans="1:11" hidden="1" x14ac:dyDescent="0.25">
      <c r="A954" s="137" t="s">
        <v>4478</v>
      </c>
      <c r="B954" s="138" t="s">
        <v>4479</v>
      </c>
      <c r="C954" s="139" t="s">
        <v>4477</v>
      </c>
      <c r="D954" s="139">
        <v>0</v>
      </c>
      <c r="E954" s="140" t="s">
        <v>12</v>
      </c>
      <c r="F954" s="141" t="str">
        <f t="shared" si="44"/>
        <v/>
      </c>
      <c r="G954" s="142">
        <f>IF($K954="Padrão",BDI!$B$17,IF($K954="Diferenciado",BDI!$E$17,0))</f>
        <v>0.21290000000000001</v>
      </c>
      <c r="H954" s="140" t="str">
        <f t="shared" si="42"/>
        <v/>
      </c>
      <c r="I954" s="141" t="str">
        <f t="shared" si="43"/>
        <v/>
      </c>
      <c r="J954" s="143"/>
      <c r="K954" s="144" t="s">
        <v>3103</v>
      </c>
    </row>
    <row r="955" spans="1:11" hidden="1" x14ac:dyDescent="0.25">
      <c r="A955" s="185" t="s">
        <v>866</v>
      </c>
      <c r="B955" s="138" t="s">
        <v>4480</v>
      </c>
      <c r="C955" s="139" t="s">
        <v>67</v>
      </c>
      <c r="D955" s="139">
        <v>0</v>
      </c>
      <c r="E955" s="140">
        <f ca="1">OFFSET(INDEX(Composições!A:H,MATCH(Orçamentária!A955,Composições!A:A,0),8),2,0)</f>
        <v>2.1582669999999999</v>
      </c>
      <c r="F955" s="141">
        <f t="shared" ca="1" si="44"/>
        <v>0</v>
      </c>
      <c r="G955" s="142">
        <f>IF($K955="Padrão",BDI!$B$17,IF($K955="Diferenciado",BDI!$E$17,0))</f>
        <v>0.21290000000000001</v>
      </c>
      <c r="H955" s="140">
        <f t="shared" ca="1" si="42"/>
        <v>2.62</v>
      </c>
      <c r="I955" s="141">
        <f t="shared" ca="1" si="43"/>
        <v>0</v>
      </c>
      <c r="J955" s="143"/>
      <c r="K955" s="144" t="s">
        <v>3103</v>
      </c>
    </row>
    <row r="956" spans="1:11" hidden="1" x14ac:dyDescent="0.25">
      <c r="A956" s="185" t="s">
        <v>867</v>
      </c>
      <c r="B956" s="138" t="s">
        <v>4481</v>
      </c>
      <c r="C956" s="139" t="s">
        <v>67</v>
      </c>
      <c r="D956" s="139">
        <v>0</v>
      </c>
      <c r="E956" s="140">
        <f ca="1">OFFSET(INDEX(Composições!A:H,MATCH(Orçamentária!A956,Composições!A:A,0),8),2,0)</f>
        <v>7.7282499999999992</v>
      </c>
      <c r="F956" s="141">
        <f t="shared" ca="1" si="44"/>
        <v>0</v>
      </c>
      <c r="G956" s="142">
        <f>IF($K956="Padrão",BDI!$B$17,IF($K956="Diferenciado",BDI!$E$17,0))</f>
        <v>0.21290000000000001</v>
      </c>
      <c r="H956" s="140">
        <f t="shared" ca="1" si="42"/>
        <v>9.3699999999999992</v>
      </c>
      <c r="I956" s="141">
        <f t="shared" ca="1" si="43"/>
        <v>0</v>
      </c>
      <c r="J956" s="143"/>
      <c r="K956" s="144" t="s">
        <v>3103</v>
      </c>
    </row>
    <row r="957" spans="1:11" hidden="1" x14ac:dyDescent="0.25">
      <c r="A957" s="185" t="s">
        <v>868</v>
      </c>
      <c r="B957" s="138" t="s">
        <v>4482</v>
      </c>
      <c r="C957" s="139" t="s">
        <v>67</v>
      </c>
      <c r="D957" s="139">
        <v>0</v>
      </c>
      <c r="E957" s="140">
        <f ca="1">OFFSET(INDEX(Composições!A:H,MATCH(Orçamentária!A957,Composições!A:A,0),8),2,0)</f>
        <v>29.616250000000001</v>
      </c>
      <c r="F957" s="141">
        <f t="shared" ca="1" si="44"/>
        <v>0</v>
      </c>
      <c r="G957" s="142">
        <f>IF($K957="Padrão",BDI!$B$17,IF($K957="Diferenciado",BDI!$E$17,0))</f>
        <v>0.21290000000000001</v>
      </c>
      <c r="H957" s="140">
        <f t="shared" ca="1" si="42"/>
        <v>35.92</v>
      </c>
      <c r="I957" s="141">
        <f t="shared" ca="1" si="43"/>
        <v>0</v>
      </c>
      <c r="J957" s="143"/>
      <c r="K957" s="144" t="s">
        <v>3103</v>
      </c>
    </row>
    <row r="958" spans="1:11" hidden="1" x14ac:dyDescent="0.25">
      <c r="A958" s="185" t="s">
        <v>869</v>
      </c>
      <c r="B958" s="138" t="s">
        <v>4483</v>
      </c>
      <c r="C958" s="139" t="s">
        <v>67</v>
      </c>
      <c r="D958" s="139">
        <v>0</v>
      </c>
      <c r="E958" s="140">
        <f ca="1">OFFSET(INDEX(Composições!A:H,MATCH(Orçamentária!A958,Composições!A:A,0),8),2,0)</f>
        <v>52.017269949999999</v>
      </c>
      <c r="F958" s="141">
        <f t="shared" ca="1" si="44"/>
        <v>0</v>
      </c>
      <c r="G958" s="142">
        <f>IF($K958="Padrão",BDI!$B$17,IF($K958="Diferenciado",BDI!$E$17,0))</f>
        <v>0.21290000000000001</v>
      </c>
      <c r="H958" s="140">
        <f t="shared" ca="1" si="42"/>
        <v>63.09</v>
      </c>
      <c r="I958" s="141">
        <f t="shared" ca="1" si="43"/>
        <v>0</v>
      </c>
      <c r="J958" s="143"/>
      <c r="K958" s="144" t="s">
        <v>3103</v>
      </c>
    </row>
    <row r="959" spans="1:11" hidden="1" x14ac:dyDescent="0.25">
      <c r="A959" s="185" t="s">
        <v>870</v>
      </c>
      <c r="B959" s="138" t="s">
        <v>4484</v>
      </c>
      <c r="C959" s="139" t="s">
        <v>67</v>
      </c>
      <c r="D959" s="139">
        <v>0</v>
      </c>
      <c r="E959" s="140">
        <f ca="1">OFFSET(INDEX(Composições!A:H,MATCH(Orçamentária!A959,Composições!A:A,0),8),2,0)</f>
        <v>61.262093032812501</v>
      </c>
      <c r="F959" s="141">
        <f t="shared" ca="1" si="44"/>
        <v>0</v>
      </c>
      <c r="G959" s="142">
        <f>IF($K959="Padrão",BDI!$B$17,IF($K959="Diferenciado",BDI!$E$17,0))</f>
        <v>0.21290000000000001</v>
      </c>
      <c r="H959" s="140">
        <f t="shared" ca="1" si="42"/>
        <v>74.3</v>
      </c>
      <c r="I959" s="141">
        <f t="shared" ca="1" si="43"/>
        <v>0</v>
      </c>
      <c r="J959" s="143"/>
      <c r="K959" s="144" t="s">
        <v>3103</v>
      </c>
    </row>
    <row r="960" spans="1:11" hidden="1" x14ac:dyDescent="0.25">
      <c r="A960" s="185" t="s">
        <v>871</v>
      </c>
      <c r="B960" s="138" t="s">
        <v>4485</v>
      </c>
      <c r="C960" s="139" t="s">
        <v>67</v>
      </c>
      <c r="D960" s="139">
        <v>0</v>
      </c>
      <c r="E960" s="140">
        <f ca="1">OFFSET(INDEX(Composições!A:H,MATCH(Orçamentária!A960,Composições!A:A,0),8),2,0)</f>
        <v>72.73159788281248</v>
      </c>
      <c r="F960" s="141">
        <f t="shared" ca="1" si="44"/>
        <v>0</v>
      </c>
      <c r="G960" s="142">
        <f>IF($K960="Padrão",BDI!$B$17,IF($K960="Diferenciado",BDI!$E$17,0))</f>
        <v>0.21290000000000001</v>
      </c>
      <c r="H960" s="140">
        <f t="shared" ca="1" si="42"/>
        <v>88.22</v>
      </c>
      <c r="I960" s="141">
        <f t="shared" ca="1" si="43"/>
        <v>0</v>
      </c>
      <c r="J960" s="143"/>
      <c r="K960" s="144" t="s">
        <v>3103</v>
      </c>
    </row>
    <row r="961" spans="1:11" hidden="1" x14ac:dyDescent="0.25">
      <c r="A961" s="185" t="s">
        <v>872</v>
      </c>
      <c r="B961" s="138" t="s">
        <v>4486</v>
      </c>
      <c r="C961" s="139" t="s">
        <v>67</v>
      </c>
      <c r="D961" s="139">
        <v>0</v>
      </c>
      <c r="E961" s="140">
        <f ca="1">OFFSET(INDEX(Composições!A:H,MATCH(Orçamentária!A961,Composições!A:A,0),8),2,0)</f>
        <v>21.842400000000001</v>
      </c>
      <c r="F961" s="141">
        <f t="shared" ca="1" si="44"/>
        <v>0</v>
      </c>
      <c r="G961" s="142">
        <f>IF($K961="Padrão",BDI!$B$17,IF($K961="Diferenciado",BDI!$E$17,0))</f>
        <v>0.21290000000000001</v>
      </c>
      <c r="H961" s="140">
        <f t="shared" ca="1" si="42"/>
        <v>26.49</v>
      </c>
      <c r="I961" s="141">
        <f t="shared" ca="1" si="43"/>
        <v>0</v>
      </c>
      <c r="J961" s="143"/>
      <c r="K961" s="144" t="s">
        <v>3103</v>
      </c>
    </row>
    <row r="962" spans="1:11" hidden="1" x14ac:dyDescent="0.25">
      <c r="A962" s="185" t="s">
        <v>873</v>
      </c>
      <c r="B962" s="138" t="s">
        <v>4487</v>
      </c>
      <c r="C962" s="139" t="s">
        <v>67</v>
      </c>
      <c r="D962" s="139">
        <v>0</v>
      </c>
      <c r="E962" s="140">
        <f ca="1">OFFSET(INDEX(Composições!A:H,MATCH(Orçamentária!A962,Composições!A:A,0),8),2,0)</f>
        <v>65.527199999999993</v>
      </c>
      <c r="F962" s="141">
        <f t="shared" ca="1" si="44"/>
        <v>0</v>
      </c>
      <c r="G962" s="142">
        <f>IF($K962="Padrão",BDI!$B$17,IF($K962="Diferenciado",BDI!$E$17,0))</f>
        <v>0.21290000000000001</v>
      </c>
      <c r="H962" s="140">
        <f t="shared" ca="1" si="42"/>
        <v>79.48</v>
      </c>
      <c r="I962" s="141">
        <f t="shared" ca="1" si="43"/>
        <v>0</v>
      </c>
      <c r="J962" s="143"/>
      <c r="K962" s="144" t="s">
        <v>3103</v>
      </c>
    </row>
    <row r="963" spans="1:11" hidden="1" x14ac:dyDescent="0.25">
      <c r="A963" s="185" t="s">
        <v>874</v>
      </c>
      <c r="B963" s="138" t="s">
        <v>4488</v>
      </c>
      <c r="C963" s="139" t="s">
        <v>67</v>
      </c>
      <c r="D963" s="139">
        <v>0</v>
      </c>
      <c r="E963" s="140">
        <f ca="1">OFFSET(INDEX(Composições!A:H,MATCH(Orçamentária!A963,Composições!A:A,0),8),2,0)</f>
        <v>10.184950000000001</v>
      </c>
      <c r="F963" s="141">
        <f t="shared" ca="1" si="44"/>
        <v>0</v>
      </c>
      <c r="G963" s="142">
        <f>IF($K963="Padrão",BDI!$B$17,IF($K963="Diferenciado",BDI!$E$17,0))</f>
        <v>0.21290000000000001</v>
      </c>
      <c r="H963" s="140">
        <f t="shared" ca="1" si="42"/>
        <v>12.35</v>
      </c>
      <c r="I963" s="141">
        <f t="shared" ca="1" si="43"/>
        <v>0</v>
      </c>
      <c r="J963" s="143"/>
      <c r="K963" s="144" t="s">
        <v>3103</v>
      </c>
    </row>
    <row r="964" spans="1:11" hidden="1" x14ac:dyDescent="0.25">
      <c r="A964" s="185" t="s">
        <v>875</v>
      </c>
      <c r="B964" s="138" t="s">
        <v>4489</v>
      </c>
      <c r="C964" s="139" t="s">
        <v>67</v>
      </c>
      <c r="D964" s="139">
        <v>0</v>
      </c>
      <c r="E964" s="140">
        <f ca="1">OFFSET(INDEX(Composições!A:H,MATCH(Orçamentária!A964,Composições!A:A,0),8),2,0)</f>
        <v>7.1078999999999999</v>
      </c>
      <c r="F964" s="141">
        <f t="shared" ca="1" si="44"/>
        <v>0</v>
      </c>
      <c r="G964" s="142">
        <f>IF($K964="Padrão",BDI!$B$17,IF($K964="Diferenciado",BDI!$E$17,0))</f>
        <v>0.21290000000000001</v>
      </c>
      <c r="H964" s="140">
        <f t="shared" ca="1" si="42"/>
        <v>8.6199999999999992</v>
      </c>
      <c r="I964" s="141">
        <f t="shared" ca="1" si="43"/>
        <v>0</v>
      </c>
      <c r="J964" s="143"/>
      <c r="K964" s="144" t="s">
        <v>3103</v>
      </c>
    </row>
    <row r="965" spans="1:11" ht="25.5" hidden="1" x14ac:dyDescent="0.25">
      <c r="A965" s="185" t="s">
        <v>876</v>
      </c>
      <c r="B965" s="138" t="s">
        <v>4490</v>
      </c>
      <c r="C965" s="139" t="s">
        <v>17</v>
      </c>
      <c r="D965" s="139">
        <v>0</v>
      </c>
      <c r="E965" s="140">
        <f ca="1">OFFSET(INDEX(Composições!A:H,MATCH(Orçamentária!A965,Composições!A:A,0),8),2,0)</f>
        <v>2.3693000000000004</v>
      </c>
      <c r="F965" s="141">
        <f t="shared" ca="1" si="44"/>
        <v>0</v>
      </c>
      <c r="G965" s="142">
        <f>IF($K965="Padrão",BDI!$B$17,IF($K965="Diferenciado",BDI!$E$17,0))</f>
        <v>0.21290000000000001</v>
      </c>
      <c r="H965" s="140">
        <f t="shared" ca="1" si="42"/>
        <v>2.87</v>
      </c>
      <c r="I965" s="141">
        <f t="shared" ca="1" si="43"/>
        <v>0</v>
      </c>
      <c r="J965" s="143"/>
      <c r="K965" s="144" t="s">
        <v>3103</v>
      </c>
    </row>
    <row r="966" spans="1:11" ht="25.5" hidden="1" x14ac:dyDescent="0.25">
      <c r="A966" s="185" t="s">
        <v>877</v>
      </c>
      <c r="B966" s="138" t="s">
        <v>4491</v>
      </c>
      <c r="C966" s="139" t="s">
        <v>17</v>
      </c>
      <c r="D966" s="139">
        <v>0</v>
      </c>
      <c r="E966" s="140">
        <f ca="1">OFFSET(INDEX(Composições!A:H,MATCH(Orçamentária!A966,Composições!A:A,0),8),2,0)</f>
        <v>11.260342539851401</v>
      </c>
      <c r="F966" s="141">
        <f t="shared" ca="1" si="44"/>
        <v>0</v>
      </c>
      <c r="G966" s="142">
        <f>IF($K966="Padrão",BDI!$B$17,IF($K966="Diferenciado",BDI!$E$17,0))</f>
        <v>0.21290000000000001</v>
      </c>
      <c r="H966" s="140">
        <f t="shared" ref="H966:H1029" ca="1" si="45">IF(ISNUMBER(E966),ROUND(E966*(1+G966),2),"")</f>
        <v>13.66</v>
      </c>
      <c r="I966" s="141">
        <f t="shared" ref="I966:I1029" ca="1" si="46">IF(ISNUMBER(E966),ROUND(H966*D966,2),"")</f>
        <v>0</v>
      </c>
      <c r="J966" s="143"/>
      <c r="K966" s="144" t="s">
        <v>3103</v>
      </c>
    </row>
    <row r="967" spans="1:11" hidden="1" x14ac:dyDescent="0.25">
      <c r="A967" s="185" t="s">
        <v>882</v>
      </c>
      <c r="B967" s="138" t="s">
        <v>4492</v>
      </c>
      <c r="C967" s="139" t="s">
        <v>17</v>
      </c>
      <c r="D967" s="139">
        <v>0</v>
      </c>
      <c r="E967" s="140">
        <f ca="1">OFFSET(INDEX(Composições!A:H,MATCH(Orçamentária!A967,Composições!A:A,0),8),2,0)</f>
        <v>11.260342539851401</v>
      </c>
      <c r="F967" s="141">
        <f t="shared" ref="F967:F1030" ca="1" si="47">IF(ISNUMBER(E967),D967*E967,"")</f>
        <v>0</v>
      </c>
      <c r="G967" s="142">
        <f>IF($K967="Padrão",BDI!$B$17,IF($K967="Diferenciado",BDI!$E$17,0))</f>
        <v>0.21290000000000001</v>
      </c>
      <c r="H967" s="140">
        <f t="shared" ca="1" si="45"/>
        <v>13.66</v>
      </c>
      <c r="I967" s="141">
        <f t="shared" ca="1" si="46"/>
        <v>0</v>
      </c>
      <c r="J967" s="143"/>
      <c r="K967" s="144" t="s">
        <v>3103</v>
      </c>
    </row>
    <row r="968" spans="1:11" hidden="1" x14ac:dyDescent="0.25">
      <c r="A968" s="185" t="s">
        <v>884</v>
      </c>
      <c r="B968" s="138" t="s">
        <v>4493</v>
      </c>
      <c r="C968" s="139" t="s">
        <v>17</v>
      </c>
      <c r="D968" s="139">
        <v>0</v>
      </c>
      <c r="E968" s="140">
        <f ca="1">OFFSET(INDEX(Composições!A:H,MATCH(Orçamentária!A968,Composições!A:A,0),8),2,0)</f>
        <v>11.260342539851401</v>
      </c>
      <c r="F968" s="141">
        <f t="shared" ca="1" si="47"/>
        <v>0</v>
      </c>
      <c r="G968" s="142">
        <f>IF($K968="Padrão",BDI!$B$17,IF($K968="Diferenciado",BDI!$E$17,0))</f>
        <v>0.21290000000000001</v>
      </c>
      <c r="H968" s="140">
        <f t="shared" ca="1" si="45"/>
        <v>13.66</v>
      </c>
      <c r="I968" s="141">
        <f t="shared" ca="1" si="46"/>
        <v>0</v>
      </c>
      <c r="J968" s="143"/>
      <c r="K968" s="144" t="s">
        <v>3103</v>
      </c>
    </row>
    <row r="969" spans="1:11" hidden="1" x14ac:dyDescent="0.25">
      <c r="A969" s="185" t="s">
        <v>886</v>
      </c>
      <c r="B969" s="138" t="s">
        <v>4494</v>
      </c>
      <c r="C969" s="139" t="s">
        <v>67</v>
      </c>
      <c r="D969" s="139">
        <v>0</v>
      </c>
      <c r="E969" s="140">
        <f ca="1">OFFSET(INDEX(Composições!A:H,MATCH(Orçamentária!A969,Composições!A:A,0),8),2,0)</f>
        <v>64.962900000000005</v>
      </c>
      <c r="F969" s="141">
        <f t="shared" ca="1" si="47"/>
        <v>0</v>
      </c>
      <c r="G969" s="142">
        <f>IF($K969="Padrão",BDI!$B$17,IF($K969="Diferenciado",BDI!$E$17,0))</f>
        <v>0.21290000000000001</v>
      </c>
      <c r="H969" s="140">
        <f t="shared" ca="1" si="45"/>
        <v>78.790000000000006</v>
      </c>
      <c r="I969" s="141">
        <f t="shared" ca="1" si="46"/>
        <v>0</v>
      </c>
      <c r="J969" s="143"/>
      <c r="K969" s="144" t="s">
        <v>3103</v>
      </c>
    </row>
    <row r="970" spans="1:11" hidden="1" x14ac:dyDescent="0.25">
      <c r="A970" s="185" t="s">
        <v>888</v>
      </c>
      <c r="B970" s="138" t="s">
        <v>4495</v>
      </c>
      <c r="C970" s="139" t="s">
        <v>67</v>
      </c>
      <c r="D970" s="139">
        <v>0</v>
      </c>
      <c r="E970" s="140">
        <f ca="1">OFFSET(INDEX(Composições!A:H,MATCH(Orçamentária!A970,Composições!A:A,0),8),2,0)</f>
        <v>85.947210634962858</v>
      </c>
      <c r="F970" s="141">
        <f t="shared" ca="1" si="47"/>
        <v>0</v>
      </c>
      <c r="G970" s="142">
        <f>IF($K970="Padrão",BDI!$B$17,IF($K970="Diferenciado",BDI!$E$17,0))</f>
        <v>0.21290000000000001</v>
      </c>
      <c r="H970" s="140">
        <f t="shared" ca="1" si="45"/>
        <v>104.25</v>
      </c>
      <c r="I970" s="141">
        <f t="shared" ca="1" si="46"/>
        <v>0</v>
      </c>
      <c r="J970" s="143"/>
      <c r="K970" s="144" t="s">
        <v>3103</v>
      </c>
    </row>
    <row r="971" spans="1:11" hidden="1" x14ac:dyDescent="0.25">
      <c r="A971" s="185" t="s">
        <v>892</v>
      </c>
      <c r="B971" s="138" t="s">
        <v>4496</v>
      </c>
      <c r="C971" s="139" t="s">
        <v>67</v>
      </c>
      <c r="D971" s="139">
        <v>0</v>
      </c>
      <c r="E971" s="140">
        <f ca="1">OFFSET(INDEX(Composições!A:H,MATCH(Orçamentária!A971,Composições!A:A,0),8),2,0)</f>
        <v>64.962900000000005</v>
      </c>
      <c r="F971" s="141">
        <f t="shared" ca="1" si="47"/>
        <v>0</v>
      </c>
      <c r="G971" s="142">
        <f>IF($K971="Padrão",BDI!$B$17,IF($K971="Diferenciado",BDI!$E$17,0))</f>
        <v>0.21290000000000001</v>
      </c>
      <c r="H971" s="140">
        <f t="shared" ca="1" si="45"/>
        <v>78.790000000000006</v>
      </c>
      <c r="I971" s="141">
        <f t="shared" ca="1" si="46"/>
        <v>0</v>
      </c>
      <c r="J971" s="143"/>
      <c r="K971" s="144" t="s">
        <v>3103</v>
      </c>
    </row>
    <row r="972" spans="1:11" hidden="1" x14ac:dyDescent="0.25">
      <c r="A972" s="185" t="s">
        <v>894</v>
      </c>
      <c r="B972" s="138" t="s">
        <v>4497</v>
      </c>
      <c r="C972" s="139" t="s">
        <v>67</v>
      </c>
      <c r="D972" s="139">
        <v>0</v>
      </c>
      <c r="E972" s="140">
        <f ca="1">OFFSET(INDEX(Composições!A:H,MATCH(Orçamentária!A972,Composições!A:A,0),8),2,0)</f>
        <v>85.947210634962858</v>
      </c>
      <c r="F972" s="141">
        <f t="shared" ca="1" si="47"/>
        <v>0</v>
      </c>
      <c r="G972" s="142">
        <f>IF($K972="Padrão",BDI!$B$17,IF($K972="Diferenciado",BDI!$E$17,0))</f>
        <v>0.21290000000000001</v>
      </c>
      <c r="H972" s="140">
        <f t="shared" ca="1" si="45"/>
        <v>104.25</v>
      </c>
      <c r="I972" s="141">
        <f t="shared" ca="1" si="46"/>
        <v>0</v>
      </c>
      <c r="J972" s="143"/>
      <c r="K972" s="144" t="s">
        <v>3103</v>
      </c>
    </row>
    <row r="973" spans="1:11" ht="25.5" hidden="1" x14ac:dyDescent="0.25">
      <c r="A973" s="185" t="s">
        <v>895</v>
      </c>
      <c r="B973" s="138" t="s">
        <v>4498</v>
      </c>
      <c r="C973" s="139" t="s">
        <v>67</v>
      </c>
      <c r="D973" s="139">
        <v>0</v>
      </c>
      <c r="E973" s="140">
        <f ca="1">OFFSET(INDEX(Composições!A:H,MATCH(Orçamentária!A973,Composições!A:A,0),8),2,0)</f>
        <v>10.09755</v>
      </c>
      <c r="F973" s="141">
        <f t="shared" ca="1" si="47"/>
        <v>0</v>
      </c>
      <c r="G973" s="142">
        <f>IF($K973="Padrão",BDI!$B$17,IF($K973="Diferenciado",BDI!$E$17,0))</f>
        <v>0.21290000000000001</v>
      </c>
      <c r="H973" s="140">
        <f t="shared" ca="1" si="45"/>
        <v>12.25</v>
      </c>
      <c r="I973" s="141">
        <f t="shared" ca="1" si="46"/>
        <v>0</v>
      </c>
      <c r="J973" s="143"/>
      <c r="K973" s="144" t="s">
        <v>3103</v>
      </c>
    </row>
    <row r="974" spans="1:11" ht="25.5" hidden="1" x14ac:dyDescent="0.25">
      <c r="A974" s="185" t="s">
        <v>897</v>
      </c>
      <c r="B974" s="138" t="s">
        <v>4499</v>
      </c>
      <c r="C974" s="139" t="s">
        <v>67</v>
      </c>
      <c r="D974" s="139">
        <v>0</v>
      </c>
      <c r="E974" s="140">
        <f ca="1">OFFSET(INDEX(Composições!A:H,MATCH(Orçamentária!A974,Composições!A:A,0),8),2,0)</f>
        <v>10.09755</v>
      </c>
      <c r="F974" s="141">
        <f t="shared" ca="1" si="47"/>
        <v>0</v>
      </c>
      <c r="G974" s="142">
        <f>IF($K974="Padrão",BDI!$B$17,IF($K974="Diferenciado",BDI!$E$17,0))</f>
        <v>0.21290000000000001</v>
      </c>
      <c r="H974" s="140">
        <f t="shared" ca="1" si="45"/>
        <v>12.25</v>
      </c>
      <c r="I974" s="141">
        <f t="shared" ca="1" si="46"/>
        <v>0</v>
      </c>
      <c r="J974" s="143"/>
      <c r="K974" s="144" t="s">
        <v>3103</v>
      </c>
    </row>
    <row r="975" spans="1:11" hidden="1" x14ac:dyDescent="0.25">
      <c r="A975" s="185" t="s">
        <v>898</v>
      </c>
      <c r="B975" s="138" t="s">
        <v>4500</v>
      </c>
      <c r="C975" s="139" t="s">
        <v>67</v>
      </c>
      <c r="D975" s="139">
        <v>0</v>
      </c>
      <c r="E975" s="140">
        <f ca="1">OFFSET(INDEX(Composições!A:H,MATCH(Orçamentária!A975,Composições!A:A,0),8),2,0)</f>
        <v>64.962900000000005</v>
      </c>
      <c r="F975" s="141">
        <f t="shared" ca="1" si="47"/>
        <v>0</v>
      </c>
      <c r="G975" s="142">
        <f>IF($K975="Padrão",BDI!$B$17,IF($K975="Diferenciado",BDI!$E$17,0))</f>
        <v>0.21290000000000001</v>
      </c>
      <c r="H975" s="140">
        <f t="shared" ca="1" si="45"/>
        <v>78.790000000000006</v>
      </c>
      <c r="I975" s="141">
        <f t="shared" ca="1" si="46"/>
        <v>0</v>
      </c>
      <c r="J975" s="143"/>
      <c r="K975" s="144" t="s">
        <v>3103</v>
      </c>
    </row>
    <row r="976" spans="1:11" ht="25.5" hidden="1" x14ac:dyDescent="0.25">
      <c r="A976" s="185" t="s">
        <v>899</v>
      </c>
      <c r="B976" s="138" t="s">
        <v>4501</v>
      </c>
      <c r="C976" s="139" t="s">
        <v>67</v>
      </c>
      <c r="D976" s="139">
        <v>0</v>
      </c>
      <c r="E976" s="140">
        <f ca="1">OFFSET(INDEX(Composições!A:H,MATCH(Orçamentária!A976,Composições!A:A,0),8),2,0)</f>
        <v>85.947210634962858</v>
      </c>
      <c r="F976" s="141">
        <f t="shared" ca="1" si="47"/>
        <v>0</v>
      </c>
      <c r="G976" s="142">
        <f>IF($K976="Padrão",BDI!$B$17,IF($K976="Diferenciado",BDI!$E$17,0))</f>
        <v>0.21290000000000001</v>
      </c>
      <c r="H976" s="140">
        <f t="shared" ca="1" si="45"/>
        <v>104.25</v>
      </c>
      <c r="I976" s="141">
        <f t="shared" ca="1" si="46"/>
        <v>0</v>
      </c>
      <c r="J976" s="143"/>
      <c r="K976" s="144" t="s">
        <v>3103</v>
      </c>
    </row>
    <row r="977" spans="1:11" hidden="1" x14ac:dyDescent="0.25">
      <c r="A977" s="185" t="s">
        <v>900</v>
      </c>
      <c r="B977" s="138" t="s">
        <v>4502</v>
      </c>
      <c r="C977" s="139" t="s">
        <v>67</v>
      </c>
      <c r="D977" s="139">
        <v>0</v>
      </c>
      <c r="E977" s="140">
        <f ca="1">OFFSET(INDEX(Composições!A:H,MATCH(Orçamentária!A977,Composições!A:A,0),8),2,0)</f>
        <v>15.681650000000001</v>
      </c>
      <c r="F977" s="141">
        <f t="shared" ca="1" si="47"/>
        <v>0</v>
      </c>
      <c r="G977" s="142">
        <f>IF($K977="Padrão",BDI!$B$17,IF($K977="Diferenciado",BDI!$E$17,0))</f>
        <v>0.21290000000000001</v>
      </c>
      <c r="H977" s="140">
        <f t="shared" ca="1" si="45"/>
        <v>19.02</v>
      </c>
      <c r="I977" s="141">
        <f t="shared" ca="1" si="46"/>
        <v>0</v>
      </c>
      <c r="J977" s="143"/>
      <c r="K977" s="144" t="s">
        <v>3103</v>
      </c>
    </row>
    <row r="978" spans="1:11" hidden="1" x14ac:dyDescent="0.25">
      <c r="A978" s="185" t="s">
        <v>902</v>
      </c>
      <c r="B978" s="138" t="s">
        <v>4503</v>
      </c>
      <c r="C978" s="139" t="s">
        <v>105</v>
      </c>
      <c r="D978" s="139">
        <v>0</v>
      </c>
      <c r="E978" s="140">
        <f ca="1">OFFSET(INDEX(Composições!A:H,MATCH(Orçamentária!A978,Composições!A:A,0),8),2,0)</f>
        <v>28.024999999999999</v>
      </c>
      <c r="F978" s="141">
        <f t="shared" ca="1" si="47"/>
        <v>0</v>
      </c>
      <c r="G978" s="142">
        <f>IF($K978="Padrão",BDI!$B$17,IF($K978="Diferenciado",BDI!$E$17,0))</f>
        <v>0.21290000000000001</v>
      </c>
      <c r="H978" s="140">
        <f t="shared" ca="1" si="45"/>
        <v>33.99</v>
      </c>
      <c r="I978" s="141">
        <f t="shared" ca="1" si="46"/>
        <v>0</v>
      </c>
      <c r="J978" s="143"/>
      <c r="K978" s="144" t="s">
        <v>3103</v>
      </c>
    </row>
    <row r="979" spans="1:11" hidden="1" x14ac:dyDescent="0.25">
      <c r="A979" s="185" t="s">
        <v>904</v>
      </c>
      <c r="B979" s="138" t="s">
        <v>4504</v>
      </c>
      <c r="C979" s="139" t="s">
        <v>67</v>
      </c>
      <c r="D979" s="139">
        <v>0</v>
      </c>
      <c r="E979" s="140">
        <f ca="1">OFFSET(INDEX(Composições!A:H,MATCH(Orçamentária!A979,Composições!A:A,0),8),2,0)</f>
        <v>147.35334099999997</v>
      </c>
      <c r="F979" s="141">
        <f t="shared" ca="1" si="47"/>
        <v>0</v>
      </c>
      <c r="G979" s="142">
        <f>IF($K979="Padrão",BDI!$B$17,IF($K979="Diferenciado",BDI!$E$17,0))</f>
        <v>0.21290000000000001</v>
      </c>
      <c r="H979" s="140">
        <f t="shared" ca="1" si="45"/>
        <v>178.72</v>
      </c>
      <c r="I979" s="141">
        <f t="shared" ca="1" si="46"/>
        <v>0</v>
      </c>
      <c r="J979" s="143"/>
      <c r="K979" s="144" t="s">
        <v>3103</v>
      </c>
    </row>
    <row r="980" spans="1:11" ht="25.5" hidden="1" x14ac:dyDescent="0.25">
      <c r="A980" s="185" t="s">
        <v>906</v>
      </c>
      <c r="B980" s="138" t="s">
        <v>4505</v>
      </c>
      <c r="C980" s="139" t="s">
        <v>17</v>
      </c>
      <c r="D980" s="139">
        <v>0</v>
      </c>
      <c r="E980" s="140">
        <f ca="1">OFFSET(INDEX(Composições!A:H,MATCH(Orçamentária!A980,Composições!A:A,0),8),2,0)</f>
        <v>1.3547000000000002</v>
      </c>
      <c r="F980" s="141">
        <f t="shared" ca="1" si="47"/>
        <v>0</v>
      </c>
      <c r="G980" s="142">
        <f>IF($K980="Padrão",BDI!$B$17,IF($K980="Diferenciado",BDI!$E$17,0))</f>
        <v>0.21290000000000001</v>
      </c>
      <c r="H980" s="140">
        <f t="shared" ca="1" si="45"/>
        <v>1.64</v>
      </c>
      <c r="I980" s="141">
        <f t="shared" ca="1" si="46"/>
        <v>0</v>
      </c>
      <c r="J980" s="143"/>
      <c r="K980" s="144" t="s">
        <v>3103</v>
      </c>
    </row>
    <row r="981" spans="1:11" hidden="1" x14ac:dyDescent="0.25">
      <c r="A981" s="185" t="s">
        <v>910</v>
      </c>
      <c r="B981" s="138" t="s">
        <v>4506</v>
      </c>
      <c r="C981" s="139" t="s">
        <v>67</v>
      </c>
      <c r="D981" s="139">
        <v>0</v>
      </c>
      <c r="E981" s="140">
        <f ca="1">OFFSET(INDEX(Composições!A:H,MATCH(Orçamentária!A981,Composições!A:A,0),8),2,0)</f>
        <v>7.7223790000000001</v>
      </c>
      <c r="F981" s="141">
        <f t="shared" ca="1" si="47"/>
        <v>0</v>
      </c>
      <c r="G981" s="142">
        <f>IF($K981="Padrão",BDI!$B$17,IF($K981="Diferenciado",BDI!$E$17,0))</f>
        <v>0.21290000000000001</v>
      </c>
      <c r="H981" s="140">
        <f t="shared" ca="1" si="45"/>
        <v>9.3699999999999992</v>
      </c>
      <c r="I981" s="141">
        <f t="shared" ca="1" si="46"/>
        <v>0</v>
      </c>
      <c r="J981" s="143"/>
      <c r="K981" s="144" t="s">
        <v>3103</v>
      </c>
    </row>
    <row r="982" spans="1:11" hidden="1" x14ac:dyDescent="0.25">
      <c r="A982" s="185" t="s">
        <v>911</v>
      </c>
      <c r="B982" s="138" t="s">
        <v>4507</v>
      </c>
      <c r="C982" s="139" t="s">
        <v>105</v>
      </c>
      <c r="D982" s="139">
        <v>0</v>
      </c>
      <c r="E982" s="140">
        <f ca="1">OFFSET(INDEX(Composições!A:H,MATCH(Orçamentária!A982,Composições!A:A,0),8),2,0)</f>
        <v>105.136595</v>
      </c>
      <c r="F982" s="141">
        <f t="shared" ca="1" si="47"/>
        <v>0</v>
      </c>
      <c r="G982" s="142">
        <f>IF($K982="Padrão",BDI!$B$17,IF($K982="Diferenciado",BDI!$E$17,0))</f>
        <v>0.21290000000000001</v>
      </c>
      <c r="H982" s="140">
        <f t="shared" ca="1" si="45"/>
        <v>127.52</v>
      </c>
      <c r="I982" s="141">
        <f t="shared" ca="1" si="46"/>
        <v>0</v>
      </c>
      <c r="J982" s="143"/>
      <c r="K982" s="144" t="s">
        <v>3103</v>
      </c>
    </row>
    <row r="983" spans="1:11" hidden="1" x14ac:dyDescent="0.25">
      <c r="A983" s="185" t="s">
        <v>913</v>
      </c>
      <c r="B983" s="138" t="s">
        <v>4508</v>
      </c>
      <c r="C983" s="139" t="s">
        <v>105</v>
      </c>
      <c r="D983" s="139">
        <v>0</v>
      </c>
      <c r="E983" s="140">
        <f ca="1">OFFSET(INDEX(Composições!A:H,MATCH(Orçamentária!A983,Composições!A:A,0),8),2,0)</f>
        <v>34.427781499999995</v>
      </c>
      <c r="F983" s="141">
        <f t="shared" ca="1" si="47"/>
        <v>0</v>
      </c>
      <c r="G983" s="142">
        <f>IF($K983="Padrão",BDI!$B$17,IF($K983="Diferenciado",BDI!$E$17,0))</f>
        <v>0.21290000000000001</v>
      </c>
      <c r="H983" s="140">
        <f t="shared" ca="1" si="45"/>
        <v>41.76</v>
      </c>
      <c r="I983" s="141">
        <f t="shared" ca="1" si="46"/>
        <v>0</v>
      </c>
      <c r="J983" s="143"/>
      <c r="K983" s="144" t="s">
        <v>3103</v>
      </c>
    </row>
    <row r="984" spans="1:11" hidden="1" x14ac:dyDescent="0.25">
      <c r="A984" s="137" t="s">
        <v>4509</v>
      </c>
      <c r="B984" s="138" t="s">
        <v>4510</v>
      </c>
      <c r="C984" s="139" t="s">
        <v>17</v>
      </c>
      <c r="D984" s="139">
        <v>0</v>
      </c>
      <c r="E984" s="140" t="s">
        <v>12</v>
      </c>
      <c r="F984" s="141" t="str">
        <f t="shared" si="47"/>
        <v/>
      </c>
      <c r="G984" s="142">
        <f>IF($K984="Padrão",BDI!$B$17,IF($K984="Diferenciado",BDI!$E$17,0))</f>
        <v>0.21290000000000001</v>
      </c>
      <c r="H984" s="140" t="str">
        <f t="shared" si="45"/>
        <v/>
      </c>
      <c r="I984" s="141" t="str">
        <f t="shared" si="46"/>
        <v/>
      </c>
      <c r="J984" s="143"/>
      <c r="K984" s="144" t="s">
        <v>3103</v>
      </c>
    </row>
    <row r="985" spans="1:11" hidden="1" x14ac:dyDescent="0.25">
      <c r="A985" s="185" t="s">
        <v>914</v>
      </c>
      <c r="B985" s="138" t="s">
        <v>4511</v>
      </c>
      <c r="C985" s="139" t="s">
        <v>17</v>
      </c>
      <c r="D985" s="139">
        <v>0</v>
      </c>
      <c r="E985" s="140">
        <f ca="1">OFFSET(INDEX(Composições!A:H,MATCH(Orçamentária!A985,Composições!A:A,0),8),2,0)</f>
        <v>108.0851005</v>
      </c>
      <c r="F985" s="141">
        <f t="shared" ca="1" si="47"/>
        <v>0</v>
      </c>
      <c r="G985" s="142">
        <f>IF($K985="Padrão",BDI!$B$17,IF($K985="Diferenciado",BDI!$E$17,0))</f>
        <v>0.21290000000000001</v>
      </c>
      <c r="H985" s="140">
        <f t="shared" ca="1" si="45"/>
        <v>131.1</v>
      </c>
      <c r="I985" s="141">
        <f t="shared" ca="1" si="46"/>
        <v>0</v>
      </c>
      <c r="J985" s="143"/>
      <c r="K985" s="144" t="s">
        <v>3103</v>
      </c>
    </row>
    <row r="986" spans="1:11" hidden="1" x14ac:dyDescent="0.25">
      <c r="A986" s="185" t="s">
        <v>915</v>
      </c>
      <c r="B986" s="138" t="s">
        <v>4512</v>
      </c>
      <c r="C986" s="139" t="s">
        <v>1789</v>
      </c>
      <c r="D986" s="139">
        <v>0</v>
      </c>
      <c r="E986" s="140">
        <f ca="1">OFFSET(INDEX(Composições!A:H,MATCH(Orçamentária!A986,Composições!A:A,0),8),2,0)</f>
        <v>1030.6624524681349</v>
      </c>
      <c r="F986" s="141">
        <f t="shared" ca="1" si="47"/>
        <v>0</v>
      </c>
      <c r="G986" s="142">
        <f>IF($K986="Padrão",BDI!$B$17,IF($K986="Diferenciado",BDI!$E$17,0))</f>
        <v>0.21290000000000001</v>
      </c>
      <c r="H986" s="140">
        <f t="shared" ca="1" si="45"/>
        <v>1250.0899999999999</v>
      </c>
      <c r="I986" s="141">
        <f t="shared" ca="1" si="46"/>
        <v>0</v>
      </c>
      <c r="J986" s="143"/>
      <c r="K986" s="144" t="s">
        <v>3103</v>
      </c>
    </row>
    <row r="987" spans="1:11" x14ac:dyDescent="0.25">
      <c r="A987" s="185" t="s">
        <v>916</v>
      </c>
      <c r="B987" s="138" t="s">
        <v>4513</v>
      </c>
      <c r="C987" s="139" t="s">
        <v>67</v>
      </c>
      <c r="D987" s="139">
        <v>80.2</v>
      </c>
      <c r="E987" s="140">
        <f ca="1">OFFSET(INDEX(Composições!A:H,MATCH(Orçamentária!A987,Composições!A:A,0),8),2,0)</f>
        <v>116.01153094999999</v>
      </c>
      <c r="F987" s="141">
        <f t="shared" ca="1" si="47"/>
        <v>9304.1247821899997</v>
      </c>
      <c r="G987" s="142">
        <f>IF($K987="Padrão",BDI!$B$17,IF($K987="Diferenciado",BDI!$E$17,0))</f>
        <v>0.21290000000000001</v>
      </c>
      <c r="H987" s="140">
        <f t="shared" ca="1" si="45"/>
        <v>140.71</v>
      </c>
      <c r="I987" s="141">
        <f t="shared" ca="1" si="46"/>
        <v>11284.94</v>
      </c>
      <c r="J987" s="143"/>
      <c r="K987" s="144" t="s">
        <v>3103</v>
      </c>
    </row>
    <row r="988" spans="1:11" hidden="1" x14ac:dyDescent="0.25">
      <c r="A988" s="185" t="s">
        <v>917</v>
      </c>
      <c r="B988" s="138" t="s">
        <v>4514</v>
      </c>
      <c r="C988" s="139" t="s">
        <v>17</v>
      </c>
      <c r="D988" s="139">
        <v>0</v>
      </c>
      <c r="E988" s="140">
        <f ca="1">OFFSET(INDEX(Composições!A:H,MATCH(Orçamentária!A988,Composições!A:A,0),8),2,0)</f>
        <v>163.077</v>
      </c>
      <c r="F988" s="141">
        <f t="shared" ca="1" si="47"/>
        <v>0</v>
      </c>
      <c r="G988" s="142">
        <f>IF($K988="Padrão",BDI!$B$17,IF($K988="Diferenciado",BDI!$E$17,0))</f>
        <v>0.21290000000000001</v>
      </c>
      <c r="H988" s="140">
        <f t="shared" ca="1" si="45"/>
        <v>197.8</v>
      </c>
      <c r="I988" s="141">
        <f t="shared" ca="1" si="46"/>
        <v>0</v>
      </c>
      <c r="J988" s="143"/>
      <c r="K988" s="144" t="s">
        <v>3103</v>
      </c>
    </row>
    <row r="989" spans="1:11" hidden="1" x14ac:dyDescent="0.25">
      <c r="A989" s="185" t="s">
        <v>918</v>
      </c>
      <c r="B989" s="138" t="s">
        <v>4515</v>
      </c>
      <c r="C989" s="139" t="s">
        <v>4516</v>
      </c>
      <c r="D989" s="139">
        <v>0</v>
      </c>
      <c r="E989" s="140">
        <f ca="1">OFFSET(INDEX(Composições!A:H,MATCH(Orçamentária!A989,Composições!A:A,0),8),2,0)</f>
        <v>2.9193680499999997</v>
      </c>
      <c r="F989" s="141">
        <f t="shared" ca="1" si="47"/>
        <v>0</v>
      </c>
      <c r="G989" s="142">
        <f>IF($K989="Padrão",BDI!$B$17,IF($K989="Diferenciado",BDI!$E$17,0))</f>
        <v>0.21290000000000001</v>
      </c>
      <c r="H989" s="140">
        <f t="shared" ca="1" si="45"/>
        <v>3.54</v>
      </c>
      <c r="I989" s="141">
        <f t="shared" ca="1" si="46"/>
        <v>0</v>
      </c>
      <c r="J989" s="143"/>
      <c r="K989" s="144" t="s">
        <v>3103</v>
      </c>
    </row>
    <row r="990" spans="1:11" hidden="1" x14ac:dyDescent="0.25">
      <c r="A990" s="137" t="s">
        <v>4517</v>
      </c>
      <c r="B990" s="138" t="s">
        <v>4518</v>
      </c>
      <c r="C990" s="139" t="s">
        <v>4327</v>
      </c>
      <c r="D990" s="139">
        <v>0</v>
      </c>
      <c r="E990" s="140" t="s">
        <v>12</v>
      </c>
      <c r="F990" s="141" t="str">
        <f t="shared" si="47"/>
        <v/>
      </c>
      <c r="G990" s="142">
        <f>IF($K990="Padrão",BDI!$B$17,IF($K990="Diferenciado",BDI!$E$17,0))</f>
        <v>0.21290000000000001</v>
      </c>
      <c r="H990" s="140" t="str">
        <f t="shared" si="45"/>
        <v/>
      </c>
      <c r="I990" s="141" t="str">
        <f t="shared" si="46"/>
        <v/>
      </c>
      <c r="J990" s="143"/>
      <c r="K990" s="144" t="s">
        <v>3103</v>
      </c>
    </row>
    <row r="991" spans="1:11" hidden="1" x14ac:dyDescent="0.25">
      <c r="A991" s="185" t="s">
        <v>919</v>
      </c>
      <c r="B991" s="138" t="s">
        <v>4519</v>
      </c>
      <c r="C991" s="139" t="s">
        <v>71</v>
      </c>
      <c r="D991" s="139">
        <v>0</v>
      </c>
      <c r="E991" s="140">
        <f ca="1">OFFSET(INDEX(Composições!A:H,MATCH(Orçamentária!A991,Composições!A:A,0),8),2,0)</f>
        <v>7.9911149999999997</v>
      </c>
      <c r="F991" s="141">
        <f t="shared" ca="1" si="47"/>
        <v>0</v>
      </c>
      <c r="G991" s="142">
        <f>IF($K991="Padrão",BDI!$B$17,IF($K991="Diferenciado",BDI!$E$17,0))</f>
        <v>0.21290000000000001</v>
      </c>
      <c r="H991" s="140">
        <f t="shared" ca="1" si="45"/>
        <v>9.69</v>
      </c>
      <c r="I991" s="141">
        <f t="shared" ca="1" si="46"/>
        <v>0</v>
      </c>
      <c r="J991" s="143"/>
      <c r="K991" s="144" t="s">
        <v>3103</v>
      </c>
    </row>
    <row r="992" spans="1:11" hidden="1" x14ac:dyDescent="0.25">
      <c r="A992" s="185" t="s">
        <v>920</v>
      </c>
      <c r="B992" s="138" t="s">
        <v>4520</v>
      </c>
      <c r="C992" s="139" t="s">
        <v>1789</v>
      </c>
      <c r="D992" s="139">
        <v>0</v>
      </c>
      <c r="E992" s="140">
        <f ca="1">OFFSET(INDEX(Composições!A:H,MATCH(Orçamentária!A992,Composições!A:A,0),8),2,0)</f>
        <v>101.87990000000001</v>
      </c>
      <c r="F992" s="141">
        <f t="shared" ca="1" si="47"/>
        <v>0</v>
      </c>
      <c r="G992" s="142">
        <f>IF($K992="Padrão",BDI!$B$17,IF($K992="Diferenciado",BDI!$E$17,0))</f>
        <v>0.21290000000000001</v>
      </c>
      <c r="H992" s="140">
        <f t="shared" ca="1" si="45"/>
        <v>123.57</v>
      </c>
      <c r="I992" s="141">
        <f t="shared" ca="1" si="46"/>
        <v>0</v>
      </c>
      <c r="J992" s="143"/>
      <c r="K992" s="144" t="s">
        <v>3103</v>
      </c>
    </row>
    <row r="993" spans="1:11" hidden="1" x14ac:dyDescent="0.25">
      <c r="A993" s="185" t="s">
        <v>921</v>
      </c>
      <c r="B993" s="138" t="s">
        <v>4521</v>
      </c>
      <c r="C993" s="139" t="s">
        <v>1789</v>
      </c>
      <c r="D993" s="139">
        <v>0</v>
      </c>
      <c r="E993" s="140">
        <f ca="1">OFFSET(INDEX(Composições!A:H,MATCH(Orçamentária!A993,Composições!A:A,0),8),2,0)</f>
        <v>7.2230703914499994</v>
      </c>
      <c r="F993" s="141">
        <f t="shared" ca="1" si="47"/>
        <v>0</v>
      </c>
      <c r="G993" s="142">
        <f>IF($K993="Padrão",BDI!$B$17,IF($K993="Diferenciado",BDI!$E$17,0))</f>
        <v>0.21290000000000001</v>
      </c>
      <c r="H993" s="140">
        <f t="shared" ca="1" si="45"/>
        <v>8.76</v>
      </c>
      <c r="I993" s="141">
        <f t="shared" ca="1" si="46"/>
        <v>0</v>
      </c>
      <c r="J993" s="143"/>
      <c r="K993" s="144" t="s">
        <v>3103</v>
      </c>
    </row>
    <row r="994" spans="1:11" x14ac:dyDescent="0.25">
      <c r="A994" s="185" t="s">
        <v>922</v>
      </c>
      <c r="B994" s="138" t="s">
        <v>4522</v>
      </c>
      <c r="C994" s="139" t="s">
        <v>67</v>
      </c>
      <c r="D994" s="139">
        <v>102</v>
      </c>
      <c r="E994" s="140">
        <f ca="1">OFFSET(INDEX(Composições!A:H,MATCH(Orçamentária!A994,Composições!A:A,0),8),2,0)</f>
        <v>64.712728170418998</v>
      </c>
      <c r="F994" s="141">
        <f t="shared" ca="1" si="47"/>
        <v>6600.6982733827381</v>
      </c>
      <c r="G994" s="142">
        <f>IF($K994="Padrão",BDI!$B$17,IF($K994="Diferenciado",BDI!$E$17,0))</f>
        <v>0.21290000000000001</v>
      </c>
      <c r="H994" s="140">
        <f t="shared" ca="1" si="45"/>
        <v>78.489999999999995</v>
      </c>
      <c r="I994" s="141">
        <f t="shared" ca="1" si="46"/>
        <v>8005.98</v>
      </c>
      <c r="J994" s="143"/>
      <c r="K994" s="144" t="s">
        <v>3103</v>
      </c>
    </row>
    <row r="995" spans="1:11" x14ac:dyDescent="0.25">
      <c r="A995" s="185" t="s">
        <v>924</v>
      </c>
      <c r="B995" s="138" t="s">
        <v>4523</v>
      </c>
      <c r="C995" s="139" t="s">
        <v>105</v>
      </c>
      <c r="D995" s="139">
        <v>21.2</v>
      </c>
      <c r="E995" s="140">
        <f ca="1">OFFSET(INDEX(Composições!A:H,MATCH(Orçamentária!A995,Composições!A:A,0),8),2,0)</f>
        <v>6.5983392375000012</v>
      </c>
      <c r="F995" s="141">
        <f t="shared" ca="1" si="47"/>
        <v>139.88479183500002</v>
      </c>
      <c r="G995" s="142">
        <f>IF($K995="Padrão",BDI!$B$17,IF($K995="Diferenciado",BDI!$E$17,0))</f>
        <v>0.21290000000000001</v>
      </c>
      <c r="H995" s="140">
        <f t="shared" ca="1" si="45"/>
        <v>8</v>
      </c>
      <c r="I995" s="141">
        <f t="shared" ca="1" si="46"/>
        <v>169.6</v>
      </c>
      <c r="J995" s="143"/>
      <c r="K995" s="144" t="s">
        <v>3103</v>
      </c>
    </row>
    <row r="996" spans="1:11" x14ac:dyDescent="0.25">
      <c r="A996" s="185" t="s">
        <v>926</v>
      </c>
      <c r="B996" s="138" t="s">
        <v>4524</v>
      </c>
      <c r="C996" s="139" t="s">
        <v>105</v>
      </c>
      <c r="D996" s="139">
        <v>21.2</v>
      </c>
      <c r="E996" s="140">
        <f ca="1">OFFSET(INDEX(Composições!A:H,MATCH(Orçamentária!A996,Composições!A:A,0),8),2,0)</f>
        <v>46.699469015082499</v>
      </c>
      <c r="F996" s="141">
        <f t="shared" ca="1" si="47"/>
        <v>990.02874311974892</v>
      </c>
      <c r="G996" s="142">
        <f>IF($K996="Padrão",BDI!$B$17,IF($K996="Diferenciado",BDI!$E$17,0))</f>
        <v>0.21290000000000001</v>
      </c>
      <c r="H996" s="140">
        <f t="shared" ca="1" si="45"/>
        <v>56.64</v>
      </c>
      <c r="I996" s="141">
        <f t="shared" ca="1" si="46"/>
        <v>1200.77</v>
      </c>
      <c r="J996" s="143"/>
      <c r="K996" s="144" t="s">
        <v>3103</v>
      </c>
    </row>
    <row r="997" spans="1:11" hidden="1" x14ac:dyDescent="0.25">
      <c r="A997" s="185" t="s">
        <v>928</v>
      </c>
      <c r="B997" s="138" t="s">
        <v>4525</v>
      </c>
      <c r="C997" s="139" t="s">
        <v>105</v>
      </c>
      <c r="D997" s="139">
        <v>0</v>
      </c>
      <c r="E997" s="140">
        <f ca="1">OFFSET(INDEX(Composições!A:H,MATCH(Orçamentária!A997,Composições!A:A,0),8),2,0)</f>
        <v>161.7931004125</v>
      </c>
      <c r="F997" s="141">
        <f t="shared" ca="1" si="47"/>
        <v>0</v>
      </c>
      <c r="G997" s="142">
        <f>IF($K997="Padrão",BDI!$B$17,IF($K997="Diferenciado",BDI!$E$17,0))</f>
        <v>0.21290000000000001</v>
      </c>
      <c r="H997" s="140">
        <f t="shared" ca="1" si="45"/>
        <v>196.24</v>
      </c>
      <c r="I997" s="141">
        <f t="shared" ca="1" si="46"/>
        <v>0</v>
      </c>
      <c r="J997" s="143"/>
      <c r="K997" s="144" t="s">
        <v>3103</v>
      </c>
    </row>
    <row r="998" spans="1:11" hidden="1" x14ac:dyDescent="0.25">
      <c r="A998" s="137" t="s">
        <v>4526</v>
      </c>
      <c r="B998" s="138" t="s">
        <v>4527</v>
      </c>
      <c r="C998" s="139" t="s">
        <v>67</v>
      </c>
      <c r="D998" s="139">
        <v>0</v>
      </c>
      <c r="E998" s="140" t="s">
        <v>12</v>
      </c>
      <c r="F998" s="141" t="str">
        <f t="shared" si="47"/>
        <v/>
      </c>
      <c r="G998" s="142">
        <f>IF($K998="Padrão",BDI!$B$17,IF($K998="Diferenciado",BDI!$E$17,0))</f>
        <v>0.21290000000000001</v>
      </c>
      <c r="H998" s="140" t="str">
        <f t="shared" si="45"/>
        <v/>
      </c>
      <c r="I998" s="141" t="str">
        <f t="shared" si="46"/>
        <v/>
      </c>
      <c r="J998" s="143"/>
      <c r="K998" s="144" t="s">
        <v>3103</v>
      </c>
    </row>
    <row r="999" spans="1:11" hidden="1" x14ac:dyDescent="0.25">
      <c r="A999" s="185" t="s">
        <v>930</v>
      </c>
      <c r="B999" s="138" t="s">
        <v>4528</v>
      </c>
      <c r="C999" s="139" t="s">
        <v>17</v>
      </c>
      <c r="D999" s="139">
        <v>0</v>
      </c>
      <c r="E999" s="140">
        <f ca="1">OFFSET(INDEX(Composições!A:H,MATCH(Orçamentária!A999,Composições!A:A,0),8),2,0)</f>
        <v>11.260342539851401</v>
      </c>
      <c r="F999" s="141">
        <f t="shared" ca="1" si="47"/>
        <v>0</v>
      </c>
      <c r="G999" s="142">
        <f>IF($K999="Padrão",BDI!$B$17,IF($K999="Diferenciado",BDI!$E$17,0))</f>
        <v>0.21290000000000001</v>
      </c>
      <c r="H999" s="140">
        <f t="shared" ca="1" si="45"/>
        <v>13.66</v>
      </c>
      <c r="I999" s="141">
        <f t="shared" ca="1" si="46"/>
        <v>0</v>
      </c>
      <c r="J999" s="143"/>
      <c r="K999" s="144" t="s">
        <v>3103</v>
      </c>
    </row>
    <row r="1000" spans="1:11" hidden="1" x14ac:dyDescent="0.25">
      <c r="A1000" s="137" t="s">
        <v>4529</v>
      </c>
      <c r="B1000" s="138" t="s">
        <v>4530</v>
      </c>
      <c r="C1000" s="139" t="s">
        <v>17</v>
      </c>
      <c r="D1000" s="139">
        <v>0</v>
      </c>
      <c r="E1000" s="140" t="s">
        <v>12</v>
      </c>
      <c r="F1000" s="141" t="str">
        <f t="shared" si="47"/>
        <v/>
      </c>
      <c r="G1000" s="142">
        <f>IF($K1000="Padrão",BDI!$B$17,IF($K1000="Diferenciado",BDI!$E$17,0))</f>
        <v>0.21290000000000001</v>
      </c>
      <c r="H1000" s="140" t="str">
        <f t="shared" si="45"/>
        <v/>
      </c>
      <c r="I1000" s="141" t="str">
        <f t="shared" si="46"/>
        <v/>
      </c>
      <c r="J1000" s="143"/>
      <c r="K1000" s="144" t="s">
        <v>3103</v>
      </c>
    </row>
    <row r="1001" spans="1:11" hidden="1" x14ac:dyDescent="0.25">
      <c r="A1001" s="137" t="s">
        <v>4531</v>
      </c>
      <c r="B1001" s="138" t="s">
        <v>4532</v>
      </c>
      <c r="C1001" s="139" t="s">
        <v>17</v>
      </c>
      <c r="D1001" s="139">
        <v>0</v>
      </c>
      <c r="E1001" s="140" t="s">
        <v>12</v>
      </c>
      <c r="F1001" s="141" t="str">
        <f t="shared" si="47"/>
        <v/>
      </c>
      <c r="G1001" s="142">
        <f>IF($K1001="Padrão",BDI!$B$17,IF($K1001="Diferenciado",BDI!$E$17,0))</f>
        <v>0.21290000000000001</v>
      </c>
      <c r="H1001" s="140" t="str">
        <f t="shared" si="45"/>
        <v/>
      </c>
      <c r="I1001" s="141" t="str">
        <f t="shared" si="46"/>
        <v/>
      </c>
      <c r="J1001" s="143"/>
      <c r="K1001" s="144" t="s">
        <v>3103</v>
      </c>
    </row>
    <row r="1002" spans="1:11" hidden="1" x14ac:dyDescent="0.25">
      <c r="A1002" s="137" t="s">
        <v>4533</v>
      </c>
      <c r="B1002" s="138" t="s">
        <v>4534</v>
      </c>
      <c r="C1002" s="139" t="s">
        <v>17</v>
      </c>
      <c r="D1002" s="139">
        <v>0</v>
      </c>
      <c r="E1002" s="140" t="s">
        <v>12</v>
      </c>
      <c r="F1002" s="141" t="str">
        <f t="shared" si="47"/>
        <v/>
      </c>
      <c r="G1002" s="142">
        <f>IF($K1002="Padrão",BDI!$B$17,IF($K1002="Diferenciado",BDI!$E$17,0))</f>
        <v>0.21290000000000001</v>
      </c>
      <c r="H1002" s="140" t="str">
        <f t="shared" si="45"/>
        <v/>
      </c>
      <c r="I1002" s="141" t="str">
        <f t="shared" si="46"/>
        <v/>
      </c>
      <c r="J1002" s="143"/>
      <c r="K1002" s="144" t="s">
        <v>3103</v>
      </c>
    </row>
    <row r="1003" spans="1:11" hidden="1" x14ac:dyDescent="0.25">
      <c r="A1003" s="137" t="s">
        <v>4535</v>
      </c>
      <c r="B1003" s="138" t="s">
        <v>4536</v>
      </c>
      <c r="C1003" s="139" t="s">
        <v>4537</v>
      </c>
      <c r="D1003" s="139">
        <v>0</v>
      </c>
      <c r="E1003" s="140" t="s">
        <v>12</v>
      </c>
      <c r="F1003" s="141" t="str">
        <f t="shared" si="47"/>
        <v/>
      </c>
      <c r="G1003" s="142">
        <f>IF($K1003="Padrão",BDI!$B$17,IF($K1003="Diferenciado",BDI!$E$17,0))</f>
        <v>0.21290000000000001</v>
      </c>
      <c r="H1003" s="140" t="str">
        <f t="shared" si="45"/>
        <v/>
      </c>
      <c r="I1003" s="141" t="str">
        <f t="shared" si="46"/>
        <v/>
      </c>
      <c r="J1003" s="143"/>
      <c r="K1003" s="144" t="s">
        <v>3103</v>
      </c>
    </row>
    <row r="1004" spans="1:11" hidden="1" x14ac:dyDescent="0.25">
      <c r="A1004" s="137" t="s">
        <v>4538</v>
      </c>
      <c r="B1004" s="138" t="s">
        <v>4539</v>
      </c>
      <c r="C1004" s="139" t="s">
        <v>17</v>
      </c>
      <c r="D1004" s="139">
        <v>0</v>
      </c>
      <c r="E1004" s="140" t="s">
        <v>12</v>
      </c>
      <c r="F1004" s="141" t="str">
        <f t="shared" si="47"/>
        <v/>
      </c>
      <c r="G1004" s="142">
        <f>IF($K1004="Padrão",BDI!$B$17,IF($K1004="Diferenciado",BDI!$E$17,0))</f>
        <v>0.21290000000000001</v>
      </c>
      <c r="H1004" s="140" t="str">
        <f t="shared" si="45"/>
        <v/>
      </c>
      <c r="I1004" s="141" t="str">
        <f t="shared" si="46"/>
        <v/>
      </c>
      <c r="J1004" s="143"/>
      <c r="K1004" s="144" t="s">
        <v>3103</v>
      </c>
    </row>
    <row r="1005" spans="1:11" hidden="1" x14ac:dyDescent="0.25">
      <c r="A1005" s="137" t="s">
        <v>4540</v>
      </c>
      <c r="B1005" s="138" t="s">
        <v>4541</v>
      </c>
      <c r="C1005" s="139" t="s">
        <v>105</v>
      </c>
      <c r="D1005" s="139">
        <v>0</v>
      </c>
      <c r="E1005" s="140" t="s">
        <v>12</v>
      </c>
      <c r="F1005" s="141" t="str">
        <f t="shared" si="47"/>
        <v/>
      </c>
      <c r="G1005" s="142">
        <f>IF($K1005="Padrão",BDI!$B$17,IF($K1005="Diferenciado",BDI!$E$17,0))</f>
        <v>0.21290000000000001</v>
      </c>
      <c r="H1005" s="140" t="str">
        <f t="shared" si="45"/>
        <v/>
      </c>
      <c r="I1005" s="141" t="str">
        <f t="shared" si="46"/>
        <v/>
      </c>
      <c r="J1005" s="143"/>
      <c r="K1005" s="144" t="s">
        <v>3103</v>
      </c>
    </row>
    <row r="1006" spans="1:11" hidden="1" x14ac:dyDescent="0.25">
      <c r="A1006" s="185" t="s">
        <v>931</v>
      </c>
      <c r="B1006" s="138" t="s">
        <v>4542</v>
      </c>
      <c r="C1006" s="139" t="s">
        <v>4477</v>
      </c>
      <c r="D1006" s="139">
        <v>0</v>
      </c>
      <c r="E1006" s="140">
        <f ca="1">OFFSET(INDEX(Composições!A:H,MATCH(Orçamentária!A1006,Composições!A:A,0),8),2,0)</f>
        <v>1567.5</v>
      </c>
      <c r="F1006" s="141">
        <f t="shared" ca="1" si="47"/>
        <v>0</v>
      </c>
      <c r="G1006" s="142">
        <f>IF($K1006="Padrão",BDI!$B$17,IF($K1006="Diferenciado",BDI!$E$17,0))</f>
        <v>0.21290000000000001</v>
      </c>
      <c r="H1006" s="140">
        <f t="shared" ca="1" si="45"/>
        <v>1901.22</v>
      </c>
      <c r="I1006" s="141">
        <f t="shared" ca="1" si="46"/>
        <v>0</v>
      </c>
      <c r="J1006" s="143"/>
      <c r="K1006" s="144" t="s">
        <v>3103</v>
      </c>
    </row>
    <row r="1007" spans="1:11" hidden="1" x14ac:dyDescent="0.25">
      <c r="A1007" s="137" t="s">
        <v>4543</v>
      </c>
      <c r="B1007" s="138" t="s">
        <v>4544</v>
      </c>
      <c r="C1007" s="139" t="s">
        <v>105</v>
      </c>
      <c r="D1007" s="139">
        <v>0</v>
      </c>
      <c r="E1007" s="140" t="s">
        <v>12</v>
      </c>
      <c r="F1007" s="141" t="str">
        <f t="shared" si="47"/>
        <v/>
      </c>
      <c r="G1007" s="142">
        <f>IF($K1007="Padrão",BDI!$B$17,IF($K1007="Diferenciado",BDI!$E$17,0))</f>
        <v>0.21290000000000001</v>
      </c>
      <c r="H1007" s="140" t="str">
        <f t="shared" si="45"/>
        <v/>
      </c>
      <c r="I1007" s="141" t="str">
        <f t="shared" si="46"/>
        <v/>
      </c>
      <c r="J1007" s="143"/>
      <c r="K1007" s="144" t="s">
        <v>3103</v>
      </c>
    </row>
    <row r="1008" spans="1:11" hidden="1" x14ac:dyDescent="0.25">
      <c r="A1008" s="137" t="s">
        <v>4545</v>
      </c>
      <c r="B1008" s="138" t="s">
        <v>4546</v>
      </c>
      <c r="C1008" s="139" t="s">
        <v>67</v>
      </c>
      <c r="D1008" s="139">
        <v>0</v>
      </c>
      <c r="E1008" s="140" t="s">
        <v>12</v>
      </c>
      <c r="F1008" s="141" t="str">
        <f t="shared" si="47"/>
        <v/>
      </c>
      <c r="G1008" s="142">
        <f>IF($K1008="Padrão",BDI!$B$17,IF($K1008="Diferenciado",BDI!$E$17,0))</f>
        <v>0.21290000000000001</v>
      </c>
      <c r="H1008" s="140" t="str">
        <f t="shared" si="45"/>
        <v/>
      </c>
      <c r="I1008" s="141" t="str">
        <f t="shared" si="46"/>
        <v/>
      </c>
      <c r="J1008" s="143"/>
      <c r="K1008" s="144" t="s">
        <v>3103</v>
      </c>
    </row>
    <row r="1009" spans="1:11" hidden="1" x14ac:dyDescent="0.25">
      <c r="A1009" s="137" t="s">
        <v>4547</v>
      </c>
      <c r="B1009" s="138" t="s">
        <v>4548</v>
      </c>
      <c r="C1009" s="139" t="s">
        <v>67</v>
      </c>
      <c r="D1009" s="139">
        <v>0</v>
      </c>
      <c r="E1009" s="140" t="s">
        <v>12</v>
      </c>
      <c r="F1009" s="141" t="str">
        <f t="shared" si="47"/>
        <v/>
      </c>
      <c r="G1009" s="142">
        <f>IF($K1009="Padrão",BDI!$B$17,IF($K1009="Diferenciado",BDI!$E$17,0))</f>
        <v>0.21290000000000001</v>
      </c>
      <c r="H1009" s="140" t="str">
        <f t="shared" si="45"/>
        <v/>
      </c>
      <c r="I1009" s="141" t="str">
        <f t="shared" si="46"/>
        <v/>
      </c>
      <c r="J1009" s="143"/>
      <c r="K1009" s="144" t="s">
        <v>3103</v>
      </c>
    </row>
    <row r="1010" spans="1:11" hidden="1" x14ac:dyDescent="0.25">
      <c r="A1010" s="137" t="s">
        <v>4549</v>
      </c>
      <c r="B1010" s="138" t="s">
        <v>4550</v>
      </c>
      <c r="C1010" s="139" t="s">
        <v>67</v>
      </c>
      <c r="D1010" s="139">
        <v>0</v>
      </c>
      <c r="E1010" s="140" t="s">
        <v>12</v>
      </c>
      <c r="F1010" s="141" t="str">
        <f t="shared" si="47"/>
        <v/>
      </c>
      <c r="G1010" s="142">
        <f>IF($K1010="Padrão",BDI!$B$17,IF($K1010="Diferenciado",BDI!$E$17,0))</f>
        <v>0.21290000000000001</v>
      </c>
      <c r="H1010" s="140" t="str">
        <f t="shared" si="45"/>
        <v/>
      </c>
      <c r="I1010" s="141" t="str">
        <f t="shared" si="46"/>
        <v/>
      </c>
      <c r="J1010" s="143"/>
      <c r="K1010" s="144" t="s">
        <v>3103</v>
      </c>
    </row>
    <row r="1011" spans="1:11" hidden="1" x14ac:dyDescent="0.25">
      <c r="A1011" s="137" t="s">
        <v>4551</v>
      </c>
      <c r="B1011" s="138" t="s">
        <v>4552</v>
      </c>
      <c r="C1011" s="139" t="s">
        <v>67</v>
      </c>
      <c r="D1011" s="139">
        <v>0</v>
      </c>
      <c r="E1011" s="140" t="s">
        <v>12</v>
      </c>
      <c r="F1011" s="141" t="str">
        <f t="shared" si="47"/>
        <v/>
      </c>
      <c r="G1011" s="142">
        <f>IF($K1011="Padrão",BDI!$B$17,IF($K1011="Diferenciado",BDI!$E$17,0))</f>
        <v>0.21290000000000001</v>
      </c>
      <c r="H1011" s="140" t="str">
        <f t="shared" si="45"/>
        <v/>
      </c>
      <c r="I1011" s="141" t="str">
        <f t="shared" si="46"/>
        <v/>
      </c>
      <c r="J1011" s="143"/>
      <c r="K1011" s="144" t="s">
        <v>3103</v>
      </c>
    </row>
    <row r="1012" spans="1:11" hidden="1" x14ac:dyDescent="0.25">
      <c r="A1012" s="137" t="s">
        <v>4553</v>
      </c>
      <c r="B1012" s="138" t="s">
        <v>4554</v>
      </c>
      <c r="C1012" s="139" t="s">
        <v>67</v>
      </c>
      <c r="D1012" s="139">
        <v>0</v>
      </c>
      <c r="E1012" s="140" t="s">
        <v>12</v>
      </c>
      <c r="F1012" s="141" t="str">
        <f t="shared" si="47"/>
        <v/>
      </c>
      <c r="G1012" s="142">
        <f>IF($K1012="Padrão",BDI!$B$17,IF($K1012="Diferenciado",BDI!$E$17,0))</f>
        <v>0.21290000000000001</v>
      </c>
      <c r="H1012" s="140" t="str">
        <f t="shared" si="45"/>
        <v/>
      </c>
      <c r="I1012" s="141" t="str">
        <f t="shared" si="46"/>
        <v/>
      </c>
      <c r="J1012" s="143"/>
      <c r="K1012" s="144" t="s">
        <v>3103</v>
      </c>
    </row>
    <row r="1013" spans="1:11" hidden="1" x14ac:dyDescent="0.25">
      <c r="A1013" s="137" t="s">
        <v>4555</v>
      </c>
      <c r="B1013" s="138" t="s">
        <v>4556</v>
      </c>
      <c r="C1013" s="139" t="s">
        <v>17</v>
      </c>
      <c r="D1013" s="139">
        <v>0</v>
      </c>
      <c r="E1013" s="140" t="s">
        <v>12</v>
      </c>
      <c r="F1013" s="141" t="str">
        <f t="shared" si="47"/>
        <v/>
      </c>
      <c r="G1013" s="142">
        <f>IF($K1013="Padrão",BDI!$B$17,IF($K1013="Diferenciado",BDI!$E$17,0))</f>
        <v>0.21290000000000001</v>
      </c>
      <c r="H1013" s="140" t="str">
        <f t="shared" si="45"/>
        <v/>
      </c>
      <c r="I1013" s="141" t="str">
        <f t="shared" si="46"/>
        <v/>
      </c>
      <c r="J1013" s="143"/>
      <c r="K1013" s="144" t="s">
        <v>3103</v>
      </c>
    </row>
    <row r="1014" spans="1:11" hidden="1" x14ac:dyDescent="0.25">
      <c r="A1014" s="137" t="s">
        <v>4557</v>
      </c>
      <c r="B1014" s="138" t="s">
        <v>4558</v>
      </c>
      <c r="C1014" s="139" t="s">
        <v>71</v>
      </c>
      <c r="D1014" s="139">
        <v>0</v>
      </c>
      <c r="E1014" s="140" t="s">
        <v>12</v>
      </c>
      <c r="F1014" s="141" t="str">
        <f t="shared" si="47"/>
        <v/>
      </c>
      <c r="G1014" s="142">
        <f>IF($K1014="Padrão",BDI!$B$17,IF($K1014="Diferenciado",BDI!$E$17,0))</f>
        <v>0.21290000000000001</v>
      </c>
      <c r="H1014" s="140" t="str">
        <f t="shared" si="45"/>
        <v/>
      </c>
      <c r="I1014" s="141" t="str">
        <f t="shared" si="46"/>
        <v/>
      </c>
      <c r="J1014" s="143"/>
      <c r="K1014" s="144" t="s">
        <v>3103</v>
      </c>
    </row>
    <row r="1015" spans="1:11" hidden="1" x14ac:dyDescent="0.25">
      <c r="A1015" s="137" t="s">
        <v>4559</v>
      </c>
      <c r="B1015" s="138" t="s">
        <v>4560</v>
      </c>
      <c r="C1015" s="139" t="s">
        <v>17</v>
      </c>
      <c r="D1015" s="139">
        <v>0</v>
      </c>
      <c r="E1015" s="140" t="s">
        <v>12</v>
      </c>
      <c r="F1015" s="141" t="str">
        <f t="shared" si="47"/>
        <v/>
      </c>
      <c r="G1015" s="142">
        <f>IF($K1015="Padrão",BDI!$B$17,IF($K1015="Diferenciado",BDI!$E$17,0))</f>
        <v>0.21290000000000001</v>
      </c>
      <c r="H1015" s="140" t="str">
        <f t="shared" si="45"/>
        <v/>
      </c>
      <c r="I1015" s="141" t="str">
        <f t="shared" si="46"/>
        <v/>
      </c>
      <c r="J1015" s="143"/>
      <c r="K1015" s="144" t="s">
        <v>3103</v>
      </c>
    </row>
    <row r="1016" spans="1:11" hidden="1" x14ac:dyDescent="0.25">
      <c r="A1016" s="185" t="s">
        <v>932</v>
      </c>
      <c r="B1016" s="138" t="s">
        <v>4561</v>
      </c>
      <c r="C1016" s="139" t="s">
        <v>105</v>
      </c>
      <c r="D1016" s="139">
        <v>0</v>
      </c>
      <c r="E1016" s="140">
        <f ca="1">OFFSET(INDEX(Composições!A:H,MATCH(Orçamentária!A1016,Composições!A:A,0),8),2,0)</f>
        <v>43.502963272076251</v>
      </c>
      <c r="F1016" s="141">
        <f t="shared" ca="1" si="47"/>
        <v>0</v>
      </c>
      <c r="G1016" s="142">
        <f>IF($K1016="Padrão",BDI!$B$17,IF($K1016="Diferenciado",BDI!$E$17,0))</f>
        <v>0.21290000000000001</v>
      </c>
      <c r="H1016" s="140">
        <f t="shared" ca="1" si="45"/>
        <v>52.76</v>
      </c>
      <c r="I1016" s="141">
        <f t="shared" ca="1" si="46"/>
        <v>0</v>
      </c>
      <c r="J1016" s="143"/>
      <c r="K1016" s="144" t="s">
        <v>3103</v>
      </c>
    </row>
    <row r="1017" spans="1:11" hidden="1" x14ac:dyDescent="0.25">
      <c r="A1017" s="185" t="s">
        <v>933</v>
      </c>
      <c r="B1017" s="138" t="s">
        <v>4562</v>
      </c>
      <c r="C1017" s="139" t="s">
        <v>71</v>
      </c>
      <c r="D1017" s="139">
        <v>0</v>
      </c>
      <c r="E1017" s="140">
        <f ca="1">OFFSET(INDEX(Composições!A:H,MATCH(Orçamentária!A1017,Composições!A:A,0),8),2,0)</f>
        <v>14.598069943289225</v>
      </c>
      <c r="F1017" s="141">
        <f t="shared" ca="1" si="47"/>
        <v>0</v>
      </c>
      <c r="G1017" s="142">
        <f>IF($K1017="Padrão",BDI!$B$17,IF($K1017="Diferenciado",BDI!$E$17,0))</f>
        <v>0.21290000000000001</v>
      </c>
      <c r="H1017" s="140">
        <f t="shared" ca="1" si="45"/>
        <v>17.71</v>
      </c>
      <c r="I1017" s="141">
        <f t="shared" ca="1" si="46"/>
        <v>0</v>
      </c>
      <c r="J1017" s="143"/>
      <c r="K1017" s="144" t="s">
        <v>3103</v>
      </c>
    </row>
    <row r="1018" spans="1:11" hidden="1" x14ac:dyDescent="0.25">
      <c r="A1018" s="185" t="s">
        <v>934</v>
      </c>
      <c r="B1018" s="138" t="s">
        <v>4563</v>
      </c>
      <c r="C1018" s="139" t="s">
        <v>67</v>
      </c>
      <c r="D1018" s="139">
        <v>0</v>
      </c>
      <c r="E1018" s="140">
        <f ca="1">OFFSET(INDEX(Composições!A:H,MATCH(Orçamentária!A1018,Composições!A:A,0),8),2,0)</f>
        <v>25.741199999999996</v>
      </c>
      <c r="F1018" s="141">
        <f t="shared" ca="1" si="47"/>
        <v>0</v>
      </c>
      <c r="G1018" s="142">
        <f>IF($K1018="Padrão",BDI!$B$17,IF($K1018="Diferenciado",BDI!$E$17,0))</f>
        <v>0.21290000000000001</v>
      </c>
      <c r="H1018" s="140">
        <f t="shared" ca="1" si="45"/>
        <v>31.22</v>
      </c>
      <c r="I1018" s="141">
        <f t="shared" ca="1" si="46"/>
        <v>0</v>
      </c>
      <c r="J1018" s="143"/>
      <c r="K1018" s="144" t="s">
        <v>3103</v>
      </c>
    </row>
    <row r="1019" spans="1:11" hidden="1" x14ac:dyDescent="0.25">
      <c r="A1019" s="185" t="s">
        <v>938</v>
      </c>
      <c r="B1019" s="138" t="s">
        <v>4564</v>
      </c>
      <c r="C1019" s="139" t="s">
        <v>67</v>
      </c>
      <c r="D1019" s="139">
        <v>0</v>
      </c>
      <c r="E1019" s="140">
        <f ca="1">OFFSET(INDEX(Composições!A:H,MATCH(Orçamentária!A1019,Composições!A:A,0),8),2,0)</f>
        <v>114.52572049999998</v>
      </c>
      <c r="F1019" s="141">
        <f t="shared" ca="1" si="47"/>
        <v>0</v>
      </c>
      <c r="G1019" s="142">
        <f>IF($K1019="Padrão",BDI!$B$17,IF($K1019="Diferenciado",BDI!$E$17,0))</f>
        <v>0.21290000000000001</v>
      </c>
      <c r="H1019" s="140">
        <f t="shared" ca="1" si="45"/>
        <v>138.91</v>
      </c>
      <c r="I1019" s="141">
        <f t="shared" ca="1" si="46"/>
        <v>0</v>
      </c>
      <c r="J1019" s="143"/>
      <c r="K1019" s="144" t="s">
        <v>3103</v>
      </c>
    </row>
    <row r="1020" spans="1:11" hidden="1" x14ac:dyDescent="0.25">
      <c r="A1020" s="137" t="s">
        <v>4565</v>
      </c>
      <c r="B1020" s="138" t="s">
        <v>4566</v>
      </c>
      <c r="C1020" s="139" t="s">
        <v>17</v>
      </c>
      <c r="D1020" s="139">
        <v>0</v>
      </c>
      <c r="E1020" s="140" t="s">
        <v>12</v>
      </c>
      <c r="F1020" s="141" t="str">
        <f t="shared" si="47"/>
        <v/>
      </c>
      <c r="G1020" s="142">
        <f>IF($K1020="Padrão",BDI!$B$17,IF($K1020="Diferenciado",BDI!$E$17,0))</f>
        <v>0.21290000000000001</v>
      </c>
      <c r="H1020" s="140" t="str">
        <f t="shared" si="45"/>
        <v/>
      </c>
      <c r="I1020" s="141" t="str">
        <f t="shared" si="46"/>
        <v/>
      </c>
      <c r="J1020" s="143"/>
      <c r="K1020" s="144" t="s">
        <v>3103</v>
      </c>
    </row>
    <row r="1021" spans="1:11" hidden="1" x14ac:dyDescent="0.25">
      <c r="A1021" s="137" t="s">
        <v>4567</v>
      </c>
      <c r="B1021" s="138" t="s">
        <v>4568</v>
      </c>
      <c r="C1021" s="139" t="s">
        <v>17</v>
      </c>
      <c r="D1021" s="139">
        <v>0</v>
      </c>
      <c r="E1021" s="140" t="s">
        <v>12</v>
      </c>
      <c r="F1021" s="141" t="str">
        <f t="shared" si="47"/>
        <v/>
      </c>
      <c r="G1021" s="142">
        <f>IF($K1021="Padrão",BDI!$B$17,IF($K1021="Diferenciado",BDI!$E$17,0))</f>
        <v>0.21290000000000001</v>
      </c>
      <c r="H1021" s="140" t="str">
        <f t="shared" si="45"/>
        <v/>
      </c>
      <c r="I1021" s="141" t="str">
        <f t="shared" si="46"/>
        <v/>
      </c>
      <c r="J1021" s="143"/>
      <c r="K1021" s="144" t="s">
        <v>3103</v>
      </c>
    </row>
    <row r="1022" spans="1:11" ht="25.5" hidden="1" x14ac:dyDescent="0.25">
      <c r="A1022" s="137" t="s">
        <v>4569</v>
      </c>
      <c r="B1022" s="138" t="s">
        <v>4570</v>
      </c>
      <c r="C1022" s="139" t="s">
        <v>17</v>
      </c>
      <c r="D1022" s="139">
        <v>0</v>
      </c>
      <c r="E1022" s="140" t="s">
        <v>12</v>
      </c>
      <c r="F1022" s="141" t="str">
        <f t="shared" si="47"/>
        <v/>
      </c>
      <c r="G1022" s="142">
        <f>IF($K1022="Padrão",BDI!$B$17,IF($K1022="Diferenciado",BDI!$E$17,0))</f>
        <v>0.21290000000000001</v>
      </c>
      <c r="H1022" s="140" t="str">
        <f t="shared" si="45"/>
        <v/>
      </c>
      <c r="I1022" s="141" t="str">
        <f t="shared" si="46"/>
        <v/>
      </c>
      <c r="J1022" s="143"/>
      <c r="K1022" s="144" t="s">
        <v>3103</v>
      </c>
    </row>
    <row r="1023" spans="1:11" ht="25.5" hidden="1" x14ac:dyDescent="0.25">
      <c r="A1023" s="137" t="s">
        <v>4571</v>
      </c>
      <c r="B1023" s="138" t="s">
        <v>4572</v>
      </c>
      <c r="C1023" s="139" t="s">
        <v>17</v>
      </c>
      <c r="D1023" s="139">
        <v>0</v>
      </c>
      <c r="E1023" s="140" t="s">
        <v>12</v>
      </c>
      <c r="F1023" s="141" t="str">
        <f t="shared" si="47"/>
        <v/>
      </c>
      <c r="G1023" s="142">
        <f>IF($K1023="Padrão",BDI!$B$17,IF($K1023="Diferenciado",BDI!$E$17,0))</f>
        <v>0.21290000000000001</v>
      </c>
      <c r="H1023" s="140" t="str">
        <f t="shared" si="45"/>
        <v/>
      </c>
      <c r="I1023" s="141" t="str">
        <f t="shared" si="46"/>
        <v/>
      </c>
      <c r="J1023" s="143"/>
      <c r="K1023" s="144" t="s">
        <v>3103</v>
      </c>
    </row>
    <row r="1024" spans="1:11" ht="25.5" hidden="1" x14ac:dyDescent="0.25">
      <c r="A1024" s="137" t="s">
        <v>4573</v>
      </c>
      <c r="B1024" s="138" t="s">
        <v>4574</v>
      </c>
      <c r="C1024" s="139" t="s">
        <v>17</v>
      </c>
      <c r="D1024" s="139">
        <v>0</v>
      </c>
      <c r="E1024" s="140" t="s">
        <v>12</v>
      </c>
      <c r="F1024" s="141" t="str">
        <f t="shared" si="47"/>
        <v/>
      </c>
      <c r="G1024" s="142">
        <f>IF($K1024="Padrão",BDI!$B$17,IF($K1024="Diferenciado",BDI!$E$17,0))</f>
        <v>0.21290000000000001</v>
      </c>
      <c r="H1024" s="140" t="str">
        <f t="shared" si="45"/>
        <v/>
      </c>
      <c r="I1024" s="141" t="str">
        <f t="shared" si="46"/>
        <v/>
      </c>
      <c r="J1024" s="143"/>
      <c r="K1024" s="144" t="s">
        <v>3103</v>
      </c>
    </row>
    <row r="1025" spans="1:11" ht="25.5" hidden="1" x14ac:dyDescent="0.25">
      <c r="A1025" s="137" t="s">
        <v>4575</v>
      </c>
      <c r="B1025" s="138" t="s">
        <v>4576</v>
      </c>
      <c r="C1025" s="139" t="s">
        <v>17</v>
      </c>
      <c r="D1025" s="139">
        <v>0</v>
      </c>
      <c r="E1025" s="140" t="s">
        <v>12</v>
      </c>
      <c r="F1025" s="141" t="str">
        <f t="shared" si="47"/>
        <v/>
      </c>
      <c r="G1025" s="142">
        <f>IF($K1025="Padrão",BDI!$B$17,IF($K1025="Diferenciado",BDI!$E$17,0))</f>
        <v>0.21290000000000001</v>
      </c>
      <c r="H1025" s="140" t="str">
        <f t="shared" si="45"/>
        <v/>
      </c>
      <c r="I1025" s="141" t="str">
        <f t="shared" si="46"/>
        <v/>
      </c>
      <c r="J1025" s="143"/>
      <c r="K1025" s="144" t="s">
        <v>3103</v>
      </c>
    </row>
    <row r="1026" spans="1:11" ht="25.5" hidden="1" x14ac:dyDescent="0.25">
      <c r="A1026" s="137" t="s">
        <v>4577</v>
      </c>
      <c r="B1026" s="138" t="s">
        <v>4578</v>
      </c>
      <c r="C1026" s="139" t="s">
        <v>17</v>
      </c>
      <c r="D1026" s="139">
        <v>0</v>
      </c>
      <c r="E1026" s="140" t="s">
        <v>12</v>
      </c>
      <c r="F1026" s="141" t="str">
        <f t="shared" si="47"/>
        <v/>
      </c>
      <c r="G1026" s="142">
        <f>IF($K1026="Padrão",BDI!$B$17,IF($K1026="Diferenciado",BDI!$E$17,0))</f>
        <v>0.21290000000000001</v>
      </c>
      <c r="H1026" s="140" t="str">
        <f t="shared" si="45"/>
        <v/>
      </c>
      <c r="I1026" s="141" t="str">
        <f t="shared" si="46"/>
        <v/>
      </c>
      <c r="J1026" s="143"/>
      <c r="K1026" s="144" t="s">
        <v>3103</v>
      </c>
    </row>
    <row r="1027" spans="1:11" hidden="1" x14ac:dyDescent="0.25">
      <c r="A1027" s="137" t="s">
        <v>4579</v>
      </c>
      <c r="B1027" s="138" t="s">
        <v>4580</v>
      </c>
      <c r="C1027" s="139" t="s">
        <v>105</v>
      </c>
      <c r="D1027" s="139">
        <v>0</v>
      </c>
      <c r="E1027" s="140" t="s">
        <v>12</v>
      </c>
      <c r="F1027" s="141" t="str">
        <f t="shared" si="47"/>
        <v/>
      </c>
      <c r="G1027" s="142">
        <f>IF($K1027="Padrão",BDI!$B$17,IF($K1027="Diferenciado",BDI!$E$17,0))</f>
        <v>0.21290000000000001</v>
      </c>
      <c r="H1027" s="140" t="str">
        <f t="shared" si="45"/>
        <v/>
      </c>
      <c r="I1027" s="141" t="str">
        <f t="shared" si="46"/>
        <v/>
      </c>
      <c r="J1027" s="143"/>
      <c r="K1027" s="144" t="s">
        <v>3103</v>
      </c>
    </row>
    <row r="1028" spans="1:11" hidden="1" x14ac:dyDescent="0.25">
      <c r="A1028" s="137" t="s">
        <v>4581</v>
      </c>
      <c r="B1028" s="138" t="s">
        <v>4582</v>
      </c>
      <c r="C1028" s="139" t="s">
        <v>105</v>
      </c>
      <c r="D1028" s="139">
        <v>0</v>
      </c>
      <c r="E1028" s="140" t="s">
        <v>12</v>
      </c>
      <c r="F1028" s="141" t="str">
        <f t="shared" si="47"/>
        <v/>
      </c>
      <c r="G1028" s="142">
        <f>IF($K1028="Padrão",BDI!$B$17,IF($K1028="Diferenciado",BDI!$E$17,0))</f>
        <v>0.21290000000000001</v>
      </c>
      <c r="H1028" s="140" t="str">
        <f t="shared" si="45"/>
        <v/>
      </c>
      <c r="I1028" s="141" t="str">
        <f t="shared" si="46"/>
        <v/>
      </c>
      <c r="J1028" s="143"/>
      <c r="K1028" s="144" t="s">
        <v>3103</v>
      </c>
    </row>
    <row r="1029" spans="1:11" hidden="1" x14ac:dyDescent="0.25">
      <c r="A1029" s="137" t="s">
        <v>4583</v>
      </c>
      <c r="B1029" s="138" t="s">
        <v>4584</v>
      </c>
      <c r="C1029" s="139" t="s">
        <v>105</v>
      </c>
      <c r="D1029" s="139">
        <v>0</v>
      </c>
      <c r="E1029" s="140" t="s">
        <v>12</v>
      </c>
      <c r="F1029" s="141" t="str">
        <f t="shared" si="47"/>
        <v/>
      </c>
      <c r="G1029" s="142">
        <f>IF($K1029="Padrão",BDI!$B$17,IF($K1029="Diferenciado",BDI!$E$17,0))</f>
        <v>0.21290000000000001</v>
      </c>
      <c r="H1029" s="140" t="str">
        <f t="shared" si="45"/>
        <v/>
      </c>
      <c r="I1029" s="141" t="str">
        <f t="shared" si="46"/>
        <v/>
      </c>
      <c r="J1029" s="143"/>
      <c r="K1029" s="144" t="s">
        <v>3103</v>
      </c>
    </row>
    <row r="1030" spans="1:11" hidden="1" x14ac:dyDescent="0.25">
      <c r="A1030" s="137" t="s">
        <v>4585</v>
      </c>
      <c r="B1030" s="138" t="s">
        <v>4586</v>
      </c>
      <c r="C1030" s="139" t="s">
        <v>105</v>
      </c>
      <c r="D1030" s="139">
        <v>0</v>
      </c>
      <c r="E1030" s="140" t="s">
        <v>12</v>
      </c>
      <c r="F1030" s="141" t="str">
        <f t="shared" si="47"/>
        <v/>
      </c>
      <c r="G1030" s="142">
        <f>IF($K1030="Padrão",BDI!$B$17,IF($K1030="Diferenciado",BDI!$E$17,0))</f>
        <v>0.21290000000000001</v>
      </c>
      <c r="H1030" s="140" t="str">
        <f t="shared" ref="H1030:H1093" si="48">IF(ISNUMBER(E1030),ROUND(E1030*(1+G1030),2),"")</f>
        <v/>
      </c>
      <c r="I1030" s="141" t="str">
        <f t="shared" ref="I1030:I1093" si="49">IF(ISNUMBER(E1030),ROUND(H1030*D1030,2),"")</f>
        <v/>
      </c>
      <c r="J1030" s="143"/>
      <c r="K1030" s="144" t="s">
        <v>3103</v>
      </c>
    </row>
    <row r="1031" spans="1:11" hidden="1" x14ac:dyDescent="0.25">
      <c r="A1031" s="137" t="s">
        <v>4587</v>
      </c>
      <c r="B1031" s="138" t="s">
        <v>4588</v>
      </c>
      <c r="C1031" s="139" t="s">
        <v>105</v>
      </c>
      <c r="D1031" s="139">
        <v>0</v>
      </c>
      <c r="E1031" s="140" t="s">
        <v>12</v>
      </c>
      <c r="F1031" s="141" t="str">
        <f t="shared" ref="F1031:F1094" si="50">IF(ISNUMBER(E1031),D1031*E1031,"")</f>
        <v/>
      </c>
      <c r="G1031" s="142">
        <f>IF($K1031="Padrão",BDI!$B$17,IF($K1031="Diferenciado",BDI!$E$17,0))</f>
        <v>0.21290000000000001</v>
      </c>
      <c r="H1031" s="140" t="str">
        <f t="shared" si="48"/>
        <v/>
      </c>
      <c r="I1031" s="141" t="str">
        <f t="shared" si="49"/>
        <v/>
      </c>
      <c r="J1031" s="143"/>
      <c r="K1031" s="144" t="s">
        <v>3103</v>
      </c>
    </row>
    <row r="1032" spans="1:11" hidden="1" x14ac:dyDescent="0.25">
      <c r="A1032" s="137" t="s">
        <v>4589</v>
      </c>
      <c r="B1032" s="138" t="s">
        <v>4590</v>
      </c>
      <c r="C1032" s="139" t="s">
        <v>105</v>
      </c>
      <c r="D1032" s="139">
        <v>0</v>
      </c>
      <c r="E1032" s="140" t="s">
        <v>12</v>
      </c>
      <c r="F1032" s="141" t="str">
        <f t="shared" si="50"/>
        <v/>
      </c>
      <c r="G1032" s="142">
        <f>IF($K1032="Padrão",BDI!$B$17,IF($K1032="Diferenciado",BDI!$E$17,0))</f>
        <v>0.21290000000000001</v>
      </c>
      <c r="H1032" s="140" t="str">
        <f t="shared" si="48"/>
        <v/>
      </c>
      <c r="I1032" s="141" t="str">
        <f t="shared" si="49"/>
        <v/>
      </c>
      <c r="J1032" s="143"/>
      <c r="K1032" s="144" t="s">
        <v>3103</v>
      </c>
    </row>
    <row r="1033" spans="1:11" hidden="1" x14ac:dyDescent="0.25">
      <c r="A1033" s="137" t="s">
        <v>4591</v>
      </c>
      <c r="B1033" s="138" t="s">
        <v>4592</v>
      </c>
      <c r="C1033" s="139" t="s">
        <v>105</v>
      </c>
      <c r="D1033" s="139">
        <v>0</v>
      </c>
      <c r="E1033" s="140" t="s">
        <v>12</v>
      </c>
      <c r="F1033" s="141" t="str">
        <f t="shared" si="50"/>
        <v/>
      </c>
      <c r="G1033" s="142">
        <f>IF($K1033="Padrão",BDI!$B$17,IF($K1033="Diferenciado",BDI!$E$17,0))</f>
        <v>0.21290000000000001</v>
      </c>
      <c r="H1033" s="140" t="str">
        <f t="shared" si="48"/>
        <v/>
      </c>
      <c r="I1033" s="141" t="str">
        <f t="shared" si="49"/>
        <v/>
      </c>
      <c r="J1033" s="143"/>
      <c r="K1033" s="144" t="s">
        <v>3103</v>
      </c>
    </row>
    <row r="1034" spans="1:11" hidden="1" x14ac:dyDescent="0.25">
      <c r="A1034" s="185" t="s">
        <v>939</v>
      </c>
      <c r="B1034" s="138" t="s">
        <v>4593</v>
      </c>
      <c r="C1034" s="139" t="s">
        <v>4477</v>
      </c>
      <c r="D1034" s="139">
        <v>0</v>
      </c>
      <c r="E1034" s="140">
        <f ca="1">OFFSET(INDEX(Composições!A:H,MATCH(Orçamentária!A1034,Composições!A:A,0),8),2,0)</f>
        <v>1959.375</v>
      </c>
      <c r="F1034" s="141">
        <f t="shared" ca="1" si="50"/>
        <v>0</v>
      </c>
      <c r="G1034" s="142">
        <f>IF($K1034="Padrão",BDI!$B$17,IF($K1034="Diferenciado",BDI!$E$17,0))</f>
        <v>0.21290000000000001</v>
      </c>
      <c r="H1034" s="140">
        <f t="shared" ca="1" si="48"/>
        <v>2376.5300000000002</v>
      </c>
      <c r="I1034" s="141">
        <f t="shared" ca="1" si="49"/>
        <v>0</v>
      </c>
      <c r="J1034" s="143"/>
      <c r="K1034" s="144" t="s">
        <v>3103</v>
      </c>
    </row>
    <row r="1035" spans="1:11" x14ac:dyDescent="0.25">
      <c r="A1035" s="185" t="s">
        <v>940</v>
      </c>
      <c r="B1035" s="138" t="s">
        <v>4594</v>
      </c>
      <c r="C1035" s="139" t="s">
        <v>4477</v>
      </c>
      <c r="D1035" s="139">
        <v>3</v>
      </c>
      <c r="E1035" s="140">
        <f ca="1">OFFSET(INDEX(Composições!A:H,MATCH(Orçamentária!A1035,Composições!A:A,0),8),2,0)</f>
        <v>1224.607</v>
      </c>
      <c r="F1035" s="141">
        <f t="shared" ca="1" si="50"/>
        <v>3673.8209999999999</v>
      </c>
      <c r="G1035" s="142">
        <f>IF($K1035="Padrão",BDI!$B$17,IF($K1035="Diferenciado",BDI!$E$17,0))</f>
        <v>0.21290000000000001</v>
      </c>
      <c r="H1035" s="140">
        <f t="shared" ca="1" si="48"/>
        <v>1485.33</v>
      </c>
      <c r="I1035" s="141">
        <f t="shared" ca="1" si="49"/>
        <v>4455.99</v>
      </c>
      <c r="J1035" s="143"/>
      <c r="K1035" s="144" t="s">
        <v>3103</v>
      </c>
    </row>
    <row r="1036" spans="1:11" x14ac:dyDescent="0.25">
      <c r="A1036" s="185" t="s">
        <v>941</v>
      </c>
      <c r="B1036" s="138" t="s">
        <v>4595</v>
      </c>
      <c r="C1036" s="139" t="s">
        <v>67</v>
      </c>
      <c r="D1036" s="139">
        <v>1.6</v>
      </c>
      <c r="E1036" s="140">
        <f ca="1">OFFSET(INDEX(Composições!A:H,MATCH(Orçamentária!A1036,Composições!A:A,0),8),2,0)</f>
        <v>380</v>
      </c>
      <c r="F1036" s="141">
        <f t="shared" ca="1" si="50"/>
        <v>608</v>
      </c>
      <c r="G1036" s="142">
        <f>IF($K1036="Padrão",BDI!$B$17,IF($K1036="Diferenciado",BDI!$E$17,0))</f>
        <v>0.21290000000000001</v>
      </c>
      <c r="H1036" s="140">
        <f t="shared" ca="1" si="48"/>
        <v>460.9</v>
      </c>
      <c r="I1036" s="141">
        <f t="shared" ca="1" si="49"/>
        <v>737.44</v>
      </c>
      <c r="J1036" s="143"/>
      <c r="K1036" s="144" t="s">
        <v>3103</v>
      </c>
    </row>
    <row r="1037" spans="1:11" ht="25.5" hidden="1" x14ac:dyDescent="0.25">
      <c r="A1037" s="185" t="s">
        <v>942</v>
      </c>
      <c r="B1037" s="138" t="s">
        <v>4596</v>
      </c>
      <c r="C1037" s="139" t="s">
        <v>4119</v>
      </c>
      <c r="D1037" s="139">
        <v>0</v>
      </c>
      <c r="E1037" s="140">
        <f ca="1">OFFSET(INDEX(Composições!A:H,MATCH(Orçamentária!A1037,Composições!A:A,0),8),2,0)</f>
        <v>2096.0658601999999</v>
      </c>
      <c r="F1037" s="141">
        <f t="shared" ca="1" si="50"/>
        <v>0</v>
      </c>
      <c r="G1037" s="142">
        <f>IF($K1037="Padrão",BDI!$B$17,IF($K1037="Diferenciado",BDI!$E$17,0))</f>
        <v>0.21290000000000001</v>
      </c>
      <c r="H1037" s="140">
        <f t="shared" ca="1" si="48"/>
        <v>2542.3200000000002</v>
      </c>
      <c r="I1037" s="141">
        <f t="shared" ca="1" si="49"/>
        <v>0</v>
      </c>
      <c r="J1037" s="143"/>
      <c r="K1037" s="144" t="s">
        <v>3103</v>
      </c>
    </row>
    <row r="1038" spans="1:11" hidden="1" x14ac:dyDescent="0.25">
      <c r="A1038" s="185" t="s">
        <v>943</v>
      </c>
      <c r="B1038" s="138" t="s">
        <v>4597</v>
      </c>
      <c r="C1038" s="139" t="s">
        <v>4119</v>
      </c>
      <c r="D1038" s="139">
        <v>0</v>
      </c>
      <c r="E1038" s="140">
        <f ca="1">OFFSET(INDEX(Composições!A:H,MATCH(Orçamentária!A1038,Composições!A:A,0),8),2,0)</f>
        <v>2096.0658601999999</v>
      </c>
      <c r="F1038" s="141">
        <f t="shared" ca="1" si="50"/>
        <v>0</v>
      </c>
      <c r="G1038" s="142">
        <f>IF($K1038="Padrão",BDI!$B$17,IF($K1038="Diferenciado",BDI!$E$17,0))</f>
        <v>0.21290000000000001</v>
      </c>
      <c r="H1038" s="140">
        <f t="shared" ca="1" si="48"/>
        <v>2542.3200000000002</v>
      </c>
      <c r="I1038" s="141">
        <f t="shared" ca="1" si="49"/>
        <v>0</v>
      </c>
      <c r="J1038" s="143"/>
      <c r="K1038" s="144" t="s">
        <v>3103</v>
      </c>
    </row>
    <row r="1039" spans="1:11" hidden="1" x14ac:dyDescent="0.25">
      <c r="A1039" s="185" t="s">
        <v>944</v>
      </c>
      <c r="B1039" s="138" t="s">
        <v>4598</v>
      </c>
      <c r="C1039" s="139" t="s">
        <v>4119</v>
      </c>
      <c r="D1039" s="139">
        <v>0</v>
      </c>
      <c r="E1039" s="140">
        <f ca="1">OFFSET(INDEX(Composições!A:H,MATCH(Orçamentária!A1039,Composições!A:A,0),8),2,0)</f>
        <v>2096.0658601999999</v>
      </c>
      <c r="F1039" s="141">
        <f t="shared" ca="1" si="50"/>
        <v>0</v>
      </c>
      <c r="G1039" s="142">
        <f>IF($K1039="Padrão",BDI!$B$17,IF($K1039="Diferenciado",BDI!$E$17,0))</f>
        <v>0.21290000000000001</v>
      </c>
      <c r="H1039" s="140">
        <f t="shared" ca="1" si="48"/>
        <v>2542.3200000000002</v>
      </c>
      <c r="I1039" s="141">
        <f t="shared" ca="1" si="49"/>
        <v>0</v>
      </c>
      <c r="J1039" s="143"/>
      <c r="K1039" s="144" t="s">
        <v>3103</v>
      </c>
    </row>
    <row r="1040" spans="1:11" hidden="1" x14ac:dyDescent="0.25">
      <c r="A1040" s="185" t="s">
        <v>945</v>
      </c>
      <c r="B1040" s="138" t="s">
        <v>4599</v>
      </c>
      <c r="C1040" s="139" t="s">
        <v>4119</v>
      </c>
      <c r="D1040" s="139">
        <v>0</v>
      </c>
      <c r="E1040" s="140">
        <f ca="1">OFFSET(INDEX(Composições!A:H,MATCH(Orçamentária!A1040,Composições!A:A,0),8),2,0)</f>
        <v>2096.0658601999999</v>
      </c>
      <c r="F1040" s="141">
        <f t="shared" ca="1" si="50"/>
        <v>0</v>
      </c>
      <c r="G1040" s="142">
        <f>IF($K1040="Padrão",BDI!$B$17,IF($K1040="Diferenciado",BDI!$E$17,0))</f>
        <v>0.21290000000000001</v>
      </c>
      <c r="H1040" s="140">
        <f t="shared" ca="1" si="48"/>
        <v>2542.3200000000002</v>
      </c>
      <c r="I1040" s="141">
        <f t="shared" ca="1" si="49"/>
        <v>0</v>
      </c>
      <c r="J1040" s="143"/>
      <c r="K1040" s="144" t="s">
        <v>3103</v>
      </c>
    </row>
    <row r="1041" spans="1:11" hidden="1" x14ac:dyDescent="0.25">
      <c r="A1041" s="185" t="s">
        <v>946</v>
      </c>
      <c r="B1041" s="138" t="s">
        <v>4600</v>
      </c>
      <c r="C1041" s="139" t="s">
        <v>4119</v>
      </c>
      <c r="D1041" s="139">
        <v>0</v>
      </c>
      <c r="E1041" s="140">
        <f ca="1">OFFSET(INDEX(Composições!A:H,MATCH(Orçamentária!A1041,Composições!A:A,0),8),2,0)</f>
        <v>2096.0658601999999</v>
      </c>
      <c r="F1041" s="141">
        <f t="shared" ca="1" si="50"/>
        <v>0</v>
      </c>
      <c r="G1041" s="142">
        <f>IF($K1041="Padrão",BDI!$B$17,IF($K1041="Diferenciado",BDI!$E$17,0))</f>
        <v>0.21290000000000001</v>
      </c>
      <c r="H1041" s="140">
        <f t="shared" ca="1" si="48"/>
        <v>2542.3200000000002</v>
      </c>
      <c r="I1041" s="141">
        <f t="shared" ca="1" si="49"/>
        <v>0</v>
      </c>
      <c r="J1041" s="143"/>
      <c r="K1041" s="144" t="s">
        <v>3103</v>
      </c>
    </row>
    <row r="1042" spans="1:11" hidden="1" x14ac:dyDescent="0.25">
      <c r="A1042" s="185" t="s">
        <v>947</v>
      </c>
      <c r="B1042" s="138" t="s">
        <v>4601</v>
      </c>
      <c r="C1042" s="139" t="s">
        <v>4119</v>
      </c>
      <c r="D1042" s="139">
        <v>0</v>
      </c>
      <c r="E1042" s="140">
        <f ca="1">OFFSET(INDEX(Composições!A:H,MATCH(Orçamentária!A1042,Composições!A:A,0),8),2,0)</f>
        <v>2096.0658601999999</v>
      </c>
      <c r="F1042" s="141">
        <f t="shared" ca="1" si="50"/>
        <v>0</v>
      </c>
      <c r="G1042" s="142">
        <f>IF($K1042="Padrão",BDI!$B$17,IF($K1042="Diferenciado",BDI!$E$17,0))</f>
        <v>0.21290000000000001</v>
      </c>
      <c r="H1042" s="140">
        <f t="shared" ca="1" si="48"/>
        <v>2542.3200000000002</v>
      </c>
      <c r="I1042" s="141">
        <f t="shared" ca="1" si="49"/>
        <v>0</v>
      </c>
      <c r="J1042" s="143"/>
      <c r="K1042" s="144" t="s">
        <v>3103</v>
      </c>
    </row>
    <row r="1043" spans="1:11" hidden="1" x14ac:dyDescent="0.25">
      <c r="A1043" s="185" t="s">
        <v>948</v>
      </c>
      <c r="B1043" s="138" t="s">
        <v>4602</v>
      </c>
      <c r="C1043" s="139" t="s">
        <v>4119</v>
      </c>
      <c r="D1043" s="139">
        <v>0</v>
      </c>
      <c r="E1043" s="140">
        <f ca="1">OFFSET(INDEX(Composições!A:H,MATCH(Orçamentária!A1043,Composições!A:A,0),8),2,0)</f>
        <v>2096.0658601999999</v>
      </c>
      <c r="F1043" s="141">
        <f t="shared" ca="1" si="50"/>
        <v>0</v>
      </c>
      <c r="G1043" s="142">
        <f>IF($K1043="Padrão",BDI!$B$17,IF($K1043="Diferenciado",BDI!$E$17,0))</f>
        <v>0.21290000000000001</v>
      </c>
      <c r="H1043" s="140">
        <f t="shared" ca="1" si="48"/>
        <v>2542.3200000000002</v>
      </c>
      <c r="I1043" s="141">
        <f t="shared" ca="1" si="49"/>
        <v>0</v>
      </c>
      <c r="J1043" s="143"/>
      <c r="K1043" s="144" t="s">
        <v>3103</v>
      </c>
    </row>
    <row r="1044" spans="1:11" hidden="1" x14ac:dyDescent="0.25">
      <c r="A1044" s="185" t="s">
        <v>949</v>
      </c>
      <c r="B1044" s="138" t="s">
        <v>4603</v>
      </c>
      <c r="C1044" s="139" t="s">
        <v>4119</v>
      </c>
      <c r="D1044" s="139">
        <v>0</v>
      </c>
      <c r="E1044" s="140">
        <f ca="1">OFFSET(INDEX(Composições!A:H,MATCH(Orçamentária!A1044,Composições!A:A,0),8),2,0)</f>
        <v>2096.0658601999999</v>
      </c>
      <c r="F1044" s="141">
        <f t="shared" ca="1" si="50"/>
        <v>0</v>
      </c>
      <c r="G1044" s="142">
        <f>IF($K1044="Padrão",BDI!$B$17,IF($K1044="Diferenciado",BDI!$E$17,0))</f>
        <v>0.21290000000000001</v>
      </c>
      <c r="H1044" s="140">
        <f t="shared" ca="1" si="48"/>
        <v>2542.3200000000002</v>
      </c>
      <c r="I1044" s="141">
        <f t="shared" ca="1" si="49"/>
        <v>0</v>
      </c>
      <c r="J1044" s="143"/>
      <c r="K1044" s="144" t="s">
        <v>3103</v>
      </c>
    </row>
    <row r="1045" spans="1:11" hidden="1" x14ac:dyDescent="0.25">
      <c r="A1045" s="185" t="s">
        <v>950</v>
      </c>
      <c r="B1045" s="138" t="s">
        <v>4604</v>
      </c>
      <c r="C1045" s="139" t="s">
        <v>4119</v>
      </c>
      <c r="D1045" s="139">
        <v>0</v>
      </c>
      <c r="E1045" s="140">
        <f ca="1">OFFSET(INDEX(Composições!A:H,MATCH(Orçamentária!A1045,Composições!A:A,0),8),2,0)</f>
        <v>2096.0658601999999</v>
      </c>
      <c r="F1045" s="141">
        <f t="shared" ca="1" si="50"/>
        <v>0</v>
      </c>
      <c r="G1045" s="142">
        <f>IF($K1045="Padrão",BDI!$B$17,IF($K1045="Diferenciado",BDI!$E$17,0))</f>
        <v>0.21290000000000001</v>
      </c>
      <c r="H1045" s="140">
        <f t="shared" ca="1" si="48"/>
        <v>2542.3200000000002</v>
      </c>
      <c r="I1045" s="141">
        <f t="shared" ca="1" si="49"/>
        <v>0</v>
      </c>
      <c r="J1045" s="143"/>
      <c r="K1045" s="144" t="s">
        <v>3103</v>
      </c>
    </row>
    <row r="1046" spans="1:11" hidden="1" x14ac:dyDescent="0.25">
      <c r="A1046" s="185" t="s">
        <v>951</v>
      </c>
      <c r="B1046" s="138" t="s">
        <v>4605</v>
      </c>
      <c r="C1046" s="139" t="s">
        <v>4119</v>
      </c>
      <c r="D1046" s="139">
        <v>0</v>
      </c>
      <c r="E1046" s="140">
        <f ca="1">OFFSET(INDEX(Composições!A:H,MATCH(Orçamentária!A1046,Composições!A:A,0),8),2,0)</f>
        <v>5780.2787847999998</v>
      </c>
      <c r="F1046" s="141">
        <f t="shared" ca="1" si="50"/>
        <v>0</v>
      </c>
      <c r="G1046" s="142">
        <f>IF($K1046="Padrão",BDI!$B$17,IF($K1046="Diferenciado",BDI!$E$17,0))</f>
        <v>0.21290000000000001</v>
      </c>
      <c r="H1046" s="140">
        <f t="shared" ca="1" si="48"/>
        <v>7010.9</v>
      </c>
      <c r="I1046" s="141">
        <f t="shared" ca="1" si="49"/>
        <v>0</v>
      </c>
      <c r="J1046" s="143"/>
      <c r="K1046" s="144" t="s">
        <v>3103</v>
      </c>
    </row>
    <row r="1047" spans="1:11" hidden="1" x14ac:dyDescent="0.25">
      <c r="A1047" s="137" t="s">
        <v>4606</v>
      </c>
      <c r="B1047" s="138" t="s">
        <v>4607</v>
      </c>
      <c r="C1047" s="139" t="s">
        <v>86</v>
      </c>
      <c r="D1047" s="139">
        <v>0</v>
      </c>
      <c r="E1047" s="140" t="s">
        <v>12</v>
      </c>
      <c r="F1047" s="141" t="str">
        <f t="shared" si="50"/>
        <v/>
      </c>
      <c r="G1047" s="142">
        <f>IF($K1047="Padrão",BDI!$B$17,IF($K1047="Diferenciado",BDI!$E$17,0))</f>
        <v>0.21290000000000001</v>
      </c>
      <c r="H1047" s="140" t="str">
        <f t="shared" si="48"/>
        <v/>
      </c>
      <c r="I1047" s="141" t="str">
        <f t="shared" si="49"/>
        <v/>
      </c>
      <c r="J1047" s="143"/>
      <c r="K1047" s="144" t="s">
        <v>3103</v>
      </c>
    </row>
    <row r="1048" spans="1:11" hidden="1" x14ac:dyDescent="0.25">
      <c r="A1048" s="137" t="s">
        <v>4608</v>
      </c>
      <c r="B1048" s="138" t="s">
        <v>4609</v>
      </c>
      <c r="C1048" s="139" t="s">
        <v>86</v>
      </c>
      <c r="D1048" s="139">
        <v>0</v>
      </c>
      <c r="E1048" s="140" t="s">
        <v>12</v>
      </c>
      <c r="F1048" s="141" t="str">
        <f t="shared" si="50"/>
        <v/>
      </c>
      <c r="G1048" s="142">
        <f>IF($K1048="Padrão",BDI!$B$17,IF($K1048="Diferenciado",BDI!$E$17,0))</f>
        <v>0.21290000000000001</v>
      </c>
      <c r="H1048" s="140" t="str">
        <f t="shared" si="48"/>
        <v/>
      </c>
      <c r="I1048" s="141" t="str">
        <f t="shared" si="49"/>
        <v/>
      </c>
      <c r="J1048" s="143"/>
      <c r="K1048" s="144" t="s">
        <v>3103</v>
      </c>
    </row>
    <row r="1049" spans="1:11" hidden="1" x14ac:dyDescent="0.25">
      <c r="A1049" s="137" t="s">
        <v>4610</v>
      </c>
      <c r="B1049" s="138" t="s">
        <v>4611</v>
      </c>
      <c r="C1049" s="139" t="s">
        <v>86</v>
      </c>
      <c r="D1049" s="139">
        <v>0</v>
      </c>
      <c r="E1049" s="140" t="s">
        <v>12</v>
      </c>
      <c r="F1049" s="141" t="str">
        <f t="shared" si="50"/>
        <v/>
      </c>
      <c r="G1049" s="142">
        <f>IF($K1049="Padrão",BDI!$B$17,IF($K1049="Diferenciado",BDI!$E$17,0))</f>
        <v>0.21290000000000001</v>
      </c>
      <c r="H1049" s="140" t="str">
        <f t="shared" si="48"/>
        <v/>
      </c>
      <c r="I1049" s="141" t="str">
        <f t="shared" si="49"/>
        <v/>
      </c>
      <c r="J1049" s="143"/>
      <c r="K1049" s="144" t="s">
        <v>3103</v>
      </c>
    </row>
    <row r="1050" spans="1:11" hidden="1" x14ac:dyDescent="0.25">
      <c r="A1050" s="137" t="s">
        <v>4612</v>
      </c>
      <c r="B1050" s="138" t="s">
        <v>4613</v>
      </c>
      <c r="C1050" s="139" t="s">
        <v>86</v>
      </c>
      <c r="D1050" s="139">
        <v>0</v>
      </c>
      <c r="E1050" s="140" t="s">
        <v>12</v>
      </c>
      <c r="F1050" s="141" t="str">
        <f t="shared" si="50"/>
        <v/>
      </c>
      <c r="G1050" s="142">
        <f>IF($K1050="Padrão",BDI!$B$17,IF($K1050="Diferenciado",BDI!$E$17,0))</f>
        <v>0.21290000000000001</v>
      </c>
      <c r="H1050" s="140" t="str">
        <f t="shared" si="48"/>
        <v/>
      </c>
      <c r="I1050" s="141" t="str">
        <f t="shared" si="49"/>
        <v/>
      </c>
      <c r="J1050" s="143"/>
      <c r="K1050" s="144" t="s">
        <v>3103</v>
      </c>
    </row>
    <row r="1051" spans="1:11" hidden="1" x14ac:dyDescent="0.25">
      <c r="A1051" s="137" t="s">
        <v>4614</v>
      </c>
      <c r="B1051" s="138" t="s">
        <v>4615</v>
      </c>
      <c r="C1051" s="139" t="s">
        <v>17</v>
      </c>
      <c r="D1051" s="139">
        <v>0</v>
      </c>
      <c r="E1051" s="140" t="s">
        <v>12</v>
      </c>
      <c r="F1051" s="141" t="str">
        <f t="shared" si="50"/>
        <v/>
      </c>
      <c r="G1051" s="142">
        <f>IF($K1051="Padrão",BDI!$B$17,IF($K1051="Diferenciado",BDI!$E$17,0))</f>
        <v>0.21290000000000001</v>
      </c>
      <c r="H1051" s="140" t="str">
        <f t="shared" si="48"/>
        <v/>
      </c>
      <c r="I1051" s="141" t="str">
        <f t="shared" si="49"/>
        <v/>
      </c>
      <c r="J1051" s="143"/>
      <c r="K1051" s="144" t="s">
        <v>3103</v>
      </c>
    </row>
    <row r="1052" spans="1:11" hidden="1" x14ac:dyDescent="0.25">
      <c r="A1052" s="137" t="s">
        <v>4616</v>
      </c>
      <c r="B1052" s="138" t="s">
        <v>4617</v>
      </c>
      <c r="C1052" s="139" t="s">
        <v>460</v>
      </c>
      <c r="D1052" s="139">
        <v>0</v>
      </c>
      <c r="E1052" s="140" t="s">
        <v>12</v>
      </c>
      <c r="F1052" s="141" t="str">
        <f t="shared" si="50"/>
        <v/>
      </c>
      <c r="G1052" s="142">
        <f>IF($K1052="Padrão",BDI!$B$17,IF($K1052="Diferenciado",BDI!$E$17,0))</f>
        <v>0.21290000000000001</v>
      </c>
      <c r="H1052" s="140" t="str">
        <f t="shared" si="48"/>
        <v/>
      </c>
      <c r="I1052" s="141" t="str">
        <f t="shared" si="49"/>
        <v/>
      </c>
      <c r="J1052" s="143"/>
      <c r="K1052" s="144" t="s">
        <v>3103</v>
      </c>
    </row>
    <row r="1053" spans="1:11" hidden="1" x14ac:dyDescent="0.25">
      <c r="A1053" s="137" t="s">
        <v>4618</v>
      </c>
      <c r="B1053" s="138" t="s">
        <v>4619</v>
      </c>
      <c r="C1053" s="139" t="s">
        <v>460</v>
      </c>
      <c r="D1053" s="139">
        <v>0</v>
      </c>
      <c r="E1053" s="140" t="s">
        <v>12</v>
      </c>
      <c r="F1053" s="141" t="str">
        <f t="shared" si="50"/>
        <v/>
      </c>
      <c r="G1053" s="142">
        <f>IF($K1053="Padrão",BDI!$B$17,IF($K1053="Diferenciado",BDI!$E$17,0))</f>
        <v>0.21290000000000001</v>
      </c>
      <c r="H1053" s="140" t="str">
        <f t="shared" si="48"/>
        <v/>
      </c>
      <c r="I1053" s="141" t="str">
        <f t="shared" si="49"/>
        <v/>
      </c>
      <c r="J1053" s="143"/>
      <c r="K1053" s="144" t="s">
        <v>3103</v>
      </c>
    </row>
    <row r="1054" spans="1:11" hidden="1" x14ac:dyDescent="0.25">
      <c r="A1054" s="137" t="s">
        <v>4620</v>
      </c>
      <c r="B1054" s="138" t="s">
        <v>4621</v>
      </c>
      <c r="C1054" s="139" t="s">
        <v>86</v>
      </c>
      <c r="D1054" s="139">
        <v>0</v>
      </c>
      <c r="E1054" s="140" t="s">
        <v>12</v>
      </c>
      <c r="F1054" s="141" t="str">
        <f t="shared" si="50"/>
        <v/>
      </c>
      <c r="G1054" s="142">
        <f>IF($K1054="Padrão",BDI!$B$17,IF($K1054="Diferenciado",BDI!$E$17,0))</f>
        <v>0.21290000000000001</v>
      </c>
      <c r="H1054" s="140" t="str">
        <f t="shared" si="48"/>
        <v/>
      </c>
      <c r="I1054" s="141" t="str">
        <f t="shared" si="49"/>
        <v/>
      </c>
      <c r="J1054" s="143"/>
      <c r="K1054" s="144" t="s">
        <v>3103</v>
      </c>
    </row>
    <row r="1055" spans="1:11" hidden="1" x14ac:dyDescent="0.25">
      <c r="A1055" s="137" t="s">
        <v>4622</v>
      </c>
      <c r="B1055" s="138" t="s">
        <v>4623</v>
      </c>
      <c r="C1055" s="139" t="s">
        <v>17</v>
      </c>
      <c r="D1055" s="139">
        <v>0</v>
      </c>
      <c r="E1055" s="140" t="s">
        <v>12</v>
      </c>
      <c r="F1055" s="141" t="str">
        <f t="shared" si="50"/>
        <v/>
      </c>
      <c r="G1055" s="142">
        <f>IF($K1055="Padrão",BDI!$B$17,IF($K1055="Diferenciado",BDI!$E$17,0))</f>
        <v>0.21290000000000001</v>
      </c>
      <c r="H1055" s="140" t="str">
        <f t="shared" si="48"/>
        <v/>
      </c>
      <c r="I1055" s="141" t="str">
        <f t="shared" si="49"/>
        <v/>
      </c>
      <c r="J1055" s="143"/>
      <c r="K1055" s="144" t="s">
        <v>3103</v>
      </c>
    </row>
    <row r="1056" spans="1:11" hidden="1" x14ac:dyDescent="0.25">
      <c r="A1056" s="137" t="s">
        <v>4624</v>
      </c>
      <c r="B1056" s="138" t="s">
        <v>4625</v>
      </c>
      <c r="C1056" s="139" t="s">
        <v>86</v>
      </c>
      <c r="D1056" s="139">
        <v>0</v>
      </c>
      <c r="E1056" s="140" t="s">
        <v>12</v>
      </c>
      <c r="F1056" s="141" t="str">
        <f t="shared" si="50"/>
        <v/>
      </c>
      <c r="G1056" s="142">
        <f>IF($K1056="Padrão",BDI!$B$17,IF($K1056="Diferenciado",BDI!$E$17,0))</f>
        <v>0.21290000000000001</v>
      </c>
      <c r="H1056" s="140" t="str">
        <f t="shared" si="48"/>
        <v/>
      </c>
      <c r="I1056" s="141" t="str">
        <f t="shared" si="49"/>
        <v/>
      </c>
      <c r="J1056" s="143"/>
      <c r="K1056" s="144" t="s">
        <v>3103</v>
      </c>
    </row>
    <row r="1057" spans="1:11" hidden="1" x14ac:dyDescent="0.25">
      <c r="A1057" s="137" t="s">
        <v>4626</v>
      </c>
      <c r="B1057" s="138" t="s">
        <v>4627</v>
      </c>
      <c r="C1057" s="139" t="s">
        <v>3611</v>
      </c>
      <c r="D1057" s="139">
        <v>0</v>
      </c>
      <c r="E1057" s="140" t="s">
        <v>12</v>
      </c>
      <c r="F1057" s="141" t="str">
        <f t="shared" si="50"/>
        <v/>
      </c>
      <c r="G1057" s="142">
        <f>IF($K1057="Padrão",BDI!$B$17,IF($K1057="Diferenciado",BDI!$E$17,0))</f>
        <v>0.21290000000000001</v>
      </c>
      <c r="H1057" s="140" t="str">
        <f t="shared" si="48"/>
        <v/>
      </c>
      <c r="I1057" s="141" t="str">
        <f t="shared" si="49"/>
        <v/>
      </c>
      <c r="J1057" s="143"/>
      <c r="K1057" s="144" t="s">
        <v>3103</v>
      </c>
    </row>
    <row r="1058" spans="1:11" hidden="1" x14ac:dyDescent="0.25">
      <c r="A1058" s="185" t="s">
        <v>952</v>
      </c>
      <c r="B1058" s="138" t="s">
        <v>4628</v>
      </c>
      <c r="C1058" s="139" t="s">
        <v>4629</v>
      </c>
      <c r="D1058" s="139">
        <v>0</v>
      </c>
      <c r="E1058" s="140">
        <f ca="1">OFFSET(INDEX(Composições!A:H,MATCH(Orçamentária!A1058,Composições!A:A,0),8),2,0)</f>
        <v>0.30912999999999996</v>
      </c>
      <c r="F1058" s="141">
        <f t="shared" ca="1" si="50"/>
        <v>0</v>
      </c>
      <c r="G1058" s="142">
        <f>IF($K1058="Padrão",BDI!$B$17,IF($K1058="Diferenciado",BDI!$E$17,0))</f>
        <v>0.21290000000000001</v>
      </c>
      <c r="H1058" s="140">
        <f t="shared" ca="1" si="48"/>
        <v>0.37</v>
      </c>
      <c r="I1058" s="141">
        <f t="shared" ca="1" si="49"/>
        <v>0</v>
      </c>
      <c r="J1058" s="143"/>
      <c r="K1058" s="144" t="s">
        <v>3103</v>
      </c>
    </row>
    <row r="1059" spans="1:11" hidden="1" x14ac:dyDescent="0.25">
      <c r="A1059" s="185" t="s">
        <v>954</v>
      </c>
      <c r="B1059" s="138" t="s">
        <v>4630</v>
      </c>
      <c r="C1059" s="139" t="s">
        <v>105</v>
      </c>
      <c r="D1059" s="139">
        <v>0</v>
      </c>
      <c r="E1059" s="140">
        <f ca="1">OFFSET(INDEX(Composições!A:H,MATCH(Orçamentária!A1059,Composições!A:A,0),8),2,0)</f>
        <v>45.563032916617502</v>
      </c>
      <c r="F1059" s="141">
        <f t="shared" ca="1" si="50"/>
        <v>0</v>
      </c>
      <c r="G1059" s="142">
        <f>IF($K1059="Padrão",BDI!$B$17,IF($K1059="Diferenciado",BDI!$E$17,0))</f>
        <v>0.21290000000000001</v>
      </c>
      <c r="H1059" s="140">
        <f t="shared" ca="1" si="48"/>
        <v>55.26</v>
      </c>
      <c r="I1059" s="141">
        <f t="shared" ca="1" si="49"/>
        <v>0</v>
      </c>
      <c r="J1059" s="143"/>
      <c r="K1059" s="144" t="s">
        <v>3103</v>
      </c>
    </row>
    <row r="1060" spans="1:11" hidden="1" x14ac:dyDescent="0.25">
      <c r="A1060" s="137" t="s">
        <v>4631</v>
      </c>
      <c r="B1060" s="138" t="s">
        <v>4632</v>
      </c>
      <c r="C1060" s="139" t="s">
        <v>17</v>
      </c>
      <c r="D1060" s="139">
        <v>0</v>
      </c>
      <c r="E1060" s="140" t="s">
        <v>12</v>
      </c>
      <c r="F1060" s="141" t="str">
        <f t="shared" si="50"/>
        <v/>
      </c>
      <c r="G1060" s="142">
        <f>IF($K1060="Padrão",BDI!$B$17,IF($K1060="Diferenciado",BDI!$E$17,0))</f>
        <v>0.21290000000000001</v>
      </c>
      <c r="H1060" s="140" t="str">
        <f t="shared" si="48"/>
        <v/>
      </c>
      <c r="I1060" s="141" t="str">
        <f t="shared" si="49"/>
        <v/>
      </c>
      <c r="J1060" s="143"/>
      <c r="K1060" s="144" t="s">
        <v>3103</v>
      </c>
    </row>
    <row r="1061" spans="1:11" ht="25.5" hidden="1" x14ac:dyDescent="0.25">
      <c r="A1061" s="137" t="s">
        <v>4633</v>
      </c>
      <c r="B1061" s="138" t="s">
        <v>4634</v>
      </c>
      <c r="C1061" s="139" t="s">
        <v>17</v>
      </c>
      <c r="D1061" s="139">
        <v>0</v>
      </c>
      <c r="E1061" s="140" t="s">
        <v>12</v>
      </c>
      <c r="F1061" s="141" t="str">
        <f t="shared" si="50"/>
        <v/>
      </c>
      <c r="G1061" s="142">
        <f>IF($K1061="Padrão",BDI!$B$17,IF($K1061="Diferenciado",BDI!$E$17,0))</f>
        <v>0.21290000000000001</v>
      </c>
      <c r="H1061" s="140" t="str">
        <f t="shared" si="48"/>
        <v/>
      </c>
      <c r="I1061" s="141" t="str">
        <f t="shared" si="49"/>
        <v/>
      </c>
      <c r="J1061" s="143"/>
      <c r="K1061" s="144" t="s">
        <v>3103</v>
      </c>
    </row>
    <row r="1062" spans="1:11" hidden="1" x14ac:dyDescent="0.25">
      <c r="A1062" s="137" t="s">
        <v>4635</v>
      </c>
      <c r="B1062" s="138" t="s">
        <v>4636</v>
      </c>
      <c r="C1062" s="139" t="s">
        <v>17</v>
      </c>
      <c r="D1062" s="139">
        <v>0</v>
      </c>
      <c r="E1062" s="140" t="s">
        <v>12</v>
      </c>
      <c r="F1062" s="141" t="str">
        <f t="shared" si="50"/>
        <v/>
      </c>
      <c r="G1062" s="142">
        <f>IF($K1062="Padrão",BDI!$B$17,IF($K1062="Diferenciado",BDI!$E$17,0))</f>
        <v>0.21290000000000001</v>
      </c>
      <c r="H1062" s="140" t="str">
        <f t="shared" si="48"/>
        <v/>
      </c>
      <c r="I1062" s="141" t="str">
        <f t="shared" si="49"/>
        <v/>
      </c>
      <c r="J1062" s="143"/>
      <c r="K1062" s="144" t="s">
        <v>3103</v>
      </c>
    </row>
    <row r="1063" spans="1:11" hidden="1" x14ac:dyDescent="0.25">
      <c r="A1063" s="137" t="s">
        <v>4637</v>
      </c>
      <c r="B1063" s="138" t="s">
        <v>4638</v>
      </c>
      <c r="C1063" s="139" t="s">
        <v>17</v>
      </c>
      <c r="D1063" s="139">
        <v>0</v>
      </c>
      <c r="E1063" s="140" t="s">
        <v>12</v>
      </c>
      <c r="F1063" s="141" t="str">
        <f t="shared" si="50"/>
        <v/>
      </c>
      <c r="G1063" s="142">
        <f>IF($K1063="Padrão",BDI!$B$17,IF($K1063="Diferenciado",BDI!$E$17,0))</f>
        <v>0.21290000000000001</v>
      </c>
      <c r="H1063" s="140" t="str">
        <f t="shared" si="48"/>
        <v/>
      </c>
      <c r="I1063" s="141" t="str">
        <f t="shared" si="49"/>
        <v/>
      </c>
      <c r="J1063" s="143"/>
      <c r="K1063" s="144" t="s">
        <v>3103</v>
      </c>
    </row>
    <row r="1064" spans="1:11" hidden="1" x14ac:dyDescent="0.25">
      <c r="A1064" s="185" t="s">
        <v>957</v>
      </c>
      <c r="B1064" s="138" t="s">
        <v>4639</v>
      </c>
      <c r="C1064" s="139" t="s">
        <v>67</v>
      </c>
      <c r="D1064" s="139">
        <v>0</v>
      </c>
      <c r="E1064" s="140">
        <f ca="1">OFFSET(INDEX(Composições!A:H,MATCH(Orçamentária!A1064,Composições!A:A,0),8),2,0)</f>
        <v>145.54905729999999</v>
      </c>
      <c r="F1064" s="141">
        <f t="shared" ca="1" si="50"/>
        <v>0</v>
      </c>
      <c r="G1064" s="142">
        <f>IF($K1064="Padrão",BDI!$B$17,IF($K1064="Diferenciado",BDI!$E$17,0))</f>
        <v>0.21290000000000001</v>
      </c>
      <c r="H1064" s="140">
        <f t="shared" ca="1" si="48"/>
        <v>176.54</v>
      </c>
      <c r="I1064" s="141">
        <f t="shared" ca="1" si="49"/>
        <v>0</v>
      </c>
      <c r="J1064" s="143"/>
      <c r="K1064" s="144" t="s">
        <v>3103</v>
      </c>
    </row>
    <row r="1065" spans="1:11" hidden="1" x14ac:dyDescent="0.25">
      <c r="A1065" s="185" t="s">
        <v>959</v>
      </c>
      <c r="B1065" s="138" t="s">
        <v>4640</v>
      </c>
      <c r="C1065" s="139" t="s">
        <v>67</v>
      </c>
      <c r="D1065" s="139">
        <v>0</v>
      </c>
      <c r="E1065" s="140">
        <f ca="1">OFFSET(INDEX(Composições!A:H,MATCH(Orçamentária!A1065,Composições!A:A,0),8),2,0)</f>
        <v>619.34095085000001</v>
      </c>
      <c r="F1065" s="141">
        <f t="shared" ca="1" si="50"/>
        <v>0</v>
      </c>
      <c r="G1065" s="142">
        <f>IF($K1065="Padrão",BDI!$B$17,IF($K1065="Diferenciado",BDI!$E$17,0))</f>
        <v>0.21290000000000001</v>
      </c>
      <c r="H1065" s="140">
        <f t="shared" ca="1" si="48"/>
        <v>751.2</v>
      </c>
      <c r="I1065" s="141">
        <f t="shared" ca="1" si="49"/>
        <v>0</v>
      </c>
      <c r="J1065" s="143"/>
      <c r="K1065" s="144" t="s">
        <v>3103</v>
      </c>
    </row>
    <row r="1066" spans="1:11" hidden="1" x14ac:dyDescent="0.25">
      <c r="A1066" s="185" t="s">
        <v>960</v>
      </c>
      <c r="B1066" s="138" t="s">
        <v>4641</v>
      </c>
      <c r="C1066" s="139" t="s">
        <v>67</v>
      </c>
      <c r="D1066" s="139">
        <v>0</v>
      </c>
      <c r="E1066" s="140">
        <f ca="1">OFFSET(INDEX(Composições!A:H,MATCH(Orçamentária!A1066,Composições!A:A,0),8),2,0)</f>
        <v>633.87074292814998</v>
      </c>
      <c r="F1066" s="141">
        <f t="shared" ca="1" si="50"/>
        <v>0</v>
      </c>
      <c r="G1066" s="142">
        <f>IF($K1066="Padrão",BDI!$B$17,IF($K1066="Diferenciado",BDI!$E$17,0))</f>
        <v>0.21290000000000001</v>
      </c>
      <c r="H1066" s="140">
        <f t="shared" ca="1" si="48"/>
        <v>768.82</v>
      </c>
      <c r="I1066" s="141">
        <f t="shared" ca="1" si="49"/>
        <v>0</v>
      </c>
      <c r="J1066" s="143"/>
      <c r="K1066" s="144" t="s">
        <v>3103</v>
      </c>
    </row>
    <row r="1067" spans="1:11" hidden="1" x14ac:dyDescent="0.25">
      <c r="A1067" s="185" t="s">
        <v>961</v>
      </c>
      <c r="B1067" s="138" t="s">
        <v>4642</v>
      </c>
      <c r="C1067" s="139" t="s">
        <v>67</v>
      </c>
      <c r="D1067" s="139">
        <v>0</v>
      </c>
      <c r="E1067" s="140">
        <f ca="1">OFFSET(INDEX(Composições!A:H,MATCH(Orçamentária!A1067,Composições!A:A,0),8),2,0)</f>
        <v>368.64503515375003</v>
      </c>
      <c r="F1067" s="141">
        <f t="shared" ca="1" si="50"/>
        <v>0</v>
      </c>
      <c r="G1067" s="142">
        <f>IF($K1067="Padrão",BDI!$B$17,IF($K1067="Diferenciado",BDI!$E$17,0))</f>
        <v>0.21290000000000001</v>
      </c>
      <c r="H1067" s="140">
        <f t="shared" ca="1" si="48"/>
        <v>447.13</v>
      </c>
      <c r="I1067" s="141">
        <f t="shared" ca="1" si="49"/>
        <v>0</v>
      </c>
      <c r="J1067" s="143"/>
      <c r="K1067" s="144" t="s">
        <v>3103</v>
      </c>
    </row>
    <row r="1068" spans="1:11" hidden="1" x14ac:dyDescent="0.25">
      <c r="A1068" s="185" t="s">
        <v>962</v>
      </c>
      <c r="B1068" s="138" t="s">
        <v>4643</v>
      </c>
      <c r="C1068" s="139" t="s">
        <v>17</v>
      </c>
      <c r="D1068" s="139">
        <v>0</v>
      </c>
      <c r="E1068" s="140">
        <f ca="1">OFFSET(INDEX(Composições!A:H,MATCH(Orçamentária!A1068,Composições!A:A,0),8),2,0)</f>
        <v>713.30510409999999</v>
      </c>
      <c r="F1068" s="141">
        <f t="shared" ca="1" si="50"/>
        <v>0</v>
      </c>
      <c r="G1068" s="142">
        <f>IF($K1068="Padrão",BDI!$B$17,IF($K1068="Diferenciado",BDI!$E$17,0))</f>
        <v>0.21290000000000001</v>
      </c>
      <c r="H1068" s="140">
        <f t="shared" ca="1" si="48"/>
        <v>865.17</v>
      </c>
      <c r="I1068" s="141">
        <f t="shared" ca="1" si="49"/>
        <v>0</v>
      </c>
      <c r="J1068" s="143"/>
      <c r="K1068" s="144" t="s">
        <v>3103</v>
      </c>
    </row>
    <row r="1069" spans="1:11" hidden="1" x14ac:dyDescent="0.25">
      <c r="A1069" s="185" t="s">
        <v>964</v>
      </c>
      <c r="B1069" s="138" t="s">
        <v>4644</v>
      </c>
      <c r="C1069" s="139" t="s">
        <v>17</v>
      </c>
      <c r="D1069" s="139">
        <v>0</v>
      </c>
      <c r="E1069" s="140">
        <f ca="1">OFFSET(INDEX(Composições!A:H,MATCH(Orçamentária!A1069,Composições!A:A,0),8),2,0)</f>
        <v>6.1463461000000006</v>
      </c>
      <c r="F1069" s="141">
        <f t="shared" ca="1" si="50"/>
        <v>0</v>
      </c>
      <c r="G1069" s="142">
        <f>IF($K1069="Padrão",BDI!$B$17,IF($K1069="Diferenciado",BDI!$E$17,0))</f>
        <v>0.21290000000000001</v>
      </c>
      <c r="H1069" s="140">
        <f t="shared" ca="1" si="48"/>
        <v>7.45</v>
      </c>
      <c r="I1069" s="141">
        <f t="shared" ca="1" si="49"/>
        <v>0</v>
      </c>
      <c r="J1069" s="143"/>
      <c r="K1069" s="144" t="s">
        <v>3103</v>
      </c>
    </row>
    <row r="1070" spans="1:11" hidden="1" x14ac:dyDescent="0.25">
      <c r="A1070" s="185" t="s">
        <v>966</v>
      </c>
      <c r="B1070" s="138" t="s">
        <v>4645</v>
      </c>
      <c r="C1070" s="139" t="s">
        <v>1789</v>
      </c>
      <c r="D1070" s="139">
        <v>0</v>
      </c>
      <c r="E1070" s="140">
        <f ca="1">OFFSET(INDEX(Composições!A:H,MATCH(Orçamentária!A1070,Composições!A:A,0),8),2,0)</f>
        <v>1670.6946504951247</v>
      </c>
      <c r="F1070" s="141">
        <f t="shared" ca="1" si="50"/>
        <v>0</v>
      </c>
      <c r="G1070" s="142">
        <f>IF($K1070="Padrão",BDI!$B$17,IF($K1070="Diferenciado",BDI!$E$17,0))</f>
        <v>0.21290000000000001</v>
      </c>
      <c r="H1070" s="140">
        <f t="shared" ca="1" si="48"/>
        <v>2026.39</v>
      </c>
      <c r="I1070" s="141">
        <f t="shared" ca="1" si="49"/>
        <v>0</v>
      </c>
      <c r="J1070" s="143"/>
      <c r="K1070" s="144" t="s">
        <v>3103</v>
      </c>
    </row>
    <row r="1071" spans="1:11" hidden="1" x14ac:dyDescent="0.25">
      <c r="A1071" s="185" t="s">
        <v>967</v>
      </c>
      <c r="B1071" s="138" t="s">
        <v>4646</v>
      </c>
      <c r="C1071" s="139" t="s">
        <v>105</v>
      </c>
      <c r="D1071" s="139">
        <v>0</v>
      </c>
      <c r="E1071" s="140">
        <f ca="1">OFFSET(INDEX(Composições!A:H,MATCH(Orçamentária!A1071,Composições!A:A,0),8),2,0)</f>
        <v>17.663145750000002</v>
      </c>
      <c r="F1071" s="141">
        <f t="shared" ca="1" si="50"/>
        <v>0</v>
      </c>
      <c r="G1071" s="142">
        <f>IF($K1071="Padrão",BDI!$B$17,IF($K1071="Diferenciado",BDI!$E$17,0))</f>
        <v>0.21290000000000001</v>
      </c>
      <c r="H1071" s="140">
        <f t="shared" ca="1" si="48"/>
        <v>21.42</v>
      </c>
      <c r="I1071" s="141">
        <f t="shared" ca="1" si="49"/>
        <v>0</v>
      </c>
      <c r="J1071" s="143"/>
      <c r="K1071" s="144" t="s">
        <v>3103</v>
      </c>
    </row>
    <row r="1072" spans="1:11" hidden="1" x14ac:dyDescent="0.25">
      <c r="A1072" s="137" t="s">
        <v>4647</v>
      </c>
      <c r="B1072" s="138" t="s">
        <v>4648</v>
      </c>
      <c r="C1072" s="139" t="s">
        <v>17</v>
      </c>
      <c r="D1072" s="139">
        <v>0</v>
      </c>
      <c r="E1072" s="140" t="s">
        <v>12</v>
      </c>
      <c r="F1072" s="141" t="str">
        <f t="shared" si="50"/>
        <v/>
      </c>
      <c r="G1072" s="142">
        <f>IF($K1072="Padrão",BDI!$B$17,IF($K1072="Diferenciado",BDI!$E$17,0))</f>
        <v>0.21290000000000001</v>
      </c>
      <c r="H1072" s="140" t="str">
        <f t="shared" si="48"/>
        <v/>
      </c>
      <c r="I1072" s="141" t="str">
        <f t="shared" si="49"/>
        <v/>
      </c>
      <c r="J1072" s="143"/>
      <c r="K1072" s="144" t="s">
        <v>3103</v>
      </c>
    </row>
    <row r="1073" spans="1:11" hidden="1" x14ac:dyDescent="0.25">
      <c r="A1073" s="185" t="s">
        <v>968</v>
      </c>
      <c r="B1073" s="138" t="s">
        <v>4649</v>
      </c>
      <c r="C1073" s="139" t="s">
        <v>105</v>
      </c>
      <c r="D1073" s="139">
        <v>0</v>
      </c>
      <c r="E1073" s="140">
        <f ca="1">OFFSET(INDEX(Composições!A:H,MATCH(Orçamentária!A1073,Composições!A:A,0),8),2,0)</f>
        <v>56.3825</v>
      </c>
      <c r="F1073" s="141">
        <f t="shared" ca="1" si="50"/>
        <v>0</v>
      </c>
      <c r="G1073" s="142">
        <f>IF($K1073="Padrão",BDI!$B$17,IF($K1073="Diferenciado",BDI!$E$17,0))</f>
        <v>0.21290000000000001</v>
      </c>
      <c r="H1073" s="140">
        <f t="shared" ca="1" si="48"/>
        <v>68.39</v>
      </c>
      <c r="I1073" s="141">
        <f t="shared" ca="1" si="49"/>
        <v>0</v>
      </c>
      <c r="J1073" s="143"/>
      <c r="K1073" s="144" t="s">
        <v>3103</v>
      </c>
    </row>
    <row r="1074" spans="1:11" x14ac:dyDescent="0.25">
      <c r="A1074" s="185" t="s">
        <v>970</v>
      </c>
      <c r="B1074" s="138" t="s">
        <v>4650</v>
      </c>
      <c r="C1074" s="139" t="s">
        <v>105</v>
      </c>
      <c r="D1074" s="139">
        <v>10</v>
      </c>
      <c r="E1074" s="140">
        <f ca="1">OFFSET(INDEX(Composições!A:H,MATCH(Orçamentária!A1074,Composições!A:A,0),8),2,0)</f>
        <v>138.483495</v>
      </c>
      <c r="F1074" s="141">
        <f t="shared" ca="1" si="50"/>
        <v>1384.8349499999999</v>
      </c>
      <c r="G1074" s="142">
        <f>IF($K1074="Padrão",BDI!$B$17,IF($K1074="Diferenciado",BDI!$E$17,0))</f>
        <v>0.21290000000000001</v>
      </c>
      <c r="H1074" s="140">
        <f t="shared" ca="1" si="48"/>
        <v>167.97</v>
      </c>
      <c r="I1074" s="141">
        <f t="shared" ca="1" si="49"/>
        <v>1679.7</v>
      </c>
      <c r="J1074" s="143"/>
      <c r="K1074" s="144" t="s">
        <v>3103</v>
      </c>
    </row>
    <row r="1075" spans="1:11" hidden="1" x14ac:dyDescent="0.25">
      <c r="A1075" s="185" t="s">
        <v>972</v>
      </c>
      <c r="B1075" s="138" t="s">
        <v>4651</v>
      </c>
      <c r="C1075" s="139" t="s">
        <v>67</v>
      </c>
      <c r="D1075" s="139">
        <v>0</v>
      </c>
      <c r="E1075" s="140">
        <f ca="1">OFFSET(INDEX(Composições!A:H,MATCH(Orçamentária!A1075,Composições!A:A,0),8),2,0)</f>
        <v>171.12959710000001</v>
      </c>
      <c r="F1075" s="141">
        <f t="shared" ca="1" si="50"/>
        <v>0</v>
      </c>
      <c r="G1075" s="142">
        <f>IF($K1075="Padrão",BDI!$B$17,IF($K1075="Diferenciado",BDI!$E$17,0))</f>
        <v>0.21290000000000001</v>
      </c>
      <c r="H1075" s="140">
        <f t="shared" ca="1" si="48"/>
        <v>207.56</v>
      </c>
      <c r="I1075" s="141">
        <f t="shared" ca="1" si="49"/>
        <v>0</v>
      </c>
      <c r="J1075" s="143"/>
      <c r="K1075" s="144" t="s">
        <v>3103</v>
      </c>
    </row>
    <row r="1076" spans="1:11" hidden="1" x14ac:dyDescent="0.25">
      <c r="A1076" s="185" t="s">
        <v>974</v>
      </c>
      <c r="B1076" s="138" t="s">
        <v>4652</v>
      </c>
      <c r="C1076" s="139" t="s">
        <v>17</v>
      </c>
      <c r="D1076" s="139">
        <v>0</v>
      </c>
      <c r="E1076" s="140">
        <f ca="1">OFFSET(INDEX(Composições!A:H,MATCH(Orçamentária!A1076,Composições!A:A,0),8),2,0)</f>
        <v>18.211233287500001</v>
      </c>
      <c r="F1076" s="141">
        <f t="shared" ca="1" si="50"/>
        <v>0</v>
      </c>
      <c r="G1076" s="142">
        <f>IF($K1076="Padrão",BDI!$B$17,IF($K1076="Diferenciado",BDI!$E$17,0))</f>
        <v>0.21290000000000001</v>
      </c>
      <c r="H1076" s="140">
        <f t="shared" ca="1" si="48"/>
        <v>22.09</v>
      </c>
      <c r="I1076" s="141">
        <f t="shared" ca="1" si="49"/>
        <v>0</v>
      </c>
      <c r="J1076" s="143"/>
      <c r="K1076" s="144" t="s">
        <v>3103</v>
      </c>
    </row>
    <row r="1077" spans="1:11" hidden="1" x14ac:dyDescent="0.25">
      <c r="A1077" s="185" t="s">
        <v>976</v>
      </c>
      <c r="B1077" s="138" t="s">
        <v>4653</v>
      </c>
      <c r="C1077" s="139" t="s">
        <v>67</v>
      </c>
      <c r="D1077" s="139">
        <v>0</v>
      </c>
      <c r="E1077" s="140">
        <f ca="1">OFFSET(INDEX(Composições!A:H,MATCH(Orçamentária!A1077,Composições!A:A,0),8),2,0)</f>
        <v>156.06381500000003</v>
      </c>
      <c r="F1077" s="141">
        <f t="shared" ca="1" si="50"/>
        <v>0</v>
      </c>
      <c r="G1077" s="142">
        <f>IF($K1077="Padrão",BDI!$B$17,IF($K1077="Diferenciado",BDI!$E$17,0))</f>
        <v>0.21290000000000001</v>
      </c>
      <c r="H1077" s="140">
        <f t="shared" ca="1" si="48"/>
        <v>189.29</v>
      </c>
      <c r="I1077" s="141">
        <f t="shared" ca="1" si="49"/>
        <v>0</v>
      </c>
      <c r="J1077" s="143"/>
      <c r="K1077" s="144" t="s">
        <v>3103</v>
      </c>
    </row>
    <row r="1078" spans="1:11" hidden="1" x14ac:dyDescent="0.25">
      <c r="A1078" s="185" t="s">
        <v>977</v>
      </c>
      <c r="B1078" s="138" t="s">
        <v>4654</v>
      </c>
      <c r="C1078" s="139" t="s">
        <v>67</v>
      </c>
      <c r="D1078" s="139">
        <v>0</v>
      </c>
      <c r="E1078" s="140">
        <f ca="1">OFFSET(INDEX(Composições!A:H,MATCH(Orçamentária!A1078,Composições!A:A,0),8),2,0)</f>
        <v>128.36960499999998</v>
      </c>
      <c r="F1078" s="141">
        <f t="shared" ca="1" si="50"/>
        <v>0</v>
      </c>
      <c r="G1078" s="142">
        <f>IF($K1078="Padrão",BDI!$B$17,IF($K1078="Diferenciado",BDI!$E$17,0))</f>
        <v>0.21290000000000001</v>
      </c>
      <c r="H1078" s="140">
        <f t="shared" ca="1" si="48"/>
        <v>155.69999999999999</v>
      </c>
      <c r="I1078" s="141">
        <f t="shared" ca="1" si="49"/>
        <v>0</v>
      </c>
      <c r="J1078" s="143"/>
      <c r="K1078" s="144" t="s">
        <v>3103</v>
      </c>
    </row>
    <row r="1079" spans="1:11" hidden="1" x14ac:dyDescent="0.25">
      <c r="A1079" s="185" t="s">
        <v>979</v>
      </c>
      <c r="B1079" s="138" t="s">
        <v>4655</v>
      </c>
      <c r="C1079" s="139" t="s">
        <v>17</v>
      </c>
      <c r="D1079" s="139">
        <v>0</v>
      </c>
      <c r="E1079" s="140">
        <f ca="1">OFFSET(INDEX(Composições!A:H,MATCH(Orçamentária!A1079,Composições!A:A,0),8),2,0)</f>
        <v>136.77014479583499</v>
      </c>
      <c r="F1079" s="141">
        <f t="shared" ca="1" si="50"/>
        <v>0</v>
      </c>
      <c r="G1079" s="142">
        <f>IF($K1079="Padrão",BDI!$B$17,IF($K1079="Diferenciado",BDI!$E$17,0))</f>
        <v>0.21290000000000001</v>
      </c>
      <c r="H1079" s="140">
        <f t="shared" ca="1" si="48"/>
        <v>165.89</v>
      </c>
      <c r="I1079" s="141">
        <f t="shared" ca="1" si="49"/>
        <v>0</v>
      </c>
      <c r="J1079" s="143"/>
      <c r="K1079" s="144" t="s">
        <v>3103</v>
      </c>
    </row>
    <row r="1080" spans="1:11" hidden="1" x14ac:dyDescent="0.25">
      <c r="A1080" s="137" t="s">
        <v>4656</v>
      </c>
      <c r="B1080" s="138" t="s">
        <v>4657</v>
      </c>
      <c r="C1080" s="139" t="s">
        <v>17</v>
      </c>
      <c r="D1080" s="139">
        <v>0</v>
      </c>
      <c r="E1080" s="140" t="s">
        <v>12</v>
      </c>
      <c r="F1080" s="141" t="str">
        <f t="shared" si="50"/>
        <v/>
      </c>
      <c r="G1080" s="142">
        <f>IF($K1080="Padrão",BDI!$B$17,IF($K1080="Diferenciado",BDI!$E$17,0))</f>
        <v>0.21290000000000001</v>
      </c>
      <c r="H1080" s="140" t="str">
        <f t="shared" si="48"/>
        <v/>
      </c>
      <c r="I1080" s="141" t="str">
        <f t="shared" si="49"/>
        <v/>
      </c>
      <c r="J1080" s="143"/>
      <c r="K1080" s="144" t="s">
        <v>3103</v>
      </c>
    </row>
    <row r="1081" spans="1:11" hidden="1" x14ac:dyDescent="0.25">
      <c r="A1081" s="185" t="s">
        <v>980</v>
      </c>
      <c r="B1081" s="138" t="s">
        <v>4658</v>
      </c>
      <c r="C1081" s="139" t="s">
        <v>67</v>
      </c>
      <c r="D1081" s="139">
        <v>0</v>
      </c>
      <c r="E1081" s="140">
        <f ca="1">OFFSET(INDEX(Composições!A:H,MATCH(Orçamentária!A1081,Composições!A:A,0),8),2,0)</f>
        <v>37.089721400000002</v>
      </c>
      <c r="F1081" s="141">
        <f t="shared" ca="1" si="50"/>
        <v>0</v>
      </c>
      <c r="G1081" s="142">
        <f>IF($K1081="Padrão",BDI!$B$17,IF($K1081="Diferenciado",BDI!$E$17,0))</f>
        <v>0.21290000000000001</v>
      </c>
      <c r="H1081" s="140">
        <f t="shared" ca="1" si="48"/>
        <v>44.99</v>
      </c>
      <c r="I1081" s="141">
        <f t="shared" ca="1" si="49"/>
        <v>0</v>
      </c>
      <c r="J1081" s="143"/>
      <c r="K1081" s="144" t="s">
        <v>3103</v>
      </c>
    </row>
    <row r="1082" spans="1:11" hidden="1" x14ac:dyDescent="0.25">
      <c r="A1082" s="185" t="s">
        <v>982</v>
      </c>
      <c r="B1082" s="138" t="s">
        <v>4659</v>
      </c>
      <c r="C1082" s="139" t="s">
        <v>1789</v>
      </c>
      <c r="D1082" s="139">
        <v>0</v>
      </c>
      <c r="E1082" s="140">
        <f ca="1">OFFSET(INDEX(Composições!A:H,MATCH(Orçamentária!A1082,Composições!A:A,0),8),2,0)</f>
        <v>258.73040786487502</v>
      </c>
      <c r="F1082" s="141">
        <f t="shared" ca="1" si="50"/>
        <v>0</v>
      </c>
      <c r="G1082" s="142">
        <f>IF($K1082="Padrão",BDI!$B$17,IF($K1082="Diferenciado",BDI!$E$17,0))</f>
        <v>0.21290000000000001</v>
      </c>
      <c r="H1082" s="140">
        <f t="shared" ca="1" si="48"/>
        <v>313.81</v>
      </c>
      <c r="I1082" s="141">
        <f t="shared" ca="1" si="49"/>
        <v>0</v>
      </c>
      <c r="J1082" s="143"/>
      <c r="K1082" s="144" t="s">
        <v>3103</v>
      </c>
    </row>
    <row r="1083" spans="1:11" hidden="1" x14ac:dyDescent="0.25">
      <c r="A1083" s="185" t="s">
        <v>983</v>
      </c>
      <c r="B1083" s="138" t="s">
        <v>4660</v>
      </c>
      <c r="C1083" s="139" t="s">
        <v>105</v>
      </c>
      <c r="D1083" s="139">
        <v>0</v>
      </c>
      <c r="E1083" s="140">
        <f ca="1">OFFSET(INDEX(Composições!A:H,MATCH(Orçamentária!A1083,Composições!A:A,0),8),2,0)</f>
        <v>1116.0222279999998</v>
      </c>
      <c r="F1083" s="141">
        <f t="shared" ca="1" si="50"/>
        <v>0</v>
      </c>
      <c r="G1083" s="142">
        <f>IF($K1083="Padrão",BDI!$B$17,IF($K1083="Diferenciado",BDI!$E$17,0))</f>
        <v>0.21290000000000001</v>
      </c>
      <c r="H1083" s="140">
        <f t="shared" ca="1" si="48"/>
        <v>1353.62</v>
      </c>
      <c r="I1083" s="141">
        <f t="shared" ca="1" si="49"/>
        <v>0</v>
      </c>
      <c r="J1083" s="143"/>
      <c r="K1083" s="144" t="s">
        <v>3103</v>
      </c>
    </row>
    <row r="1084" spans="1:11" hidden="1" x14ac:dyDescent="0.25">
      <c r="A1084" s="137" t="s">
        <v>4661</v>
      </c>
      <c r="B1084" s="138" t="s">
        <v>4662</v>
      </c>
      <c r="C1084" s="139" t="s">
        <v>67</v>
      </c>
      <c r="D1084" s="139">
        <v>0</v>
      </c>
      <c r="E1084" s="140" t="s">
        <v>12</v>
      </c>
      <c r="F1084" s="141" t="str">
        <f t="shared" si="50"/>
        <v/>
      </c>
      <c r="G1084" s="142">
        <f>IF($K1084="Padrão",BDI!$B$17,IF($K1084="Diferenciado",BDI!$E$17,0))</f>
        <v>0.21290000000000001</v>
      </c>
      <c r="H1084" s="140" t="str">
        <f t="shared" si="48"/>
        <v/>
      </c>
      <c r="I1084" s="141" t="str">
        <f t="shared" si="49"/>
        <v/>
      </c>
      <c r="J1084" s="143"/>
      <c r="K1084" s="144" t="s">
        <v>3103</v>
      </c>
    </row>
    <row r="1085" spans="1:11" hidden="1" x14ac:dyDescent="0.25">
      <c r="A1085" s="185" t="s">
        <v>984</v>
      </c>
      <c r="B1085" s="138" t="s">
        <v>4663</v>
      </c>
      <c r="C1085" s="139" t="s">
        <v>105</v>
      </c>
      <c r="D1085" s="139">
        <v>0</v>
      </c>
      <c r="E1085" s="140">
        <f ca="1">OFFSET(INDEX(Composições!A:H,MATCH(Orçamentária!A1085,Composições!A:A,0),8),2,0)</f>
        <v>2.8661500000000002</v>
      </c>
      <c r="F1085" s="141">
        <f t="shared" ca="1" si="50"/>
        <v>0</v>
      </c>
      <c r="G1085" s="142">
        <f>IF($K1085="Padrão",BDI!$B$17,IF($K1085="Diferenciado",BDI!$E$17,0))</f>
        <v>0.21290000000000001</v>
      </c>
      <c r="H1085" s="140">
        <f t="shared" ca="1" si="48"/>
        <v>3.48</v>
      </c>
      <c r="I1085" s="141">
        <f t="shared" ca="1" si="49"/>
        <v>0</v>
      </c>
      <c r="J1085" s="143"/>
      <c r="K1085" s="144" t="s">
        <v>3103</v>
      </c>
    </row>
    <row r="1086" spans="1:11" hidden="1" x14ac:dyDescent="0.25">
      <c r="A1086" s="137" t="s">
        <v>4664</v>
      </c>
      <c r="B1086" s="138" t="s">
        <v>4665</v>
      </c>
      <c r="C1086" s="139" t="s">
        <v>105</v>
      </c>
      <c r="D1086" s="139">
        <v>0</v>
      </c>
      <c r="E1086" s="140" t="s">
        <v>12</v>
      </c>
      <c r="F1086" s="141" t="str">
        <f t="shared" si="50"/>
        <v/>
      </c>
      <c r="G1086" s="142">
        <f>IF($K1086="Padrão",BDI!$B$17,IF($K1086="Diferenciado",BDI!$E$17,0))</f>
        <v>0.21290000000000001</v>
      </c>
      <c r="H1086" s="140" t="str">
        <f t="shared" si="48"/>
        <v/>
      </c>
      <c r="I1086" s="141" t="str">
        <f t="shared" si="49"/>
        <v/>
      </c>
      <c r="J1086" s="143"/>
      <c r="K1086" s="144" t="s">
        <v>3103</v>
      </c>
    </row>
    <row r="1087" spans="1:11" hidden="1" x14ac:dyDescent="0.25">
      <c r="A1087" s="185" t="s">
        <v>986</v>
      </c>
      <c r="B1087" s="138" t="s">
        <v>4666</v>
      </c>
      <c r="C1087" s="139" t="s">
        <v>4667</v>
      </c>
      <c r="D1087" s="139">
        <v>0</v>
      </c>
      <c r="E1087" s="140">
        <f ca="1">OFFSET(INDEX(Composições!A:H,MATCH(Orçamentária!A1087,Composições!A:A,0),8),2,0)</f>
        <v>3.7524999999999999</v>
      </c>
      <c r="F1087" s="141">
        <f t="shared" ca="1" si="50"/>
        <v>0</v>
      </c>
      <c r="G1087" s="142">
        <f>IF($K1087="Padrão",BDI!$B$17,IF($K1087="Diferenciado",BDI!$E$17,0))</f>
        <v>0.21290000000000001</v>
      </c>
      <c r="H1087" s="140">
        <f t="shared" ca="1" si="48"/>
        <v>4.55</v>
      </c>
      <c r="I1087" s="141">
        <f t="shared" ca="1" si="49"/>
        <v>0</v>
      </c>
      <c r="J1087" s="143"/>
      <c r="K1087" s="144" t="s">
        <v>3103</v>
      </c>
    </row>
    <row r="1088" spans="1:11" hidden="1" x14ac:dyDescent="0.25">
      <c r="A1088" s="185" t="s">
        <v>987</v>
      </c>
      <c r="B1088" s="138" t="s">
        <v>4668</v>
      </c>
      <c r="C1088" s="139" t="s">
        <v>4667</v>
      </c>
      <c r="D1088" s="139">
        <v>0</v>
      </c>
      <c r="E1088" s="140">
        <f ca="1">OFFSET(INDEX(Composições!A:H,MATCH(Orçamentária!A1088,Composições!A:A,0),8),2,0)</f>
        <v>1.4249999999999998</v>
      </c>
      <c r="F1088" s="141">
        <f t="shared" ca="1" si="50"/>
        <v>0</v>
      </c>
      <c r="G1088" s="142">
        <f>IF($K1088="Padrão",BDI!$B$17,IF($K1088="Diferenciado",BDI!$E$17,0))</f>
        <v>0.21290000000000001</v>
      </c>
      <c r="H1088" s="140">
        <f t="shared" ca="1" si="48"/>
        <v>1.73</v>
      </c>
      <c r="I1088" s="141">
        <f t="shared" ca="1" si="49"/>
        <v>0</v>
      </c>
      <c r="J1088" s="143"/>
      <c r="K1088" s="144" t="s">
        <v>3103</v>
      </c>
    </row>
    <row r="1089" spans="1:11" hidden="1" x14ac:dyDescent="0.25">
      <c r="A1089" s="137" t="s">
        <v>4669</v>
      </c>
      <c r="B1089" s="138" t="s">
        <v>4670</v>
      </c>
      <c r="C1089" s="139" t="s">
        <v>17</v>
      </c>
      <c r="D1089" s="139">
        <v>0</v>
      </c>
      <c r="E1089" s="140" t="s">
        <v>12</v>
      </c>
      <c r="F1089" s="141" t="str">
        <f t="shared" si="50"/>
        <v/>
      </c>
      <c r="G1089" s="142">
        <f>IF($K1089="Padrão",BDI!$B$17,IF($K1089="Diferenciado",BDI!$E$17,0))</f>
        <v>0.21290000000000001</v>
      </c>
      <c r="H1089" s="140" t="str">
        <f t="shared" si="48"/>
        <v/>
      </c>
      <c r="I1089" s="141" t="str">
        <f t="shared" si="49"/>
        <v/>
      </c>
      <c r="J1089" s="143"/>
      <c r="K1089" s="144" t="s">
        <v>3103</v>
      </c>
    </row>
    <row r="1090" spans="1:11" hidden="1" x14ac:dyDescent="0.25">
      <c r="A1090" s="137" t="s">
        <v>4671</v>
      </c>
      <c r="B1090" s="138" t="s">
        <v>4672</v>
      </c>
      <c r="C1090" s="139" t="s">
        <v>17</v>
      </c>
      <c r="D1090" s="139">
        <v>0</v>
      </c>
      <c r="E1090" s="140" t="s">
        <v>12</v>
      </c>
      <c r="F1090" s="141" t="str">
        <f t="shared" si="50"/>
        <v/>
      </c>
      <c r="G1090" s="142">
        <f>IF($K1090="Padrão",BDI!$B$17,IF($K1090="Diferenciado",BDI!$E$17,0))</f>
        <v>0.21290000000000001</v>
      </c>
      <c r="H1090" s="140" t="str">
        <f t="shared" si="48"/>
        <v/>
      </c>
      <c r="I1090" s="141" t="str">
        <f t="shared" si="49"/>
        <v/>
      </c>
      <c r="J1090" s="143"/>
      <c r="K1090" s="144" t="s">
        <v>3103</v>
      </c>
    </row>
    <row r="1091" spans="1:11" hidden="1" x14ac:dyDescent="0.25">
      <c r="A1091" s="137" t="s">
        <v>4673</v>
      </c>
      <c r="B1091" s="138" t="s">
        <v>4674</v>
      </c>
      <c r="C1091" s="139" t="s">
        <v>17</v>
      </c>
      <c r="D1091" s="139">
        <v>0</v>
      </c>
      <c r="E1091" s="140" t="s">
        <v>12</v>
      </c>
      <c r="F1091" s="141" t="str">
        <f t="shared" si="50"/>
        <v/>
      </c>
      <c r="G1091" s="142">
        <f>IF($K1091="Padrão",BDI!$B$17,IF($K1091="Diferenciado",BDI!$E$17,0))</f>
        <v>0.21290000000000001</v>
      </c>
      <c r="H1091" s="140" t="str">
        <f t="shared" si="48"/>
        <v/>
      </c>
      <c r="I1091" s="141" t="str">
        <f t="shared" si="49"/>
        <v/>
      </c>
      <c r="J1091" s="143"/>
      <c r="K1091" s="144" t="s">
        <v>3103</v>
      </c>
    </row>
    <row r="1092" spans="1:11" hidden="1" x14ac:dyDescent="0.25">
      <c r="A1092" s="137" t="s">
        <v>4675</v>
      </c>
      <c r="B1092" s="138" t="s">
        <v>4676</v>
      </c>
      <c r="C1092" s="139" t="s">
        <v>3611</v>
      </c>
      <c r="D1092" s="139">
        <v>0</v>
      </c>
      <c r="E1092" s="140" t="s">
        <v>12</v>
      </c>
      <c r="F1092" s="141" t="str">
        <f t="shared" si="50"/>
        <v/>
      </c>
      <c r="G1092" s="142">
        <f>IF($K1092="Padrão",BDI!$B$17,IF($K1092="Diferenciado",BDI!$E$17,0))</f>
        <v>0.21290000000000001</v>
      </c>
      <c r="H1092" s="140" t="str">
        <f t="shared" si="48"/>
        <v/>
      </c>
      <c r="I1092" s="141" t="str">
        <f t="shared" si="49"/>
        <v/>
      </c>
      <c r="J1092" s="143"/>
      <c r="K1092" s="144" t="s">
        <v>3103</v>
      </c>
    </row>
    <row r="1093" spans="1:11" hidden="1" x14ac:dyDescent="0.25">
      <c r="A1093" s="185" t="s">
        <v>988</v>
      </c>
      <c r="B1093" s="138" t="s">
        <v>4677</v>
      </c>
      <c r="C1093" s="139" t="s">
        <v>17</v>
      </c>
      <c r="D1093" s="139">
        <v>0</v>
      </c>
      <c r="E1093" s="140">
        <f ca="1">OFFSET(INDEX(Composições!A:H,MATCH(Orçamentária!A1093,Composições!A:A,0),8),2,0)</f>
        <v>75.500233499999993</v>
      </c>
      <c r="F1093" s="141">
        <f t="shared" ca="1" si="50"/>
        <v>0</v>
      </c>
      <c r="G1093" s="142">
        <f>IF($K1093="Padrão",BDI!$B$17,IF($K1093="Diferenciado",BDI!$E$17,0))</f>
        <v>0.21290000000000001</v>
      </c>
      <c r="H1093" s="140">
        <f t="shared" ca="1" si="48"/>
        <v>91.57</v>
      </c>
      <c r="I1093" s="141">
        <f t="shared" ca="1" si="49"/>
        <v>0</v>
      </c>
      <c r="J1093" s="143"/>
      <c r="K1093" s="144" t="s">
        <v>3103</v>
      </c>
    </row>
    <row r="1094" spans="1:11" hidden="1" x14ac:dyDescent="0.25">
      <c r="A1094" s="185" t="s">
        <v>989</v>
      </c>
      <c r="B1094" s="138" t="s">
        <v>4678</v>
      </c>
      <c r="C1094" s="139" t="s">
        <v>17</v>
      </c>
      <c r="D1094" s="139">
        <v>0</v>
      </c>
      <c r="E1094" s="140">
        <f ca="1">OFFSET(INDEX(Composições!A:H,MATCH(Orçamentária!A1094,Composições!A:A,0),8),2,0)</f>
        <v>115.55676309999998</v>
      </c>
      <c r="F1094" s="141">
        <f t="shared" ca="1" si="50"/>
        <v>0</v>
      </c>
      <c r="G1094" s="142">
        <f>IF($K1094="Padrão",BDI!$B$17,IF($K1094="Diferenciado",BDI!$E$17,0))</f>
        <v>0.21290000000000001</v>
      </c>
      <c r="H1094" s="140">
        <f t="shared" ref="H1094:H1157" ca="1" si="51">IF(ISNUMBER(E1094),ROUND(E1094*(1+G1094),2),"")</f>
        <v>140.16</v>
      </c>
      <c r="I1094" s="141">
        <f t="shared" ref="I1094:I1157" ca="1" si="52">IF(ISNUMBER(E1094),ROUND(H1094*D1094,2),"")</f>
        <v>0</v>
      </c>
      <c r="J1094" s="143"/>
      <c r="K1094" s="144" t="s">
        <v>3103</v>
      </c>
    </row>
    <row r="1095" spans="1:11" hidden="1" x14ac:dyDescent="0.25">
      <c r="A1095" s="185" t="s">
        <v>990</v>
      </c>
      <c r="B1095" s="138" t="s">
        <v>4679</v>
      </c>
      <c r="C1095" s="139" t="s">
        <v>17</v>
      </c>
      <c r="D1095" s="139">
        <v>0</v>
      </c>
      <c r="E1095" s="140">
        <f ca="1">OFFSET(INDEX(Composições!A:H,MATCH(Orçamentária!A1095,Composições!A:A,0),8),2,0)</f>
        <v>26.047073399999999</v>
      </c>
      <c r="F1095" s="141">
        <f t="shared" ref="F1095:F1158" ca="1" si="53">IF(ISNUMBER(E1095),D1095*E1095,"")</f>
        <v>0</v>
      </c>
      <c r="G1095" s="142">
        <f>IF($K1095="Padrão",BDI!$B$17,IF($K1095="Diferenciado",BDI!$E$17,0))</f>
        <v>0.21290000000000001</v>
      </c>
      <c r="H1095" s="140">
        <f t="shared" ca="1" si="51"/>
        <v>31.59</v>
      </c>
      <c r="I1095" s="141">
        <f t="shared" ca="1" si="52"/>
        <v>0</v>
      </c>
      <c r="J1095" s="143"/>
      <c r="K1095" s="144" t="s">
        <v>3103</v>
      </c>
    </row>
    <row r="1096" spans="1:11" hidden="1" x14ac:dyDescent="0.25">
      <c r="A1096" s="137" t="s">
        <v>4680</v>
      </c>
      <c r="B1096" s="138" t="s">
        <v>4681</v>
      </c>
      <c r="C1096" s="139" t="s">
        <v>17</v>
      </c>
      <c r="D1096" s="139">
        <v>0</v>
      </c>
      <c r="E1096" s="140" t="s">
        <v>12</v>
      </c>
      <c r="F1096" s="141" t="str">
        <f t="shared" si="53"/>
        <v/>
      </c>
      <c r="G1096" s="142">
        <f>IF($K1096="Padrão",BDI!$B$17,IF($K1096="Diferenciado",BDI!$E$17,0))</f>
        <v>0.21290000000000001</v>
      </c>
      <c r="H1096" s="140" t="str">
        <f t="shared" si="51"/>
        <v/>
      </c>
      <c r="I1096" s="141" t="str">
        <f t="shared" si="52"/>
        <v/>
      </c>
      <c r="J1096" s="143"/>
      <c r="K1096" s="144" t="s">
        <v>3103</v>
      </c>
    </row>
    <row r="1097" spans="1:11" hidden="1" x14ac:dyDescent="0.25">
      <c r="A1097" s="185" t="s">
        <v>991</v>
      </c>
      <c r="B1097" s="138" t="s">
        <v>4682</v>
      </c>
      <c r="C1097" s="139" t="s">
        <v>17</v>
      </c>
      <c r="D1097" s="139">
        <v>0</v>
      </c>
      <c r="E1097" s="140">
        <f ca="1">OFFSET(INDEX(Composições!A:H,MATCH(Orçamentária!A1097,Composições!A:A,0),8),2,0)</f>
        <v>48.873629699999995</v>
      </c>
      <c r="F1097" s="141">
        <f t="shared" ca="1" si="53"/>
        <v>0</v>
      </c>
      <c r="G1097" s="142">
        <f>IF($K1097="Padrão",BDI!$B$17,IF($K1097="Diferenciado",BDI!$E$17,0))</f>
        <v>0.21290000000000001</v>
      </c>
      <c r="H1097" s="140">
        <f t="shared" ca="1" si="51"/>
        <v>59.28</v>
      </c>
      <c r="I1097" s="141">
        <f t="shared" ca="1" si="52"/>
        <v>0</v>
      </c>
      <c r="J1097" s="143"/>
      <c r="K1097" s="144" t="s">
        <v>3103</v>
      </c>
    </row>
    <row r="1098" spans="1:11" hidden="1" x14ac:dyDescent="0.25">
      <c r="A1098" s="185" t="s">
        <v>992</v>
      </c>
      <c r="B1098" s="138" t="s">
        <v>4683</v>
      </c>
      <c r="C1098" s="139" t="s">
        <v>17</v>
      </c>
      <c r="D1098" s="139">
        <v>0</v>
      </c>
      <c r="E1098" s="140">
        <f ca="1">OFFSET(INDEX(Composições!A:H,MATCH(Orçamentária!A1098,Composições!A:A,0),8),2,0)</f>
        <v>65.058633399999991</v>
      </c>
      <c r="F1098" s="141">
        <f t="shared" ca="1" si="53"/>
        <v>0</v>
      </c>
      <c r="G1098" s="142">
        <f>IF($K1098="Padrão",BDI!$B$17,IF($K1098="Diferenciado",BDI!$E$17,0))</f>
        <v>0.21290000000000001</v>
      </c>
      <c r="H1098" s="140">
        <f t="shared" ca="1" si="51"/>
        <v>78.91</v>
      </c>
      <c r="I1098" s="141">
        <f t="shared" ca="1" si="52"/>
        <v>0</v>
      </c>
      <c r="J1098" s="143"/>
      <c r="K1098" s="144" t="s">
        <v>3103</v>
      </c>
    </row>
    <row r="1099" spans="1:11" hidden="1" x14ac:dyDescent="0.25">
      <c r="A1099" s="185" t="s">
        <v>993</v>
      </c>
      <c r="B1099" s="138" t="s">
        <v>4684</v>
      </c>
      <c r="C1099" s="139" t="s">
        <v>17</v>
      </c>
      <c r="D1099" s="139">
        <v>0</v>
      </c>
      <c r="E1099" s="140">
        <f ca="1">OFFSET(INDEX(Composições!A:H,MATCH(Orçamentária!A1099,Composições!A:A,0),8),2,0)</f>
        <v>14.5526111</v>
      </c>
      <c r="F1099" s="141">
        <f t="shared" ca="1" si="53"/>
        <v>0</v>
      </c>
      <c r="G1099" s="142">
        <f>IF($K1099="Padrão",BDI!$B$17,IF($K1099="Diferenciado",BDI!$E$17,0))</f>
        <v>0.21290000000000001</v>
      </c>
      <c r="H1099" s="140">
        <f t="shared" ca="1" si="51"/>
        <v>17.649999999999999</v>
      </c>
      <c r="I1099" s="141">
        <f t="shared" ca="1" si="52"/>
        <v>0</v>
      </c>
      <c r="J1099" s="143"/>
      <c r="K1099" s="144" t="s">
        <v>3103</v>
      </c>
    </row>
    <row r="1100" spans="1:11" hidden="1" x14ac:dyDescent="0.25">
      <c r="A1100" s="185" t="s">
        <v>994</v>
      </c>
      <c r="B1100" s="138" t="s">
        <v>4685</v>
      </c>
      <c r="C1100" s="139" t="s">
        <v>17</v>
      </c>
      <c r="D1100" s="139">
        <v>0</v>
      </c>
      <c r="E1100" s="140">
        <f ca="1">OFFSET(INDEX(Composições!A:H,MATCH(Orçamentária!A1100,Composições!A:A,0),8),2,0)</f>
        <v>971.77469254999983</v>
      </c>
      <c r="F1100" s="141">
        <f t="shared" ca="1" si="53"/>
        <v>0</v>
      </c>
      <c r="G1100" s="142">
        <f>IF($K1100="Padrão",BDI!$B$17,IF($K1100="Diferenciado",BDI!$E$17,0))</f>
        <v>0.21290000000000001</v>
      </c>
      <c r="H1100" s="140">
        <f t="shared" ca="1" si="51"/>
        <v>1178.67</v>
      </c>
      <c r="I1100" s="141">
        <f t="shared" ca="1" si="52"/>
        <v>0</v>
      </c>
      <c r="J1100" s="143"/>
      <c r="K1100" s="144" t="s">
        <v>3103</v>
      </c>
    </row>
    <row r="1101" spans="1:11" hidden="1" x14ac:dyDescent="0.25">
      <c r="A1101" s="185" t="s">
        <v>996</v>
      </c>
      <c r="B1101" s="138" t="s">
        <v>4686</v>
      </c>
      <c r="C1101" s="139" t="s">
        <v>17</v>
      </c>
      <c r="D1101" s="139">
        <v>0</v>
      </c>
      <c r="E1101" s="140">
        <f ca="1">OFFSET(INDEX(Composições!A:H,MATCH(Orçamentária!A1101,Composições!A:A,0),8),2,0)</f>
        <v>971.77469254999983</v>
      </c>
      <c r="F1101" s="141">
        <f t="shared" ca="1" si="53"/>
        <v>0</v>
      </c>
      <c r="G1101" s="142">
        <f>IF($K1101="Padrão",BDI!$B$17,IF($K1101="Diferenciado",BDI!$E$17,0))</f>
        <v>0.21290000000000001</v>
      </c>
      <c r="H1101" s="140">
        <f t="shared" ca="1" si="51"/>
        <v>1178.67</v>
      </c>
      <c r="I1101" s="141">
        <f t="shared" ca="1" si="52"/>
        <v>0</v>
      </c>
      <c r="J1101" s="143"/>
      <c r="K1101" s="144" t="s">
        <v>3103</v>
      </c>
    </row>
    <row r="1102" spans="1:11" hidden="1" x14ac:dyDescent="0.25">
      <c r="A1102" s="185" t="s">
        <v>998</v>
      </c>
      <c r="B1102" s="138" t="s">
        <v>4687</v>
      </c>
      <c r="C1102" s="139" t="s">
        <v>105</v>
      </c>
      <c r="D1102" s="139">
        <v>0</v>
      </c>
      <c r="E1102" s="140">
        <f ca="1">OFFSET(INDEX(Composições!A:H,MATCH(Orçamentária!A1102,Composições!A:A,0),8),2,0)</f>
        <v>247.57551475</v>
      </c>
      <c r="F1102" s="141">
        <f t="shared" ca="1" si="53"/>
        <v>0</v>
      </c>
      <c r="G1102" s="142">
        <f>IF($K1102="Padrão",BDI!$B$17,IF($K1102="Diferenciado",BDI!$E$17,0))</f>
        <v>0.21290000000000001</v>
      </c>
      <c r="H1102" s="140">
        <f t="shared" ca="1" si="51"/>
        <v>300.27999999999997</v>
      </c>
      <c r="I1102" s="141">
        <f t="shared" ca="1" si="52"/>
        <v>0</v>
      </c>
      <c r="J1102" s="143"/>
      <c r="K1102" s="144" t="s">
        <v>3103</v>
      </c>
    </row>
    <row r="1103" spans="1:11" hidden="1" x14ac:dyDescent="0.25">
      <c r="A1103" s="185" t="s">
        <v>999</v>
      </c>
      <c r="B1103" s="138" t="s">
        <v>4688</v>
      </c>
      <c r="C1103" s="139" t="s">
        <v>105</v>
      </c>
      <c r="D1103" s="139">
        <v>0</v>
      </c>
      <c r="E1103" s="140">
        <f ca="1">OFFSET(INDEX(Composições!A:H,MATCH(Orçamentária!A1103,Composições!A:A,0),8),2,0)</f>
        <v>297.88673384999993</v>
      </c>
      <c r="F1103" s="141">
        <f t="shared" ca="1" si="53"/>
        <v>0</v>
      </c>
      <c r="G1103" s="142">
        <f>IF($K1103="Padrão",BDI!$B$17,IF($K1103="Diferenciado",BDI!$E$17,0))</f>
        <v>0.21290000000000001</v>
      </c>
      <c r="H1103" s="140">
        <f t="shared" ca="1" si="51"/>
        <v>361.31</v>
      </c>
      <c r="I1103" s="141">
        <f t="shared" ca="1" si="52"/>
        <v>0</v>
      </c>
      <c r="J1103" s="143"/>
      <c r="K1103" s="144" t="s">
        <v>3103</v>
      </c>
    </row>
    <row r="1104" spans="1:11" hidden="1" x14ac:dyDescent="0.25">
      <c r="A1104" s="137" t="s">
        <v>4689</v>
      </c>
      <c r="B1104" s="138" t="s">
        <v>4690</v>
      </c>
      <c r="C1104" s="139" t="s">
        <v>17</v>
      </c>
      <c r="D1104" s="139">
        <v>0</v>
      </c>
      <c r="E1104" s="140" t="s">
        <v>12</v>
      </c>
      <c r="F1104" s="141" t="str">
        <f t="shared" si="53"/>
        <v/>
      </c>
      <c r="G1104" s="142">
        <f>IF($K1104="Padrão",BDI!$B$17,IF($K1104="Diferenciado",BDI!$E$17,0))</f>
        <v>0.21290000000000001</v>
      </c>
      <c r="H1104" s="140" t="str">
        <f t="shared" si="51"/>
        <v/>
      </c>
      <c r="I1104" s="141" t="str">
        <f t="shared" si="52"/>
        <v/>
      </c>
      <c r="J1104" s="143"/>
      <c r="K1104" s="144" t="s">
        <v>3103</v>
      </c>
    </row>
    <row r="1105" spans="1:11" hidden="1" x14ac:dyDescent="0.25">
      <c r="A1105" s="137" t="s">
        <v>4691</v>
      </c>
      <c r="B1105" s="138" t="s">
        <v>4692</v>
      </c>
      <c r="C1105" s="139" t="s">
        <v>17</v>
      </c>
      <c r="D1105" s="139">
        <v>0</v>
      </c>
      <c r="E1105" s="140" t="s">
        <v>12</v>
      </c>
      <c r="F1105" s="141" t="str">
        <f t="shared" si="53"/>
        <v/>
      </c>
      <c r="G1105" s="142">
        <f>IF($K1105="Padrão",BDI!$B$17,IF($K1105="Diferenciado",BDI!$E$17,0))</f>
        <v>0.21290000000000001</v>
      </c>
      <c r="H1105" s="140" t="str">
        <f t="shared" si="51"/>
        <v/>
      </c>
      <c r="I1105" s="141" t="str">
        <f t="shared" si="52"/>
        <v/>
      </c>
      <c r="J1105" s="143"/>
      <c r="K1105" s="144" t="s">
        <v>3103</v>
      </c>
    </row>
    <row r="1106" spans="1:11" hidden="1" x14ac:dyDescent="0.25">
      <c r="A1106" s="185" t="s">
        <v>1000</v>
      </c>
      <c r="B1106" s="138" t="s">
        <v>4693</v>
      </c>
      <c r="C1106" s="139" t="s">
        <v>105</v>
      </c>
      <c r="D1106" s="139">
        <v>0</v>
      </c>
      <c r="E1106" s="140">
        <f ca="1">OFFSET(INDEX(Composições!A:H,MATCH(Orçamentária!A1106,Composições!A:A,0),8),2,0)</f>
        <v>29.708447500000002</v>
      </c>
      <c r="F1106" s="141">
        <f t="shared" ca="1" si="53"/>
        <v>0</v>
      </c>
      <c r="G1106" s="142">
        <f>IF($K1106="Padrão",BDI!$B$17,IF($K1106="Diferenciado",BDI!$E$17,0))</f>
        <v>0.21290000000000001</v>
      </c>
      <c r="H1106" s="140">
        <f t="shared" ca="1" si="51"/>
        <v>36.03</v>
      </c>
      <c r="I1106" s="141">
        <f t="shared" ca="1" si="52"/>
        <v>0</v>
      </c>
      <c r="J1106" s="143"/>
      <c r="K1106" s="144" t="s">
        <v>3103</v>
      </c>
    </row>
    <row r="1107" spans="1:11" hidden="1" x14ac:dyDescent="0.25">
      <c r="A1107" s="185" t="s">
        <v>1001</v>
      </c>
      <c r="B1107" s="138" t="s">
        <v>4694</v>
      </c>
      <c r="C1107" s="139" t="s">
        <v>4119</v>
      </c>
      <c r="D1107" s="139">
        <v>0</v>
      </c>
      <c r="E1107" s="140">
        <f ca="1">OFFSET(INDEX(Composições!A:H,MATCH(Orçamentária!A1107,Composições!A:A,0),8),2,0)</f>
        <v>2096.0658601999999</v>
      </c>
      <c r="F1107" s="141">
        <f t="shared" ca="1" si="53"/>
        <v>0</v>
      </c>
      <c r="G1107" s="142">
        <f>IF($K1107="Padrão",BDI!$B$17,IF($K1107="Diferenciado",BDI!$E$17,0))</f>
        <v>0.21290000000000001</v>
      </c>
      <c r="H1107" s="140">
        <f t="shared" ca="1" si="51"/>
        <v>2542.3200000000002</v>
      </c>
      <c r="I1107" s="141">
        <f t="shared" ca="1" si="52"/>
        <v>0</v>
      </c>
      <c r="J1107" s="143"/>
      <c r="K1107" s="144" t="s">
        <v>3103</v>
      </c>
    </row>
    <row r="1108" spans="1:11" hidden="1" x14ac:dyDescent="0.25">
      <c r="A1108" s="137" t="s">
        <v>4695</v>
      </c>
      <c r="B1108" s="138" t="s">
        <v>4696</v>
      </c>
      <c r="C1108" s="139" t="s">
        <v>4327</v>
      </c>
      <c r="D1108" s="139">
        <v>0</v>
      </c>
      <c r="E1108" s="140" t="s">
        <v>12</v>
      </c>
      <c r="F1108" s="141" t="str">
        <f t="shared" si="53"/>
        <v/>
      </c>
      <c r="G1108" s="142">
        <f>IF($K1108="Padrão",BDI!$B$17,IF($K1108="Diferenciado",BDI!$E$17,0))</f>
        <v>0.21290000000000001</v>
      </c>
      <c r="H1108" s="140" t="str">
        <f t="shared" si="51"/>
        <v/>
      </c>
      <c r="I1108" s="141" t="str">
        <f t="shared" si="52"/>
        <v/>
      </c>
      <c r="J1108" s="143"/>
      <c r="K1108" s="144" t="s">
        <v>3103</v>
      </c>
    </row>
    <row r="1109" spans="1:11" hidden="1" x14ac:dyDescent="0.25">
      <c r="A1109" s="185" t="s">
        <v>1002</v>
      </c>
      <c r="B1109" s="138" t="s">
        <v>4697</v>
      </c>
      <c r="C1109" s="139" t="s">
        <v>67</v>
      </c>
      <c r="D1109" s="139">
        <v>0</v>
      </c>
      <c r="E1109" s="140">
        <f ca="1">OFFSET(INDEX(Composições!A:H,MATCH(Orçamentária!A1109,Composições!A:A,0),8),2,0)</f>
        <v>14.275650000000002</v>
      </c>
      <c r="F1109" s="141">
        <f t="shared" ca="1" si="53"/>
        <v>0</v>
      </c>
      <c r="G1109" s="142">
        <f>IF($K1109="Padrão",BDI!$B$17,IF($K1109="Diferenciado",BDI!$E$17,0))</f>
        <v>0.21290000000000001</v>
      </c>
      <c r="H1109" s="140">
        <f t="shared" ca="1" si="51"/>
        <v>17.309999999999999</v>
      </c>
      <c r="I1109" s="141">
        <f t="shared" ca="1" si="52"/>
        <v>0</v>
      </c>
      <c r="J1109" s="143"/>
      <c r="K1109" s="144" t="s">
        <v>3103</v>
      </c>
    </row>
    <row r="1110" spans="1:11" hidden="1" x14ac:dyDescent="0.25">
      <c r="A1110" s="185" t="s">
        <v>1003</v>
      </c>
      <c r="B1110" s="138" t="s">
        <v>4698</v>
      </c>
      <c r="C1110" s="139" t="s">
        <v>67</v>
      </c>
      <c r="D1110" s="139">
        <v>0</v>
      </c>
      <c r="E1110" s="140">
        <f ca="1">OFFSET(INDEX(Composições!A:H,MATCH(Orçamentária!A1110,Composições!A:A,0),8),2,0)</f>
        <v>42.960330000000006</v>
      </c>
      <c r="F1110" s="141">
        <f t="shared" ca="1" si="53"/>
        <v>0</v>
      </c>
      <c r="G1110" s="142">
        <f>IF($K1110="Padrão",BDI!$B$17,IF($K1110="Diferenciado",BDI!$E$17,0))</f>
        <v>0.21290000000000001</v>
      </c>
      <c r="H1110" s="140">
        <f t="shared" ca="1" si="51"/>
        <v>52.11</v>
      </c>
      <c r="I1110" s="141">
        <f t="shared" ca="1" si="52"/>
        <v>0</v>
      </c>
      <c r="J1110" s="143"/>
      <c r="K1110" s="144" t="s">
        <v>3103</v>
      </c>
    </row>
    <row r="1111" spans="1:11" ht="25.5" hidden="1" x14ac:dyDescent="0.25">
      <c r="A1111" s="185" t="s">
        <v>1005</v>
      </c>
      <c r="B1111" s="138" t="s">
        <v>4699</v>
      </c>
      <c r="C1111" s="139" t="s">
        <v>67</v>
      </c>
      <c r="D1111" s="139">
        <v>0</v>
      </c>
      <c r="E1111" s="140">
        <f ca="1">OFFSET(INDEX(Composições!A:H,MATCH(Orçamentária!A1111,Composições!A:A,0),8),2,0)</f>
        <v>66.587856000000002</v>
      </c>
      <c r="F1111" s="141">
        <f t="shared" ca="1" si="53"/>
        <v>0</v>
      </c>
      <c r="G1111" s="142">
        <f>IF($K1111="Padrão",BDI!$B$17,IF($K1111="Diferenciado",BDI!$E$17,0))</f>
        <v>0.21290000000000001</v>
      </c>
      <c r="H1111" s="140">
        <f t="shared" ca="1" si="51"/>
        <v>80.760000000000005</v>
      </c>
      <c r="I1111" s="141">
        <f t="shared" ca="1" si="52"/>
        <v>0</v>
      </c>
      <c r="J1111" s="143"/>
      <c r="K1111" s="144" t="s">
        <v>3103</v>
      </c>
    </row>
    <row r="1112" spans="1:11" hidden="1" x14ac:dyDescent="0.25">
      <c r="A1112" s="185" t="s">
        <v>1007</v>
      </c>
      <c r="B1112" s="138" t="s">
        <v>4700</v>
      </c>
      <c r="C1112" s="139" t="s">
        <v>67</v>
      </c>
      <c r="D1112" s="139">
        <v>0</v>
      </c>
      <c r="E1112" s="140">
        <f ca="1">OFFSET(INDEX(Composições!A:H,MATCH(Orçamentária!A1112,Composições!A:A,0),8),2,0)</f>
        <v>66.587856000000002</v>
      </c>
      <c r="F1112" s="141">
        <f t="shared" ca="1" si="53"/>
        <v>0</v>
      </c>
      <c r="G1112" s="142">
        <f>IF($K1112="Padrão",BDI!$B$17,IF($K1112="Diferenciado",BDI!$E$17,0))</f>
        <v>0.21290000000000001</v>
      </c>
      <c r="H1112" s="140">
        <f t="shared" ca="1" si="51"/>
        <v>80.760000000000005</v>
      </c>
      <c r="I1112" s="141">
        <f t="shared" ca="1" si="52"/>
        <v>0</v>
      </c>
      <c r="J1112" s="143"/>
      <c r="K1112" s="144" t="s">
        <v>3103</v>
      </c>
    </row>
    <row r="1113" spans="1:11" ht="25.5" hidden="1" x14ac:dyDescent="0.25">
      <c r="A1113" s="185" t="s">
        <v>1009</v>
      </c>
      <c r="B1113" s="138" t="s">
        <v>4701</v>
      </c>
      <c r="C1113" s="139" t="s">
        <v>67</v>
      </c>
      <c r="D1113" s="139">
        <v>0</v>
      </c>
      <c r="E1113" s="140">
        <f ca="1">OFFSET(INDEX(Composições!A:H,MATCH(Orçamentária!A1113,Composições!A:A,0),8),2,0)</f>
        <v>114.99735559999996</v>
      </c>
      <c r="F1113" s="141">
        <f t="shared" ca="1" si="53"/>
        <v>0</v>
      </c>
      <c r="G1113" s="142">
        <f>IF($K1113="Padrão",BDI!$B$17,IF($K1113="Diferenciado",BDI!$E$17,0))</f>
        <v>0.21290000000000001</v>
      </c>
      <c r="H1113" s="140">
        <f t="shared" ca="1" si="51"/>
        <v>139.47999999999999</v>
      </c>
      <c r="I1113" s="141">
        <f t="shared" ca="1" si="52"/>
        <v>0</v>
      </c>
      <c r="J1113" s="143"/>
      <c r="K1113" s="144" t="s">
        <v>3103</v>
      </c>
    </row>
    <row r="1114" spans="1:11" hidden="1" x14ac:dyDescent="0.25">
      <c r="A1114" s="185" t="s">
        <v>1010</v>
      </c>
      <c r="B1114" s="138" t="s">
        <v>4702</v>
      </c>
      <c r="C1114" s="139" t="s">
        <v>67</v>
      </c>
      <c r="D1114" s="139">
        <v>0</v>
      </c>
      <c r="E1114" s="140">
        <f ca="1">OFFSET(INDEX(Composições!A:H,MATCH(Orçamentária!A1114,Composições!A:A,0),8),2,0)</f>
        <v>112.57499999999999</v>
      </c>
      <c r="F1114" s="141">
        <f t="shared" ca="1" si="53"/>
        <v>0</v>
      </c>
      <c r="G1114" s="142">
        <f>IF($K1114="Padrão",BDI!$B$17,IF($K1114="Diferenciado",BDI!$E$17,0))</f>
        <v>0.21290000000000001</v>
      </c>
      <c r="H1114" s="140">
        <f t="shared" ca="1" si="51"/>
        <v>136.54</v>
      </c>
      <c r="I1114" s="141">
        <f t="shared" ca="1" si="52"/>
        <v>0</v>
      </c>
      <c r="J1114" s="143"/>
      <c r="K1114" s="144" t="s">
        <v>3103</v>
      </c>
    </row>
    <row r="1115" spans="1:11" hidden="1" x14ac:dyDescent="0.25">
      <c r="A1115" s="185" t="s">
        <v>1011</v>
      </c>
      <c r="B1115" s="138" t="s">
        <v>4703</v>
      </c>
      <c r="C1115" s="139" t="s">
        <v>67</v>
      </c>
      <c r="D1115" s="139">
        <v>0</v>
      </c>
      <c r="E1115" s="140">
        <f ca="1">OFFSET(INDEX(Composições!A:H,MATCH(Orçamentária!A1115,Composições!A:A,0),8),2,0)</f>
        <v>30.705899999999993</v>
      </c>
      <c r="F1115" s="141">
        <f t="shared" ca="1" si="53"/>
        <v>0</v>
      </c>
      <c r="G1115" s="142">
        <f>IF($K1115="Padrão",BDI!$B$17,IF($K1115="Diferenciado",BDI!$E$17,0))</f>
        <v>0.21290000000000001</v>
      </c>
      <c r="H1115" s="140">
        <f t="shared" ca="1" si="51"/>
        <v>37.24</v>
      </c>
      <c r="I1115" s="141">
        <f t="shared" ca="1" si="52"/>
        <v>0</v>
      </c>
      <c r="J1115" s="143"/>
      <c r="K1115" s="144" t="s">
        <v>3103</v>
      </c>
    </row>
    <row r="1116" spans="1:11" hidden="1" x14ac:dyDescent="0.25">
      <c r="A1116" s="185" t="s">
        <v>1014</v>
      </c>
      <c r="B1116" s="138" t="s">
        <v>4704</v>
      </c>
      <c r="C1116" s="139" t="s">
        <v>105</v>
      </c>
      <c r="D1116" s="139">
        <v>0</v>
      </c>
      <c r="E1116" s="140">
        <f ca="1">OFFSET(INDEX(Composições!A:H,MATCH(Orçamentária!A1116,Composições!A:A,0),8),2,0)</f>
        <v>78.128095000000002</v>
      </c>
      <c r="F1116" s="141">
        <f t="shared" ca="1" si="53"/>
        <v>0</v>
      </c>
      <c r="G1116" s="142">
        <f>IF($K1116="Padrão",BDI!$B$17,IF($K1116="Diferenciado",BDI!$E$17,0))</f>
        <v>0.21290000000000001</v>
      </c>
      <c r="H1116" s="140">
        <f t="shared" ca="1" si="51"/>
        <v>94.76</v>
      </c>
      <c r="I1116" s="141">
        <f t="shared" ca="1" si="52"/>
        <v>0</v>
      </c>
      <c r="J1116" s="143"/>
      <c r="K1116" s="144" t="s">
        <v>3103</v>
      </c>
    </row>
    <row r="1117" spans="1:11" hidden="1" x14ac:dyDescent="0.25">
      <c r="A1117" s="185" t="s">
        <v>1018</v>
      </c>
      <c r="B1117" s="138" t="s">
        <v>4705</v>
      </c>
      <c r="C1117" s="139" t="s">
        <v>67</v>
      </c>
      <c r="D1117" s="139">
        <v>0</v>
      </c>
      <c r="E1117" s="140">
        <f ca="1">OFFSET(INDEX(Composições!A:H,MATCH(Orçamentária!A1117,Composições!A:A,0),8),2,0)</f>
        <v>22.347799999999999</v>
      </c>
      <c r="F1117" s="141">
        <f t="shared" ca="1" si="53"/>
        <v>0</v>
      </c>
      <c r="G1117" s="142">
        <f>IF($K1117="Padrão",BDI!$B$17,IF($K1117="Diferenciado",BDI!$E$17,0))</f>
        <v>0.21290000000000001</v>
      </c>
      <c r="H1117" s="140">
        <f t="shared" ca="1" si="51"/>
        <v>27.11</v>
      </c>
      <c r="I1117" s="141">
        <f t="shared" ca="1" si="52"/>
        <v>0</v>
      </c>
      <c r="J1117" s="143"/>
      <c r="K1117" s="144" t="s">
        <v>3103</v>
      </c>
    </row>
    <row r="1118" spans="1:11" hidden="1" x14ac:dyDescent="0.25">
      <c r="A1118" s="185" t="s">
        <v>1024</v>
      </c>
      <c r="B1118" s="138" t="s">
        <v>4706</v>
      </c>
      <c r="C1118" s="139" t="s">
        <v>67</v>
      </c>
      <c r="D1118" s="139">
        <v>0</v>
      </c>
      <c r="E1118" s="140">
        <f ca="1">OFFSET(INDEX(Composições!A:H,MATCH(Orçamentária!A1118,Composições!A:A,0),8),2,0)</f>
        <v>0</v>
      </c>
      <c r="F1118" s="141">
        <f t="shared" ca="1" si="53"/>
        <v>0</v>
      </c>
      <c r="G1118" s="142">
        <f>IF($K1118="Padrão",BDI!$B$17,IF($K1118="Diferenciado",BDI!$E$17,0))</f>
        <v>0.21290000000000001</v>
      </c>
      <c r="H1118" s="140">
        <f t="shared" ca="1" si="51"/>
        <v>0</v>
      </c>
      <c r="I1118" s="141">
        <f t="shared" ca="1" si="52"/>
        <v>0</v>
      </c>
      <c r="J1118" s="143"/>
      <c r="K1118" s="144" t="s">
        <v>3103</v>
      </c>
    </row>
    <row r="1119" spans="1:11" hidden="1" x14ac:dyDescent="0.25">
      <c r="A1119" s="185" t="s">
        <v>1026</v>
      </c>
      <c r="B1119" s="138" t="s">
        <v>4707</v>
      </c>
      <c r="C1119" s="139" t="s">
        <v>67</v>
      </c>
      <c r="D1119" s="139">
        <v>0</v>
      </c>
      <c r="E1119" s="140">
        <f ca="1">OFFSET(INDEX(Composições!A:H,MATCH(Orçamentária!A1119,Composições!A:A,0),8),2,0)</f>
        <v>331.17961589999999</v>
      </c>
      <c r="F1119" s="141">
        <f t="shared" ca="1" si="53"/>
        <v>0</v>
      </c>
      <c r="G1119" s="142">
        <f>IF($K1119="Padrão",BDI!$B$17,IF($K1119="Diferenciado",BDI!$E$17,0))</f>
        <v>0.21290000000000001</v>
      </c>
      <c r="H1119" s="140">
        <f t="shared" ca="1" si="51"/>
        <v>401.69</v>
      </c>
      <c r="I1119" s="141">
        <f t="shared" ca="1" si="52"/>
        <v>0</v>
      </c>
      <c r="J1119" s="143"/>
      <c r="K1119" s="144" t="s">
        <v>3103</v>
      </c>
    </row>
    <row r="1120" spans="1:11" hidden="1" x14ac:dyDescent="0.25">
      <c r="A1120" s="185" t="s">
        <v>1027</v>
      </c>
      <c r="B1120" s="138" t="s">
        <v>4708</v>
      </c>
      <c r="C1120" s="139" t="s">
        <v>67</v>
      </c>
      <c r="D1120" s="139">
        <v>0</v>
      </c>
      <c r="E1120" s="140">
        <f ca="1">OFFSET(INDEX(Composições!A:H,MATCH(Orçamentária!A1120,Composições!A:A,0),8),2,0)</f>
        <v>106.35968389999999</v>
      </c>
      <c r="F1120" s="141">
        <f t="shared" ca="1" si="53"/>
        <v>0</v>
      </c>
      <c r="G1120" s="142">
        <f>IF($K1120="Padrão",BDI!$B$17,IF($K1120="Diferenciado",BDI!$E$17,0))</f>
        <v>0.21290000000000001</v>
      </c>
      <c r="H1120" s="140">
        <f t="shared" ca="1" si="51"/>
        <v>129</v>
      </c>
      <c r="I1120" s="141">
        <f t="shared" ca="1" si="52"/>
        <v>0</v>
      </c>
      <c r="J1120" s="143"/>
      <c r="K1120" s="144" t="s">
        <v>3103</v>
      </c>
    </row>
    <row r="1121" spans="1:11" hidden="1" x14ac:dyDescent="0.25">
      <c r="A1121" s="185" t="s">
        <v>1028</v>
      </c>
      <c r="B1121" s="138" t="s">
        <v>4709</v>
      </c>
      <c r="C1121" s="139" t="s">
        <v>67</v>
      </c>
      <c r="D1121" s="139">
        <v>0</v>
      </c>
      <c r="E1121" s="140">
        <f ca="1">OFFSET(INDEX(Composições!A:H,MATCH(Orçamentária!A1121,Composições!A:A,0),8),2,0)</f>
        <v>18.031016340000001</v>
      </c>
      <c r="F1121" s="141">
        <f t="shared" ca="1" si="53"/>
        <v>0</v>
      </c>
      <c r="G1121" s="142">
        <f>IF($K1121="Padrão",BDI!$B$17,IF($K1121="Diferenciado",BDI!$E$17,0))</f>
        <v>0.21290000000000001</v>
      </c>
      <c r="H1121" s="140">
        <f t="shared" ca="1" si="51"/>
        <v>21.87</v>
      </c>
      <c r="I1121" s="141">
        <f t="shared" ca="1" si="52"/>
        <v>0</v>
      </c>
      <c r="J1121" s="143"/>
      <c r="K1121" s="144" t="s">
        <v>3103</v>
      </c>
    </row>
    <row r="1122" spans="1:11" hidden="1" x14ac:dyDescent="0.25">
      <c r="A1122" s="185" t="s">
        <v>1030</v>
      </c>
      <c r="B1122" s="138" t="s">
        <v>4710</v>
      </c>
      <c r="C1122" s="139" t="s">
        <v>67</v>
      </c>
      <c r="D1122" s="139">
        <v>0</v>
      </c>
      <c r="E1122" s="140">
        <f ca="1">OFFSET(INDEX(Composições!A:H,MATCH(Orçamentária!A1122,Composições!A:A,0),8),2,0)</f>
        <v>13.257059999999999</v>
      </c>
      <c r="F1122" s="141">
        <f t="shared" ca="1" si="53"/>
        <v>0</v>
      </c>
      <c r="G1122" s="142">
        <f>IF($K1122="Padrão",BDI!$B$17,IF($K1122="Diferenciado",BDI!$E$17,0))</f>
        <v>0.21290000000000001</v>
      </c>
      <c r="H1122" s="140">
        <f t="shared" ca="1" si="51"/>
        <v>16.079999999999998</v>
      </c>
      <c r="I1122" s="141">
        <f t="shared" ca="1" si="52"/>
        <v>0</v>
      </c>
      <c r="J1122" s="143"/>
      <c r="K1122" s="144" t="s">
        <v>3103</v>
      </c>
    </row>
    <row r="1123" spans="1:11" hidden="1" x14ac:dyDescent="0.25">
      <c r="A1123" s="185" t="s">
        <v>1032</v>
      </c>
      <c r="B1123" s="138" t="s">
        <v>4711</v>
      </c>
      <c r="C1123" s="139" t="s">
        <v>67</v>
      </c>
      <c r="D1123" s="139">
        <v>0</v>
      </c>
      <c r="E1123" s="140">
        <f ca="1">OFFSET(INDEX(Composições!A:H,MATCH(Orçamentária!A1123,Composições!A:A,0),8),2,0)</f>
        <v>13.257059999999999</v>
      </c>
      <c r="F1123" s="141">
        <f t="shared" ca="1" si="53"/>
        <v>0</v>
      </c>
      <c r="G1123" s="142">
        <f>IF($K1123="Padrão",BDI!$B$17,IF($K1123="Diferenciado",BDI!$E$17,0))</f>
        <v>0.21290000000000001</v>
      </c>
      <c r="H1123" s="140">
        <f t="shared" ca="1" si="51"/>
        <v>16.079999999999998</v>
      </c>
      <c r="I1123" s="141">
        <f t="shared" ca="1" si="52"/>
        <v>0</v>
      </c>
      <c r="J1123" s="143"/>
      <c r="K1123" s="144" t="s">
        <v>3103</v>
      </c>
    </row>
    <row r="1124" spans="1:11" hidden="1" x14ac:dyDescent="0.25">
      <c r="A1124" s="185" t="s">
        <v>1034</v>
      </c>
      <c r="B1124" s="138" t="s">
        <v>4712</v>
      </c>
      <c r="C1124" s="139" t="s">
        <v>67</v>
      </c>
      <c r="D1124" s="139">
        <v>0</v>
      </c>
      <c r="E1124" s="140">
        <f ca="1">OFFSET(INDEX(Composições!A:H,MATCH(Orçamentária!A1124,Composições!A:A,0),8),2,0)</f>
        <v>53.695478199999997</v>
      </c>
      <c r="F1124" s="141">
        <f t="shared" ca="1" si="53"/>
        <v>0</v>
      </c>
      <c r="G1124" s="142">
        <f>IF($K1124="Padrão",BDI!$B$17,IF($K1124="Diferenciado",BDI!$E$17,0))</f>
        <v>0.21290000000000001</v>
      </c>
      <c r="H1124" s="140">
        <f t="shared" ca="1" si="51"/>
        <v>65.13</v>
      </c>
      <c r="I1124" s="141">
        <f t="shared" ca="1" si="52"/>
        <v>0</v>
      </c>
      <c r="J1124" s="143"/>
      <c r="K1124" s="144" t="s">
        <v>3103</v>
      </c>
    </row>
    <row r="1125" spans="1:11" hidden="1" x14ac:dyDescent="0.25">
      <c r="A1125" s="185" t="s">
        <v>1035</v>
      </c>
      <c r="B1125" s="138" t="s">
        <v>4713</v>
      </c>
      <c r="C1125" s="139" t="s">
        <v>67</v>
      </c>
      <c r="D1125" s="139">
        <v>0</v>
      </c>
      <c r="E1125" s="140">
        <f ca="1">OFFSET(INDEX(Composições!A:H,MATCH(Orçamentária!A1125,Composições!A:A,0),8),2,0)</f>
        <v>14.77845175</v>
      </c>
      <c r="F1125" s="141">
        <f t="shared" ca="1" si="53"/>
        <v>0</v>
      </c>
      <c r="G1125" s="142">
        <f>IF($K1125="Padrão",BDI!$B$17,IF($K1125="Diferenciado",BDI!$E$17,0))</f>
        <v>0.21290000000000001</v>
      </c>
      <c r="H1125" s="140">
        <f t="shared" ca="1" si="51"/>
        <v>17.920000000000002</v>
      </c>
      <c r="I1125" s="141">
        <f t="shared" ca="1" si="52"/>
        <v>0</v>
      </c>
      <c r="J1125" s="143"/>
      <c r="K1125" s="144" t="s">
        <v>3103</v>
      </c>
    </row>
    <row r="1126" spans="1:11" hidden="1" x14ac:dyDescent="0.25">
      <c r="A1126" s="185" t="s">
        <v>1036</v>
      </c>
      <c r="B1126" s="138" t="s">
        <v>4714</v>
      </c>
      <c r="C1126" s="139" t="s">
        <v>67</v>
      </c>
      <c r="D1126" s="139">
        <v>0</v>
      </c>
      <c r="E1126" s="140">
        <f ca="1">OFFSET(INDEX(Composições!A:H,MATCH(Orçamentária!A1126,Composições!A:A,0),8),2,0)</f>
        <v>15.099699949999998</v>
      </c>
      <c r="F1126" s="141">
        <f t="shared" ca="1" si="53"/>
        <v>0</v>
      </c>
      <c r="G1126" s="142">
        <f>IF($K1126="Padrão",BDI!$B$17,IF($K1126="Diferenciado",BDI!$E$17,0))</f>
        <v>0.21290000000000001</v>
      </c>
      <c r="H1126" s="140">
        <f t="shared" ca="1" si="51"/>
        <v>18.309999999999999</v>
      </c>
      <c r="I1126" s="141">
        <f t="shared" ca="1" si="52"/>
        <v>0</v>
      </c>
      <c r="J1126" s="143"/>
      <c r="K1126" s="144" t="s">
        <v>3103</v>
      </c>
    </row>
    <row r="1127" spans="1:11" hidden="1" x14ac:dyDescent="0.25">
      <c r="A1127" s="137" t="s">
        <v>4715</v>
      </c>
      <c r="B1127" s="138" t="s">
        <v>4716</v>
      </c>
      <c r="C1127" s="139" t="s">
        <v>67</v>
      </c>
      <c r="D1127" s="139">
        <v>0</v>
      </c>
      <c r="E1127" s="140" t="s">
        <v>12</v>
      </c>
      <c r="F1127" s="141" t="str">
        <f t="shared" si="53"/>
        <v/>
      </c>
      <c r="G1127" s="142">
        <f>IF($K1127="Padrão",BDI!$B$17,IF($K1127="Diferenciado",BDI!$E$17,0))</f>
        <v>0.21290000000000001</v>
      </c>
      <c r="H1127" s="140" t="str">
        <f t="shared" si="51"/>
        <v/>
      </c>
      <c r="I1127" s="141" t="str">
        <f t="shared" si="52"/>
        <v/>
      </c>
      <c r="J1127" s="143"/>
      <c r="K1127" s="144" t="s">
        <v>3103</v>
      </c>
    </row>
    <row r="1128" spans="1:11" hidden="1" x14ac:dyDescent="0.25">
      <c r="A1128" s="185" t="s">
        <v>1038</v>
      </c>
      <c r="B1128" s="138" t="s">
        <v>4717</v>
      </c>
      <c r="C1128" s="139" t="s">
        <v>67</v>
      </c>
      <c r="D1128" s="139">
        <v>0</v>
      </c>
      <c r="E1128" s="140">
        <f ca="1">OFFSET(INDEX(Composições!A:H,MATCH(Orçamentária!A1128,Composições!A:A,0),8),2,0)</f>
        <v>27.516132500000001</v>
      </c>
      <c r="F1128" s="141">
        <f t="shared" ca="1" si="53"/>
        <v>0</v>
      </c>
      <c r="G1128" s="142">
        <f>IF($K1128="Padrão",BDI!$B$17,IF($K1128="Diferenciado",BDI!$E$17,0))</f>
        <v>0.21290000000000001</v>
      </c>
      <c r="H1128" s="140">
        <f t="shared" ca="1" si="51"/>
        <v>33.369999999999997</v>
      </c>
      <c r="I1128" s="141">
        <f t="shared" ca="1" si="52"/>
        <v>0</v>
      </c>
      <c r="J1128" s="143"/>
      <c r="K1128" s="144" t="s">
        <v>3103</v>
      </c>
    </row>
    <row r="1129" spans="1:11" hidden="1" x14ac:dyDescent="0.25">
      <c r="A1129" s="185" t="s">
        <v>1039</v>
      </c>
      <c r="B1129" s="138" t="s">
        <v>4718</v>
      </c>
      <c r="C1129" s="139" t="s">
        <v>67</v>
      </c>
      <c r="D1129" s="139">
        <v>0</v>
      </c>
      <c r="E1129" s="140">
        <f ca="1">OFFSET(INDEX(Composições!A:H,MATCH(Orçamentária!A1129,Composições!A:A,0),8),2,0)</f>
        <v>72.021356299999994</v>
      </c>
      <c r="F1129" s="141">
        <f t="shared" ca="1" si="53"/>
        <v>0</v>
      </c>
      <c r="G1129" s="142">
        <f>IF($K1129="Padrão",BDI!$B$17,IF($K1129="Diferenciado",BDI!$E$17,0))</f>
        <v>0.21290000000000001</v>
      </c>
      <c r="H1129" s="140">
        <f t="shared" ca="1" si="51"/>
        <v>87.35</v>
      </c>
      <c r="I1129" s="141">
        <f t="shared" ca="1" si="52"/>
        <v>0</v>
      </c>
      <c r="J1129" s="143"/>
      <c r="K1129" s="144" t="s">
        <v>3103</v>
      </c>
    </row>
    <row r="1130" spans="1:11" hidden="1" x14ac:dyDescent="0.25">
      <c r="A1130" s="185" t="s">
        <v>1040</v>
      </c>
      <c r="B1130" s="138" t="s">
        <v>4719</v>
      </c>
      <c r="C1130" s="139" t="s">
        <v>67</v>
      </c>
      <c r="D1130" s="139">
        <v>0</v>
      </c>
      <c r="E1130" s="140">
        <f ca="1">OFFSET(INDEX(Composições!A:H,MATCH(Orçamentária!A1130,Composições!A:A,0),8),2,0)</f>
        <v>26.74991</v>
      </c>
      <c r="F1130" s="141">
        <f t="shared" ca="1" si="53"/>
        <v>0</v>
      </c>
      <c r="G1130" s="142">
        <f>IF($K1130="Padrão",BDI!$B$17,IF($K1130="Diferenciado",BDI!$E$17,0))</f>
        <v>0.21290000000000001</v>
      </c>
      <c r="H1130" s="140">
        <f t="shared" ca="1" si="51"/>
        <v>32.44</v>
      </c>
      <c r="I1130" s="141">
        <f t="shared" ca="1" si="52"/>
        <v>0</v>
      </c>
      <c r="J1130" s="143"/>
      <c r="K1130" s="144" t="s">
        <v>3103</v>
      </c>
    </row>
    <row r="1131" spans="1:11" hidden="1" x14ac:dyDescent="0.25">
      <c r="A1131" s="185" t="s">
        <v>1044</v>
      </c>
      <c r="B1131" s="138" t="s">
        <v>4720</v>
      </c>
      <c r="C1131" s="139" t="s">
        <v>67</v>
      </c>
      <c r="D1131" s="139">
        <v>0</v>
      </c>
      <c r="E1131" s="140">
        <f ca="1">OFFSET(INDEX(Composições!A:H,MATCH(Orçamentária!A1131,Composições!A:A,0),8),2,0)</f>
        <v>1.6348170000000002</v>
      </c>
      <c r="F1131" s="141">
        <f t="shared" ca="1" si="53"/>
        <v>0</v>
      </c>
      <c r="G1131" s="142">
        <f>IF($K1131="Padrão",BDI!$B$17,IF($K1131="Diferenciado",BDI!$E$17,0))</f>
        <v>0.21290000000000001</v>
      </c>
      <c r="H1131" s="140">
        <f t="shared" ca="1" si="51"/>
        <v>1.98</v>
      </c>
      <c r="I1131" s="141">
        <f t="shared" ca="1" si="52"/>
        <v>0</v>
      </c>
      <c r="J1131" s="143"/>
      <c r="K1131" s="144" t="s">
        <v>3103</v>
      </c>
    </row>
    <row r="1132" spans="1:11" hidden="1" x14ac:dyDescent="0.25">
      <c r="A1132" s="185" t="s">
        <v>1046</v>
      </c>
      <c r="B1132" s="138" t="s">
        <v>4721</v>
      </c>
      <c r="C1132" s="139" t="s">
        <v>67</v>
      </c>
      <c r="D1132" s="139">
        <v>0</v>
      </c>
      <c r="E1132" s="140">
        <f ca="1">OFFSET(INDEX(Composições!A:H,MATCH(Orçamentária!A1132,Composições!A:A,0),8),2,0)</f>
        <v>39.050606899999991</v>
      </c>
      <c r="F1132" s="141">
        <f t="shared" ca="1" si="53"/>
        <v>0</v>
      </c>
      <c r="G1132" s="142">
        <f>IF($K1132="Padrão",BDI!$B$17,IF($K1132="Diferenciado",BDI!$E$17,0))</f>
        <v>0.21290000000000001</v>
      </c>
      <c r="H1132" s="140">
        <f t="shared" ca="1" si="51"/>
        <v>47.36</v>
      </c>
      <c r="I1132" s="141">
        <f t="shared" ca="1" si="52"/>
        <v>0</v>
      </c>
      <c r="J1132" s="143"/>
      <c r="K1132" s="144" t="s">
        <v>3103</v>
      </c>
    </row>
    <row r="1133" spans="1:11" hidden="1" x14ac:dyDescent="0.25">
      <c r="A1133" s="185" t="s">
        <v>1047</v>
      </c>
      <c r="B1133" s="138" t="s">
        <v>4722</v>
      </c>
      <c r="C1133" s="139" t="s">
        <v>105</v>
      </c>
      <c r="D1133" s="139">
        <v>0</v>
      </c>
      <c r="E1133" s="140">
        <f ca="1">OFFSET(INDEX(Composições!A:H,MATCH(Orçamentária!A1133,Composições!A:A,0),8),2,0)</f>
        <v>22.156508949999999</v>
      </c>
      <c r="F1133" s="141">
        <f t="shared" ca="1" si="53"/>
        <v>0</v>
      </c>
      <c r="G1133" s="142">
        <f>IF($K1133="Padrão",BDI!$B$17,IF($K1133="Diferenciado",BDI!$E$17,0))</f>
        <v>0.21290000000000001</v>
      </c>
      <c r="H1133" s="140">
        <f t="shared" ca="1" si="51"/>
        <v>26.87</v>
      </c>
      <c r="I1133" s="141">
        <f t="shared" ca="1" si="52"/>
        <v>0</v>
      </c>
      <c r="J1133" s="143"/>
      <c r="K1133" s="144" t="s">
        <v>3103</v>
      </c>
    </row>
    <row r="1134" spans="1:11" hidden="1" x14ac:dyDescent="0.25">
      <c r="A1134" s="185" t="s">
        <v>1053</v>
      </c>
      <c r="B1134" s="138" t="s">
        <v>4723</v>
      </c>
      <c r="C1134" s="139" t="s">
        <v>67</v>
      </c>
      <c r="D1134" s="139">
        <v>0</v>
      </c>
      <c r="E1134" s="140">
        <f ca="1">OFFSET(INDEX(Composições!A:H,MATCH(Orçamentária!A1134,Composições!A:A,0),8),2,0)</f>
        <v>99.234717710499979</v>
      </c>
      <c r="F1134" s="141">
        <f t="shared" ca="1" si="53"/>
        <v>0</v>
      </c>
      <c r="G1134" s="142">
        <f>IF($K1134="Padrão",BDI!$B$17,IF($K1134="Diferenciado",BDI!$E$17,0))</f>
        <v>0.21290000000000001</v>
      </c>
      <c r="H1134" s="140">
        <f t="shared" ca="1" si="51"/>
        <v>120.36</v>
      </c>
      <c r="I1134" s="141">
        <f t="shared" ca="1" si="52"/>
        <v>0</v>
      </c>
      <c r="J1134" s="143"/>
      <c r="K1134" s="144" t="s">
        <v>3103</v>
      </c>
    </row>
    <row r="1135" spans="1:11" hidden="1" x14ac:dyDescent="0.25">
      <c r="A1135" s="185" t="s">
        <v>1055</v>
      </c>
      <c r="B1135" s="138" t="s">
        <v>4724</v>
      </c>
      <c r="C1135" s="139" t="s">
        <v>1789</v>
      </c>
      <c r="D1135" s="139">
        <v>0</v>
      </c>
      <c r="E1135" s="140">
        <f ca="1">OFFSET(INDEX(Composições!A:H,MATCH(Orçamentária!A1135,Composições!A:A,0),8),2,0)</f>
        <v>506.48165195000001</v>
      </c>
      <c r="F1135" s="141">
        <f t="shared" ca="1" si="53"/>
        <v>0</v>
      </c>
      <c r="G1135" s="142">
        <f>IF($K1135="Padrão",BDI!$B$17,IF($K1135="Diferenciado",BDI!$E$17,0))</f>
        <v>0.21290000000000001</v>
      </c>
      <c r="H1135" s="140">
        <f t="shared" ca="1" si="51"/>
        <v>614.30999999999995</v>
      </c>
      <c r="I1135" s="141">
        <f t="shared" ca="1" si="52"/>
        <v>0</v>
      </c>
      <c r="J1135" s="143"/>
      <c r="K1135" s="144" t="s">
        <v>3103</v>
      </c>
    </row>
    <row r="1136" spans="1:11" x14ac:dyDescent="0.25">
      <c r="A1136" s="185" t="s">
        <v>1057</v>
      </c>
      <c r="B1136" s="138" t="s">
        <v>4725</v>
      </c>
      <c r="C1136" s="139" t="s">
        <v>1789</v>
      </c>
      <c r="D1136" s="139">
        <v>13.75</v>
      </c>
      <c r="E1136" s="140">
        <f ca="1">OFFSET(INDEX(Composições!A:H,MATCH(Orçamentária!A1136,Composições!A:A,0),8),2,0)</f>
        <v>5717.507926418637</v>
      </c>
      <c r="F1136" s="141">
        <f t="shared" ca="1" si="53"/>
        <v>78615.733988256252</v>
      </c>
      <c r="G1136" s="142">
        <f>IF($K1136="Padrão",BDI!$B$17,IF($K1136="Diferenciado",BDI!$E$17,0))</f>
        <v>0.21290000000000001</v>
      </c>
      <c r="H1136" s="140">
        <f t="shared" ca="1" si="51"/>
        <v>6934.77</v>
      </c>
      <c r="I1136" s="141">
        <f t="shared" ca="1" si="52"/>
        <v>95353.09</v>
      </c>
      <c r="J1136" s="143"/>
      <c r="K1136" s="144" t="s">
        <v>3103</v>
      </c>
    </row>
    <row r="1137" spans="1:11" ht="25.5" x14ac:dyDescent="0.25">
      <c r="A1137" s="185" t="s">
        <v>1062</v>
      </c>
      <c r="B1137" s="138" t="s">
        <v>4726</v>
      </c>
      <c r="C1137" s="139" t="s">
        <v>67</v>
      </c>
      <c r="D1137" s="139">
        <v>1709.49</v>
      </c>
      <c r="E1137" s="140">
        <f ca="1">OFFSET(INDEX(Composições!A:H,MATCH(Orçamentária!A1137,Composições!A:A,0),8),2,0)</f>
        <v>36.029025500000003</v>
      </c>
      <c r="F1137" s="141">
        <f t="shared" ca="1" si="53"/>
        <v>61591.258801995005</v>
      </c>
      <c r="G1137" s="142">
        <f>IF($K1137="Padrão",BDI!$B$17,IF($K1137="Diferenciado",BDI!$E$17,0))</f>
        <v>0.21290000000000001</v>
      </c>
      <c r="H1137" s="140">
        <f t="shared" ca="1" si="51"/>
        <v>43.7</v>
      </c>
      <c r="I1137" s="141">
        <f t="shared" ca="1" si="52"/>
        <v>74704.710000000006</v>
      </c>
      <c r="J1137" s="143"/>
      <c r="K1137" s="144" t="s">
        <v>3103</v>
      </c>
    </row>
    <row r="1138" spans="1:11" hidden="1" x14ac:dyDescent="0.25">
      <c r="A1138" s="185" t="s">
        <v>1063</v>
      </c>
      <c r="B1138" s="138" t="s">
        <v>4727</v>
      </c>
      <c r="C1138" s="139" t="s">
        <v>67</v>
      </c>
      <c r="D1138" s="139">
        <v>0</v>
      </c>
      <c r="E1138" s="140">
        <f ca="1">OFFSET(INDEX(Composições!A:H,MATCH(Orçamentária!A1138,Composições!A:A,0),8),2,0)</f>
        <v>63.901944749999998</v>
      </c>
      <c r="F1138" s="141">
        <f t="shared" ca="1" si="53"/>
        <v>0</v>
      </c>
      <c r="G1138" s="142">
        <f>IF($K1138="Padrão",BDI!$B$17,IF($K1138="Diferenciado",BDI!$E$17,0))</f>
        <v>0.21290000000000001</v>
      </c>
      <c r="H1138" s="140">
        <f t="shared" ca="1" si="51"/>
        <v>77.510000000000005</v>
      </c>
      <c r="I1138" s="141">
        <f t="shared" ca="1" si="52"/>
        <v>0</v>
      </c>
      <c r="J1138" s="143"/>
      <c r="K1138" s="144" t="s">
        <v>3103</v>
      </c>
    </row>
    <row r="1139" spans="1:11" hidden="1" x14ac:dyDescent="0.25">
      <c r="A1139" s="185" t="s">
        <v>1064</v>
      </c>
      <c r="B1139" s="138" t="s">
        <v>4728</v>
      </c>
      <c r="C1139" s="139" t="s">
        <v>105</v>
      </c>
      <c r="D1139" s="139">
        <v>0</v>
      </c>
      <c r="E1139" s="140">
        <f ca="1">OFFSET(INDEX(Composições!A:H,MATCH(Orçamentária!A1139,Composições!A:A,0),8),2,0)</f>
        <v>11.906663500000001</v>
      </c>
      <c r="F1139" s="141">
        <f t="shared" ca="1" si="53"/>
        <v>0</v>
      </c>
      <c r="G1139" s="142">
        <f>IF($K1139="Padrão",BDI!$B$17,IF($K1139="Diferenciado",BDI!$E$17,0))</f>
        <v>0.21290000000000001</v>
      </c>
      <c r="H1139" s="140">
        <f t="shared" ca="1" si="51"/>
        <v>14.44</v>
      </c>
      <c r="I1139" s="141">
        <f t="shared" ca="1" si="52"/>
        <v>0</v>
      </c>
      <c r="J1139" s="143"/>
      <c r="K1139" s="144" t="s">
        <v>3103</v>
      </c>
    </row>
    <row r="1140" spans="1:11" hidden="1" x14ac:dyDescent="0.25">
      <c r="A1140" s="185" t="s">
        <v>1066</v>
      </c>
      <c r="B1140" s="138" t="s">
        <v>4729</v>
      </c>
      <c r="C1140" s="139" t="s">
        <v>67</v>
      </c>
      <c r="D1140" s="139">
        <v>0</v>
      </c>
      <c r="E1140" s="140">
        <f ca="1">OFFSET(INDEX(Composições!A:H,MATCH(Orçamentária!A1140,Composições!A:A,0),8),2,0)</f>
        <v>13.357593749999999</v>
      </c>
      <c r="F1140" s="141">
        <f t="shared" ca="1" si="53"/>
        <v>0</v>
      </c>
      <c r="G1140" s="142">
        <f>IF($K1140="Padrão",BDI!$B$17,IF($K1140="Diferenciado",BDI!$E$17,0))</f>
        <v>0.21290000000000001</v>
      </c>
      <c r="H1140" s="140">
        <f t="shared" ca="1" si="51"/>
        <v>16.2</v>
      </c>
      <c r="I1140" s="141">
        <f t="shared" ca="1" si="52"/>
        <v>0</v>
      </c>
      <c r="J1140" s="143"/>
      <c r="K1140" s="144" t="s">
        <v>3103</v>
      </c>
    </row>
    <row r="1141" spans="1:11" hidden="1" x14ac:dyDescent="0.25">
      <c r="A1141" s="185" t="s">
        <v>1068</v>
      </c>
      <c r="B1141" s="138" t="s">
        <v>4730</v>
      </c>
      <c r="C1141" s="139" t="s">
        <v>105</v>
      </c>
      <c r="D1141" s="139">
        <v>0</v>
      </c>
      <c r="E1141" s="140">
        <f ca="1">OFFSET(INDEX(Composições!A:H,MATCH(Orçamentária!A1141,Composições!A:A,0),8),2,0)</f>
        <v>11.906663500000001</v>
      </c>
      <c r="F1141" s="141">
        <f t="shared" ca="1" si="53"/>
        <v>0</v>
      </c>
      <c r="G1141" s="142">
        <f>IF($K1141="Padrão",BDI!$B$17,IF($K1141="Diferenciado",BDI!$E$17,0))</f>
        <v>0.21290000000000001</v>
      </c>
      <c r="H1141" s="140">
        <f t="shared" ca="1" si="51"/>
        <v>14.44</v>
      </c>
      <c r="I1141" s="141">
        <f t="shared" ca="1" si="52"/>
        <v>0</v>
      </c>
      <c r="J1141" s="143"/>
      <c r="K1141" s="144" t="s">
        <v>3103</v>
      </c>
    </row>
    <row r="1142" spans="1:11" hidden="1" x14ac:dyDescent="0.25">
      <c r="A1142" s="185" t="s">
        <v>1070</v>
      </c>
      <c r="B1142" s="138" t="s">
        <v>4731</v>
      </c>
      <c r="C1142" s="139" t="s">
        <v>67</v>
      </c>
      <c r="D1142" s="139">
        <v>0</v>
      </c>
      <c r="E1142" s="140">
        <f ca="1">OFFSET(INDEX(Composições!A:H,MATCH(Orçamentária!A1142,Composições!A:A,0),8),2,0)</f>
        <v>23.3187</v>
      </c>
      <c r="F1142" s="141">
        <f t="shared" ca="1" si="53"/>
        <v>0</v>
      </c>
      <c r="G1142" s="142">
        <f>IF($K1142="Padrão",BDI!$B$17,IF($K1142="Diferenciado",BDI!$E$17,0))</f>
        <v>0.21290000000000001</v>
      </c>
      <c r="H1142" s="140">
        <f t="shared" ca="1" si="51"/>
        <v>28.28</v>
      </c>
      <c r="I1142" s="141">
        <f t="shared" ca="1" si="52"/>
        <v>0</v>
      </c>
      <c r="J1142" s="143"/>
      <c r="K1142" s="144" t="s">
        <v>3103</v>
      </c>
    </row>
    <row r="1143" spans="1:11" hidden="1" x14ac:dyDescent="0.25">
      <c r="A1143" s="185" t="s">
        <v>1076</v>
      </c>
      <c r="B1143" s="138" t="s">
        <v>4732</v>
      </c>
      <c r="C1143" s="139" t="s">
        <v>105</v>
      </c>
      <c r="D1143" s="139">
        <v>0</v>
      </c>
      <c r="E1143" s="140">
        <f ca="1">OFFSET(INDEX(Composições!A:H,MATCH(Orçamentária!A1143,Composições!A:A,0),8),2,0)</f>
        <v>3.2421600000000002</v>
      </c>
      <c r="F1143" s="141">
        <f t="shared" ca="1" si="53"/>
        <v>0</v>
      </c>
      <c r="G1143" s="142">
        <f>IF($K1143="Padrão",BDI!$B$17,IF($K1143="Diferenciado",BDI!$E$17,0))</f>
        <v>0.21290000000000001</v>
      </c>
      <c r="H1143" s="140">
        <f t="shared" ca="1" si="51"/>
        <v>3.93</v>
      </c>
      <c r="I1143" s="141">
        <f t="shared" ca="1" si="52"/>
        <v>0</v>
      </c>
      <c r="J1143" s="143"/>
      <c r="K1143" s="144" t="s">
        <v>3103</v>
      </c>
    </row>
    <row r="1144" spans="1:11" hidden="1" x14ac:dyDescent="0.25">
      <c r="A1144" s="185" t="s">
        <v>1078</v>
      </c>
      <c r="B1144" s="138" t="s">
        <v>4733</v>
      </c>
      <c r="C1144" s="139" t="s">
        <v>105</v>
      </c>
      <c r="D1144" s="139">
        <v>0</v>
      </c>
      <c r="E1144" s="140">
        <f ca="1">OFFSET(INDEX(Composições!A:H,MATCH(Orçamentária!A1144,Composições!A:A,0),8),2,0)</f>
        <v>3.2421600000000002</v>
      </c>
      <c r="F1144" s="141">
        <f t="shared" ca="1" si="53"/>
        <v>0</v>
      </c>
      <c r="G1144" s="142">
        <f>IF($K1144="Padrão",BDI!$B$17,IF($K1144="Diferenciado",BDI!$E$17,0))</f>
        <v>0.21290000000000001</v>
      </c>
      <c r="H1144" s="140">
        <f t="shared" ca="1" si="51"/>
        <v>3.93</v>
      </c>
      <c r="I1144" s="141">
        <f t="shared" ca="1" si="52"/>
        <v>0</v>
      </c>
      <c r="J1144" s="143"/>
      <c r="K1144" s="144" t="s">
        <v>3103</v>
      </c>
    </row>
    <row r="1145" spans="1:11" hidden="1" x14ac:dyDescent="0.25">
      <c r="A1145" s="185" t="s">
        <v>1080</v>
      </c>
      <c r="B1145" s="138" t="s">
        <v>4734</v>
      </c>
      <c r="C1145" s="139" t="s">
        <v>67</v>
      </c>
      <c r="D1145" s="139">
        <v>0</v>
      </c>
      <c r="E1145" s="140">
        <f ca="1">OFFSET(INDEX(Composições!A:H,MATCH(Orçamentária!A1145,Composições!A:A,0),8),2,0)</f>
        <v>38.975509400000007</v>
      </c>
      <c r="F1145" s="141">
        <f t="shared" ca="1" si="53"/>
        <v>0</v>
      </c>
      <c r="G1145" s="142">
        <f>IF($K1145="Padrão",BDI!$B$17,IF($K1145="Diferenciado",BDI!$E$17,0))</f>
        <v>0.21290000000000001</v>
      </c>
      <c r="H1145" s="140">
        <f t="shared" ca="1" si="51"/>
        <v>47.27</v>
      </c>
      <c r="I1145" s="141">
        <f t="shared" ca="1" si="52"/>
        <v>0</v>
      </c>
      <c r="J1145" s="143"/>
      <c r="K1145" s="144" t="s">
        <v>3103</v>
      </c>
    </row>
    <row r="1146" spans="1:11" hidden="1" x14ac:dyDescent="0.25">
      <c r="A1146" s="185" t="s">
        <v>1081</v>
      </c>
      <c r="B1146" s="138" t="s">
        <v>4735</v>
      </c>
      <c r="C1146" s="139" t="s">
        <v>105</v>
      </c>
      <c r="D1146" s="139">
        <v>0</v>
      </c>
      <c r="E1146" s="140">
        <f ca="1">OFFSET(INDEX(Composições!A:H,MATCH(Orçamentária!A1146,Composições!A:A,0),8),2,0)</f>
        <v>66.325199999999995</v>
      </c>
      <c r="F1146" s="141">
        <f t="shared" ca="1" si="53"/>
        <v>0</v>
      </c>
      <c r="G1146" s="142">
        <f>IF($K1146="Padrão",BDI!$B$17,IF($K1146="Diferenciado",BDI!$E$17,0))</f>
        <v>0.21290000000000001</v>
      </c>
      <c r="H1146" s="140">
        <f t="shared" ca="1" si="51"/>
        <v>80.45</v>
      </c>
      <c r="I1146" s="141">
        <f t="shared" ca="1" si="52"/>
        <v>0</v>
      </c>
      <c r="J1146" s="143"/>
      <c r="K1146" s="144" t="s">
        <v>3103</v>
      </c>
    </row>
    <row r="1147" spans="1:11" hidden="1" x14ac:dyDescent="0.25">
      <c r="A1147" s="185" t="s">
        <v>1082</v>
      </c>
      <c r="B1147" s="138" t="s">
        <v>4736</v>
      </c>
      <c r="C1147" s="139" t="s">
        <v>105</v>
      </c>
      <c r="D1147" s="139">
        <v>0</v>
      </c>
      <c r="E1147" s="140">
        <f ca="1">OFFSET(INDEX(Composições!A:H,MATCH(Orçamentária!A1147,Composições!A:A,0),8),2,0)</f>
        <v>71.021325499999989</v>
      </c>
      <c r="F1147" s="141">
        <f t="shared" ca="1" si="53"/>
        <v>0</v>
      </c>
      <c r="G1147" s="142">
        <f>IF($K1147="Padrão",BDI!$B$17,IF($K1147="Diferenciado",BDI!$E$17,0))</f>
        <v>0.21290000000000001</v>
      </c>
      <c r="H1147" s="140">
        <f t="shared" ca="1" si="51"/>
        <v>86.14</v>
      </c>
      <c r="I1147" s="141">
        <f t="shared" ca="1" si="52"/>
        <v>0</v>
      </c>
      <c r="J1147" s="143"/>
      <c r="K1147" s="144" t="s">
        <v>3103</v>
      </c>
    </row>
    <row r="1148" spans="1:11" hidden="1" x14ac:dyDescent="0.25">
      <c r="A1148" s="185" t="s">
        <v>1083</v>
      </c>
      <c r="B1148" s="138" t="s">
        <v>4737</v>
      </c>
      <c r="C1148" s="139" t="s">
        <v>67</v>
      </c>
      <c r="D1148" s="139">
        <v>0</v>
      </c>
      <c r="E1148" s="140">
        <f ca="1">OFFSET(INDEX(Composições!A:H,MATCH(Orçamentária!A1148,Composições!A:A,0),8),2,0)</f>
        <v>8.1053999999999995</v>
      </c>
      <c r="F1148" s="141">
        <f t="shared" ca="1" si="53"/>
        <v>0</v>
      </c>
      <c r="G1148" s="142">
        <f>IF($K1148="Padrão",BDI!$B$17,IF($K1148="Diferenciado",BDI!$E$17,0))</f>
        <v>0.21290000000000001</v>
      </c>
      <c r="H1148" s="140">
        <f t="shared" ca="1" si="51"/>
        <v>9.83</v>
      </c>
      <c r="I1148" s="141">
        <f t="shared" ca="1" si="52"/>
        <v>0</v>
      </c>
      <c r="J1148" s="143"/>
      <c r="K1148" s="144" t="s">
        <v>3103</v>
      </c>
    </row>
    <row r="1149" spans="1:11" hidden="1" x14ac:dyDescent="0.25">
      <c r="A1149" s="137" t="s">
        <v>4738</v>
      </c>
      <c r="B1149" s="138" t="s">
        <v>4739</v>
      </c>
      <c r="C1149" s="139" t="s">
        <v>17</v>
      </c>
      <c r="D1149" s="139">
        <v>0</v>
      </c>
      <c r="E1149" s="140" t="s">
        <v>12</v>
      </c>
      <c r="F1149" s="141" t="str">
        <f t="shared" si="53"/>
        <v/>
      </c>
      <c r="G1149" s="142">
        <f>IF($K1149="Padrão",BDI!$B$17,IF($K1149="Diferenciado",BDI!$E$17,0))</f>
        <v>0.21290000000000001</v>
      </c>
      <c r="H1149" s="140" t="str">
        <f t="shared" si="51"/>
        <v/>
      </c>
      <c r="I1149" s="141" t="str">
        <f t="shared" si="52"/>
        <v/>
      </c>
      <c r="J1149" s="143"/>
      <c r="K1149" s="144" t="s">
        <v>3103</v>
      </c>
    </row>
    <row r="1150" spans="1:11" hidden="1" x14ac:dyDescent="0.25">
      <c r="A1150" s="137" t="s">
        <v>4740</v>
      </c>
      <c r="B1150" s="138" t="s">
        <v>4741</v>
      </c>
      <c r="C1150" s="139" t="s">
        <v>17</v>
      </c>
      <c r="D1150" s="139">
        <v>0</v>
      </c>
      <c r="E1150" s="140" t="s">
        <v>12</v>
      </c>
      <c r="F1150" s="141" t="str">
        <f t="shared" si="53"/>
        <v/>
      </c>
      <c r="G1150" s="142">
        <f>IF($K1150="Padrão",BDI!$B$17,IF($K1150="Diferenciado",BDI!$E$17,0))</f>
        <v>0.21290000000000001</v>
      </c>
      <c r="H1150" s="140" t="str">
        <f t="shared" si="51"/>
        <v/>
      </c>
      <c r="I1150" s="141" t="str">
        <f t="shared" si="52"/>
        <v/>
      </c>
      <c r="J1150" s="143"/>
      <c r="K1150" s="144" t="s">
        <v>3103</v>
      </c>
    </row>
    <row r="1151" spans="1:11" hidden="1" x14ac:dyDescent="0.25">
      <c r="A1151" s="137" t="s">
        <v>4742</v>
      </c>
      <c r="B1151" s="138" t="s">
        <v>4743</v>
      </c>
      <c r="C1151" s="139" t="s">
        <v>3199</v>
      </c>
      <c r="D1151" s="139">
        <v>0</v>
      </c>
      <c r="E1151" s="140" t="s">
        <v>12</v>
      </c>
      <c r="F1151" s="141" t="str">
        <f t="shared" si="53"/>
        <v/>
      </c>
      <c r="G1151" s="142">
        <f>IF($K1151="Padrão",BDI!$B$17,IF($K1151="Diferenciado",BDI!$E$17,0))</f>
        <v>0.21290000000000001</v>
      </c>
      <c r="H1151" s="140" t="str">
        <f t="shared" si="51"/>
        <v/>
      </c>
      <c r="I1151" s="141" t="str">
        <f t="shared" si="52"/>
        <v/>
      </c>
      <c r="J1151" s="143"/>
      <c r="K1151" s="144" t="s">
        <v>3103</v>
      </c>
    </row>
    <row r="1152" spans="1:11" hidden="1" x14ac:dyDescent="0.25">
      <c r="A1152" s="185" t="s">
        <v>1086</v>
      </c>
      <c r="B1152" s="138" t="s">
        <v>4744</v>
      </c>
      <c r="C1152" s="139" t="s">
        <v>105</v>
      </c>
      <c r="D1152" s="139">
        <v>0</v>
      </c>
      <c r="E1152" s="140">
        <f ca="1">OFFSET(INDEX(Composições!A:H,MATCH(Orçamentária!A1152,Composições!A:A,0),8),2,0)</f>
        <v>323.46239128115621</v>
      </c>
      <c r="F1152" s="141">
        <f t="shared" ca="1" si="53"/>
        <v>0</v>
      </c>
      <c r="G1152" s="142">
        <f>IF($K1152="Padrão",BDI!$B$17,IF($K1152="Diferenciado",BDI!$E$17,0))</f>
        <v>0.21290000000000001</v>
      </c>
      <c r="H1152" s="140">
        <f t="shared" ca="1" si="51"/>
        <v>392.33</v>
      </c>
      <c r="I1152" s="141">
        <f t="shared" ca="1" si="52"/>
        <v>0</v>
      </c>
      <c r="J1152" s="143"/>
      <c r="K1152" s="144" t="s">
        <v>3103</v>
      </c>
    </row>
    <row r="1153" spans="1:11" hidden="1" x14ac:dyDescent="0.25">
      <c r="A1153" s="185" t="s">
        <v>1087</v>
      </c>
      <c r="B1153" s="138" t="s">
        <v>4745</v>
      </c>
      <c r="C1153" s="139" t="s">
        <v>105</v>
      </c>
      <c r="D1153" s="139">
        <v>0</v>
      </c>
      <c r="E1153" s="140">
        <f ca="1">OFFSET(INDEX(Composições!A:H,MATCH(Orçamentária!A1153,Composições!A:A,0),8),2,0)</f>
        <v>73.240685968656251</v>
      </c>
      <c r="F1153" s="141">
        <f t="shared" ca="1" si="53"/>
        <v>0</v>
      </c>
      <c r="G1153" s="142">
        <f>IF($K1153="Padrão",BDI!$B$17,IF($K1153="Diferenciado",BDI!$E$17,0))</f>
        <v>0.21290000000000001</v>
      </c>
      <c r="H1153" s="140">
        <f t="shared" ca="1" si="51"/>
        <v>88.83</v>
      </c>
      <c r="I1153" s="141">
        <f t="shared" ca="1" si="52"/>
        <v>0</v>
      </c>
      <c r="J1153" s="143"/>
      <c r="K1153" s="144" t="s">
        <v>3103</v>
      </c>
    </row>
    <row r="1154" spans="1:11" hidden="1" x14ac:dyDescent="0.25">
      <c r="A1154" s="185" t="s">
        <v>1088</v>
      </c>
      <c r="B1154" s="138" t="s">
        <v>4746</v>
      </c>
      <c r="C1154" s="139" t="s">
        <v>67</v>
      </c>
      <c r="D1154" s="139">
        <v>0</v>
      </c>
      <c r="E1154" s="140">
        <f ca="1">OFFSET(INDEX(Composições!A:H,MATCH(Orçamentária!A1154,Composições!A:A,0),8),2,0)</f>
        <v>2.60623</v>
      </c>
      <c r="F1154" s="141">
        <f t="shared" ca="1" si="53"/>
        <v>0</v>
      </c>
      <c r="G1154" s="142">
        <f>IF($K1154="Padrão",BDI!$B$17,IF($K1154="Diferenciado",BDI!$E$17,0))</f>
        <v>0.21290000000000001</v>
      </c>
      <c r="H1154" s="140">
        <f t="shared" ca="1" si="51"/>
        <v>3.16</v>
      </c>
      <c r="I1154" s="141">
        <f t="shared" ca="1" si="52"/>
        <v>0</v>
      </c>
      <c r="J1154" s="143"/>
      <c r="K1154" s="144" t="s">
        <v>3103</v>
      </c>
    </row>
    <row r="1155" spans="1:11" hidden="1" x14ac:dyDescent="0.25">
      <c r="A1155" s="185" t="s">
        <v>1092</v>
      </c>
      <c r="B1155" s="138" t="s">
        <v>4747</v>
      </c>
      <c r="C1155" s="139" t="s">
        <v>17</v>
      </c>
      <c r="D1155" s="139">
        <v>0</v>
      </c>
      <c r="E1155" s="140">
        <f ca="1">OFFSET(INDEX(Composições!A:H,MATCH(Orçamentária!A1155,Composições!A:A,0),8),2,0)</f>
        <v>237.9423314</v>
      </c>
      <c r="F1155" s="141">
        <f t="shared" ca="1" si="53"/>
        <v>0</v>
      </c>
      <c r="G1155" s="142">
        <f>IF($K1155="Padrão",BDI!$B$17,IF($K1155="Diferenciado",BDI!$E$17,0))</f>
        <v>0.21290000000000001</v>
      </c>
      <c r="H1155" s="140">
        <f t="shared" ca="1" si="51"/>
        <v>288.60000000000002</v>
      </c>
      <c r="I1155" s="141">
        <f t="shared" ca="1" si="52"/>
        <v>0</v>
      </c>
      <c r="J1155" s="143"/>
      <c r="K1155" s="144" t="s">
        <v>3103</v>
      </c>
    </row>
    <row r="1156" spans="1:11" hidden="1" x14ac:dyDescent="0.25">
      <c r="A1156" s="185" t="s">
        <v>1093</v>
      </c>
      <c r="B1156" s="138" t="s">
        <v>4748</v>
      </c>
      <c r="C1156" s="139" t="s">
        <v>17</v>
      </c>
      <c r="D1156" s="139">
        <v>0</v>
      </c>
      <c r="E1156" s="140">
        <f ca="1">OFFSET(INDEX(Composições!A:H,MATCH(Orçamentária!A1156,Composições!A:A,0),8),2,0)</f>
        <v>55.883303499999997</v>
      </c>
      <c r="F1156" s="141">
        <f t="shared" ca="1" si="53"/>
        <v>0</v>
      </c>
      <c r="G1156" s="142">
        <f>IF($K1156="Padrão",BDI!$B$17,IF($K1156="Diferenciado",BDI!$E$17,0))</f>
        <v>0.21290000000000001</v>
      </c>
      <c r="H1156" s="140">
        <f t="shared" ca="1" si="51"/>
        <v>67.78</v>
      </c>
      <c r="I1156" s="141">
        <f t="shared" ca="1" si="52"/>
        <v>0</v>
      </c>
      <c r="J1156" s="143"/>
      <c r="K1156" s="144" t="s">
        <v>3103</v>
      </c>
    </row>
    <row r="1157" spans="1:11" hidden="1" x14ac:dyDescent="0.25">
      <c r="A1157" s="185" t="s">
        <v>1094</v>
      </c>
      <c r="B1157" s="138" t="s">
        <v>4749</v>
      </c>
      <c r="C1157" s="139" t="s">
        <v>67</v>
      </c>
      <c r="D1157" s="139">
        <v>0</v>
      </c>
      <c r="E1157" s="140">
        <f ca="1">OFFSET(INDEX(Composições!A:H,MATCH(Orçamentária!A1157,Composições!A:A,0),8),2,0)</f>
        <v>47.908584871670008</v>
      </c>
      <c r="F1157" s="141">
        <f t="shared" ca="1" si="53"/>
        <v>0</v>
      </c>
      <c r="G1157" s="142">
        <f>IF($K1157="Padrão",BDI!$B$17,IF($K1157="Diferenciado",BDI!$E$17,0))</f>
        <v>0.21290000000000001</v>
      </c>
      <c r="H1157" s="140">
        <f t="shared" ca="1" si="51"/>
        <v>58.11</v>
      </c>
      <c r="I1157" s="141">
        <f t="shared" ca="1" si="52"/>
        <v>0</v>
      </c>
      <c r="J1157" s="143"/>
      <c r="K1157" s="144" t="s">
        <v>3103</v>
      </c>
    </row>
    <row r="1158" spans="1:11" hidden="1" x14ac:dyDescent="0.25">
      <c r="A1158" s="185" t="s">
        <v>1095</v>
      </c>
      <c r="B1158" s="138" t="s">
        <v>4750</v>
      </c>
      <c r="C1158" s="139" t="s">
        <v>67</v>
      </c>
      <c r="D1158" s="139">
        <v>0</v>
      </c>
      <c r="E1158" s="140">
        <f ca="1">OFFSET(INDEX(Composições!A:H,MATCH(Orçamentária!A1158,Composições!A:A,0),8),2,0)</f>
        <v>64.902219582770016</v>
      </c>
      <c r="F1158" s="141">
        <f t="shared" ca="1" si="53"/>
        <v>0</v>
      </c>
      <c r="G1158" s="142">
        <f>IF($K1158="Padrão",BDI!$B$17,IF($K1158="Diferenciado",BDI!$E$17,0))</f>
        <v>0.21290000000000001</v>
      </c>
      <c r="H1158" s="140">
        <f t="shared" ref="H1158:H1221" ca="1" si="54">IF(ISNUMBER(E1158),ROUND(E1158*(1+G1158),2),"")</f>
        <v>78.72</v>
      </c>
      <c r="I1158" s="141">
        <f t="shared" ref="I1158:I1221" ca="1" si="55">IF(ISNUMBER(E1158),ROUND(H1158*D1158,2),"")</f>
        <v>0</v>
      </c>
      <c r="J1158" s="143"/>
      <c r="K1158" s="144" t="s">
        <v>3103</v>
      </c>
    </row>
    <row r="1159" spans="1:11" hidden="1" x14ac:dyDescent="0.25">
      <c r="A1159" s="185" t="s">
        <v>1096</v>
      </c>
      <c r="B1159" s="138" t="s">
        <v>4751</v>
      </c>
      <c r="C1159" s="139" t="s">
        <v>67</v>
      </c>
      <c r="D1159" s="139">
        <v>0</v>
      </c>
      <c r="E1159" s="140">
        <f ca="1">OFFSET(INDEX(Composições!A:H,MATCH(Orçamentária!A1159,Composições!A:A,0),8),2,0)</f>
        <v>8.0953299999999988</v>
      </c>
      <c r="F1159" s="141">
        <f t="shared" ref="F1159:F1222" ca="1" si="56">IF(ISNUMBER(E1159),D1159*E1159,"")</f>
        <v>0</v>
      </c>
      <c r="G1159" s="142">
        <f>IF($K1159="Padrão",BDI!$B$17,IF($K1159="Diferenciado",BDI!$E$17,0))</f>
        <v>0.21290000000000001</v>
      </c>
      <c r="H1159" s="140">
        <f t="shared" ca="1" si="54"/>
        <v>9.82</v>
      </c>
      <c r="I1159" s="141">
        <f t="shared" ca="1" si="55"/>
        <v>0</v>
      </c>
      <c r="J1159" s="143"/>
      <c r="K1159" s="144" t="s">
        <v>3103</v>
      </c>
    </row>
    <row r="1160" spans="1:11" hidden="1" x14ac:dyDescent="0.25">
      <c r="A1160" s="185" t="s">
        <v>1097</v>
      </c>
      <c r="B1160" s="138" t="s">
        <v>4752</v>
      </c>
      <c r="C1160" s="139" t="s">
        <v>67</v>
      </c>
      <c r="D1160" s="139">
        <v>0</v>
      </c>
      <c r="E1160" s="140">
        <f ca="1">OFFSET(INDEX(Composições!A:H,MATCH(Orçamentária!A1160,Composições!A:A,0),8),2,0)</f>
        <v>11.069875</v>
      </c>
      <c r="F1160" s="141">
        <f t="shared" ca="1" si="56"/>
        <v>0</v>
      </c>
      <c r="G1160" s="142">
        <f>IF($K1160="Padrão",BDI!$B$17,IF($K1160="Diferenciado",BDI!$E$17,0))</f>
        <v>0.21290000000000001</v>
      </c>
      <c r="H1160" s="140">
        <f t="shared" ca="1" si="54"/>
        <v>13.43</v>
      </c>
      <c r="I1160" s="141">
        <f t="shared" ca="1" si="55"/>
        <v>0</v>
      </c>
      <c r="J1160" s="143"/>
      <c r="K1160" s="144" t="s">
        <v>3103</v>
      </c>
    </row>
    <row r="1161" spans="1:11" hidden="1" x14ac:dyDescent="0.25">
      <c r="A1161" s="185" t="s">
        <v>1098</v>
      </c>
      <c r="B1161" s="138" t="s">
        <v>4753</v>
      </c>
      <c r="C1161" s="139" t="s">
        <v>67</v>
      </c>
      <c r="D1161" s="139">
        <v>0</v>
      </c>
      <c r="E1161" s="140">
        <f ca="1">OFFSET(INDEX(Composições!A:H,MATCH(Orçamentária!A1161,Composições!A:A,0),8),2,0)</f>
        <v>36.964646006449996</v>
      </c>
      <c r="F1161" s="141">
        <f t="shared" ca="1" si="56"/>
        <v>0</v>
      </c>
      <c r="G1161" s="142">
        <f>IF($K1161="Padrão",BDI!$B$17,IF($K1161="Diferenciado",BDI!$E$17,0))</f>
        <v>0.21290000000000001</v>
      </c>
      <c r="H1161" s="140">
        <f t="shared" ca="1" si="54"/>
        <v>44.83</v>
      </c>
      <c r="I1161" s="141">
        <f t="shared" ca="1" si="55"/>
        <v>0</v>
      </c>
      <c r="J1161" s="143"/>
      <c r="K1161" s="144" t="s">
        <v>3103</v>
      </c>
    </row>
    <row r="1162" spans="1:11" hidden="1" x14ac:dyDescent="0.25">
      <c r="A1162" s="185" t="s">
        <v>1100</v>
      </c>
      <c r="B1162" s="138" t="s">
        <v>4754</v>
      </c>
      <c r="C1162" s="139" t="s">
        <v>67</v>
      </c>
      <c r="D1162" s="139">
        <v>0</v>
      </c>
      <c r="E1162" s="140">
        <f ca="1">OFFSET(INDEX(Composições!A:H,MATCH(Orçamentária!A1162,Composições!A:A,0),8),2,0)</f>
        <v>86.854373841250009</v>
      </c>
      <c r="F1162" s="141">
        <f t="shared" ca="1" si="56"/>
        <v>0</v>
      </c>
      <c r="G1162" s="142">
        <f>IF($K1162="Padrão",BDI!$B$17,IF($K1162="Diferenciado",BDI!$E$17,0))</f>
        <v>0.21290000000000001</v>
      </c>
      <c r="H1162" s="140">
        <f t="shared" ca="1" si="54"/>
        <v>105.35</v>
      </c>
      <c r="I1162" s="141">
        <f t="shared" ca="1" si="55"/>
        <v>0</v>
      </c>
      <c r="J1162" s="143"/>
      <c r="K1162" s="144" t="s">
        <v>3103</v>
      </c>
    </row>
    <row r="1163" spans="1:11" hidden="1" x14ac:dyDescent="0.25">
      <c r="A1163" s="185" t="s">
        <v>1101</v>
      </c>
      <c r="B1163" s="138" t="s">
        <v>4755</v>
      </c>
      <c r="C1163" s="139" t="s">
        <v>67</v>
      </c>
      <c r="D1163" s="139">
        <v>0</v>
      </c>
      <c r="E1163" s="140">
        <f ca="1">OFFSET(INDEX(Composições!A:H,MATCH(Orçamentária!A1163,Composições!A:A,0),8),2,0)</f>
        <v>14.779259250000001</v>
      </c>
      <c r="F1163" s="141">
        <f t="shared" ca="1" si="56"/>
        <v>0</v>
      </c>
      <c r="G1163" s="142">
        <f>IF($K1163="Padrão",BDI!$B$17,IF($K1163="Diferenciado",BDI!$E$17,0))</f>
        <v>0.21290000000000001</v>
      </c>
      <c r="H1163" s="140">
        <f t="shared" ca="1" si="54"/>
        <v>17.93</v>
      </c>
      <c r="I1163" s="141">
        <f t="shared" ca="1" si="55"/>
        <v>0</v>
      </c>
      <c r="J1163" s="143"/>
      <c r="K1163" s="144" t="s">
        <v>3103</v>
      </c>
    </row>
    <row r="1164" spans="1:11" hidden="1" x14ac:dyDescent="0.25">
      <c r="A1164" s="185" t="s">
        <v>1103</v>
      </c>
      <c r="B1164" s="138" t="s">
        <v>4756</v>
      </c>
      <c r="C1164" s="139" t="s">
        <v>67</v>
      </c>
      <c r="D1164" s="139">
        <v>0</v>
      </c>
      <c r="E1164" s="140">
        <f ca="1">OFFSET(INDEX(Composições!A:H,MATCH(Orçamentária!A1164,Composições!A:A,0),8),2,0)</f>
        <v>8.3322599999999998</v>
      </c>
      <c r="F1164" s="141">
        <f t="shared" ca="1" si="56"/>
        <v>0</v>
      </c>
      <c r="G1164" s="142">
        <f>IF($K1164="Padrão",BDI!$B$17,IF($K1164="Diferenciado",BDI!$E$17,0))</f>
        <v>0.21290000000000001</v>
      </c>
      <c r="H1164" s="140">
        <f t="shared" ca="1" si="54"/>
        <v>10.11</v>
      </c>
      <c r="I1164" s="141">
        <f t="shared" ca="1" si="55"/>
        <v>0</v>
      </c>
      <c r="J1164" s="143"/>
      <c r="K1164" s="144" t="s">
        <v>3103</v>
      </c>
    </row>
    <row r="1165" spans="1:11" hidden="1" x14ac:dyDescent="0.25">
      <c r="A1165" s="185" t="s">
        <v>1105</v>
      </c>
      <c r="B1165" s="138" t="s">
        <v>4757</v>
      </c>
      <c r="C1165" s="139" t="s">
        <v>67</v>
      </c>
      <c r="D1165" s="139">
        <v>0</v>
      </c>
      <c r="E1165" s="140">
        <f ca="1">OFFSET(INDEX(Composições!A:H,MATCH(Orçamentária!A1165,Composições!A:A,0),8),2,0)</f>
        <v>164.34030525</v>
      </c>
      <c r="F1165" s="141">
        <f t="shared" ca="1" si="56"/>
        <v>0</v>
      </c>
      <c r="G1165" s="142">
        <f>IF($K1165="Padrão",BDI!$B$17,IF($K1165="Diferenciado",BDI!$E$17,0))</f>
        <v>0.21290000000000001</v>
      </c>
      <c r="H1165" s="140">
        <f t="shared" ca="1" si="54"/>
        <v>199.33</v>
      </c>
      <c r="I1165" s="141">
        <f t="shared" ca="1" si="55"/>
        <v>0</v>
      </c>
      <c r="J1165" s="143"/>
      <c r="K1165" s="144" t="s">
        <v>3103</v>
      </c>
    </row>
    <row r="1166" spans="1:11" hidden="1" x14ac:dyDescent="0.25">
      <c r="A1166" s="185" t="s">
        <v>1106</v>
      </c>
      <c r="B1166" s="138" t="s">
        <v>4758</v>
      </c>
      <c r="C1166" s="139" t="s">
        <v>67</v>
      </c>
      <c r="D1166" s="139">
        <v>0</v>
      </c>
      <c r="E1166" s="140">
        <f ca="1">OFFSET(INDEX(Composições!A:H,MATCH(Orçamentária!A1166,Composições!A:A,0),8),2,0)</f>
        <v>189.133847</v>
      </c>
      <c r="F1166" s="141">
        <f t="shared" ca="1" si="56"/>
        <v>0</v>
      </c>
      <c r="G1166" s="142">
        <f>IF($K1166="Padrão",BDI!$B$17,IF($K1166="Diferenciado",BDI!$E$17,0))</f>
        <v>0.21290000000000001</v>
      </c>
      <c r="H1166" s="140">
        <f t="shared" ca="1" si="54"/>
        <v>229.4</v>
      </c>
      <c r="I1166" s="141">
        <f t="shared" ca="1" si="55"/>
        <v>0</v>
      </c>
      <c r="J1166" s="143"/>
      <c r="K1166" s="144" t="s">
        <v>3103</v>
      </c>
    </row>
    <row r="1167" spans="1:11" hidden="1" x14ac:dyDescent="0.25">
      <c r="A1167" s="137" t="s">
        <v>4759</v>
      </c>
      <c r="B1167" s="138" t="s">
        <v>4760</v>
      </c>
      <c r="C1167" s="139" t="s">
        <v>71</v>
      </c>
      <c r="D1167" s="139">
        <v>0</v>
      </c>
      <c r="E1167" s="140" t="s">
        <v>12</v>
      </c>
      <c r="F1167" s="141" t="str">
        <f t="shared" si="56"/>
        <v/>
      </c>
      <c r="G1167" s="142">
        <f>IF($K1167="Padrão",BDI!$B$17,IF($K1167="Diferenciado",BDI!$E$17,0))</f>
        <v>0.21290000000000001</v>
      </c>
      <c r="H1167" s="140" t="str">
        <f t="shared" si="54"/>
        <v/>
      </c>
      <c r="I1167" s="141" t="str">
        <f t="shared" si="55"/>
        <v/>
      </c>
      <c r="J1167" s="143"/>
      <c r="K1167" s="144" t="s">
        <v>3103</v>
      </c>
    </row>
    <row r="1168" spans="1:11" hidden="1" x14ac:dyDescent="0.25">
      <c r="A1168" s="185" t="s">
        <v>1107</v>
      </c>
      <c r="B1168" s="138" t="s">
        <v>4761</v>
      </c>
      <c r="C1168" s="139" t="s">
        <v>105</v>
      </c>
      <c r="D1168" s="139">
        <v>0</v>
      </c>
      <c r="E1168" s="140">
        <f ca="1">OFFSET(INDEX(Composições!A:H,MATCH(Orçamentária!A1168,Composições!A:A,0),8),2,0)</f>
        <v>140.4899465375</v>
      </c>
      <c r="F1168" s="141">
        <f t="shared" ca="1" si="56"/>
        <v>0</v>
      </c>
      <c r="G1168" s="142">
        <f>IF($K1168="Padrão",BDI!$B$17,IF($K1168="Diferenciado",BDI!$E$17,0))</f>
        <v>0.21290000000000001</v>
      </c>
      <c r="H1168" s="140">
        <f t="shared" ca="1" si="54"/>
        <v>170.4</v>
      </c>
      <c r="I1168" s="141">
        <f t="shared" ca="1" si="55"/>
        <v>0</v>
      </c>
      <c r="J1168" s="143"/>
      <c r="K1168" s="144" t="s">
        <v>3103</v>
      </c>
    </row>
    <row r="1169" spans="1:11" ht="25.5" hidden="1" x14ac:dyDescent="0.25">
      <c r="A1169" s="185" t="s">
        <v>1109</v>
      </c>
      <c r="B1169" s="138" t="s">
        <v>4762</v>
      </c>
      <c r="C1169" s="139" t="s">
        <v>67</v>
      </c>
      <c r="D1169" s="139">
        <v>0</v>
      </c>
      <c r="E1169" s="140">
        <f ca="1">OFFSET(INDEX(Composições!A:H,MATCH(Orçamentária!A1169,Composições!A:A,0),8),2,0)</f>
        <v>13.5765203</v>
      </c>
      <c r="F1169" s="141">
        <f t="shared" ca="1" si="56"/>
        <v>0</v>
      </c>
      <c r="G1169" s="142">
        <f>IF($K1169="Padrão",BDI!$B$17,IF($K1169="Diferenciado",BDI!$E$17,0))</f>
        <v>0.21290000000000001</v>
      </c>
      <c r="H1169" s="140">
        <f t="shared" ca="1" si="54"/>
        <v>16.47</v>
      </c>
      <c r="I1169" s="141">
        <f t="shared" ca="1" si="55"/>
        <v>0</v>
      </c>
      <c r="J1169" s="143"/>
      <c r="K1169" s="144" t="s">
        <v>3103</v>
      </c>
    </row>
    <row r="1170" spans="1:11" hidden="1" x14ac:dyDescent="0.25">
      <c r="A1170" s="185" t="s">
        <v>1110</v>
      </c>
      <c r="B1170" s="138" t="s">
        <v>4763</v>
      </c>
      <c r="C1170" s="139" t="s">
        <v>67</v>
      </c>
      <c r="D1170" s="139">
        <v>0</v>
      </c>
      <c r="E1170" s="140">
        <f ca="1">OFFSET(INDEX(Composições!A:H,MATCH(Orçamentária!A1170,Composições!A:A,0),8),2,0)</f>
        <v>45.135007299999998</v>
      </c>
      <c r="F1170" s="141">
        <f t="shared" ca="1" si="56"/>
        <v>0</v>
      </c>
      <c r="G1170" s="142">
        <f>IF($K1170="Padrão",BDI!$B$17,IF($K1170="Diferenciado",BDI!$E$17,0))</f>
        <v>0.21290000000000001</v>
      </c>
      <c r="H1170" s="140">
        <f t="shared" ca="1" si="54"/>
        <v>54.74</v>
      </c>
      <c r="I1170" s="141">
        <f t="shared" ca="1" si="55"/>
        <v>0</v>
      </c>
      <c r="J1170" s="143"/>
      <c r="K1170" s="144" t="s">
        <v>3103</v>
      </c>
    </row>
    <row r="1171" spans="1:11" hidden="1" x14ac:dyDescent="0.25">
      <c r="A1171" s="185" t="s">
        <v>1111</v>
      </c>
      <c r="B1171" s="138" t="s">
        <v>4764</v>
      </c>
      <c r="C1171" s="139" t="s">
        <v>67</v>
      </c>
      <c r="D1171" s="139">
        <v>0</v>
      </c>
      <c r="E1171" s="140">
        <f ca="1">OFFSET(INDEX(Composições!A:H,MATCH(Orçamentária!A1171,Composições!A:A,0),8),2,0)</f>
        <v>9.1551500000000008</v>
      </c>
      <c r="F1171" s="141">
        <f t="shared" ca="1" si="56"/>
        <v>0</v>
      </c>
      <c r="G1171" s="142">
        <f>IF($K1171="Padrão",BDI!$B$17,IF($K1171="Diferenciado",BDI!$E$17,0))</f>
        <v>0.21290000000000001</v>
      </c>
      <c r="H1171" s="140">
        <f t="shared" ca="1" si="54"/>
        <v>11.1</v>
      </c>
      <c r="I1171" s="141">
        <f t="shared" ca="1" si="55"/>
        <v>0</v>
      </c>
      <c r="J1171" s="143"/>
      <c r="K1171" s="144" t="s">
        <v>3103</v>
      </c>
    </row>
    <row r="1172" spans="1:11" hidden="1" x14ac:dyDescent="0.25">
      <c r="A1172" s="185" t="s">
        <v>1114</v>
      </c>
      <c r="B1172" s="138" t="s">
        <v>4765</v>
      </c>
      <c r="C1172" s="139" t="s">
        <v>67</v>
      </c>
      <c r="D1172" s="139">
        <v>0</v>
      </c>
      <c r="E1172" s="140">
        <f ca="1">OFFSET(INDEX(Composições!A:H,MATCH(Orçamentária!A1172,Composições!A:A,0),8),2,0)</f>
        <v>9.1551500000000008</v>
      </c>
      <c r="F1172" s="141">
        <f t="shared" ca="1" si="56"/>
        <v>0</v>
      </c>
      <c r="G1172" s="142">
        <f>IF($K1172="Padrão",BDI!$B$17,IF($K1172="Diferenciado",BDI!$E$17,0))</f>
        <v>0.21290000000000001</v>
      </c>
      <c r="H1172" s="140">
        <f t="shared" ca="1" si="54"/>
        <v>11.1</v>
      </c>
      <c r="I1172" s="141">
        <f t="shared" ca="1" si="55"/>
        <v>0</v>
      </c>
      <c r="J1172" s="143"/>
      <c r="K1172" s="144" t="s">
        <v>3103</v>
      </c>
    </row>
    <row r="1173" spans="1:11" hidden="1" x14ac:dyDescent="0.25">
      <c r="A1173" s="185" t="s">
        <v>1116</v>
      </c>
      <c r="B1173" s="138" t="s">
        <v>4766</v>
      </c>
      <c r="C1173" s="139" t="s">
        <v>1789</v>
      </c>
      <c r="D1173" s="139">
        <v>0</v>
      </c>
      <c r="E1173" s="140">
        <f ca="1">OFFSET(INDEX(Composições!A:H,MATCH(Orçamentária!A1173,Composições!A:A,0),8),2,0)</f>
        <v>1078.8023162724999</v>
      </c>
      <c r="F1173" s="141">
        <f t="shared" ca="1" si="56"/>
        <v>0</v>
      </c>
      <c r="G1173" s="142">
        <f>IF($K1173="Padrão",BDI!$B$17,IF($K1173="Diferenciado",BDI!$E$17,0))</f>
        <v>0.21290000000000001</v>
      </c>
      <c r="H1173" s="140">
        <f t="shared" ca="1" si="54"/>
        <v>1308.48</v>
      </c>
      <c r="I1173" s="141">
        <f t="shared" ca="1" si="55"/>
        <v>0</v>
      </c>
      <c r="J1173" s="143"/>
      <c r="K1173" s="144" t="s">
        <v>3103</v>
      </c>
    </row>
    <row r="1174" spans="1:11" hidden="1" x14ac:dyDescent="0.25">
      <c r="A1174" s="185" t="s">
        <v>1118</v>
      </c>
      <c r="B1174" s="138" t="s">
        <v>4767</v>
      </c>
      <c r="C1174" s="139" t="s">
        <v>67</v>
      </c>
      <c r="D1174" s="139">
        <v>0</v>
      </c>
      <c r="E1174" s="140">
        <f ca="1">OFFSET(INDEX(Composições!A:H,MATCH(Orçamentária!A1174,Composições!A:A,0),8),2,0)</f>
        <v>7.8764652000000002</v>
      </c>
      <c r="F1174" s="141">
        <f t="shared" ca="1" si="56"/>
        <v>0</v>
      </c>
      <c r="G1174" s="142">
        <f>IF($K1174="Padrão",BDI!$B$17,IF($K1174="Diferenciado",BDI!$E$17,0))</f>
        <v>0.21290000000000001</v>
      </c>
      <c r="H1174" s="140">
        <f t="shared" ca="1" si="54"/>
        <v>9.5500000000000007</v>
      </c>
      <c r="I1174" s="141">
        <f t="shared" ca="1" si="55"/>
        <v>0</v>
      </c>
      <c r="J1174" s="143"/>
      <c r="K1174" s="144" t="s">
        <v>3103</v>
      </c>
    </row>
    <row r="1175" spans="1:11" hidden="1" x14ac:dyDescent="0.25">
      <c r="A1175" s="185" t="s">
        <v>1121</v>
      </c>
      <c r="B1175" s="138" t="s">
        <v>4768</v>
      </c>
      <c r="C1175" s="139" t="s">
        <v>67</v>
      </c>
      <c r="D1175" s="139">
        <v>0</v>
      </c>
      <c r="E1175" s="140">
        <f ca="1">OFFSET(INDEX(Composições!A:H,MATCH(Orçamentária!A1175,Composições!A:A,0),8),2,0)</f>
        <v>207.63994484999998</v>
      </c>
      <c r="F1175" s="141">
        <f t="shared" ca="1" si="56"/>
        <v>0</v>
      </c>
      <c r="G1175" s="142">
        <f>IF($K1175="Padrão",BDI!$B$17,IF($K1175="Diferenciado",BDI!$E$17,0))</f>
        <v>0.21290000000000001</v>
      </c>
      <c r="H1175" s="140">
        <f t="shared" ca="1" si="54"/>
        <v>251.85</v>
      </c>
      <c r="I1175" s="141">
        <f t="shared" ca="1" si="55"/>
        <v>0</v>
      </c>
      <c r="J1175" s="143"/>
      <c r="K1175" s="144" t="s">
        <v>3103</v>
      </c>
    </row>
    <row r="1176" spans="1:11" hidden="1" x14ac:dyDescent="0.25">
      <c r="A1176" s="185" t="s">
        <v>1122</v>
      </c>
      <c r="B1176" s="138" t="s">
        <v>4769</v>
      </c>
      <c r="C1176" s="139" t="s">
        <v>67</v>
      </c>
      <c r="D1176" s="139">
        <v>0</v>
      </c>
      <c r="E1176" s="140">
        <f ca="1">OFFSET(INDEX(Composições!A:H,MATCH(Orçamentária!A1176,Composições!A:A,0),8),2,0)</f>
        <v>115.62270544999998</v>
      </c>
      <c r="F1176" s="141">
        <f t="shared" ca="1" si="56"/>
        <v>0</v>
      </c>
      <c r="G1176" s="142">
        <f>IF($K1176="Padrão",BDI!$B$17,IF($K1176="Diferenciado",BDI!$E$17,0))</f>
        <v>0.21290000000000001</v>
      </c>
      <c r="H1176" s="140">
        <f t="shared" ca="1" si="54"/>
        <v>140.24</v>
      </c>
      <c r="I1176" s="141">
        <f t="shared" ca="1" si="55"/>
        <v>0</v>
      </c>
      <c r="J1176" s="143"/>
      <c r="K1176" s="144" t="s">
        <v>3103</v>
      </c>
    </row>
    <row r="1177" spans="1:11" hidden="1" x14ac:dyDescent="0.25">
      <c r="A1177" s="185" t="s">
        <v>1123</v>
      </c>
      <c r="B1177" s="138" t="s">
        <v>4770</v>
      </c>
      <c r="C1177" s="139" t="s">
        <v>67</v>
      </c>
      <c r="D1177" s="139">
        <v>0</v>
      </c>
      <c r="E1177" s="140">
        <f ca="1">OFFSET(INDEX(Composições!A:H,MATCH(Orçamentária!A1177,Composições!A:A,0),8),2,0)</f>
        <v>45.287005399999991</v>
      </c>
      <c r="F1177" s="141">
        <f t="shared" ca="1" si="56"/>
        <v>0</v>
      </c>
      <c r="G1177" s="142">
        <f>IF($K1177="Padrão",BDI!$B$17,IF($K1177="Diferenciado",BDI!$E$17,0))</f>
        <v>0.21290000000000001</v>
      </c>
      <c r="H1177" s="140">
        <f t="shared" ca="1" si="54"/>
        <v>54.93</v>
      </c>
      <c r="I1177" s="141">
        <f t="shared" ca="1" si="55"/>
        <v>0</v>
      </c>
      <c r="J1177" s="143"/>
      <c r="K1177" s="144" t="s">
        <v>3103</v>
      </c>
    </row>
    <row r="1178" spans="1:11" ht="25.5" hidden="1" x14ac:dyDescent="0.25">
      <c r="A1178" s="185" t="s">
        <v>1125</v>
      </c>
      <c r="B1178" s="138" t="s">
        <v>4771</v>
      </c>
      <c r="C1178" s="139" t="s">
        <v>67</v>
      </c>
      <c r="D1178" s="139">
        <v>0</v>
      </c>
      <c r="E1178" s="140">
        <f ca="1">OFFSET(INDEX(Composições!A:H,MATCH(Orçamentária!A1178,Composições!A:A,0),8),2,0)</f>
        <v>51.399749999999997</v>
      </c>
      <c r="F1178" s="141">
        <f t="shared" ca="1" si="56"/>
        <v>0</v>
      </c>
      <c r="G1178" s="142">
        <f>IF($K1178="Padrão",BDI!$B$17,IF($K1178="Diferenciado",BDI!$E$17,0))</f>
        <v>0.21290000000000001</v>
      </c>
      <c r="H1178" s="140">
        <f t="shared" ca="1" si="54"/>
        <v>62.34</v>
      </c>
      <c r="I1178" s="141">
        <f t="shared" ca="1" si="55"/>
        <v>0</v>
      </c>
      <c r="J1178" s="143"/>
      <c r="K1178" s="144" t="s">
        <v>3103</v>
      </c>
    </row>
    <row r="1179" spans="1:11" hidden="1" x14ac:dyDescent="0.25">
      <c r="A1179" s="185" t="s">
        <v>1131</v>
      </c>
      <c r="B1179" s="138" t="s">
        <v>4772</v>
      </c>
      <c r="C1179" s="139" t="s">
        <v>67</v>
      </c>
      <c r="D1179" s="139">
        <v>0</v>
      </c>
      <c r="E1179" s="140">
        <f ca="1">OFFSET(INDEX(Composições!A:H,MATCH(Orçamentária!A1179,Composições!A:A,0),8),2,0)</f>
        <v>55.180190449999998</v>
      </c>
      <c r="F1179" s="141">
        <f t="shared" ca="1" si="56"/>
        <v>0</v>
      </c>
      <c r="G1179" s="142">
        <f>IF($K1179="Padrão",BDI!$B$17,IF($K1179="Diferenciado",BDI!$E$17,0))</f>
        <v>0.21290000000000001</v>
      </c>
      <c r="H1179" s="140">
        <f t="shared" ca="1" si="54"/>
        <v>66.930000000000007</v>
      </c>
      <c r="I1179" s="141">
        <f t="shared" ca="1" si="55"/>
        <v>0</v>
      </c>
      <c r="J1179" s="143"/>
      <c r="K1179" s="144" t="s">
        <v>3103</v>
      </c>
    </row>
    <row r="1180" spans="1:11" hidden="1" x14ac:dyDescent="0.25">
      <c r="A1180" s="185" t="s">
        <v>1132</v>
      </c>
      <c r="B1180" s="138" t="s">
        <v>4773</v>
      </c>
      <c r="C1180" s="139" t="s">
        <v>67</v>
      </c>
      <c r="D1180" s="139">
        <v>0</v>
      </c>
      <c r="E1180" s="140">
        <f ca="1">OFFSET(INDEX(Composições!A:H,MATCH(Orçamentária!A1180,Composições!A:A,0),8),2,0)</f>
        <v>6.2110999999999992</v>
      </c>
      <c r="F1180" s="141">
        <f t="shared" ca="1" si="56"/>
        <v>0</v>
      </c>
      <c r="G1180" s="142">
        <f>IF($K1180="Padrão",BDI!$B$17,IF($K1180="Diferenciado",BDI!$E$17,0))</f>
        <v>0.21290000000000001</v>
      </c>
      <c r="H1180" s="140">
        <f t="shared" ca="1" si="54"/>
        <v>7.53</v>
      </c>
      <c r="I1180" s="141">
        <f t="shared" ca="1" si="55"/>
        <v>0</v>
      </c>
      <c r="J1180" s="143"/>
      <c r="K1180" s="144" t="s">
        <v>3103</v>
      </c>
    </row>
    <row r="1181" spans="1:11" hidden="1" x14ac:dyDescent="0.25">
      <c r="A1181" s="185" t="s">
        <v>1136</v>
      </c>
      <c r="B1181" s="138" t="s">
        <v>4774</v>
      </c>
      <c r="C1181" s="139" t="s">
        <v>67</v>
      </c>
      <c r="D1181" s="139">
        <v>0</v>
      </c>
      <c r="E1181" s="140">
        <f ca="1">OFFSET(INDEX(Composições!A:H,MATCH(Orçamentária!A1181,Composições!A:A,0),8),2,0)</f>
        <v>195.04286029999997</v>
      </c>
      <c r="F1181" s="141">
        <f t="shared" ca="1" si="56"/>
        <v>0</v>
      </c>
      <c r="G1181" s="142">
        <f>IF($K1181="Padrão",BDI!$B$17,IF($K1181="Diferenciado",BDI!$E$17,0))</f>
        <v>0.21290000000000001</v>
      </c>
      <c r="H1181" s="140">
        <f t="shared" ca="1" si="54"/>
        <v>236.57</v>
      </c>
      <c r="I1181" s="141">
        <f t="shared" ca="1" si="55"/>
        <v>0</v>
      </c>
      <c r="J1181" s="143"/>
      <c r="K1181" s="144" t="s">
        <v>3103</v>
      </c>
    </row>
    <row r="1182" spans="1:11" hidden="1" x14ac:dyDescent="0.25">
      <c r="A1182" s="185" t="s">
        <v>1137</v>
      </c>
      <c r="B1182" s="138" t="s">
        <v>4775</v>
      </c>
      <c r="C1182" s="139" t="s">
        <v>67</v>
      </c>
      <c r="D1182" s="139">
        <v>0</v>
      </c>
      <c r="E1182" s="140">
        <f ca="1">OFFSET(INDEX(Composições!A:H,MATCH(Orçamentária!A1182,Composições!A:A,0),8),2,0)</f>
        <v>199.28543869999999</v>
      </c>
      <c r="F1182" s="141">
        <f t="shared" ca="1" si="56"/>
        <v>0</v>
      </c>
      <c r="G1182" s="142">
        <f>IF($K1182="Padrão",BDI!$B$17,IF($K1182="Diferenciado",BDI!$E$17,0))</f>
        <v>0.21290000000000001</v>
      </c>
      <c r="H1182" s="140">
        <f t="shared" ca="1" si="54"/>
        <v>241.71</v>
      </c>
      <c r="I1182" s="141">
        <f t="shared" ca="1" si="55"/>
        <v>0</v>
      </c>
      <c r="J1182" s="143"/>
      <c r="K1182" s="144" t="s">
        <v>3103</v>
      </c>
    </row>
    <row r="1183" spans="1:11" hidden="1" x14ac:dyDescent="0.25">
      <c r="A1183" s="185" t="s">
        <v>1138</v>
      </c>
      <c r="B1183" s="138" t="s">
        <v>4776</v>
      </c>
      <c r="C1183" s="139" t="s">
        <v>71</v>
      </c>
      <c r="D1183" s="139">
        <v>0</v>
      </c>
      <c r="E1183" s="140">
        <f ca="1">OFFSET(INDEX(Composições!A:H,MATCH(Orçamentária!A1183,Composições!A:A,0),8),2,0)</f>
        <v>0</v>
      </c>
      <c r="F1183" s="141">
        <f t="shared" ca="1" si="56"/>
        <v>0</v>
      </c>
      <c r="G1183" s="142">
        <f>IF($K1183="Padrão",BDI!$B$17,IF($K1183="Diferenciado",BDI!$E$17,0))</f>
        <v>0.21290000000000001</v>
      </c>
      <c r="H1183" s="140">
        <f t="shared" ca="1" si="54"/>
        <v>0</v>
      </c>
      <c r="I1183" s="141">
        <f t="shared" ca="1" si="55"/>
        <v>0</v>
      </c>
      <c r="J1183" s="143"/>
      <c r="K1183" s="144" t="s">
        <v>3103</v>
      </c>
    </row>
    <row r="1184" spans="1:11" hidden="1" x14ac:dyDescent="0.25">
      <c r="A1184" s="185" t="s">
        <v>1140</v>
      </c>
      <c r="B1184" s="138" t="s">
        <v>4777</v>
      </c>
      <c r="C1184" s="139" t="s">
        <v>71</v>
      </c>
      <c r="D1184" s="139">
        <v>0</v>
      </c>
      <c r="E1184" s="140">
        <f ca="1">OFFSET(INDEX(Composições!A:H,MATCH(Orçamentária!A1184,Composições!A:A,0),8),2,0)</f>
        <v>8.8945650000000001</v>
      </c>
      <c r="F1184" s="141">
        <f t="shared" ca="1" si="56"/>
        <v>0</v>
      </c>
      <c r="G1184" s="142">
        <f>IF($K1184="Padrão",BDI!$B$17,IF($K1184="Diferenciado",BDI!$E$17,0))</f>
        <v>0.21290000000000001</v>
      </c>
      <c r="H1184" s="140">
        <f t="shared" ca="1" si="54"/>
        <v>10.79</v>
      </c>
      <c r="I1184" s="141">
        <f t="shared" ca="1" si="55"/>
        <v>0</v>
      </c>
      <c r="J1184" s="143"/>
      <c r="K1184" s="144" t="s">
        <v>3103</v>
      </c>
    </row>
    <row r="1185" spans="1:11" hidden="1" x14ac:dyDescent="0.25">
      <c r="A1185" s="185" t="s">
        <v>1142</v>
      </c>
      <c r="B1185" s="138" t="s">
        <v>4778</v>
      </c>
      <c r="C1185" s="139" t="s">
        <v>1789</v>
      </c>
      <c r="D1185" s="139">
        <v>0</v>
      </c>
      <c r="E1185" s="140">
        <f ca="1">OFFSET(INDEX(Composições!A:H,MATCH(Orçamentária!A1185,Composições!A:A,0),8),2,0)</f>
        <v>262.80108874999996</v>
      </c>
      <c r="F1185" s="141">
        <f t="shared" ca="1" si="56"/>
        <v>0</v>
      </c>
      <c r="G1185" s="142">
        <f>IF($K1185="Padrão",BDI!$B$17,IF($K1185="Diferenciado",BDI!$E$17,0))</f>
        <v>0.21290000000000001</v>
      </c>
      <c r="H1185" s="140">
        <f t="shared" ca="1" si="54"/>
        <v>318.75</v>
      </c>
      <c r="I1185" s="141">
        <f t="shared" ca="1" si="55"/>
        <v>0</v>
      </c>
      <c r="J1185" s="143"/>
      <c r="K1185" s="144" t="s">
        <v>3103</v>
      </c>
    </row>
    <row r="1186" spans="1:11" hidden="1" x14ac:dyDescent="0.25">
      <c r="A1186" s="137" t="s">
        <v>4779</v>
      </c>
      <c r="B1186" s="138" t="s">
        <v>4780</v>
      </c>
      <c r="C1186" s="139" t="s">
        <v>17</v>
      </c>
      <c r="D1186" s="139">
        <v>0</v>
      </c>
      <c r="E1186" s="140" t="s">
        <v>12</v>
      </c>
      <c r="F1186" s="141" t="str">
        <f t="shared" si="56"/>
        <v/>
      </c>
      <c r="G1186" s="142">
        <f>IF($K1186="Padrão",BDI!$B$17,IF($K1186="Diferenciado",BDI!$E$17,0))</f>
        <v>0.21290000000000001</v>
      </c>
      <c r="H1186" s="140" t="str">
        <f t="shared" si="54"/>
        <v/>
      </c>
      <c r="I1186" s="141" t="str">
        <f t="shared" si="55"/>
        <v/>
      </c>
      <c r="J1186" s="143"/>
      <c r="K1186" s="144" t="s">
        <v>3103</v>
      </c>
    </row>
    <row r="1187" spans="1:11" hidden="1" x14ac:dyDescent="0.25">
      <c r="A1187" s="137" t="s">
        <v>4781</v>
      </c>
      <c r="B1187" s="138" t="s">
        <v>4782</v>
      </c>
      <c r="C1187" s="139" t="s">
        <v>17</v>
      </c>
      <c r="D1187" s="139">
        <v>0</v>
      </c>
      <c r="E1187" s="140" t="s">
        <v>12</v>
      </c>
      <c r="F1187" s="141" t="str">
        <f t="shared" si="56"/>
        <v/>
      </c>
      <c r="G1187" s="142">
        <f>IF($K1187="Padrão",BDI!$B$17,IF($K1187="Diferenciado",BDI!$E$17,0))</f>
        <v>0.21290000000000001</v>
      </c>
      <c r="H1187" s="140" t="str">
        <f t="shared" si="54"/>
        <v/>
      </c>
      <c r="I1187" s="141" t="str">
        <f t="shared" si="55"/>
        <v/>
      </c>
      <c r="J1187" s="143"/>
      <c r="K1187" s="144" t="s">
        <v>3103</v>
      </c>
    </row>
    <row r="1188" spans="1:11" hidden="1" x14ac:dyDescent="0.25">
      <c r="A1188" s="137" t="s">
        <v>4783</v>
      </c>
      <c r="B1188" s="138" t="s">
        <v>4784</v>
      </c>
      <c r="C1188" s="139" t="s">
        <v>17</v>
      </c>
      <c r="D1188" s="139">
        <v>0</v>
      </c>
      <c r="E1188" s="140" t="s">
        <v>12</v>
      </c>
      <c r="F1188" s="141" t="str">
        <f t="shared" si="56"/>
        <v/>
      </c>
      <c r="G1188" s="142">
        <f>IF($K1188="Padrão",BDI!$B$17,IF($K1188="Diferenciado",BDI!$E$17,0))</f>
        <v>0.21290000000000001</v>
      </c>
      <c r="H1188" s="140" t="str">
        <f t="shared" si="54"/>
        <v/>
      </c>
      <c r="I1188" s="141" t="str">
        <f t="shared" si="55"/>
        <v/>
      </c>
      <c r="J1188" s="143"/>
      <c r="K1188" s="144" t="s">
        <v>3103</v>
      </c>
    </row>
    <row r="1189" spans="1:11" hidden="1" x14ac:dyDescent="0.25">
      <c r="A1189" s="185" t="s">
        <v>1144</v>
      </c>
      <c r="B1189" s="138" t="s">
        <v>4785</v>
      </c>
      <c r="C1189" s="139" t="s">
        <v>105</v>
      </c>
      <c r="D1189" s="139">
        <v>0</v>
      </c>
      <c r="E1189" s="140">
        <f ca="1">OFFSET(INDEX(Composições!A:H,MATCH(Orçamentária!A1189,Composições!A:A,0),8),2,0)</f>
        <v>55.636749999999992</v>
      </c>
      <c r="F1189" s="141">
        <f t="shared" ca="1" si="56"/>
        <v>0</v>
      </c>
      <c r="G1189" s="142">
        <f>IF($K1189="Padrão",BDI!$B$17,IF($K1189="Diferenciado",BDI!$E$17,0))</f>
        <v>0.21290000000000001</v>
      </c>
      <c r="H1189" s="140">
        <f t="shared" ca="1" si="54"/>
        <v>67.48</v>
      </c>
      <c r="I1189" s="141">
        <f t="shared" ca="1" si="55"/>
        <v>0</v>
      </c>
      <c r="J1189" s="143"/>
      <c r="K1189" s="144" t="s">
        <v>3103</v>
      </c>
    </row>
    <row r="1190" spans="1:11" hidden="1" x14ac:dyDescent="0.25">
      <c r="A1190" s="185" t="s">
        <v>1145</v>
      </c>
      <c r="B1190" s="138" t="s">
        <v>4786</v>
      </c>
      <c r="C1190" s="139" t="s">
        <v>105</v>
      </c>
      <c r="D1190" s="139">
        <v>0</v>
      </c>
      <c r="E1190" s="140">
        <f ca="1">OFFSET(INDEX(Composições!A:H,MATCH(Orçamentária!A1190,Composições!A:A,0),8),2,0)</f>
        <v>92.085400000000007</v>
      </c>
      <c r="F1190" s="141">
        <f t="shared" ca="1" si="56"/>
        <v>0</v>
      </c>
      <c r="G1190" s="142">
        <f>IF($K1190="Padrão",BDI!$B$17,IF($K1190="Diferenciado",BDI!$E$17,0))</f>
        <v>0.21290000000000001</v>
      </c>
      <c r="H1190" s="140">
        <f t="shared" ca="1" si="54"/>
        <v>111.69</v>
      </c>
      <c r="I1190" s="141">
        <f t="shared" ca="1" si="55"/>
        <v>0</v>
      </c>
      <c r="J1190" s="143"/>
      <c r="K1190" s="144" t="s">
        <v>3103</v>
      </c>
    </row>
    <row r="1191" spans="1:11" hidden="1" x14ac:dyDescent="0.25">
      <c r="A1191" s="137" t="s">
        <v>4787</v>
      </c>
      <c r="B1191" s="138" t="s">
        <v>4788</v>
      </c>
      <c r="C1191" s="139" t="s">
        <v>17</v>
      </c>
      <c r="D1191" s="139">
        <v>0</v>
      </c>
      <c r="E1191" s="140" t="s">
        <v>12</v>
      </c>
      <c r="F1191" s="141" t="str">
        <f t="shared" si="56"/>
        <v/>
      </c>
      <c r="G1191" s="142">
        <f>IF($K1191="Padrão",BDI!$B$17,IF($K1191="Diferenciado",BDI!$E$17,0))</f>
        <v>0.21290000000000001</v>
      </c>
      <c r="H1191" s="140" t="str">
        <f t="shared" si="54"/>
        <v/>
      </c>
      <c r="I1191" s="141" t="str">
        <f t="shared" si="55"/>
        <v/>
      </c>
      <c r="J1191" s="143"/>
      <c r="K1191" s="144" t="s">
        <v>3103</v>
      </c>
    </row>
    <row r="1192" spans="1:11" hidden="1" x14ac:dyDescent="0.25">
      <c r="A1192" s="137" t="s">
        <v>4789</v>
      </c>
      <c r="B1192" s="138" t="s">
        <v>4790</v>
      </c>
      <c r="C1192" s="139" t="s">
        <v>17</v>
      </c>
      <c r="D1192" s="139">
        <v>0</v>
      </c>
      <c r="E1192" s="140" t="s">
        <v>12</v>
      </c>
      <c r="F1192" s="141" t="str">
        <f t="shared" si="56"/>
        <v/>
      </c>
      <c r="G1192" s="142">
        <f>IF($K1192="Padrão",BDI!$B$17,IF($K1192="Diferenciado",BDI!$E$17,0))</f>
        <v>0.21290000000000001</v>
      </c>
      <c r="H1192" s="140" t="str">
        <f t="shared" si="54"/>
        <v/>
      </c>
      <c r="I1192" s="141" t="str">
        <f t="shared" si="55"/>
        <v/>
      </c>
      <c r="J1192" s="143"/>
      <c r="K1192" s="144" t="s">
        <v>3103</v>
      </c>
    </row>
    <row r="1193" spans="1:11" hidden="1" x14ac:dyDescent="0.25">
      <c r="A1193" s="137" t="s">
        <v>4791</v>
      </c>
      <c r="B1193" s="138" t="s">
        <v>4792</v>
      </c>
      <c r="C1193" s="139" t="s">
        <v>17</v>
      </c>
      <c r="D1193" s="139">
        <v>0</v>
      </c>
      <c r="E1193" s="140" t="s">
        <v>12</v>
      </c>
      <c r="F1193" s="141" t="str">
        <f t="shared" si="56"/>
        <v/>
      </c>
      <c r="G1193" s="142">
        <f>IF($K1193="Padrão",BDI!$B$17,IF($K1193="Diferenciado",BDI!$E$17,0))</f>
        <v>0.21290000000000001</v>
      </c>
      <c r="H1193" s="140" t="str">
        <f t="shared" si="54"/>
        <v/>
      </c>
      <c r="I1193" s="141" t="str">
        <f t="shared" si="55"/>
        <v/>
      </c>
      <c r="J1193" s="143"/>
      <c r="K1193" s="144" t="s">
        <v>3103</v>
      </c>
    </row>
    <row r="1194" spans="1:11" hidden="1" x14ac:dyDescent="0.25">
      <c r="A1194" s="137" t="s">
        <v>4793</v>
      </c>
      <c r="B1194" s="138" t="s">
        <v>4794</v>
      </c>
      <c r="C1194" s="139" t="s">
        <v>17</v>
      </c>
      <c r="D1194" s="139">
        <v>0</v>
      </c>
      <c r="E1194" s="140" t="s">
        <v>12</v>
      </c>
      <c r="F1194" s="141" t="str">
        <f t="shared" si="56"/>
        <v/>
      </c>
      <c r="G1194" s="142">
        <f>IF($K1194="Padrão",BDI!$B$17,IF($K1194="Diferenciado",BDI!$E$17,0))</f>
        <v>0.21290000000000001</v>
      </c>
      <c r="H1194" s="140" t="str">
        <f t="shared" si="54"/>
        <v/>
      </c>
      <c r="I1194" s="141" t="str">
        <f t="shared" si="55"/>
        <v/>
      </c>
      <c r="J1194" s="143"/>
      <c r="K1194" s="144" t="s">
        <v>3103</v>
      </c>
    </row>
    <row r="1195" spans="1:11" hidden="1" x14ac:dyDescent="0.25">
      <c r="A1195" s="137" t="s">
        <v>4795</v>
      </c>
      <c r="B1195" s="138" t="s">
        <v>4796</v>
      </c>
      <c r="C1195" s="139" t="s">
        <v>17</v>
      </c>
      <c r="D1195" s="139">
        <v>0</v>
      </c>
      <c r="E1195" s="140" t="s">
        <v>12</v>
      </c>
      <c r="F1195" s="141" t="str">
        <f t="shared" si="56"/>
        <v/>
      </c>
      <c r="G1195" s="142">
        <f>IF($K1195="Padrão",BDI!$B$17,IF($K1195="Diferenciado",BDI!$E$17,0))</f>
        <v>0.21290000000000001</v>
      </c>
      <c r="H1195" s="140" t="str">
        <f t="shared" si="54"/>
        <v/>
      </c>
      <c r="I1195" s="141" t="str">
        <f t="shared" si="55"/>
        <v/>
      </c>
      <c r="J1195" s="143"/>
      <c r="K1195" s="144" t="s">
        <v>3103</v>
      </c>
    </row>
    <row r="1196" spans="1:11" hidden="1" x14ac:dyDescent="0.25">
      <c r="A1196" s="137" t="s">
        <v>4797</v>
      </c>
      <c r="B1196" s="138" t="s">
        <v>4798</v>
      </c>
      <c r="C1196" s="139" t="s">
        <v>460</v>
      </c>
      <c r="D1196" s="139">
        <v>0</v>
      </c>
      <c r="E1196" s="140" t="s">
        <v>12</v>
      </c>
      <c r="F1196" s="141" t="str">
        <f t="shared" si="56"/>
        <v/>
      </c>
      <c r="G1196" s="142">
        <f>IF($K1196="Padrão",BDI!$B$17,IF($K1196="Diferenciado",BDI!$E$17,0))</f>
        <v>0.21290000000000001</v>
      </c>
      <c r="H1196" s="140" t="str">
        <f t="shared" si="54"/>
        <v/>
      </c>
      <c r="I1196" s="141" t="str">
        <f t="shared" si="55"/>
        <v/>
      </c>
      <c r="J1196" s="143"/>
      <c r="K1196" s="144" t="s">
        <v>3103</v>
      </c>
    </row>
    <row r="1197" spans="1:11" hidden="1" x14ac:dyDescent="0.25">
      <c r="A1197" s="137" t="s">
        <v>4799</v>
      </c>
      <c r="B1197" s="138" t="s">
        <v>4800</v>
      </c>
      <c r="C1197" s="139" t="s">
        <v>460</v>
      </c>
      <c r="D1197" s="139">
        <v>0</v>
      </c>
      <c r="E1197" s="140" t="s">
        <v>12</v>
      </c>
      <c r="F1197" s="141" t="str">
        <f t="shared" si="56"/>
        <v/>
      </c>
      <c r="G1197" s="142">
        <f>IF($K1197="Padrão",BDI!$B$17,IF($K1197="Diferenciado",BDI!$E$17,0))</f>
        <v>0.21290000000000001</v>
      </c>
      <c r="H1197" s="140" t="str">
        <f t="shared" si="54"/>
        <v/>
      </c>
      <c r="I1197" s="141" t="str">
        <f t="shared" si="55"/>
        <v/>
      </c>
      <c r="J1197" s="143"/>
      <c r="K1197" s="144" t="s">
        <v>3103</v>
      </c>
    </row>
    <row r="1198" spans="1:11" hidden="1" x14ac:dyDescent="0.25">
      <c r="A1198" s="137" t="s">
        <v>4801</v>
      </c>
      <c r="B1198" s="138" t="s">
        <v>4802</v>
      </c>
      <c r="C1198" s="139" t="s">
        <v>17</v>
      </c>
      <c r="D1198" s="139">
        <v>0</v>
      </c>
      <c r="E1198" s="140" t="s">
        <v>12</v>
      </c>
      <c r="F1198" s="141" t="str">
        <f t="shared" si="56"/>
        <v/>
      </c>
      <c r="G1198" s="142">
        <f>IF($K1198="Padrão",BDI!$B$17,IF($K1198="Diferenciado",BDI!$E$17,0))</f>
        <v>0.21290000000000001</v>
      </c>
      <c r="H1198" s="140" t="str">
        <f t="shared" si="54"/>
        <v/>
      </c>
      <c r="I1198" s="141" t="str">
        <f t="shared" si="55"/>
        <v/>
      </c>
      <c r="J1198" s="143"/>
      <c r="K1198" s="144" t="s">
        <v>3103</v>
      </c>
    </row>
    <row r="1199" spans="1:11" hidden="1" x14ac:dyDescent="0.25">
      <c r="A1199" s="137" t="s">
        <v>4803</v>
      </c>
      <c r="B1199" s="138" t="s">
        <v>4804</v>
      </c>
      <c r="C1199" s="139" t="s">
        <v>460</v>
      </c>
      <c r="D1199" s="139">
        <v>0</v>
      </c>
      <c r="E1199" s="140" t="s">
        <v>12</v>
      </c>
      <c r="F1199" s="141" t="str">
        <f t="shared" si="56"/>
        <v/>
      </c>
      <c r="G1199" s="142">
        <f>IF($K1199="Padrão",BDI!$B$17,IF($K1199="Diferenciado",BDI!$E$17,0))</f>
        <v>0.21290000000000001</v>
      </c>
      <c r="H1199" s="140" t="str">
        <f t="shared" si="54"/>
        <v/>
      </c>
      <c r="I1199" s="141" t="str">
        <f t="shared" si="55"/>
        <v/>
      </c>
      <c r="J1199" s="143"/>
      <c r="K1199" s="144" t="s">
        <v>3103</v>
      </c>
    </row>
    <row r="1200" spans="1:11" hidden="1" x14ac:dyDescent="0.25">
      <c r="A1200" s="137" t="s">
        <v>4805</v>
      </c>
      <c r="B1200" s="138" t="s">
        <v>4806</v>
      </c>
      <c r="C1200" s="139" t="s">
        <v>460</v>
      </c>
      <c r="D1200" s="139">
        <v>0</v>
      </c>
      <c r="E1200" s="140" t="s">
        <v>12</v>
      </c>
      <c r="F1200" s="141" t="str">
        <f t="shared" si="56"/>
        <v/>
      </c>
      <c r="G1200" s="142">
        <f>IF($K1200="Padrão",BDI!$B$17,IF($K1200="Diferenciado",BDI!$E$17,0))</f>
        <v>0.21290000000000001</v>
      </c>
      <c r="H1200" s="140" t="str">
        <f t="shared" si="54"/>
        <v/>
      </c>
      <c r="I1200" s="141" t="str">
        <f t="shared" si="55"/>
        <v/>
      </c>
      <c r="J1200" s="143"/>
      <c r="K1200" s="144" t="s">
        <v>3103</v>
      </c>
    </row>
    <row r="1201" spans="1:11" hidden="1" x14ac:dyDescent="0.25">
      <c r="A1201" s="137" t="s">
        <v>4807</v>
      </c>
      <c r="B1201" s="138" t="s">
        <v>4808</v>
      </c>
      <c r="C1201" s="139" t="s">
        <v>460</v>
      </c>
      <c r="D1201" s="139">
        <v>0</v>
      </c>
      <c r="E1201" s="140" t="s">
        <v>12</v>
      </c>
      <c r="F1201" s="141" t="str">
        <f t="shared" si="56"/>
        <v/>
      </c>
      <c r="G1201" s="142">
        <f>IF($K1201="Padrão",BDI!$B$17,IF($K1201="Diferenciado",BDI!$E$17,0))</f>
        <v>0.21290000000000001</v>
      </c>
      <c r="H1201" s="140" t="str">
        <f t="shared" si="54"/>
        <v/>
      </c>
      <c r="I1201" s="141" t="str">
        <f t="shared" si="55"/>
        <v/>
      </c>
      <c r="J1201" s="143"/>
      <c r="K1201" s="144" t="s">
        <v>3103</v>
      </c>
    </row>
    <row r="1202" spans="1:11" hidden="1" x14ac:dyDescent="0.25">
      <c r="A1202" s="137" t="s">
        <v>4809</v>
      </c>
      <c r="B1202" s="138" t="s">
        <v>4810</v>
      </c>
      <c r="C1202" s="139" t="s">
        <v>17</v>
      </c>
      <c r="D1202" s="139">
        <v>0</v>
      </c>
      <c r="E1202" s="140" t="s">
        <v>12</v>
      </c>
      <c r="F1202" s="141" t="str">
        <f t="shared" si="56"/>
        <v/>
      </c>
      <c r="G1202" s="142">
        <f>IF($K1202="Padrão",BDI!$B$17,IF($K1202="Diferenciado",BDI!$E$17,0))</f>
        <v>0.21290000000000001</v>
      </c>
      <c r="H1202" s="140" t="str">
        <f t="shared" si="54"/>
        <v/>
      </c>
      <c r="I1202" s="141" t="str">
        <f t="shared" si="55"/>
        <v/>
      </c>
      <c r="J1202" s="143"/>
      <c r="K1202" s="144" t="s">
        <v>3103</v>
      </c>
    </row>
    <row r="1203" spans="1:11" hidden="1" x14ac:dyDescent="0.25">
      <c r="A1203" s="137" t="s">
        <v>4811</v>
      </c>
      <c r="B1203" s="138" t="s">
        <v>4812</v>
      </c>
      <c r="C1203" s="139" t="s">
        <v>17</v>
      </c>
      <c r="D1203" s="139">
        <v>0</v>
      </c>
      <c r="E1203" s="140" t="s">
        <v>12</v>
      </c>
      <c r="F1203" s="141" t="str">
        <f t="shared" si="56"/>
        <v/>
      </c>
      <c r="G1203" s="142">
        <f>IF($K1203="Padrão",BDI!$B$17,IF($K1203="Diferenciado",BDI!$E$17,0))</f>
        <v>0.21290000000000001</v>
      </c>
      <c r="H1203" s="140" t="str">
        <f t="shared" si="54"/>
        <v/>
      </c>
      <c r="I1203" s="141" t="str">
        <f t="shared" si="55"/>
        <v/>
      </c>
      <c r="J1203" s="143"/>
      <c r="K1203" s="144" t="s">
        <v>3103</v>
      </c>
    </row>
    <row r="1204" spans="1:11" hidden="1" x14ac:dyDescent="0.25">
      <c r="A1204" s="137" t="s">
        <v>4813</v>
      </c>
      <c r="B1204" s="138" t="s">
        <v>4814</v>
      </c>
      <c r="C1204" s="139" t="s">
        <v>17</v>
      </c>
      <c r="D1204" s="139">
        <v>0</v>
      </c>
      <c r="E1204" s="140" t="s">
        <v>12</v>
      </c>
      <c r="F1204" s="141" t="str">
        <f t="shared" si="56"/>
        <v/>
      </c>
      <c r="G1204" s="142">
        <f>IF($K1204="Padrão",BDI!$B$17,IF($K1204="Diferenciado",BDI!$E$17,0))</f>
        <v>0.21290000000000001</v>
      </c>
      <c r="H1204" s="140" t="str">
        <f t="shared" si="54"/>
        <v/>
      </c>
      <c r="I1204" s="141" t="str">
        <f t="shared" si="55"/>
        <v/>
      </c>
      <c r="J1204" s="143"/>
      <c r="K1204" s="144" t="s">
        <v>3103</v>
      </c>
    </row>
    <row r="1205" spans="1:11" hidden="1" x14ac:dyDescent="0.25">
      <c r="A1205" s="137" t="s">
        <v>4815</v>
      </c>
      <c r="B1205" s="138" t="s">
        <v>4816</v>
      </c>
      <c r="C1205" s="139" t="s">
        <v>460</v>
      </c>
      <c r="D1205" s="139">
        <v>0</v>
      </c>
      <c r="E1205" s="140" t="s">
        <v>12</v>
      </c>
      <c r="F1205" s="141" t="str">
        <f t="shared" si="56"/>
        <v/>
      </c>
      <c r="G1205" s="142">
        <f>IF($K1205="Padrão",BDI!$B$17,IF($K1205="Diferenciado",BDI!$E$17,0))</f>
        <v>0.21290000000000001</v>
      </c>
      <c r="H1205" s="140" t="str">
        <f t="shared" si="54"/>
        <v/>
      </c>
      <c r="I1205" s="141" t="str">
        <f t="shared" si="55"/>
        <v/>
      </c>
      <c r="J1205" s="143"/>
      <c r="K1205" s="144" t="s">
        <v>3103</v>
      </c>
    </row>
    <row r="1206" spans="1:11" hidden="1" x14ac:dyDescent="0.25">
      <c r="A1206" s="185" t="s">
        <v>1146</v>
      </c>
      <c r="B1206" s="138" t="s">
        <v>4817</v>
      </c>
      <c r="C1206" s="139" t="s">
        <v>17</v>
      </c>
      <c r="D1206" s="139">
        <v>0</v>
      </c>
      <c r="E1206" s="140">
        <f ca="1">OFFSET(INDEX(Composições!A:H,MATCH(Orçamentária!A1206,Composições!A:A,0),8),2,0)</f>
        <v>71.078999999999994</v>
      </c>
      <c r="F1206" s="141">
        <f t="shared" ca="1" si="56"/>
        <v>0</v>
      </c>
      <c r="G1206" s="142">
        <f>IF($K1206="Padrão",BDI!$B$17,IF($K1206="Diferenciado",BDI!$E$17,0))</f>
        <v>0.21290000000000001</v>
      </c>
      <c r="H1206" s="140">
        <f t="shared" ca="1" si="54"/>
        <v>86.21</v>
      </c>
      <c r="I1206" s="141">
        <f t="shared" ca="1" si="55"/>
        <v>0</v>
      </c>
      <c r="J1206" s="143"/>
      <c r="K1206" s="144" t="s">
        <v>3103</v>
      </c>
    </row>
    <row r="1207" spans="1:11" hidden="1" x14ac:dyDescent="0.25">
      <c r="A1207" s="137" t="s">
        <v>4818</v>
      </c>
      <c r="B1207" s="138" t="s">
        <v>4819</v>
      </c>
      <c r="C1207" s="139" t="s">
        <v>17</v>
      </c>
      <c r="D1207" s="139">
        <v>0</v>
      </c>
      <c r="E1207" s="140" t="s">
        <v>12</v>
      </c>
      <c r="F1207" s="141" t="str">
        <f t="shared" si="56"/>
        <v/>
      </c>
      <c r="G1207" s="142">
        <f>IF($K1207="Padrão",BDI!$B$17,IF($K1207="Diferenciado",BDI!$E$17,0))</f>
        <v>0.21290000000000001</v>
      </c>
      <c r="H1207" s="140" t="str">
        <f t="shared" si="54"/>
        <v/>
      </c>
      <c r="I1207" s="141" t="str">
        <f t="shared" si="55"/>
        <v/>
      </c>
      <c r="J1207" s="143"/>
      <c r="K1207" s="144" t="s">
        <v>3103</v>
      </c>
    </row>
    <row r="1208" spans="1:11" hidden="1" x14ac:dyDescent="0.25">
      <c r="A1208" s="137" t="s">
        <v>4820</v>
      </c>
      <c r="B1208" s="138" t="s">
        <v>4821</v>
      </c>
      <c r="C1208" s="139" t="s">
        <v>17</v>
      </c>
      <c r="D1208" s="139">
        <v>0</v>
      </c>
      <c r="E1208" s="140" t="s">
        <v>12</v>
      </c>
      <c r="F1208" s="141" t="str">
        <f t="shared" si="56"/>
        <v/>
      </c>
      <c r="G1208" s="142">
        <f>IF($K1208="Padrão",BDI!$B$17,IF($K1208="Diferenciado",BDI!$E$17,0))</f>
        <v>0.21290000000000001</v>
      </c>
      <c r="H1208" s="140" t="str">
        <f t="shared" si="54"/>
        <v/>
      </c>
      <c r="I1208" s="141" t="str">
        <f t="shared" si="55"/>
        <v/>
      </c>
      <c r="J1208" s="143"/>
      <c r="K1208" s="144" t="s">
        <v>3103</v>
      </c>
    </row>
    <row r="1209" spans="1:11" hidden="1" x14ac:dyDescent="0.25">
      <c r="A1209" s="137" t="s">
        <v>4822</v>
      </c>
      <c r="B1209" s="138" t="s">
        <v>4823</v>
      </c>
      <c r="C1209" s="139" t="s">
        <v>17</v>
      </c>
      <c r="D1209" s="139">
        <v>0</v>
      </c>
      <c r="E1209" s="140" t="s">
        <v>12</v>
      </c>
      <c r="F1209" s="141" t="str">
        <f t="shared" si="56"/>
        <v/>
      </c>
      <c r="G1209" s="142">
        <f>IF($K1209="Padrão",BDI!$B$17,IF($K1209="Diferenciado",BDI!$E$17,0))</f>
        <v>0.21290000000000001</v>
      </c>
      <c r="H1209" s="140" t="str">
        <f t="shared" si="54"/>
        <v/>
      </c>
      <c r="I1209" s="141" t="str">
        <f t="shared" si="55"/>
        <v/>
      </c>
      <c r="J1209" s="143"/>
      <c r="K1209" s="144" t="s">
        <v>3103</v>
      </c>
    </row>
    <row r="1210" spans="1:11" hidden="1" x14ac:dyDescent="0.25">
      <c r="A1210" s="185" t="s">
        <v>1147</v>
      </c>
      <c r="B1210" s="138" t="s">
        <v>4824</v>
      </c>
      <c r="C1210" s="139" t="s">
        <v>86</v>
      </c>
      <c r="D1210" s="139">
        <v>0</v>
      </c>
      <c r="E1210" s="140">
        <f ca="1">OFFSET(INDEX(Composições!A:H,MATCH(Orçamentária!A1210,Composições!A:A,0),8),2,0)</f>
        <v>67.953499999999991</v>
      </c>
      <c r="F1210" s="141">
        <f t="shared" ca="1" si="56"/>
        <v>0</v>
      </c>
      <c r="G1210" s="142">
        <f>IF($K1210="Padrão",BDI!$B$17,IF($K1210="Diferenciado",BDI!$E$17,0))</f>
        <v>0.21290000000000001</v>
      </c>
      <c r="H1210" s="140">
        <f t="shared" ca="1" si="54"/>
        <v>82.42</v>
      </c>
      <c r="I1210" s="141">
        <f t="shared" ca="1" si="55"/>
        <v>0</v>
      </c>
      <c r="J1210" s="143"/>
      <c r="K1210" s="144" t="s">
        <v>3103</v>
      </c>
    </row>
    <row r="1211" spans="1:11" hidden="1" x14ac:dyDescent="0.25">
      <c r="A1211" s="185" t="s">
        <v>1148</v>
      </c>
      <c r="B1211" s="138" t="s">
        <v>4825</v>
      </c>
      <c r="C1211" s="139" t="s">
        <v>17</v>
      </c>
      <c r="D1211" s="139">
        <v>0</v>
      </c>
      <c r="E1211" s="140">
        <f ca="1">OFFSET(INDEX(Composições!A:H,MATCH(Orçamentária!A1211,Composições!A:A,0),8),2,0)</f>
        <v>260.0625</v>
      </c>
      <c r="F1211" s="141">
        <f t="shared" ca="1" si="56"/>
        <v>0</v>
      </c>
      <c r="G1211" s="142">
        <f>IF($K1211="Padrão",BDI!$B$17,IF($K1211="Diferenciado",BDI!$E$17,0))</f>
        <v>0.21290000000000001</v>
      </c>
      <c r="H1211" s="140">
        <f t="shared" ca="1" si="54"/>
        <v>315.43</v>
      </c>
      <c r="I1211" s="141">
        <f t="shared" ca="1" si="55"/>
        <v>0</v>
      </c>
      <c r="J1211" s="143"/>
      <c r="K1211" s="144" t="s">
        <v>3103</v>
      </c>
    </row>
    <row r="1212" spans="1:11" hidden="1" x14ac:dyDescent="0.25">
      <c r="A1212" s="137" t="s">
        <v>4826</v>
      </c>
      <c r="B1212" s="138" t="s">
        <v>4827</v>
      </c>
      <c r="C1212" s="139" t="s">
        <v>17</v>
      </c>
      <c r="D1212" s="139">
        <v>0</v>
      </c>
      <c r="E1212" s="140" t="s">
        <v>12</v>
      </c>
      <c r="F1212" s="141" t="str">
        <f t="shared" si="56"/>
        <v/>
      </c>
      <c r="G1212" s="142">
        <f>IF($K1212="Padrão",BDI!$B$17,IF($K1212="Diferenciado",BDI!$E$17,0))</f>
        <v>0.21290000000000001</v>
      </c>
      <c r="H1212" s="140" t="str">
        <f t="shared" si="54"/>
        <v/>
      </c>
      <c r="I1212" s="141" t="str">
        <f t="shared" si="55"/>
        <v/>
      </c>
      <c r="J1212" s="143"/>
      <c r="K1212" s="144" t="s">
        <v>3103</v>
      </c>
    </row>
    <row r="1213" spans="1:11" hidden="1" x14ac:dyDescent="0.25">
      <c r="A1213" s="137" t="s">
        <v>4828</v>
      </c>
      <c r="B1213" s="138" t="s">
        <v>4829</v>
      </c>
      <c r="C1213" s="139" t="s">
        <v>17</v>
      </c>
      <c r="D1213" s="139">
        <v>0</v>
      </c>
      <c r="E1213" s="140" t="s">
        <v>12</v>
      </c>
      <c r="F1213" s="141" t="str">
        <f t="shared" si="56"/>
        <v/>
      </c>
      <c r="G1213" s="142">
        <f>IF($K1213="Padrão",BDI!$B$17,IF($K1213="Diferenciado",BDI!$E$17,0))</f>
        <v>0.21290000000000001</v>
      </c>
      <c r="H1213" s="140" t="str">
        <f t="shared" si="54"/>
        <v/>
      </c>
      <c r="I1213" s="141" t="str">
        <f t="shared" si="55"/>
        <v/>
      </c>
      <c r="J1213" s="143"/>
      <c r="K1213" s="144" t="s">
        <v>3103</v>
      </c>
    </row>
    <row r="1214" spans="1:11" hidden="1" x14ac:dyDescent="0.25">
      <c r="A1214" s="137" t="s">
        <v>4830</v>
      </c>
      <c r="B1214" s="138" t="s">
        <v>4831</v>
      </c>
      <c r="C1214" s="139" t="s">
        <v>17</v>
      </c>
      <c r="D1214" s="139">
        <v>0</v>
      </c>
      <c r="E1214" s="140" t="s">
        <v>12</v>
      </c>
      <c r="F1214" s="141" t="str">
        <f t="shared" si="56"/>
        <v/>
      </c>
      <c r="G1214" s="142">
        <f>IF($K1214="Padrão",BDI!$B$17,IF($K1214="Diferenciado",BDI!$E$17,0))</f>
        <v>0.21290000000000001</v>
      </c>
      <c r="H1214" s="140" t="str">
        <f t="shared" si="54"/>
        <v/>
      </c>
      <c r="I1214" s="141" t="str">
        <f t="shared" si="55"/>
        <v/>
      </c>
      <c r="J1214" s="143"/>
      <c r="K1214" s="144" t="s">
        <v>3103</v>
      </c>
    </row>
    <row r="1215" spans="1:11" hidden="1" x14ac:dyDescent="0.25">
      <c r="A1215" s="137" t="s">
        <v>4832</v>
      </c>
      <c r="B1215" s="138" t="s">
        <v>4833</v>
      </c>
      <c r="C1215" s="139" t="s">
        <v>17</v>
      </c>
      <c r="D1215" s="139">
        <v>0</v>
      </c>
      <c r="E1215" s="140" t="s">
        <v>12</v>
      </c>
      <c r="F1215" s="141" t="str">
        <f t="shared" si="56"/>
        <v/>
      </c>
      <c r="G1215" s="142">
        <f>IF($K1215="Padrão",BDI!$B$17,IF($K1215="Diferenciado",BDI!$E$17,0))</f>
        <v>0.21290000000000001</v>
      </c>
      <c r="H1215" s="140" t="str">
        <f t="shared" si="54"/>
        <v/>
      </c>
      <c r="I1215" s="141" t="str">
        <f t="shared" si="55"/>
        <v/>
      </c>
      <c r="J1215" s="143"/>
      <c r="K1215" s="144" t="s">
        <v>3103</v>
      </c>
    </row>
    <row r="1216" spans="1:11" hidden="1" x14ac:dyDescent="0.25">
      <c r="A1216" s="137" t="s">
        <v>4834</v>
      </c>
      <c r="B1216" s="138" t="s">
        <v>4835</v>
      </c>
      <c r="C1216" s="139" t="s">
        <v>17</v>
      </c>
      <c r="D1216" s="139">
        <v>0</v>
      </c>
      <c r="E1216" s="140" t="s">
        <v>12</v>
      </c>
      <c r="F1216" s="141" t="str">
        <f t="shared" si="56"/>
        <v/>
      </c>
      <c r="G1216" s="142">
        <f>IF($K1216="Padrão",BDI!$B$17,IF($K1216="Diferenciado",BDI!$E$17,0))</f>
        <v>0.21290000000000001</v>
      </c>
      <c r="H1216" s="140" t="str">
        <f t="shared" si="54"/>
        <v/>
      </c>
      <c r="I1216" s="141" t="str">
        <f t="shared" si="55"/>
        <v/>
      </c>
      <c r="J1216" s="143"/>
      <c r="K1216" s="144" t="s">
        <v>3103</v>
      </c>
    </row>
    <row r="1217" spans="1:11" hidden="1" x14ac:dyDescent="0.25">
      <c r="A1217" s="137" t="s">
        <v>4836</v>
      </c>
      <c r="B1217" s="138" t="s">
        <v>4837</v>
      </c>
      <c r="C1217" s="139" t="s">
        <v>460</v>
      </c>
      <c r="D1217" s="139">
        <v>0</v>
      </c>
      <c r="E1217" s="140" t="s">
        <v>12</v>
      </c>
      <c r="F1217" s="141" t="str">
        <f t="shared" si="56"/>
        <v/>
      </c>
      <c r="G1217" s="142">
        <f>IF($K1217="Padrão",BDI!$B$17,IF($K1217="Diferenciado",BDI!$E$17,0))</f>
        <v>0.21290000000000001</v>
      </c>
      <c r="H1217" s="140" t="str">
        <f t="shared" si="54"/>
        <v/>
      </c>
      <c r="I1217" s="141" t="str">
        <f t="shared" si="55"/>
        <v/>
      </c>
      <c r="J1217" s="143"/>
      <c r="K1217" s="144" t="s">
        <v>3103</v>
      </c>
    </row>
    <row r="1218" spans="1:11" hidden="1" x14ac:dyDescent="0.25">
      <c r="A1218" s="137" t="s">
        <v>4838</v>
      </c>
      <c r="B1218" s="138" t="s">
        <v>4839</v>
      </c>
      <c r="C1218" s="139" t="s">
        <v>460</v>
      </c>
      <c r="D1218" s="139">
        <v>0</v>
      </c>
      <c r="E1218" s="140" t="s">
        <v>12</v>
      </c>
      <c r="F1218" s="141" t="str">
        <f t="shared" si="56"/>
        <v/>
      </c>
      <c r="G1218" s="142">
        <f>IF($K1218="Padrão",BDI!$B$17,IF($K1218="Diferenciado",BDI!$E$17,0))</f>
        <v>0.21290000000000001</v>
      </c>
      <c r="H1218" s="140" t="str">
        <f t="shared" si="54"/>
        <v/>
      </c>
      <c r="I1218" s="141" t="str">
        <f t="shared" si="55"/>
        <v/>
      </c>
      <c r="J1218" s="143"/>
      <c r="K1218" s="144" t="s">
        <v>3103</v>
      </c>
    </row>
    <row r="1219" spans="1:11" ht="25.5" hidden="1" x14ac:dyDescent="0.25">
      <c r="A1219" s="185" t="s">
        <v>1149</v>
      </c>
      <c r="B1219" s="138" t="s">
        <v>4840</v>
      </c>
      <c r="C1219" s="139" t="s">
        <v>17</v>
      </c>
      <c r="D1219" s="139">
        <v>0</v>
      </c>
      <c r="E1219" s="140">
        <f ca="1">OFFSET(INDEX(Composições!A:H,MATCH(Orçamentária!A1219,Composições!A:A,0),8),2,0)</f>
        <v>47.879999999999995</v>
      </c>
      <c r="F1219" s="141">
        <f t="shared" ca="1" si="56"/>
        <v>0</v>
      </c>
      <c r="G1219" s="142">
        <f>IF($K1219="Padrão",BDI!$B$17,IF($K1219="Diferenciado",BDI!$E$17,0))</f>
        <v>0.21290000000000001</v>
      </c>
      <c r="H1219" s="140">
        <f t="shared" ca="1" si="54"/>
        <v>58.07</v>
      </c>
      <c r="I1219" s="141">
        <f t="shared" ca="1" si="55"/>
        <v>0</v>
      </c>
      <c r="J1219" s="143"/>
      <c r="K1219" s="144" t="s">
        <v>3103</v>
      </c>
    </row>
    <row r="1220" spans="1:11" hidden="1" x14ac:dyDescent="0.25">
      <c r="A1220" s="137" t="s">
        <v>4841</v>
      </c>
      <c r="B1220" s="138" t="s">
        <v>4842</v>
      </c>
      <c r="C1220" s="139" t="s">
        <v>17</v>
      </c>
      <c r="D1220" s="139">
        <v>0</v>
      </c>
      <c r="E1220" s="140" t="s">
        <v>12</v>
      </c>
      <c r="F1220" s="141" t="str">
        <f t="shared" si="56"/>
        <v/>
      </c>
      <c r="G1220" s="142">
        <f>IF($K1220="Padrão",BDI!$B$17,IF($K1220="Diferenciado",BDI!$E$17,0))</f>
        <v>0.21290000000000001</v>
      </c>
      <c r="H1220" s="140" t="str">
        <f t="shared" si="54"/>
        <v/>
      </c>
      <c r="I1220" s="141" t="str">
        <f t="shared" si="55"/>
        <v/>
      </c>
      <c r="J1220" s="143"/>
      <c r="K1220" s="144" t="s">
        <v>3103</v>
      </c>
    </row>
    <row r="1221" spans="1:11" hidden="1" x14ac:dyDescent="0.25">
      <c r="A1221" s="137" t="s">
        <v>4843</v>
      </c>
      <c r="B1221" s="138" t="s">
        <v>4844</v>
      </c>
      <c r="C1221" s="139" t="s">
        <v>17</v>
      </c>
      <c r="D1221" s="139">
        <v>0</v>
      </c>
      <c r="E1221" s="140" t="s">
        <v>12</v>
      </c>
      <c r="F1221" s="141" t="str">
        <f t="shared" si="56"/>
        <v/>
      </c>
      <c r="G1221" s="142">
        <f>IF($K1221="Padrão",BDI!$B$17,IF($K1221="Diferenciado",BDI!$E$17,0))</f>
        <v>0.21290000000000001</v>
      </c>
      <c r="H1221" s="140" t="str">
        <f t="shared" si="54"/>
        <v/>
      </c>
      <c r="I1221" s="141" t="str">
        <f t="shared" si="55"/>
        <v/>
      </c>
      <c r="J1221" s="143"/>
      <c r="K1221" s="144" t="s">
        <v>3103</v>
      </c>
    </row>
    <row r="1222" spans="1:11" hidden="1" x14ac:dyDescent="0.25">
      <c r="A1222" s="137" t="s">
        <v>4845</v>
      </c>
      <c r="B1222" s="138" t="s">
        <v>4846</v>
      </c>
      <c r="C1222" s="139" t="s">
        <v>17</v>
      </c>
      <c r="D1222" s="139">
        <v>0</v>
      </c>
      <c r="E1222" s="140" t="s">
        <v>12</v>
      </c>
      <c r="F1222" s="141" t="str">
        <f t="shared" si="56"/>
        <v/>
      </c>
      <c r="G1222" s="142">
        <f>IF($K1222="Padrão",BDI!$B$17,IF($K1222="Diferenciado",BDI!$E$17,0))</f>
        <v>0.21290000000000001</v>
      </c>
      <c r="H1222" s="140" t="str">
        <f t="shared" ref="H1222:H1285" si="57">IF(ISNUMBER(E1222),ROUND(E1222*(1+G1222),2),"")</f>
        <v/>
      </c>
      <c r="I1222" s="141" t="str">
        <f t="shared" ref="I1222:I1285" si="58">IF(ISNUMBER(E1222),ROUND(H1222*D1222,2),"")</f>
        <v/>
      </c>
      <c r="J1222" s="143"/>
      <c r="K1222" s="144" t="s">
        <v>3103</v>
      </c>
    </row>
    <row r="1223" spans="1:11" hidden="1" x14ac:dyDescent="0.25">
      <c r="A1223" s="137" t="s">
        <v>4847</v>
      </c>
      <c r="B1223" s="138" t="s">
        <v>4848</v>
      </c>
      <c r="C1223" s="139" t="s">
        <v>86</v>
      </c>
      <c r="D1223" s="139">
        <v>0</v>
      </c>
      <c r="E1223" s="140" t="s">
        <v>12</v>
      </c>
      <c r="F1223" s="141" t="str">
        <f t="shared" ref="F1223:F1286" si="59">IF(ISNUMBER(E1223),D1223*E1223,"")</f>
        <v/>
      </c>
      <c r="G1223" s="142">
        <f>IF($K1223="Padrão",BDI!$B$17,IF($K1223="Diferenciado",BDI!$E$17,0))</f>
        <v>0.21290000000000001</v>
      </c>
      <c r="H1223" s="140" t="str">
        <f t="shared" si="57"/>
        <v/>
      </c>
      <c r="I1223" s="141" t="str">
        <f t="shared" si="58"/>
        <v/>
      </c>
      <c r="J1223" s="143"/>
      <c r="K1223" s="144" t="s">
        <v>3103</v>
      </c>
    </row>
    <row r="1224" spans="1:11" hidden="1" x14ac:dyDescent="0.25">
      <c r="A1224" s="185" t="s">
        <v>1150</v>
      </c>
      <c r="B1224" s="138" t="s">
        <v>4849</v>
      </c>
      <c r="C1224" s="139" t="s">
        <v>17</v>
      </c>
      <c r="D1224" s="139">
        <v>0</v>
      </c>
      <c r="E1224" s="140">
        <f ca="1">OFFSET(INDEX(Composições!A:H,MATCH(Orçamentária!A1224,Composições!A:A,0),8),2,0)</f>
        <v>936.32949999999994</v>
      </c>
      <c r="F1224" s="141">
        <f t="shared" ca="1" si="59"/>
        <v>0</v>
      </c>
      <c r="G1224" s="142">
        <f>IF($K1224="Padrão",BDI!$B$17,IF($K1224="Diferenciado",BDI!$E$17,0))</f>
        <v>0.21290000000000001</v>
      </c>
      <c r="H1224" s="140">
        <f t="shared" ca="1" si="57"/>
        <v>1135.67</v>
      </c>
      <c r="I1224" s="141">
        <f t="shared" ca="1" si="58"/>
        <v>0</v>
      </c>
      <c r="J1224" s="143"/>
      <c r="K1224" s="144" t="s">
        <v>3103</v>
      </c>
    </row>
    <row r="1225" spans="1:11" hidden="1" x14ac:dyDescent="0.25">
      <c r="A1225" s="137" t="s">
        <v>4850</v>
      </c>
      <c r="B1225" s="138" t="s">
        <v>4851</v>
      </c>
      <c r="C1225" s="139" t="s">
        <v>17</v>
      </c>
      <c r="D1225" s="139">
        <v>0</v>
      </c>
      <c r="E1225" s="140" t="s">
        <v>12</v>
      </c>
      <c r="F1225" s="141" t="str">
        <f t="shared" si="59"/>
        <v/>
      </c>
      <c r="G1225" s="142">
        <f>IF($K1225="Padrão",BDI!$B$17,IF($K1225="Diferenciado",BDI!$E$17,0))</f>
        <v>0.21290000000000001</v>
      </c>
      <c r="H1225" s="140" t="str">
        <f t="shared" si="57"/>
        <v/>
      </c>
      <c r="I1225" s="141" t="str">
        <f t="shared" si="58"/>
        <v/>
      </c>
      <c r="J1225" s="143"/>
      <c r="K1225" s="144" t="s">
        <v>3103</v>
      </c>
    </row>
    <row r="1226" spans="1:11" hidden="1" x14ac:dyDescent="0.25">
      <c r="A1226" s="137" t="s">
        <v>4852</v>
      </c>
      <c r="B1226" s="138" t="s">
        <v>4853</v>
      </c>
      <c r="C1226" s="139" t="s">
        <v>17</v>
      </c>
      <c r="D1226" s="139">
        <v>0</v>
      </c>
      <c r="E1226" s="140" t="s">
        <v>12</v>
      </c>
      <c r="F1226" s="141" t="str">
        <f t="shared" si="59"/>
        <v/>
      </c>
      <c r="G1226" s="142">
        <f>IF($K1226="Padrão",BDI!$B$17,IF($K1226="Diferenciado",BDI!$E$17,0))</f>
        <v>0.21290000000000001</v>
      </c>
      <c r="H1226" s="140" t="str">
        <f t="shared" si="57"/>
        <v/>
      </c>
      <c r="I1226" s="141" t="str">
        <f t="shared" si="58"/>
        <v/>
      </c>
      <c r="J1226" s="143"/>
      <c r="K1226" s="144" t="s">
        <v>3103</v>
      </c>
    </row>
    <row r="1227" spans="1:11" hidden="1" x14ac:dyDescent="0.25">
      <c r="A1227" s="137" t="s">
        <v>4854</v>
      </c>
      <c r="B1227" s="138" t="s">
        <v>4855</v>
      </c>
      <c r="C1227" s="139" t="s">
        <v>17</v>
      </c>
      <c r="D1227" s="139">
        <v>0</v>
      </c>
      <c r="E1227" s="140" t="s">
        <v>12</v>
      </c>
      <c r="F1227" s="141" t="str">
        <f t="shared" si="59"/>
        <v/>
      </c>
      <c r="G1227" s="142">
        <f>IF($K1227="Padrão",BDI!$B$17,IF($K1227="Diferenciado",BDI!$E$17,0))</f>
        <v>0.21290000000000001</v>
      </c>
      <c r="H1227" s="140" t="str">
        <f t="shared" si="57"/>
        <v/>
      </c>
      <c r="I1227" s="141" t="str">
        <f t="shared" si="58"/>
        <v/>
      </c>
      <c r="J1227" s="143"/>
      <c r="K1227" s="144" t="s">
        <v>3103</v>
      </c>
    </row>
    <row r="1228" spans="1:11" hidden="1" x14ac:dyDescent="0.25">
      <c r="A1228" s="137" t="s">
        <v>4856</v>
      </c>
      <c r="B1228" s="138" t="s">
        <v>4857</v>
      </c>
      <c r="C1228" s="139" t="s">
        <v>105</v>
      </c>
      <c r="D1228" s="139">
        <v>0</v>
      </c>
      <c r="E1228" s="140" t="s">
        <v>12</v>
      </c>
      <c r="F1228" s="141" t="str">
        <f t="shared" si="59"/>
        <v/>
      </c>
      <c r="G1228" s="142">
        <f>IF($K1228="Padrão",BDI!$B$17,IF($K1228="Diferenciado",BDI!$E$17,0))</f>
        <v>0.21290000000000001</v>
      </c>
      <c r="H1228" s="140" t="str">
        <f t="shared" si="57"/>
        <v/>
      </c>
      <c r="I1228" s="141" t="str">
        <f t="shared" si="58"/>
        <v/>
      </c>
      <c r="J1228" s="143"/>
      <c r="K1228" s="144" t="s">
        <v>3103</v>
      </c>
    </row>
    <row r="1229" spans="1:11" hidden="1" x14ac:dyDescent="0.25">
      <c r="A1229" s="137" t="s">
        <v>4858</v>
      </c>
      <c r="B1229" s="138" t="s">
        <v>4859</v>
      </c>
      <c r="C1229" s="139" t="s">
        <v>17</v>
      </c>
      <c r="D1229" s="139">
        <v>0</v>
      </c>
      <c r="E1229" s="140" t="s">
        <v>12</v>
      </c>
      <c r="F1229" s="141" t="str">
        <f t="shared" si="59"/>
        <v/>
      </c>
      <c r="G1229" s="142">
        <f>IF($K1229="Padrão",BDI!$B$17,IF($K1229="Diferenciado",BDI!$E$17,0))</f>
        <v>0.21290000000000001</v>
      </c>
      <c r="H1229" s="140" t="str">
        <f t="shared" si="57"/>
        <v/>
      </c>
      <c r="I1229" s="141" t="str">
        <f t="shared" si="58"/>
        <v/>
      </c>
      <c r="J1229" s="143"/>
      <c r="K1229" s="144" t="s">
        <v>3103</v>
      </c>
    </row>
    <row r="1230" spans="1:11" hidden="1" x14ac:dyDescent="0.25">
      <c r="A1230" s="185" t="s">
        <v>1151</v>
      </c>
      <c r="B1230" s="138" t="s">
        <v>4860</v>
      </c>
      <c r="C1230" s="139" t="s">
        <v>67</v>
      </c>
      <c r="D1230" s="139">
        <v>0</v>
      </c>
      <c r="E1230" s="140">
        <f ca="1">OFFSET(INDEX(Composições!A:H,MATCH(Orçamentária!A1230,Composições!A:A,0),8),2,0)</f>
        <v>48.905999999999992</v>
      </c>
      <c r="F1230" s="141">
        <f t="shared" ca="1" si="59"/>
        <v>0</v>
      </c>
      <c r="G1230" s="142">
        <f>IF($K1230="Padrão",BDI!$B$17,IF($K1230="Diferenciado",BDI!$E$17,0))</f>
        <v>0.21290000000000001</v>
      </c>
      <c r="H1230" s="140">
        <f t="shared" ca="1" si="57"/>
        <v>59.32</v>
      </c>
      <c r="I1230" s="141">
        <f t="shared" ca="1" si="58"/>
        <v>0</v>
      </c>
      <c r="J1230" s="143"/>
      <c r="K1230" s="144" t="s">
        <v>3103</v>
      </c>
    </row>
    <row r="1231" spans="1:11" hidden="1" x14ac:dyDescent="0.25">
      <c r="A1231" s="185" t="s">
        <v>1152</v>
      </c>
      <c r="B1231" s="138" t="s">
        <v>4861</v>
      </c>
      <c r="C1231" s="139" t="s">
        <v>69</v>
      </c>
      <c r="D1231" s="139">
        <v>0</v>
      </c>
      <c r="E1231" s="140">
        <f ca="1">OFFSET(INDEX(Composições!A:H,MATCH(Orçamentária!A1231,Composições!A:A,0),8),2,0)</f>
        <v>15.760499999999999</v>
      </c>
      <c r="F1231" s="141">
        <f t="shared" ca="1" si="59"/>
        <v>0</v>
      </c>
      <c r="G1231" s="142">
        <f>IF($K1231="Padrão",BDI!$B$17,IF($K1231="Diferenciado",BDI!$E$17,0))</f>
        <v>0.21290000000000001</v>
      </c>
      <c r="H1231" s="140">
        <f t="shared" ca="1" si="57"/>
        <v>19.12</v>
      </c>
      <c r="I1231" s="141">
        <f t="shared" ca="1" si="58"/>
        <v>0</v>
      </c>
      <c r="J1231" s="143"/>
      <c r="K1231" s="144" t="s">
        <v>3103</v>
      </c>
    </row>
    <row r="1232" spans="1:11" ht="38.25" hidden="1" x14ac:dyDescent="0.25">
      <c r="A1232" s="137" t="s">
        <v>4862</v>
      </c>
      <c r="B1232" s="138" t="s">
        <v>4863</v>
      </c>
      <c r="C1232" s="139" t="s">
        <v>17</v>
      </c>
      <c r="D1232" s="139">
        <v>0</v>
      </c>
      <c r="E1232" s="140" t="s">
        <v>12</v>
      </c>
      <c r="F1232" s="141" t="str">
        <f t="shared" si="59"/>
        <v/>
      </c>
      <c r="G1232" s="142">
        <f>IF($K1232="Padrão",BDI!$B$17,IF($K1232="Diferenciado",BDI!$E$17,0))</f>
        <v>0.21290000000000001</v>
      </c>
      <c r="H1232" s="140" t="str">
        <f t="shared" si="57"/>
        <v/>
      </c>
      <c r="I1232" s="141" t="str">
        <f t="shared" si="58"/>
        <v/>
      </c>
      <c r="J1232" s="143"/>
      <c r="K1232" s="144" t="s">
        <v>3103</v>
      </c>
    </row>
    <row r="1233" spans="1:11" ht="38.25" hidden="1" x14ac:dyDescent="0.25">
      <c r="A1233" s="137" t="s">
        <v>4864</v>
      </c>
      <c r="B1233" s="138" t="s">
        <v>4865</v>
      </c>
      <c r="C1233" s="139" t="s">
        <v>17</v>
      </c>
      <c r="D1233" s="139">
        <v>0</v>
      </c>
      <c r="E1233" s="140" t="s">
        <v>12</v>
      </c>
      <c r="F1233" s="141" t="str">
        <f t="shared" si="59"/>
        <v/>
      </c>
      <c r="G1233" s="142">
        <f>IF($K1233="Padrão",BDI!$B$17,IF($K1233="Diferenciado",BDI!$E$17,0))</f>
        <v>0.21290000000000001</v>
      </c>
      <c r="H1233" s="140" t="str">
        <f t="shared" si="57"/>
        <v/>
      </c>
      <c r="I1233" s="141" t="str">
        <f t="shared" si="58"/>
        <v/>
      </c>
      <c r="J1233" s="143"/>
      <c r="K1233" s="144" t="s">
        <v>3103</v>
      </c>
    </row>
    <row r="1234" spans="1:11" hidden="1" x14ac:dyDescent="0.25">
      <c r="A1234" s="137" t="s">
        <v>4866</v>
      </c>
      <c r="B1234" s="138" t="s">
        <v>4867</v>
      </c>
      <c r="C1234" s="139" t="s">
        <v>17</v>
      </c>
      <c r="D1234" s="139">
        <v>0</v>
      </c>
      <c r="E1234" s="140" t="s">
        <v>12</v>
      </c>
      <c r="F1234" s="141" t="str">
        <f t="shared" si="59"/>
        <v/>
      </c>
      <c r="G1234" s="142">
        <f>IF($K1234="Padrão",BDI!$B$17,IF($K1234="Diferenciado",BDI!$E$17,0))</f>
        <v>0.21290000000000001</v>
      </c>
      <c r="H1234" s="140" t="str">
        <f t="shared" si="57"/>
        <v/>
      </c>
      <c r="I1234" s="141" t="str">
        <f t="shared" si="58"/>
        <v/>
      </c>
      <c r="J1234" s="143"/>
      <c r="K1234" s="144" t="s">
        <v>3103</v>
      </c>
    </row>
    <row r="1235" spans="1:11" hidden="1" x14ac:dyDescent="0.25">
      <c r="A1235" s="137" t="s">
        <v>4868</v>
      </c>
      <c r="B1235" s="138" t="s">
        <v>4869</v>
      </c>
      <c r="C1235" s="139" t="s">
        <v>17</v>
      </c>
      <c r="D1235" s="139">
        <v>0</v>
      </c>
      <c r="E1235" s="140" t="s">
        <v>12</v>
      </c>
      <c r="F1235" s="141" t="str">
        <f t="shared" si="59"/>
        <v/>
      </c>
      <c r="G1235" s="142">
        <f>IF($K1235="Padrão",BDI!$B$17,IF($K1235="Diferenciado",BDI!$E$17,0))</f>
        <v>0.21290000000000001</v>
      </c>
      <c r="H1235" s="140" t="str">
        <f t="shared" si="57"/>
        <v/>
      </c>
      <c r="I1235" s="141" t="str">
        <f t="shared" si="58"/>
        <v/>
      </c>
      <c r="J1235" s="143"/>
      <c r="K1235" s="144" t="s">
        <v>3103</v>
      </c>
    </row>
    <row r="1236" spans="1:11" hidden="1" x14ac:dyDescent="0.25">
      <c r="A1236" s="137" t="s">
        <v>4870</v>
      </c>
      <c r="B1236" s="138" t="s">
        <v>4871</v>
      </c>
      <c r="C1236" s="139" t="s">
        <v>4872</v>
      </c>
      <c r="D1236" s="139">
        <v>0</v>
      </c>
      <c r="E1236" s="140" t="s">
        <v>12</v>
      </c>
      <c r="F1236" s="141" t="str">
        <f t="shared" si="59"/>
        <v/>
      </c>
      <c r="G1236" s="142">
        <f>IF($K1236="Padrão",BDI!$B$17,IF($K1236="Diferenciado",BDI!$E$17,0))</f>
        <v>0.21290000000000001</v>
      </c>
      <c r="H1236" s="140" t="str">
        <f t="shared" si="57"/>
        <v/>
      </c>
      <c r="I1236" s="141" t="str">
        <f t="shared" si="58"/>
        <v/>
      </c>
      <c r="J1236" s="143"/>
      <c r="K1236" s="144" t="s">
        <v>3103</v>
      </c>
    </row>
    <row r="1237" spans="1:11" hidden="1" x14ac:dyDescent="0.25">
      <c r="A1237" s="185" t="s">
        <v>1153</v>
      </c>
      <c r="B1237" s="138" t="s">
        <v>4873</v>
      </c>
      <c r="C1237" s="139" t="s">
        <v>67</v>
      </c>
      <c r="D1237" s="139">
        <v>0</v>
      </c>
      <c r="E1237" s="140">
        <f ca="1">OFFSET(INDEX(Composições!A:H,MATCH(Orçamentária!A1237,Composições!A:A,0),8),2,0)</f>
        <v>17.393550000000001</v>
      </c>
      <c r="F1237" s="141">
        <f t="shared" ca="1" si="59"/>
        <v>0</v>
      </c>
      <c r="G1237" s="142">
        <f>IF($K1237="Padrão",BDI!$B$17,IF($K1237="Diferenciado",BDI!$E$17,0))</f>
        <v>0.21290000000000001</v>
      </c>
      <c r="H1237" s="140">
        <f t="shared" ca="1" si="57"/>
        <v>21.1</v>
      </c>
      <c r="I1237" s="141">
        <f t="shared" ca="1" si="58"/>
        <v>0</v>
      </c>
      <c r="J1237" s="143"/>
      <c r="K1237" s="144" t="s">
        <v>3103</v>
      </c>
    </row>
    <row r="1238" spans="1:11" hidden="1" x14ac:dyDescent="0.25">
      <c r="A1238" s="185" t="s">
        <v>1157</v>
      </c>
      <c r="B1238" s="138" t="s">
        <v>4874</v>
      </c>
      <c r="C1238" s="139" t="s">
        <v>67</v>
      </c>
      <c r="D1238" s="139">
        <v>0</v>
      </c>
      <c r="E1238" s="140">
        <f ca="1">OFFSET(INDEX(Composições!A:H,MATCH(Orçamentária!A1238,Composições!A:A,0),8),2,0)</f>
        <v>2.6798550000000003</v>
      </c>
      <c r="F1238" s="141">
        <f t="shared" ca="1" si="59"/>
        <v>0</v>
      </c>
      <c r="G1238" s="142">
        <f>IF($K1238="Padrão",BDI!$B$17,IF($K1238="Diferenciado",BDI!$E$17,0))</f>
        <v>0.21290000000000001</v>
      </c>
      <c r="H1238" s="140">
        <f t="shared" ca="1" si="57"/>
        <v>3.25</v>
      </c>
      <c r="I1238" s="141">
        <f t="shared" ca="1" si="58"/>
        <v>0</v>
      </c>
      <c r="J1238" s="143"/>
      <c r="K1238" s="144" t="s">
        <v>3103</v>
      </c>
    </row>
    <row r="1239" spans="1:11" hidden="1" x14ac:dyDescent="0.25">
      <c r="A1239" s="185" t="s">
        <v>1158</v>
      </c>
      <c r="B1239" s="138" t="s">
        <v>4875</v>
      </c>
      <c r="C1239" s="139" t="s">
        <v>17</v>
      </c>
      <c r="D1239" s="139">
        <v>0</v>
      </c>
      <c r="E1239" s="140">
        <f ca="1">OFFSET(INDEX(Composições!A:H,MATCH(Orçamentária!A1239,Composições!A:A,0),8),2,0)</f>
        <v>2.3693000000000004</v>
      </c>
      <c r="F1239" s="141">
        <f t="shared" ca="1" si="59"/>
        <v>0</v>
      </c>
      <c r="G1239" s="142">
        <f>IF($K1239="Padrão",BDI!$B$17,IF($K1239="Diferenciado",BDI!$E$17,0))</f>
        <v>0.21290000000000001</v>
      </c>
      <c r="H1239" s="140">
        <f t="shared" ca="1" si="57"/>
        <v>2.87</v>
      </c>
      <c r="I1239" s="141">
        <f t="shared" ca="1" si="58"/>
        <v>0</v>
      </c>
      <c r="J1239" s="143"/>
      <c r="K1239" s="144" t="s">
        <v>3103</v>
      </c>
    </row>
    <row r="1240" spans="1:11" hidden="1" x14ac:dyDescent="0.25">
      <c r="A1240" s="185" t="s">
        <v>1160</v>
      </c>
      <c r="B1240" s="138" t="s">
        <v>4876</v>
      </c>
      <c r="C1240" s="139" t="s">
        <v>17</v>
      </c>
      <c r="D1240" s="139">
        <v>0</v>
      </c>
      <c r="E1240" s="140">
        <f ca="1">OFFSET(INDEX(Composições!A:H,MATCH(Orçamentária!A1240,Composições!A:A,0),8),2,0)</f>
        <v>1053.7593245199998</v>
      </c>
      <c r="F1240" s="141">
        <f t="shared" ca="1" si="59"/>
        <v>0</v>
      </c>
      <c r="G1240" s="142">
        <f>IF($K1240="Padrão",BDI!$B$17,IF($K1240="Diferenciado",BDI!$E$17,0))</f>
        <v>0.21290000000000001</v>
      </c>
      <c r="H1240" s="140">
        <f t="shared" ca="1" si="57"/>
        <v>1278.0999999999999</v>
      </c>
      <c r="I1240" s="141">
        <f t="shared" ca="1" si="58"/>
        <v>0</v>
      </c>
      <c r="J1240" s="143"/>
      <c r="K1240" s="144" t="s">
        <v>3103</v>
      </c>
    </row>
    <row r="1241" spans="1:11" hidden="1" x14ac:dyDescent="0.25">
      <c r="A1241" s="185" t="s">
        <v>1161</v>
      </c>
      <c r="B1241" s="138" t="s">
        <v>4877</v>
      </c>
      <c r="C1241" s="139" t="s">
        <v>17</v>
      </c>
      <c r="D1241" s="139">
        <v>0</v>
      </c>
      <c r="E1241" s="140">
        <f ca="1">OFFSET(INDEX(Composições!A:H,MATCH(Orçamentária!A1241,Composições!A:A,0),8),2,0)</f>
        <v>1091.9286053999997</v>
      </c>
      <c r="F1241" s="141">
        <f t="shared" ca="1" si="59"/>
        <v>0</v>
      </c>
      <c r="G1241" s="142">
        <f>IF($K1241="Padrão",BDI!$B$17,IF($K1241="Diferenciado",BDI!$E$17,0))</f>
        <v>0.21290000000000001</v>
      </c>
      <c r="H1241" s="140">
        <f t="shared" ca="1" si="57"/>
        <v>1324.4</v>
      </c>
      <c r="I1241" s="141">
        <f t="shared" ca="1" si="58"/>
        <v>0</v>
      </c>
      <c r="J1241" s="143"/>
      <c r="K1241" s="144" t="s">
        <v>3103</v>
      </c>
    </row>
    <row r="1242" spans="1:11" hidden="1" x14ac:dyDescent="0.25">
      <c r="A1242" s="137" t="s">
        <v>4878</v>
      </c>
      <c r="B1242" s="138" t="s">
        <v>4879</v>
      </c>
      <c r="C1242" s="139" t="s">
        <v>17</v>
      </c>
      <c r="D1242" s="139">
        <v>0</v>
      </c>
      <c r="E1242" s="140" t="s">
        <v>12</v>
      </c>
      <c r="F1242" s="141" t="str">
        <f t="shared" si="59"/>
        <v/>
      </c>
      <c r="G1242" s="142">
        <f>IF($K1242="Padrão",BDI!$B$17,IF($K1242="Diferenciado",BDI!$E$17,0))</f>
        <v>0.21290000000000001</v>
      </c>
      <c r="H1242" s="140" t="str">
        <f t="shared" si="57"/>
        <v/>
      </c>
      <c r="I1242" s="141" t="str">
        <f t="shared" si="58"/>
        <v/>
      </c>
      <c r="J1242" s="143"/>
      <c r="K1242" s="144" t="s">
        <v>3103</v>
      </c>
    </row>
    <row r="1243" spans="1:11" hidden="1" x14ac:dyDescent="0.25">
      <c r="A1243" s="137" t="s">
        <v>4880</v>
      </c>
      <c r="B1243" s="138" t="s">
        <v>4881</v>
      </c>
      <c r="C1243" s="139" t="s">
        <v>17</v>
      </c>
      <c r="D1243" s="139">
        <v>0</v>
      </c>
      <c r="E1243" s="140" t="s">
        <v>12</v>
      </c>
      <c r="F1243" s="141" t="str">
        <f t="shared" si="59"/>
        <v/>
      </c>
      <c r="G1243" s="142">
        <f>IF($K1243="Padrão",BDI!$B$17,IF($K1243="Diferenciado",BDI!$E$17,0))</f>
        <v>0.21290000000000001</v>
      </c>
      <c r="H1243" s="140" t="str">
        <f t="shared" si="57"/>
        <v/>
      </c>
      <c r="I1243" s="141" t="str">
        <f t="shared" si="58"/>
        <v/>
      </c>
      <c r="J1243" s="143"/>
      <c r="K1243" s="144" t="s">
        <v>3103</v>
      </c>
    </row>
    <row r="1244" spans="1:11" hidden="1" x14ac:dyDescent="0.25">
      <c r="A1244" s="137" t="s">
        <v>4882</v>
      </c>
      <c r="B1244" s="138" t="s">
        <v>4883</v>
      </c>
      <c r="C1244" s="139" t="s">
        <v>17</v>
      </c>
      <c r="D1244" s="139">
        <v>0</v>
      </c>
      <c r="E1244" s="140" t="s">
        <v>12</v>
      </c>
      <c r="F1244" s="141" t="str">
        <f t="shared" si="59"/>
        <v/>
      </c>
      <c r="G1244" s="142">
        <f>IF($K1244="Padrão",BDI!$B$17,IF($K1244="Diferenciado",BDI!$E$17,0))</f>
        <v>0.21290000000000001</v>
      </c>
      <c r="H1244" s="140" t="str">
        <f t="shared" si="57"/>
        <v/>
      </c>
      <c r="I1244" s="141" t="str">
        <f t="shared" si="58"/>
        <v/>
      </c>
      <c r="J1244" s="143"/>
      <c r="K1244" s="144" t="s">
        <v>3103</v>
      </c>
    </row>
    <row r="1245" spans="1:11" hidden="1" x14ac:dyDescent="0.25">
      <c r="A1245" s="185" t="s">
        <v>1162</v>
      </c>
      <c r="B1245" s="138" t="s">
        <v>4884</v>
      </c>
      <c r="C1245" s="139" t="s">
        <v>17</v>
      </c>
      <c r="D1245" s="139">
        <v>0</v>
      </c>
      <c r="E1245" s="140">
        <f ca="1">OFFSET(INDEX(Composições!A:H,MATCH(Orçamentária!A1245,Composições!A:A,0),8),2,0)</f>
        <v>4.2992249999999999</v>
      </c>
      <c r="F1245" s="141">
        <f t="shared" ca="1" si="59"/>
        <v>0</v>
      </c>
      <c r="G1245" s="142">
        <f>IF($K1245="Padrão",BDI!$B$17,IF($K1245="Diferenciado",BDI!$E$17,0))</f>
        <v>0.21290000000000001</v>
      </c>
      <c r="H1245" s="140">
        <f t="shared" ca="1" si="57"/>
        <v>5.21</v>
      </c>
      <c r="I1245" s="141">
        <f t="shared" ca="1" si="58"/>
        <v>0</v>
      </c>
      <c r="J1245" s="143"/>
      <c r="K1245" s="144" t="s">
        <v>3103</v>
      </c>
    </row>
    <row r="1246" spans="1:11" hidden="1" x14ac:dyDescent="0.25">
      <c r="A1246" s="185" t="s">
        <v>1164</v>
      </c>
      <c r="B1246" s="138" t="s">
        <v>4885</v>
      </c>
      <c r="C1246" s="139" t="s">
        <v>17</v>
      </c>
      <c r="D1246" s="139">
        <v>0</v>
      </c>
      <c r="E1246" s="140">
        <f ca="1">OFFSET(INDEX(Composições!A:H,MATCH(Orçamentária!A1246,Composições!A:A,0),8),2,0)</f>
        <v>4.2992249999999999</v>
      </c>
      <c r="F1246" s="141">
        <f t="shared" ca="1" si="59"/>
        <v>0</v>
      </c>
      <c r="G1246" s="142">
        <f>IF($K1246="Padrão",BDI!$B$17,IF($K1246="Diferenciado",BDI!$E$17,0))</f>
        <v>0.21290000000000001</v>
      </c>
      <c r="H1246" s="140">
        <f t="shared" ca="1" si="57"/>
        <v>5.21</v>
      </c>
      <c r="I1246" s="141">
        <f t="shared" ca="1" si="58"/>
        <v>0</v>
      </c>
      <c r="J1246" s="143"/>
      <c r="K1246" s="144" t="s">
        <v>3103</v>
      </c>
    </row>
    <row r="1247" spans="1:11" hidden="1" x14ac:dyDescent="0.25">
      <c r="A1247" s="185" t="s">
        <v>1166</v>
      </c>
      <c r="B1247" s="138" t="s">
        <v>4886</v>
      </c>
      <c r="C1247" s="139" t="s">
        <v>17</v>
      </c>
      <c r="D1247" s="139">
        <v>0</v>
      </c>
      <c r="E1247" s="140">
        <f ca="1">OFFSET(INDEX(Composições!A:H,MATCH(Orçamentária!A1247,Composições!A:A,0),8),2,0)</f>
        <v>4.2992249999999999</v>
      </c>
      <c r="F1247" s="141">
        <f t="shared" ca="1" si="59"/>
        <v>0</v>
      </c>
      <c r="G1247" s="142">
        <f>IF($K1247="Padrão",BDI!$B$17,IF($K1247="Diferenciado",BDI!$E$17,0))</f>
        <v>0.21290000000000001</v>
      </c>
      <c r="H1247" s="140">
        <f t="shared" ca="1" si="57"/>
        <v>5.21</v>
      </c>
      <c r="I1247" s="141">
        <f t="shared" ca="1" si="58"/>
        <v>0</v>
      </c>
      <c r="J1247" s="143"/>
      <c r="K1247" s="144" t="s">
        <v>3103</v>
      </c>
    </row>
    <row r="1248" spans="1:11" ht="25.5" hidden="1" x14ac:dyDescent="0.25">
      <c r="A1248" s="185" t="s">
        <v>1168</v>
      </c>
      <c r="B1248" s="138" t="s">
        <v>4887</v>
      </c>
      <c r="C1248" s="139" t="s">
        <v>105</v>
      </c>
      <c r="D1248" s="139">
        <v>0</v>
      </c>
      <c r="E1248" s="140">
        <f ca="1">OFFSET(INDEX(Composições!A:H,MATCH(Orçamentária!A1248,Composições!A:A,0),8),2,0)</f>
        <v>10.898551999999999</v>
      </c>
      <c r="F1248" s="141">
        <f t="shared" ca="1" si="59"/>
        <v>0</v>
      </c>
      <c r="G1248" s="142">
        <f>IF($K1248="Padrão",BDI!$B$17,IF($K1248="Diferenciado",BDI!$E$17,0))</f>
        <v>0.21290000000000001</v>
      </c>
      <c r="H1248" s="140">
        <f t="shared" ca="1" si="57"/>
        <v>13.22</v>
      </c>
      <c r="I1248" s="141">
        <f t="shared" ca="1" si="58"/>
        <v>0</v>
      </c>
      <c r="J1248" s="143"/>
      <c r="K1248" s="144" t="s">
        <v>3103</v>
      </c>
    </row>
    <row r="1249" spans="1:11" hidden="1" x14ac:dyDescent="0.25">
      <c r="A1249" s="185" t="s">
        <v>1171</v>
      </c>
      <c r="B1249" s="138" t="s">
        <v>4888</v>
      </c>
      <c r="C1249" s="139" t="s">
        <v>105</v>
      </c>
      <c r="D1249" s="139">
        <v>0</v>
      </c>
      <c r="E1249" s="140">
        <f ca="1">OFFSET(INDEX(Composições!A:H,MATCH(Orçamentária!A1249,Composições!A:A,0),8),2,0)</f>
        <v>14.957749999999999</v>
      </c>
      <c r="F1249" s="141">
        <f t="shared" ca="1" si="59"/>
        <v>0</v>
      </c>
      <c r="G1249" s="142">
        <f>IF($K1249="Padrão",BDI!$B$17,IF($K1249="Diferenciado",BDI!$E$17,0))</f>
        <v>0.21290000000000001</v>
      </c>
      <c r="H1249" s="140">
        <f t="shared" ca="1" si="57"/>
        <v>18.14</v>
      </c>
      <c r="I1249" s="141">
        <f t="shared" ca="1" si="58"/>
        <v>0</v>
      </c>
      <c r="J1249" s="143"/>
      <c r="K1249" s="144" t="s">
        <v>3103</v>
      </c>
    </row>
    <row r="1250" spans="1:11" hidden="1" x14ac:dyDescent="0.25">
      <c r="A1250" s="185" t="s">
        <v>1173</v>
      </c>
      <c r="B1250" s="138" t="s">
        <v>4889</v>
      </c>
      <c r="C1250" s="139" t="s">
        <v>105</v>
      </c>
      <c r="D1250" s="139">
        <v>0</v>
      </c>
      <c r="E1250" s="140">
        <f ca="1">OFFSET(INDEX(Composições!A:H,MATCH(Orçamentária!A1250,Composições!A:A,0),8),2,0)</f>
        <v>6.554335</v>
      </c>
      <c r="F1250" s="141">
        <f t="shared" ca="1" si="59"/>
        <v>0</v>
      </c>
      <c r="G1250" s="142">
        <f>IF($K1250="Padrão",BDI!$B$17,IF($K1250="Diferenciado",BDI!$E$17,0))</f>
        <v>0.21290000000000001</v>
      </c>
      <c r="H1250" s="140">
        <f t="shared" ca="1" si="57"/>
        <v>7.95</v>
      </c>
      <c r="I1250" s="141">
        <f t="shared" ca="1" si="58"/>
        <v>0</v>
      </c>
      <c r="J1250" s="143"/>
      <c r="K1250" s="144" t="s">
        <v>3103</v>
      </c>
    </row>
    <row r="1251" spans="1:11" hidden="1" x14ac:dyDescent="0.25">
      <c r="A1251" s="185" t="s">
        <v>1175</v>
      </c>
      <c r="B1251" s="138" t="s">
        <v>4890</v>
      </c>
      <c r="C1251" s="139" t="s">
        <v>105</v>
      </c>
      <c r="D1251" s="139">
        <v>0</v>
      </c>
      <c r="E1251" s="140">
        <f ca="1">OFFSET(INDEX(Composições!A:H,MATCH(Orçamentária!A1251,Composições!A:A,0),8),2,0)</f>
        <v>17.126866</v>
      </c>
      <c r="F1251" s="141">
        <f t="shared" ca="1" si="59"/>
        <v>0</v>
      </c>
      <c r="G1251" s="142">
        <f>IF($K1251="Padrão",BDI!$B$17,IF($K1251="Diferenciado",BDI!$E$17,0))</f>
        <v>0.21290000000000001</v>
      </c>
      <c r="H1251" s="140">
        <f t="shared" ca="1" si="57"/>
        <v>20.77</v>
      </c>
      <c r="I1251" s="141">
        <f t="shared" ca="1" si="58"/>
        <v>0</v>
      </c>
      <c r="J1251" s="143"/>
      <c r="K1251" s="144" t="s">
        <v>3103</v>
      </c>
    </row>
    <row r="1252" spans="1:11" hidden="1" x14ac:dyDescent="0.25">
      <c r="A1252" s="185" t="s">
        <v>1177</v>
      </c>
      <c r="B1252" s="138" t="s">
        <v>4891</v>
      </c>
      <c r="C1252" s="139" t="s">
        <v>105</v>
      </c>
      <c r="D1252" s="139">
        <v>0</v>
      </c>
      <c r="E1252" s="140">
        <f ca="1">OFFSET(INDEX(Composições!A:H,MATCH(Orçamentária!A1252,Composições!A:A,0),8),2,0)</f>
        <v>19.217967999999999</v>
      </c>
      <c r="F1252" s="141">
        <f t="shared" ca="1" si="59"/>
        <v>0</v>
      </c>
      <c r="G1252" s="142">
        <f>IF($K1252="Padrão",BDI!$B$17,IF($K1252="Diferenciado",BDI!$E$17,0))</f>
        <v>0.21290000000000001</v>
      </c>
      <c r="H1252" s="140">
        <f t="shared" ca="1" si="57"/>
        <v>23.31</v>
      </c>
      <c r="I1252" s="141">
        <f t="shared" ca="1" si="58"/>
        <v>0</v>
      </c>
      <c r="J1252" s="143"/>
      <c r="K1252" s="144" t="s">
        <v>3103</v>
      </c>
    </row>
    <row r="1253" spans="1:11" hidden="1" x14ac:dyDescent="0.25">
      <c r="A1253" s="185" t="s">
        <v>1179</v>
      </c>
      <c r="B1253" s="138" t="s">
        <v>4892</v>
      </c>
      <c r="C1253" s="139" t="s">
        <v>105</v>
      </c>
      <c r="D1253" s="139">
        <v>0</v>
      </c>
      <c r="E1253" s="140">
        <f ca="1">OFFSET(INDEX(Composições!A:H,MATCH(Orçamentária!A1253,Composições!A:A,0),8),2,0)</f>
        <v>30.575521999999999</v>
      </c>
      <c r="F1253" s="141">
        <f t="shared" ca="1" si="59"/>
        <v>0</v>
      </c>
      <c r="G1253" s="142">
        <f>IF($K1253="Padrão",BDI!$B$17,IF($K1253="Diferenciado",BDI!$E$17,0))</f>
        <v>0.21290000000000001</v>
      </c>
      <c r="H1253" s="140">
        <f t="shared" ca="1" si="57"/>
        <v>37.090000000000003</v>
      </c>
      <c r="I1253" s="141">
        <f t="shared" ca="1" si="58"/>
        <v>0</v>
      </c>
      <c r="J1253" s="143"/>
      <c r="K1253" s="144" t="s">
        <v>3103</v>
      </c>
    </row>
    <row r="1254" spans="1:11" hidden="1" x14ac:dyDescent="0.25">
      <c r="A1254" s="185" t="s">
        <v>1181</v>
      </c>
      <c r="B1254" s="138" t="s">
        <v>4893</v>
      </c>
      <c r="C1254" s="139" t="s">
        <v>105</v>
      </c>
      <c r="D1254" s="139">
        <v>0</v>
      </c>
      <c r="E1254" s="140">
        <f ca="1">OFFSET(INDEX(Composições!A:H,MATCH(Orçamentária!A1254,Composições!A:A,0),8),2,0)</f>
        <v>10.037510000000001</v>
      </c>
      <c r="F1254" s="141">
        <f t="shared" ca="1" si="59"/>
        <v>0</v>
      </c>
      <c r="G1254" s="142">
        <f>IF($K1254="Padrão",BDI!$B$17,IF($K1254="Diferenciado",BDI!$E$17,0))</f>
        <v>0.21290000000000001</v>
      </c>
      <c r="H1254" s="140">
        <f t="shared" ca="1" si="57"/>
        <v>12.17</v>
      </c>
      <c r="I1254" s="141">
        <f t="shared" ca="1" si="58"/>
        <v>0</v>
      </c>
      <c r="J1254" s="143"/>
      <c r="K1254" s="144" t="s">
        <v>3103</v>
      </c>
    </row>
    <row r="1255" spans="1:11" hidden="1" x14ac:dyDescent="0.25">
      <c r="A1255" s="185" t="s">
        <v>1183</v>
      </c>
      <c r="B1255" s="138" t="s">
        <v>4894</v>
      </c>
      <c r="C1255" s="139" t="s">
        <v>105</v>
      </c>
      <c r="D1255" s="139">
        <v>0</v>
      </c>
      <c r="E1255" s="140">
        <f ca="1">OFFSET(INDEX(Composições!A:H,MATCH(Orçamentária!A1255,Composições!A:A,0),8),2,0)</f>
        <v>10.611537999999999</v>
      </c>
      <c r="F1255" s="141">
        <f t="shared" ca="1" si="59"/>
        <v>0</v>
      </c>
      <c r="G1255" s="142">
        <f>IF($K1255="Padrão",BDI!$B$17,IF($K1255="Diferenciado",BDI!$E$17,0))</f>
        <v>0.21290000000000001</v>
      </c>
      <c r="H1255" s="140">
        <f t="shared" ca="1" si="57"/>
        <v>12.87</v>
      </c>
      <c r="I1255" s="141">
        <f t="shared" ca="1" si="58"/>
        <v>0</v>
      </c>
      <c r="J1255" s="143"/>
      <c r="K1255" s="144" t="s">
        <v>3103</v>
      </c>
    </row>
    <row r="1256" spans="1:11" hidden="1" x14ac:dyDescent="0.25">
      <c r="A1256" s="185" t="s">
        <v>1185</v>
      </c>
      <c r="B1256" s="138" t="s">
        <v>4895</v>
      </c>
      <c r="C1256" s="139" t="s">
        <v>17</v>
      </c>
      <c r="D1256" s="139">
        <v>0</v>
      </c>
      <c r="E1256" s="140">
        <f ca="1">OFFSET(INDEX(Composições!A:H,MATCH(Orçamentária!A1256,Composições!A:A,0),8),2,0)</f>
        <v>84.426995899999994</v>
      </c>
      <c r="F1256" s="141">
        <f t="shared" ca="1" si="59"/>
        <v>0</v>
      </c>
      <c r="G1256" s="142">
        <f>IF($K1256="Padrão",BDI!$B$17,IF($K1256="Diferenciado",BDI!$E$17,0))</f>
        <v>0.21290000000000001</v>
      </c>
      <c r="H1256" s="140">
        <f t="shared" ca="1" si="57"/>
        <v>102.4</v>
      </c>
      <c r="I1256" s="141">
        <f t="shared" ca="1" si="58"/>
        <v>0</v>
      </c>
      <c r="J1256" s="143"/>
      <c r="K1256" s="144" t="s">
        <v>3103</v>
      </c>
    </row>
    <row r="1257" spans="1:11" hidden="1" x14ac:dyDescent="0.25">
      <c r="A1257" s="185" t="s">
        <v>1187</v>
      </c>
      <c r="B1257" s="138" t="s">
        <v>4896</v>
      </c>
      <c r="C1257" s="139" t="s">
        <v>17</v>
      </c>
      <c r="D1257" s="139">
        <v>0</v>
      </c>
      <c r="E1257" s="140">
        <f ca="1">OFFSET(INDEX(Composições!A:H,MATCH(Orçamentária!A1257,Composições!A:A,0),8),2,0)</f>
        <v>84.426995899999994</v>
      </c>
      <c r="F1257" s="141">
        <f t="shared" ca="1" si="59"/>
        <v>0</v>
      </c>
      <c r="G1257" s="142">
        <f>IF($K1257="Padrão",BDI!$B$17,IF($K1257="Diferenciado",BDI!$E$17,0))</f>
        <v>0.21290000000000001</v>
      </c>
      <c r="H1257" s="140">
        <f t="shared" ca="1" si="57"/>
        <v>102.4</v>
      </c>
      <c r="I1257" s="141">
        <f t="shared" ca="1" si="58"/>
        <v>0</v>
      </c>
      <c r="J1257" s="143"/>
      <c r="K1257" s="144" t="s">
        <v>3103</v>
      </c>
    </row>
    <row r="1258" spans="1:11" hidden="1" x14ac:dyDescent="0.25">
      <c r="A1258" s="137" t="s">
        <v>4897</v>
      </c>
      <c r="B1258" s="138" t="s">
        <v>4898</v>
      </c>
      <c r="C1258" s="139" t="s">
        <v>67</v>
      </c>
      <c r="D1258" s="139">
        <v>0</v>
      </c>
      <c r="E1258" s="140" t="s">
        <v>12</v>
      </c>
      <c r="F1258" s="141" t="str">
        <f t="shared" si="59"/>
        <v/>
      </c>
      <c r="G1258" s="142">
        <f>IF($K1258="Padrão",BDI!$B$17,IF($K1258="Diferenciado",BDI!$E$17,0))</f>
        <v>0.21290000000000001</v>
      </c>
      <c r="H1258" s="140" t="str">
        <f t="shared" si="57"/>
        <v/>
      </c>
      <c r="I1258" s="141" t="str">
        <f t="shared" si="58"/>
        <v/>
      </c>
      <c r="J1258" s="143"/>
      <c r="K1258" s="144" t="s">
        <v>3103</v>
      </c>
    </row>
    <row r="1259" spans="1:11" hidden="1" x14ac:dyDescent="0.25">
      <c r="A1259" s="137" t="s">
        <v>4899</v>
      </c>
      <c r="B1259" s="138" t="s">
        <v>4900</v>
      </c>
      <c r="C1259" s="139" t="s">
        <v>67</v>
      </c>
      <c r="D1259" s="139">
        <v>0</v>
      </c>
      <c r="E1259" s="140" t="s">
        <v>12</v>
      </c>
      <c r="F1259" s="141" t="str">
        <f t="shared" si="59"/>
        <v/>
      </c>
      <c r="G1259" s="142">
        <f>IF($K1259="Padrão",BDI!$B$17,IF($K1259="Diferenciado",BDI!$E$17,0))</f>
        <v>0.21290000000000001</v>
      </c>
      <c r="H1259" s="140" t="str">
        <f t="shared" si="57"/>
        <v/>
      </c>
      <c r="I1259" s="141" t="str">
        <f t="shared" si="58"/>
        <v/>
      </c>
      <c r="J1259" s="143"/>
      <c r="K1259" s="144" t="s">
        <v>3103</v>
      </c>
    </row>
    <row r="1260" spans="1:11" hidden="1" x14ac:dyDescent="0.25">
      <c r="A1260" s="185" t="s">
        <v>1189</v>
      </c>
      <c r="B1260" s="138" t="s">
        <v>4901</v>
      </c>
      <c r="C1260" s="139" t="s">
        <v>17</v>
      </c>
      <c r="D1260" s="139">
        <v>0</v>
      </c>
      <c r="E1260" s="140">
        <f ca="1">OFFSET(INDEX(Composições!A:H,MATCH(Orçamentária!A1260,Composições!A:A,0),8),2,0)</f>
        <v>16.980100499999999</v>
      </c>
      <c r="F1260" s="141">
        <f t="shared" ca="1" si="59"/>
        <v>0</v>
      </c>
      <c r="G1260" s="142">
        <f>IF($K1260="Padrão",BDI!$B$17,IF($K1260="Diferenciado",BDI!$E$17,0))</f>
        <v>0.21290000000000001</v>
      </c>
      <c r="H1260" s="140">
        <f t="shared" ca="1" si="57"/>
        <v>20.6</v>
      </c>
      <c r="I1260" s="141">
        <f t="shared" ca="1" si="58"/>
        <v>0</v>
      </c>
      <c r="J1260" s="143"/>
      <c r="K1260" s="144" t="s">
        <v>3103</v>
      </c>
    </row>
    <row r="1261" spans="1:11" hidden="1" x14ac:dyDescent="0.25">
      <c r="A1261" s="185" t="s">
        <v>1191</v>
      </c>
      <c r="B1261" s="138" t="s">
        <v>4902</v>
      </c>
      <c r="C1261" s="139" t="s">
        <v>17</v>
      </c>
      <c r="D1261" s="139">
        <v>0</v>
      </c>
      <c r="E1261" s="140">
        <f ca="1">OFFSET(INDEX(Composições!A:H,MATCH(Orçamentária!A1261,Composições!A:A,0),8),2,0)</f>
        <v>17.6934726</v>
      </c>
      <c r="F1261" s="141">
        <f t="shared" ca="1" si="59"/>
        <v>0</v>
      </c>
      <c r="G1261" s="142">
        <f>IF($K1261="Padrão",BDI!$B$17,IF($K1261="Diferenciado",BDI!$E$17,0))</f>
        <v>0.21290000000000001</v>
      </c>
      <c r="H1261" s="140">
        <f t="shared" ca="1" si="57"/>
        <v>21.46</v>
      </c>
      <c r="I1261" s="141">
        <f t="shared" ca="1" si="58"/>
        <v>0</v>
      </c>
      <c r="J1261" s="143"/>
      <c r="K1261" s="144" t="s">
        <v>3103</v>
      </c>
    </row>
    <row r="1262" spans="1:11" hidden="1" x14ac:dyDescent="0.25">
      <c r="A1262" s="185" t="s">
        <v>1193</v>
      </c>
      <c r="B1262" s="138" t="s">
        <v>4903</v>
      </c>
      <c r="C1262" s="139" t="s">
        <v>17</v>
      </c>
      <c r="D1262" s="139">
        <v>0</v>
      </c>
      <c r="E1262" s="140">
        <f ca="1">OFFSET(INDEX(Composições!A:H,MATCH(Orçamentária!A1262,Composições!A:A,0),8),2,0)</f>
        <v>8.7392893999999988</v>
      </c>
      <c r="F1262" s="141">
        <f t="shared" ca="1" si="59"/>
        <v>0</v>
      </c>
      <c r="G1262" s="142">
        <f>IF($K1262="Padrão",BDI!$B$17,IF($K1262="Diferenciado",BDI!$E$17,0))</f>
        <v>0.21290000000000001</v>
      </c>
      <c r="H1262" s="140">
        <f t="shared" ca="1" si="57"/>
        <v>10.6</v>
      </c>
      <c r="I1262" s="141">
        <f t="shared" ca="1" si="58"/>
        <v>0</v>
      </c>
      <c r="J1262" s="143"/>
      <c r="K1262" s="144" t="s">
        <v>3103</v>
      </c>
    </row>
    <row r="1263" spans="1:11" hidden="1" x14ac:dyDescent="0.25">
      <c r="A1263" s="185" t="s">
        <v>1195</v>
      </c>
      <c r="B1263" s="138" t="s">
        <v>4904</v>
      </c>
      <c r="C1263" s="139" t="s">
        <v>17</v>
      </c>
      <c r="D1263" s="139">
        <v>0</v>
      </c>
      <c r="E1263" s="140">
        <f ca="1">OFFSET(INDEX(Composições!A:H,MATCH(Orçamentária!A1263,Composições!A:A,0),8),2,0)</f>
        <v>17.6934726</v>
      </c>
      <c r="F1263" s="141">
        <f t="shared" ca="1" si="59"/>
        <v>0</v>
      </c>
      <c r="G1263" s="142">
        <f>IF($K1263="Padrão",BDI!$B$17,IF($K1263="Diferenciado",BDI!$E$17,0))</f>
        <v>0.21290000000000001</v>
      </c>
      <c r="H1263" s="140">
        <f t="shared" ca="1" si="57"/>
        <v>21.46</v>
      </c>
      <c r="I1263" s="141">
        <f t="shared" ca="1" si="58"/>
        <v>0</v>
      </c>
      <c r="J1263" s="143"/>
      <c r="K1263" s="144" t="s">
        <v>3103</v>
      </c>
    </row>
    <row r="1264" spans="1:11" hidden="1" x14ac:dyDescent="0.25">
      <c r="A1264" s="185" t="s">
        <v>1197</v>
      </c>
      <c r="B1264" s="138" t="s">
        <v>4905</v>
      </c>
      <c r="C1264" s="139" t="s">
        <v>17</v>
      </c>
      <c r="D1264" s="139">
        <v>0</v>
      </c>
      <c r="E1264" s="140">
        <f ca="1">OFFSET(INDEX(Composições!A:H,MATCH(Orçamentária!A1264,Composições!A:A,0),8),2,0)</f>
        <v>8.7392893999999988</v>
      </c>
      <c r="F1264" s="141">
        <f t="shared" ca="1" si="59"/>
        <v>0</v>
      </c>
      <c r="G1264" s="142">
        <f>IF($K1264="Padrão",BDI!$B$17,IF($K1264="Diferenciado",BDI!$E$17,0))</f>
        <v>0.21290000000000001</v>
      </c>
      <c r="H1264" s="140">
        <f t="shared" ca="1" si="57"/>
        <v>10.6</v>
      </c>
      <c r="I1264" s="141">
        <f t="shared" ca="1" si="58"/>
        <v>0</v>
      </c>
      <c r="J1264" s="143"/>
      <c r="K1264" s="144" t="s">
        <v>3103</v>
      </c>
    </row>
    <row r="1265" spans="1:11" hidden="1" x14ac:dyDescent="0.25">
      <c r="A1265" s="185" t="s">
        <v>1199</v>
      </c>
      <c r="B1265" s="138" t="s">
        <v>4906</v>
      </c>
      <c r="C1265" s="139" t="s">
        <v>17</v>
      </c>
      <c r="D1265" s="139">
        <v>0</v>
      </c>
      <c r="E1265" s="140">
        <f ca="1">OFFSET(INDEX(Composições!A:H,MATCH(Orçamentária!A1265,Composições!A:A,0),8),2,0)</f>
        <v>8.5984499999999997</v>
      </c>
      <c r="F1265" s="141">
        <f t="shared" ca="1" si="59"/>
        <v>0</v>
      </c>
      <c r="G1265" s="142">
        <f>IF($K1265="Padrão",BDI!$B$17,IF($K1265="Diferenciado",BDI!$E$17,0))</f>
        <v>0.21290000000000001</v>
      </c>
      <c r="H1265" s="140">
        <f t="shared" ca="1" si="57"/>
        <v>10.43</v>
      </c>
      <c r="I1265" s="141">
        <f t="shared" ca="1" si="58"/>
        <v>0</v>
      </c>
      <c r="J1265" s="143"/>
      <c r="K1265" s="144" t="s">
        <v>3103</v>
      </c>
    </row>
    <row r="1266" spans="1:11" hidden="1" x14ac:dyDescent="0.25">
      <c r="A1266" s="185" t="s">
        <v>1201</v>
      </c>
      <c r="B1266" s="138" t="s">
        <v>4907</v>
      </c>
      <c r="C1266" s="139" t="s">
        <v>17</v>
      </c>
      <c r="D1266" s="139">
        <v>0</v>
      </c>
      <c r="E1266" s="140">
        <f ca="1">OFFSET(INDEX(Composições!A:H,MATCH(Orçamentária!A1266,Composições!A:A,0),8),2,0)</f>
        <v>15.041333137500001</v>
      </c>
      <c r="F1266" s="141">
        <f t="shared" ca="1" si="59"/>
        <v>0</v>
      </c>
      <c r="G1266" s="142">
        <f>IF($K1266="Padrão",BDI!$B$17,IF($K1266="Diferenciado",BDI!$E$17,0))</f>
        <v>0.21290000000000001</v>
      </c>
      <c r="H1266" s="140">
        <f t="shared" ca="1" si="57"/>
        <v>18.239999999999998</v>
      </c>
      <c r="I1266" s="141">
        <f t="shared" ca="1" si="58"/>
        <v>0</v>
      </c>
      <c r="J1266" s="143"/>
      <c r="K1266" s="144" t="s">
        <v>3103</v>
      </c>
    </row>
    <row r="1267" spans="1:11" hidden="1" x14ac:dyDescent="0.25">
      <c r="A1267" s="185" t="s">
        <v>1204</v>
      </c>
      <c r="B1267" s="138" t="s">
        <v>4908</v>
      </c>
      <c r="C1267" s="139" t="s">
        <v>17</v>
      </c>
      <c r="D1267" s="139">
        <v>0</v>
      </c>
      <c r="E1267" s="140">
        <f ca="1">OFFSET(INDEX(Composições!A:H,MATCH(Orçamentária!A1267,Composições!A:A,0),8),2,0)</f>
        <v>47.5855836</v>
      </c>
      <c r="F1267" s="141">
        <f t="shared" ca="1" si="59"/>
        <v>0</v>
      </c>
      <c r="G1267" s="142">
        <f>IF($K1267="Padrão",BDI!$B$17,IF($K1267="Diferenciado",BDI!$E$17,0))</f>
        <v>0.21290000000000001</v>
      </c>
      <c r="H1267" s="140">
        <f t="shared" ca="1" si="57"/>
        <v>57.72</v>
      </c>
      <c r="I1267" s="141">
        <f t="shared" ca="1" si="58"/>
        <v>0</v>
      </c>
      <c r="J1267" s="143"/>
      <c r="K1267" s="144" t="s">
        <v>3103</v>
      </c>
    </row>
    <row r="1268" spans="1:11" hidden="1" x14ac:dyDescent="0.25">
      <c r="A1268" s="185" t="s">
        <v>1205</v>
      </c>
      <c r="B1268" s="138" t="s">
        <v>4909</v>
      </c>
      <c r="C1268" s="139" t="s">
        <v>17</v>
      </c>
      <c r="D1268" s="139">
        <v>0</v>
      </c>
      <c r="E1268" s="140">
        <f ca="1">OFFSET(INDEX(Composições!A:H,MATCH(Orçamentária!A1268,Composições!A:A,0),8),2,0)</f>
        <v>40.502761700000001</v>
      </c>
      <c r="F1268" s="141">
        <f t="shared" ca="1" si="59"/>
        <v>0</v>
      </c>
      <c r="G1268" s="142">
        <f>IF($K1268="Padrão",BDI!$B$17,IF($K1268="Diferenciado",BDI!$E$17,0))</f>
        <v>0.21290000000000001</v>
      </c>
      <c r="H1268" s="140">
        <f t="shared" ca="1" si="57"/>
        <v>49.13</v>
      </c>
      <c r="I1268" s="141">
        <f t="shared" ca="1" si="58"/>
        <v>0</v>
      </c>
      <c r="J1268" s="143"/>
      <c r="K1268" s="144" t="s">
        <v>3103</v>
      </c>
    </row>
    <row r="1269" spans="1:11" hidden="1" x14ac:dyDescent="0.25">
      <c r="A1269" s="185" t="s">
        <v>1207</v>
      </c>
      <c r="B1269" s="138" t="s">
        <v>4910</v>
      </c>
      <c r="C1269" s="139" t="s">
        <v>17</v>
      </c>
      <c r="D1269" s="139">
        <v>0</v>
      </c>
      <c r="E1269" s="140">
        <f ca="1">OFFSET(INDEX(Composições!A:H,MATCH(Orçamentária!A1269,Composições!A:A,0),8),2,0)</f>
        <v>40.502761700000001</v>
      </c>
      <c r="F1269" s="141">
        <f t="shared" ca="1" si="59"/>
        <v>0</v>
      </c>
      <c r="G1269" s="142">
        <f>IF($K1269="Padrão",BDI!$B$17,IF($K1269="Diferenciado",BDI!$E$17,0))</f>
        <v>0.21290000000000001</v>
      </c>
      <c r="H1269" s="140">
        <f t="shared" ca="1" si="57"/>
        <v>49.13</v>
      </c>
      <c r="I1269" s="141">
        <f t="shared" ca="1" si="58"/>
        <v>0</v>
      </c>
      <c r="J1269" s="143"/>
      <c r="K1269" s="144" t="s">
        <v>3103</v>
      </c>
    </row>
    <row r="1270" spans="1:11" hidden="1" x14ac:dyDescent="0.25">
      <c r="A1270" s="185" t="s">
        <v>1209</v>
      </c>
      <c r="B1270" s="138" t="s">
        <v>4911</v>
      </c>
      <c r="C1270" s="139" t="s">
        <v>17</v>
      </c>
      <c r="D1270" s="139">
        <v>0</v>
      </c>
      <c r="E1270" s="140">
        <f ca="1">OFFSET(INDEX(Composições!A:H,MATCH(Orçamentária!A1270,Composições!A:A,0),8),2,0)</f>
        <v>18.302699999999998</v>
      </c>
      <c r="F1270" s="141">
        <f t="shared" ca="1" si="59"/>
        <v>0</v>
      </c>
      <c r="G1270" s="142">
        <f>IF($K1270="Padrão",BDI!$B$17,IF($K1270="Diferenciado",BDI!$E$17,0))</f>
        <v>0.21290000000000001</v>
      </c>
      <c r="H1270" s="140">
        <f t="shared" ca="1" si="57"/>
        <v>22.2</v>
      </c>
      <c r="I1270" s="141">
        <f t="shared" ca="1" si="58"/>
        <v>0</v>
      </c>
      <c r="J1270" s="143"/>
      <c r="K1270" s="144" t="s">
        <v>3103</v>
      </c>
    </row>
    <row r="1271" spans="1:11" hidden="1" x14ac:dyDescent="0.25">
      <c r="A1271" s="185" t="s">
        <v>1210</v>
      </c>
      <c r="B1271" s="138" t="s">
        <v>4912</v>
      </c>
      <c r="C1271" s="139" t="s">
        <v>17</v>
      </c>
      <c r="D1271" s="139">
        <v>0</v>
      </c>
      <c r="E1271" s="140">
        <f ca="1">OFFSET(INDEX(Composições!A:H,MATCH(Orçamentária!A1271,Composições!A:A,0),8),2,0)</f>
        <v>292.61998800000003</v>
      </c>
      <c r="F1271" s="141">
        <f t="shared" ca="1" si="59"/>
        <v>0</v>
      </c>
      <c r="G1271" s="142">
        <f>IF($K1271="Padrão",BDI!$B$17,IF($K1271="Diferenciado",BDI!$E$17,0))</f>
        <v>0.21290000000000001</v>
      </c>
      <c r="H1271" s="140">
        <f t="shared" ca="1" si="57"/>
        <v>354.92</v>
      </c>
      <c r="I1271" s="141">
        <f t="shared" ca="1" si="58"/>
        <v>0</v>
      </c>
      <c r="J1271" s="143"/>
      <c r="K1271" s="144" t="s">
        <v>3103</v>
      </c>
    </row>
    <row r="1272" spans="1:11" hidden="1" x14ac:dyDescent="0.25">
      <c r="A1272" s="185" t="s">
        <v>1211</v>
      </c>
      <c r="B1272" s="138" t="s">
        <v>4913</v>
      </c>
      <c r="C1272" s="139" t="s">
        <v>17</v>
      </c>
      <c r="D1272" s="139">
        <v>0</v>
      </c>
      <c r="E1272" s="140">
        <f ca="1">OFFSET(INDEX(Composições!A:H,MATCH(Orçamentária!A1272,Composições!A:A,0),8),2,0)</f>
        <v>318.74787599999996</v>
      </c>
      <c r="F1272" s="141">
        <f t="shared" ca="1" si="59"/>
        <v>0</v>
      </c>
      <c r="G1272" s="142">
        <f>IF($K1272="Padrão",BDI!$B$17,IF($K1272="Diferenciado",BDI!$E$17,0))</f>
        <v>0.21290000000000001</v>
      </c>
      <c r="H1272" s="140">
        <f t="shared" ca="1" si="57"/>
        <v>386.61</v>
      </c>
      <c r="I1272" s="141">
        <f t="shared" ca="1" si="58"/>
        <v>0</v>
      </c>
      <c r="J1272" s="143"/>
      <c r="K1272" s="144" t="s">
        <v>3103</v>
      </c>
    </row>
    <row r="1273" spans="1:11" hidden="1" x14ac:dyDescent="0.25">
      <c r="A1273" s="185" t="s">
        <v>1212</v>
      </c>
      <c r="B1273" s="138" t="s">
        <v>4914</v>
      </c>
      <c r="C1273" s="139" t="s">
        <v>17</v>
      </c>
      <c r="D1273" s="139">
        <v>0</v>
      </c>
      <c r="E1273" s="140">
        <f ca="1">OFFSET(INDEX(Composições!A:H,MATCH(Orçamentária!A1273,Composições!A:A,0),8),2,0)</f>
        <v>358.31826399999994</v>
      </c>
      <c r="F1273" s="141">
        <f t="shared" ca="1" si="59"/>
        <v>0</v>
      </c>
      <c r="G1273" s="142">
        <f>IF($K1273="Padrão",BDI!$B$17,IF($K1273="Diferenciado",BDI!$E$17,0))</f>
        <v>0.21290000000000001</v>
      </c>
      <c r="H1273" s="140">
        <f t="shared" ca="1" si="57"/>
        <v>434.6</v>
      </c>
      <c r="I1273" s="141">
        <f t="shared" ca="1" si="58"/>
        <v>0</v>
      </c>
      <c r="J1273" s="143"/>
      <c r="K1273" s="144" t="s">
        <v>3103</v>
      </c>
    </row>
    <row r="1274" spans="1:11" hidden="1" x14ac:dyDescent="0.25">
      <c r="A1274" s="185" t="s">
        <v>1213</v>
      </c>
      <c r="B1274" s="138" t="s">
        <v>4915</v>
      </c>
      <c r="C1274" s="139" t="s">
        <v>17</v>
      </c>
      <c r="D1274" s="139">
        <v>0</v>
      </c>
      <c r="E1274" s="140">
        <f ca="1">OFFSET(INDEX(Composições!A:H,MATCH(Orçamentária!A1274,Composições!A:A,0),8),2,0)</f>
        <v>398.80065199999996</v>
      </c>
      <c r="F1274" s="141">
        <f t="shared" ca="1" si="59"/>
        <v>0</v>
      </c>
      <c r="G1274" s="142">
        <f>IF($K1274="Padrão",BDI!$B$17,IF($K1274="Diferenciado",BDI!$E$17,0))</f>
        <v>0.21290000000000001</v>
      </c>
      <c r="H1274" s="140">
        <f t="shared" ca="1" si="57"/>
        <v>483.71</v>
      </c>
      <c r="I1274" s="141">
        <f t="shared" ca="1" si="58"/>
        <v>0</v>
      </c>
      <c r="J1274" s="143"/>
      <c r="K1274" s="144" t="s">
        <v>3103</v>
      </c>
    </row>
    <row r="1275" spans="1:11" hidden="1" x14ac:dyDescent="0.25">
      <c r="A1275" s="185" t="s">
        <v>1214</v>
      </c>
      <c r="B1275" s="138" t="s">
        <v>4916</v>
      </c>
      <c r="C1275" s="139" t="s">
        <v>17</v>
      </c>
      <c r="D1275" s="139">
        <v>0</v>
      </c>
      <c r="E1275" s="140">
        <f ca="1">OFFSET(INDEX(Composições!A:H,MATCH(Orçamentária!A1275,Composições!A:A,0),8),2,0)</f>
        <v>99.060299999999984</v>
      </c>
      <c r="F1275" s="141">
        <f t="shared" ca="1" si="59"/>
        <v>0</v>
      </c>
      <c r="G1275" s="142">
        <f>IF($K1275="Padrão",BDI!$B$17,IF($K1275="Diferenciado",BDI!$E$17,0))</f>
        <v>0.21290000000000001</v>
      </c>
      <c r="H1275" s="140">
        <f t="shared" ca="1" si="57"/>
        <v>120.15</v>
      </c>
      <c r="I1275" s="141">
        <f t="shared" ca="1" si="58"/>
        <v>0</v>
      </c>
      <c r="J1275" s="143"/>
      <c r="K1275" s="144" t="s">
        <v>3103</v>
      </c>
    </row>
    <row r="1276" spans="1:11" hidden="1" x14ac:dyDescent="0.25">
      <c r="A1276" s="185" t="s">
        <v>1215</v>
      </c>
      <c r="B1276" s="138" t="s">
        <v>4917</v>
      </c>
      <c r="C1276" s="139" t="s">
        <v>67</v>
      </c>
      <c r="D1276" s="139">
        <v>0</v>
      </c>
      <c r="E1276" s="140">
        <f ca="1">OFFSET(INDEX(Composições!A:H,MATCH(Orçamentária!A1276,Composições!A:A,0),8),2,0)</f>
        <v>32.75562</v>
      </c>
      <c r="F1276" s="141">
        <f t="shared" ca="1" si="59"/>
        <v>0</v>
      </c>
      <c r="G1276" s="142">
        <f>IF($K1276="Padrão",BDI!$B$17,IF($K1276="Diferenciado",BDI!$E$17,0))</f>
        <v>0.21290000000000001</v>
      </c>
      <c r="H1276" s="140">
        <f t="shared" ca="1" si="57"/>
        <v>39.729999999999997</v>
      </c>
      <c r="I1276" s="141">
        <f t="shared" ca="1" si="58"/>
        <v>0</v>
      </c>
      <c r="J1276" s="143"/>
      <c r="K1276" s="144" t="s">
        <v>3103</v>
      </c>
    </row>
    <row r="1277" spans="1:11" hidden="1" x14ac:dyDescent="0.25">
      <c r="A1277" s="185" t="s">
        <v>1216</v>
      </c>
      <c r="B1277" s="138" t="s">
        <v>4918</v>
      </c>
      <c r="C1277" s="139" t="s">
        <v>67</v>
      </c>
      <c r="D1277" s="139">
        <v>0</v>
      </c>
      <c r="E1277" s="140">
        <f ca="1">OFFSET(INDEX(Composições!A:H,MATCH(Orçamentária!A1277,Composições!A:A,0),8),2,0)</f>
        <v>37.089721400000002</v>
      </c>
      <c r="F1277" s="141">
        <f t="shared" ca="1" si="59"/>
        <v>0</v>
      </c>
      <c r="G1277" s="142">
        <f>IF($K1277="Padrão",BDI!$B$17,IF($K1277="Diferenciado",BDI!$E$17,0))</f>
        <v>0.21290000000000001</v>
      </c>
      <c r="H1277" s="140">
        <f t="shared" ca="1" si="57"/>
        <v>44.99</v>
      </c>
      <c r="I1277" s="141">
        <f t="shared" ca="1" si="58"/>
        <v>0</v>
      </c>
      <c r="J1277" s="143"/>
      <c r="K1277" s="144" t="s">
        <v>3103</v>
      </c>
    </row>
    <row r="1278" spans="1:11" hidden="1" x14ac:dyDescent="0.25">
      <c r="A1278" s="185" t="s">
        <v>1218</v>
      </c>
      <c r="B1278" s="138" t="s">
        <v>4919</v>
      </c>
      <c r="C1278" s="139" t="s">
        <v>67</v>
      </c>
      <c r="D1278" s="139">
        <v>0</v>
      </c>
      <c r="E1278" s="140">
        <f ca="1">OFFSET(INDEX(Composições!A:H,MATCH(Orçamentária!A1278,Composições!A:A,0),8),2,0)</f>
        <v>49.804815899999994</v>
      </c>
      <c r="F1278" s="141">
        <f t="shared" ca="1" si="59"/>
        <v>0</v>
      </c>
      <c r="G1278" s="142">
        <f>IF($K1278="Padrão",BDI!$B$17,IF($K1278="Diferenciado",BDI!$E$17,0))</f>
        <v>0.21290000000000001</v>
      </c>
      <c r="H1278" s="140">
        <f t="shared" ca="1" si="57"/>
        <v>60.41</v>
      </c>
      <c r="I1278" s="141">
        <f t="shared" ca="1" si="58"/>
        <v>0</v>
      </c>
      <c r="J1278" s="143"/>
      <c r="K1278" s="144" t="s">
        <v>3103</v>
      </c>
    </row>
    <row r="1279" spans="1:11" hidden="1" x14ac:dyDescent="0.25">
      <c r="A1279" s="137" t="s">
        <v>4920</v>
      </c>
      <c r="B1279" s="138" t="s">
        <v>4921</v>
      </c>
      <c r="C1279" s="139" t="s">
        <v>105</v>
      </c>
      <c r="D1279" s="139">
        <v>0</v>
      </c>
      <c r="E1279" s="140" t="s">
        <v>12</v>
      </c>
      <c r="F1279" s="141" t="str">
        <f t="shared" si="59"/>
        <v/>
      </c>
      <c r="G1279" s="142">
        <f>IF($K1279="Padrão",BDI!$B$17,IF($K1279="Diferenciado",BDI!$E$17,0))</f>
        <v>0.21290000000000001</v>
      </c>
      <c r="H1279" s="140" t="str">
        <f t="shared" si="57"/>
        <v/>
      </c>
      <c r="I1279" s="141" t="str">
        <f t="shared" si="58"/>
        <v/>
      </c>
      <c r="J1279" s="143"/>
      <c r="K1279" s="144" t="s">
        <v>3103</v>
      </c>
    </row>
    <row r="1280" spans="1:11" hidden="1" x14ac:dyDescent="0.25">
      <c r="A1280" s="137" t="s">
        <v>4922</v>
      </c>
      <c r="B1280" s="138" t="s">
        <v>4923</v>
      </c>
      <c r="C1280" s="139" t="s">
        <v>105</v>
      </c>
      <c r="D1280" s="139">
        <v>0</v>
      </c>
      <c r="E1280" s="140" t="s">
        <v>12</v>
      </c>
      <c r="F1280" s="141" t="str">
        <f t="shared" si="59"/>
        <v/>
      </c>
      <c r="G1280" s="142">
        <f>IF($K1280="Padrão",BDI!$B$17,IF($K1280="Diferenciado",BDI!$E$17,0))</f>
        <v>0.21290000000000001</v>
      </c>
      <c r="H1280" s="140" t="str">
        <f t="shared" si="57"/>
        <v/>
      </c>
      <c r="I1280" s="141" t="str">
        <f t="shared" si="58"/>
        <v/>
      </c>
      <c r="J1280" s="143"/>
      <c r="K1280" s="144" t="s">
        <v>3103</v>
      </c>
    </row>
    <row r="1281" spans="1:11" hidden="1" x14ac:dyDescent="0.25">
      <c r="A1281" s="137" t="s">
        <v>4924</v>
      </c>
      <c r="B1281" s="138" t="s">
        <v>4925</v>
      </c>
      <c r="C1281" s="139" t="s">
        <v>105</v>
      </c>
      <c r="D1281" s="139">
        <v>0</v>
      </c>
      <c r="E1281" s="140" t="s">
        <v>12</v>
      </c>
      <c r="F1281" s="141" t="str">
        <f t="shared" si="59"/>
        <v/>
      </c>
      <c r="G1281" s="142">
        <f>IF($K1281="Padrão",BDI!$B$17,IF($K1281="Diferenciado",BDI!$E$17,0))</f>
        <v>0.21290000000000001</v>
      </c>
      <c r="H1281" s="140" t="str">
        <f t="shared" si="57"/>
        <v/>
      </c>
      <c r="I1281" s="141" t="str">
        <f t="shared" si="58"/>
        <v/>
      </c>
      <c r="J1281" s="143"/>
      <c r="K1281" s="144" t="s">
        <v>3103</v>
      </c>
    </row>
    <row r="1282" spans="1:11" hidden="1" x14ac:dyDescent="0.25">
      <c r="A1282" s="137" t="s">
        <v>4926</v>
      </c>
      <c r="B1282" s="138" t="s">
        <v>4927</v>
      </c>
      <c r="C1282" s="139" t="s">
        <v>105</v>
      </c>
      <c r="D1282" s="139">
        <v>0</v>
      </c>
      <c r="E1282" s="140" t="s">
        <v>12</v>
      </c>
      <c r="F1282" s="141" t="str">
        <f t="shared" si="59"/>
        <v/>
      </c>
      <c r="G1282" s="142">
        <f>IF($K1282="Padrão",BDI!$B$17,IF($K1282="Diferenciado",BDI!$E$17,0))</f>
        <v>0.21290000000000001</v>
      </c>
      <c r="H1282" s="140" t="str">
        <f t="shared" si="57"/>
        <v/>
      </c>
      <c r="I1282" s="141" t="str">
        <f t="shared" si="58"/>
        <v/>
      </c>
      <c r="J1282" s="143"/>
      <c r="K1282" s="144" t="s">
        <v>3103</v>
      </c>
    </row>
    <row r="1283" spans="1:11" hidden="1" x14ac:dyDescent="0.25">
      <c r="A1283" s="185" t="s">
        <v>1219</v>
      </c>
      <c r="B1283" s="138" t="s">
        <v>4928</v>
      </c>
      <c r="C1283" s="139" t="s">
        <v>105</v>
      </c>
      <c r="D1283" s="139">
        <v>0</v>
      </c>
      <c r="E1283" s="140">
        <f ca="1">OFFSET(INDEX(Composições!A:H,MATCH(Orçamentária!A1283,Composições!A:A,0),8),2,0)</f>
        <v>12.179</v>
      </c>
      <c r="F1283" s="141">
        <f t="shared" ca="1" si="59"/>
        <v>0</v>
      </c>
      <c r="G1283" s="142">
        <f>IF($K1283="Padrão",BDI!$B$17,IF($K1283="Diferenciado",BDI!$E$17,0))</f>
        <v>0.21290000000000001</v>
      </c>
      <c r="H1283" s="140">
        <f t="shared" ca="1" si="57"/>
        <v>14.77</v>
      </c>
      <c r="I1283" s="141">
        <f t="shared" ca="1" si="58"/>
        <v>0</v>
      </c>
      <c r="J1283" s="143"/>
      <c r="K1283" s="144" t="s">
        <v>3103</v>
      </c>
    </row>
    <row r="1284" spans="1:11" hidden="1" x14ac:dyDescent="0.25">
      <c r="A1284" s="185" t="s">
        <v>1220</v>
      </c>
      <c r="B1284" s="138" t="s">
        <v>4929</v>
      </c>
      <c r="C1284" s="139" t="s">
        <v>105</v>
      </c>
      <c r="D1284" s="139">
        <v>0</v>
      </c>
      <c r="E1284" s="140">
        <f ca="1">OFFSET(INDEX(Composições!A:H,MATCH(Orçamentária!A1284,Composições!A:A,0),8),2,0)</f>
        <v>37.884879949999998</v>
      </c>
      <c r="F1284" s="141">
        <f t="shared" ca="1" si="59"/>
        <v>0</v>
      </c>
      <c r="G1284" s="142">
        <f>IF($K1284="Padrão",BDI!$B$17,IF($K1284="Diferenciado",BDI!$E$17,0))</f>
        <v>0.21290000000000001</v>
      </c>
      <c r="H1284" s="140">
        <f t="shared" ca="1" si="57"/>
        <v>45.95</v>
      </c>
      <c r="I1284" s="141">
        <f t="shared" ca="1" si="58"/>
        <v>0</v>
      </c>
      <c r="J1284" s="143"/>
      <c r="K1284" s="144" t="s">
        <v>3103</v>
      </c>
    </row>
    <row r="1285" spans="1:11" hidden="1" x14ac:dyDescent="0.25">
      <c r="A1285" s="185" t="s">
        <v>1221</v>
      </c>
      <c r="B1285" s="138" t="s">
        <v>4930</v>
      </c>
      <c r="C1285" s="139" t="s">
        <v>105</v>
      </c>
      <c r="D1285" s="139">
        <v>0</v>
      </c>
      <c r="E1285" s="140">
        <f ca="1">OFFSET(INDEX(Composições!A:H,MATCH(Orçamentária!A1285,Composições!A:A,0),8),2,0)</f>
        <v>54.964329549999995</v>
      </c>
      <c r="F1285" s="141">
        <f t="shared" ca="1" si="59"/>
        <v>0</v>
      </c>
      <c r="G1285" s="142">
        <f>IF($K1285="Padrão",BDI!$B$17,IF($K1285="Diferenciado",BDI!$E$17,0))</f>
        <v>0.21290000000000001</v>
      </c>
      <c r="H1285" s="140">
        <f t="shared" ca="1" si="57"/>
        <v>66.67</v>
      </c>
      <c r="I1285" s="141">
        <f t="shared" ca="1" si="58"/>
        <v>0</v>
      </c>
      <c r="J1285" s="143"/>
      <c r="K1285" s="144" t="s">
        <v>3103</v>
      </c>
    </row>
    <row r="1286" spans="1:11" hidden="1" x14ac:dyDescent="0.25">
      <c r="A1286" s="185" t="s">
        <v>1222</v>
      </c>
      <c r="B1286" s="138" t="s">
        <v>4931</v>
      </c>
      <c r="C1286" s="139" t="s">
        <v>17</v>
      </c>
      <c r="D1286" s="139">
        <v>0</v>
      </c>
      <c r="E1286" s="140">
        <f ca="1">OFFSET(INDEX(Composições!A:H,MATCH(Orçamentária!A1286,Composições!A:A,0),8),2,0)</f>
        <v>84.426995899999994</v>
      </c>
      <c r="F1286" s="141">
        <f t="shared" ca="1" si="59"/>
        <v>0</v>
      </c>
      <c r="G1286" s="142">
        <f>IF($K1286="Padrão",BDI!$B$17,IF($K1286="Diferenciado",BDI!$E$17,0))</f>
        <v>0.21290000000000001</v>
      </c>
      <c r="H1286" s="140">
        <f t="shared" ref="H1286:H1349" ca="1" si="60">IF(ISNUMBER(E1286),ROUND(E1286*(1+G1286),2),"")</f>
        <v>102.4</v>
      </c>
      <c r="I1286" s="141">
        <f t="shared" ref="I1286:I1349" ca="1" si="61">IF(ISNUMBER(E1286),ROUND(H1286*D1286,2),"")</f>
        <v>0</v>
      </c>
      <c r="J1286" s="143"/>
      <c r="K1286" s="144" t="s">
        <v>3103</v>
      </c>
    </row>
    <row r="1287" spans="1:11" hidden="1" x14ac:dyDescent="0.25">
      <c r="A1287" s="185" t="s">
        <v>1223</v>
      </c>
      <c r="B1287" s="138" t="s">
        <v>4932</v>
      </c>
      <c r="C1287" s="139" t="s">
        <v>17</v>
      </c>
      <c r="D1287" s="139">
        <v>0</v>
      </c>
      <c r="E1287" s="140">
        <f ca="1">OFFSET(INDEX(Composições!A:H,MATCH(Orçamentária!A1287,Composições!A:A,0),8),2,0)</f>
        <v>27.317825699999997</v>
      </c>
      <c r="F1287" s="141">
        <f t="shared" ref="F1287:F1350" ca="1" si="62">IF(ISNUMBER(E1287),D1287*E1287,"")</f>
        <v>0</v>
      </c>
      <c r="G1287" s="142">
        <f>IF($K1287="Padrão",BDI!$B$17,IF($K1287="Diferenciado",BDI!$E$17,0))</f>
        <v>0.21290000000000001</v>
      </c>
      <c r="H1287" s="140">
        <f t="shared" ca="1" si="60"/>
        <v>33.130000000000003</v>
      </c>
      <c r="I1287" s="141">
        <f t="shared" ca="1" si="61"/>
        <v>0</v>
      </c>
      <c r="J1287" s="143"/>
      <c r="K1287" s="144" t="s">
        <v>3103</v>
      </c>
    </row>
    <row r="1288" spans="1:11" hidden="1" x14ac:dyDescent="0.25">
      <c r="A1288" s="185" t="s">
        <v>1225</v>
      </c>
      <c r="B1288" s="138" t="s">
        <v>4933</v>
      </c>
      <c r="C1288" s="139" t="s">
        <v>17</v>
      </c>
      <c r="D1288" s="139">
        <v>0</v>
      </c>
      <c r="E1288" s="140">
        <f ca="1">OFFSET(INDEX(Composições!A:H,MATCH(Orçamentária!A1288,Composições!A:A,0),8),2,0)</f>
        <v>16.980100499999999</v>
      </c>
      <c r="F1288" s="141">
        <f t="shared" ca="1" si="62"/>
        <v>0</v>
      </c>
      <c r="G1288" s="142">
        <f>IF($K1288="Padrão",BDI!$B$17,IF($K1288="Diferenciado",BDI!$E$17,0))</f>
        <v>0.21290000000000001</v>
      </c>
      <c r="H1288" s="140">
        <f t="shared" ca="1" si="60"/>
        <v>20.6</v>
      </c>
      <c r="I1288" s="141">
        <f t="shared" ca="1" si="61"/>
        <v>0</v>
      </c>
      <c r="J1288" s="143"/>
      <c r="K1288" s="144" t="s">
        <v>3103</v>
      </c>
    </row>
    <row r="1289" spans="1:11" hidden="1" x14ac:dyDescent="0.25">
      <c r="A1289" s="185" t="s">
        <v>1227</v>
      </c>
      <c r="B1289" s="138" t="s">
        <v>4934</v>
      </c>
      <c r="C1289" s="139" t="s">
        <v>17</v>
      </c>
      <c r="D1289" s="139">
        <v>0</v>
      </c>
      <c r="E1289" s="140">
        <f ca="1">OFFSET(INDEX(Composições!A:H,MATCH(Orçamentária!A1289,Composições!A:A,0),8),2,0)</f>
        <v>330.55417199999994</v>
      </c>
      <c r="F1289" s="141">
        <f t="shared" ca="1" si="62"/>
        <v>0</v>
      </c>
      <c r="G1289" s="142">
        <f>IF($K1289="Padrão",BDI!$B$17,IF($K1289="Diferenciado",BDI!$E$17,0))</f>
        <v>0.21290000000000001</v>
      </c>
      <c r="H1289" s="140">
        <f t="shared" ca="1" si="60"/>
        <v>400.93</v>
      </c>
      <c r="I1289" s="141">
        <f t="shared" ca="1" si="61"/>
        <v>0</v>
      </c>
      <c r="J1289" s="143"/>
      <c r="K1289" s="144" t="s">
        <v>3103</v>
      </c>
    </row>
    <row r="1290" spans="1:11" hidden="1" x14ac:dyDescent="0.25">
      <c r="A1290" s="185" t="s">
        <v>1228</v>
      </c>
      <c r="B1290" s="138" t="s">
        <v>4935</v>
      </c>
      <c r="C1290" s="139" t="s">
        <v>17</v>
      </c>
      <c r="D1290" s="139">
        <v>0</v>
      </c>
      <c r="E1290" s="140">
        <f ca="1">OFFSET(INDEX(Composições!A:H,MATCH(Orçamentária!A1290,Composições!A:A,0),8),2,0)</f>
        <v>23.917538199999999</v>
      </c>
      <c r="F1290" s="141">
        <f t="shared" ca="1" si="62"/>
        <v>0</v>
      </c>
      <c r="G1290" s="142">
        <f>IF($K1290="Padrão",BDI!$B$17,IF($K1290="Diferenciado",BDI!$E$17,0))</f>
        <v>0.21290000000000001</v>
      </c>
      <c r="H1290" s="140">
        <f t="shared" ca="1" si="60"/>
        <v>29.01</v>
      </c>
      <c r="I1290" s="141">
        <f t="shared" ca="1" si="61"/>
        <v>0</v>
      </c>
      <c r="J1290" s="143"/>
      <c r="K1290" s="144" t="s">
        <v>3103</v>
      </c>
    </row>
    <row r="1291" spans="1:11" hidden="1" x14ac:dyDescent="0.25">
      <c r="A1291" s="185" t="s">
        <v>1230</v>
      </c>
      <c r="B1291" s="138" t="s">
        <v>4936</v>
      </c>
      <c r="C1291" s="139" t="s">
        <v>17</v>
      </c>
      <c r="D1291" s="139">
        <v>0</v>
      </c>
      <c r="E1291" s="140">
        <f ca="1">OFFSET(INDEX(Composições!A:H,MATCH(Orçamentária!A1291,Composições!A:A,0),8),2,0)</f>
        <v>11.960287199999998</v>
      </c>
      <c r="F1291" s="141">
        <f t="shared" ca="1" si="62"/>
        <v>0</v>
      </c>
      <c r="G1291" s="142">
        <f>IF($K1291="Padrão",BDI!$B$17,IF($K1291="Diferenciado",BDI!$E$17,0))</f>
        <v>0.21290000000000001</v>
      </c>
      <c r="H1291" s="140">
        <f t="shared" ca="1" si="60"/>
        <v>14.51</v>
      </c>
      <c r="I1291" s="141">
        <f t="shared" ca="1" si="61"/>
        <v>0</v>
      </c>
      <c r="J1291" s="143"/>
      <c r="K1291" s="144" t="s">
        <v>3103</v>
      </c>
    </row>
    <row r="1292" spans="1:11" hidden="1" x14ac:dyDescent="0.25">
      <c r="A1292" s="185" t="s">
        <v>1232</v>
      </c>
      <c r="B1292" s="138" t="s">
        <v>4937</v>
      </c>
      <c r="C1292" s="139" t="s">
        <v>17</v>
      </c>
      <c r="D1292" s="139">
        <v>0</v>
      </c>
      <c r="E1292" s="140">
        <f ca="1">OFFSET(INDEX(Composições!A:H,MATCH(Orçamentária!A1292,Composições!A:A,0),8),2,0)</f>
        <v>20.354082499999997</v>
      </c>
      <c r="F1292" s="141">
        <f t="shared" ca="1" si="62"/>
        <v>0</v>
      </c>
      <c r="G1292" s="142">
        <f>IF($K1292="Padrão",BDI!$B$17,IF($K1292="Diferenciado",BDI!$E$17,0))</f>
        <v>0.21290000000000001</v>
      </c>
      <c r="H1292" s="140">
        <f t="shared" ca="1" si="60"/>
        <v>24.69</v>
      </c>
      <c r="I1292" s="141">
        <f t="shared" ca="1" si="61"/>
        <v>0</v>
      </c>
      <c r="J1292" s="143"/>
      <c r="K1292" s="144" t="s">
        <v>3103</v>
      </c>
    </row>
    <row r="1293" spans="1:11" hidden="1" x14ac:dyDescent="0.25">
      <c r="A1293" s="185" t="s">
        <v>1234</v>
      </c>
      <c r="B1293" s="138" t="s">
        <v>4938</v>
      </c>
      <c r="C1293" s="139" t="s">
        <v>17</v>
      </c>
      <c r="D1293" s="139">
        <v>0</v>
      </c>
      <c r="E1293" s="140">
        <f ca="1">OFFSET(INDEX(Composições!A:H,MATCH(Orçamentária!A1293,Composições!A:A,0),8),2,0)</f>
        <v>21.041740000000001</v>
      </c>
      <c r="F1293" s="141">
        <f t="shared" ca="1" si="62"/>
        <v>0</v>
      </c>
      <c r="G1293" s="142">
        <f>IF($K1293="Padrão",BDI!$B$17,IF($K1293="Diferenciado",BDI!$E$17,0))</f>
        <v>0.21290000000000001</v>
      </c>
      <c r="H1293" s="140">
        <f t="shared" ca="1" si="60"/>
        <v>25.52</v>
      </c>
      <c r="I1293" s="141">
        <f t="shared" ca="1" si="61"/>
        <v>0</v>
      </c>
      <c r="J1293" s="143"/>
      <c r="K1293" s="144" t="s">
        <v>3103</v>
      </c>
    </row>
    <row r="1294" spans="1:11" hidden="1" x14ac:dyDescent="0.25">
      <c r="A1294" s="185" t="s">
        <v>1235</v>
      </c>
      <c r="B1294" s="138" t="s">
        <v>4939</v>
      </c>
      <c r="C1294" s="139" t="s">
        <v>17</v>
      </c>
      <c r="D1294" s="139">
        <v>0</v>
      </c>
      <c r="E1294" s="140">
        <f ca="1">OFFSET(INDEX(Composições!A:H,MATCH(Orçamentária!A1294,Composições!A:A,0),8),2,0)</f>
        <v>56.840537218949997</v>
      </c>
      <c r="F1294" s="141">
        <f t="shared" ca="1" si="62"/>
        <v>0</v>
      </c>
      <c r="G1294" s="142">
        <f>IF($K1294="Padrão",BDI!$B$17,IF($K1294="Diferenciado",BDI!$E$17,0))</f>
        <v>0.21290000000000001</v>
      </c>
      <c r="H1294" s="140">
        <f t="shared" ca="1" si="60"/>
        <v>68.94</v>
      </c>
      <c r="I1294" s="141">
        <f t="shared" ca="1" si="61"/>
        <v>0</v>
      </c>
      <c r="J1294" s="143"/>
      <c r="K1294" s="144" t="s">
        <v>3103</v>
      </c>
    </row>
    <row r="1295" spans="1:11" hidden="1" x14ac:dyDescent="0.25">
      <c r="A1295" s="137" t="s">
        <v>4940</v>
      </c>
      <c r="B1295" s="138" t="s">
        <v>4941</v>
      </c>
      <c r="C1295" s="139" t="s">
        <v>17</v>
      </c>
      <c r="D1295" s="139">
        <v>0</v>
      </c>
      <c r="E1295" s="140" t="s">
        <v>12</v>
      </c>
      <c r="F1295" s="141" t="str">
        <f t="shared" si="62"/>
        <v/>
      </c>
      <c r="G1295" s="142">
        <f>IF($K1295="Padrão",BDI!$B$17,IF($K1295="Diferenciado",BDI!$E$17,0))</f>
        <v>0.21290000000000001</v>
      </c>
      <c r="H1295" s="140" t="str">
        <f t="shared" si="60"/>
        <v/>
      </c>
      <c r="I1295" s="141" t="str">
        <f t="shared" si="61"/>
        <v/>
      </c>
      <c r="J1295" s="143"/>
      <c r="K1295" s="144" t="s">
        <v>3103</v>
      </c>
    </row>
    <row r="1296" spans="1:11" hidden="1" x14ac:dyDescent="0.25">
      <c r="A1296" s="137" t="s">
        <v>4942</v>
      </c>
      <c r="B1296" s="138" t="s">
        <v>4943</v>
      </c>
      <c r="C1296" s="139" t="s">
        <v>67</v>
      </c>
      <c r="D1296" s="139">
        <v>0</v>
      </c>
      <c r="E1296" s="140" t="s">
        <v>12</v>
      </c>
      <c r="F1296" s="141" t="str">
        <f t="shared" si="62"/>
        <v/>
      </c>
      <c r="G1296" s="142">
        <f>IF($K1296="Padrão",BDI!$B$17,IF($K1296="Diferenciado",BDI!$E$17,0))</f>
        <v>0.21290000000000001</v>
      </c>
      <c r="H1296" s="140" t="str">
        <f t="shared" si="60"/>
        <v/>
      </c>
      <c r="I1296" s="141" t="str">
        <f t="shared" si="61"/>
        <v/>
      </c>
      <c r="J1296" s="143"/>
      <c r="K1296" s="144" t="s">
        <v>3103</v>
      </c>
    </row>
    <row r="1297" spans="1:11" hidden="1" x14ac:dyDescent="0.25">
      <c r="A1297" s="137" t="s">
        <v>4944</v>
      </c>
      <c r="B1297" s="138" t="s">
        <v>4945</v>
      </c>
      <c r="C1297" s="139" t="s">
        <v>17</v>
      </c>
      <c r="D1297" s="139">
        <v>0</v>
      </c>
      <c r="E1297" s="140" t="s">
        <v>12</v>
      </c>
      <c r="F1297" s="141" t="str">
        <f t="shared" si="62"/>
        <v/>
      </c>
      <c r="G1297" s="142">
        <f>IF($K1297="Padrão",BDI!$B$17,IF($K1297="Diferenciado",BDI!$E$17,0))</f>
        <v>0.21290000000000001</v>
      </c>
      <c r="H1297" s="140" t="str">
        <f t="shared" si="60"/>
        <v/>
      </c>
      <c r="I1297" s="141" t="str">
        <f t="shared" si="61"/>
        <v/>
      </c>
      <c r="J1297" s="143"/>
      <c r="K1297" s="144" t="s">
        <v>3103</v>
      </c>
    </row>
    <row r="1298" spans="1:11" hidden="1" x14ac:dyDescent="0.25">
      <c r="A1298" s="137" t="s">
        <v>4946</v>
      </c>
      <c r="B1298" s="138" t="s">
        <v>4947</v>
      </c>
      <c r="C1298" s="139" t="s">
        <v>17</v>
      </c>
      <c r="D1298" s="139">
        <v>0</v>
      </c>
      <c r="E1298" s="140" t="s">
        <v>12</v>
      </c>
      <c r="F1298" s="141" t="str">
        <f t="shared" si="62"/>
        <v/>
      </c>
      <c r="G1298" s="142">
        <f>IF($K1298="Padrão",BDI!$B$17,IF($K1298="Diferenciado",BDI!$E$17,0))</f>
        <v>0.21290000000000001</v>
      </c>
      <c r="H1298" s="140" t="str">
        <f t="shared" si="60"/>
        <v/>
      </c>
      <c r="I1298" s="141" t="str">
        <f t="shared" si="61"/>
        <v/>
      </c>
      <c r="J1298" s="143"/>
      <c r="K1298" s="144" t="s">
        <v>3103</v>
      </c>
    </row>
    <row r="1299" spans="1:11" hidden="1" x14ac:dyDescent="0.25">
      <c r="A1299" s="137" t="s">
        <v>4948</v>
      </c>
      <c r="B1299" s="138" t="s">
        <v>4949</v>
      </c>
      <c r="C1299" s="139" t="s">
        <v>17</v>
      </c>
      <c r="D1299" s="139">
        <v>0</v>
      </c>
      <c r="E1299" s="140" t="s">
        <v>12</v>
      </c>
      <c r="F1299" s="141" t="str">
        <f t="shared" si="62"/>
        <v/>
      </c>
      <c r="G1299" s="142">
        <f>IF($K1299="Padrão",BDI!$B$17,IF($K1299="Diferenciado",BDI!$E$17,0))</f>
        <v>0.21290000000000001</v>
      </c>
      <c r="H1299" s="140" t="str">
        <f t="shared" si="60"/>
        <v/>
      </c>
      <c r="I1299" s="141" t="str">
        <f t="shared" si="61"/>
        <v/>
      </c>
      <c r="J1299" s="143"/>
      <c r="K1299" s="144" t="s">
        <v>3103</v>
      </c>
    </row>
    <row r="1300" spans="1:11" hidden="1" x14ac:dyDescent="0.25">
      <c r="A1300" s="185" t="s">
        <v>1236</v>
      </c>
      <c r="B1300" s="138" t="s">
        <v>4950</v>
      </c>
      <c r="C1300" s="139" t="s">
        <v>67</v>
      </c>
      <c r="D1300" s="139">
        <v>0</v>
      </c>
      <c r="E1300" s="140">
        <f ca="1">OFFSET(INDEX(Composições!A:H,MATCH(Orçamentária!A1300,Composições!A:A,0),8),2,0)</f>
        <v>239.11319861904761</v>
      </c>
      <c r="F1300" s="141">
        <f t="shared" ca="1" si="62"/>
        <v>0</v>
      </c>
      <c r="G1300" s="142">
        <f>IF($K1300="Padrão",BDI!$B$17,IF($K1300="Diferenciado",BDI!$E$17,0))</f>
        <v>0.21290000000000001</v>
      </c>
      <c r="H1300" s="140">
        <f t="shared" ca="1" si="60"/>
        <v>290.02</v>
      </c>
      <c r="I1300" s="141">
        <f t="shared" ca="1" si="61"/>
        <v>0</v>
      </c>
      <c r="J1300" s="143"/>
      <c r="K1300" s="144" t="s">
        <v>3103</v>
      </c>
    </row>
    <row r="1301" spans="1:11" hidden="1" x14ac:dyDescent="0.25">
      <c r="A1301" s="185" t="s">
        <v>1237</v>
      </c>
      <c r="B1301" s="138" t="s">
        <v>4951</v>
      </c>
      <c r="C1301" s="139" t="s">
        <v>67</v>
      </c>
      <c r="D1301" s="139">
        <v>0</v>
      </c>
      <c r="E1301" s="140">
        <f ca="1">OFFSET(INDEX(Composições!A:H,MATCH(Orçamentária!A1301,Composições!A:A,0),8),2,0)</f>
        <v>257.96288419047619</v>
      </c>
      <c r="F1301" s="141">
        <f t="shared" ca="1" si="62"/>
        <v>0</v>
      </c>
      <c r="G1301" s="142">
        <f>IF($K1301="Padrão",BDI!$B$17,IF($K1301="Diferenciado",BDI!$E$17,0))</f>
        <v>0.21290000000000001</v>
      </c>
      <c r="H1301" s="140">
        <f t="shared" ca="1" si="60"/>
        <v>312.88</v>
      </c>
      <c r="I1301" s="141">
        <f t="shared" ca="1" si="61"/>
        <v>0</v>
      </c>
      <c r="J1301" s="143"/>
      <c r="K1301" s="144" t="s">
        <v>3103</v>
      </c>
    </row>
    <row r="1302" spans="1:11" ht="25.5" hidden="1" x14ac:dyDescent="0.25">
      <c r="A1302" s="137" t="s">
        <v>4952</v>
      </c>
      <c r="B1302" s="138" t="s">
        <v>4953</v>
      </c>
      <c r="C1302" s="139" t="s">
        <v>17</v>
      </c>
      <c r="D1302" s="139">
        <v>0</v>
      </c>
      <c r="E1302" s="140" t="s">
        <v>12</v>
      </c>
      <c r="F1302" s="141" t="str">
        <f t="shared" si="62"/>
        <v/>
      </c>
      <c r="G1302" s="142">
        <f>IF($K1302="Padrão",BDI!$B$17,IF($K1302="Diferenciado",BDI!$E$17,0))</f>
        <v>0.21290000000000001</v>
      </c>
      <c r="H1302" s="140" t="str">
        <f t="shared" si="60"/>
        <v/>
      </c>
      <c r="I1302" s="141" t="str">
        <f t="shared" si="61"/>
        <v/>
      </c>
      <c r="J1302" s="143"/>
      <c r="K1302" s="144" t="s">
        <v>3103</v>
      </c>
    </row>
    <row r="1303" spans="1:11" ht="25.5" hidden="1" x14ac:dyDescent="0.25">
      <c r="A1303" s="137" t="s">
        <v>4954</v>
      </c>
      <c r="B1303" s="138" t="s">
        <v>4955</v>
      </c>
      <c r="C1303" s="139" t="s">
        <v>17</v>
      </c>
      <c r="D1303" s="139">
        <v>0</v>
      </c>
      <c r="E1303" s="140" t="s">
        <v>12</v>
      </c>
      <c r="F1303" s="141" t="str">
        <f t="shared" si="62"/>
        <v/>
      </c>
      <c r="G1303" s="142">
        <f>IF($K1303="Padrão",BDI!$B$17,IF($K1303="Diferenciado",BDI!$E$17,0))</f>
        <v>0.21290000000000001</v>
      </c>
      <c r="H1303" s="140" t="str">
        <f t="shared" si="60"/>
        <v/>
      </c>
      <c r="I1303" s="141" t="str">
        <f t="shared" si="61"/>
        <v/>
      </c>
      <c r="J1303" s="143"/>
      <c r="K1303" s="144" t="s">
        <v>3103</v>
      </c>
    </row>
    <row r="1304" spans="1:11" ht="25.5" hidden="1" x14ac:dyDescent="0.25">
      <c r="A1304" s="137" t="s">
        <v>4956</v>
      </c>
      <c r="B1304" s="138" t="s">
        <v>4957</v>
      </c>
      <c r="C1304" s="139" t="s">
        <v>17</v>
      </c>
      <c r="D1304" s="139">
        <v>0</v>
      </c>
      <c r="E1304" s="140" t="s">
        <v>12</v>
      </c>
      <c r="F1304" s="141" t="str">
        <f t="shared" si="62"/>
        <v/>
      </c>
      <c r="G1304" s="142">
        <f>IF($K1304="Padrão",BDI!$B$17,IF($K1304="Diferenciado",BDI!$E$17,0))</f>
        <v>0.21290000000000001</v>
      </c>
      <c r="H1304" s="140" t="str">
        <f t="shared" si="60"/>
        <v/>
      </c>
      <c r="I1304" s="141" t="str">
        <f t="shared" si="61"/>
        <v/>
      </c>
      <c r="J1304" s="143"/>
      <c r="K1304" s="144" t="s">
        <v>3103</v>
      </c>
    </row>
    <row r="1305" spans="1:11" ht="25.5" hidden="1" x14ac:dyDescent="0.25">
      <c r="A1305" s="137" t="s">
        <v>4958</v>
      </c>
      <c r="B1305" s="138" t="s">
        <v>4959</v>
      </c>
      <c r="C1305" s="139" t="s">
        <v>17</v>
      </c>
      <c r="D1305" s="139">
        <v>0</v>
      </c>
      <c r="E1305" s="140" t="s">
        <v>12</v>
      </c>
      <c r="F1305" s="141" t="str">
        <f t="shared" si="62"/>
        <v/>
      </c>
      <c r="G1305" s="142">
        <f>IF($K1305="Padrão",BDI!$B$17,IF($K1305="Diferenciado",BDI!$E$17,0))</f>
        <v>0.21290000000000001</v>
      </c>
      <c r="H1305" s="140" t="str">
        <f t="shared" si="60"/>
        <v/>
      </c>
      <c r="I1305" s="141" t="str">
        <f t="shared" si="61"/>
        <v/>
      </c>
      <c r="J1305" s="143"/>
      <c r="K1305" s="144" t="s">
        <v>3103</v>
      </c>
    </row>
    <row r="1306" spans="1:11" ht="38.25" hidden="1" x14ac:dyDescent="0.25">
      <c r="A1306" s="137" t="s">
        <v>4960</v>
      </c>
      <c r="B1306" s="138" t="s">
        <v>4961</v>
      </c>
      <c r="C1306" s="139" t="s">
        <v>17</v>
      </c>
      <c r="D1306" s="139">
        <v>0</v>
      </c>
      <c r="E1306" s="140" t="s">
        <v>12</v>
      </c>
      <c r="F1306" s="141" t="str">
        <f t="shared" si="62"/>
        <v/>
      </c>
      <c r="G1306" s="142">
        <f>IF($K1306="Padrão",BDI!$B$17,IF($K1306="Diferenciado",BDI!$E$17,0))</f>
        <v>0.21290000000000001</v>
      </c>
      <c r="H1306" s="140" t="str">
        <f t="shared" si="60"/>
        <v/>
      </c>
      <c r="I1306" s="141" t="str">
        <f t="shared" si="61"/>
        <v/>
      </c>
      <c r="J1306" s="143"/>
      <c r="K1306" s="144" t="s">
        <v>3103</v>
      </c>
    </row>
    <row r="1307" spans="1:11" ht="25.5" hidden="1" x14ac:dyDescent="0.25">
      <c r="A1307" s="137" t="s">
        <v>4962</v>
      </c>
      <c r="B1307" s="138" t="s">
        <v>4963</v>
      </c>
      <c r="C1307" s="139" t="s">
        <v>17</v>
      </c>
      <c r="D1307" s="139">
        <v>0</v>
      </c>
      <c r="E1307" s="140" t="s">
        <v>12</v>
      </c>
      <c r="F1307" s="141" t="str">
        <f t="shared" si="62"/>
        <v/>
      </c>
      <c r="G1307" s="142">
        <f>IF($K1307="Padrão",BDI!$B$17,IF($K1307="Diferenciado",BDI!$E$17,0))</f>
        <v>0.21290000000000001</v>
      </c>
      <c r="H1307" s="140" t="str">
        <f t="shared" si="60"/>
        <v/>
      </c>
      <c r="I1307" s="141" t="str">
        <f t="shared" si="61"/>
        <v/>
      </c>
      <c r="J1307" s="143"/>
      <c r="K1307" s="144" t="s">
        <v>3103</v>
      </c>
    </row>
    <row r="1308" spans="1:11" ht="25.5" hidden="1" x14ac:dyDescent="0.25">
      <c r="A1308" s="137" t="s">
        <v>4964</v>
      </c>
      <c r="B1308" s="138" t="s">
        <v>4965</v>
      </c>
      <c r="C1308" s="139" t="s">
        <v>17</v>
      </c>
      <c r="D1308" s="139">
        <v>0</v>
      </c>
      <c r="E1308" s="140" t="s">
        <v>12</v>
      </c>
      <c r="F1308" s="141" t="str">
        <f t="shared" si="62"/>
        <v/>
      </c>
      <c r="G1308" s="142">
        <f>IF($K1308="Padrão",BDI!$B$17,IF($K1308="Diferenciado",BDI!$E$17,0))</f>
        <v>0.21290000000000001</v>
      </c>
      <c r="H1308" s="140" t="str">
        <f t="shared" si="60"/>
        <v/>
      </c>
      <c r="I1308" s="141" t="str">
        <f t="shared" si="61"/>
        <v/>
      </c>
      <c r="J1308" s="143"/>
      <c r="K1308" s="144" t="s">
        <v>3103</v>
      </c>
    </row>
    <row r="1309" spans="1:11" ht="38.25" hidden="1" x14ac:dyDescent="0.25">
      <c r="A1309" s="137" t="s">
        <v>4966</v>
      </c>
      <c r="B1309" s="138" t="s">
        <v>4967</v>
      </c>
      <c r="C1309" s="139" t="s">
        <v>17</v>
      </c>
      <c r="D1309" s="139">
        <v>0</v>
      </c>
      <c r="E1309" s="140" t="s">
        <v>12</v>
      </c>
      <c r="F1309" s="141" t="str">
        <f t="shared" si="62"/>
        <v/>
      </c>
      <c r="G1309" s="142">
        <f>IF($K1309="Padrão",BDI!$B$17,IF($K1309="Diferenciado",BDI!$E$17,0))</f>
        <v>0.21290000000000001</v>
      </c>
      <c r="H1309" s="140" t="str">
        <f t="shared" si="60"/>
        <v/>
      </c>
      <c r="I1309" s="141" t="str">
        <f t="shared" si="61"/>
        <v/>
      </c>
      <c r="J1309" s="143"/>
      <c r="K1309" s="144" t="s">
        <v>3103</v>
      </c>
    </row>
    <row r="1310" spans="1:11" ht="38.25" hidden="1" x14ac:dyDescent="0.25">
      <c r="A1310" s="137" t="s">
        <v>4968</v>
      </c>
      <c r="B1310" s="138" t="s">
        <v>4969</v>
      </c>
      <c r="C1310" s="139" t="s">
        <v>17</v>
      </c>
      <c r="D1310" s="139">
        <v>0</v>
      </c>
      <c r="E1310" s="140" t="s">
        <v>12</v>
      </c>
      <c r="F1310" s="141" t="str">
        <f t="shared" si="62"/>
        <v/>
      </c>
      <c r="G1310" s="142">
        <f>IF($K1310="Padrão",BDI!$B$17,IF($K1310="Diferenciado",BDI!$E$17,0))</f>
        <v>0.21290000000000001</v>
      </c>
      <c r="H1310" s="140" t="str">
        <f t="shared" si="60"/>
        <v/>
      </c>
      <c r="I1310" s="141" t="str">
        <f t="shared" si="61"/>
        <v/>
      </c>
      <c r="J1310" s="143"/>
      <c r="K1310" s="144" t="s">
        <v>3103</v>
      </c>
    </row>
    <row r="1311" spans="1:11" ht="25.5" hidden="1" x14ac:dyDescent="0.25">
      <c r="A1311" s="137" t="s">
        <v>4970</v>
      </c>
      <c r="B1311" s="138" t="s">
        <v>4971</v>
      </c>
      <c r="C1311" s="139" t="s">
        <v>17</v>
      </c>
      <c r="D1311" s="139">
        <v>0</v>
      </c>
      <c r="E1311" s="140" t="s">
        <v>12</v>
      </c>
      <c r="F1311" s="141" t="str">
        <f t="shared" si="62"/>
        <v/>
      </c>
      <c r="G1311" s="142">
        <f>IF($K1311="Padrão",BDI!$B$17,IF($K1311="Diferenciado",BDI!$E$17,0))</f>
        <v>0.21290000000000001</v>
      </c>
      <c r="H1311" s="140" t="str">
        <f t="shared" si="60"/>
        <v/>
      </c>
      <c r="I1311" s="141" t="str">
        <f t="shared" si="61"/>
        <v/>
      </c>
      <c r="J1311" s="143"/>
      <c r="K1311" s="144" t="s">
        <v>3103</v>
      </c>
    </row>
    <row r="1312" spans="1:11" ht="38.25" hidden="1" x14ac:dyDescent="0.25">
      <c r="A1312" s="137" t="s">
        <v>4972</v>
      </c>
      <c r="B1312" s="138" t="s">
        <v>4973</v>
      </c>
      <c r="C1312" s="139" t="s">
        <v>17</v>
      </c>
      <c r="D1312" s="139">
        <v>0</v>
      </c>
      <c r="E1312" s="140" t="s">
        <v>12</v>
      </c>
      <c r="F1312" s="141" t="str">
        <f t="shared" si="62"/>
        <v/>
      </c>
      <c r="G1312" s="142">
        <f>IF($K1312="Padrão",BDI!$B$17,IF($K1312="Diferenciado",BDI!$E$17,0))</f>
        <v>0.21290000000000001</v>
      </c>
      <c r="H1312" s="140" t="str">
        <f t="shared" si="60"/>
        <v/>
      </c>
      <c r="I1312" s="141" t="str">
        <f t="shared" si="61"/>
        <v/>
      </c>
      <c r="J1312" s="143"/>
      <c r="K1312" s="144" t="s">
        <v>3103</v>
      </c>
    </row>
    <row r="1313" spans="1:11" ht="25.5" hidden="1" x14ac:dyDescent="0.25">
      <c r="A1313" s="137" t="s">
        <v>4974</v>
      </c>
      <c r="B1313" s="138" t="s">
        <v>4975</v>
      </c>
      <c r="C1313" s="139" t="s">
        <v>17</v>
      </c>
      <c r="D1313" s="139">
        <v>0</v>
      </c>
      <c r="E1313" s="140" t="s">
        <v>12</v>
      </c>
      <c r="F1313" s="141" t="str">
        <f t="shared" si="62"/>
        <v/>
      </c>
      <c r="G1313" s="142">
        <f>IF($K1313="Padrão",BDI!$B$17,IF($K1313="Diferenciado",BDI!$E$17,0))</f>
        <v>0.21290000000000001</v>
      </c>
      <c r="H1313" s="140" t="str">
        <f t="shared" si="60"/>
        <v/>
      </c>
      <c r="I1313" s="141" t="str">
        <f t="shared" si="61"/>
        <v/>
      </c>
      <c r="J1313" s="143"/>
      <c r="K1313" s="144" t="s">
        <v>3103</v>
      </c>
    </row>
    <row r="1314" spans="1:11" ht="38.25" hidden="1" x14ac:dyDescent="0.25">
      <c r="A1314" s="137" t="s">
        <v>4976</v>
      </c>
      <c r="B1314" s="138" t="s">
        <v>4977</v>
      </c>
      <c r="C1314" s="139" t="s">
        <v>17</v>
      </c>
      <c r="D1314" s="139">
        <v>0</v>
      </c>
      <c r="E1314" s="140" t="s">
        <v>12</v>
      </c>
      <c r="F1314" s="141" t="str">
        <f t="shared" si="62"/>
        <v/>
      </c>
      <c r="G1314" s="142">
        <f>IF($K1314="Padrão",BDI!$B$17,IF($K1314="Diferenciado",BDI!$E$17,0))</f>
        <v>0.21290000000000001</v>
      </c>
      <c r="H1314" s="140" t="str">
        <f t="shared" si="60"/>
        <v/>
      </c>
      <c r="I1314" s="141" t="str">
        <f t="shared" si="61"/>
        <v/>
      </c>
      <c r="J1314" s="143"/>
      <c r="K1314" s="144" t="s">
        <v>3103</v>
      </c>
    </row>
    <row r="1315" spans="1:11" hidden="1" x14ac:dyDescent="0.25">
      <c r="A1315" s="185" t="s">
        <v>1238</v>
      </c>
      <c r="B1315" s="138" t="s">
        <v>4978</v>
      </c>
      <c r="C1315" s="139" t="s">
        <v>17</v>
      </c>
      <c r="D1315" s="139">
        <v>0</v>
      </c>
      <c r="E1315" s="140">
        <f ca="1">OFFSET(INDEX(Composições!A:H,MATCH(Orçamentária!A1315,Composições!A:A,0),8),2,0)</f>
        <v>50.553870000000003</v>
      </c>
      <c r="F1315" s="141">
        <f t="shared" ca="1" si="62"/>
        <v>0</v>
      </c>
      <c r="G1315" s="142">
        <f>IF($K1315="Padrão",BDI!$B$17,IF($K1315="Diferenciado",BDI!$E$17,0))</f>
        <v>0.21290000000000001</v>
      </c>
      <c r="H1315" s="140">
        <f t="shared" ca="1" si="60"/>
        <v>61.32</v>
      </c>
      <c r="I1315" s="141">
        <f t="shared" ca="1" si="61"/>
        <v>0</v>
      </c>
      <c r="J1315" s="143"/>
      <c r="K1315" s="144" t="s">
        <v>3103</v>
      </c>
    </row>
    <row r="1316" spans="1:11" hidden="1" x14ac:dyDescent="0.25">
      <c r="A1316" s="185" t="s">
        <v>1240</v>
      </c>
      <c r="B1316" s="138" t="s">
        <v>4979</v>
      </c>
      <c r="C1316" s="139" t="s">
        <v>17</v>
      </c>
      <c r="D1316" s="139">
        <v>0</v>
      </c>
      <c r="E1316" s="140">
        <f ca="1">OFFSET(INDEX(Composições!A:H,MATCH(Orçamentária!A1316,Composições!A:A,0),8),2,0)</f>
        <v>108.72550975</v>
      </c>
      <c r="F1316" s="141">
        <f t="shared" ca="1" si="62"/>
        <v>0</v>
      </c>
      <c r="G1316" s="142">
        <f>IF($K1316="Padrão",BDI!$B$17,IF($K1316="Diferenciado",BDI!$E$17,0))</f>
        <v>0.21290000000000001</v>
      </c>
      <c r="H1316" s="140">
        <f t="shared" ca="1" si="60"/>
        <v>131.87</v>
      </c>
      <c r="I1316" s="141">
        <f t="shared" ca="1" si="61"/>
        <v>0</v>
      </c>
      <c r="J1316" s="143"/>
      <c r="K1316" s="144" t="s">
        <v>3103</v>
      </c>
    </row>
    <row r="1317" spans="1:11" hidden="1" x14ac:dyDescent="0.25">
      <c r="A1317" s="185" t="s">
        <v>1242</v>
      </c>
      <c r="B1317" s="138" t="s">
        <v>4980</v>
      </c>
      <c r="C1317" s="139" t="s">
        <v>17</v>
      </c>
      <c r="D1317" s="139">
        <v>0</v>
      </c>
      <c r="E1317" s="140">
        <f ca="1">OFFSET(INDEX(Composições!A:H,MATCH(Orçamentária!A1317,Composições!A:A,0),8),2,0)</f>
        <v>108.72550975</v>
      </c>
      <c r="F1317" s="141">
        <f t="shared" ca="1" si="62"/>
        <v>0</v>
      </c>
      <c r="G1317" s="142">
        <f>IF($K1317="Padrão",BDI!$B$17,IF($K1317="Diferenciado",BDI!$E$17,0))</f>
        <v>0.21290000000000001</v>
      </c>
      <c r="H1317" s="140">
        <f t="shared" ca="1" si="60"/>
        <v>131.87</v>
      </c>
      <c r="I1317" s="141">
        <f t="shared" ca="1" si="61"/>
        <v>0</v>
      </c>
      <c r="J1317" s="143"/>
      <c r="K1317" s="144" t="s">
        <v>3103</v>
      </c>
    </row>
    <row r="1318" spans="1:11" hidden="1" x14ac:dyDescent="0.25">
      <c r="A1318" s="185" t="s">
        <v>1244</v>
      </c>
      <c r="B1318" s="138" t="s">
        <v>4981</v>
      </c>
      <c r="C1318" s="139" t="s">
        <v>17</v>
      </c>
      <c r="D1318" s="139">
        <v>0</v>
      </c>
      <c r="E1318" s="140">
        <f ca="1">OFFSET(INDEX(Composições!A:H,MATCH(Orçamentária!A1318,Composições!A:A,0),8),2,0)</f>
        <v>108.72550975</v>
      </c>
      <c r="F1318" s="141">
        <f t="shared" ca="1" si="62"/>
        <v>0</v>
      </c>
      <c r="G1318" s="142">
        <f>IF($K1318="Padrão",BDI!$B$17,IF($K1318="Diferenciado",BDI!$E$17,0))</f>
        <v>0.21290000000000001</v>
      </c>
      <c r="H1318" s="140">
        <f t="shared" ca="1" si="60"/>
        <v>131.87</v>
      </c>
      <c r="I1318" s="141">
        <f t="shared" ca="1" si="61"/>
        <v>0</v>
      </c>
      <c r="J1318" s="143"/>
      <c r="K1318" s="144" t="s">
        <v>3103</v>
      </c>
    </row>
    <row r="1319" spans="1:11" hidden="1" x14ac:dyDescent="0.25">
      <c r="A1319" s="185" t="s">
        <v>1246</v>
      </c>
      <c r="B1319" s="138" t="s">
        <v>4982</v>
      </c>
      <c r="C1319" s="139" t="s">
        <v>17</v>
      </c>
      <c r="D1319" s="139">
        <v>0</v>
      </c>
      <c r="E1319" s="140">
        <f ca="1">OFFSET(INDEX(Composições!A:H,MATCH(Orçamentária!A1319,Composições!A:A,0),8),2,0)</f>
        <v>125.45251124999999</v>
      </c>
      <c r="F1319" s="141">
        <f t="shared" ca="1" si="62"/>
        <v>0</v>
      </c>
      <c r="G1319" s="142">
        <f>IF($K1319="Padrão",BDI!$B$17,IF($K1319="Diferenciado",BDI!$E$17,0))</f>
        <v>0.21290000000000001</v>
      </c>
      <c r="H1319" s="140">
        <f t="shared" ca="1" si="60"/>
        <v>152.16</v>
      </c>
      <c r="I1319" s="141">
        <f t="shared" ca="1" si="61"/>
        <v>0</v>
      </c>
      <c r="J1319" s="143"/>
      <c r="K1319" s="144" t="s">
        <v>3103</v>
      </c>
    </row>
    <row r="1320" spans="1:11" hidden="1" x14ac:dyDescent="0.25">
      <c r="A1320" s="185" t="s">
        <v>1248</v>
      </c>
      <c r="B1320" s="138" t="s">
        <v>4983</v>
      </c>
      <c r="C1320" s="139" t="s">
        <v>17</v>
      </c>
      <c r="D1320" s="139">
        <v>0</v>
      </c>
      <c r="E1320" s="140">
        <f ca="1">OFFSET(INDEX(Composições!A:H,MATCH(Orçamentária!A1320,Composições!A:A,0),8),2,0)</f>
        <v>21.308728000000002</v>
      </c>
      <c r="F1320" s="141">
        <f t="shared" ca="1" si="62"/>
        <v>0</v>
      </c>
      <c r="G1320" s="142">
        <f>IF($K1320="Padrão",BDI!$B$17,IF($K1320="Diferenciado",BDI!$E$17,0))</f>
        <v>0.21290000000000001</v>
      </c>
      <c r="H1320" s="140">
        <f t="shared" ca="1" si="60"/>
        <v>25.85</v>
      </c>
      <c r="I1320" s="141">
        <f t="shared" ca="1" si="61"/>
        <v>0</v>
      </c>
      <c r="J1320" s="143"/>
      <c r="K1320" s="144" t="s">
        <v>3103</v>
      </c>
    </row>
    <row r="1321" spans="1:11" hidden="1" x14ac:dyDescent="0.25">
      <c r="A1321" s="185" t="s">
        <v>1250</v>
      </c>
      <c r="B1321" s="138" t="s">
        <v>4984</v>
      </c>
      <c r="C1321" s="139" t="s">
        <v>17</v>
      </c>
      <c r="D1321" s="139">
        <v>0</v>
      </c>
      <c r="E1321" s="140">
        <f ca="1">OFFSET(INDEX(Composições!A:H,MATCH(Orçamentária!A1321,Composições!A:A,0),8),2,0)</f>
        <v>108.72550975</v>
      </c>
      <c r="F1321" s="141">
        <f t="shared" ca="1" si="62"/>
        <v>0</v>
      </c>
      <c r="G1321" s="142">
        <f>IF($K1321="Padrão",BDI!$B$17,IF($K1321="Diferenciado",BDI!$E$17,0))</f>
        <v>0.21290000000000001</v>
      </c>
      <c r="H1321" s="140">
        <f t="shared" ca="1" si="60"/>
        <v>131.87</v>
      </c>
      <c r="I1321" s="141">
        <f t="shared" ca="1" si="61"/>
        <v>0</v>
      </c>
      <c r="J1321" s="143"/>
      <c r="K1321" s="144" t="s">
        <v>3103</v>
      </c>
    </row>
    <row r="1322" spans="1:11" hidden="1" x14ac:dyDescent="0.25">
      <c r="A1322" s="185" t="s">
        <v>1252</v>
      </c>
      <c r="B1322" s="138" t="s">
        <v>4985</v>
      </c>
      <c r="C1322" s="139" t="s">
        <v>105</v>
      </c>
      <c r="D1322" s="139">
        <v>0</v>
      </c>
      <c r="E1322" s="140">
        <f ca="1">OFFSET(INDEX(Composições!A:H,MATCH(Orçamentária!A1322,Composições!A:A,0),8),2,0)</f>
        <v>2.5766165999999999</v>
      </c>
      <c r="F1322" s="141">
        <f t="shared" ca="1" si="62"/>
        <v>0</v>
      </c>
      <c r="G1322" s="142">
        <f>IF($K1322="Padrão",BDI!$B$17,IF($K1322="Diferenciado",BDI!$E$17,0))</f>
        <v>0.21290000000000001</v>
      </c>
      <c r="H1322" s="140">
        <f t="shared" ca="1" si="60"/>
        <v>3.13</v>
      </c>
      <c r="I1322" s="141">
        <f t="shared" ca="1" si="61"/>
        <v>0</v>
      </c>
      <c r="J1322" s="143"/>
      <c r="K1322" s="144" t="s">
        <v>3103</v>
      </c>
    </row>
    <row r="1323" spans="1:11" hidden="1" x14ac:dyDescent="0.25">
      <c r="A1323" s="185" t="s">
        <v>1254</v>
      </c>
      <c r="B1323" s="138" t="s">
        <v>4986</v>
      </c>
      <c r="C1323" s="139" t="s">
        <v>17</v>
      </c>
      <c r="D1323" s="139">
        <v>0</v>
      </c>
      <c r="E1323" s="140">
        <f ca="1">OFFSET(INDEX(Composições!A:H,MATCH(Orçamentária!A1323,Composições!A:A,0),8),2,0)</f>
        <v>10.175383499999999</v>
      </c>
      <c r="F1323" s="141">
        <f t="shared" ca="1" si="62"/>
        <v>0</v>
      </c>
      <c r="G1323" s="142">
        <f>IF($K1323="Padrão",BDI!$B$17,IF($K1323="Diferenciado",BDI!$E$17,0))</f>
        <v>0.21290000000000001</v>
      </c>
      <c r="H1323" s="140">
        <f t="shared" ca="1" si="60"/>
        <v>12.34</v>
      </c>
      <c r="I1323" s="141">
        <f t="shared" ca="1" si="61"/>
        <v>0</v>
      </c>
      <c r="J1323" s="143"/>
      <c r="K1323" s="144" t="s">
        <v>3103</v>
      </c>
    </row>
    <row r="1324" spans="1:11" ht="25.5" hidden="1" x14ac:dyDescent="0.25">
      <c r="A1324" s="185" t="s">
        <v>1256</v>
      </c>
      <c r="B1324" s="138" t="s">
        <v>4987</v>
      </c>
      <c r="C1324" s="139" t="s">
        <v>17</v>
      </c>
      <c r="D1324" s="139">
        <v>0</v>
      </c>
      <c r="E1324" s="140">
        <f ca="1">OFFSET(INDEX(Composições!A:H,MATCH(Orçamentária!A1324,Composições!A:A,0),8),2,0)</f>
        <v>74.031642750000003</v>
      </c>
      <c r="F1324" s="141">
        <f t="shared" ca="1" si="62"/>
        <v>0</v>
      </c>
      <c r="G1324" s="142">
        <f>IF($K1324="Padrão",BDI!$B$17,IF($K1324="Diferenciado",BDI!$E$17,0))</f>
        <v>0.21290000000000001</v>
      </c>
      <c r="H1324" s="140">
        <f t="shared" ca="1" si="60"/>
        <v>89.79</v>
      </c>
      <c r="I1324" s="141">
        <f t="shared" ca="1" si="61"/>
        <v>0</v>
      </c>
      <c r="J1324" s="143"/>
      <c r="K1324" s="144" t="s">
        <v>3103</v>
      </c>
    </row>
    <row r="1325" spans="1:11" hidden="1" x14ac:dyDescent="0.25">
      <c r="A1325" s="137" t="s">
        <v>4988</v>
      </c>
      <c r="B1325" s="138" t="s">
        <v>4989</v>
      </c>
      <c r="C1325" s="139" t="s">
        <v>17</v>
      </c>
      <c r="D1325" s="139">
        <v>0</v>
      </c>
      <c r="E1325" s="140" t="s">
        <v>12</v>
      </c>
      <c r="F1325" s="141" t="str">
        <f t="shared" si="62"/>
        <v/>
      </c>
      <c r="G1325" s="142">
        <f>IF($K1325="Padrão",BDI!$B$17,IF($K1325="Diferenciado",BDI!$E$17,0))</f>
        <v>0.21290000000000001</v>
      </c>
      <c r="H1325" s="140" t="str">
        <f t="shared" si="60"/>
        <v/>
      </c>
      <c r="I1325" s="141" t="str">
        <f t="shared" si="61"/>
        <v/>
      </c>
      <c r="J1325" s="143"/>
      <c r="K1325" s="144" t="s">
        <v>3103</v>
      </c>
    </row>
    <row r="1326" spans="1:11" hidden="1" x14ac:dyDescent="0.25">
      <c r="A1326" s="137" t="s">
        <v>4990</v>
      </c>
      <c r="B1326" s="138" t="s">
        <v>4991</v>
      </c>
      <c r="C1326" s="139" t="s">
        <v>17</v>
      </c>
      <c r="D1326" s="139">
        <v>0</v>
      </c>
      <c r="E1326" s="140" t="s">
        <v>12</v>
      </c>
      <c r="F1326" s="141" t="str">
        <f t="shared" si="62"/>
        <v/>
      </c>
      <c r="G1326" s="142">
        <f>IF($K1326="Padrão",BDI!$B$17,IF($K1326="Diferenciado",BDI!$E$17,0))</f>
        <v>0.21290000000000001</v>
      </c>
      <c r="H1326" s="140" t="str">
        <f t="shared" si="60"/>
        <v/>
      </c>
      <c r="I1326" s="141" t="str">
        <f t="shared" si="61"/>
        <v/>
      </c>
      <c r="J1326" s="143"/>
      <c r="K1326" s="144" t="s">
        <v>3103</v>
      </c>
    </row>
    <row r="1327" spans="1:11" hidden="1" x14ac:dyDescent="0.25">
      <c r="A1327" s="137" t="s">
        <v>4992</v>
      </c>
      <c r="B1327" s="138" t="s">
        <v>4993</v>
      </c>
      <c r="C1327" s="139" t="s">
        <v>17</v>
      </c>
      <c r="D1327" s="139">
        <v>0</v>
      </c>
      <c r="E1327" s="140" t="s">
        <v>12</v>
      </c>
      <c r="F1327" s="141" t="str">
        <f t="shared" si="62"/>
        <v/>
      </c>
      <c r="G1327" s="142">
        <f>IF($K1327="Padrão",BDI!$B$17,IF($K1327="Diferenciado",BDI!$E$17,0))</f>
        <v>0.21290000000000001</v>
      </c>
      <c r="H1327" s="140" t="str">
        <f t="shared" si="60"/>
        <v/>
      </c>
      <c r="I1327" s="141" t="str">
        <f t="shared" si="61"/>
        <v/>
      </c>
      <c r="J1327" s="143"/>
      <c r="K1327" s="144" t="s">
        <v>3103</v>
      </c>
    </row>
    <row r="1328" spans="1:11" hidden="1" x14ac:dyDescent="0.25">
      <c r="A1328" s="137" t="s">
        <v>4994</v>
      </c>
      <c r="B1328" s="138" t="s">
        <v>4995</v>
      </c>
      <c r="C1328" s="139" t="s">
        <v>17</v>
      </c>
      <c r="D1328" s="139">
        <v>0</v>
      </c>
      <c r="E1328" s="140" t="s">
        <v>12</v>
      </c>
      <c r="F1328" s="141" t="str">
        <f t="shared" si="62"/>
        <v/>
      </c>
      <c r="G1328" s="142">
        <f>IF($K1328="Padrão",BDI!$B$17,IF($K1328="Diferenciado",BDI!$E$17,0))</f>
        <v>0.21290000000000001</v>
      </c>
      <c r="H1328" s="140" t="str">
        <f t="shared" si="60"/>
        <v/>
      </c>
      <c r="I1328" s="141" t="str">
        <f t="shared" si="61"/>
        <v/>
      </c>
      <c r="J1328" s="143"/>
      <c r="K1328" s="144" t="s">
        <v>3103</v>
      </c>
    </row>
    <row r="1329" spans="1:11" hidden="1" x14ac:dyDescent="0.25">
      <c r="A1329" s="137" t="s">
        <v>4996</v>
      </c>
      <c r="B1329" s="138" t="s">
        <v>4997</v>
      </c>
      <c r="C1329" s="139" t="s">
        <v>17</v>
      </c>
      <c r="D1329" s="139">
        <v>0</v>
      </c>
      <c r="E1329" s="140" t="s">
        <v>12</v>
      </c>
      <c r="F1329" s="141" t="str">
        <f t="shared" si="62"/>
        <v/>
      </c>
      <c r="G1329" s="142">
        <f>IF($K1329="Padrão",BDI!$B$17,IF($K1329="Diferenciado",BDI!$E$17,0))</f>
        <v>0.21290000000000001</v>
      </c>
      <c r="H1329" s="140" t="str">
        <f t="shared" si="60"/>
        <v/>
      </c>
      <c r="I1329" s="141" t="str">
        <f t="shared" si="61"/>
        <v/>
      </c>
      <c r="J1329" s="143"/>
      <c r="K1329" s="144" t="s">
        <v>3103</v>
      </c>
    </row>
    <row r="1330" spans="1:11" hidden="1" x14ac:dyDescent="0.25">
      <c r="A1330" s="185" t="s">
        <v>1258</v>
      </c>
      <c r="B1330" s="138" t="s">
        <v>4998</v>
      </c>
      <c r="C1330" s="139" t="s">
        <v>17</v>
      </c>
      <c r="D1330" s="139">
        <v>0</v>
      </c>
      <c r="E1330" s="140">
        <f ca="1">OFFSET(INDEX(Composições!A:H,MATCH(Orçamentária!A1330,Composições!A:A,0),8),2,0)</f>
        <v>114.60267714999998</v>
      </c>
      <c r="F1330" s="141">
        <f t="shared" ca="1" si="62"/>
        <v>0</v>
      </c>
      <c r="G1330" s="142">
        <f>IF($K1330="Padrão",BDI!$B$17,IF($K1330="Diferenciado",BDI!$E$17,0))</f>
        <v>0.21290000000000001</v>
      </c>
      <c r="H1330" s="140">
        <f t="shared" ca="1" si="60"/>
        <v>139</v>
      </c>
      <c r="I1330" s="141">
        <f t="shared" ca="1" si="61"/>
        <v>0</v>
      </c>
      <c r="J1330" s="143"/>
      <c r="K1330" s="144" t="s">
        <v>3103</v>
      </c>
    </row>
    <row r="1331" spans="1:11" hidden="1" x14ac:dyDescent="0.25">
      <c r="A1331" s="185" t="s">
        <v>1260</v>
      </c>
      <c r="B1331" s="138" t="s">
        <v>4999</v>
      </c>
      <c r="C1331" s="139" t="s">
        <v>105</v>
      </c>
      <c r="D1331" s="139">
        <v>0</v>
      </c>
      <c r="E1331" s="140">
        <f ca="1">OFFSET(INDEX(Composições!A:H,MATCH(Orçamentária!A1331,Composições!A:A,0),8),2,0)</f>
        <v>616.12600326963752</v>
      </c>
      <c r="F1331" s="141">
        <f t="shared" ca="1" si="62"/>
        <v>0</v>
      </c>
      <c r="G1331" s="142">
        <f>IF($K1331="Padrão",BDI!$B$17,IF($K1331="Diferenciado",BDI!$E$17,0))</f>
        <v>0.21290000000000001</v>
      </c>
      <c r="H1331" s="140">
        <f t="shared" ca="1" si="60"/>
        <v>747.3</v>
      </c>
      <c r="I1331" s="141">
        <f t="shared" ca="1" si="61"/>
        <v>0</v>
      </c>
      <c r="J1331" s="143"/>
      <c r="K1331" s="144" t="s">
        <v>3103</v>
      </c>
    </row>
    <row r="1332" spans="1:11" hidden="1" x14ac:dyDescent="0.25">
      <c r="A1332" s="185" t="s">
        <v>1262</v>
      </c>
      <c r="B1332" s="138" t="s">
        <v>5000</v>
      </c>
      <c r="C1332" s="139" t="s">
        <v>105</v>
      </c>
      <c r="D1332" s="139">
        <v>0</v>
      </c>
      <c r="E1332" s="140">
        <f ca="1">OFFSET(INDEX(Composições!A:H,MATCH(Orçamentária!A1332,Composições!A:A,0),8),2,0)</f>
        <v>968.22830644097496</v>
      </c>
      <c r="F1332" s="141">
        <f t="shared" ca="1" si="62"/>
        <v>0</v>
      </c>
      <c r="G1332" s="142">
        <f>IF($K1332="Padrão",BDI!$B$17,IF($K1332="Diferenciado",BDI!$E$17,0))</f>
        <v>0.21290000000000001</v>
      </c>
      <c r="H1332" s="140">
        <f t="shared" ca="1" si="60"/>
        <v>1174.3599999999999</v>
      </c>
      <c r="I1332" s="141">
        <f t="shared" ca="1" si="61"/>
        <v>0</v>
      </c>
      <c r="J1332" s="143"/>
      <c r="K1332" s="144" t="s">
        <v>3103</v>
      </c>
    </row>
    <row r="1333" spans="1:11" hidden="1" x14ac:dyDescent="0.25">
      <c r="A1333" s="185" t="s">
        <v>1263</v>
      </c>
      <c r="B1333" s="138" t="s">
        <v>5001</v>
      </c>
      <c r="C1333" s="139" t="s">
        <v>17</v>
      </c>
      <c r="D1333" s="139">
        <v>0</v>
      </c>
      <c r="E1333" s="140">
        <f ca="1">OFFSET(INDEX(Composições!A:H,MATCH(Orçamentária!A1333,Composições!A:A,0),8),2,0)</f>
        <v>51.019022300000003</v>
      </c>
      <c r="F1333" s="141">
        <f t="shared" ca="1" si="62"/>
        <v>0</v>
      </c>
      <c r="G1333" s="142">
        <f>IF($K1333="Padrão",BDI!$B$17,IF($K1333="Diferenciado",BDI!$E$17,0))</f>
        <v>0.21290000000000001</v>
      </c>
      <c r="H1333" s="140">
        <f t="shared" ca="1" si="60"/>
        <v>61.88</v>
      </c>
      <c r="I1333" s="141">
        <f t="shared" ca="1" si="61"/>
        <v>0</v>
      </c>
      <c r="J1333" s="143"/>
      <c r="K1333" s="144" t="s">
        <v>3103</v>
      </c>
    </row>
    <row r="1334" spans="1:11" hidden="1" x14ac:dyDescent="0.25">
      <c r="A1334" s="185" t="s">
        <v>1264</v>
      </c>
      <c r="B1334" s="138" t="s">
        <v>1265</v>
      </c>
      <c r="C1334" s="139" t="s">
        <v>17</v>
      </c>
      <c r="D1334" s="139">
        <v>0</v>
      </c>
      <c r="E1334" s="140">
        <f ca="1">OFFSET(INDEX(Composições!A:H,MATCH(Orçamentária!A1334,Composições!A:A,0),8),2,0)</f>
        <v>39.939518100000001</v>
      </c>
      <c r="F1334" s="141">
        <f t="shared" ca="1" si="62"/>
        <v>0</v>
      </c>
      <c r="G1334" s="142">
        <f>IF($K1334="Padrão",BDI!$B$17,IF($K1334="Diferenciado",BDI!$E$17,0))</f>
        <v>0.21290000000000001</v>
      </c>
      <c r="H1334" s="140">
        <f t="shared" ca="1" si="60"/>
        <v>48.44</v>
      </c>
      <c r="I1334" s="141">
        <f t="shared" ca="1" si="61"/>
        <v>0</v>
      </c>
      <c r="J1334" s="143"/>
      <c r="K1334" s="144" t="s">
        <v>3103</v>
      </c>
    </row>
    <row r="1335" spans="1:11" hidden="1" x14ac:dyDescent="0.25">
      <c r="A1335" s="185" t="s">
        <v>1266</v>
      </c>
      <c r="B1335" s="138" t="s">
        <v>1267</v>
      </c>
      <c r="C1335" s="139" t="s">
        <v>17</v>
      </c>
      <c r="D1335" s="139">
        <v>0</v>
      </c>
      <c r="E1335" s="140">
        <f ca="1">OFFSET(INDEX(Composições!A:H,MATCH(Orçamentária!A1335,Composições!A:A,0),8),2,0)</f>
        <v>211.73452749999996</v>
      </c>
      <c r="F1335" s="141">
        <f t="shared" ca="1" si="62"/>
        <v>0</v>
      </c>
      <c r="G1335" s="142">
        <f>IF($K1335="Padrão",BDI!$B$17,IF($K1335="Diferenciado",BDI!$E$17,0))</f>
        <v>0.21290000000000001</v>
      </c>
      <c r="H1335" s="140">
        <f t="shared" ca="1" si="60"/>
        <v>256.81</v>
      </c>
      <c r="I1335" s="141">
        <f t="shared" ca="1" si="61"/>
        <v>0</v>
      </c>
      <c r="J1335" s="143"/>
      <c r="K1335" s="144" t="s">
        <v>3103</v>
      </c>
    </row>
    <row r="1336" spans="1:11" hidden="1" x14ac:dyDescent="0.25">
      <c r="A1336" s="185" t="s">
        <v>1268</v>
      </c>
      <c r="B1336" s="138" t="s">
        <v>5002</v>
      </c>
      <c r="C1336" s="139" t="s">
        <v>105</v>
      </c>
      <c r="D1336" s="139">
        <v>0</v>
      </c>
      <c r="E1336" s="140">
        <f ca="1">OFFSET(INDEX(Composições!A:H,MATCH(Orçamentária!A1336,Composições!A:A,0),8),2,0)</f>
        <v>4.00879575</v>
      </c>
      <c r="F1336" s="141">
        <f t="shared" ca="1" si="62"/>
        <v>0</v>
      </c>
      <c r="G1336" s="142">
        <f>IF($K1336="Padrão",BDI!$B$17,IF($K1336="Diferenciado",BDI!$E$17,0))</f>
        <v>0.21290000000000001</v>
      </c>
      <c r="H1336" s="140">
        <f t="shared" ca="1" si="60"/>
        <v>4.8600000000000003</v>
      </c>
      <c r="I1336" s="141">
        <f t="shared" ca="1" si="61"/>
        <v>0</v>
      </c>
      <c r="J1336" s="143"/>
      <c r="K1336" s="144" t="s">
        <v>3103</v>
      </c>
    </row>
    <row r="1337" spans="1:11" hidden="1" x14ac:dyDescent="0.25">
      <c r="A1337" s="185" t="s">
        <v>1270</v>
      </c>
      <c r="B1337" s="138" t="s">
        <v>5003</v>
      </c>
      <c r="C1337" s="139" t="s">
        <v>105</v>
      </c>
      <c r="D1337" s="139">
        <v>0</v>
      </c>
      <c r="E1337" s="140">
        <f ca="1">OFFSET(INDEX(Composições!A:H,MATCH(Orçamentária!A1337,Composições!A:A,0),8),2,0)</f>
        <v>7.8258910000000004</v>
      </c>
      <c r="F1337" s="141">
        <f t="shared" ca="1" si="62"/>
        <v>0</v>
      </c>
      <c r="G1337" s="142">
        <f>IF($K1337="Padrão",BDI!$B$17,IF($K1337="Diferenciado",BDI!$E$17,0))</f>
        <v>0.21290000000000001</v>
      </c>
      <c r="H1337" s="140">
        <f t="shared" ca="1" si="60"/>
        <v>9.49</v>
      </c>
      <c r="I1337" s="141">
        <f t="shared" ca="1" si="61"/>
        <v>0</v>
      </c>
      <c r="J1337" s="143"/>
      <c r="K1337" s="144" t="s">
        <v>3103</v>
      </c>
    </row>
    <row r="1338" spans="1:11" hidden="1" x14ac:dyDescent="0.25">
      <c r="A1338" s="185" t="s">
        <v>1272</v>
      </c>
      <c r="B1338" s="138" t="s">
        <v>5004</v>
      </c>
      <c r="C1338" s="139" t="s">
        <v>105</v>
      </c>
      <c r="D1338" s="139">
        <v>0</v>
      </c>
      <c r="E1338" s="140">
        <f ca="1">OFFSET(INDEX(Composições!A:H,MATCH(Orçamentária!A1338,Composições!A:A,0),8),2,0)</f>
        <v>21.621312199999998</v>
      </c>
      <c r="F1338" s="141">
        <f t="shared" ca="1" si="62"/>
        <v>0</v>
      </c>
      <c r="G1338" s="142">
        <f>IF($K1338="Padrão",BDI!$B$17,IF($K1338="Diferenciado",BDI!$E$17,0))</f>
        <v>0.21290000000000001</v>
      </c>
      <c r="H1338" s="140">
        <f t="shared" ca="1" si="60"/>
        <v>26.22</v>
      </c>
      <c r="I1338" s="141">
        <f t="shared" ca="1" si="61"/>
        <v>0</v>
      </c>
      <c r="J1338" s="143"/>
      <c r="K1338" s="144" t="s">
        <v>3103</v>
      </c>
    </row>
    <row r="1339" spans="1:11" hidden="1" x14ac:dyDescent="0.25">
      <c r="A1339" s="185" t="s">
        <v>1273</v>
      </c>
      <c r="B1339" s="138" t="s">
        <v>5005</v>
      </c>
      <c r="C1339" s="139" t="s">
        <v>17</v>
      </c>
      <c r="D1339" s="139">
        <v>0</v>
      </c>
      <c r="E1339" s="140">
        <f ca="1">OFFSET(INDEX(Composições!A:H,MATCH(Orçamentária!A1339,Composições!A:A,0),8),2,0)</f>
        <v>1851.0721051885653</v>
      </c>
      <c r="F1339" s="141">
        <f t="shared" ca="1" si="62"/>
        <v>0</v>
      </c>
      <c r="G1339" s="142">
        <f>IF($K1339="Padrão",BDI!$B$17,IF($K1339="Diferenciado",BDI!$E$17,0))</f>
        <v>0.21290000000000001</v>
      </c>
      <c r="H1339" s="140">
        <f t="shared" ca="1" si="60"/>
        <v>2245.17</v>
      </c>
      <c r="I1339" s="141">
        <f t="shared" ca="1" si="61"/>
        <v>0</v>
      </c>
      <c r="J1339" s="143"/>
      <c r="K1339" s="144" t="s">
        <v>3103</v>
      </c>
    </row>
    <row r="1340" spans="1:11" hidden="1" x14ac:dyDescent="0.25">
      <c r="A1340" s="185" t="s">
        <v>1274</v>
      </c>
      <c r="B1340" s="138" t="s">
        <v>5006</v>
      </c>
      <c r="C1340" s="139" t="s">
        <v>17</v>
      </c>
      <c r="D1340" s="139">
        <v>0</v>
      </c>
      <c r="E1340" s="140">
        <f ca="1">OFFSET(INDEX(Composições!A:H,MATCH(Orçamentária!A1340,Composições!A:A,0),8),2,0)</f>
        <v>7078.6</v>
      </c>
      <c r="F1340" s="141">
        <f t="shared" ca="1" si="62"/>
        <v>0</v>
      </c>
      <c r="G1340" s="142">
        <f>IF($K1340="Padrão",BDI!$B$17,IF($K1340="Diferenciado",BDI!$E$17,0))</f>
        <v>0.21290000000000001</v>
      </c>
      <c r="H1340" s="140">
        <f t="shared" ca="1" si="60"/>
        <v>8585.6299999999992</v>
      </c>
      <c r="I1340" s="141">
        <f t="shared" ca="1" si="61"/>
        <v>0</v>
      </c>
      <c r="J1340" s="143"/>
      <c r="K1340" s="144" t="s">
        <v>3103</v>
      </c>
    </row>
    <row r="1341" spans="1:11" hidden="1" x14ac:dyDescent="0.25">
      <c r="A1341" s="185" t="s">
        <v>1275</v>
      </c>
      <c r="B1341" s="138" t="s">
        <v>5007</v>
      </c>
      <c r="C1341" s="139" t="s">
        <v>105</v>
      </c>
      <c r="D1341" s="139">
        <v>0</v>
      </c>
      <c r="E1341" s="140">
        <f ca="1">OFFSET(INDEX(Composições!A:H,MATCH(Orçamentária!A1341,Composições!A:A,0),8),2,0)</f>
        <v>11.859396250000001</v>
      </c>
      <c r="F1341" s="141">
        <f t="shared" ca="1" si="62"/>
        <v>0</v>
      </c>
      <c r="G1341" s="142">
        <f>IF($K1341="Padrão",BDI!$B$17,IF($K1341="Diferenciado",BDI!$E$17,0))</f>
        <v>0.21290000000000001</v>
      </c>
      <c r="H1341" s="140">
        <f t="shared" ca="1" si="60"/>
        <v>14.38</v>
      </c>
      <c r="I1341" s="141">
        <f t="shared" ca="1" si="61"/>
        <v>0</v>
      </c>
      <c r="J1341" s="143"/>
      <c r="K1341" s="144" t="s">
        <v>3103</v>
      </c>
    </row>
    <row r="1342" spans="1:11" hidden="1" x14ac:dyDescent="0.25">
      <c r="A1342" s="137" t="s">
        <v>5008</v>
      </c>
      <c r="B1342" s="138" t="s">
        <v>5009</v>
      </c>
      <c r="C1342" s="139" t="s">
        <v>105</v>
      </c>
      <c r="D1342" s="139">
        <v>0</v>
      </c>
      <c r="E1342" s="140" t="s">
        <v>12</v>
      </c>
      <c r="F1342" s="141" t="str">
        <f t="shared" si="62"/>
        <v/>
      </c>
      <c r="G1342" s="142">
        <f>IF($K1342="Padrão",BDI!$B$17,IF($K1342="Diferenciado",BDI!$E$17,0))</f>
        <v>0.21290000000000001</v>
      </c>
      <c r="H1342" s="140" t="str">
        <f t="shared" si="60"/>
        <v/>
      </c>
      <c r="I1342" s="141" t="str">
        <f t="shared" si="61"/>
        <v/>
      </c>
      <c r="J1342" s="143"/>
      <c r="K1342" s="144" t="s">
        <v>3103</v>
      </c>
    </row>
    <row r="1343" spans="1:11" hidden="1" x14ac:dyDescent="0.25">
      <c r="A1343" s="137" t="s">
        <v>5010</v>
      </c>
      <c r="B1343" s="138" t="s">
        <v>5011</v>
      </c>
      <c r="C1343" s="139" t="s">
        <v>105</v>
      </c>
      <c r="D1343" s="139">
        <v>0</v>
      </c>
      <c r="E1343" s="140" t="s">
        <v>12</v>
      </c>
      <c r="F1343" s="141" t="str">
        <f t="shared" si="62"/>
        <v/>
      </c>
      <c r="G1343" s="142">
        <f>IF($K1343="Padrão",BDI!$B$17,IF($K1343="Diferenciado",BDI!$E$17,0))</f>
        <v>0.21290000000000001</v>
      </c>
      <c r="H1343" s="140" t="str">
        <f t="shared" si="60"/>
        <v/>
      </c>
      <c r="I1343" s="141" t="str">
        <f t="shared" si="61"/>
        <v/>
      </c>
      <c r="J1343" s="143"/>
      <c r="K1343" s="144" t="s">
        <v>3103</v>
      </c>
    </row>
    <row r="1344" spans="1:11" hidden="1" x14ac:dyDescent="0.25">
      <c r="A1344" s="185" t="s">
        <v>1276</v>
      </c>
      <c r="B1344" s="138" t="s">
        <v>5012</v>
      </c>
      <c r="C1344" s="139" t="s">
        <v>17</v>
      </c>
      <c r="D1344" s="139">
        <v>0</v>
      </c>
      <c r="E1344" s="140">
        <f ca="1">OFFSET(INDEX(Composições!A:H,MATCH(Orçamentária!A1344,Composições!A:A,0),8),2,0)</f>
        <v>702.80864479583511</v>
      </c>
      <c r="F1344" s="141">
        <f t="shared" ca="1" si="62"/>
        <v>0</v>
      </c>
      <c r="G1344" s="142">
        <f>IF($K1344="Padrão",BDI!$B$17,IF($K1344="Diferenciado",BDI!$E$17,0))</f>
        <v>0.21290000000000001</v>
      </c>
      <c r="H1344" s="140">
        <f t="shared" ca="1" si="60"/>
        <v>852.44</v>
      </c>
      <c r="I1344" s="141">
        <f t="shared" ca="1" si="61"/>
        <v>0</v>
      </c>
      <c r="J1344" s="143"/>
      <c r="K1344" s="144" t="s">
        <v>3103</v>
      </c>
    </row>
    <row r="1345" spans="1:11" hidden="1" x14ac:dyDescent="0.25">
      <c r="A1345" s="185" t="s">
        <v>1277</v>
      </c>
      <c r="B1345" s="138" t="s">
        <v>1278</v>
      </c>
      <c r="C1345" s="139" t="s">
        <v>17</v>
      </c>
      <c r="D1345" s="139">
        <v>0</v>
      </c>
      <c r="E1345" s="140">
        <f ca="1">OFFSET(INDEX(Composições!A:H,MATCH(Orçamentária!A1345,Composições!A:A,0),8),2,0)</f>
        <v>4.0320223000000004</v>
      </c>
      <c r="F1345" s="141">
        <f t="shared" ca="1" si="62"/>
        <v>0</v>
      </c>
      <c r="G1345" s="142">
        <f>IF($K1345="Padrão",BDI!$B$17,IF($K1345="Diferenciado",BDI!$E$17,0))</f>
        <v>0.21290000000000001</v>
      </c>
      <c r="H1345" s="140">
        <f t="shared" ca="1" si="60"/>
        <v>4.8899999999999997</v>
      </c>
      <c r="I1345" s="141">
        <f t="shared" ca="1" si="61"/>
        <v>0</v>
      </c>
      <c r="J1345" s="143"/>
      <c r="K1345" s="144" t="s">
        <v>3103</v>
      </c>
    </row>
    <row r="1346" spans="1:11" hidden="1" x14ac:dyDescent="0.25">
      <c r="A1346" s="185" t="s">
        <v>1279</v>
      </c>
      <c r="B1346" s="138" t="s">
        <v>1280</v>
      </c>
      <c r="C1346" s="139" t="s">
        <v>17</v>
      </c>
      <c r="D1346" s="139">
        <v>0</v>
      </c>
      <c r="E1346" s="140">
        <f ca="1">OFFSET(INDEX(Composições!A:H,MATCH(Orçamentária!A1346,Composições!A:A,0),8),2,0)</f>
        <v>6.1463461000000006</v>
      </c>
      <c r="F1346" s="141">
        <f t="shared" ca="1" si="62"/>
        <v>0</v>
      </c>
      <c r="G1346" s="142">
        <f>IF($K1346="Padrão",BDI!$B$17,IF($K1346="Diferenciado",BDI!$E$17,0))</f>
        <v>0.21290000000000001</v>
      </c>
      <c r="H1346" s="140">
        <f t="shared" ca="1" si="60"/>
        <v>7.45</v>
      </c>
      <c r="I1346" s="141">
        <f t="shared" ca="1" si="61"/>
        <v>0</v>
      </c>
      <c r="J1346" s="143"/>
      <c r="K1346" s="144" t="s">
        <v>3103</v>
      </c>
    </row>
    <row r="1347" spans="1:11" hidden="1" x14ac:dyDescent="0.25">
      <c r="A1347" s="185" t="s">
        <v>1281</v>
      </c>
      <c r="B1347" s="138" t="s">
        <v>5013</v>
      </c>
      <c r="C1347" s="139" t="s">
        <v>105</v>
      </c>
      <c r="D1347" s="139">
        <v>0</v>
      </c>
      <c r="E1347" s="140">
        <f ca="1">OFFSET(INDEX(Composições!A:H,MATCH(Orçamentária!A1347,Composições!A:A,0),8),2,0)</f>
        <v>25.524026200000002</v>
      </c>
      <c r="F1347" s="141">
        <f t="shared" ca="1" si="62"/>
        <v>0</v>
      </c>
      <c r="G1347" s="142">
        <f>IF($K1347="Padrão",BDI!$B$17,IF($K1347="Diferenciado",BDI!$E$17,0))</f>
        <v>0.21290000000000001</v>
      </c>
      <c r="H1347" s="140">
        <f t="shared" ca="1" si="60"/>
        <v>30.96</v>
      </c>
      <c r="I1347" s="141">
        <f t="shared" ca="1" si="61"/>
        <v>0</v>
      </c>
      <c r="J1347" s="143"/>
      <c r="K1347" s="144" t="s">
        <v>3103</v>
      </c>
    </row>
    <row r="1348" spans="1:11" hidden="1" x14ac:dyDescent="0.25">
      <c r="A1348" s="185" t="s">
        <v>1282</v>
      </c>
      <c r="B1348" s="138" t="s">
        <v>5014</v>
      </c>
      <c r="C1348" s="139" t="s">
        <v>105</v>
      </c>
      <c r="D1348" s="139">
        <v>0</v>
      </c>
      <c r="E1348" s="140">
        <f ca="1">OFFSET(INDEX(Composições!A:H,MATCH(Orçamentária!A1348,Composições!A:A,0),8),2,0)</f>
        <v>33.439735899999995</v>
      </c>
      <c r="F1348" s="141">
        <f t="shared" ca="1" si="62"/>
        <v>0</v>
      </c>
      <c r="G1348" s="142">
        <f>IF($K1348="Padrão",BDI!$B$17,IF($K1348="Diferenciado",BDI!$E$17,0))</f>
        <v>0.21290000000000001</v>
      </c>
      <c r="H1348" s="140">
        <f t="shared" ca="1" si="60"/>
        <v>40.56</v>
      </c>
      <c r="I1348" s="141">
        <f t="shared" ca="1" si="61"/>
        <v>0</v>
      </c>
      <c r="J1348" s="143"/>
      <c r="K1348" s="144" t="s">
        <v>3103</v>
      </c>
    </row>
    <row r="1349" spans="1:11" hidden="1" x14ac:dyDescent="0.25">
      <c r="A1349" s="185" t="s">
        <v>1283</v>
      </c>
      <c r="B1349" s="138" t="s">
        <v>5015</v>
      </c>
      <c r="C1349" s="139" t="s">
        <v>17</v>
      </c>
      <c r="D1349" s="139">
        <v>0</v>
      </c>
      <c r="E1349" s="140">
        <f ca="1">OFFSET(INDEX(Composições!A:H,MATCH(Orçamentária!A1349,Composições!A:A,0),8),2,0)</f>
        <v>44.668846099999989</v>
      </c>
      <c r="F1349" s="141">
        <f t="shared" ca="1" si="62"/>
        <v>0</v>
      </c>
      <c r="G1349" s="142">
        <f>IF($K1349="Padrão",BDI!$B$17,IF($K1349="Diferenciado",BDI!$E$17,0))</f>
        <v>0.21290000000000001</v>
      </c>
      <c r="H1349" s="140">
        <f t="shared" ca="1" si="60"/>
        <v>54.18</v>
      </c>
      <c r="I1349" s="141">
        <f t="shared" ca="1" si="61"/>
        <v>0</v>
      </c>
      <c r="J1349" s="143"/>
      <c r="K1349" s="144" t="s">
        <v>3103</v>
      </c>
    </row>
    <row r="1350" spans="1:11" hidden="1" x14ac:dyDescent="0.25">
      <c r="A1350" s="137" t="s">
        <v>5016</v>
      </c>
      <c r="B1350" s="138" t="s">
        <v>5017</v>
      </c>
      <c r="C1350" s="139" t="s">
        <v>17</v>
      </c>
      <c r="D1350" s="139">
        <v>0</v>
      </c>
      <c r="E1350" s="140" t="s">
        <v>12</v>
      </c>
      <c r="F1350" s="141" t="str">
        <f t="shared" si="62"/>
        <v/>
      </c>
      <c r="G1350" s="142">
        <f>IF($K1350="Padrão",BDI!$B$17,IF($K1350="Diferenciado",BDI!$E$17,0))</f>
        <v>0.21290000000000001</v>
      </c>
      <c r="H1350" s="140" t="str">
        <f t="shared" ref="H1350:H1413" si="63">IF(ISNUMBER(E1350),ROUND(E1350*(1+G1350),2),"")</f>
        <v/>
      </c>
      <c r="I1350" s="141" t="str">
        <f t="shared" ref="I1350:I1413" si="64">IF(ISNUMBER(E1350),ROUND(H1350*D1350,2),"")</f>
        <v/>
      </c>
      <c r="J1350" s="143"/>
      <c r="K1350" s="144" t="s">
        <v>3103</v>
      </c>
    </row>
    <row r="1351" spans="1:11" hidden="1" x14ac:dyDescent="0.25">
      <c r="A1351" s="137" t="s">
        <v>5018</v>
      </c>
      <c r="B1351" s="138" t="s">
        <v>5019</v>
      </c>
      <c r="C1351" s="139" t="s">
        <v>17</v>
      </c>
      <c r="D1351" s="139">
        <v>0</v>
      </c>
      <c r="E1351" s="140" t="s">
        <v>12</v>
      </c>
      <c r="F1351" s="141" t="str">
        <f t="shared" ref="F1351:F1414" si="65">IF(ISNUMBER(E1351),D1351*E1351,"")</f>
        <v/>
      </c>
      <c r="G1351" s="142">
        <f>IF($K1351="Padrão",BDI!$B$17,IF($K1351="Diferenciado",BDI!$E$17,0))</f>
        <v>0.21290000000000001</v>
      </c>
      <c r="H1351" s="140" t="str">
        <f t="shared" si="63"/>
        <v/>
      </c>
      <c r="I1351" s="141" t="str">
        <f t="shared" si="64"/>
        <v/>
      </c>
      <c r="J1351" s="143"/>
      <c r="K1351" s="144" t="s">
        <v>3103</v>
      </c>
    </row>
    <row r="1352" spans="1:11" hidden="1" x14ac:dyDescent="0.25">
      <c r="A1352" s="185" t="s">
        <v>1284</v>
      </c>
      <c r="B1352" s="138" t="s">
        <v>5020</v>
      </c>
      <c r="C1352" s="139" t="s">
        <v>17</v>
      </c>
      <c r="D1352" s="139">
        <v>0</v>
      </c>
      <c r="E1352" s="140">
        <f ca="1">OFFSET(INDEX(Composições!A:H,MATCH(Orçamentária!A1352,Composições!A:A,0),8),2,0)</f>
        <v>6.9243474714000008</v>
      </c>
      <c r="F1352" s="141">
        <f t="shared" ca="1" si="65"/>
        <v>0</v>
      </c>
      <c r="G1352" s="142">
        <f>IF($K1352="Padrão",BDI!$B$17,IF($K1352="Diferenciado",BDI!$E$17,0))</f>
        <v>0.21290000000000001</v>
      </c>
      <c r="H1352" s="140">
        <f t="shared" ca="1" si="63"/>
        <v>8.4</v>
      </c>
      <c r="I1352" s="141">
        <f t="shared" ca="1" si="64"/>
        <v>0</v>
      </c>
      <c r="J1352" s="143"/>
      <c r="K1352" s="144" t="s">
        <v>3103</v>
      </c>
    </row>
    <row r="1353" spans="1:11" hidden="1" x14ac:dyDescent="0.25">
      <c r="A1353" s="185" t="s">
        <v>1286</v>
      </c>
      <c r="B1353" s="138" t="s">
        <v>5021</v>
      </c>
      <c r="C1353" s="139" t="s">
        <v>105</v>
      </c>
      <c r="D1353" s="139">
        <v>0</v>
      </c>
      <c r="E1353" s="140">
        <f ca="1">OFFSET(INDEX(Composições!A:H,MATCH(Orçamentária!A1353,Composições!A:A,0),8),2,0)</f>
        <v>0.15787099999999998</v>
      </c>
      <c r="F1353" s="141">
        <f t="shared" ca="1" si="65"/>
        <v>0</v>
      </c>
      <c r="G1353" s="142">
        <f>IF($K1353="Padrão",BDI!$B$17,IF($K1353="Diferenciado",BDI!$E$17,0))</f>
        <v>0.21290000000000001</v>
      </c>
      <c r="H1353" s="140">
        <f t="shared" ca="1" si="63"/>
        <v>0.19</v>
      </c>
      <c r="I1353" s="141">
        <f t="shared" ca="1" si="64"/>
        <v>0</v>
      </c>
      <c r="J1353" s="143"/>
      <c r="K1353" s="144" t="s">
        <v>3103</v>
      </c>
    </row>
    <row r="1354" spans="1:11" hidden="1" x14ac:dyDescent="0.25">
      <c r="A1354" s="185" t="s">
        <v>1288</v>
      </c>
      <c r="B1354" s="138" t="s">
        <v>5022</v>
      </c>
      <c r="C1354" s="139" t="s">
        <v>105</v>
      </c>
      <c r="D1354" s="139">
        <v>0</v>
      </c>
      <c r="E1354" s="140">
        <f ca="1">OFFSET(INDEX(Composições!A:H,MATCH(Orçamentária!A1354,Composições!A:A,0),8),2,0)</f>
        <v>4.00879575</v>
      </c>
      <c r="F1354" s="141">
        <f t="shared" ca="1" si="65"/>
        <v>0</v>
      </c>
      <c r="G1354" s="142">
        <f>IF($K1354="Padrão",BDI!$B$17,IF($K1354="Diferenciado",BDI!$E$17,0))</f>
        <v>0.21290000000000001</v>
      </c>
      <c r="H1354" s="140">
        <f t="shared" ca="1" si="63"/>
        <v>4.8600000000000003</v>
      </c>
      <c r="I1354" s="141">
        <f t="shared" ca="1" si="64"/>
        <v>0</v>
      </c>
      <c r="J1354" s="143"/>
      <c r="K1354" s="144" t="s">
        <v>3103</v>
      </c>
    </row>
    <row r="1355" spans="1:11" hidden="1" x14ac:dyDescent="0.25">
      <c r="A1355" s="185" t="s">
        <v>1290</v>
      </c>
      <c r="B1355" s="138" t="s">
        <v>5023</v>
      </c>
      <c r="C1355" s="139" t="s">
        <v>105</v>
      </c>
      <c r="D1355" s="139">
        <v>0</v>
      </c>
      <c r="E1355" s="140">
        <f ca="1">OFFSET(INDEX(Composições!A:H,MATCH(Orçamentária!A1355,Composições!A:A,0),8),2,0)</f>
        <v>0.15787099999999998</v>
      </c>
      <c r="F1355" s="141">
        <f t="shared" ca="1" si="65"/>
        <v>0</v>
      </c>
      <c r="G1355" s="142">
        <f>IF($K1355="Padrão",BDI!$B$17,IF($K1355="Diferenciado",BDI!$E$17,0))</f>
        <v>0.21290000000000001</v>
      </c>
      <c r="H1355" s="140">
        <f t="shared" ca="1" si="63"/>
        <v>0.19</v>
      </c>
      <c r="I1355" s="141">
        <f t="shared" ca="1" si="64"/>
        <v>0</v>
      </c>
      <c r="J1355" s="143"/>
      <c r="K1355" s="144" t="s">
        <v>3103</v>
      </c>
    </row>
    <row r="1356" spans="1:11" hidden="1" x14ac:dyDescent="0.25">
      <c r="A1356" s="185" t="s">
        <v>1292</v>
      </c>
      <c r="B1356" s="138" t="s">
        <v>5024</v>
      </c>
      <c r="C1356" s="139" t="s">
        <v>105</v>
      </c>
      <c r="D1356" s="139">
        <v>0</v>
      </c>
      <c r="E1356" s="140">
        <f ca="1">OFFSET(INDEX(Composições!A:H,MATCH(Orçamentária!A1356,Composições!A:A,0),8),2,0)</f>
        <v>0.15787099999999998</v>
      </c>
      <c r="F1356" s="141">
        <f t="shared" ca="1" si="65"/>
        <v>0</v>
      </c>
      <c r="G1356" s="142">
        <f>IF($K1356="Padrão",BDI!$B$17,IF($K1356="Diferenciado",BDI!$E$17,0))</f>
        <v>0.21290000000000001</v>
      </c>
      <c r="H1356" s="140">
        <f t="shared" ca="1" si="63"/>
        <v>0.19</v>
      </c>
      <c r="I1356" s="141">
        <f t="shared" ca="1" si="64"/>
        <v>0</v>
      </c>
      <c r="J1356" s="143"/>
      <c r="K1356" s="144" t="s">
        <v>3103</v>
      </c>
    </row>
    <row r="1357" spans="1:11" hidden="1" x14ac:dyDescent="0.25">
      <c r="A1357" s="185" t="s">
        <v>1294</v>
      </c>
      <c r="B1357" s="138" t="s">
        <v>5025</v>
      </c>
      <c r="C1357" s="139" t="s">
        <v>17</v>
      </c>
      <c r="D1357" s="139">
        <v>0</v>
      </c>
      <c r="E1357" s="140">
        <f ca="1">OFFSET(INDEX(Composições!A:H,MATCH(Orçamentária!A1357,Composições!A:A,0),8),2,0)</f>
        <v>84.359767250000004</v>
      </c>
      <c r="F1357" s="141">
        <f t="shared" ca="1" si="65"/>
        <v>0</v>
      </c>
      <c r="G1357" s="142">
        <f>IF($K1357="Padrão",BDI!$B$17,IF($K1357="Diferenciado",BDI!$E$17,0))</f>
        <v>0.21290000000000001</v>
      </c>
      <c r="H1357" s="140">
        <f t="shared" ca="1" si="63"/>
        <v>102.32</v>
      </c>
      <c r="I1357" s="141">
        <f t="shared" ca="1" si="64"/>
        <v>0</v>
      </c>
      <c r="J1357" s="143"/>
      <c r="K1357" s="144" t="s">
        <v>3103</v>
      </c>
    </row>
    <row r="1358" spans="1:11" hidden="1" x14ac:dyDescent="0.25">
      <c r="A1358" s="185" t="s">
        <v>1295</v>
      </c>
      <c r="B1358" s="138" t="s">
        <v>5026</v>
      </c>
      <c r="C1358" s="139" t="s">
        <v>105</v>
      </c>
      <c r="D1358" s="139">
        <v>0</v>
      </c>
      <c r="E1358" s="140">
        <f ca="1">OFFSET(INDEX(Composições!A:H,MATCH(Orçamentária!A1358,Composições!A:A,0),8),2,0)</f>
        <v>6.9630155</v>
      </c>
      <c r="F1358" s="141">
        <f t="shared" ca="1" si="65"/>
        <v>0</v>
      </c>
      <c r="G1358" s="142">
        <f>IF($K1358="Padrão",BDI!$B$17,IF($K1358="Diferenciado",BDI!$E$17,0))</f>
        <v>0.21290000000000001</v>
      </c>
      <c r="H1358" s="140">
        <f t="shared" ca="1" si="63"/>
        <v>8.4499999999999993</v>
      </c>
      <c r="I1358" s="141">
        <f t="shared" ca="1" si="64"/>
        <v>0</v>
      </c>
      <c r="J1358" s="143"/>
      <c r="K1358" s="144" t="s">
        <v>3103</v>
      </c>
    </row>
    <row r="1359" spans="1:11" hidden="1" x14ac:dyDescent="0.25">
      <c r="A1359" s="185" t="s">
        <v>1297</v>
      </c>
      <c r="B1359" s="138" t="s">
        <v>5027</v>
      </c>
      <c r="C1359" s="139" t="s">
        <v>105</v>
      </c>
      <c r="D1359" s="139">
        <v>0</v>
      </c>
      <c r="E1359" s="140">
        <f ca="1">OFFSET(INDEX(Composições!A:H,MATCH(Orçamentária!A1359,Composições!A:A,0),8),2,0)</f>
        <v>14.2025285</v>
      </c>
      <c r="F1359" s="141">
        <f t="shared" ca="1" si="65"/>
        <v>0</v>
      </c>
      <c r="G1359" s="142">
        <f>IF($K1359="Padrão",BDI!$B$17,IF($K1359="Diferenciado",BDI!$E$17,0))</f>
        <v>0.21290000000000001</v>
      </c>
      <c r="H1359" s="140">
        <f t="shared" ca="1" si="63"/>
        <v>17.23</v>
      </c>
      <c r="I1359" s="141">
        <f t="shared" ca="1" si="64"/>
        <v>0</v>
      </c>
      <c r="J1359" s="143"/>
      <c r="K1359" s="144" t="s">
        <v>3103</v>
      </c>
    </row>
    <row r="1360" spans="1:11" hidden="1" x14ac:dyDescent="0.25">
      <c r="A1360" s="185" t="s">
        <v>1299</v>
      </c>
      <c r="B1360" s="138" t="s">
        <v>5028</v>
      </c>
      <c r="C1360" s="139" t="s">
        <v>17</v>
      </c>
      <c r="D1360" s="139">
        <v>0</v>
      </c>
      <c r="E1360" s="140">
        <f ca="1">OFFSET(INDEX(Composições!A:H,MATCH(Orçamentária!A1360,Composições!A:A,0),8),2,0)</f>
        <v>140.95625000000001</v>
      </c>
      <c r="F1360" s="141">
        <f t="shared" ca="1" si="65"/>
        <v>0</v>
      </c>
      <c r="G1360" s="142">
        <f>IF($K1360="Padrão",BDI!$B$17,IF($K1360="Diferenciado",BDI!$E$17,0))</f>
        <v>0.21290000000000001</v>
      </c>
      <c r="H1360" s="140">
        <f t="shared" ca="1" si="63"/>
        <v>170.97</v>
      </c>
      <c r="I1360" s="141">
        <f t="shared" ca="1" si="64"/>
        <v>0</v>
      </c>
      <c r="J1360" s="143"/>
      <c r="K1360" s="144" t="s">
        <v>3103</v>
      </c>
    </row>
    <row r="1361" spans="1:11" hidden="1" x14ac:dyDescent="0.25">
      <c r="A1361" s="185" t="s">
        <v>1301</v>
      </c>
      <c r="B1361" s="138" t="s">
        <v>5029</v>
      </c>
      <c r="C1361" s="139" t="s">
        <v>105</v>
      </c>
      <c r="D1361" s="139">
        <v>0</v>
      </c>
      <c r="E1361" s="140">
        <f ca="1">OFFSET(INDEX(Composições!A:H,MATCH(Orçamentária!A1361,Composições!A:A,0),8),2,0)</f>
        <v>9.70342825</v>
      </c>
      <c r="F1361" s="141">
        <f t="shared" ca="1" si="65"/>
        <v>0</v>
      </c>
      <c r="G1361" s="142">
        <f>IF($K1361="Padrão",BDI!$B$17,IF($K1361="Diferenciado",BDI!$E$17,0))</f>
        <v>0.21290000000000001</v>
      </c>
      <c r="H1361" s="140">
        <f t="shared" ca="1" si="63"/>
        <v>11.77</v>
      </c>
      <c r="I1361" s="141">
        <f t="shared" ca="1" si="64"/>
        <v>0</v>
      </c>
      <c r="J1361" s="143"/>
      <c r="K1361" s="144" t="s">
        <v>3103</v>
      </c>
    </row>
    <row r="1362" spans="1:11" hidden="1" x14ac:dyDescent="0.25">
      <c r="A1362" s="137" t="s">
        <v>5030</v>
      </c>
      <c r="B1362" s="138" t="s">
        <v>5031</v>
      </c>
      <c r="C1362" s="139" t="s">
        <v>17</v>
      </c>
      <c r="D1362" s="139">
        <v>0</v>
      </c>
      <c r="E1362" s="140" t="s">
        <v>12</v>
      </c>
      <c r="F1362" s="141" t="str">
        <f t="shared" si="65"/>
        <v/>
      </c>
      <c r="G1362" s="142">
        <f>IF($K1362="Padrão",BDI!$B$17,IF($K1362="Diferenciado",BDI!$E$17,0))</f>
        <v>0.21290000000000001</v>
      </c>
      <c r="H1362" s="140" t="str">
        <f t="shared" si="63"/>
        <v/>
      </c>
      <c r="I1362" s="141" t="str">
        <f t="shared" si="64"/>
        <v/>
      </c>
      <c r="J1362" s="143"/>
      <c r="K1362" s="144" t="s">
        <v>3103</v>
      </c>
    </row>
    <row r="1363" spans="1:11" hidden="1" x14ac:dyDescent="0.25">
      <c r="A1363" s="185" t="s">
        <v>1304</v>
      </c>
      <c r="B1363" s="138" t="s">
        <v>5032</v>
      </c>
      <c r="C1363" s="139" t="s">
        <v>17</v>
      </c>
      <c r="D1363" s="139">
        <v>0</v>
      </c>
      <c r="E1363" s="140">
        <f ca="1">OFFSET(INDEX(Composições!A:H,MATCH(Orçamentária!A1363,Composições!A:A,0),8),2,0)</f>
        <v>8.457374999999999</v>
      </c>
      <c r="F1363" s="141">
        <f t="shared" ca="1" si="65"/>
        <v>0</v>
      </c>
      <c r="G1363" s="142">
        <f>IF($K1363="Padrão",BDI!$B$17,IF($K1363="Diferenciado",BDI!$E$17,0))</f>
        <v>0.21290000000000001</v>
      </c>
      <c r="H1363" s="140">
        <f t="shared" ca="1" si="63"/>
        <v>10.26</v>
      </c>
      <c r="I1363" s="141">
        <f t="shared" ca="1" si="64"/>
        <v>0</v>
      </c>
      <c r="J1363" s="143"/>
      <c r="K1363" s="144" t="s">
        <v>3103</v>
      </c>
    </row>
    <row r="1364" spans="1:11" hidden="1" x14ac:dyDescent="0.25">
      <c r="A1364" s="185" t="s">
        <v>1306</v>
      </c>
      <c r="B1364" s="138" t="s">
        <v>5033</v>
      </c>
      <c r="C1364" s="139" t="s">
        <v>105</v>
      </c>
      <c r="D1364" s="139">
        <v>0</v>
      </c>
      <c r="E1364" s="140">
        <f ca="1">OFFSET(INDEX(Composições!A:H,MATCH(Orçamentária!A1364,Composições!A:A,0),8),2,0)</f>
        <v>36.648625000000003</v>
      </c>
      <c r="F1364" s="141">
        <f t="shared" ca="1" si="65"/>
        <v>0</v>
      </c>
      <c r="G1364" s="142">
        <f>IF($K1364="Padrão",BDI!$B$17,IF($K1364="Diferenciado",BDI!$E$17,0))</f>
        <v>0.21290000000000001</v>
      </c>
      <c r="H1364" s="140">
        <f t="shared" ca="1" si="63"/>
        <v>44.45</v>
      </c>
      <c r="I1364" s="141">
        <f t="shared" ca="1" si="64"/>
        <v>0</v>
      </c>
      <c r="J1364" s="143"/>
      <c r="K1364" s="144" t="s">
        <v>3103</v>
      </c>
    </row>
    <row r="1365" spans="1:11" hidden="1" x14ac:dyDescent="0.25">
      <c r="A1365" s="185" t="s">
        <v>1308</v>
      </c>
      <c r="B1365" s="138" t="s">
        <v>5034</v>
      </c>
      <c r="C1365" s="139" t="s">
        <v>105</v>
      </c>
      <c r="D1365" s="139">
        <v>0</v>
      </c>
      <c r="E1365" s="140">
        <f ca="1">OFFSET(INDEX(Composições!A:H,MATCH(Orçamentária!A1365,Composições!A:A,0),8),2,0)</f>
        <v>36.648625000000003</v>
      </c>
      <c r="F1365" s="141">
        <f t="shared" ca="1" si="65"/>
        <v>0</v>
      </c>
      <c r="G1365" s="142">
        <f>IF($K1365="Padrão",BDI!$B$17,IF($K1365="Diferenciado",BDI!$E$17,0))</f>
        <v>0.21290000000000001</v>
      </c>
      <c r="H1365" s="140">
        <f t="shared" ca="1" si="63"/>
        <v>44.45</v>
      </c>
      <c r="I1365" s="141">
        <f t="shared" ca="1" si="64"/>
        <v>0</v>
      </c>
      <c r="J1365" s="143"/>
      <c r="K1365" s="144" t="s">
        <v>3103</v>
      </c>
    </row>
    <row r="1366" spans="1:11" hidden="1" x14ac:dyDescent="0.25">
      <c r="A1366" s="185" t="s">
        <v>1310</v>
      </c>
      <c r="B1366" s="138" t="s">
        <v>5035</v>
      </c>
      <c r="C1366" s="139" t="s">
        <v>17</v>
      </c>
      <c r="D1366" s="139">
        <v>0</v>
      </c>
      <c r="E1366" s="140">
        <f ca="1">OFFSET(INDEX(Composições!A:H,MATCH(Orçamentária!A1366,Composições!A:A,0),8),2,0)</f>
        <v>18.211233287500001</v>
      </c>
      <c r="F1366" s="141">
        <f t="shared" ca="1" si="65"/>
        <v>0</v>
      </c>
      <c r="G1366" s="142">
        <f>IF($K1366="Padrão",BDI!$B$17,IF($K1366="Diferenciado",BDI!$E$17,0))</f>
        <v>0.21290000000000001</v>
      </c>
      <c r="H1366" s="140">
        <f t="shared" ca="1" si="63"/>
        <v>22.09</v>
      </c>
      <c r="I1366" s="141">
        <f t="shared" ca="1" si="64"/>
        <v>0</v>
      </c>
      <c r="J1366" s="143"/>
      <c r="K1366" s="144" t="s">
        <v>3103</v>
      </c>
    </row>
    <row r="1367" spans="1:11" hidden="1" x14ac:dyDescent="0.25">
      <c r="A1367" s="185" t="s">
        <v>1314</v>
      </c>
      <c r="B1367" s="138" t="s">
        <v>5036</v>
      </c>
      <c r="C1367" s="139" t="s">
        <v>17</v>
      </c>
      <c r="D1367" s="139">
        <v>0</v>
      </c>
      <c r="E1367" s="140">
        <f ca="1">OFFSET(INDEX(Composições!A:H,MATCH(Orçamentária!A1367,Composições!A:A,0),8),2,0)</f>
        <v>290.42069667119995</v>
      </c>
      <c r="F1367" s="141">
        <f t="shared" ca="1" si="65"/>
        <v>0</v>
      </c>
      <c r="G1367" s="142">
        <f>IF($K1367="Padrão",BDI!$B$17,IF($K1367="Diferenciado",BDI!$E$17,0))</f>
        <v>0.21290000000000001</v>
      </c>
      <c r="H1367" s="140">
        <f t="shared" ca="1" si="63"/>
        <v>352.25</v>
      </c>
      <c r="I1367" s="141">
        <f t="shared" ca="1" si="64"/>
        <v>0</v>
      </c>
      <c r="J1367" s="143"/>
      <c r="K1367" s="144" t="s">
        <v>3103</v>
      </c>
    </row>
    <row r="1368" spans="1:11" hidden="1" x14ac:dyDescent="0.25">
      <c r="A1368" s="185" t="s">
        <v>1315</v>
      </c>
      <c r="B1368" s="138" t="s">
        <v>5037</v>
      </c>
      <c r="C1368" s="139" t="s">
        <v>17</v>
      </c>
      <c r="D1368" s="139">
        <v>0</v>
      </c>
      <c r="E1368" s="140">
        <f ca="1">OFFSET(INDEX(Composições!A:H,MATCH(Orçamentária!A1368,Composições!A:A,0),8),2,0)</f>
        <v>364.53019667119997</v>
      </c>
      <c r="F1368" s="141">
        <f t="shared" ca="1" si="65"/>
        <v>0</v>
      </c>
      <c r="G1368" s="142">
        <f>IF($K1368="Padrão",BDI!$B$17,IF($K1368="Diferenciado",BDI!$E$17,0))</f>
        <v>0.21290000000000001</v>
      </c>
      <c r="H1368" s="140">
        <f t="shared" ca="1" si="63"/>
        <v>442.14</v>
      </c>
      <c r="I1368" s="141">
        <f t="shared" ca="1" si="64"/>
        <v>0</v>
      </c>
      <c r="J1368" s="143"/>
      <c r="K1368" s="144" t="s">
        <v>3103</v>
      </c>
    </row>
    <row r="1369" spans="1:11" hidden="1" x14ac:dyDescent="0.25">
      <c r="A1369" s="137" t="s">
        <v>5038</v>
      </c>
      <c r="B1369" s="138" t="s">
        <v>5039</v>
      </c>
      <c r="C1369" s="139" t="s">
        <v>17</v>
      </c>
      <c r="D1369" s="139">
        <v>0</v>
      </c>
      <c r="E1369" s="140" t="s">
        <v>12</v>
      </c>
      <c r="F1369" s="141" t="str">
        <f t="shared" si="65"/>
        <v/>
      </c>
      <c r="G1369" s="142">
        <f>IF($K1369="Padrão",BDI!$B$17,IF($K1369="Diferenciado",BDI!$E$17,0))</f>
        <v>0.21290000000000001</v>
      </c>
      <c r="H1369" s="140" t="str">
        <f t="shared" si="63"/>
        <v/>
      </c>
      <c r="I1369" s="141" t="str">
        <f t="shared" si="64"/>
        <v/>
      </c>
      <c r="J1369" s="143"/>
      <c r="K1369" s="144" t="s">
        <v>3103</v>
      </c>
    </row>
    <row r="1370" spans="1:11" hidden="1" x14ac:dyDescent="0.25">
      <c r="A1370" s="137" t="s">
        <v>5040</v>
      </c>
      <c r="B1370" s="138" t="s">
        <v>5041</v>
      </c>
      <c r="C1370" s="139" t="s">
        <v>17</v>
      </c>
      <c r="D1370" s="139">
        <v>0</v>
      </c>
      <c r="E1370" s="140" t="s">
        <v>12</v>
      </c>
      <c r="F1370" s="141" t="str">
        <f t="shared" si="65"/>
        <v/>
      </c>
      <c r="G1370" s="142">
        <f>IF($K1370="Padrão",BDI!$B$17,IF($K1370="Diferenciado",BDI!$E$17,0))</f>
        <v>0.21290000000000001</v>
      </c>
      <c r="H1370" s="140" t="str">
        <f t="shared" si="63"/>
        <v/>
      </c>
      <c r="I1370" s="141" t="str">
        <f t="shared" si="64"/>
        <v/>
      </c>
      <c r="J1370" s="143"/>
      <c r="K1370" s="144" t="s">
        <v>3103</v>
      </c>
    </row>
    <row r="1371" spans="1:11" hidden="1" x14ac:dyDescent="0.25">
      <c r="A1371" s="137" t="s">
        <v>5042</v>
      </c>
      <c r="B1371" s="138" t="s">
        <v>5043</v>
      </c>
      <c r="C1371" s="139" t="s">
        <v>17</v>
      </c>
      <c r="D1371" s="139">
        <v>0</v>
      </c>
      <c r="E1371" s="140" t="s">
        <v>12</v>
      </c>
      <c r="F1371" s="141" t="str">
        <f t="shared" si="65"/>
        <v/>
      </c>
      <c r="G1371" s="142">
        <f>IF($K1371="Padrão",BDI!$B$17,IF($K1371="Diferenciado",BDI!$E$17,0))</f>
        <v>0.21290000000000001</v>
      </c>
      <c r="H1371" s="140" t="str">
        <f t="shared" si="63"/>
        <v/>
      </c>
      <c r="I1371" s="141" t="str">
        <f t="shared" si="64"/>
        <v/>
      </c>
      <c r="J1371" s="143"/>
      <c r="K1371" s="144" t="s">
        <v>3103</v>
      </c>
    </row>
    <row r="1372" spans="1:11" hidden="1" x14ac:dyDescent="0.25">
      <c r="A1372" s="137" t="s">
        <v>5044</v>
      </c>
      <c r="B1372" s="138" t="s">
        <v>5045</v>
      </c>
      <c r="C1372" s="139" t="s">
        <v>17</v>
      </c>
      <c r="D1372" s="139">
        <v>0</v>
      </c>
      <c r="E1372" s="140" t="s">
        <v>12</v>
      </c>
      <c r="F1372" s="141" t="str">
        <f t="shared" si="65"/>
        <v/>
      </c>
      <c r="G1372" s="142">
        <f>IF($K1372="Padrão",BDI!$B$17,IF($K1372="Diferenciado",BDI!$E$17,0))</f>
        <v>0.21290000000000001</v>
      </c>
      <c r="H1372" s="140" t="str">
        <f t="shared" si="63"/>
        <v/>
      </c>
      <c r="I1372" s="141" t="str">
        <f t="shared" si="64"/>
        <v/>
      </c>
      <c r="J1372" s="143"/>
      <c r="K1372" s="144" t="s">
        <v>3103</v>
      </c>
    </row>
    <row r="1373" spans="1:11" hidden="1" x14ac:dyDescent="0.25">
      <c r="A1373" s="137" t="s">
        <v>5046</v>
      </c>
      <c r="B1373" s="138" t="s">
        <v>5047</v>
      </c>
      <c r="C1373" s="139" t="s">
        <v>17</v>
      </c>
      <c r="D1373" s="139">
        <v>0</v>
      </c>
      <c r="E1373" s="140" t="s">
        <v>12</v>
      </c>
      <c r="F1373" s="141" t="str">
        <f t="shared" si="65"/>
        <v/>
      </c>
      <c r="G1373" s="142">
        <f>IF($K1373="Padrão",BDI!$B$17,IF($K1373="Diferenciado",BDI!$E$17,0))</f>
        <v>0.21290000000000001</v>
      </c>
      <c r="H1373" s="140" t="str">
        <f t="shared" si="63"/>
        <v/>
      </c>
      <c r="I1373" s="141" t="str">
        <f t="shared" si="64"/>
        <v/>
      </c>
      <c r="J1373" s="143"/>
      <c r="K1373" s="144" t="s">
        <v>3103</v>
      </c>
    </row>
    <row r="1374" spans="1:11" hidden="1" x14ac:dyDescent="0.25">
      <c r="A1374" s="185" t="s">
        <v>1316</v>
      </c>
      <c r="B1374" s="138" t="s">
        <v>5048</v>
      </c>
      <c r="C1374" s="139" t="s">
        <v>17</v>
      </c>
      <c r="D1374" s="139">
        <v>0</v>
      </c>
      <c r="E1374" s="140">
        <f ca="1">OFFSET(INDEX(Composições!A:H,MATCH(Orçamentária!A1374,Composições!A:A,0),8),2,0)</f>
        <v>1680.9407479907748</v>
      </c>
      <c r="F1374" s="141">
        <f t="shared" ca="1" si="65"/>
        <v>0</v>
      </c>
      <c r="G1374" s="142">
        <f>IF($K1374="Padrão",BDI!$B$17,IF($K1374="Diferenciado",BDI!$E$17,0))</f>
        <v>0.21290000000000001</v>
      </c>
      <c r="H1374" s="140">
        <f t="shared" ca="1" si="63"/>
        <v>2038.81</v>
      </c>
      <c r="I1374" s="141">
        <f t="shared" ca="1" si="64"/>
        <v>0</v>
      </c>
      <c r="J1374" s="143"/>
      <c r="K1374" s="144" t="s">
        <v>3103</v>
      </c>
    </row>
    <row r="1375" spans="1:11" hidden="1" x14ac:dyDescent="0.25">
      <c r="A1375" s="185" t="s">
        <v>1317</v>
      </c>
      <c r="B1375" s="138" t="s">
        <v>5049</v>
      </c>
      <c r="C1375" s="139" t="s">
        <v>17</v>
      </c>
      <c r="D1375" s="139">
        <v>0</v>
      </c>
      <c r="E1375" s="140">
        <f ca="1">OFFSET(INDEX(Composições!A:H,MATCH(Orçamentária!A1375,Composições!A:A,0),8),2,0)</f>
        <v>309.35162079310857</v>
      </c>
      <c r="F1375" s="141">
        <f t="shared" ca="1" si="65"/>
        <v>0</v>
      </c>
      <c r="G1375" s="142">
        <f>IF($K1375="Padrão",BDI!$B$17,IF($K1375="Diferenciado",BDI!$E$17,0))</f>
        <v>0.21290000000000001</v>
      </c>
      <c r="H1375" s="140">
        <f t="shared" ca="1" si="63"/>
        <v>375.21</v>
      </c>
      <c r="I1375" s="141">
        <f t="shared" ca="1" si="64"/>
        <v>0</v>
      </c>
      <c r="J1375" s="143"/>
      <c r="K1375" s="144" t="s">
        <v>3103</v>
      </c>
    </row>
    <row r="1376" spans="1:11" hidden="1" x14ac:dyDescent="0.25">
      <c r="A1376" s="137" t="s">
        <v>5050</v>
      </c>
      <c r="B1376" s="138" t="s">
        <v>5051</v>
      </c>
      <c r="C1376" s="139" t="s">
        <v>17</v>
      </c>
      <c r="D1376" s="139">
        <v>0</v>
      </c>
      <c r="E1376" s="140" t="s">
        <v>12</v>
      </c>
      <c r="F1376" s="141" t="str">
        <f t="shared" si="65"/>
        <v/>
      </c>
      <c r="G1376" s="142">
        <f>IF($K1376="Padrão",BDI!$B$17,IF($K1376="Diferenciado",BDI!$E$17,0))</f>
        <v>0.21290000000000001</v>
      </c>
      <c r="H1376" s="140" t="str">
        <f t="shared" si="63"/>
        <v/>
      </c>
      <c r="I1376" s="141" t="str">
        <f t="shared" si="64"/>
        <v/>
      </c>
      <c r="J1376" s="143"/>
      <c r="K1376" s="144" t="s">
        <v>3103</v>
      </c>
    </row>
    <row r="1377" spans="1:11" hidden="1" x14ac:dyDescent="0.25">
      <c r="A1377" s="137" t="s">
        <v>5052</v>
      </c>
      <c r="B1377" s="138" t="s">
        <v>5053</v>
      </c>
      <c r="C1377" s="139" t="s">
        <v>17</v>
      </c>
      <c r="D1377" s="139">
        <v>0</v>
      </c>
      <c r="E1377" s="140" t="s">
        <v>12</v>
      </c>
      <c r="F1377" s="141" t="str">
        <f t="shared" si="65"/>
        <v/>
      </c>
      <c r="G1377" s="142">
        <f>IF($K1377="Padrão",BDI!$B$17,IF($K1377="Diferenciado",BDI!$E$17,0))</f>
        <v>0.21290000000000001</v>
      </c>
      <c r="H1377" s="140" t="str">
        <f t="shared" si="63"/>
        <v/>
      </c>
      <c r="I1377" s="141" t="str">
        <f t="shared" si="64"/>
        <v/>
      </c>
      <c r="J1377" s="143"/>
      <c r="K1377" s="144" t="s">
        <v>3103</v>
      </c>
    </row>
    <row r="1378" spans="1:11" hidden="1" x14ac:dyDescent="0.25">
      <c r="A1378" s="185" t="s">
        <v>1318</v>
      </c>
      <c r="B1378" s="138" t="s">
        <v>5054</v>
      </c>
      <c r="C1378" s="139" t="s">
        <v>17</v>
      </c>
      <c r="D1378" s="139">
        <v>0</v>
      </c>
      <c r="E1378" s="140">
        <f ca="1">OFFSET(INDEX(Composições!A:H,MATCH(Orçamentária!A1378,Composições!A:A,0),8),2,0)</f>
        <v>693.52200076788699</v>
      </c>
      <c r="F1378" s="141">
        <f t="shared" ca="1" si="65"/>
        <v>0</v>
      </c>
      <c r="G1378" s="142">
        <f>IF($K1378="Padrão",BDI!$B$17,IF($K1378="Diferenciado",BDI!$E$17,0))</f>
        <v>0.21290000000000001</v>
      </c>
      <c r="H1378" s="140">
        <f t="shared" ca="1" si="63"/>
        <v>841.17</v>
      </c>
      <c r="I1378" s="141">
        <f t="shared" ca="1" si="64"/>
        <v>0</v>
      </c>
      <c r="J1378" s="143"/>
      <c r="K1378" s="144" t="s">
        <v>3103</v>
      </c>
    </row>
    <row r="1379" spans="1:11" hidden="1" x14ac:dyDescent="0.25">
      <c r="A1379" s="137" t="s">
        <v>5055</v>
      </c>
      <c r="B1379" s="138" t="s">
        <v>5056</v>
      </c>
      <c r="C1379" s="139" t="s">
        <v>17</v>
      </c>
      <c r="D1379" s="139">
        <v>0</v>
      </c>
      <c r="E1379" s="140" t="s">
        <v>12</v>
      </c>
      <c r="F1379" s="141" t="str">
        <f t="shared" si="65"/>
        <v/>
      </c>
      <c r="G1379" s="142">
        <f>IF($K1379="Padrão",BDI!$B$17,IF($K1379="Diferenciado",BDI!$E$17,0))</f>
        <v>0.21290000000000001</v>
      </c>
      <c r="H1379" s="140" t="str">
        <f t="shared" si="63"/>
        <v/>
      </c>
      <c r="I1379" s="141" t="str">
        <f t="shared" si="64"/>
        <v/>
      </c>
      <c r="J1379" s="143"/>
      <c r="K1379" s="144" t="s">
        <v>3103</v>
      </c>
    </row>
    <row r="1380" spans="1:11" hidden="1" x14ac:dyDescent="0.25">
      <c r="A1380" s="185" t="s">
        <v>1319</v>
      </c>
      <c r="B1380" s="138" t="s">
        <v>5057</v>
      </c>
      <c r="C1380" s="139" t="s">
        <v>17</v>
      </c>
      <c r="D1380" s="139">
        <v>0</v>
      </c>
      <c r="E1380" s="140">
        <f ca="1">OFFSET(INDEX(Composições!A:H,MATCH(Orçamentária!A1380,Composições!A:A,0),8),2,0)</f>
        <v>112.765</v>
      </c>
      <c r="F1380" s="141">
        <f t="shared" ca="1" si="65"/>
        <v>0</v>
      </c>
      <c r="G1380" s="142">
        <f>IF($K1380="Padrão",BDI!$B$17,IF($K1380="Diferenciado",BDI!$E$17,0))</f>
        <v>0.21290000000000001</v>
      </c>
      <c r="H1380" s="140">
        <f t="shared" ca="1" si="63"/>
        <v>136.77000000000001</v>
      </c>
      <c r="I1380" s="141">
        <f t="shared" ca="1" si="64"/>
        <v>0</v>
      </c>
      <c r="J1380" s="143"/>
      <c r="K1380" s="144" t="s">
        <v>3103</v>
      </c>
    </row>
    <row r="1381" spans="1:11" hidden="1" x14ac:dyDescent="0.25">
      <c r="A1381" s="185" t="s">
        <v>1321</v>
      </c>
      <c r="B1381" s="138" t="s">
        <v>5058</v>
      </c>
      <c r="C1381" s="139" t="s">
        <v>17</v>
      </c>
      <c r="D1381" s="139">
        <v>0</v>
      </c>
      <c r="E1381" s="140">
        <f ca="1">OFFSET(INDEX(Composições!A:H,MATCH(Orçamentária!A1381,Composições!A:A,0),8),2,0)</f>
        <v>112.765</v>
      </c>
      <c r="F1381" s="141">
        <f t="shared" ca="1" si="65"/>
        <v>0</v>
      </c>
      <c r="G1381" s="142">
        <f>IF($K1381="Padrão",BDI!$B$17,IF($K1381="Diferenciado",BDI!$E$17,0))</f>
        <v>0.21290000000000001</v>
      </c>
      <c r="H1381" s="140">
        <f t="shared" ca="1" si="63"/>
        <v>136.77000000000001</v>
      </c>
      <c r="I1381" s="141">
        <f t="shared" ca="1" si="64"/>
        <v>0</v>
      </c>
      <c r="J1381" s="143"/>
      <c r="K1381" s="144" t="s">
        <v>3103</v>
      </c>
    </row>
    <row r="1382" spans="1:11" hidden="1" x14ac:dyDescent="0.25">
      <c r="A1382" s="185" t="s">
        <v>1323</v>
      </c>
      <c r="B1382" s="138" t="s">
        <v>5059</v>
      </c>
      <c r="C1382" s="139" t="s">
        <v>17</v>
      </c>
      <c r="D1382" s="139">
        <v>0</v>
      </c>
      <c r="E1382" s="140">
        <f ca="1">OFFSET(INDEX(Composições!A:H,MATCH(Orçamentária!A1382,Composições!A:A,0),8),2,0)</f>
        <v>17.8732525</v>
      </c>
      <c r="F1382" s="141">
        <f t="shared" ca="1" si="65"/>
        <v>0</v>
      </c>
      <c r="G1382" s="142">
        <f>IF($K1382="Padrão",BDI!$B$17,IF($K1382="Diferenciado",BDI!$E$17,0))</f>
        <v>0.21290000000000001</v>
      </c>
      <c r="H1382" s="140">
        <f t="shared" ca="1" si="63"/>
        <v>21.68</v>
      </c>
      <c r="I1382" s="141">
        <f t="shared" ca="1" si="64"/>
        <v>0</v>
      </c>
      <c r="J1382" s="143"/>
      <c r="K1382" s="144" t="s">
        <v>3103</v>
      </c>
    </row>
    <row r="1383" spans="1:11" hidden="1" x14ac:dyDescent="0.25">
      <c r="A1383" s="137" t="s">
        <v>5060</v>
      </c>
      <c r="B1383" s="138" t="s">
        <v>5061</v>
      </c>
      <c r="C1383" s="139" t="s">
        <v>17</v>
      </c>
      <c r="D1383" s="139">
        <v>0</v>
      </c>
      <c r="E1383" s="140" t="s">
        <v>12</v>
      </c>
      <c r="F1383" s="141" t="str">
        <f t="shared" si="65"/>
        <v/>
      </c>
      <c r="G1383" s="142">
        <f>IF($K1383="Padrão",BDI!$B$17,IF($K1383="Diferenciado",BDI!$E$17,0))</f>
        <v>0.21290000000000001</v>
      </c>
      <c r="H1383" s="140" t="str">
        <f t="shared" si="63"/>
        <v/>
      </c>
      <c r="I1383" s="141" t="str">
        <f t="shared" si="64"/>
        <v/>
      </c>
      <c r="J1383" s="143"/>
      <c r="K1383" s="144" t="s">
        <v>3103</v>
      </c>
    </row>
    <row r="1384" spans="1:11" hidden="1" x14ac:dyDescent="0.25">
      <c r="A1384" s="137" t="s">
        <v>5062</v>
      </c>
      <c r="B1384" s="138" t="s">
        <v>5063</v>
      </c>
      <c r="C1384" s="139" t="s">
        <v>17</v>
      </c>
      <c r="D1384" s="139">
        <v>0</v>
      </c>
      <c r="E1384" s="140" t="s">
        <v>12</v>
      </c>
      <c r="F1384" s="141" t="str">
        <f t="shared" si="65"/>
        <v/>
      </c>
      <c r="G1384" s="142">
        <f>IF($K1384="Padrão",BDI!$B$17,IF($K1384="Diferenciado",BDI!$E$17,0))</f>
        <v>0.21290000000000001</v>
      </c>
      <c r="H1384" s="140" t="str">
        <f t="shared" si="63"/>
        <v/>
      </c>
      <c r="I1384" s="141" t="str">
        <f t="shared" si="64"/>
        <v/>
      </c>
      <c r="J1384" s="143"/>
      <c r="K1384" s="144" t="s">
        <v>3103</v>
      </c>
    </row>
    <row r="1385" spans="1:11" hidden="1" x14ac:dyDescent="0.25">
      <c r="A1385" s="137" t="s">
        <v>5064</v>
      </c>
      <c r="B1385" s="138" t="s">
        <v>5065</v>
      </c>
      <c r="C1385" s="139" t="s">
        <v>5066</v>
      </c>
      <c r="D1385" s="139">
        <v>0</v>
      </c>
      <c r="E1385" s="140" t="s">
        <v>12</v>
      </c>
      <c r="F1385" s="141" t="str">
        <f t="shared" si="65"/>
        <v/>
      </c>
      <c r="G1385" s="142">
        <f>IF($K1385="Padrão",BDI!$B$17,IF($K1385="Diferenciado",BDI!$E$17,0))</f>
        <v>0.21290000000000001</v>
      </c>
      <c r="H1385" s="140" t="str">
        <f t="shared" si="63"/>
        <v/>
      </c>
      <c r="I1385" s="141" t="str">
        <f t="shared" si="64"/>
        <v/>
      </c>
      <c r="J1385" s="143"/>
      <c r="K1385" s="144" t="s">
        <v>3103</v>
      </c>
    </row>
    <row r="1386" spans="1:11" hidden="1" x14ac:dyDescent="0.25">
      <c r="A1386" s="185" t="s">
        <v>1325</v>
      </c>
      <c r="B1386" s="138" t="s">
        <v>5067</v>
      </c>
      <c r="C1386" s="139" t="s">
        <v>67</v>
      </c>
      <c r="D1386" s="139">
        <v>0</v>
      </c>
      <c r="E1386" s="140">
        <f ca="1">OFFSET(INDEX(Composições!A:H,MATCH(Orçamentária!A1386,Composições!A:A,0),8),2,0)</f>
        <v>40.945</v>
      </c>
      <c r="F1386" s="141">
        <f t="shared" ca="1" si="65"/>
        <v>0</v>
      </c>
      <c r="G1386" s="142">
        <f>IF($K1386="Padrão",BDI!$B$17,IF($K1386="Diferenciado",BDI!$E$17,0))</f>
        <v>0.21290000000000001</v>
      </c>
      <c r="H1386" s="140">
        <f t="shared" ca="1" si="63"/>
        <v>49.66</v>
      </c>
      <c r="I1386" s="141">
        <f t="shared" ca="1" si="64"/>
        <v>0</v>
      </c>
      <c r="J1386" s="143"/>
      <c r="K1386" s="144" t="s">
        <v>3103</v>
      </c>
    </row>
    <row r="1387" spans="1:11" hidden="1" x14ac:dyDescent="0.25">
      <c r="A1387" s="137" t="s">
        <v>5068</v>
      </c>
      <c r="B1387" s="138" t="s">
        <v>5069</v>
      </c>
      <c r="C1387" s="139" t="s">
        <v>67</v>
      </c>
      <c r="D1387" s="139">
        <v>0</v>
      </c>
      <c r="E1387" s="140" t="s">
        <v>12</v>
      </c>
      <c r="F1387" s="141" t="str">
        <f t="shared" si="65"/>
        <v/>
      </c>
      <c r="G1387" s="142">
        <f>IF($K1387="Padrão",BDI!$B$17,IF($K1387="Diferenciado",BDI!$E$17,0))</f>
        <v>0.21290000000000001</v>
      </c>
      <c r="H1387" s="140" t="str">
        <f t="shared" si="63"/>
        <v/>
      </c>
      <c r="I1387" s="141" t="str">
        <f t="shared" si="64"/>
        <v/>
      </c>
      <c r="J1387" s="143"/>
      <c r="K1387" s="144" t="s">
        <v>3103</v>
      </c>
    </row>
    <row r="1388" spans="1:11" hidden="1" x14ac:dyDescent="0.25">
      <c r="A1388" s="137" t="s">
        <v>5070</v>
      </c>
      <c r="B1388" s="138" t="s">
        <v>5071</v>
      </c>
      <c r="C1388" s="139" t="s">
        <v>67</v>
      </c>
      <c r="D1388" s="139">
        <v>0</v>
      </c>
      <c r="E1388" s="140" t="s">
        <v>12</v>
      </c>
      <c r="F1388" s="141" t="str">
        <f t="shared" si="65"/>
        <v/>
      </c>
      <c r="G1388" s="142">
        <f>IF($K1388="Padrão",BDI!$B$17,IF($K1388="Diferenciado",BDI!$E$17,0))</f>
        <v>0.21290000000000001</v>
      </c>
      <c r="H1388" s="140" t="str">
        <f t="shared" si="63"/>
        <v/>
      </c>
      <c r="I1388" s="141" t="str">
        <f t="shared" si="64"/>
        <v/>
      </c>
      <c r="J1388" s="143"/>
      <c r="K1388" s="144" t="s">
        <v>3103</v>
      </c>
    </row>
    <row r="1389" spans="1:11" hidden="1" x14ac:dyDescent="0.25">
      <c r="A1389" s="185" t="s">
        <v>1326</v>
      </c>
      <c r="B1389" s="138" t="s">
        <v>5072</v>
      </c>
      <c r="C1389" s="139" t="s">
        <v>105</v>
      </c>
      <c r="D1389" s="139">
        <v>0</v>
      </c>
      <c r="E1389" s="140">
        <f ca="1">OFFSET(INDEX(Composições!A:H,MATCH(Orçamentária!A1389,Composições!A:A,0),8),2,0)</f>
        <v>67.072835749999996</v>
      </c>
      <c r="F1389" s="141">
        <f t="shared" ca="1" si="65"/>
        <v>0</v>
      </c>
      <c r="G1389" s="142">
        <f>IF($K1389="Padrão",BDI!$B$17,IF($K1389="Diferenciado",BDI!$E$17,0))</f>
        <v>0.21290000000000001</v>
      </c>
      <c r="H1389" s="140">
        <f t="shared" ca="1" si="63"/>
        <v>81.349999999999994</v>
      </c>
      <c r="I1389" s="141">
        <f t="shared" ca="1" si="64"/>
        <v>0</v>
      </c>
      <c r="J1389" s="143"/>
      <c r="K1389" s="144" t="s">
        <v>3103</v>
      </c>
    </row>
    <row r="1390" spans="1:11" hidden="1" x14ac:dyDescent="0.25">
      <c r="A1390" s="137" t="s">
        <v>5073</v>
      </c>
      <c r="B1390" s="138" t="s">
        <v>5074</v>
      </c>
      <c r="C1390" s="139" t="s">
        <v>17</v>
      </c>
      <c r="D1390" s="139">
        <v>0</v>
      </c>
      <c r="E1390" s="140" t="s">
        <v>12</v>
      </c>
      <c r="F1390" s="141" t="str">
        <f t="shared" si="65"/>
        <v/>
      </c>
      <c r="G1390" s="142">
        <f>IF($K1390="Padrão",BDI!$B$17,IF($K1390="Diferenciado",BDI!$E$17,0))</f>
        <v>0.21290000000000001</v>
      </c>
      <c r="H1390" s="140" t="str">
        <f t="shared" si="63"/>
        <v/>
      </c>
      <c r="I1390" s="141" t="str">
        <f t="shared" si="64"/>
        <v/>
      </c>
      <c r="J1390" s="143"/>
      <c r="K1390" s="144" t="s">
        <v>3103</v>
      </c>
    </row>
    <row r="1391" spans="1:11" hidden="1" x14ac:dyDescent="0.25">
      <c r="A1391" s="185" t="s">
        <v>1327</v>
      </c>
      <c r="B1391" s="138" t="s">
        <v>5075</v>
      </c>
      <c r="C1391" s="139" t="s">
        <v>17</v>
      </c>
      <c r="D1391" s="139">
        <v>0</v>
      </c>
      <c r="E1391" s="140">
        <f ca="1">OFFSET(INDEX(Composições!A:H,MATCH(Orçamentária!A1391,Composições!A:A,0),8),2,0)</f>
        <v>21.887686500000001</v>
      </c>
      <c r="F1391" s="141">
        <f t="shared" ca="1" si="65"/>
        <v>0</v>
      </c>
      <c r="G1391" s="142">
        <f>IF($K1391="Padrão",BDI!$B$17,IF($K1391="Diferenciado",BDI!$E$17,0))</f>
        <v>0.21290000000000001</v>
      </c>
      <c r="H1391" s="140">
        <f t="shared" ca="1" si="63"/>
        <v>26.55</v>
      </c>
      <c r="I1391" s="141">
        <f t="shared" ca="1" si="64"/>
        <v>0</v>
      </c>
      <c r="J1391" s="143"/>
      <c r="K1391" s="144" t="s">
        <v>3103</v>
      </c>
    </row>
    <row r="1392" spans="1:11" hidden="1" x14ac:dyDescent="0.25">
      <c r="A1392" s="185" t="s">
        <v>1329</v>
      </c>
      <c r="B1392" s="138" t="s">
        <v>5076</v>
      </c>
      <c r="C1392" s="139" t="s">
        <v>105</v>
      </c>
      <c r="D1392" s="139">
        <v>0</v>
      </c>
      <c r="E1392" s="140">
        <f ca="1">OFFSET(INDEX(Composições!A:H,MATCH(Orçamentária!A1392,Composições!A:A,0),8),2,0)</f>
        <v>42.286874999999995</v>
      </c>
      <c r="F1392" s="141">
        <f t="shared" ca="1" si="65"/>
        <v>0</v>
      </c>
      <c r="G1392" s="142">
        <f>IF($K1392="Padrão",BDI!$B$17,IF($K1392="Diferenciado",BDI!$E$17,0))</f>
        <v>0.21290000000000001</v>
      </c>
      <c r="H1392" s="140">
        <f t="shared" ca="1" si="63"/>
        <v>51.29</v>
      </c>
      <c r="I1392" s="141">
        <f t="shared" ca="1" si="64"/>
        <v>0</v>
      </c>
      <c r="J1392" s="143"/>
      <c r="K1392" s="144" t="s">
        <v>3103</v>
      </c>
    </row>
    <row r="1393" spans="1:11" hidden="1" x14ac:dyDescent="0.25">
      <c r="A1393" s="185" t="s">
        <v>1331</v>
      </c>
      <c r="B1393" s="138" t="s">
        <v>5077</v>
      </c>
      <c r="C1393" s="139" t="s">
        <v>3112</v>
      </c>
      <c r="D1393" s="139">
        <v>0</v>
      </c>
      <c r="E1393" s="140">
        <f ca="1">OFFSET(INDEX(Composições!A:H,MATCH(Orçamentária!A1393,Composições!A:A,0),8),2,0)</f>
        <v>142.75650000000002</v>
      </c>
      <c r="F1393" s="141">
        <f t="shared" ca="1" si="65"/>
        <v>0</v>
      </c>
      <c r="G1393" s="142">
        <f>IF($K1393="Padrão",BDI!$B$17,IF($K1393="Diferenciado",BDI!$E$17,0))</f>
        <v>0.21290000000000001</v>
      </c>
      <c r="H1393" s="140">
        <f t="shared" ca="1" si="63"/>
        <v>173.15</v>
      </c>
      <c r="I1393" s="141">
        <f t="shared" ca="1" si="64"/>
        <v>0</v>
      </c>
      <c r="J1393" s="143"/>
      <c r="K1393" s="144" t="s">
        <v>3103</v>
      </c>
    </row>
    <row r="1394" spans="1:11" hidden="1" x14ac:dyDescent="0.25">
      <c r="A1394" s="137" t="s">
        <v>5078</v>
      </c>
      <c r="B1394" s="138" t="s">
        <v>5079</v>
      </c>
      <c r="C1394" s="139" t="s">
        <v>17</v>
      </c>
      <c r="D1394" s="139">
        <v>0</v>
      </c>
      <c r="E1394" s="140" t="s">
        <v>12</v>
      </c>
      <c r="F1394" s="141" t="str">
        <f t="shared" si="65"/>
        <v/>
      </c>
      <c r="G1394" s="142">
        <f>IF($K1394="Padrão",BDI!$B$17,IF($K1394="Diferenciado",BDI!$E$17,0))</f>
        <v>0.21290000000000001</v>
      </c>
      <c r="H1394" s="140" t="str">
        <f t="shared" si="63"/>
        <v/>
      </c>
      <c r="I1394" s="141" t="str">
        <f t="shared" si="64"/>
        <v/>
      </c>
      <c r="J1394" s="143"/>
      <c r="K1394" s="144" t="s">
        <v>3103</v>
      </c>
    </row>
    <row r="1395" spans="1:11" hidden="1" x14ac:dyDescent="0.25">
      <c r="A1395" s="185" t="s">
        <v>1332</v>
      </c>
      <c r="B1395" s="138" t="s">
        <v>5080</v>
      </c>
      <c r="C1395" s="139" t="s">
        <v>17</v>
      </c>
      <c r="D1395" s="139">
        <v>0</v>
      </c>
      <c r="E1395" s="140">
        <f ca="1">OFFSET(INDEX(Composições!A:H,MATCH(Orçamentária!A1395,Composições!A:A,0),8),2,0)</f>
        <v>22.113939450000004</v>
      </c>
      <c r="F1395" s="141">
        <f t="shared" ca="1" si="65"/>
        <v>0</v>
      </c>
      <c r="G1395" s="142">
        <f>IF($K1395="Padrão",BDI!$B$17,IF($K1395="Diferenciado",BDI!$E$17,0))</f>
        <v>0.21290000000000001</v>
      </c>
      <c r="H1395" s="140">
        <f t="shared" ca="1" si="63"/>
        <v>26.82</v>
      </c>
      <c r="I1395" s="141">
        <f t="shared" ca="1" si="64"/>
        <v>0</v>
      </c>
      <c r="J1395" s="143"/>
      <c r="K1395" s="144" t="s">
        <v>3103</v>
      </c>
    </row>
    <row r="1396" spans="1:11" hidden="1" x14ac:dyDescent="0.25">
      <c r="A1396" s="185" t="s">
        <v>1334</v>
      </c>
      <c r="B1396" s="138" t="s">
        <v>5081</v>
      </c>
      <c r="C1396" s="139" t="s">
        <v>69</v>
      </c>
      <c r="D1396" s="139">
        <v>0</v>
      </c>
      <c r="E1396" s="140">
        <f ca="1">OFFSET(INDEX(Composições!A:H,MATCH(Orçamentária!A1396,Composições!A:A,0),8),2,0)</f>
        <v>0</v>
      </c>
      <c r="F1396" s="141">
        <f t="shared" ca="1" si="65"/>
        <v>0</v>
      </c>
      <c r="G1396" s="142">
        <f>IF($K1396="Padrão",BDI!$B$17,IF($K1396="Diferenciado",BDI!$E$17,0))</f>
        <v>0.21290000000000001</v>
      </c>
      <c r="H1396" s="140">
        <f t="shared" ca="1" si="63"/>
        <v>0</v>
      </c>
      <c r="I1396" s="141">
        <f t="shared" ca="1" si="64"/>
        <v>0</v>
      </c>
      <c r="J1396" s="143"/>
      <c r="K1396" s="144" t="s">
        <v>3103</v>
      </c>
    </row>
    <row r="1397" spans="1:11" hidden="1" x14ac:dyDescent="0.25">
      <c r="A1397" s="137" t="s">
        <v>5082</v>
      </c>
      <c r="B1397" s="138" t="s">
        <v>5083</v>
      </c>
      <c r="C1397" s="139" t="s">
        <v>17</v>
      </c>
      <c r="D1397" s="139">
        <v>0</v>
      </c>
      <c r="E1397" s="140" t="s">
        <v>12</v>
      </c>
      <c r="F1397" s="141" t="str">
        <f t="shared" si="65"/>
        <v/>
      </c>
      <c r="G1397" s="142">
        <f>IF($K1397="Padrão",BDI!$B$17,IF($K1397="Diferenciado",BDI!$E$17,0))</f>
        <v>0.21290000000000001</v>
      </c>
      <c r="H1397" s="140" t="str">
        <f t="shared" si="63"/>
        <v/>
      </c>
      <c r="I1397" s="141" t="str">
        <f t="shared" si="64"/>
        <v/>
      </c>
      <c r="J1397" s="143"/>
      <c r="K1397" s="144" t="s">
        <v>3103</v>
      </c>
    </row>
    <row r="1398" spans="1:11" hidden="1" x14ac:dyDescent="0.25">
      <c r="A1398" s="137" t="s">
        <v>5084</v>
      </c>
      <c r="B1398" s="138" t="s">
        <v>5085</v>
      </c>
      <c r="C1398" s="139" t="s">
        <v>17</v>
      </c>
      <c r="D1398" s="139">
        <v>0</v>
      </c>
      <c r="E1398" s="140" t="s">
        <v>12</v>
      </c>
      <c r="F1398" s="141" t="str">
        <f t="shared" si="65"/>
        <v/>
      </c>
      <c r="G1398" s="142">
        <f>IF($K1398="Padrão",BDI!$B$17,IF($K1398="Diferenciado",BDI!$E$17,0))</f>
        <v>0.21290000000000001</v>
      </c>
      <c r="H1398" s="140" t="str">
        <f t="shared" si="63"/>
        <v/>
      </c>
      <c r="I1398" s="141" t="str">
        <f t="shared" si="64"/>
        <v/>
      </c>
      <c r="J1398" s="143"/>
      <c r="K1398" s="144" t="s">
        <v>3103</v>
      </c>
    </row>
    <row r="1399" spans="1:11" hidden="1" x14ac:dyDescent="0.25">
      <c r="A1399" s="137" t="s">
        <v>5086</v>
      </c>
      <c r="B1399" s="138" t="s">
        <v>5087</v>
      </c>
      <c r="C1399" s="139" t="s">
        <v>17</v>
      </c>
      <c r="D1399" s="139">
        <v>0</v>
      </c>
      <c r="E1399" s="140" t="s">
        <v>12</v>
      </c>
      <c r="F1399" s="141" t="str">
        <f t="shared" si="65"/>
        <v/>
      </c>
      <c r="G1399" s="142">
        <f>IF($K1399="Padrão",BDI!$B$17,IF($K1399="Diferenciado",BDI!$E$17,0))</f>
        <v>0.21290000000000001</v>
      </c>
      <c r="H1399" s="140" t="str">
        <f t="shared" si="63"/>
        <v/>
      </c>
      <c r="I1399" s="141" t="str">
        <f t="shared" si="64"/>
        <v/>
      </c>
      <c r="J1399" s="143"/>
      <c r="K1399" s="144" t="s">
        <v>3103</v>
      </c>
    </row>
    <row r="1400" spans="1:11" hidden="1" x14ac:dyDescent="0.25">
      <c r="A1400" s="137" t="s">
        <v>5088</v>
      </c>
      <c r="B1400" s="138" t="s">
        <v>5089</v>
      </c>
      <c r="C1400" s="139" t="s">
        <v>17</v>
      </c>
      <c r="D1400" s="139">
        <v>0</v>
      </c>
      <c r="E1400" s="140" t="s">
        <v>12</v>
      </c>
      <c r="F1400" s="141" t="str">
        <f t="shared" si="65"/>
        <v/>
      </c>
      <c r="G1400" s="142">
        <f>IF($K1400="Padrão",BDI!$B$17,IF($K1400="Diferenciado",BDI!$E$17,0))</f>
        <v>0.21290000000000001</v>
      </c>
      <c r="H1400" s="140" t="str">
        <f t="shared" si="63"/>
        <v/>
      </c>
      <c r="I1400" s="141" t="str">
        <f t="shared" si="64"/>
        <v/>
      </c>
      <c r="J1400" s="143"/>
      <c r="K1400" s="144" t="s">
        <v>3103</v>
      </c>
    </row>
    <row r="1401" spans="1:11" hidden="1" x14ac:dyDescent="0.25">
      <c r="A1401" s="137" t="s">
        <v>5090</v>
      </c>
      <c r="B1401" s="138" t="s">
        <v>5091</v>
      </c>
      <c r="C1401" s="139" t="s">
        <v>17</v>
      </c>
      <c r="D1401" s="139">
        <v>0</v>
      </c>
      <c r="E1401" s="140" t="s">
        <v>12</v>
      </c>
      <c r="F1401" s="141" t="str">
        <f t="shared" si="65"/>
        <v/>
      </c>
      <c r="G1401" s="142">
        <f>IF($K1401="Padrão",BDI!$B$17,IF($K1401="Diferenciado",BDI!$E$17,0))</f>
        <v>0.21290000000000001</v>
      </c>
      <c r="H1401" s="140" t="str">
        <f t="shared" si="63"/>
        <v/>
      </c>
      <c r="I1401" s="141" t="str">
        <f t="shared" si="64"/>
        <v/>
      </c>
      <c r="J1401" s="143"/>
      <c r="K1401" s="144" t="s">
        <v>3103</v>
      </c>
    </row>
    <row r="1402" spans="1:11" hidden="1" x14ac:dyDescent="0.25">
      <c r="A1402" s="137" t="s">
        <v>5092</v>
      </c>
      <c r="B1402" s="138" t="s">
        <v>5093</v>
      </c>
      <c r="C1402" s="139" t="s">
        <v>17</v>
      </c>
      <c r="D1402" s="139">
        <v>0</v>
      </c>
      <c r="E1402" s="140" t="s">
        <v>12</v>
      </c>
      <c r="F1402" s="141" t="str">
        <f t="shared" si="65"/>
        <v/>
      </c>
      <c r="G1402" s="142">
        <f>IF($K1402="Padrão",BDI!$B$17,IF($K1402="Diferenciado",BDI!$E$17,0))</f>
        <v>0.21290000000000001</v>
      </c>
      <c r="H1402" s="140" t="str">
        <f t="shared" si="63"/>
        <v/>
      </c>
      <c r="I1402" s="141" t="str">
        <f t="shared" si="64"/>
        <v/>
      </c>
      <c r="J1402" s="143"/>
      <c r="K1402" s="144" t="s">
        <v>3103</v>
      </c>
    </row>
    <row r="1403" spans="1:11" hidden="1" x14ac:dyDescent="0.25">
      <c r="A1403" s="137" t="s">
        <v>5094</v>
      </c>
      <c r="B1403" s="138" t="s">
        <v>5095</v>
      </c>
      <c r="C1403" s="139" t="s">
        <v>17</v>
      </c>
      <c r="D1403" s="139">
        <v>0</v>
      </c>
      <c r="E1403" s="140" t="s">
        <v>12</v>
      </c>
      <c r="F1403" s="141" t="str">
        <f t="shared" si="65"/>
        <v/>
      </c>
      <c r="G1403" s="142">
        <f>IF($K1403="Padrão",BDI!$B$17,IF($K1403="Diferenciado",BDI!$E$17,0))</f>
        <v>0.21290000000000001</v>
      </c>
      <c r="H1403" s="140" t="str">
        <f t="shared" si="63"/>
        <v/>
      </c>
      <c r="I1403" s="141" t="str">
        <f t="shared" si="64"/>
        <v/>
      </c>
      <c r="J1403" s="143"/>
      <c r="K1403" s="144" t="s">
        <v>3103</v>
      </c>
    </row>
    <row r="1404" spans="1:11" hidden="1" x14ac:dyDescent="0.25">
      <c r="A1404" s="137" t="s">
        <v>5096</v>
      </c>
      <c r="B1404" s="138" t="s">
        <v>5097</v>
      </c>
      <c r="C1404" s="139" t="s">
        <v>17</v>
      </c>
      <c r="D1404" s="139">
        <v>0</v>
      </c>
      <c r="E1404" s="140" t="s">
        <v>12</v>
      </c>
      <c r="F1404" s="141" t="str">
        <f t="shared" si="65"/>
        <v/>
      </c>
      <c r="G1404" s="142">
        <f>IF($K1404="Padrão",BDI!$B$17,IF($K1404="Diferenciado",BDI!$E$17,0))</f>
        <v>0.21290000000000001</v>
      </c>
      <c r="H1404" s="140" t="str">
        <f t="shared" si="63"/>
        <v/>
      </c>
      <c r="I1404" s="141" t="str">
        <f t="shared" si="64"/>
        <v/>
      </c>
      <c r="J1404" s="143"/>
      <c r="K1404" s="144" t="s">
        <v>3103</v>
      </c>
    </row>
    <row r="1405" spans="1:11" hidden="1" x14ac:dyDescent="0.25">
      <c r="A1405" s="137" t="s">
        <v>5098</v>
      </c>
      <c r="B1405" s="138" t="s">
        <v>5099</v>
      </c>
      <c r="C1405" s="139" t="s">
        <v>17</v>
      </c>
      <c r="D1405" s="139">
        <v>0</v>
      </c>
      <c r="E1405" s="140" t="s">
        <v>12</v>
      </c>
      <c r="F1405" s="141" t="str">
        <f t="shared" si="65"/>
        <v/>
      </c>
      <c r="G1405" s="142">
        <f>IF($K1405="Padrão",BDI!$B$17,IF($K1405="Diferenciado",BDI!$E$17,0))</f>
        <v>0.21290000000000001</v>
      </c>
      <c r="H1405" s="140" t="str">
        <f t="shared" si="63"/>
        <v/>
      </c>
      <c r="I1405" s="141" t="str">
        <f t="shared" si="64"/>
        <v/>
      </c>
      <c r="J1405" s="143"/>
      <c r="K1405" s="144" t="s">
        <v>3103</v>
      </c>
    </row>
    <row r="1406" spans="1:11" hidden="1" x14ac:dyDescent="0.25">
      <c r="A1406" s="137" t="s">
        <v>5100</v>
      </c>
      <c r="B1406" s="138" t="s">
        <v>5101</v>
      </c>
      <c r="C1406" s="139" t="s">
        <v>17</v>
      </c>
      <c r="D1406" s="139">
        <v>0</v>
      </c>
      <c r="E1406" s="140" t="s">
        <v>12</v>
      </c>
      <c r="F1406" s="141" t="str">
        <f t="shared" si="65"/>
        <v/>
      </c>
      <c r="G1406" s="142">
        <f>IF($K1406="Padrão",BDI!$B$17,IF($K1406="Diferenciado",BDI!$E$17,0))</f>
        <v>0.21290000000000001</v>
      </c>
      <c r="H1406" s="140" t="str">
        <f t="shared" si="63"/>
        <v/>
      </c>
      <c r="I1406" s="141" t="str">
        <f t="shared" si="64"/>
        <v/>
      </c>
      <c r="J1406" s="143"/>
      <c r="K1406" s="144" t="s">
        <v>3103</v>
      </c>
    </row>
    <row r="1407" spans="1:11" ht="25.5" hidden="1" x14ac:dyDescent="0.25">
      <c r="A1407" s="137" t="s">
        <v>5102</v>
      </c>
      <c r="B1407" s="138" t="s">
        <v>5103</v>
      </c>
      <c r="C1407" s="139" t="s">
        <v>17</v>
      </c>
      <c r="D1407" s="139">
        <v>0</v>
      </c>
      <c r="E1407" s="140" t="s">
        <v>12</v>
      </c>
      <c r="F1407" s="141" t="str">
        <f t="shared" si="65"/>
        <v/>
      </c>
      <c r="G1407" s="142">
        <f>IF($K1407="Padrão",BDI!$B$17,IF($K1407="Diferenciado",BDI!$E$17,0))</f>
        <v>0.21290000000000001</v>
      </c>
      <c r="H1407" s="140" t="str">
        <f t="shared" si="63"/>
        <v/>
      </c>
      <c r="I1407" s="141" t="str">
        <f t="shared" si="64"/>
        <v/>
      </c>
      <c r="J1407" s="143"/>
      <c r="K1407" s="144" t="s">
        <v>3103</v>
      </c>
    </row>
    <row r="1408" spans="1:11" hidden="1" x14ac:dyDescent="0.25">
      <c r="A1408" s="185" t="s">
        <v>1336</v>
      </c>
      <c r="B1408" s="138" t="s">
        <v>5104</v>
      </c>
      <c r="C1408" s="139" t="s">
        <v>4119</v>
      </c>
      <c r="D1408" s="139">
        <v>0</v>
      </c>
      <c r="E1408" s="140">
        <f ca="1">OFFSET(INDEX(Composições!A:H,MATCH(Orçamentária!A1408,Composições!A:A,0),8),2,0)</f>
        <v>14947.619121150001</v>
      </c>
      <c r="F1408" s="141">
        <f t="shared" ca="1" si="65"/>
        <v>0</v>
      </c>
      <c r="G1408" s="142">
        <f>IF($K1408="Padrão",BDI!$B$17,IF($K1408="Diferenciado",BDI!$E$17,0))</f>
        <v>0.21290000000000001</v>
      </c>
      <c r="H1408" s="140">
        <f t="shared" ca="1" si="63"/>
        <v>18129.97</v>
      </c>
      <c r="I1408" s="141">
        <f t="shared" ca="1" si="64"/>
        <v>0</v>
      </c>
      <c r="J1408" s="143"/>
      <c r="K1408" s="144" t="s">
        <v>3103</v>
      </c>
    </row>
    <row r="1409" spans="1:11" hidden="1" x14ac:dyDescent="0.25">
      <c r="A1409" s="185" t="s">
        <v>1337</v>
      </c>
      <c r="B1409" s="138" t="s">
        <v>5105</v>
      </c>
      <c r="C1409" s="139" t="s">
        <v>4119</v>
      </c>
      <c r="D1409" s="139">
        <v>0</v>
      </c>
      <c r="E1409" s="140">
        <f ca="1">OFFSET(INDEX(Composições!A:H,MATCH(Orçamentária!A1409,Composições!A:A,0),8),2,0)</f>
        <v>14947.619121150001</v>
      </c>
      <c r="F1409" s="141">
        <f t="shared" ca="1" si="65"/>
        <v>0</v>
      </c>
      <c r="G1409" s="142">
        <f>IF($K1409="Padrão",BDI!$B$17,IF($K1409="Diferenciado",BDI!$E$17,0))</f>
        <v>0.21290000000000001</v>
      </c>
      <c r="H1409" s="140">
        <f t="shared" ca="1" si="63"/>
        <v>18129.97</v>
      </c>
      <c r="I1409" s="141">
        <f t="shared" ca="1" si="64"/>
        <v>0</v>
      </c>
      <c r="J1409" s="143"/>
      <c r="K1409" s="144" t="s">
        <v>3103</v>
      </c>
    </row>
    <row r="1410" spans="1:11" hidden="1" x14ac:dyDescent="0.25">
      <c r="A1410" s="185" t="s">
        <v>1338</v>
      </c>
      <c r="B1410" s="138" t="s">
        <v>5106</v>
      </c>
      <c r="C1410" s="139" t="s">
        <v>4119</v>
      </c>
      <c r="D1410" s="139">
        <v>0</v>
      </c>
      <c r="E1410" s="140">
        <f ca="1">OFFSET(INDEX(Composições!A:H,MATCH(Orçamentária!A1410,Composições!A:A,0),8),2,0)</f>
        <v>5786.2714066499993</v>
      </c>
      <c r="F1410" s="141">
        <f t="shared" ca="1" si="65"/>
        <v>0</v>
      </c>
      <c r="G1410" s="142">
        <f>IF($K1410="Padrão",BDI!$B$17,IF($K1410="Diferenciado",BDI!$E$17,0))</f>
        <v>0.21290000000000001</v>
      </c>
      <c r="H1410" s="140">
        <f t="shared" ca="1" si="63"/>
        <v>7018.17</v>
      </c>
      <c r="I1410" s="141">
        <f t="shared" ca="1" si="64"/>
        <v>0</v>
      </c>
      <c r="J1410" s="143"/>
      <c r="K1410" s="144" t="s">
        <v>3103</v>
      </c>
    </row>
    <row r="1411" spans="1:11" hidden="1" x14ac:dyDescent="0.25">
      <c r="A1411" s="185" t="s">
        <v>1339</v>
      </c>
      <c r="B1411" s="138" t="s">
        <v>5107</v>
      </c>
      <c r="C1411" s="139" t="s">
        <v>4119</v>
      </c>
      <c r="D1411" s="139">
        <v>0</v>
      </c>
      <c r="E1411" s="140">
        <f ca="1">OFFSET(INDEX(Composições!A:H,MATCH(Orçamentária!A1411,Composições!A:A,0),8),2,0)</f>
        <v>3113.4656184999999</v>
      </c>
      <c r="F1411" s="141">
        <f t="shared" ca="1" si="65"/>
        <v>0</v>
      </c>
      <c r="G1411" s="142">
        <f>IF($K1411="Padrão",BDI!$B$17,IF($K1411="Diferenciado",BDI!$E$17,0))</f>
        <v>0.21290000000000001</v>
      </c>
      <c r="H1411" s="140">
        <f t="shared" ca="1" si="63"/>
        <v>3776.32</v>
      </c>
      <c r="I1411" s="141">
        <f t="shared" ca="1" si="64"/>
        <v>0</v>
      </c>
      <c r="J1411" s="143"/>
      <c r="K1411" s="144" t="s">
        <v>3103</v>
      </c>
    </row>
    <row r="1412" spans="1:11" hidden="1" x14ac:dyDescent="0.25">
      <c r="A1412" s="185" t="s">
        <v>1340</v>
      </c>
      <c r="B1412" s="138" t="s">
        <v>5108</v>
      </c>
      <c r="C1412" s="139" t="s">
        <v>4119</v>
      </c>
      <c r="D1412" s="139">
        <v>0</v>
      </c>
      <c r="E1412" s="140">
        <f ca="1">OFFSET(INDEX(Composições!A:H,MATCH(Orçamentária!A1412,Composições!A:A,0),8),2,0)</f>
        <v>3113.4656184999999</v>
      </c>
      <c r="F1412" s="141">
        <f t="shared" ca="1" si="65"/>
        <v>0</v>
      </c>
      <c r="G1412" s="142">
        <f>IF($K1412="Padrão",BDI!$B$17,IF($K1412="Diferenciado",BDI!$E$17,0))</f>
        <v>0.21290000000000001</v>
      </c>
      <c r="H1412" s="140">
        <f t="shared" ca="1" si="63"/>
        <v>3776.32</v>
      </c>
      <c r="I1412" s="141">
        <f t="shared" ca="1" si="64"/>
        <v>0</v>
      </c>
      <c r="J1412" s="143"/>
      <c r="K1412" s="144" t="s">
        <v>3103</v>
      </c>
    </row>
    <row r="1413" spans="1:11" hidden="1" x14ac:dyDescent="0.25">
      <c r="A1413" s="185" t="s">
        <v>1341</v>
      </c>
      <c r="B1413" s="138" t="s">
        <v>5109</v>
      </c>
      <c r="C1413" s="139" t="s">
        <v>4119</v>
      </c>
      <c r="D1413" s="139">
        <v>0</v>
      </c>
      <c r="E1413" s="140">
        <f ca="1">OFFSET(INDEX(Composições!A:H,MATCH(Orçamentária!A1413,Composições!A:A,0),8),2,0)</f>
        <v>1920.7993959499995</v>
      </c>
      <c r="F1413" s="141">
        <f t="shared" ca="1" si="65"/>
        <v>0</v>
      </c>
      <c r="G1413" s="142">
        <f>IF($K1413="Padrão",BDI!$B$17,IF($K1413="Diferenciado",BDI!$E$17,0))</f>
        <v>0.21290000000000001</v>
      </c>
      <c r="H1413" s="140">
        <f t="shared" ca="1" si="63"/>
        <v>2329.7399999999998</v>
      </c>
      <c r="I1413" s="141">
        <f t="shared" ca="1" si="64"/>
        <v>0</v>
      </c>
      <c r="J1413" s="143"/>
      <c r="K1413" s="144" t="s">
        <v>3103</v>
      </c>
    </row>
    <row r="1414" spans="1:11" hidden="1" x14ac:dyDescent="0.25">
      <c r="A1414" s="185" t="s">
        <v>1342</v>
      </c>
      <c r="B1414" s="138" t="s">
        <v>5110</v>
      </c>
      <c r="C1414" s="139" t="s">
        <v>4119</v>
      </c>
      <c r="D1414" s="139">
        <v>0</v>
      </c>
      <c r="E1414" s="140">
        <f ca="1">OFFSET(INDEX(Composições!A:H,MATCH(Orçamentária!A1414,Composições!A:A,0),8),2,0)</f>
        <v>3982.8486697999997</v>
      </c>
      <c r="F1414" s="141">
        <f t="shared" ca="1" si="65"/>
        <v>0</v>
      </c>
      <c r="G1414" s="142">
        <f>IF($K1414="Padrão",BDI!$B$17,IF($K1414="Diferenciado",BDI!$E$17,0))</f>
        <v>0.21290000000000001</v>
      </c>
      <c r="H1414" s="140">
        <f t="shared" ref="H1414:H1477" ca="1" si="66">IF(ISNUMBER(E1414),ROUND(E1414*(1+G1414),2),"")</f>
        <v>4830.8</v>
      </c>
      <c r="I1414" s="141">
        <f t="shared" ref="I1414:I1477" ca="1" si="67">IF(ISNUMBER(E1414),ROUND(H1414*D1414,2),"")</f>
        <v>0</v>
      </c>
      <c r="J1414" s="143"/>
      <c r="K1414" s="144" t="s">
        <v>3103</v>
      </c>
    </row>
    <row r="1415" spans="1:11" hidden="1" x14ac:dyDescent="0.25">
      <c r="A1415" s="185" t="s">
        <v>1343</v>
      </c>
      <c r="B1415" s="138" t="s">
        <v>5111</v>
      </c>
      <c r="C1415" s="139" t="s">
        <v>4119</v>
      </c>
      <c r="D1415" s="139">
        <v>0</v>
      </c>
      <c r="E1415" s="140">
        <f ca="1">OFFSET(INDEX(Composições!A:H,MATCH(Orçamentária!A1415,Composições!A:A,0),8),2,0)</f>
        <v>3982.8486697999997</v>
      </c>
      <c r="F1415" s="141">
        <f t="shared" ref="F1415:F1478" ca="1" si="68">IF(ISNUMBER(E1415),D1415*E1415,"")</f>
        <v>0</v>
      </c>
      <c r="G1415" s="142">
        <f>IF($K1415="Padrão",BDI!$B$17,IF($K1415="Diferenciado",BDI!$E$17,0))</f>
        <v>0.21290000000000001</v>
      </c>
      <c r="H1415" s="140">
        <f t="shared" ca="1" si="66"/>
        <v>4830.8</v>
      </c>
      <c r="I1415" s="141">
        <f t="shared" ca="1" si="67"/>
        <v>0</v>
      </c>
      <c r="J1415" s="143"/>
      <c r="K1415" s="144" t="s">
        <v>3103</v>
      </c>
    </row>
    <row r="1416" spans="1:11" hidden="1" x14ac:dyDescent="0.25">
      <c r="A1416" s="185" t="s">
        <v>1344</v>
      </c>
      <c r="B1416" s="138" t="s">
        <v>5112</v>
      </c>
      <c r="C1416" s="139" t="s">
        <v>4119</v>
      </c>
      <c r="D1416" s="139">
        <v>0</v>
      </c>
      <c r="E1416" s="140">
        <f ca="1">OFFSET(INDEX(Composições!A:H,MATCH(Orçamentária!A1416,Composições!A:A,0),8),2,0)</f>
        <v>3982.8486697999997</v>
      </c>
      <c r="F1416" s="141">
        <f t="shared" ca="1" si="68"/>
        <v>0</v>
      </c>
      <c r="G1416" s="142">
        <f>IF($K1416="Padrão",BDI!$B$17,IF($K1416="Diferenciado",BDI!$E$17,0))</f>
        <v>0.21290000000000001</v>
      </c>
      <c r="H1416" s="140">
        <f t="shared" ca="1" si="66"/>
        <v>4830.8</v>
      </c>
      <c r="I1416" s="141">
        <f t="shared" ca="1" si="67"/>
        <v>0</v>
      </c>
      <c r="J1416" s="143"/>
      <c r="K1416" s="144" t="s">
        <v>3103</v>
      </c>
    </row>
    <row r="1417" spans="1:11" hidden="1" x14ac:dyDescent="0.25">
      <c r="A1417" s="185" t="s">
        <v>1345</v>
      </c>
      <c r="B1417" s="138" t="s">
        <v>5113</v>
      </c>
      <c r="C1417" s="139" t="s">
        <v>4119</v>
      </c>
      <c r="D1417" s="139">
        <v>0</v>
      </c>
      <c r="E1417" s="140">
        <f ca="1">OFFSET(INDEX(Composições!A:H,MATCH(Orçamentária!A1417,Composições!A:A,0),8),2,0)</f>
        <v>3982.8486697999997</v>
      </c>
      <c r="F1417" s="141">
        <f t="shared" ca="1" si="68"/>
        <v>0</v>
      </c>
      <c r="G1417" s="142">
        <f>IF($K1417="Padrão",BDI!$B$17,IF($K1417="Diferenciado",BDI!$E$17,0))</f>
        <v>0.21290000000000001</v>
      </c>
      <c r="H1417" s="140">
        <f t="shared" ca="1" si="66"/>
        <v>4830.8</v>
      </c>
      <c r="I1417" s="141">
        <f t="shared" ca="1" si="67"/>
        <v>0</v>
      </c>
      <c r="J1417" s="143"/>
      <c r="K1417" s="144" t="s">
        <v>3103</v>
      </c>
    </row>
    <row r="1418" spans="1:11" hidden="1" x14ac:dyDescent="0.25">
      <c r="A1418" s="185" t="s">
        <v>1346</v>
      </c>
      <c r="B1418" s="138" t="s">
        <v>5114</v>
      </c>
      <c r="C1418" s="139" t="s">
        <v>4119</v>
      </c>
      <c r="D1418" s="139">
        <v>0</v>
      </c>
      <c r="E1418" s="140">
        <f ca="1">OFFSET(INDEX(Composições!A:H,MATCH(Orçamentária!A1418,Composições!A:A,0),8),2,0)</f>
        <v>3291.52004205</v>
      </c>
      <c r="F1418" s="141">
        <f t="shared" ca="1" si="68"/>
        <v>0</v>
      </c>
      <c r="G1418" s="142">
        <f>IF($K1418="Padrão",BDI!$B$17,IF($K1418="Diferenciado",BDI!$E$17,0))</f>
        <v>0.21290000000000001</v>
      </c>
      <c r="H1418" s="140">
        <f t="shared" ca="1" si="66"/>
        <v>3992.28</v>
      </c>
      <c r="I1418" s="141">
        <f t="shared" ca="1" si="67"/>
        <v>0</v>
      </c>
      <c r="J1418" s="143"/>
      <c r="K1418" s="144" t="s">
        <v>3103</v>
      </c>
    </row>
    <row r="1419" spans="1:11" hidden="1" x14ac:dyDescent="0.25">
      <c r="A1419" s="185" t="s">
        <v>1347</v>
      </c>
      <c r="B1419" s="138" t="s">
        <v>5115</v>
      </c>
      <c r="C1419" s="139" t="s">
        <v>4119</v>
      </c>
      <c r="D1419" s="139">
        <v>0</v>
      </c>
      <c r="E1419" s="140">
        <f ca="1">OFFSET(INDEX(Composições!A:H,MATCH(Orçamentária!A1419,Composições!A:A,0),8),2,0)</f>
        <v>2612.1280236999996</v>
      </c>
      <c r="F1419" s="141">
        <f t="shared" ca="1" si="68"/>
        <v>0</v>
      </c>
      <c r="G1419" s="142">
        <f>IF($K1419="Padrão",BDI!$B$17,IF($K1419="Diferenciado",BDI!$E$17,0))</f>
        <v>0.21290000000000001</v>
      </c>
      <c r="H1419" s="140">
        <f t="shared" ca="1" si="66"/>
        <v>3168.25</v>
      </c>
      <c r="I1419" s="141">
        <f t="shared" ca="1" si="67"/>
        <v>0</v>
      </c>
      <c r="J1419" s="143"/>
      <c r="K1419" s="144" t="s">
        <v>3103</v>
      </c>
    </row>
    <row r="1420" spans="1:11" hidden="1" x14ac:dyDescent="0.25">
      <c r="A1420" s="185" t="s">
        <v>1348</v>
      </c>
      <c r="B1420" s="138" t="s">
        <v>5116</v>
      </c>
      <c r="C1420" s="139" t="s">
        <v>4119</v>
      </c>
      <c r="D1420" s="139">
        <v>0</v>
      </c>
      <c r="E1420" s="140">
        <f ca="1">OFFSET(INDEX(Composições!A:H,MATCH(Orçamentária!A1420,Composições!A:A,0),8),2,0)</f>
        <v>3982.8486697999997</v>
      </c>
      <c r="F1420" s="141">
        <f t="shared" ca="1" si="68"/>
        <v>0</v>
      </c>
      <c r="G1420" s="142">
        <f>IF($K1420="Padrão",BDI!$B$17,IF($K1420="Diferenciado",BDI!$E$17,0))</f>
        <v>0.21290000000000001</v>
      </c>
      <c r="H1420" s="140">
        <f t="shared" ca="1" si="66"/>
        <v>4830.8</v>
      </c>
      <c r="I1420" s="141">
        <f t="shared" ca="1" si="67"/>
        <v>0</v>
      </c>
      <c r="J1420" s="143"/>
      <c r="K1420" s="144" t="s">
        <v>3103</v>
      </c>
    </row>
    <row r="1421" spans="1:11" hidden="1" x14ac:dyDescent="0.25">
      <c r="A1421" s="185" t="s">
        <v>1349</v>
      </c>
      <c r="B1421" s="138" t="s">
        <v>5117</v>
      </c>
      <c r="C1421" s="139" t="s">
        <v>4119</v>
      </c>
      <c r="D1421" s="139">
        <v>0</v>
      </c>
      <c r="E1421" s="140">
        <f ca="1">OFFSET(INDEX(Composições!A:H,MATCH(Orçamentária!A1421,Composições!A:A,0),8),2,0)</f>
        <v>3982.8486697999997</v>
      </c>
      <c r="F1421" s="141">
        <f t="shared" ca="1" si="68"/>
        <v>0</v>
      </c>
      <c r="G1421" s="142">
        <f>IF($K1421="Padrão",BDI!$B$17,IF($K1421="Diferenciado",BDI!$E$17,0))</f>
        <v>0.21290000000000001</v>
      </c>
      <c r="H1421" s="140">
        <f t="shared" ca="1" si="66"/>
        <v>4830.8</v>
      </c>
      <c r="I1421" s="141">
        <f t="shared" ca="1" si="67"/>
        <v>0</v>
      </c>
      <c r="J1421" s="143"/>
      <c r="K1421" s="144" t="s">
        <v>3103</v>
      </c>
    </row>
    <row r="1422" spans="1:11" hidden="1" x14ac:dyDescent="0.25">
      <c r="A1422" s="185" t="s">
        <v>1350</v>
      </c>
      <c r="B1422" s="138" t="s">
        <v>5118</v>
      </c>
      <c r="C1422" s="139" t="s">
        <v>4119</v>
      </c>
      <c r="D1422" s="139">
        <v>0</v>
      </c>
      <c r="E1422" s="140">
        <f ca="1">OFFSET(INDEX(Composições!A:H,MATCH(Orçamentária!A1422,Composições!A:A,0),8),2,0)</f>
        <v>3982.8486697999997</v>
      </c>
      <c r="F1422" s="141">
        <f t="shared" ca="1" si="68"/>
        <v>0</v>
      </c>
      <c r="G1422" s="142">
        <f>IF($K1422="Padrão",BDI!$B$17,IF($K1422="Diferenciado",BDI!$E$17,0))</f>
        <v>0.21290000000000001</v>
      </c>
      <c r="H1422" s="140">
        <f t="shared" ca="1" si="66"/>
        <v>4830.8</v>
      </c>
      <c r="I1422" s="141">
        <f t="shared" ca="1" si="67"/>
        <v>0</v>
      </c>
      <c r="J1422" s="143"/>
      <c r="K1422" s="144" t="s">
        <v>3103</v>
      </c>
    </row>
    <row r="1423" spans="1:11" hidden="1" x14ac:dyDescent="0.25">
      <c r="A1423" s="185" t="s">
        <v>1351</v>
      </c>
      <c r="B1423" s="138" t="s">
        <v>5119</v>
      </c>
      <c r="C1423" s="139" t="s">
        <v>4119</v>
      </c>
      <c r="D1423" s="139">
        <v>0</v>
      </c>
      <c r="E1423" s="140">
        <f ca="1">OFFSET(INDEX(Composições!A:H,MATCH(Orçamentária!A1423,Composições!A:A,0),8),2,0)</f>
        <v>3982.8486697999997</v>
      </c>
      <c r="F1423" s="141">
        <f t="shared" ca="1" si="68"/>
        <v>0</v>
      </c>
      <c r="G1423" s="142">
        <f>IF($K1423="Padrão",BDI!$B$17,IF($K1423="Diferenciado",BDI!$E$17,0))</f>
        <v>0.21290000000000001</v>
      </c>
      <c r="H1423" s="140">
        <f t="shared" ca="1" si="66"/>
        <v>4830.8</v>
      </c>
      <c r="I1423" s="141">
        <f t="shared" ca="1" si="67"/>
        <v>0</v>
      </c>
      <c r="J1423" s="143"/>
      <c r="K1423" s="144" t="s">
        <v>3103</v>
      </c>
    </row>
    <row r="1424" spans="1:11" hidden="1" x14ac:dyDescent="0.25">
      <c r="A1424" s="185" t="s">
        <v>1352</v>
      </c>
      <c r="B1424" s="138" t="s">
        <v>5120</v>
      </c>
      <c r="C1424" s="139" t="s">
        <v>4119</v>
      </c>
      <c r="D1424" s="139">
        <v>0</v>
      </c>
      <c r="E1424" s="140">
        <f ca="1">OFFSET(INDEX(Composições!A:H,MATCH(Orçamentária!A1424,Composições!A:A,0),8),2,0)</f>
        <v>3291.52004205</v>
      </c>
      <c r="F1424" s="141">
        <f t="shared" ca="1" si="68"/>
        <v>0</v>
      </c>
      <c r="G1424" s="142">
        <f>IF($K1424="Padrão",BDI!$B$17,IF($K1424="Diferenciado",BDI!$E$17,0))</f>
        <v>0.21290000000000001</v>
      </c>
      <c r="H1424" s="140">
        <f t="shared" ca="1" si="66"/>
        <v>3992.28</v>
      </c>
      <c r="I1424" s="141">
        <f t="shared" ca="1" si="67"/>
        <v>0</v>
      </c>
      <c r="J1424" s="143"/>
      <c r="K1424" s="144" t="s">
        <v>3103</v>
      </c>
    </row>
    <row r="1425" spans="1:11" hidden="1" x14ac:dyDescent="0.25">
      <c r="A1425" s="185" t="s">
        <v>1353</v>
      </c>
      <c r="B1425" s="138" t="s">
        <v>5121</v>
      </c>
      <c r="C1425" s="139" t="s">
        <v>4119</v>
      </c>
      <c r="D1425" s="139">
        <v>0</v>
      </c>
      <c r="E1425" s="140">
        <f ca="1">OFFSET(INDEX(Composições!A:H,MATCH(Orçamentária!A1425,Composições!A:A,0),8),2,0)</f>
        <v>3291.52004205</v>
      </c>
      <c r="F1425" s="141">
        <f t="shared" ca="1" si="68"/>
        <v>0</v>
      </c>
      <c r="G1425" s="142">
        <f>IF($K1425="Padrão",BDI!$B$17,IF($K1425="Diferenciado",BDI!$E$17,0))</f>
        <v>0.21290000000000001</v>
      </c>
      <c r="H1425" s="140">
        <f t="shared" ca="1" si="66"/>
        <v>3992.28</v>
      </c>
      <c r="I1425" s="141">
        <f t="shared" ca="1" si="67"/>
        <v>0</v>
      </c>
      <c r="J1425" s="143"/>
      <c r="K1425" s="144" t="s">
        <v>3103</v>
      </c>
    </row>
    <row r="1426" spans="1:11" hidden="1" x14ac:dyDescent="0.25">
      <c r="A1426" s="185" t="s">
        <v>1354</v>
      </c>
      <c r="B1426" s="138" t="s">
        <v>5122</v>
      </c>
      <c r="C1426" s="139" t="s">
        <v>4119</v>
      </c>
      <c r="D1426" s="139">
        <v>0</v>
      </c>
      <c r="E1426" s="140">
        <f ca="1">OFFSET(INDEX(Composições!A:H,MATCH(Orçamentária!A1426,Composições!A:A,0),8),2,0)</f>
        <v>3291.52004205</v>
      </c>
      <c r="F1426" s="141">
        <f t="shared" ca="1" si="68"/>
        <v>0</v>
      </c>
      <c r="G1426" s="142">
        <f>IF($K1426="Padrão",BDI!$B$17,IF($K1426="Diferenciado",BDI!$E$17,0))</f>
        <v>0.21290000000000001</v>
      </c>
      <c r="H1426" s="140">
        <f t="shared" ca="1" si="66"/>
        <v>3992.28</v>
      </c>
      <c r="I1426" s="141">
        <f t="shared" ca="1" si="67"/>
        <v>0</v>
      </c>
      <c r="J1426" s="143"/>
      <c r="K1426" s="144" t="s">
        <v>3103</v>
      </c>
    </row>
    <row r="1427" spans="1:11" hidden="1" x14ac:dyDescent="0.25">
      <c r="A1427" s="185" t="s">
        <v>1355</v>
      </c>
      <c r="B1427" s="138" t="s">
        <v>5123</v>
      </c>
      <c r="C1427" s="139" t="s">
        <v>4119</v>
      </c>
      <c r="D1427" s="139">
        <v>0</v>
      </c>
      <c r="E1427" s="140">
        <f ca="1">OFFSET(INDEX(Composições!A:H,MATCH(Orçamentária!A1427,Composições!A:A,0),8),2,0)</f>
        <v>3291.52004205</v>
      </c>
      <c r="F1427" s="141">
        <f t="shared" ca="1" si="68"/>
        <v>0</v>
      </c>
      <c r="G1427" s="142">
        <f>IF($K1427="Padrão",BDI!$B$17,IF($K1427="Diferenciado",BDI!$E$17,0))</f>
        <v>0.21290000000000001</v>
      </c>
      <c r="H1427" s="140">
        <f t="shared" ca="1" si="66"/>
        <v>3992.28</v>
      </c>
      <c r="I1427" s="141">
        <f t="shared" ca="1" si="67"/>
        <v>0</v>
      </c>
      <c r="J1427" s="143"/>
      <c r="K1427" s="144" t="s">
        <v>3103</v>
      </c>
    </row>
    <row r="1428" spans="1:11" hidden="1" x14ac:dyDescent="0.25">
      <c r="A1428" s="137" t="s">
        <v>5124</v>
      </c>
      <c r="B1428" s="138" t="s">
        <v>5125</v>
      </c>
      <c r="C1428" s="139" t="s">
        <v>17</v>
      </c>
      <c r="D1428" s="139">
        <v>0</v>
      </c>
      <c r="E1428" s="140" t="s">
        <v>12</v>
      </c>
      <c r="F1428" s="141" t="str">
        <f t="shared" si="68"/>
        <v/>
      </c>
      <c r="G1428" s="142">
        <f>IF($K1428="Padrão",BDI!$B$17,IF($K1428="Diferenciado",BDI!$E$17,0))</f>
        <v>0.21290000000000001</v>
      </c>
      <c r="H1428" s="140" t="str">
        <f t="shared" si="66"/>
        <v/>
      </c>
      <c r="I1428" s="141" t="str">
        <f t="shared" si="67"/>
        <v/>
      </c>
      <c r="J1428" s="143"/>
      <c r="K1428" s="144" t="s">
        <v>3103</v>
      </c>
    </row>
    <row r="1429" spans="1:11" hidden="1" x14ac:dyDescent="0.25">
      <c r="A1429" s="137" t="s">
        <v>5126</v>
      </c>
      <c r="B1429" s="138" t="s">
        <v>5127</v>
      </c>
      <c r="C1429" s="139" t="s">
        <v>17</v>
      </c>
      <c r="D1429" s="139">
        <v>0</v>
      </c>
      <c r="E1429" s="140" t="s">
        <v>12</v>
      </c>
      <c r="F1429" s="141" t="str">
        <f t="shared" si="68"/>
        <v/>
      </c>
      <c r="G1429" s="142">
        <f>IF($K1429="Padrão",BDI!$B$17,IF($K1429="Diferenciado",BDI!$E$17,0))</f>
        <v>0.21290000000000001</v>
      </c>
      <c r="H1429" s="140" t="str">
        <f t="shared" si="66"/>
        <v/>
      </c>
      <c r="I1429" s="141" t="str">
        <f t="shared" si="67"/>
        <v/>
      </c>
      <c r="J1429" s="143"/>
      <c r="K1429" s="144" t="s">
        <v>3103</v>
      </c>
    </row>
    <row r="1430" spans="1:11" hidden="1" x14ac:dyDescent="0.25">
      <c r="A1430" s="137" t="s">
        <v>5128</v>
      </c>
      <c r="B1430" s="138" t="s">
        <v>5129</v>
      </c>
      <c r="C1430" s="139" t="s">
        <v>17</v>
      </c>
      <c r="D1430" s="139">
        <v>0</v>
      </c>
      <c r="E1430" s="140" t="s">
        <v>12</v>
      </c>
      <c r="F1430" s="141" t="str">
        <f t="shared" si="68"/>
        <v/>
      </c>
      <c r="G1430" s="142">
        <f>IF($K1430="Padrão",BDI!$B$17,IF($K1430="Diferenciado",BDI!$E$17,0))</f>
        <v>0.21290000000000001</v>
      </c>
      <c r="H1430" s="140" t="str">
        <f t="shared" si="66"/>
        <v/>
      </c>
      <c r="I1430" s="141" t="str">
        <f t="shared" si="67"/>
        <v/>
      </c>
      <c r="J1430" s="143"/>
      <c r="K1430" s="144" t="s">
        <v>3103</v>
      </c>
    </row>
    <row r="1431" spans="1:11" hidden="1" x14ac:dyDescent="0.25">
      <c r="A1431" s="137" t="s">
        <v>5130</v>
      </c>
      <c r="B1431" s="138" t="s">
        <v>5131</v>
      </c>
      <c r="C1431" s="139" t="s">
        <v>17</v>
      </c>
      <c r="D1431" s="139">
        <v>0</v>
      </c>
      <c r="E1431" s="140" t="s">
        <v>12</v>
      </c>
      <c r="F1431" s="141" t="str">
        <f t="shared" si="68"/>
        <v/>
      </c>
      <c r="G1431" s="142">
        <f>IF($K1431="Padrão",BDI!$B$17,IF($K1431="Diferenciado",BDI!$E$17,0))</f>
        <v>0.21290000000000001</v>
      </c>
      <c r="H1431" s="140" t="str">
        <f t="shared" si="66"/>
        <v/>
      </c>
      <c r="I1431" s="141" t="str">
        <f t="shared" si="67"/>
        <v/>
      </c>
      <c r="J1431" s="143"/>
      <c r="K1431" s="144" t="s">
        <v>3103</v>
      </c>
    </row>
    <row r="1432" spans="1:11" hidden="1" x14ac:dyDescent="0.25">
      <c r="A1432" s="137" t="s">
        <v>5132</v>
      </c>
      <c r="B1432" s="138" t="s">
        <v>5133</v>
      </c>
      <c r="C1432" s="139" t="s">
        <v>17</v>
      </c>
      <c r="D1432" s="139">
        <v>0</v>
      </c>
      <c r="E1432" s="140" t="s">
        <v>12</v>
      </c>
      <c r="F1432" s="141" t="str">
        <f t="shared" si="68"/>
        <v/>
      </c>
      <c r="G1432" s="142">
        <f>IF($K1432="Padrão",BDI!$B$17,IF($K1432="Diferenciado",BDI!$E$17,0))</f>
        <v>0.21290000000000001</v>
      </c>
      <c r="H1432" s="140" t="str">
        <f t="shared" si="66"/>
        <v/>
      </c>
      <c r="I1432" s="141" t="str">
        <f t="shared" si="67"/>
        <v/>
      </c>
      <c r="J1432" s="143"/>
      <c r="K1432" s="144" t="s">
        <v>3103</v>
      </c>
    </row>
    <row r="1433" spans="1:11" hidden="1" x14ac:dyDescent="0.25">
      <c r="A1433" s="137" t="s">
        <v>5134</v>
      </c>
      <c r="B1433" s="138" t="s">
        <v>5135</v>
      </c>
      <c r="C1433" s="139" t="s">
        <v>17</v>
      </c>
      <c r="D1433" s="139">
        <v>0</v>
      </c>
      <c r="E1433" s="140" t="s">
        <v>12</v>
      </c>
      <c r="F1433" s="141" t="str">
        <f t="shared" si="68"/>
        <v/>
      </c>
      <c r="G1433" s="142">
        <f>IF($K1433="Padrão",BDI!$B$17,IF($K1433="Diferenciado",BDI!$E$17,0))</f>
        <v>0.21290000000000001</v>
      </c>
      <c r="H1433" s="140" t="str">
        <f t="shared" si="66"/>
        <v/>
      </c>
      <c r="I1433" s="141" t="str">
        <f t="shared" si="67"/>
        <v/>
      </c>
      <c r="J1433" s="143"/>
      <c r="K1433" s="144" t="s">
        <v>3103</v>
      </c>
    </row>
    <row r="1434" spans="1:11" hidden="1" x14ac:dyDescent="0.25">
      <c r="A1434" s="137" t="s">
        <v>5136</v>
      </c>
      <c r="B1434" s="138" t="s">
        <v>5137</v>
      </c>
      <c r="C1434" s="139" t="s">
        <v>17</v>
      </c>
      <c r="D1434" s="139">
        <v>0</v>
      </c>
      <c r="E1434" s="140" t="s">
        <v>12</v>
      </c>
      <c r="F1434" s="141" t="str">
        <f t="shared" si="68"/>
        <v/>
      </c>
      <c r="G1434" s="142">
        <f>IF($K1434="Padrão",BDI!$B$17,IF($K1434="Diferenciado",BDI!$E$17,0))</f>
        <v>0.21290000000000001</v>
      </c>
      <c r="H1434" s="140" t="str">
        <f t="shared" si="66"/>
        <v/>
      </c>
      <c r="I1434" s="141" t="str">
        <f t="shared" si="67"/>
        <v/>
      </c>
      <c r="J1434" s="143"/>
      <c r="K1434" s="144" t="s">
        <v>3103</v>
      </c>
    </row>
    <row r="1435" spans="1:11" hidden="1" x14ac:dyDescent="0.25">
      <c r="A1435" s="137" t="s">
        <v>5138</v>
      </c>
      <c r="B1435" s="138" t="s">
        <v>5139</v>
      </c>
      <c r="C1435" s="139" t="s">
        <v>17</v>
      </c>
      <c r="D1435" s="139">
        <v>0</v>
      </c>
      <c r="E1435" s="140" t="s">
        <v>12</v>
      </c>
      <c r="F1435" s="141" t="str">
        <f t="shared" si="68"/>
        <v/>
      </c>
      <c r="G1435" s="142">
        <f>IF($K1435="Padrão",BDI!$B$17,IF($K1435="Diferenciado",BDI!$E$17,0))</f>
        <v>0.21290000000000001</v>
      </c>
      <c r="H1435" s="140" t="str">
        <f t="shared" si="66"/>
        <v/>
      </c>
      <c r="I1435" s="141" t="str">
        <f t="shared" si="67"/>
        <v/>
      </c>
      <c r="J1435" s="143"/>
      <c r="K1435" s="144" t="s">
        <v>3103</v>
      </c>
    </row>
    <row r="1436" spans="1:11" hidden="1" x14ac:dyDescent="0.25">
      <c r="A1436" s="137" t="s">
        <v>5140</v>
      </c>
      <c r="B1436" s="138" t="s">
        <v>5141</v>
      </c>
      <c r="C1436" s="139" t="s">
        <v>17</v>
      </c>
      <c r="D1436" s="139">
        <v>0</v>
      </c>
      <c r="E1436" s="140" t="s">
        <v>12</v>
      </c>
      <c r="F1436" s="141" t="str">
        <f t="shared" si="68"/>
        <v/>
      </c>
      <c r="G1436" s="142">
        <f>IF($K1436="Padrão",BDI!$B$17,IF($K1436="Diferenciado",BDI!$E$17,0))</f>
        <v>0.21290000000000001</v>
      </c>
      <c r="H1436" s="140" t="str">
        <f t="shared" si="66"/>
        <v/>
      </c>
      <c r="I1436" s="141" t="str">
        <f t="shared" si="67"/>
        <v/>
      </c>
      <c r="J1436" s="143"/>
      <c r="K1436" s="144" t="s">
        <v>3103</v>
      </c>
    </row>
    <row r="1437" spans="1:11" hidden="1" x14ac:dyDescent="0.25">
      <c r="A1437" s="137" t="s">
        <v>5142</v>
      </c>
      <c r="B1437" s="138" t="s">
        <v>5143</v>
      </c>
      <c r="C1437" s="139" t="s">
        <v>17</v>
      </c>
      <c r="D1437" s="139">
        <v>0</v>
      </c>
      <c r="E1437" s="140" t="s">
        <v>12</v>
      </c>
      <c r="F1437" s="141" t="str">
        <f t="shared" si="68"/>
        <v/>
      </c>
      <c r="G1437" s="142">
        <f>IF($K1437="Padrão",BDI!$B$17,IF($K1437="Diferenciado",BDI!$E$17,0))</f>
        <v>0.21290000000000001</v>
      </c>
      <c r="H1437" s="140" t="str">
        <f t="shared" si="66"/>
        <v/>
      </c>
      <c r="I1437" s="141" t="str">
        <f t="shared" si="67"/>
        <v/>
      </c>
      <c r="J1437" s="143"/>
      <c r="K1437" s="144" t="s">
        <v>3103</v>
      </c>
    </row>
    <row r="1438" spans="1:11" hidden="1" x14ac:dyDescent="0.25">
      <c r="A1438" s="137" t="s">
        <v>5144</v>
      </c>
      <c r="B1438" s="138" t="s">
        <v>5145</v>
      </c>
      <c r="C1438" s="139" t="s">
        <v>17</v>
      </c>
      <c r="D1438" s="139">
        <v>0</v>
      </c>
      <c r="E1438" s="140" t="s">
        <v>12</v>
      </c>
      <c r="F1438" s="141" t="str">
        <f t="shared" si="68"/>
        <v/>
      </c>
      <c r="G1438" s="142">
        <f>IF($K1438="Padrão",BDI!$B$17,IF($K1438="Diferenciado",BDI!$E$17,0))</f>
        <v>0.21290000000000001</v>
      </c>
      <c r="H1438" s="140" t="str">
        <f t="shared" si="66"/>
        <v/>
      </c>
      <c r="I1438" s="141" t="str">
        <f t="shared" si="67"/>
        <v/>
      </c>
      <c r="J1438" s="143"/>
      <c r="K1438" s="144" t="s">
        <v>3103</v>
      </c>
    </row>
    <row r="1439" spans="1:11" hidden="1" x14ac:dyDescent="0.25">
      <c r="A1439" s="137" t="s">
        <v>5146</v>
      </c>
      <c r="B1439" s="138" t="s">
        <v>5147</v>
      </c>
      <c r="C1439" s="139" t="s">
        <v>17</v>
      </c>
      <c r="D1439" s="139">
        <v>0</v>
      </c>
      <c r="E1439" s="140" t="s">
        <v>12</v>
      </c>
      <c r="F1439" s="141" t="str">
        <f t="shared" si="68"/>
        <v/>
      </c>
      <c r="G1439" s="142">
        <f>IF($K1439="Padrão",BDI!$B$17,IF($K1439="Diferenciado",BDI!$E$17,0))</f>
        <v>0.21290000000000001</v>
      </c>
      <c r="H1439" s="140" t="str">
        <f t="shared" si="66"/>
        <v/>
      </c>
      <c r="I1439" s="141" t="str">
        <f t="shared" si="67"/>
        <v/>
      </c>
      <c r="J1439" s="143"/>
      <c r="K1439" s="144" t="s">
        <v>3103</v>
      </c>
    </row>
    <row r="1440" spans="1:11" hidden="1" x14ac:dyDescent="0.25">
      <c r="A1440" s="137" t="s">
        <v>5148</v>
      </c>
      <c r="B1440" s="138" t="s">
        <v>5149</v>
      </c>
      <c r="C1440" s="139" t="s">
        <v>105</v>
      </c>
      <c r="D1440" s="139">
        <v>0</v>
      </c>
      <c r="E1440" s="140" t="s">
        <v>12</v>
      </c>
      <c r="F1440" s="141" t="str">
        <f t="shared" si="68"/>
        <v/>
      </c>
      <c r="G1440" s="142">
        <f>IF($K1440="Padrão",BDI!$B$17,IF($K1440="Diferenciado",BDI!$E$17,0))</f>
        <v>0.21290000000000001</v>
      </c>
      <c r="H1440" s="140" t="str">
        <f t="shared" si="66"/>
        <v/>
      </c>
      <c r="I1440" s="141" t="str">
        <f t="shared" si="67"/>
        <v/>
      </c>
      <c r="J1440" s="143"/>
      <c r="K1440" s="144" t="s">
        <v>3103</v>
      </c>
    </row>
    <row r="1441" spans="1:11" hidden="1" x14ac:dyDescent="0.25">
      <c r="A1441" s="137" t="s">
        <v>5150</v>
      </c>
      <c r="B1441" s="138" t="s">
        <v>5151</v>
      </c>
      <c r="C1441" s="139" t="s">
        <v>17</v>
      </c>
      <c r="D1441" s="139">
        <v>0</v>
      </c>
      <c r="E1441" s="140" t="s">
        <v>12</v>
      </c>
      <c r="F1441" s="141" t="str">
        <f t="shared" si="68"/>
        <v/>
      </c>
      <c r="G1441" s="142">
        <f>IF($K1441="Padrão",BDI!$B$17,IF($K1441="Diferenciado",BDI!$E$17,0))</f>
        <v>0.21290000000000001</v>
      </c>
      <c r="H1441" s="140" t="str">
        <f t="shared" si="66"/>
        <v/>
      </c>
      <c r="I1441" s="141" t="str">
        <f t="shared" si="67"/>
        <v/>
      </c>
      <c r="J1441" s="143"/>
      <c r="K1441" s="144" t="s">
        <v>3103</v>
      </c>
    </row>
    <row r="1442" spans="1:11" hidden="1" x14ac:dyDescent="0.25">
      <c r="A1442" s="137" t="s">
        <v>5152</v>
      </c>
      <c r="B1442" s="138" t="s">
        <v>5153</v>
      </c>
      <c r="C1442" s="139" t="s">
        <v>4629</v>
      </c>
      <c r="D1442" s="139">
        <v>0</v>
      </c>
      <c r="E1442" s="140" t="s">
        <v>12</v>
      </c>
      <c r="F1442" s="141" t="str">
        <f t="shared" si="68"/>
        <v/>
      </c>
      <c r="G1442" s="142">
        <f>IF($K1442="Padrão",BDI!$B$17,IF($K1442="Diferenciado",BDI!$E$17,0))</f>
        <v>0.21290000000000001</v>
      </c>
      <c r="H1442" s="140" t="str">
        <f t="shared" si="66"/>
        <v/>
      </c>
      <c r="I1442" s="141" t="str">
        <f t="shared" si="67"/>
        <v/>
      </c>
      <c r="J1442" s="143"/>
      <c r="K1442" s="144" t="s">
        <v>3103</v>
      </c>
    </row>
    <row r="1443" spans="1:11" hidden="1" x14ac:dyDescent="0.25">
      <c r="A1443" s="137" t="s">
        <v>5154</v>
      </c>
      <c r="B1443" s="138" t="s">
        <v>5155</v>
      </c>
      <c r="C1443" s="139" t="s">
        <v>17</v>
      </c>
      <c r="D1443" s="139">
        <v>0</v>
      </c>
      <c r="E1443" s="140" t="s">
        <v>12</v>
      </c>
      <c r="F1443" s="141" t="str">
        <f t="shared" si="68"/>
        <v/>
      </c>
      <c r="G1443" s="142">
        <f>IF($K1443="Padrão",BDI!$B$17,IF($K1443="Diferenciado",BDI!$E$17,0))</f>
        <v>0.21290000000000001</v>
      </c>
      <c r="H1443" s="140" t="str">
        <f t="shared" si="66"/>
        <v/>
      </c>
      <c r="I1443" s="141" t="str">
        <f t="shared" si="67"/>
        <v/>
      </c>
      <c r="J1443" s="143"/>
      <c r="K1443" s="144" t="s">
        <v>3103</v>
      </c>
    </row>
    <row r="1444" spans="1:11" hidden="1" x14ac:dyDescent="0.25">
      <c r="A1444" s="137" t="s">
        <v>5156</v>
      </c>
      <c r="B1444" s="138" t="s">
        <v>5157</v>
      </c>
      <c r="C1444" s="139" t="s">
        <v>17</v>
      </c>
      <c r="D1444" s="139">
        <v>0</v>
      </c>
      <c r="E1444" s="140" t="s">
        <v>12</v>
      </c>
      <c r="F1444" s="141" t="str">
        <f t="shared" si="68"/>
        <v/>
      </c>
      <c r="G1444" s="142">
        <f>IF($K1444="Padrão",BDI!$B$17,IF($K1444="Diferenciado",BDI!$E$17,0))</f>
        <v>0.21290000000000001</v>
      </c>
      <c r="H1444" s="140" t="str">
        <f t="shared" si="66"/>
        <v/>
      </c>
      <c r="I1444" s="141" t="str">
        <f t="shared" si="67"/>
        <v/>
      </c>
      <c r="J1444" s="143"/>
      <c r="K1444" s="144" t="s">
        <v>3103</v>
      </c>
    </row>
    <row r="1445" spans="1:11" hidden="1" x14ac:dyDescent="0.25">
      <c r="A1445" s="137" t="s">
        <v>5158</v>
      </c>
      <c r="B1445" s="138" t="s">
        <v>5159</v>
      </c>
      <c r="C1445" s="139" t="s">
        <v>17</v>
      </c>
      <c r="D1445" s="139">
        <v>0</v>
      </c>
      <c r="E1445" s="140" t="s">
        <v>12</v>
      </c>
      <c r="F1445" s="141" t="str">
        <f t="shared" si="68"/>
        <v/>
      </c>
      <c r="G1445" s="142">
        <f>IF($K1445="Padrão",BDI!$B$17,IF($K1445="Diferenciado",BDI!$E$17,0))</f>
        <v>0.21290000000000001</v>
      </c>
      <c r="H1445" s="140" t="str">
        <f t="shared" si="66"/>
        <v/>
      </c>
      <c r="I1445" s="141" t="str">
        <f t="shared" si="67"/>
        <v/>
      </c>
      <c r="J1445" s="143"/>
      <c r="K1445" s="144" t="s">
        <v>3103</v>
      </c>
    </row>
    <row r="1446" spans="1:11" hidden="1" x14ac:dyDescent="0.25">
      <c r="A1446" s="137" t="s">
        <v>5160</v>
      </c>
      <c r="B1446" s="138" t="s">
        <v>5161</v>
      </c>
      <c r="C1446" s="139" t="s">
        <v>17</v>
      </c>
      <c r="D1446" s="139">
        <v>0</v>
      </c>
      <c r="E1446" s="140" t="s">
        <v>12</v>
      </c>
      <c r="F1446" s="141" t="str">
        <f t="shared" si="68"/>
        <v/>
      </c>
      <c r="G1446" s="142">
        <f>IF($K1446="Padrão",BDI!$B$17,IF($K1446="Diferenciado",BDI!$E$17,0))</f>
        <v>0.21290000000000001</v>
      </c>
      <c r="H1446" s="140" t="str">
        <f t="shared" si="66"/>
        <v/>
      </c>
      <c r="I1446" s="141" t="str">
        <f t="shared" si="67"/>
        <v/>
      </c>
      <c r="J1446" s="143"/>
      <c r="K1446" s="144" t="s">
        <v>3103</v>
      </c>
    </row>
    <row r="1447" spans="1:11" hidden="1" x14ac:dyDescent="0.25">
      <c r="A1447" s="137" t="s">
        <v>5162</v>
      </c>
      <c r="B1447" s="138" t="s">
        <v>5163</v>
      </c>
      <c r="C1447" s="139" t="s">
        <v>17</v>
      </c>
      <c r="D1447" s="139">
        <v>0</v>
      </c>
      <c r="E1447" s="140" t="s">
        <v>12</v>
      </c>
      <c r="F1447" s="141" t="str">
        <f t="shared" si="68"/>
        <v/>
      </c>
      <c r="G1447" s="142">
        <f>IF($K1447="Padrão",BDI!$B$17,IF($K1447="Diferenciado",BDI!$E$17,0))</f>
        <v>0.21290000000000001</v>
      </c>
      <c r="H1447" s="140" t="str">
        <f t="shared" si="66"/>
        <v/>
      </c>
      <c r="I1447" s="141" t="str">
        <f t="shared" si="67"/>
        <v/>
      </c>
      <c r="J1447" s="143"/>
      <c r="K1447" s="144" t="s">
        <v>3103</v>
      </c>
    </row>
    <row r="1448" spans="1:11" hidden="1" x14ac:dyDescent="0.25">
      <c r="A1448" s="137" t="s">
        <v>5164</v>
      </c>
      <c r="B1448" s="138" t="s">
        <v>5165</v>
      </c>
      <c r="C1448" s="139" t="s">
        <v>17</v>
      </c>
      <c r="D1448" s="139">
        <v>0</v>
      </c>
      <c r="E1448" s="140" t="s">
        <v>12</v>
      </c>
      <c r="F1448" s="141" t="str">
        <f t="shared" si="68"/>
        <v/>
      </c>
      <c r="G1448" s="142">
        <f>IF($K1448="Padrão",BDI!$B$17,IF($K1448="Diferenciado",BDI!$E$17,0))</f>
        <v>0.21290000000000001</v>
      </c>
      <c r="H1448" s="140" t="str">
        <f t="shared" si="66"/>
        <v/>
      </c>
      <c r="I1448" s="141" t="str">
        <f t="shared" si="67"/>
        <v/>
      </c>
      <c r="J1448" s="143"/>
      <c r="K1448" s="144" t="s">
        <v>3103</v>
      </c>
    </row>
    <row r="1449" spans="1:11" hidden="1" x14ac:dyDescent="0.25">
      <c r="A1449" s="137" t="s">
        <v>5166</v>
      </c>
      <c r="B1449" s="138" t="s">
        <v>5167</v>
      </c>
      <c r="C1449" s="139" t="s">
        <v>17</v>
      </c>
      <c r="D1449" s="139">
        <v>0</v>
      </c>
      <c r="E1449" s="140" t="s">
        <v>12</v>
      </c>
      <c r="F1449" s="141" t="str">
        <f t="shared" si="68"/>
        <v/>
      </c>
      <c r="G1449" s="142">
        <f>IF($K1449="Padrão",BDI!$B$17,IF($K1449="Diferenciado",BDI!$E$17,0))</f>
        <v>0.21290000000000001</v>
      </c>
      <c r="H1449" s="140" t="str">
        <f t="shared" si="66"/>
        <v/>
      </c>
      <c r="I1449" s="141" t="str">
        <f t="shared" si="67"/>
        <v/>
      </c>
      <c r="J1449" s="143"/>
      <c r="K1449" s="144" t="s">
        <v>3103</v>
      </c>
    </row>
    <row r="1450" spans="1:11" hidden="1" x14ac:dyDescent="0.25">
      <c r="A1450" s="137" t="s">
        <v>5168</v>
      </c>
      <c r="B1450" s="138" t="s">
        <v>5169</v>
      </c>
      <c r="C1450" s="139" t="s">
        <v>5170</v>
      </c>
      <c r="D1450" s="139">
        <v>0</v>
      </c>
      <c r="E1450" s="140" t="s">
        <v>12</v>
      </c>
      <c r="F1450" s="141" t="str">
        <f t="shared" si="68"/>
        <v/>
      </c>
      <c r="G1450" s="142">
        <f>IF($K1450="Padrão",BDI!$B$17,IF($K1450="Diferenciado",BDI!$E$17,0))</f>
        <v>0.21290000000000001</v>
      </c>
      <c r="H1450" s="140" t="str">
        <f t="shared" si="66"/>
        <v/>
      </c>
      <c r="I1450" s="141" t="str">
        <f t="shared" si="67"/>
        <v/>
      </c>
      <c r="J1450" s="143"/>
      <c r="K1450" s="144" t="s">
        <v>3103</v>
      </c>
    </row>
    <row r="1451" spans="1:11" hidden="1" x14ac:dyDescent="0.25">
      <c r="A1451" s="137" t="s">
        <v>5171</v>
      </c>
      <c r="B1451" s="138" t="s">
        <v>5172</v>
      </c>
      <c r="C1451" s="139" t="s">
        <v>105</v>
      </c>
      <c r="D1451" s="139">
        <v>0</v>
      </c>
      <c r="E1451" s="140" t="s">
        <v>12</v>
      </c>
      <c r="F1451" s="141" t="str">
        <f t="shared" si="68"/>
        <v/>
      </c>
      <c r="G1451" s="142">
        <f>IF($K1451="Padrão",BDI!$B$17,IF($K1451="Diferenciado",BDI!$E$17,0))</f>
        <v>0.21290000000000001</v>
      </c>
      <c r="H1451" s="140" t="str">
        <f t="shared" si="66"/>
        <v/>
      </c>
      <c r="I1451" s="141" t="str">
        <f t="shared" si="67"/>
        <v/>
      </c>
      <c r="J1451" s="143"/>
      <c r="K1451" s="144" t="s">
        <v>3103</v>
      </c>
    </row>
    <row r="1452" spans="1:11" hidden="1" x14ac:dyDescent="0.25">
      <c r="A1452" s="137" t="s">
        <v>5173</v>
      </c>
      <c r="B1452" s="138" t="s">
        <v>5174</v>
      </c>
      <c r="C1452" s="139" t="s">
        <v>105</v>
      </c>
      <c r="D1452" s="139">
        <v>0</v>
      </c>
      <c r="E1452" s="140" t="s">
        <v>12</v>
      </c>
      <c r="F1452" s="141" t="str">
        <f t="shared" si="68"/>
        <v/>
      </c>
      <c r="G1452" s="142">
        <f>IF($K1452="Padrão",BDI!$B$17,IF($K1452="Diferenciado",BDI!$E$17,0))</f>
        <v>0.21290000000000001</v>
      </c>
      <c r="H1452" s="140" t="str">
        <f t="shared" si="66"/>
        <v/>
      </c>
      <c r="I1452" s="141" t="str">
        <f t="shared" si="67"/>
        <v/>
      </c>
      <c r="J1452" s="143"/>
      <c r="K1452" s="144" t="s">
        <v>3103</v>
      </c>
    </row>
    <row r="1453" spans="1:11" hidden="1" x14ac:dyDescent="0.25">
      <c r="A1453" s="137" t="s">
        <v>5175</v>
      </c>
      <c r="B1453" s="138" t="s">
        <v>5176</v>
      </c>
      <c r="C1453" s="139" t="s">
        <v>105</v>
      </c>
      <c r="D1453" s="139">
        <v>0</v>
      </c>
      <c r="E1453" s="140" t="s">
        <v>12</v>
      </c>
      <c r="F1453" s="141" t="str">
        <f t="shared" si="68"/>
        <v/>
      </c>
      <c r="G1453" s="142">
        <f>IF($K1453="Padrão",BDI!$B$17,IF($K1453="Diferenciado",BDI!$E$17,0))</f>
        <v>0.21290000000000001</v>
      </c>
      <c r="H1453" s="140" t="str">
        <f t="shared" si="66"/>
        <v/>
      </c>
      <c r="I1453" s="141" t="str">
        <f t="shared" si="67"/>
        <v/>
      </c>
      <c r="J1453" s="143"/>
      <c r="K1453" s="144" t="s">
        <v>3103</v>
      </c>
    </row>
    <row r="1454" spans="1:11" hidden="1" x14ac:dyDescent="0.25">
      <c r="A1454" s="137" t="s">
        <v>5177</v>
      </c>
      <c r="B1454" s="138" t="s">
        <v>5178</v>
      </c>
      <c r="C1454" s="139" t="s">
        <v>105</v>
      </c>
      <c r="D1454" s="139">
        <v>0</v>
      </c>
      <c r="E1454" s="140" t="s">
        <v>12</v>
      </c>
      <c r="F1454" s="141" t="str">
        <f t="shared" si="68"/>
        <v/>
      </c>
      <c r="G1454" s="142">
        <f>IF($K1454="Padrão",BDI!$B$17,IF($K1454="Diferenciado",BDI!$E$17,0))</f>
        <v>0.21290000000000001</v>
      </c>
      <c r="H1454" s="140" t="str">
        <f t="shared" si="66"/>
        <v/>
      </c>
      <c r="I1454" s="141" t="str">
        <f t="shared" si="67"/>
        <v/>
      </c>
      <c r="J1454" s="143"/>
      <c r="K1454" s="144" t="s">
        <v>3103</v>
      </c>
    </row>
    <row r="1455" spans="1:11" hidden="1" x14ac:dyDescent="0.25">
      <c r="A1455" s="137" t="s">
        <v>5179</v>
      </c>
      <c r="B1455" s="138" t="s">
        <v>5180</v>
      </c>
      <c r="C1455" s="139" t="s">
        <v>105</v>
      </c>
      <c r="D1455" s="139">
        <v>0</v>
      </c>
      <c r="E1455" s="140" t="s">
        <v>12</v>
      </c>
      <c r="F1455" s="141" t="str">
        <f t="shared" si="68"/>
        <v/>
      </c>
      <c r="G1455" s="142">
        <f>IF($K1455="Padrão",BDI!$B$17,IF($K1455="Diferenciado",BDI!$E$17,0))</f>
        <v>0.21290000000000001</v>
      </c>
      <c r="H1455" s="140" t="str">
        <f t="shared" si="66"/>
        <v/>
      </c>
      <c r="I1455" s="141" t="str">
        <f t="shared" si="67"/>
        <v/>
      </c>
      <c r="J1455" s="143"/>
      <c r="K1455" s="144" t="s">
        <v>3103</v>
      </c>
    </row>
    <row r="1456" spans="1:11" hidden="1" x14ac:dyDescent="0.25">
      <c r="A1456" s="137" t="s">
        <v>5181</v>
      </c>
      <c r="B1456" s="138" t="s">
        <v>5182</v>
      </c>
      <c r="C1456" s="139" t="s">
        <v>105</v>
      </c>
      <c r="D1456" s="139">
        <v>0</v>
      </c>
      <c r="E1456" s="140" t="s">
        <v>12</v>
      </c>
      <c r="F1456" s="141" t="str">
        <f t="shared" si="68"/>
        <v/>
      </c>
      <c r="G1456" s="142">
        <f>IF($K1456="Padrão",BDI!$B$17,IF($K1456="Diferenciado",BDI!$E$17,0))</f>
        <v>0.21290000000000001</v>
      </c>
      <c r="H1456" s="140" t="str">
        <f t="shared" si="66"/>
        <v/>
      </c>
      <c r="I1456" s="141" t="str">
        <f t="shared" si="67"/>
        <v/>
      </c>
      <c r="J1456" s="143"/>
      <c r="K1456" s="144" t="s">
        <v>3103</v>
      </c>
    </row>
    <row r="1457" spans="1:11" hidden="1" x14ac:dyDescent="0.25">
      <c r="A1457" s="137" t="s">
        <v>5183</v>
      </c>
      <c r="B1457" s="138" t="s">
        <v>5184</v>
      </c>
      <c r="C1457" s="139" t="s">
        <v>105</v>
      </c>
      <c r="D1457" s="139">
        <v>0</v>
      </c>
      <c r="E1457" s="140" t="s">
        <v>12</v>
      </c>
      <c r="F1457" s="141" t="str">
        <f t="shared" si="68"/>
        <v/>
      </c>
      <c r="G1457" s="142">
        <f>IF($K1457="Padrão",BDI!$B$17,IF($K1457="Diferenciado",BDI!$E$17,0))</f>
        <v>0.21290000000000001</v>
      </c>
      <c r="H1457" s="140" t="str">
        <f t="shared" si="66"/>
        <v/>
      </c>
      <c r="I1457" s="141" t="str">
        <f t="shared" si="67"/>
        <v/>
      </c>
      <c r="J1457" s="143"/>
      <c r="K1457" s="144" t="s">
        <v>3103</v>
      </c>
    </row>
    <row r="1458" spans="1:11" hidden="1" x14ac:dyDescent="0.25">
      <c r="A1458" s="137" t="s">
        <v>5185</v>
      </c>
      <c r="B1458" s="138" t="s">
        <v>5186</v>
      </c>
      <c r="C1458" s="139" t="s">
        <v>105</v>
      </c>
      <c r="D1458" s="139">
        <v>0</v>
      </c>
      <c r="E1458" s="140" t="s">
        <v>12</v>
      </c>
      <c r="F1458" s="141" t="str">
        <f t="shared" si="68"/>
        <v/>
      </c>
      <c r="G1458" s="142">
        <f>IF($K1458="Padrão",BDI!$B$17,IF($K1458="Diferenciado",BDI!$E$17,0))</f>
        <v>0.21290000000000001</v>
      </c>
      <c r="H1458" s="140" t="str">
        <f t="shared" si="66"/>
        <v/>
      </c>
      <c r="I1458" s="141" t="str">
        <f t="shared" si="67"/>
        <v/>
      </c>
      <c r="J1458" s="143"/>
      <c r="K1458" s="144" t="s">
        <v>3103</v>
      </c>
    </row>
    <row r="1459" spans="1:11" hidden="1" x14ac:dyDescent="0.25">
      <c r="A1459" s="137" t="s">
        <v>5187</v>
      </c>
      <c r="B1459" s="138" t="s">
        <v>5188</v>
      </c>
      <c r="C1459" s="139" t="s">
        <v>105</v>
      </c>
      <c r="D1459" s="139">
        <v>0</v>
      </c>
      <c r="E1459" s="140" t="s">
        <v>12</v>
      </c>
      <c r="F1459" s="141" t="str">
        <f t="shared" si="68"/>
        <v/>
      </c>
      <c r="G1459" s="142">
        <f>IF($K1459="Padrão",BDI!$B$17,IF($K1459="Diferenciado",BDI!$E$17,0))</f>
        <v>0.21290000000000001</v>
      </c>
      <c r="H1459" s="140" t="str">
        <f t="shared" si="66"/>
        <v/>
      </c>
      <c r="I1459" s="141" t="str">
        <f t="shared" si="67"/>
        <v/>
      </c>
      <c r="J1459" s="143"/>
      <c r="K1459" s="144" t="s">
        <v>3103</v>
      </c>
    </row>
    <row r="1460" spans="1:11" hidden="1" x14ac:dyDescent="0.25">
      <c r="A1460" s="137" t="s">
        <v>5189</v>
      </c>
      <c r="B1460" s="138" t="s">
        <v>5190</v>
      </c>
      <c r="C1460" s="139" t="s">
        <v>105</v>
      </c>
      <c r="D1460" s="139">
        <v>0</v>
      </c>
      <c r="E1460" s="140" t="s">
        <v>12</v>
      </c>
      <c r="F1460" s="141" t="str">
        <f t="shared" si="68"/>
        <v/>
      </c>
      <c r="G1460" s="142">
        <f>IF($K1460="Padrão",BDI!$B$17,IF($K1460="Diferenciado",BDI!$E$17,0))</f>
        <v>0.21290000000000001</v>
      </c>
      <c r="H1460" s="140" t="str">
        <f t="shared" si="66"/>
        <v/>
      </c>
      <c r="I1460" s="141" t="str">
        <f t="shared" si="67"/>
        <v/>
      </c>
      <c r="J1460" s="143"/>
      <c r="K1460" s="144" t="s">
        <v>3103</v>
      </c>
    </row>
    <row r="1461" spans="1:11" hidden="1" x14ac:dyDescent="0.25">
      <c r="A1461" s="137" t="s">
        <v>5191</v>
      </c>
      <c r="B1461" s="138" t="s">
        <v>5192</v>
      </c>
      <c r="C1461" s="139" t="s">
        <v>105</v>
      </c>
      <c r="D1461" s="139">
        <v>0</v>
      </c>
      <c r="E1461" s="140" t="s">
        <v>12</v>
      </c>
      <c r="F1461" s="141" t="str">
        <f t="shared" si="68"/>
        <v/>
      </c>
      <c r="G1461" s="142">
        <f>IF($K1461="Padrão",BDI!$B$17,IF($K1461="Diferenciado",BDI!$E$17,0))</f>
        <v>0.21290000000000001</v>
      </c>
      <c r="H1461" s="140" t="str">
        <f t="shared" si="66"/>
        <v/>
      </c>
      <c r="I1461" s="141" t="str">
        <f t="shared" si="67"/>
        <v/>
      </c>
      <c r="J1461" s="143"/>
      <c r="K1461" s="144" t="s">
        <v>3103</v>
      </c>
    </row>
    <row r="1462" spans="1:11" hidden="1" x14ac:dyDescent="0.25">
      <c r="A1462" s="137" t="s">
        <v>5193</v>
      </c>
      <c r="B1462" s="138" t="s">
        <v>5194</v>
      </c>
      <c r="C1462" s="139" t="s">
        <v>17</v>
      </c>
      <c r="D1462" s="139">
        <v>0</v>
      </c>
      <c r="E1462" s="140" t="s">
        <v>12</v>
      </c>
      <c r="F1462" s="141" t="str">
        <f t="shared" si="68"/>
        <v/>
      </c>
      <c r="G1462" s="142">
        <f>IF($K1462="Padrão",BDI!$B$17,IF($K1462="Diferenciado",BDI!$E$17,0))</f>
        <v>0.21290000000000001</v>
      </c>
      <c r="H1462" s="140" t="str">
        <f t="shared" si="66"/>
        <v/>
      </c>
      <c r="I1462" s="141" t="str">
        <f t="shared" si="67"/>
        <v/>
      </c>
      <c r="J1462" s="143"/>
      <c r="K1462" s="144" t="s">
        <v>3103</v>
      </c>
    </row>
    <row r="1463" spans="1:11" hidden="1" x14ac:dyDescent="0.25">
      <c r="A1463" s="137" t="s">
        <v>5195</v>
      </c>
      <c r="B1463" s="138" t="s">
        <v>5196</v>
      </c>
      <c r="C1463" s="139" t="s">
        <v>17</v>
      </c>
      <c r="D1463" s="139">
        <v>0</v>
      </c>
      <c r="E1463" s="140" t="s">
        <v>12</v>
      </c>
      <c r="F1463" s="141" t="str">
        <f t="shared" si="68"/>
        <v/>
      </c>
      <c r="G1463" s="142">
        <f>IF($K1463="Padrão",BDI!$B$17,IF($K1463="Diferenciado",BDI!$E$17,0))</f>
        <v>0.21290000000000001</v>
      </c>
      <c r="H1463" s="140" t="str">
        <f t="shared" si="66"/>
        <v/>
      </c>
      <c r="I1463" s="141" t="str">
        <f t="shared" si="67"/>
        <v/>
      </c>
      <c r="J1463" s="143"/>
      <c r="K1463" s="144" t="s">
        <v>3103</v>
      </c>
    </row>
    <row r="1464" spans="1:11" hidden="1" x14ac:dyDescent="0.25">
      <c r="A1464" s="137" t="s">
        <v>5197</v>
      </c>
      <c r="B1464" s="138" t="s">
        <v>5198</v>
      </c>
      <c r="C1464" s="139" t="s">
        <v>17</v>
      </c>
      <c r="D1464" s="139">
        <v>0</v>
      </c>
      <c r="E1464" s="140" t="s">
        <v>12</v>
      </c>
      <c r="F1464" s="141" t="str">
        <f t="shared" si="68"/>
        <v/>
      </c>
      <c r="G1464" s="142">
        <f>IF($K1464="Padrão",BDI!$B$17,IF($K1464="Diferenciado",BDI!$E$17,0))</f>
        <v>0.21290000000000001</v>
      </c>
      <c r="H1464" s="140" t="str">
        <f t="shared" si="66"/>
        <v/>
      </c>
      <c r="I1464" s="141" t="str">
        <f t="shared" si="67"/>
        <v/>
      </c>
      <c r="J1464" s="143"/>
      <c r="K1464" s="144" t="s">
        <v>3103</v>
      </c>
    </row>
    <row r="1465" spans="1:11" hidden="1" x14ac:dyDescent="0.25">
      <c r="A1465" s="137" t="s">
        <v>5199</v>
      </c>
      <c r="B1465" s="138" t="s">
        <v>5200</v>
      </c>
      <c r="C1465" s="139" t="s">
        <v>17</v>
      </c>
      <c r="D1465" s="139">
        <v>0</v>
      </c>
      <c r="E1465" s="140" t="s">
        <v>12</v>
      </c>
      <c r="F1465" s="141" t="str">
        <f t="shared" si="68"/>
        <v/>
      </c>
      <c r="G1465" s="142">
        <f>IF($K1465="Padrão",BDI!$B$17,IF($K1465="Diferenciado",BDI!$E$17,0))</f>
        <v>0.21290000000000001</v>
      </c>
      <c r="H1465" s="140" t="str">
        <f t="shared" si="66"/>
        <v/>
      </c>
      <c r="I1465" s="141" t="str">
        <f t="shared" si="67"/>
        <v/>
      </c>
      <c r="J1465" s="143"/>
      <c r="K1465" s="144" t="s">
        <v>3103</v>
      </c>
    </row>
    <row r="1466" spans="1:11" hidden="1" x14ac:dyDescent="0.25">
      <c r="A1466" s="137" t="s">
        <v>5201</v>
      </c>
      <c r="B1466" s="138" t="s">
        <v>5202</v>
      </c>
      <c r="C1466" s="139" t="s">
        <v>17</v>
      </c>
      <c r="D1466" s="139">
        <v>0</v>
      </c>
      <c r="E1466" s="140" t="s">
        <v>12</v>
      </c>
      <c r="F1466" s="141" t="str">
        <f t="shared" si="68"/>
        <v/>
      </c>
      <c r="G1466" s="142">
        <f>IF($K1466="Padrão",BDI!$B$17,IF($K1466="Diferenciado",BDI!$E$17,0))</f>
        <v>0.21290000000000001</v>
      </c>
      <c r="H1466" s="140" t="str">
        <f t="shared" si="66"/>
        <v/>
      </c>
      <c r="I1466" s="141" t="str">
        <f t="shared" si="67"/>
        <v/>
      </c>
      <c r="J1466" s="143"/>
      <c r="K1466" s="144" t="s">
        <v>3103</v>
      </c>
    </row>
    <row r="1467" spans="1:11" hidden="1" x14ac:dyDescent="0.25">
      <c r="A1467" s="137" t="s">
        <v>5203</v>
      </c>
      <c r="B1467" s="138" t="s">
        <v>5204</v>
      </c>
      <c r="C1467" s="139" t="s">
        <v>17</v>
      </c>
      <c r="D1467" s="139">
        <v>0</v>
      </c>
      <c r="E1467" s="140" t="s">
        <v>12</v>
      </c>
      <c r="F1467" s="141" t="str">
        <f t="shared" si="68"/>
        <v/>
      </c>
      <c r="G1467" s="142">
        <f>IF($K1467="Padrão",BDI!$B$17,IF($K1467="Diferenciado",BDI!$E$17,0))</f>
        <v>0.21290000000000001</v>
      </c>
      <c r="H1467" s="140" t="str">
        <f t="shared" si="66"/>
        <v/>
      </c>
      <c r="I1467" s="141" t="str">
        <f t="shared" si="67"/>
        <v/>
      </c>
      <c r="J1467" s="143"/>
      <c r="K1467" s="144" t="s">
        <v>3103</v>
      </c>
    </row>
    <row r="1468" spans="1:11" hidden="1" x14ac:dyDescent="0.25">
      <c r="A1468" s="137" t="s">
        <v>5205</v>
      </c>
      <c r="B1468" s="138" t="s">
        <v>5206</v>
      </c>
      <c r="C1468" s="139" t="s">
        <v>17</v>
      </c>
      <c r="D1468" s="139">
        <v>0</v>
      </c>
      <c r="E1468" s="140" t="s">
        <v>12</v>
      </c>
      <c r="F1468" s="141" t="str">
        <f t="shared" si="68"/>
        <v/>
      </c>
      <c r="G1468" s="142">
        <f>IF($K1468="Padrão",BDI!$B$17,IF($K1468="Diferenciado",BDI!$E$17,0))</f>
        <v>0.21290000000000001</v>
      </c>
      <c r="H1468" s="140" t="str">
        <f t="shared" si="66"/>
        <v/>
      </c>
      <c r="I1468" s="141" t="str">
        <f t="shared" si="67"/>
        <v/>
      </c>
      <c r="J1468" s="143"/>
      <c r="K1468" s="144" t="s">
        <v>3103</v>
      </c>
    </row>
    <row r="1469" spans="1:11" hidden="1" x14ac:dyDescent="0.25">
      <c r="A1469" s="137" t="s">
        <v>5207</v>
      </c>
      <c r="B1469" s="138" t="s">
        <v>5208</v>
      </c>
      <c r="C1469" s="139" t="s">
        <v>17</v>
      </c>
      <c r="D1469" s="139">
        <v>0</v>
      </c>
      <c r="E1469" s="140" t="s">
        <v>12</v>
      </c>
      <c r="F1469" s="141" t="str">
        <f t="shared" si="68"/>
        <v/>
      </c>
      <c r="G1469" s="142">
        <f>IF($K1469="Padrão",BDI!$B$17,IF($K1469="Diferenciado",BDI!$E$17,0))</f>
        <v>0.21290000000000001</v>
      </c>
      <c r="H1469" s="140" t="str">
        <f t="shared" si="66"/>
        <v/>
      </c>
      <c r="I1469" s="141" t="str">
        <f t="shared" si="67"/>
        <v/>
      </c>
      <c r="J1469" s="143"/>
      <c r="K1469" s="144" t="s">
        <v>3103</v>
      </c>
    </row>
    <row r="1470" spans="1:11" hidden="1" x14ac:dyDescent="0.25">
      <c r="A1470" s="137" t="s">
        <v>5209</v>
      </c>
      <c r="B1470" s="138" t="s">
        <v>5210</v>
      </c>
      <c r="C1470" s="139" t="s">
        <v>17</v>
      </c>
      <c r="D1470" s="139">
        <v>0</v>
      </c>
      <c r="E1470" s="140" t="s">
        <v>12</v>
      </c>
      <c r="F1470" s="141" t="str">
        <f t="shared" si="68"/>
        <v/>
      </c>
      <c r="G1470" s="142">
        <f>IF($K1470="Padrão",BDI!$B$17,IF($K1470="Diferenciado",BDI!$E$17,0))</f>
        <v>0.21290000000000001</v>
      </c>
      <c r="H1470" s="140" t="str">
        <f t="shared" si="66"/>
        <v/>
      </c>
      <c r="I1470" s="141" t="str">
        <f t="shared" si="67"/>
        <v/>
      </c>
      <c r="J1470" s="143"/>
      <c r="K1470" s="144" t="s">
        <v>3103</v>
      </c>
    </row>
    <row r="1471" spans="1:11" hidden="1" x14ac:dyDescent="0.25">
      <c r="A1471" s="137" t="s">
        <v>5211</v>
      </c>
      <c r="B1471" s="138" t="s">
        <v>5212</v>
      </c>
      <c r="C1471" s="139" t="s">
        <v>17</v>
      </c>
      <c r="D1471" s="139">
        <v>0</v>
      </c>
      <c r="E1471" s="140" t="s">
        <v>12</v>
      </c>
      <c r="F1471" s="141" t="str">
        <f t="shared" si="68"/>
        <v/>
      </c>
      <c r="G1471" s="142">
        <f>IF($K1471="Padrão",BDI!$B$17,IF($K1471="Diferenciado",BDI!$E$17,0))</f>
        <v>0.21290000000000001</v>
      </c>
      <c r="H1471" s="140" t="str">
        <f t="shared" si="66"/>
        <v/>
      </c>
      <c r="I1471" s="141" t="str">
        <f t="shared" si="67"/>
        <v/>
      </c>
      <c r="J1471" s="143"/>
      <c r="K1471" s="144" t="s">
        <v>3103</v>
      </c>
    </row>
    <row r="1472" spans="1:11" hidden="1" x14ac:dyDescent="0.25">
      <c r="A1472" s="137" t="s">
        <v>5213</v>
      </c>
      <c r="B1472" s="138" t="s">
        <v>5214</v>
      </c>
      <c r="C1472" s="139" t="s">
        <v>17</v>
      </c>
      <c r="D1472" s="139">
        <v>0</v>
      </c>
      <c r="E1472" s="140" t="s">
        <v>12</v>
      </c>
      <c r="F1472" s="141" t="str">
        <f t="shared" si="68"/>
        <v/>
      </c>
      <c r="G1472" s="142">
        <f>IF($K1472="Padrão",BDI!$B$17,IF($K1472="Diferenciado",BDI!$E$17,0))</f>
        <v>0.21290000000000001</v>
      </c>
      <c r="H1472" s="140" t="str">
        <f t="shared" si="66"/>
        <v/>
      </c>
      <c r="I1472" s="141" t="str">
        <f t="shared" si="67"/>
        <v/>
      </c>
      <c r="J1472" s="143"/>
      <c r="K1472" s="144" t="s">
        <v>3103</v>
      </c>
    </row>
    <row r="1473" spans="1:11" hidden="1" x14ac:dyDescent="0.25">
      <c r="A1473" s="137" t="s">
        <v>5215</v>
      </c>
      <c r="B1473" s="138" t="s">
        <v>5216</v>
      </c>
      <c r="C1473" s="139" t="s">
        <v>17</v>
      </c>
      <c r="D1473" s="139">
        <v>0</v>
      </c>
      <c r="E1473" s="140" t="s">
        <v>12</v>
      </c>
      <c r="F1473" s="141" t="str">
        <f t="shared" si="68"/>
        <v/>
      </c>
      <c r="G1473" s="142">
        <f>IF($K1473="Padrão",BDI!$B$17,IF($K1473="Diferenciado",BDI!$E$17,0))</f>
        <v>0.21290000000000001</v>
      </c>
      <c r="H1473" s="140" t="str">
        <f t="shared" si="66"/>
        <v/>
      </c>
      <c r="I1473" s="141" t="str">
        <f t="shared" si="67"/>
        <v/>
      </c>
      <c r="J1473" s="143"/>
      <c r="K1473" s="144" t="s">
        <v>3103</v>
      </c>
    </row>
    <row r="1474" spans="1:11" hidden="1" x14ac:dyDescent="0.25">
      <c r="A1474" s="137" t="s">
        <v>5217</v>
      </c>
      <c r="B1474" s="138" t="s">
        <v>5218</v>
      </c>
      <c r="C1474" s="139" t="s">
        <v>17</v>
      </c>
      <c r="D1474" s="139">
        <v>0</v>
      </c>
      <c r="E1474" s="140" t="s">
        <v>12</v>
      </c>
      <c r="F1474" s="141" t="str">
        <f t="shared" si="68"/>
        <v/>
      </c>
      <c r="G1474" s="142">
        <f>IF($K1474="Padrão",BDI!$B$17,IF($K1474="Diferenciado",BDI!$E$17,0))</f>
        <v>0.21290000000000001</v>
      </c>
      <c r="H1474" s="140" t="str">
        <f t="shared" si="66"/>
        <v/>
      </c>
      <c r="I1474" s="141" t="str">
        <f t="shared" si="67"/>
        <v/>
      </c>
      <c r="J1474" s="143"/>
      <c r="K1474" s="144" t="s">
        <v>3103</v>
      </c>
    </row>
    <row r="1475" spans="1:11" hidden="1" x14ac:dyDescent="0.25">
      <c r="A1475" s="137" t="s">
        <v>5219</v>
      </c>
      <c r="B1475" s="138" t="s">
        <v>5220</v>
      </c>
      <c r="C1475" s="139" t="s">
        <v>17</v>
      </c>
      <c r="D1475" s="139">
        <v>0</v>
      </c>
      <c r="E1475" s="140" t="s">
        <v>12</v>
      </c>
      <c r="F1475" s="141" t="str">
        <f t="shared" si="68"/>
        <v/>
      </c>
      <c r="G1475" s="142">
        <f>IF($K1475="Padrão",BDI!$B$17,IF($K1475="Diferenciado",BDI!$E$17,0))</f>
        <v>0.21290000000000001</v>
      </c>
      <c r="H1475" s="140" t="str">
        <f t="shared" si="66"/>
        <v/>
      </c>
      <c r="I1475" s="141" t="str">
        <f t="shared" si="67"/>
        <v/>
      </c>
      <c r="J1475" s="143"/>
      <c r="K1475" s="144" t="s">
        <v>3103</v>
      </c>
    </row>
    <row r="1476" spans="1:11" hidden="1" x14ac:dyDescent="0.25">
      <c r="A1476" s="137" t="s">
        <v>5221</v>
      </c>
      <c r="B1476" s="138" t="s">
        <v>5222</v>
      </c>
      <c r="C1476" s="139" t="s">
        <v>17</v>
      </c>
      <c r="D1476" s="139">
        <v>0</v>
      </c>
      <c r="E1476" s="140" t="s">
        <v>12</v>
      </c>
      <c r="F1476" s="141" t="str">
        <f t="shared" si="68"/>
        <v/>
      </c>
      <c r="G1476" s="142">
        <f>IF($K1476="Padrão",BDI!$B$17,IF($K1476="Diferenciado",BDI!$E$17,0))</f>
        <v>0.21290000000000001</v>
      </c>
      <c r="H1476" s="140" t="str">
        <f t="shared" si="66"/>
        <v/>
      </c>
      <c r="I1476" s="141" t="str">
        <f t="shared" si="67"/>
        <v/>
      </c>
      <c r="J1476" s="143"/>
      <c r="K1476" s="144" t="s">
        <v>3103</v>
      </c>
    </row>
    <row r="1477" spans="1:11" hidden="1" x14ac:dyDescent="0.25">
      <c r="A1477" s="137" t="s">
        <v>5223</v>
      </c>
      <c r="B1477" s="138" t="s">
        <v>5224</v>
      </c>
      <c r="C1477" s="139" t="s">
        <v>17</v>
      </c>
      <c r="D1477" s="139">
        <v>0</v>
      </c>
      <c r="E1477" s="140" t="s">
        <v>12</v>
      </c>
      <c r="F1477" s="141" t="str">
        <f t="shared" si="68"/>
        <v/>
      </c>
      <c r="G1477" s="142">
        <f>IF($K1477="Padrão",BDI!$B$17,IF($K1477="Diferenciado",BDI!$E$17,0))</f>
        <v>0.21290000000000001</v>
      </c>
      <c r="H1477" s="140" t="str">
        <f t="shared" si="66"/>
        <v/>
      </c>
      <c r="I1477" s="141" t="str">
        <f t="shared" si="67"/>
        <v/>
      </c>
      <c r="J1477" s="143"/>
      <c r="K1477" s="144" t="s">
        <v>3103</v>
      </c>
    </row>
    <row r="1478" spans="1:11" hidden="1" x14ac:dyDescent="0.25">
      <c r="A1478" s="137" t="s">
        <v>5225</v>
      </c>
      <c r="B1478" s="138" t="s">
        <v>5226</v>
      </c>
      <c r="C1478" s="139" t="s">
        <v>17</v>
      </c>
      <c r="D1478" s="139">
        <v>0</v>
      </c>
      <c r="E1478" s="140" t="s">
        <v>12</v>
      </c>
      <c r="F1478" s="141" t="str">
        <f t="shared" si="68"/>
        <v/>
      </c>
      <c r="G1478" s="142">
        <f>IF($K1478="Padrão",BDI!$B$17,IF($K1478="Diferenciado",BDI!$E$17,0))</f>
        <v>0.21290000000000001</v>
      </c>
      <c r="H1478" s="140" t="str">
        <f t="shared" ref="H1478:H1541" si="69">IF(ISNUMBER(E1478),ROUND(E1478*(1+G1478),2),"")</f>
        <v/>
      </c>
      <c r="I1478" s="141" t="str">
        <f t="shared" ref="I1478:I1541" si="70">IF(ISNUMBER(E1478),ROUND(H1478*D1478,2),"")</f>
        <v/>
      </c>
      <c r="J1478" s="143"/>
      <c r="K1478" s="144" t="s">
        <v>3103</v>
      </c>
    </row>
    <row r="1479" spans="1:11" hidden="1" x14ac:dyDescent="0.25">
      <c r="A1479" s="137" t="s">
        <v>5227</v>
      </c>
      <c r="B1479" s="138" t="s">
        <v>5228</v>
      </c>
      <c r="C1479" s="139" t="s">
        <v>17</v>
      </c>
      <c r="D1479" s="139">
        <v>0</v>
      </c>
      <c r="E1479" s="140" t="s">
        <v>12</v>
      </c>
      <c r="F1479" s="141" t="str">
        <f t="shared" ref="F1479:F1542" si="71">IF(ISNUMBER(E1479),D1479*E1479,"")</f>
        <v/>
      </c>
      <c r="G1479" s="142">
        <f>IF($K1479="Padrão",BDI!$B$17,IF($K1479="Diferenciado",BDI!$E$17,0))</f>
        <v>0.21290000000000001</v>
      </c>
      <c r="H1479" s="140" t="str">
        <f t="shared" si="69"/>
        <v/>
      </c>
      <c r="I1479" s="141" t="str">
        <f t="shared" si="70"/>
        <v/>
      </c>
      <c r="J1479" s="143"/>
      <c r="K1479" s="144" t="s">
        <v>3103</v>
      </c>
    </row>
    <row r="1480" spans="1:11" hidden="1" x14ac:dyDescent="0.25">
      <c r="A1480" s="137" t="s">
        <v>5229</v>
      </c>
      <c r="B1480" s="138" t="s">
        <v>5230</v>
      </c>
      <c r="C1480" s="139" t="s">
        <v>17</v>
      </c>
      <c r="D1480" s="139">
        <v>0</v>
      </c>
      <c r="E1480" s="140" t="s">
        <v>12</v>
      </c>
      <c r="F1480" s="141" t="str">
        <f t="shared" si="71"/>
        <v/>
      </c>
      <c r="G1480" s="142">
        <f>IF($K1480="Padrão",BDI!$B$17,IF($K1480="Diferenciado",BDI!$E$17,0))</f>
        <v>0.21290000000000001</v>
      </c>
      <c r="H1480" s="140" t="str">
        <f t="shared" si="69"/>
        <v/>
      </c>
      <c r="I1480" s="141" t="str">
        <f t="shared" si="70"/>
        <v/>
      </c>
      <c r="J1480" s="143"/>
      <c r="K1480" s="144" t="s">
        <v>3103</v>
      </c>
    </row>
    <row r="1481" spans="1:11" hidden="1" x14ac:dyDescent="0.25">
      <c r="A1481" s="137" t="s">
        <v>5231</v>
      </c>
      <c r="B1481" s="138" t="s">
        <v>5232</v>
      </c>
      <c r="C1481" s="139" t="s">
        <v>17</v>
      </c>
      <c r="D1481" s="139">
        <v>0</v>
      </c>
      <c r="E1481" s="140" t="s">
        <v>12</v>
      </c>
      <c r="F1481" s="141" t="str">
        <f t="shared" si="71"/>
        <v/>
      </c>
      <c r="G1481" s="142">
        <f>IF($K1481="Padrão",BDI!$B$17,IF($K1481="Diferenciado",BDI!$E$17,0))</f>
        <v>0.21290000000000001</v>
      </c>
      <c r="H1481" s="140" t="str">
        <f t="shared" si="69"/>
        <v/>
      </c>
      <c r="I1481" s="141" t="str">
        <f t="shared" si="70"/>
        <v/>
      </c>
      <c r="J1481" s="143"/>
      <c r="K1481" s="144" t="s">
        <v>3103</v>
      </c>
    </row>
    <row r="1482" spans="1:11" hidden="1" x14ac:dyDescent="0.25">
      <c r="A1482" s="137" t="s">
        <v>5233</v>
      </c>
      <c r="B1482" s="138" t="s">
        <v>5234</v>
      </c>
      <c r="C1482" s="139" t="s">
        <v>17</v>
      </c>
      <c r="D1482" s="139">
        <v>0</v>
      </c>
      <c r="E1482" s="140" t="s">
        <v>12</v>
      </c>
      <c r="F1482" s="141" t="str">
        <f t="shared" si="71"/>
        <v/>
      </c>
      <c r="G1482" s="142">
        <f>IF($K1482="Padrão",BDI!$B$17,IF($K1482="Diferenciado",BDI!$E$17,0))</f>
        <v>0.21290000000000001</v>
      </c>
      <c r="H1482" s="140" t="str">
        <f t="shared" si="69"/>
        <v/>
      </c>
      <c r="I1482" s="141" t="str">
        <f t="shared" si="70"/>
        <v/>
      </c>
      <c r="J1482" s="143"/>
      <c r="K1482" s="144" t="s">
        <v>3103</v>
      </c>
    </row>
    <row r="1483" spans="1:11" hidden="1" x14ac:dyDescent="0.25">
      <c r="A1483" s="137" t="s">
        <v>5235</v>
      </c>
      <c r="B1483" s="138" t="s">
        <v>5236</v>
      </c>
      <c r="C1483" s="139" t="s">
        <v>105</v>
      </c>
      <c r="D1483" s="139">
        <v>0</v>
      </c>
      <c r="E1483" s="140" t="s">
        <v>12</v>
      </c>
      <c r="F1483" s="141" t="str">
        <f t="shared" si="71"/>
        <v/>
      </c>
      <c r="G1483" s="142">
        <f>IF($K1483="Padrão",BDI!$B$17,IF($K1483="Diferenciado",BDI!$E$17,0))</f>
        <v>0.21290000000000001</v>
      </c>
      <c r="H1483" s="140" t="str">
        <f t="shared" si="69"/>
        <v/>
      </c>
      <c r="I1483" s="141" t="str">
        <f t="shared" si="70"/>
        <v/>
      </c>
      <c r="J1483" s="143"/>
      <c r="K1483" s="144" t="s">
        <v>3103</v>
      </c>
    </row>
    <row r="1484" spans="1:11" hidden="1" x14ac:dyDescent="0.25">
      <c r="A1484" s="137" t="s">
        <v>5237</v>
      </c>
      <c r="B1484" s="138" t="s">
        <v>5238</v>
      </c>
      <c r="C1484" s="139" t="s">
        <v>105</v>
      </c>
      <c r="D1484" s="139">
        <v>0</v>
      </c>
      <c r="E1484" s="140" t="s">
        <v>12</v>
      </c>
      <c r="F1484" s="141" t="str">
        <f t="shared" si="71"/>
        <v/>
      </c>
      <c r="G1484" s="142">
        <f>IF($K1484="Padrão",BDI!$B$17,IF($K1484="Diferenciado",BDI!$E$17,0))</f>
        <v>0.21290000000000001</v>
      </c>
      <c r="H1484" s="140" t="str">
        <f t="shared" si="69"/>
        <v/>
      </c>
      <c r="I1484" s="141" t="str">
        <f t="shared" si="70"/>
        <v/>
      </c>
      <c r="J1484" s="143"/>
      <c r="K1484" s="144" t="s">
        <v>3103</v>
      </c>
    </row>
    <row r="1485" spans="1:11" hidden="1" x14ac:dyDescent="0.25">
      <c r="A1485" s="137" t="s">
        <v>5239</v>
      </c>
      <c r="B1485" s="138" t="s">
        <v>5240</v>
      </c>
      <c r="C1485" s="139" t="s">
        <v>105</v>
      </c>
      <c r="D1485" s="139">
        <v>0</v>
      </c>
      <c r="E1485" s="140" t="s">
        <v>12</v>
      </c>
      <c r="F1485" s="141" t="str">
        <f t="shared" si="71"/>
        <v/>
      </c>
      <c r="G1485" s="142">
        <f>IF($K1485="Padrão",BDI!$B$17,IF($K1485="Diferenciado",BDI!$E$17,0))</f>
        <v>0.21290000000000001</v>
      </c>
      <c r="H1485" s="140" t="str">
        <f t="shared" si="69"/>
        <v/>
      </c>
      <c r="I1485" s="141" t="str">
        <f t="shared" si="70"/>
        <v/>
      </c>
      <c r="J1485" s="143"/>
      <c r="K1485" s="144" t="s">
        <v>3103</v>
      </c>
    </row>
    <row r="1486" spans="1:11" hidden="1" x14ac:dyDescent="0.25">
      <c r="A1486" s="137" t="s">
        <v>5241</v>
      </c>
      <c r="B1486" s="138" t="s">
        <v>5242</v>
      </c>
      <c r="C1486" s="139" t="s">
        <v>5170</v>
      </c>
      <c r="D1486" s="139">
        <v>0</v>
      </c>
      <c r="E1486" s="140" t="s">
        <v>12</v>
      </c>
      <c r="F1486" s="141" t="str">
        <f t="shared" si="71"/>
        <v/>
      </c>
      <c r="G1486" s="142">
        <f>IF($K1486="Padrão",BDI!$B$17,IF($K1486="Diferenciado",BDI!$E$17,0))</f>
        <v>0.21290000000000001</v>
      </c>
      <c r="H1486" s="140" t="str">
        <f t="shared" si="69"/>
        <v/>
      </c>
      <c r="I1486" s="141" t="str">
        <f t="shared" si="70"/>
        <v/>
      </c>
      <c r="J1486" s="143"/>
      <c r="K1486" s="144" t="s">
        <v>3103</v>
      </c>
    </row>
    <row r="1487" spans="1:11" hidden="1" x14ac:dyDescent="0.25">
      <c r="A1487" s="137" t="s">
        <v>5243</v>
      </c>
      <c r="B1487" s="138" t="s">
        <v>5244</v>
      </c>
      <c r="C1487" s="139" t="s">
        <v>17</v>
      </c>
      <c r="D1487" s="139">
        <v>0</v>
      </c>
      <c r="E1487" s="140" t="s">
        <v>12</v>
      </c>
      <c r="F1487" s="141" t="str">
        <f t="shared" si="71"/>
        <v/>
      </c>
      <c r="G1487" s="142">
        <f>IF($K1487="Padrão",BDI!$B$17,IF($K1487="Diferenciado",BDI!$E$17,0))</f>
        <v>0.21290000000000001</v>
      </c>
      <c r="H1487" s="140" t="str">
        <f t="shared" si="69"/>
        <v/>
      </c>
      <c r="I1487" s="141" t="str">
        <f t="shared" si="70"/>
        <v/>
      </c>
      <c r="J1487" s="143"/>
      <c r="K1487" s="144" t="s">
        <v>3103</v>
      </c>
    </row>
    <row r="1488" spans="1:11" hidden="1" x14ac:dyDescent="0.25">
      <c r="A1488" s="137" t="s">
        <v>5245</v>
      </c>
      <c r="B1488" s="138" t="s">
        <v>5246</v>
      </c>
      <c r="C1488" s="139" t="s">
        <v>17</v>
      </c>
      <c r="D1488" s="139">
        <v>0</v>
      </c>
      <c r="E1488" s="140" t="s">
        <v>12</v>
      </c>
      <c r="F1488" s="141" t="str">
        <f t="shared" si="71"/>
        <v/>
      </c>
      <c r="G1488" s="142">
        <f>IF($K1488="Padrão",BDI!$B$17,IF($K1488="Diferenciado",BDI!$E$17,0))</f>
        <v>0.21290000000000001</v>
      </c>
      <c r="H1488" s="140" t="str">
        <f t="shared" si="69"/>
        <v/>
      </c>
      <c r="I1488" s="141" t="str">
        <f t="shared" si="70"/>
        <v/>
      </c>
      <c r="J1488" s="143"/>
      <c r="K1488" s="144" t="s">
        <v>3103</v>
      </c>
    </row>
    <row r="1489" spans="1:11" hidden="1" x14ac:dyDescent="0.25">
      <c r="A1489" s="137" t="s">
        <v>5247</v>
      </c>
      <c r="B1489" s="138" t="s">
        <v>5248</v>
      </c>
      <c r="C1489" s="139" t="s">
        <v>17</v>
      </c>
      <c r="D1489" s="139">
        <v>0</v>
      </c>
      <c r="E1489" s="140" t="s">
        <v>12</v>
      </c>
      <c r="F1489" s="141" t="str">
        <f t="shared" si="71"/>
        <v/>
      </c>
      <c r="G1489" s="142">
        <f>IF($K1489="Padrão",BDI!$B$17,IF($K1489="Diferenciado",BDI!$E$17,0))</f>
        <v>0.21290000000000001</v>
      </c>
      <c r="H1489" s="140" t="str">
        <f t="shared" si="69"/>
        <v/>
      </c>
      <c r="I1489" s="141" t="str">
        <f t="shared" si="70"/>
        <v/>
      </c>
      <c r="J1489" s="143"/>
      <c r="K1489" s="144" t="s">
        <v>3103</v>
      </c>
    </row>
    <row r="1490" spans="1:11" hidden="1" x14ac:dyDescent="0.25">
      <c r="A1490" s="137" t="s">
        <v>5249</v>
      </c>
      <c r="B1490" s="138" t="s">
        <v>5250</v>
      </c>
      <c r="C1490" s="139" t="s">
        <v>17</v>
      </c>
      <c r="D1490" s="139">
        <v>0</v>
      </c>
      <c r="E1490" s="140" t="s">
        <v>12</v>
      </c>
      <c r="F1490" s="141" t="str">
        <f t="shared" si="71"/>
        <v/>
      </c>
      <c r="G1490" s="142">
        <f>IF($K1490="Padrão",BDI!$B$17,IF($K1490="Diferenciado",BDI!$E$17,0))</f>
        <v>0.21290000000000001</v>
      </c>
      <c r="H1490" s="140" t="str">
        <f t="shared" si="69"/>
        <v/>
      </c>
      <c r="I1490" s="141" t="str">
        <f t="shared" si="70"/>
        <v/>
      </c>
      <c r="J1490" s="143"/>
      <c r="K1490" s="144" t="s">
        <v>3103</v>
      </c>
    </row>
    <row r="1491" spans="1:11" hidden="1" x14ac:dyDescent="0.25">
      <c r="A1491" s="137" t="s">
        <v>5251</v>
      </c>
      <c r="B1491" s="138" t="s">
        <v>5252</v>
      </c>
      <c r="C1491" s="139" t="s">
        <v>67</v>
      </c>
      <c r="D1491" s="139">
        <v>0</v>
      </c>
      <c r="E1491" s="140" t="s">
        <v>12</v>
      </c>
      <c r="F1491" s="141" t="str">
        <f t="shared" si="71"/>
        <v/>
      </c>
      <c r="G1491" s="142">
        <f>IF($K1491="Padrão",BDI!$B$17,IF($K1491="Diferenciado",BDI!$E$17,0))</f>
        <v>0.21290000000000001</v>
      </c>
      <c r="H1491" s="140" t="str">
        <f t="shared" si="69"/>
        <v/>
      </c>
      <c r="I1491" s="141" t="str">
        <f t="shared" si="70"/>
        <v/>
      </c>
      <c r="J1491" s="143"/>
      <c r="K1491" s="144" t="s">
        <v>3103</v>
      </c>
    </row>
    <row r="1492" spans="1:11" hidden="1" x14ac:dyDescent="0.25">
      <c r="A1492" s="137" t="s">
        <v>5253</v>
      </c>
      <c r="B1492" s="138" t="s">
        <v>5254</v>
      </c>
      <c r="C1492" s="139" t="s">
        <v>67</v>
      </c>
      <c r="D1492" s="139">
        <v>0</v>
      </c>
      <c r="E1492" s="140" t="s">
        <v>12</v>
      </c>
      <c r="F1492" s="141" t="str">
        <f t="shared" si="71"/>
        <v/>
      </c>
      <c r="G1492" s="142">
        <f>IF($K1492="Padrão",BDI!$B$17,IF($K1492="Diferenciado",BDI!$E$17,0))</f>
        <v>0.21290000000000001</v>
      </c>
      <c r="H1492" s="140" t="str">
        <f t="shared" si="69"/>
        <v/>
      </c>
      <c r="I1492" s="141" t="str">
        <f t="shared" si="70"/>
        <v/>
      </c>
      <c r="J1492" s="143"/>
      <c r="K1492" s="144" t="s">
        <v>3103</v>
      </c>
    </row>
    <row r="1493" spans="1:11" hidden="1" x14ac:dyDescent="0.25">
      <c r="A1493" s="185" t="s">
        <v>1356</v>
      </c>
      <c r="B1493" s="138" t="s">
        <v>5255</v>
      </c>
      <c r="C1493" s="139" t="s">
        <v>71</v>
      </c>
      <c r="D1493" s="139">
        <v>0</v>
      </c>
      <c r="E1493" s="140">
        <f ca="1">OFFSET(INDEX(Composições!A:H,MATCH(Orçamentária!A1493,Composições!A:A,0),8),2,0)</f>
        <v>10.9155</v>
      </c>
      <c r="F1493" s="141">
        <f t="shared" ca="1" si="71"/>
        <v>0</v>
      </c>
      <c r="G1493" s="142">
        <f>IF($K1493="Padrão",BDI!$B$17,IF($K1493="Diferenciado",BDI!$E$17,0))</f>
        <v>0.21290000000000001</v>
      </c>
      <c r="H1493" s="140">
        <f t="shared" ca="1" si="69"/>
        <v>13.24</v>
      </c>
      <c r="I1493" s="141">
        <f t="shared" ca="1" si="70"/>
        <v>0</v>
      </c>
      <c r="J1493" s="143"/>
      <c r="K1493" s="144" t="s">
        <v>3103</v>
      </c>
    </row>
    <row r="1494" spans="1:11" hidden="1" x14ac:dyDescent="0.25">
      <c r="A1494" s="137" t="s">
        <v>5256</v>
      </c>
      <c r="B1494" s="138" t="s">
        <v>5257</v>
      </c>
      <c r="C1494" s="139" t="s">
        <v>1789</v>
      </c>
      <c r="D1494" s="139">
        <v>0</v>
      </c>
      <c r="E1494" s="140" t="s">
        <v>12</v>
      </c>
      <c r="F1494" s="141" t="str">
        <f t="shared" si="71"/>
        <v/>
      </c>
      <c r="G1494" s="142">
        <f>IF($K1494="Padrão",BDI!$B$17,IF($K1494="Diferenciado",BDI!$E$17,0))</f>
        <v>0.21290000000000001</v>
      </c>
      <c r="H1494" s="140" t="str">
        <f t="shared" si="69"/>
        <v/>
      </c>
      <c r="I1494" s="141" t="str">
        <f t="shared" si="70"/>
        <v/>
      </c>
      <c r="J1494" s="143"/>
      <c r="K1494" s="144" t="s">
        <v>3103</v>
      </c>
    </row>
    <row r="1495" spans="1:11" hidden="1" x14ac:dyDescent="0.25">
      <c r="A1495" s="137" t="s">
        <v>5258</v>
      </c>
      <c r="B1495" s="138" t="s">
        <v>5259</v>
      </c>
      <c r="C1495" s="139" t="s">
        <v>5260</v>
      </c>
      <c r="D1495" s="139">
        <v>0</v>
      </c>
      <c r="E1495" s="140" t="s">
        <v>12</v>
      </c>
      <c r="F1495" s="141" t="str">
        <f t="shared" si="71"/>
        <v/>
      </c>
      <c r="G1495" s="142">
        <f>IF($K1495="Padrão",BDI!$B$17,IF($K1495="Diferenciado",BDI!$E$17,0))</f>
        <v>0.21290000000000001</v>
      </c>
      <c r="H1495" s="140" t="str">
        <f t="shared" si="69"/>
        <v/>
      </c>
      <c r="I1495" s="141" t="str">
        <f t="shared" si="70"/>
        <v/>
      </c>
      <c r="J1495" s="143"/>
      <c r="K1495" s="144" t="s">
        <v>3103</v>
      </c>
    </row>
    <row r="1496" spans="1:11" hidden="1" x14ac:dyDescent="0.25">
      <c r="A1496" s="137" t="s">
        <v>5261</v>
      </c>
      <c r="B1496" s="138" t="s">
        <v>5262</v>
      </c>
      <c r="C1496" s="139" t="s">
        <v>17</v>
      </c>
      <c r="D1496" s="139">
        <v>0</v>
      </c>
      <c r="E1496" s="140" t="s">
        <v>12</v>
      </c>
      <c r="F1496" s="141" t="str">
        <f t="shared" si="71"/>
        <v/>
      </c>
      <c r="G1496" s="142">
        <f>IF($K1496="Padrão",BDI!$B$17,IF($K1496="Diferenciado",BDI!$E$17,0))</f>
        <v>0.21290000000000001</v>
      </c>
      <c r="H1496" s="140" t="str">
        <f t="shared" si="69"/>
        <v/>
      </c>
      <c r="I1496" s="141" t="str">
        <f t="shared" si="70"/>
        <v/>
      </c>
      <c r="J1496" s="143"/>
      <c r="K1496" s="144" t="s">
        <v>3103</v>
      </c>
    </row>
    <row r="1497" spans="1:11" hidden="1" x14ac:dyDescent="0.25">
      <c r="A1497" s="137" t="s">
        <v>5263</v>
      </c>
      <c r="B1497" s="138" t="s">
        <v>5264</v>
      </c>
      <c r="C1497" s="139" t="s">
        <v>17</v>
      </c>
      <c r="D1497" s="139">
        <v>0</v>
      </c>
      <c r="E1497" s="140" t="s">
        <v>12</v>
      </c>
      <c r="F1497" s="141" t="str">
        <f t="shared" si="71"/>
        <v/>
      </c>
      <c r="G1497" s="142">
        <f>IF($K1497="Padrão",BDI!$B$17,IF($K1497="Diferenciado",BDI!$E$17,0))</f>
        <v>0.21290000000000001</v>
      </c>
      <c r="H1497" s="140" t="str">
        <f t="shared" si="69"/>
        <v/>
      </c>
      <c r="I1497" s="141" t="str">
        <f t="shared" si="70"/>
        <v/>
      </c>
      <c r="J1497" s="143"/>
      <c r="K1497" s="144" t="s">
        <v>3103</v>
      </c>
    </row>
    <row r="1498" spans="1:11" hidden="1" x14ac:dyDescent="0.25">
      <c r="A1498" s="137" t="s">
        <v>5265</v>
      </c>
      <c r="B1498" s="138" t="s">
        <v>5266</v>
      </c>
      <c r="C1498" s="139" t="s">
        <v>17</v>
      </c>
      <c r="D1498" s="139">
        <v>0</v>
      </c>
      <c r="E1498" s="140" t="s">
        <v>12</v>
      </c>
      <c r="F1498" s="141" t="str">
        <f t="shared" si="71"/>
        <v/>
      </c>
      <c r="G1498" s="142">
        <f>IF($K1498="Padrão",BDI!$B$17,IF($K1498="Diferenciado",BDI!$E$17,0))</f>
        <v>0.21290000000000001</v>
      </c>
      <c r="H1498" s="140" t="str">
        <f t="shared" si="69"/>
        <v/>
      </c>
      <c r="I1498" s="141" t="str">
        <f t="shared" si="70"/>
        <v/>
      </c>
      <c r="J1498" s="143"/>
      <c r="K1498" s="144" t="s">
        <v>3103</v>
      </c>
    </row>
    <row r="1499" spans="1:11" hidden="1" x14ac:dyDescent="0.25">
      <c r="A1499" s="185" t="s">
        <v>1357</v>
      </c>
      <c r="B1499" s="138" t="s">
        <v>5267</v>
      </c>
      <c r="C1499" s="139" t="s">
        <v>71</v>
      </c>
      <c r="D1499" s="139">
        <v>0</v>
      </c>
      <c r="E1499" s="140">
        <f ca="1">OFFSET(INDEX(Composições!A:H,MATCH(Orçamentária!A1499,Composições!A:A,0),8),2,0)</f>
        <v>7.6189999999999989</v>
      </c>
      <c r="F1499" s="141">
        <f t="shared" ca="1" si="71"/>
        <v>0</v>
      </c>
      <c r="G1499" s="142">
        <f>IF($K1499="Padrão",BDI!$B$17,IF($K1499="Diferenciado",BDI!$E$17,0))</f>
        <v>0.21290000000000001</v>
      </c>
      <c r="H1499" s="140">
        <f t="shared" ca="1" si="69"/>
        <v>9.24</v>
      </c>
      <c r="I1499" s="141">
        <f t="shared" ca="1" si="70"/>
        <v>0</v>
      </c>
      <c r="J1499" s="143"/>
      <c r="K1499" s="144" t="s">
        <v>3103</v>
      </c>
    </row>
    <row r="1500" spans="1:11" hidden="1" x14ac:dyDescent="0.25">
      <c r="A1500" s="137" t="s">
        <v>5268</v>
      </c>
      <c r="B1500" s="138" t="s">
        <v>5269</v>
      </c>
      <c r="C1500" s="139" t="s">
        <v>17</v>
      </c>
      <c r="D1500" s="139">
        <v>0</v>
      </c>
      <c r="E1500" s="140" t="s">
        <v>12</v>
      </c>
      <c r="F1500" s="141" t="str">
        <f t="shared" si="71"/>
        <v/>
      </c>
      <c r="G1500" s="142">
        <f>IF($K1500="Padrão",BDI!$B$17,IF($K1500="Diferenciado",BDI!$E$17,0))</f>
        <v>0.21290000000000001</v>
      </c>
      <c r="H1500" s="140" t="str">
        <f t="shared" si="69"/>
        <v/>
      </c>
      <c r="I1500" s="141" t="str">
        <f t="shared" si="70"/>
        <v/>
      </c>
      <c r="J1500" s="143"/>
      <c r="K1500" s="144" t="s">
        <v>3103</v>
      </c>
    </row>
    <row r="1501" spans="1:11" hidden="1" x14ac:dyDescent="0.25">
      <c r="A1501" s="137" t="s">
        <v>5270</v>
      </c>
      <c r="B1501" s="138" t="s">
        <v>5271</v>
      </c>
      <c r="C1501" s="139" t="s">
        <v>17</v>
      </c>
      <c r="D1501" s="139">
        <v>0</v>
      </c>
      <c r="E1501" s="140" t="s">
        <v>12</v>
      </c>
      <c r="F1501" s="141" t="str">
        <f t="shared" si="71"/>
        <v/>
      </c>
      <c r="G1501" s="142">
        <f>IF($K1501="Padrão",BDI!$B$17,IF($K1501="Diferenciado",BDI!$E$17,0))</f>
        <v>0.21290000000000001</v>
      </c>
      <c r="H1501" s="140" t="str">
        <f t="shared" si="69"/>
        <v/>
      </c>
      <c r="I1501" s="141" t="str">
        <f t="shared" si="70"/>
        <v/>
      </c>
      <c r="J1501" s="143"/>
      <c r="K1501" s="144" t="s">
        <v>3103</v>
      </c>
    </row>
    <row r="1502" spans="1:11" hidden="1" x14ac:dyDescent="0.25">
      <c r="A1502" s="137" t="s">
        <v>5272</v>
      </c>
      <c r="B1502" s="138" t="s">
        <v>5273</v>
      </c>
      <c r="C1502" s="139" t="s">
        <v>17</v>
      </c>
      <c r="D1502" s="139">
        <v>0</v>
      </c>
      <c r="E1502" s="140" t="s">
        <v>12</v>
      </c>
      <c r="F1502" s="141" t="str">
        <f t="shared" si="71"/>
        <v/>
      </c>
      <c r="G1502" s="142">
        <f>IF($K1502="Padrão",BDI!$B$17,IF($K1502="Diferenciado",BDI!$E$17,0))</f>
        <v>0.21290000000000001</v>
      </c>
      <c r="H1502" s="140" t="str">
        <f t="shared" si="69"/>
        <v/>
      </c>
      <c r="I1502" s="141" t="str">
        <f t="shared" si="70"/>
        <v/>
      </c>
      <c r="J1502" s="143"/>
      <c r="K1502" s="144" t="s">
        <v>3103</v>
      </c>
    </row>
    <row r="1503" spans="1:11" hidden="1" x14ac:dyDescent="0.25">
      <c r="A1503" s="137" t="s">
        <v>5274</v>
      </c>
      <c r="B1503" s="138" t="s">
        <v>5275</v>
      </c>
      <c r="C1503" s="139" t="s">
        <v>17</v>
      </c>
      <c r="D1503" s="139">
        <v>0</v>
      </c>
      <c r="E1503" s="140" t="s">
        <v>12</v>
      </c>
      <c r="F1503" s="141" t="str">
        <f t="shared" si="71"/>
        <v/>
      </c>
      <c r="G1503" s="142">
        <f>IF($K1503="Padrão",BDI!$B$17,IF($K1503="Diferenciado",BDI!$E$17,0))</f>
        <v>0.21290000000000001</v>
      </c>
      <c r="H1503" s="140" t="str">
        <f t="shared" si="69"/>
        <v/>
      </c>
      <c r="I1503" s="141" t="str">
        <f t="shared" si="70"/>
        <v/>
      </c>
      <c r="J1503" s="143"/>
      <c r="K1503" s="144" t="s">
        <v>3103</v>
      </c>
    </row>
    <row r="1504" spans="1:11" hidden="1" x14ac:dyDescent="0.25">
      <c r="A1504" s="137" t="s">
        <v>5276</v>
      </c>
      <c r="B1504" s="138" t="s">
        <v>5277</v>
      </c>
      <c r="C1504" s="139" t="s">
        <v>17</v>
      </c>
      <c r="D1504" s="139">
        <v>0</v>
      </c>
      <c r="E1504" s="140" t="s">
        <v>12</v>
      </c>
      <c r="F1504" s="141" t="str">
        <f t="shared" si="71"/>
        <v/>
      </c>
      <c r="G1504" s="142">
        <f>IF($K1504="Padrão",BDI!$B$17,IF($K1504="Diferenciado",BDI!$E$17,0))</f>
        <v>0.21290000000000001</v>
      </c>
      <c r="H1504" s="140" t="str">
        <f t="shared" si="69"/>
        <v/>
      </c>
      <c r="I1504" s="141" t="str">
        <f t="shared" si="70"/>
        <v/>
      </c>
      <c r="J1504" s="143"/>
      <c r="K1504" s="144" t="s">
        <v>3103</v>
      </c>
    </row>
    <row r="1505" spans="1:11" hidden="1" x14ac:dyDescent="0.25">
      <c r="A1505" s="137" t="s">
        <v>5278</v>
      </c>
      <c r="B1505" s="138" t="s">
        <v>5279</v>
      </c>
      <c r="C1505" s="139" t="s">
        <v>17</v>
      </c>
      <c r="D1505" s="139">
        <v>0</v>
      </c>
      <c r="E1505" s="140" t="s">
        <v>12</v>
      </c>
      <c r="F1505" s="141" t="str">
        <f t="shared" si="71"/>
        <v/>
      </c>
      <c r="G1505" s="142">
        <f>IF($K1505="Padrão",BDI!$B$17,IF($K1505="Diferenciado",BDI!$E$17,0))</f>
        <v>0.21290000000000001</v>
      </c>
      <c r="H1505" s="140" t="str">
        <f t="shared" si="69"/>
        <v/>
      </c>
      <c r="I1505" s="141" t="str">
        <f t="shared" si="70"/>
        <v/>
      </c>
      <c r="J1505" s="143"/>
      <c r="K1505" s="144" t="s">
        <v>3103</v>
      </c>
    </row>
    <row r="1506" spans="1:11" hidden="1" x14ac:dyDescent="0.25">
      <c r="A1506" s="137" t="s">
        <v>5280</v>
      </c>
      <c r="B1506" s="138" t="s">
        <v>5281</v>
      </c>
      <c r="C1506" s="139" t="s">
        <v>17</v>
      </c>
      <c r="D1506" s="139">
        <v>0</v>
      </c>
      <c r="E1506" s="140" t="s">
        <v>12</v>
      </c>
      <c r="F1506" s="141" t="str">
        <f t="shared" si="71"/>
        <v/>
      </c>
      <c r="G1506" s="142">
        <f>IF($K1506="Padrão",BDI!$B$17,IF($K1506="Diferenciado",BDI!$E$17,0))</f>
        <v>0.21290000000000001</v>
      </c>
      <c r="H1506" s="140" t="str">
        <f t="shared" si="69"/>
        <v/>
      </c>
      <c r="I1506" s="141" t="str">
        <f t="shared" si="70"/>
        <v/>
      </c>
      <c r="J1506" s="143"/>
      <c r="K1506" s="144" t="s">
        <v>3103</v>
      </c>
    </row>
    <row r="1507" spans="1:11" hidden="1" x14ac:dyDescent="0.25">
      <c r="A1507" s="137" t="s">
        <v>5282</v>
      </c>
      <c r="B1507" s="138" t="s">
        <v>5283</v>
      </c>
      <c r="C1507" s="139" t="s">
        <v>105</v>
      </c>
      <c r="D1507" s="139">
        <v>0</v>
      </c>
      <c r="E1507" s="140" t="s">
        <v>12</v>
      </c>
      <c r="F1507" s="141" t="str">
        <f t="shared" si="71"/>
        <v/>
      </c>
      <c r="G1507" s="142">
        <f>IF($K1507="Padrão",BDI!$B$17,IF($K1507="Diferenciado",BDI!$E$17,0))</f>
        <v>0.21290000000000001</v>
      </c>
      <c r="H1507" s="140" t="str">
        <f t="shared" si="69"/>
        <v/>
      </c>
      <c r="I1507" s="141" t="str">
        <f t="shared" si="70"/>
        <v/>
      </c>
      <c r="J1507" s="143"/>
      <c r="K1507" s="144" t="s">
        <v>3103</v>
      </c>
    </row>
    <row r="1508" spans="1:11" hidden="1" x14ac:dyDescent="0.25">
      <c r="A1508" s="137" t="s">
        <v>5284</v>
      </c>
      <c r="B1508" s="138" t="s">
        <v>5285</v>
      </c>
      <c r="C1508" s="139" t="s">
        <v>17</v>
      </c>
      <c r="D1508" s="139">
        <v>0</v>
      </c>
      <c r="E1508" s="140" t="s">
        <v>12</v>
      </c>
      <c r="F1508" s="141" t="str">
        <f t="shared" si="71"/>
        <v/>
      </c>
      <c r="G1508" s="142">
        <f>IF($K1508="Padrão",BDI!$B$17,IF($K1508="Diferenciado",BDI!$E$17,0))</f>
        <v>0.21290000000000001</v>
      </c>
      <c r="H1508" s="140" t="str">
        <f t="shared" si="69"/>
        <v/>
      </c>
      <c r="I1508" s="141" t="str">
        <f t="shared" si="70"/>
        <v/>
      </c>
      <c r="J1508" s="143"/>
      <c r="K1508" s="144" t="s">
        <v>3103</v>
      </c>
    </row>
    <row r="1509" spans="1:11" hidden="1" x14ac:dyDescent="0.25">
      <c r="A1509" s="137" t="s">
        <v>5286</v>
      </c>
      <c r="B1509" s="138" t="s">
        <v>5287</v>
      </c>
      <c r="C1509" s="139" t="s">
        <v>17</v>
      </c>
      <c r="D1509" s="139">
        <v>0</v>
      </c>
      <c r="E1509" s="140" t="s">
        <v>12</v>
      </c>
      <c r="F1509" s="141" t="str">
        <f t="shared" si="71"/>
        <v/>
      </c>
      <c r="G1509" s="142">
        <f>IF($K1509="Padrão",BDI!$B$17,IF($K1509="Diferenciado",BDI!$E$17,0))</f>
        <v>0.21290000000000001</v>
      </c>
      <c r="H1509" s="140" t="str">
        <f t="shared" si="69"/>
        <v/>
      </c>
      <c r="I1509" s="141" t="str">
        <f t="shared" si="70"/>
        <v/>
      </c>
      <c r="J1509" s="143"/>
      <c r="K1509" s="144" t="s">
        <v>3103</v>
      </c>
    </row>
    <row r="1510" spans="1:11" hidden="1" x14ac:dyDescent="0.25">
      <c r="A1510" s="137" t="s">
        <v>5288</v>
      </c>
      <c r="B1510" s="138" t="s">
        <v>5289</v>
      </c>
      <c r="C1510" s="139" t="s">
        <v>17</v>
      </c>
      <c r="D1510" s="139">
        <v>0</v>
      </c>
      <c r="E1510" s="140" t="s">
        <v>12</v>
      </c>
      <c r="F1510" s="141" t="str">
        <f t="shared" si="71"/>
        <v/>
      </c>
      <c r="G1510" s="142">
        <f>IF($K1510="Padrão",BDI!$B$17,IF($K1510="Diferenciado",BDI!$E$17,0))</f>
        <v>0.21290000000000001</v>
      </c>
      <c r="H1510" s="140" t="str">
        <f t="shared" si="69"/>
        <v/>
      </c>
      <c r="I1510" s="141" t="str">
        <f t="shared" si="70"/>
        <v/>
      </c>
      <c r="J1510" s="143"/>
      <c r="K1510" s="144" t="s">
        <v>3103</v>
      </c>
    </row>
    <row r="1511" spans="1:11" hidden="1" x14ac:dyDescent="0.25">
      <c r="A1511" s="137" t="s">
        <v>5290</v>
      </c>
      <c r="B1511" s="138" t="s">
        <v>5291</v>
      </c>
      <c r="C1511" s="139" t="s">
        <v>17</v>
      </c>
      <c r="D1511" s="139">
        <v>0</v>
      </c>
      <c r="E1511" s="140" t="s">
        <v>12</v>
      </c>
      <c r="F1511" s="141" t="str">
        <f t="shared" si="71"/>
        <v/>
      </c>
      <c r="G1511" s="142">
        <f>IF($K1511="Padrão",BDI!$B$17,IF($K1511="Diferenciado",BDI!$E$17,0))</f>
        <v>0.21290000000000001</v>
      </c>
      <c r="H1511" s="140" t="str">
        <f t="shared" si="69"/>
        <v/>
      </c>
      <c r="I1511" s="141" t="str">
        <f t="shared" si="70"/>
        <v/>
      </c>
      <c r="J1511" s="143"/>
      <c r="K1511" s="144" t="s">
        <v>3103</v>
      </c>
    </row>
    <row r="1512" spans="1:11" hidden="1" x14ac:dyDescent="0.25">
      <c r="A1512" s="137" t="s">
        <v>5292</v>
      </c>
      <c r="B1512" s="138" t="s">
        <v>5293</v>
      </c>
      <c r="C1512" s="139" t="s">
        <v>17</v>
      </c>
      <c r="D1512" s="139">
        <v>0</v>
      </c>
      <c r="E1512" s="140" t="s">
        <v>12</v>
      </c>
      <c r="F1512" s="141" t="str">
        <f t="shared" si="71"/>
        <v/>
      </c>
      <c r="G1512" s="142">
        <f>IF($K1512="Padrão",BDI!$B$17,IF($K1512="Diferenciado",BDI!$E$17,0))</f>
        <v>0.21290000000000001</v>
      </c>
      <c r="H1512" s="140" t="str">
        <f t="shared" si="69"/>
        <v/>
      </c>
      <c r="I1512" s="141" t="str">
        <f t="shared" si="70"/>
        <v/>
      </c>
      <c r="J1512" s="143"/>
      <c r="K1512" s="144" t="s">
        <v>3103</v>
      </c>
    </row>
    <row r="1513" spans="1:11" hidden="1" x14ac:dyDescent="0.25">
      <c r="A1513" s="137" t="s">
        <v>5294</v>
      </c>
      <c r="B1513" s="138" t="s">
        <v>5295</v>
      </c>
      <c r="C1513" s="139" t="s">
        <v>105</v>
      </c>
      <c r="D1513" s="139">
        <v>0</v>
      </c>
      <c r="E1513" s="140" t="s">
        <v>12</v>
      </c>
      <c r="F1513" s="141" t="str">
        <f t="shared" si="71"/>
        <v/>
      </c>
      <c r="G1513" s="142">
        <f>IF($K1513="Padrão",BDI!$B$17,IF($K1513="Diferenciado",BDI!$E$17,0))</f>
        <v>0.21290000000000001</v>
      </c>
      <c r="H1513" s="140" t="str">
        <f t="shared" si="69"/>
        <v/>
      </c>
      <c r="I1513" s="141" t="str">
        <f t="shared" si="70"/>
        <v/>
      </c>
      <c r="J1513" s="143"/>
      <c r="K1513" s="144" t="s">
        <v>3103</v>
      </c>
    </row>
    <row r="1514" spans="1:11" hidden="1" x14ac:dyDescent="0.25">
      <c r="A1514" s="137" t="s">
        <v>5296</v>
      </c>
      <c r="B1514" s="138" t="s">
        <v>5297</v>
      </c>
      <c r="C1514" s="139" t="s">
        <v>17</v>
      </c>
      <c r="D1514" s="139">
        <v>0</v>
      </c>
      <c r="E1514" s="140" t="s">
        <v>12</v>
      </c>
      <c r="F1514" s="141" t="str">
        <f t="shared" si="71"/>
        <v/>
      </c>
      <c r="G1514" s="142">
        <f>IF($K1514="Padrão",BDI!$B$17,IF($K1514="Diferenciado",BDI!$E$17,0))</f>
        <v>0.21290000000000001</v>
      </c>
      <c r="H1514" s="140" t="str">
        <f t="shared" si="69"/>
        <v/>
      </c>
      <c r="I1514" s="141" t="str">
        <f t="shared" si="70"/>
        <v/>
      </c>
      <c r="J1514" s="143"/>
      <c r="K1514" s="144" t="s">
        <v>3103</v>
      </c>
    </row>
    <row r="1515" spans="1:11" hidden="1" x14ac:dyDescent="0.25">
      <c r="A1515" s="137" t="s">
        <v>5298</v>
      </c>
      <c r="B1515" s="138" t="s">
        <v>5299</v>
      </c>
      <c r="C1515" s="139" t="s">
        <v>17</v>
      </c>
      <c r="D1515" s="139">
        <v>0</v>
      </c>
      <c r="E1515" s="140" t="s">
        <v>12</v>
      </c>
      <c r="F1515" s="141" t="str">
        <f t="shared" si="71"/>
        <v/>
      </c>
      <c r="G1515" s="142">
        <f>IF($K1515="Padrão",BDI!$B$17,IF($K1515="Diferenciado",BDI!$E$17,0))</f>
        <v>0.21290000000000001</v>
      </c>
      <c r="H1515" s="140" t="str">
        <f t="shared" si="69"/>
        <v/>
      </c>
      <c r="I1515" s="141" t="str">
        <f t="shared" si="70"/>
        <v/>
      </c>
      <c r="J1515" s="143"/>
      <c r="K1515" s="144" t="s">
        <v>3103</v>
      </c>
    </row>
    <row r="1516" spans="1:11" hidden="1" x14ac:dyDescent="0.25">
      <c r="A1516" s="137" t="s">
        <v>5300</v>
      </c>
      <c r="B1516" s="138" t="s">
        <v>5301</v>
      </c>
      <c r="C1516" s="139" t="s">
        <v>17</v>
      </c>
      <c r="D1516" s="139">
        <v>0</v>
      </c>
      <c r="E1516" s="140" t="s">
        <v>12</v>
      </c>
      <c r="F1516" s="141" t="str">
        <f t="shared" si="71"/>
        <v/>
      </c>
      <c r="G1516" s="142">
        <f>IF($K1516="Padrão",BDI!$B$17,IF($K1516="Diferenciado",BDI!$E$17,0))</f>
        <v>0.21290000000000001</v>
      </c>
      <c r="H1516" s="140" t="str">
        <f t="shared" si="69"/>
        <v/>
      </c>
      <c r="I1516" s="141" t="str">
        <f t="shared" si="70"/>
        <v/>
      </c>
      <c r="J1516" s="143"/>
      <c r="K1516" s="144" t="s">
        <v>3103</v>
      </c>
    </row>
    <row r="1517" spans="1:11" hidden="1" x14ac:dyDescent="0.25">
      <c r="A1517" s="137" t="s">
        <v>5302</v>
      </c>
      <c r="B1517" s="138" t="s">
        <v>5303</v>
      </c>
      <c r="C1517" s="139" t="s">
        <v>105</v>
      </c>
      <c r="D1517" s="139">
        <v>0</v>
      </c>
      <c r="E1517" s="140" t="s">
        <v>12</v>
      </c>
      <c r="F1517" s="141" t="str">
        <f t="shared" si="71"/>
        <v/>
      </c>
      <c r="G1517" s="142">
        <f>IF($K1517="Padrão",BDI!$B$17,IF($K1517="Diferenciado",BDI!$E$17,0))</f>
        <v>0.21290000000000001</v>
      </c>
      <c r="H1517" s="140" t="str">
        <f t="shared" si="69"/>
        <v/>
      </c>
      <c r="I1517" s="141" t="str">
        <f t="shared" si="70"/>
        <v/>
      </c>
      <c r="J1517" s="143"/>
      <c r="K1517" s="144" t="s">
        <v>3103</v>
      </c>
    </row>
    <row r="1518" spans="1:11" hidden="1" x14ac:dyDescent="0.25">
      <c r="A1518" s="137" t="s">
        <v>5304</v>
      </c>
      <c r="B1518" s="138" t="s">
        <v>5305</v>
      </c>
      <c r="C1518" s="139" t="s">
        <v>17</v>
      </c>
      <c r="D1518" s="139">
        <v>0</v>
      </c>
      <c r="E1518" s="140" t="s">
        <v>12</v>
      </c>
      <c r="F1518" s="141" t="str">
        <f t="shared" si="71"/>
        <v/>
      </c>
      <c r="G1518" s="142">
        <f>IF($K1518="Padrão",BDI!$B$17,IF($K1518="Diferenciado",BDI!$E$17,0))</f>
        <v>0.21290000000000001</v>
      </c>
      <c r="H1518" s="140" t="str">
        <f t="shared" si="69"/>
        <v/>
      </c>
      <c r="I1518" s="141" t="str">
        <f t="shared" si="70"/>
        <v/>
      </c>
      <c r="J1518" s="143"/>
      <c r="K1518" s="144" t="s">
        <v>3103</v>
      </c>
    </row>
    <row r="1519" spans="1:11" hidden="1" x14ac:dyDescent="0.25">
      <c r="A1519" s="137" t="s">
        <v>5306</v>
      </c>
      <c r="B1519" s="138" t="s">
        <v>5307</v>
      </c>
      <c r="C1519" s="139" t="s">
        <v>17</v>
      </c>
      <c r="D1519" s="139">
        <v>0</v>
      </c>
      <c r="E1519" s="140" t="s">
        <v>12</v>
      </c>
      <c r="F1519" s="141" t="str">
        <f t="shared" si="71"/>
        <v/>
      </c>
      <c r="G1519" s="142">
        <f>IF($K1519="Padrão",BDI!$B$17,IF($K1519="Diferenciado",BDI!$E$17,0))</f>
        <v>0.21290000000000001</v>
      </c>
      <c r="H1519" s="140" t="str">
        <f t="shared" si="69"/>
        <v/>
      </c>
      <c r="I1519" s="141" t="str">
        <f t="shared" si="70"/>
        <v/>
      </c>
      <c r="J1519" s="143"/>
      <c r="K1519" s="144" t="s">
        <v>3103</v>
      </c>
    </row>
    <row r="1520" spans="1:11" hidden="1" x14ac:dyDescent="0.25">
      <c r="A1520" s="137" t="s">
        <v>5308</v>
      </c>
      <c r="B1520" s="138" t="s">
        <v>5309</v>
      </c>
      <c r="C1520" s="139" t="s">
        <v>17</v>
      </c>
      <c r="D1520" s="139">
        <v>0</v>
      </c>
      <c r="E1520" s="140" t="s">
        <v>12</v>
      </c>
      <c r="F1520" s="141" t="str">
        <f t="shared" si="71"/>
        <v/>
      </c>
      <c r="G1520" s="142">
        <f>IF($K1520="Padrão",BDI!$B$17,IF($K1520="Diferenciado",BDI!$E$17,0))</f>
        <v>0.21290000000000001</v>
      </c>
      <c r="H1520" s="140" t="str">
        <f t="shared" si="69"/>
        <v/>
      </c>
      <c r="I1520" s="141" t="str">
        <f t="shared" si="70"/>
        <v/>
      </c>
      <c r="J1520" s="143"/>
      <c r="K1520" s="144" t="s">
        <v>3103</v>
      </c>
    </row>
    <row r="1521" spans="1:11" hidden="1" x14ac:dyDescent="0.25">
      <c r="A1521" s="137" t="s">
        <v>5310</v>
      </c>
      <c r="B1521" s="138" t="s">
        <v>5311</v>
      </c>
      <c r="C1521" s="139" t="s">
        <v>17</v>
      </c>
      <c r="D1521" s="139">
        <v>0</v>
      </c>
      <c r="E1521" s="140" t="s">
        <v>12</v>
      </c>
      <c r="F1521" s="141" t="str">
        <f t="shared" si="71"/>
        <v/>
      </c>
      <c r="G1521" s="142">
        <f>IF($K1521="Padrão",BDI!$B$17,IF($K1521="Diferenciado",BDI!$E$17,0))</f>
        <v>0.21290000000000001</v>
      </c>
      <c r="H1521" s="140" t="str">
        <f t="shared" si="69"/>
        <v/>
      </c>
      <c r="I1521" s="141" t="str">
        <f t="shared" si="70"/>
        <v/>
      </c>
      <c r="J1521" s="143"/>
      <c r="K1521" s="144" t="s">
        <v>3103</v>
      </c>
    </row>
    <row r="1522" spans="1:11" hidden="1" x14ac:dyDescent="0.25">
      <c r="A1522" s="137" t="s">
        <v>5312</v>
      </c>
      <c r="B1522" s="138" t="s">
        <v>5313</v>
      </c>
      <c r="C1522" s="139" t="s">
        <v>17</v>
      </c>
      <c r="D1522" s="139">
        <v>0</v>
      </c>
      <c r="E1522" s="140" t="s">
        <v>12</v>
      </c>
      <c r="F1522" s="141" t="str">
        <f t="shared" si="71"/>
        <v/>
      </c>
      <c r="G1522" s="142">
        <f>IF($K1522="Padrão",BDI!$B$17,IF($K1522="Diferenciado",BDI!$E$17,0))</f>
        <v>0.21290000000000001</v>
      </c>
      <c r="H1522" s="140" t="str">
        <f t="shared" si="69"/>
        <v/>
      </c>
      <c r="I1522" s="141" t="str">
        <f t="shared" si="70"/>
        <v/>
      </c>
      <c r="J1522" s="143"/>
      <c r="K1522" s="144" t="s">
        <v>3103</v>
      </c>
    </row>
    <row r="1523" spans="1:11" hidden="1" x14ac:dyDescent="0.25">
      <c r="A1523" s="137" t="s">
        <v>5314</v>
      </c>
      <c r="B1523" s="138" t="s">
        <v>5315</v>
      </c>
      <c r="C1523" s="139" t="s">
        <v>17</v>
      </c>
      <c r="D1523" s="139">
        <v>0</v>
      </c>
      <c r="E1523" s="140" t="s">
        <v>12</v>
      </c>
      <c r="F1523" s="141" t="str">
        <f t="shared" si="71"/>
        <v/>
      </c>
      <c r="G1523" s="142">
        <f>IF($K1523="Padrão",BDI!$B$17,IF($K1523="Diferenciado",BDI!$E$17,0))</f>
        <v>0.21290000000000001</v>
      </c>
      <c r="H1523" s="140" t="str">
        <f t="shared" si="69"/>
        <v/>
      </c>
      <c r="I1523" s="141" t="str">
        <f t="shared" si="70"/>
        <v/>
      </c>
      <c r="J1523" s="143"/>
      <c r="K1523" s="144" t="s">
        <v>3103</v>
      </c>
    </row>
    <row r="1524" spans="1:11" hidden="1" x14ac:dyDescent="0.25">
      <c r="A1524" s="137" t="s">
        <v>5316</v>
      </c>
      <c r="B1524" s="138" t="s">
        <v>5317</v>
      </c>
      <c r="C1524" s="139" t="s">
        <v>17</v>
      </c>
      <c r="D1524" s="139">
        <v>0</v>
      </c>
      <c r="E1524" s="140" t="s">
        <v>12</v>
      </c>
      <c r="F1524" s="141" t="str">
        <f t="shared" si="71"/>
        <v/>
      </c>
      <c r="G1524" s="142">
        <f>IF($K1524="Padrão",BDI!$B$17,IF($K1524="Diferenciado",BDI!$E$17,0))</f>
        <v>0.21290000000000001</v>
      </c>
      <c r="H1524" s="140" t="str">
        <f t="shared" si="69"/>
        <v/>
      </c>
      <c r="I1524" s="141" t="str">
        <f t="shared" si="70"/>
        <v/>
      </c>
      <c r="J1524" s="143"/>
      <c r="K1524" s="144" t="s">
        <v>3103</v>
      </c>
    </row>
    <row r="1525" spans="1:11" hidden="1" x14ac:dyDescent="0.25">
      <c r="A1525" s="137" t="s">
        <v>5318</v>
      </c>
      <c r="B1525" s="138" t="s">
        <v>5319</v>
      </c>
      <c r="C1525" s="139" t="s">
        <v>17</v>
      </c>
      <c r="D1525" s="139">
        <v>0</v>
      </c>
      <c r="E1525" s="140" t="s">
        <v>12</v>
      </c>
      <c r="F1525" s="141" t="str">
        <f t="shared" si="71"/>
        <v/>
      </c>
      <c r="G1525" s="142">
        <f>IF($K1525="Padrão",BDI!$B$17,IF($K1525="Diferenciado",BDI!$E$17,0))</f>
        <v>0.21290000000000001</v>
      </c>
      <c r="H1525" s="140" t="str">
        <f t="shared" si="69"/>
        <v/>
      </c>
      <c r="I1525" s="141" t="str">
        <f t="shared" si="70"/>
        <v/>
      </c>
      <c r="J1525" s="143"/>
      <c r="K1525" s="144" t="s">
        <v>3103</v>
      </c>
    </row>
    <row r="1526" spans="1:11" hidden="1" x14ac:dyDescent="0.25">
      <c r="A1526" s="137" t="s">
        <v>5320</v>
      </c>
      <c r="B1526" s="138" t="s">
        <v>5321</v>
      </c>
      <c r="C1526" s="139" t="s">
        <v>17</v>
      </c>
      <c r="D1526" s="139">
        <v>0</v>
      </c>
      <c r="E1526" s="140" t="s">
        <v>12</v>
      </c>
      <c r="F1526" s="141" t="str">
        <f t="shared" si="71"/>
        <v/>
      </c>
      <c r="G1526" s="142">
        <f>IF($K1526="Padrão",BDI!$B$17,IF($K1526="Diferenciado",BDI!$E$17,0))</f>
        <v>0.21290000000000001</v>
      </c>
      <c r="H1526" s="140" t="str">
        <f t="shared" si="69"/>
        <v/>
      </c>
      <c r="I1526" s="141" t="str">
        <f t="shared" si="70"/>
        <v/>
      </c>
      <c r="J1526" s="143"/>
      <c r="K1526" s="144" t="s">
        <v>3103</v>
      </c>
    </row>
    <row r="1527" spans="1:11" hidden="1" x14ac:dyDescent="0.25">
      <c r="A1527" s="137" t="s">
        <v>5322</v>
      </c>
      <c r="B1527" s="138" t="s">
        <v>5323</v>
      </c>
      <c r="C1527" s="139" t="s">
        <v>17</v>
      </c>
      <c r="D1527" s="139">
        <v>0</v>
      </c>
      <c r="E1527" s="140" t="s">
        <v>12</v>
      </c>
      <c r="F1527" s="141" t="str">
        <f t="shared" si="71"/>
        <v/>
      </c>
      <c r="G1527" s="142">
        <f>IF($K1527="Padrão",BDI!$B$17,IF($K1527="Diferenciado",BDI!$E$17,0))</f>
        <v>0.21290000000000001</v>
      </c>
      <c r="H1527" s="140" t="str">
        <f t="shared" si="69"/>
        <v/>
      </c>
      <c r="I1527" s="141" t="str">
        <f t="shared" si="70"/>
        <v/>
      </c>
      <c r="J1527" s="143"/>
      <c r="K1527" s="144" t="s">
        <v>3103</v>
      </c>
    </row>
    <row r="1528" spans="1:11" hidden="1" x14ac:dyDescent="0.25">
      <c r="A1528" s="137" t="s">
        <v>5324</v>
      </c>
      <c r="B1528" s="138" t="s">
        <v>5325</v>
      </c>
      <c r="C1528" s="139" t="s">
        <v>17</v>
      </c>
      <c r="D1528" s="139">
        <v>0</v>
      </c>
      <c r="E1528" s="140" t="s">
        <v>12</v>
      </c>
      <c r="F1528" s="141" t="str">
        <f t="shared" si="71"/>
        <v/>
      </c>
      <c r="G1528" s="142">
        <f>IF($K1528="Padrão",BDI!$B$17,IF($K1528="Diferenciado",BDI!$E$17,0))</f>
        <v>0.21290000000000001</v>
      </c>
      <c r="H1528" s="140" t="str">
        <f t="shared" si="69"/>
        <v/>
      </c>
      <c r="I1528" s="141" t="str">
        <f t="shared" si="70"/>
        <v/>
      </c>
      <c r="J1528" s="143"/>
      <c r="K1528" s="144" t="s">
        <v>3103</v>
      </c>
    </row>
    <row r="1529" spans="1:11" hidden="1" x14ac:dyDescent="0.25">
      <c r="A1529" s="137" t="s">
        <v>5326</v>
      </c>
      <c r="B1529" s="138" t="s">
        <v>5327</v>
      </c>
      <c r="C1529" s="139" t="s">
        <v>17</v>
      </c>
      <c r="D1529" s="139">
        <v>0</v>
      </c>
      <c r="E1529" s="140" t="s">
        <v>12</v>
      </c>
      <c r="F1529" s="141" t="str">
        <f t="shared" si="71"/>
        <v/>
      </c>
      <c r="G1529" s="142">
        <f>IF($K1529="Padrão",BDI!$B$17,IF($K1529="Diferenciado",BDI!$E$17,0))</f>
        <v>0.21290000000000001</v>
      </c>
      <c r="H1529" s="140" t="str">
        <f t="shared" si="69"/>
        <v/>
      </c>
      <c r="I1529" s="141" t="str">
        <f t="shared" si="70"/>
        <v/>
      </c>
      <c r="J1529" s="143"/>
      <c r="K1529" s="144" t="s">
        <v>3103</v>
      </c>
    </row>
    <row r="1530" spans="1:11" hidden="1" x14ac:dyDescent="0.25">
      <c r="A1530" s="137" t="s">
        <v>5328</v>
      </c>
      <c r="B1530" s="138" t="s">
        <v>5329</v>
      </c>
      <c r="C1530" s="139" t="s">
        <v>17</v>
      </c>
      <c r="D1530" s="139">
        <v>0</v>
      </c>
      <c r="E1530" s="140" t="s">
        <v>12</v>
      </c>
      <c r="F1530" s="141" t="str">
        <f t="shared" si="71"/>
        <v/>
      </c>
      <c r="G1530" s="142">
        <f>IF($K1530="Padrão",BDI!$B$17,IF($K1530="Diferenciado",BDI!$E$17,0))</f>
        <v>0.21290000000000001</v>
      </c>
      <c r="H1530" s="140" t="str">
        <f t="shared" si="69"/>
        <v/>
      </c>
      <c r="I1530" s="141" t="str">
        <f t="shared" si="70"/>
        <v/>
      </c>
      <c r="J1530" s="143"/>
      <c r="K1530" s="144" t="s">
        <v>3103</v>
      </c>
    </row>
    <row r="1531" spans="1:11" hidden="1" x14ac:dyDescent="0.25">
      <c r="A1531" s="137" t="s">
        <v>5330</v>
      </c>
      <c r="B1531" s="138" t="s">
        <v>5331</v>
      </c>
      <c r="C1531" s="139" t="s">
        <v>17</v>
      </c>
      <c r="D1531" s="139">
        <v>0</v>
      </c>
      <c r="E1531" s="140" t="s">
        <v>12</v>
      </c>
      <c r="F1531" s="141" t="str">
        <f t="shared" si="71"/>
        <v/>
      </c>
      <c r="G1531" s="142">
        <f>IF($K1531="Padrão",BDI!$B$17,IF($K1531="Diferenciado",BDI!$E$17,0))</f>
        <v>0.21290000000000001</v>
      </c>
      <c r="H1531" s="140" t="str">
        <f t="shared" si="69"/>
        <v/>
      </c>
      <c r="I1531" s="141" t="str">
        <f t="shared" si="70"/>
        <v/>
      </c>
      <c r="J1531" s="143"/>
      <c r="K1531" s="144" t="s">
        <v>3103</v>
      </c>
    </row>
    <row r="1532" spans="1:11" hidden="1" x14ac:dyDescent="0.25">
      <c r="A1532" s="137" t="s">
        <v>5332</v>
      </c>
      <c r="B1532" s="138" t="s">
        <v>5333</v>
      </c>
      <c r="C1532" s="139" t="s">
        <v>17</v>
      </c>
      <c r="D1532" s="139">
        <v>0</v>
      </c>
      <c r="E1532" s="140" t="s">
        <v>12</v>
      </c>
      <c r="F1532" s="141" t="str">
        <f t="shared" si="71"/>
        <v/>
      </c>
      <c r="G1532" s="142">
        <f>IF($K1532="Padrão",BDI!$B$17,IF($K1532="Diferenciado",BDI!$E$17,0))</f>
        <v>0.21290000000000001</v>
      </c>
      <c r="H1532" s="140" t="str">
        <f t="shared" si="69"/>
        <v/>
      </c>
      <c r="I1532" s="141" t="str">
        <f t="shared" si="70"/>
        <v/>
      </c>
      <c r="J1532" s="143"/>
      <c r="K1532" s="144" t="s">
        <v>3103</v>
      </c>
    </row>
    <row r="1533" spans="1:11" hidden="1" x14ac:dyDescent="0.25">
      <c r="A1533" s="137" t="s">
        <v>5334</v>
      </c>
      <c r="B1533" s="138" t="s">
        <v>5335</v>
      </c>
      <c r="C1533" s="139" t="s">
        <v>17</v>
      </c>
      <c r="D1533" s="139">
        <v>0</v>
      </c>
      <c r="E1533" s="140" t="s">
        <v>12</v>
      </c>
      <c r="F1533" s="141" t="str">
        <f t="shared" si="71"/>
        <v/>
      </c>
      <c r="G1533" s="142">
        <f>IF($K1533="Padrão",BDI!$B$17,IF($K1533="Diferenciado",BDI!$E$17,0))</f>
        <v>0.21290000000000001</v>
      </c>
      <c r="H1533" s="140" t="str">
        <f t="shared" si="69"/>
        <v/>
      </c>
      <c r="I1533" s="141" t="str">
        <f t="shared" si="70"/>
        <v/>
      </c>
      <c r="J1533" s="143"/>
      <c r="K1533" s="144" t="s">
        <v>3103</v>
      </c>
    </row>
    <row r="1534" spans="1:11" hidden="1" x14ac:dyDescent="0.25">
      <c r="A1534" s="137" t="s">
        <v>5336</v>
      </c>
      <c r="B1534" s="138" t="s">
        <v>5337</v>
      </c>
      <c r="C1534" s="139" t="s">
        <v>17</v>
      </c>
      <c r="D1534" s="139">
        <v>0</v>
      </c>
      <c r="E1534" s="140" t="s">
        <v>12</v>
      </c>
      <c r="F1534" s="141" t="str">
        <f t="shared" si="71"/>
        <v/>
      </c>
      <c r="G1534" s="142">
        <f>IF($K1534="Padrão",BDI!$B$17,IF($K1534="Diferenciado",BDI!$E$17,0))</f>
        <v>0.21290000000000001</v>
      </c>
      <c r="H1534" s="140" t="str">
        <f t="shared" si="69"/>
        <v/>
      </c>
      <c r="I1534" s="141" t="str">
        <f t="shared" si="70"/>
        <v/>
      </c>
      <c r="J1534" s="143"/>
      <c r="K1534" s="144" t="s">
        <v>3103</v>
      </c>
    </row>
    <row r="1535" spans="1:11" hidden="1" x14ac:dyDescent="0.25">
      <c r="A1535" s="137" t="s">
        <v>5338</v>
      </c>
      <c r="B1535" s="138" t="s">
        <v>5339</v>
      </c>
      <c r="C1535" s="139" t="s">
        <v>17</v>
      </c>
      <c r="D1535" s="139">
        <v>0</v>
      </c>
      <c r="E1535" s="140" t="s">
        <v>12</v>
      </c>
      <c r="F1535" s="141" t="str">
        <f t="shared" si="71"/>
        <v/>
      </c>
      <c r="G1535" s="142">
        <f>IF($K1535="Padrão",BDI!$B$17,IF($K1535="Diferenciado",BDI!$E$17,0))</f>
        <v>0.21290000000000001</v>
      </c>
      <c r="H1535" s="140" t="str">
        <f t="shared" si="69"/>
        <v/>
      </c>
      <c r="I1535" s="141" t="str">
        <f t="shared" si="70"/>
        <v/>
      </c>
      <c r="J1535" s="143"/>
      <c r="K1535" s="144" t="s">
        <v>3103</v>
      </c>
    </row>
    <row r="1536" spans="1:11" hidden="1" x14ac:dyDescent="0.25">
      <c r="A1536" s="137" t="s">
        <v>5340</v>
      </c>
      <c r="B1536" s="138" t="s">
        <v>5341</v>
      </c>
      <c r="C1536" s="139" t="s">
        <v>17</v>
      </c>
      <c r="D1536" s="139">
        <v>0</v>
      </c>
      <c r="E1536" s="140" t="s">
        <v>12</v>
      </c>
      <c r="F1536" s="141" t="str">
        <f t="shared" si="71"/>
        <v/>
      </c>
      <c r="G1536" s="142">
        <f>IF($K1536="Padrão",BDI!$B$17,IF($K1536="Diferenciado",BDI!$E$17,0))</f>
        <v>0.21290000000000001</v>
      </c>
      <c r="H1536" s="140" t="str">
        <f t="shared" si="69"/>
        <v/>
      </c>
      <c r="I1536" s="141" t="str">
        <f t="shared" si="70"/>
        <v/>
      </c>
      <c r="J1536" s="143"/>
      <c r="K1536" s="144" t="s">
        <v>3103</v>
      </c>
    </row>
    <row r="1537" spans="1:11" hidden="1" x14ac:dyDescent="0.25">
      <c r="A1537" s="137" t="s">
        <v>5342</v>
      </c>
      <c r="B1537" s="138" t="s">
        <v>5343</v>
      </c>
      <c r="C1537" s="139" t="s">
        <v>17</v>
      </c>
      <c r="D1537" s="139">
        <v>0</v>
      </c>
      <c r="E1537" s="140" t="s">
        <v>12</v>
      </c>
      <c r="F1537" s="141" t="str">
        <f t="shared" si="71"/>
        <v/>
      </c>
      <c r="G1537" s="142">
        <f>IF($K1537="Padrão",BDI!$B$17,IF($K1537="Diferenciado",BDI!$E$17,0))</f>
        <v>0.21290000000000001</v>
      </c>
      <c r="H1537" s="140" t="str">
        <f t="shared" si="69"/>
        <v/>
      </c>
      <c r="I1537" s="141" t="str">
        <f t="shared" si="70"/>
        <v/>
      </c>
      <c r="J1537" s="143"/>
      <c r="K1537" s="144" t="s">
        <v>3103</v>
      </c>
    </row>
    <row r="1538" spans="1:11" hidden="1" x14ac:dyDescent="0.25">
      <c r="A1538" s="137" t="s">
        <v>5344</v>
      </c>
      <c r="B1538" s="138" t="s">
        <v>5345</v>
      </c>
      <c r="C1538" s="139" t="s">
        <v>17</v>
      </c>
      <c r="D1538" s="139">
        <v>0</v>
      </c>
      <c r="E1538" s="140" t="s">
        <v>12</v>
      </c>
      <c r="F1538" s="141" t="str">
        <f t="shared" si="71"/>
        <v/>
      </c>
      <c r="G1538" s="142">
        <f>IF($K1538="Padrão",BDI!$B$17,IF($K1538="Diferenciado",BDI!$E$17,0))</f>
        <v>0.21290000000000001</v>
      </c>
      <c r="H1538" s="140" t="str">
        <f t="shared" si="69"/>
        <v/>
      </c>
      <c r="I1538" s="141" t="str">
        <f t="shared" si="70"/>
        <v/>
      </c>
      <c r="J1538" s="143"/>
      <c r="K1538" s="144" t="s">
        <v>3103</v>
      </c>
    </row>
    <row r="1539" spans="1:11" hidden="1" x14ac:dyDescent="0.25">
      <c r="A1539" s="137" t="s">
        <v>5346</v>
      </c>
      <c r="B1539" s="138" t="s">
        <v>5347</v>
      </c>
      <c r="C1539" s="139" t="s">
        <v>17</v>
      </c>
      <c r="D1539" s="139">
        <v>0</v>
      </c>
      <c r="E1539" s="140" t="s">
        <v>12</v>
      </c>
      <c r="F1539" s="141" t="str">
        <f t="shared" si="71"/>
        <v/>
      </c>
      <c r="G1539" s="142">
        <f>IF($K1539="Padrão",BDI!$B$17,IF($K1539="Diferenciado",BDI!$E$17,0))</f>
        <v>0.21290000000000001</v>
      </c>
      <c r="H1539" s="140" t="str">
        <f t="shared" si="69"/>
        <v/>
      </c>
      <c r="I1539" s="141" t="str">
        <f t="shared" si="70"/>
        <v/>
      </c>
      <c r="J1539" s="143"/>
      <c r="K1539" s="144" t="s">
        <v>3103</v>
      </c>
    </row>
    <row r="1540" spans="1:11" hidden="1" x14ac:dyDescent="0.25">
      <c r="A1540" s="137" t="s">
        <v>5348</v>
      </c>
      <c r="B1540" s="138" t="s">
        <v>5349</v>
      </c>
      <c r="C1540" s="139" t="s">
        <v>17</v>
      </c>
      <c r="D1540" s="139">
        <v>0</v>
      </c>
      <c r="E1540" s="140" t="s">
        <v>12</v>
      </c>
      <c r="F1540" s="141" t="str">
        <f t="shared" si="71"/>
        <v/>
      </c>
      <c r="G1540" s="142">
        <f>IF($K1540="Padrão",BDI!$B$17,IF($K1540="Diferenciado",BDI!$E$17,0))</f>
        <v>0.21290000000000001</v>
      </c>
      <c r="H1540" s="140" t="str">
        <f t="shared" si="69"/>
        <v/>
      </c>
      <c r="I1540" s="141" t="str">
        <f t="shared" si="70"/>
        <v/>
      </c>
      <c r="J1540" s="143"/>
      <c r="K1540" s="144" t="s">
        <v>3103</v>
      </c>
    </row>
    <row r="1541" spans="1:11" hidden="1" x14ac:dyDescent="0.25">
      <c r="A1541" s="137" t="s">
        <v>5350</v>
      </c>
      <c r="B1541" s="138" t="s">
        <v>5351</v>
      </c>
      <c r="C1541" s="139" t="s">
        <v>17</v>
      </c>
      <c r="D1541" s="139">
        <v>0</v>
      </c>
      <c r="E1541" s="140" t="s">
        <v>12</v>
      </c>
      <c r="F1541" s="141" t="str">
        <f t="shared" si="71"/>
        <v/>
      </c>
      <c r="G1541" s="142">
        <f>IF($K1541="Padrão",BDI!$B$17,IF($K1541="Diferenciado",BDI!$E$17,0))</f>
        <v>0.21290000000000001</v>
      </c>
      <c r="H1541" s="140" t="str">
        <f t="shared" si="69"/>
        <v/>
      </c>
      <c r="I1541" s="141" t="str">
        <f t="shared" si="70"/>
        <v/>
      </c>
      <c r="J1541" s="143"/>
      <c r="K1541" s="144" t="s">
        <v>3103</v>
      </c>
    </row>
    <row r="1542" spans="1:11" hidden="1" x14ac:dyDescent="0.25">
      <c r="A1542" s="137" t="s">
        <v>5352</v>
      </c>
      <c r="B1542" s="138" t="s">
        <v>5353</v>
      </c>
      <c r="C1542" s="139" t="s">
        <v>105</v>
      </c>
      <c r="D1542" s="139">
        <v>0</v>
      </c>
      <c r="E1542" s="140" t="s">
        <v>12</v>
      </c>
      <c r="F1542" s="141" t="str">
        <f t="shared" si="71"/>
        <v/>
      </c>
      <c r="G1542" s="142">
        <f>IF($K1542="Padrão",BDI!$B$17,IF($K1542="Diferenciado",BDI!$E$17,0))</f>
        <v>0.21290000000000001</v>
      </c>
      <c r="H1542" s="140" t="str">
        <f t="shared" ref="H1542:H1605" si="72">IF(ISNUMBER(E1542),ROUND(E1542*(1+G1542),2),"")</f>
        <v/>
      </c>
      <c r="I1542" s="141" t="str">
        <f t="shared" ref="I1542:I1605" si="73">IF(ISNUMBER(E1542),ROUND(H1542*D1542,2),"")</f>
        <v/>
      </c>
      <c r="J1542" s="143"/>
      <c r="K1542" s="144" t="s">
        <v>3103</v>
      </c>
    </row>
    <row r="1543" spans="1:11" hidden="1" x14ac:dyDescent="0.25">
      <c r="A1543" s="137" t="s">
        <v>5354</v>
      </c>
      <c r="B1543" s="138" t="s">
        <v>5355</v>
      </c>
      <c r="C1543" s="139" t="s">
        <v>17</v>
      </c>
      <c r="D1543" s="139">
        <v>0</v>
      </c>
      <c r="E1543" s="140" t="s">
        <v>12</v>
      </c>
      <c r="F1543" s="141" t="str">
        <f t="shared" ref="F1543:F1606" si="74">IF(ISNUMBER(E1543),D1543*E1543,"")</f>
        <v/>
      </c>
      <c r="G1543" s="142">
        <f>IF($K1543="Padrão",BDI!$B$17,IF($K1543="Diferenciado",BDI!$E$17,0))</f>
        <v>0.21290000000000001</v>
      </c>
      <c r="H1543" s="140" t="str">
        <f t="shared" si="72"/>
        <v/>
      </c>
      <c r="I1543" s="141" t="str">
        <f t="shared" si="73"/>
        <v/>
      </c>
      <c r="J1543" s="143"/>
      <c r="K1543" s="144" t="s">
        <v>3103</v>
      </c>
    </row>
    <row r="1544" spans="1:11" hidden="1" x14ac:dyDescent="0.25">
      <c r="A1544" s="137" t="s">
        <v>5356</v>
      </c>
      <c r="B1544" s="138" t="s">
        <v>5357</v>
      </c>
      <c r="C1544" s="139" t="s">
        <v>17</v>
      </c>
      <c r="D1544" s="139">
        <v>0</v>
      </c>
      <c r="E1544" s="140" t="s">
        <v>12</v>
      </c>
      <c r="F1544" s="141" t="str">
        <f t="shared" si="74"/>
        <v/>
      </c>
      <c r="G1544" s="142">
        <f>IF($K1544="Padrão",BDI!$B$17,IF($K1544="Diferenciado",BDI!$E$17,0))</f>
        <v>0.21290000000000001</v>
      </c>
      <c r="H1544" s="140" t="str">
        <f t="shared" si="72"/>
        <v/>
      </c>
      <c r="I1544" s="141" t="str">
        <f t="shared" si="73"/>
        <v/>
      </c>
      <c r="J1544" s="143"/>
      <c r="K1544" s="144" t="s">
        <v>3103</v>
      </c>
    </row>
    <row r="1545" spans="1:11" hidden="1" x14ac:dyDescent="0.25">
      <c r="A1545" s="185" t="s">
        <v>1358</v>
      </c>
      <c r="B1545" s="138" t="s">
        <v>5358</v>
      </c>
      <c r="C1545" s="139" t="s">
        <v>17</v>
      </c>
      <c r="D1545" s="139">
        <v>0</v>
      </c>
      <c r="E1545" s="140">
        <f ca="1">OFFSET(INDEX(Composições!A:H,MATCH(Orçamentária!A1545,Composições!A:A,0),8),2,0)</f>
        <v>9.7089999999999996</v>
      </c>
      <c r="F1545" s="141">
        <f t="shared" ca="1" si="74"/>
        <v>0</v>
      </c>
      <c r="G1545" s="142">
        <f>IF($K1545="Padrão",BDI!$B$17,IF($K1545="Diferenciado",BDI!$E$17,0))</f>
        <v>0.21290000000000001</v>
      </c>
      <c r="H1545" s="140">
        <f t="shared" ca="1" si="72"/>
        <v>11.78</v>
      </c>
      <c r="I1545" s="141">
        <f t="shared" ca="1" si="73"/>
        <v>0</v>
      </c>
      <c r="J1545" s="143"/>
      <c r="K1545" s="144" t="s">
        <v>3103</v>
      </c>
    </row>
    <row r="1546" spans="1:11" hidden="1" x14ac:dyDescent="0.25">
      <c r="A1546" s="185" t="s">
        <v>1359</v>
      </c>
      <c r="B1546" s="138" t="s">
        <v>5359</v>
      </c>
      <c r="C1546" s="139" t="s">
        <v>17</v>
      </c>
      <c r="D1546" s="139">
        <v>0</v>
      </c>
      <c r="E1546" s="140">
        <f ca="1">OFFSET(INDEX(Composições!A:H,MATCH(Orçamentária!A1546,Composições!A:A,0),8),2,0)</f>
        <v>16.311500000000002</v>
      </c>
      <c r="F1546" s="141">
        <f t="shared" ca="1" si="74"/>
        <v>0</v>
      </c>
      <c r="G1546" s="142">
        <f>IF($K1546="Padrão",BDI!$B$17,IF($K1546="Diferenciado",BDI!$E$17,0))</f>
        <v>0.21290000000000001</v>
      </c>
      <c r="H1546" s="140">
        <f t="shared" ca="1" si="72"/>
        <v>19.78</v>
      </c>
      <c r="I1546" s="141">
        <f t="shared" ca="1" si="73"/>
        <v>0</v>
      </c>
      <c r="J1546" s="143"/>
      <c r="K1546" s="144" t="s">
        <v>3103</v>
      </c>
    </row>
    <row r="1547" spans="1:11" hidden="1" x14ac:dyDescent="0.25">
      <c r="A1547" s="185" t="s">
        <v>1360</v>
      </c>
      <c r="B1547" s="138" t="s">
        <v>5360</v>
      </c>
      <c r="C1547" s="139" t="s">
        <v>17</v>
      </c>
      <c r="D1547" s="139">
        <v>0</v>
      </c>
      <c r="E1547" s="140">
        <f ca="1">OFFSET(INDEX(Composições!A:H,MATCH(Orçamentária!A1547,Composições!A:A,0),8),2,0)</f>
        <v>19.997499999999999</v>
      </c>
      <c r="F1547" s="141">
        <f t="shared" ca="1" si="74"/>
        <v>0</v>
      </c>
      <c r="G1547" s="142">
        <f>IF($K1547="Padrão",BDI!$B$17,IF($K1547="Diferenciado",BDI!$E$17,0))</f>
        <v>0.21290000000000001</v>
      </c>
      <c r="H1547" s="140">
        <f t="shared" ca="1" si="72"/>
        <v>24.25</v>
      </c>
      <c r="I1547" s="141">
        <f t="shared" ca="1" si="73"/>
        <v>0</v>
      </c>
      <c r="J1547" s="143"/>
      <c r="K1547" s="144" t="s">
        <v>3103</v>
      </c>
    </row>
    <row r="1548" spans="1:11" hidden="1" x14ac:dyDescent="0.25">
      <c r="A1548" s="185" t="s">
        <v>1361</v>
      </c>
      <c r="B1548" s="138" t="s">
        <v>5361</v>
      </c>
      <c r="C1548" s="139" t="s">
        <v>17</v>
      </c>
      <c r="D1548" s="139">
        <v>0</v>
      </c>
      <c r="E1548" s="140">
        <f ca="1">OFFSET(INDEX(Composições!A:H,MATCH(Orçamentária!A1548,Composições!A:A,0),8),2,0)</f>
        <v>26.581</v>
      </c>
      <c r="F1548" s="141">
        <f t="shared" ca="1" si="74"/>
        <v>0</v>
      </c>
      <c r="G1548" s="142">
        <f>IF($K1548="Padrão",BDI!$B$17,IF($K1548="Diferenciado",BDI!$E$17,0))</f>
        <v>0.21290000000000001</v>
      </c>
      <c r="H1548" s="140">
        <f t="shared" ca="1" si="72"/>
        <v>32.24</v>
      </c>
      <c r="I1548" s="141">
        <f t="shared" ca="1" si="73"/>
        <v>0</v>
      </c>
      <c r="J1548" s="143"/>
      <c r="K1548" s="144" t="s">
        <v>3103</v>
      </c>
    </row>
    <row r="1549" spans="1:11" hidden="1" x14ac:dyDescent="0.25">
      <c r="A1549" s="185" t="s">
        <v>1362</v>
      </c>
      <c r="B1549" s="138" t="s">
        <v>5362</v>
      </c>
      <c r="C1549" s="139" t="s">
        <v>17</v>
      </c>
      <c r="D1549" s="139">
        <v>0</v>
      </c>
      <c r="E1549" s="140">
        <f ca="1">OFFSET(INDEX(Composições!A:H,MATCH(Orçamentária!A1549,Composições!A:A,0),8),2,0)</f>
        <v>38.997499999999995</v>
      </c>
      <c r="F1549" s="141">
        <f t="shared" ca="1" si="74"/>
        <v>0</v>
      </c>
      <c r="G1549" s="142">
        <f>IF($K1549="Padrão",BDI!$B$17,IF($K1549="Diferenciado",BDI!$E$17,0))</f>
        <v>0.21290000000000001</v>
      </c>
      <c r="H1549" s="140">
        <f t="shared" ca="1" si="72"/>
        <v>47.3</v>
      </c>
      <c r="I1549" s="141">
        <f t="shared" ca="1" si="73"/>
        <v>0</v>
      </c>
      <c r="J1549" s="143"/>
      <c r="K1549" s="144" t="s">
        <v>3103</v>
      </c>
    </row>
    <row r="1550" spans="1:11" hidden="1" x14ac:dyDescent="0.25">
      <c r="A1550" s="137" t="s">
        <v>5363</v>
      </c>
      <c r="B1550" s="138" t="s">
        <v>5364</v>
      </c>
      <c r="C1550" s="139" t="s">
        <v>17</v>
      </c>
      <c r="D1550" s="139">
        <v>0</v>
      </c>
      <c r="E1550" s="140" t="s">
        <v>12</v>
      </c>
      <c r="F1550" s="141" t="str">
        <f t="shared" si="74"/>
        <v/>
      </c>
      <c r="G1550" s="142">
        <f>IF($K1550="Padrão",BDI!$B$17,IF($K1550="Diferenciado",BDI!$E$17,0))</f>
        <v>0.21290000000000001</v>
      </c>
      <c r="H1550" s="140" t="str">
        <f t="shared" si="72"/>
        <v/>
      </c>
      <c r="I1550" s="141" t="str">
        <f t="shared" si="73"/>
        <v/>
      </c>
      <c r="J1550" s="143"/>
      <c r="K1550" s="144" t="s">
        <v>3103</v>
      </c>
    </row>
    <row r="1551" spans="1:11" hidden="1" x14ac:dyDescent="0.25">
      <c r="A1551" s="185" t="s">
        <v>1363</v>
      </c>
      <c r="B1551" s="138" t="s">
        <v>5365</v>
      </c>
      <c r="C1551" s="139" t="s">
        <v>17</v>
      </c>
      <c r="D1551" s="139">
        <v>0</v>
      </c>
      <c r="E1551" s="140">
        <f ca="1">OFFSET(INDEX(Composições!A:H,MATCH(Orçamentária!A1551,Composições!A:A,0),8),2,0)</f>
        <v>108.28099999999999</v>
      </c>
      <c r="F1551" s="141">
        <f t="shared" ca="1" si="74"/>
        <v>0</v>
      </c>
      <c r="G1551" s="142">
        <f>IF($K1551="Padrão",BDI!$B$17,IF($K1551="Diferenciado",BDI!$E$17,0))</f>
        <v>0.21290000000000001</v>
      </c>
      <c r="H1551" s="140">
        <f t="shared" ca="1" si="72"/>
        <v>131.33000000000001</v>
      </c>
      <c r="I1551" s="141">
        <f t="shared" ca="1" si="73"/>
        <v>0</v>
      </c>
      <c r="J1551" s="143"/>
      <c r="K1551" s="144" t="s">
        <v>3103</v>
      </c>
    </row>
    <row r="1552" spans="1:11" hidden="1" x14ac:dyDescent="0.25">
      <c r="A1552" s="185" t="s">
        <v>1364</v>
      </c>
      <c r="B1552" s="138" t="s">
        <v>5366</v>
      </c>
      <c r="C1552" s="139" t="s">
        <v>17</v>
      </c>
      <c r="D1552" s="139">
        <v>0</v>
      </c>
      <c r="E1552" s="140">
        <f ca="1">OFFSET(INDEX(Composições!A:H,MATCH(Orçamentária!A1552,Composições!A:A,0),8),2,0)</f>
        <v>198.74950000000001</v>
      </c>
      <c r="F1552" s="141">
        <f t="shared" ca="1" si="74"/>
        <v>0</v>
      </c>
      <c r="G1552" s="142">
        <f>IF($K1552="Padrão",BDI!$B$17,IF($K1552="Diferenciado",BDI!$E$17,0))</f>
        <v>0.21290000000000001</v>
      </c>
      <c r="H1552" s="140">
        <f t="shared" ca="1" si="72"/>
        <v>241.06</v>
      </c>
      <c r="I1552" s="141">
        <f t="shared" ca="1" si="73"/>
        <v>0</v>
      </c>
      <c r="J1552" s="143"/>
      <c r="K1552" s="144" t="s">
        <v>3103</v>
      </c>
    </row>
    <row r="1553" spans="1:11" hidden="1" x14ac:dyDescent="0.25">
      <c r="A1553" s="137" t="s">
        <v>5367</v>
      </c>
      <c r="B1553" s="138" t="s">
        <v>5368</v>
      </c>
      <c r="C1553" s="139" t="s">
        <v>17</v>
      </c>
      <c r="D1553" s="139">
        <v>0</v>
      </c>
      <c r="E1553" s="140" t="s">
        <v>12</v>
      </c>
      <c r="F1553" s="141" t="str">
        <f t="shared" si="74"/>
        <v/>
      </c>
      <c r="G1553" s="142">
        <f>IF($K1553="Padrão",BDI!$B$17,IF($K1553="Diferenciado",BDI!$E$17,0))</f>
        <v>0.21290000000000001</v>
      </c>
      <c r="H1553" s="140" t="str">
        <f t="shared" si="72"/>
        <v/>
      </c>
      <c r="I1553" s="141" t="str">
        <f t="shared" si="73"/>
        <v/>
      </c>
      <c r="J1553" s="143"/>
      <c r="K1553" s="144" t="s">
        <v>3103</v>
      </c>
    </row>
    <row r="1554" spans="1:11" hidden="1" x14ac:dyDescent="0.25">
      <c r="A1554" s="137" t="s">
        <v>5369</v>
      </c>
      <c r="B1554" s="138" t="s">
        <v>5370</v>
      </c>
      <c r="C1554" s="139" t="s">
        <v>17</v>
      </c>
      <c r="D1554" s="139">
        <v>0</v>
      </c>
      <c r="E1554" s="140" t="s">
        <v>12</v>
      </c>
      <c r="F1554" s="141" t="str">
        <f t="shared" si="74"/>
        <v/>
      </c>
      <c r="G1554" s="142">
        <f>IF($K1554="Padrão",BDI!$B$17,IF($K1554="Diferenciado",BDI!$E$17,0))</f>
        <v>0.21290000000000001</v>
      </c>
      <c r="H1554" s="140" t="str">
        <f t="shared" si="72"/>
        <v/>
      </c>
      <c r="I1554" s="141" t="str">
        <f t="shared" si="73"/>
        <v/>
      </c>
      <c r="J1554" s="143"/>
      <c r="K1554" s="144" t="s">
        <v>3103</v>
      </c>
    </row>
    <row r="1555" spans="1:11" hidden="1" x14ac:dyDescent="0.25">
      <c r="A1555" s="137" t="s">
        <v>5371</v>
      </c>
      <c r="B1555" s="138" t="s">
        <v>5372</v>
      </c>
      <c r="C1555" s="139" t="s">
        <v>17</v>
      </c>
      <c r="D1555" s="139">
        <v>0</v>
      </c>
      <c r="E1555" s="140" t="s">
        <v>12</v>
      </c>
      <c r="F1555" s="141" t="str">
        <f t="shared" si="74"/>
        <v/>
      </c>
      <c r="G1555" s="142">
        <f>IF($K1555="Padrão",BDI!$B$17,IF($K1555="Diferenciado",BDI!$E$17,0))</f>
        <v>0.21290000000000001</v>
      </c>
      <c r="H1555" s="140" t="str">
        <f t="shared" si="72"/>
        <v/>
      </c>
      <c r="I1555" s="141" t="str">
        <f t="shared" si="73"/>
        <v/>
      </c>
      <c r="J1555" s="143"/>
      <c r="K1555" s="144" t="s">
        <v>3103</v>
      </c>
    </row>
    <row r="1556" spans="1:11" hidden="1" x14ac:dyDescent="0.25">
      <c r="A1556" s="137" t="s">
        <v>5373</v>
      </c>
      <c r="B1556" s="138" t="s">
        <v>5374</v>
      </c>
      <c r="C1556" s="139" t="s">
        <v>17</v>
      </c>
      <c r="D1556" s="139">
        <v>0</v>
      </c>
      <c r="E1556" s="140" t="s">
        <v>12</v>
      </c>
      <c r="F1556" s="141" t="str">
        <f t="shared" si="74"/>
        <v/>
      </c>
      <c r="G1556" s="142">
        <f>IF($K1556="Padrão",BDI!$B$17,IF($K1556="Diferenciado",BDI!$E$17,0))</f>
        <v>0.21290000000000001</v>
      </c>
      <c r="H1556" s="140" t="str">
        <f t="shared" si="72"/>
        <v/>
      </c>
      <c r="I1556" s="141" t="str">
        <f t="shared" si="73"/>
        <v/>
      </c>
      <c r="J1556" s="143"/>
      <c r="K1556" s="144" t="s">
        <v>3103</v>
      </c>
    </row>
    <row r="1557" spans="1:11" hidden="1" x14ac:dyDescent="0.25">
      <c r="A1557" s="137" t="s">
        <v>5375</v>
      </c>
      <c r="B1557" s="138" t="s">
        <v>5376</v>
      </c>
      <c r="C1557" s="139" t="s">
        <v>17</v>
      </c>
      <c r="D1557" s="139">
        <v>0</v>
      </c>
      <c r="E1557" s="140" t="s">
        <v>12</v>
      </c>
      <c r="F1557" s="141" t="str">
        <f t="shared" si="74"/>
        <v/>
      </c>
      <c r="G1557" s="142">
        <f>IF($K1557="Padrão",BDI!$B$17,IF($K1557="Diferenciado",BDI!$E$17,0))</f>
        <v>0.21290000000000001</v>
      </c>
      <c r="H1557" s="140" t="str">
        <f t="shared" si="72"/>
        <v/>
      </c>
      <c r="I1557" s="141" t="str">
        <f t="shared" si="73"/>
        <v/>
      </c>
      <c r="J1557" s="143"/>
      <c r="K1557" s="144" t="s">
        <v>3103</v>
      </c>
    </row>
    <row r="1558" spans="1:11" hidden="1" x14ac:dyDescent="0.25">
      <c r="A1558" s="137" t="s">
        <v>5377</v>
      </c>
      <c r="B1558" s="138" t="s">
        <v>5378</v>
      </c>
      <c r="C1558" s="139" t="s">
        <v>17</v>
      </c>
      <c r="D1558" s="139">
        <v>0</v>
      </c>
      <c r="E1558" s="140" t="s">
        <v>12</v>
      </c>
      <c r="F1558" s="141" t="str">
        <f t="shared" si="74"/>
        <v/>
      </c>
      <c r="G1558" s="142">
        <f>IF($K1558="Padrão",BDI!$B$17,IF($K1558="Diferenciado",BDI!$E$17,0))</f>
        <v>0.21290000000000001</v>
      </c>
      <c r="H1558" s="140" t="str">
        <f t="shared" si="72"/>
        <v/>
      </c>
      <c r="I1558" s="141" t="str">
        <f t="shared" si="73"/>
        <v/>
      </c>
      <c r="J1558" s="143"/>
      <c r="K1558" s="144" t="s">
        <v>3103</v>
      </c>
    </row>
    <row r="1559" spans="1:11" hidden="1" x14ac:dyDescent="0.25">
      <c r="A1559" s="137" t="s">
        <v>5379</v>
      </c>
      <c r="B1559" s="138" t="s">
        <v>5380</v>
      </c>
      <c r="C1559" s="139" t="s">
        <v>17</v>
      </c>
      <c r="D1559" s="139">
        <v>0</v>
      </c>
      <c r="E1559" s="140" t="s">
        <v>12</v>
      </c>
      <c r="F1559" s="141" t="str">
        <f t="shared" si="74"/>
        <v/>
      </c>
      <c r="G1559" s="142">
        <f>IF($K1559="Padrão",BDI!$B$17,IF($K1559="Diferenciado",BDI!$E$17,0))</f>
        <v>0.21290000000000001</v>
      </c>
      <c r="H1559" s="140" t="str">
        <f t="shared" si="72"/>
        <v/>
      </c>
      <c r="I1559" s="141" t="str">
        <f t="shared" si="73"/>
        <v/>
      </c>
      <c r="J1559" s="143"/>
      <c r="K1559" s="144" t="s">
        <v>3103</v>
      </c>
    </row>
    <row r="1560" spans="1:11" hidden="1" x14ac:dyDescent="0.25">
      <c r="A1560" s="137" t="s">
        <v>5381</v>
      </c>
      <c r="B1560" s="138" t="s">
        <v>5382</v>
      </c>
      <c r="C1560" s="139" t="s">
        <v>17</v>
      </c>
      <c r="D1560" s="139">
        <v>0</v>
      </c>
      <c r="E1560" s="140" t="s">
        <v>12</v>
      </c>
      <c r="F1560" s="141" t="str">
        <f t="shared" si="74"/>
        <v/>
      </c>
      <c r="G1560" s="142">
        <f>IF($K1560="Padrão",BDI!$B$17,IF($K1560="Diferenciado",BDI!$E$17,0))</f>
        <v>0.21290000000000001</v>
      </c>
      <c r="H1560" s="140" t="str">
        <f t="shared" si="72"/>
        <v/>
      </c>
      <c r="I1560" s="141" t="str">
        <f t="shared" si="73"/>
        <v/>
      </c>
      <c r="J1560" s="143"/>
      <c r="K1560" s="144" t="s">
        <v>3103</v>
      </c>
    </row>
    <row r="1561" spans="1:11" hidden="1" x14ac:dyDescent="0.25">
      <c r="A1561" s="137" t="s">
        <v>5383</v>
      </c>
      <c r="B1561" s="138" t="s">
        <v>5384</v>
      </c>
      <c r="C1561" s="139" t="s">
        <v>17</v>
      </c>
      <c r="D1561" s="139">
        <v>0</v>
      </c>
      <c r="E1561" s="140" t="s">
        <v>12</v>
      </c>
      <c r="F1561" s="141" t="str">
        <f t="shared" si="74"/>
        <v/>
      </c>
      <c r="G1561" s="142">
        <f>IF($K1561="Padrão",BDI!$B$17,IF($K1561="Diferenciado",BDI!$E$17,0))</f>
        <v>0.21290000000000001</v>
      </c>
      <c r="H1561" s="140" t="str">
        <f t="shared" si="72"/>
        <v/>
      </c>
      <c r="I1561" s="141" t="str">
        <f t="shared" si="73"/>
        <v/>
      </c>
      <c r="J1561" s="143"/>
      <c r="K1561" s="144" t="s">
        <v>3103</v>
      </c>
    </row>
    <row r="1562" spans="1:11" hidden="1" x14ac:dyDescent="0.25">
      <c r="A1562" s="137" t="s">
        <v>5385</v>
      </c>
      <c r="B1562" s="138" t="s">
        <v>5386</v>
      </c>
      <c r="C1562" s="139" t="s">
        <v>17</v>
      </c>
      <c r="D1562" s="139">
        <v>0</v>
      </c>
      <c r="E1562" s="140" t="s">
        <v>12</v>
      </c>
      <c r="F1562" s="141" t="str">
        <f t="shared" si="74"/>
        <v/>
      </c>
      <c r="G1562" s="142">
        <f>IF($K1562="Padrão",BDI!$B$17,IF($K1562="Diferenciado",BDI!$E$17,0))</f>
        <v>0.21290000000000001</v>
      </c>
      <c r="H1562" s="140" t="str">
        <f t="shared" si="72"/>
        <v/>
      </c>
      <c r="I1562" s="141" t="str">
        <f t="shared" si="73"/>
        <v/>
      </c>
      <c r="J1562" s="143"/>
      <c r="K1562" s="144" t="s">
        <v>3103</v>
      </c>
    </row>
    <row r="1563" spans="1:11" hidden="1" x14ac:dyDescent="0.25">
      <c r="A1563" s="137" t="s">
        <v>5387</v>
      </c>
      <c r="B1563" s="138" t="s">
        <v>5388</v>
      </c>
      <c r="C1563" s="139" t="s">
        <v>17</v>
      </c>
      <c r="D1563" s="139">
        <v>0</v>
      </c>
      <c r="E1563" s="140" t="s">
        <v>12</v>
      </c>
      <c r="F1563" s="141" t="str">
        <f t="shared" si="74"/>
        <v/>
      </c>
      <c r="G1563" s="142">
        <f>IF($K1563="Padrão",BDI!$B$17,IF($K1563="Diferenciado",BDI!$E$17,0))</f>
        <v>0.21290000000000001</v>
      </c>
      <c r="H1563" s="140" t="str">
        <f t="shared" si="72"/>
        <v/>
      </c>
      <c r="I1563" s="141" t="str">
        <f t="shared" si="73"/>
        <v/>
      </c>
      <c r="J1563" s="143"/>
      <c r="K1563" s="144" t="s">
        <v>3103</v>
      </c>
    </row>
    <row r="1564" spans="1:11" hidden="1" x14ac:dyDescent="0.25">
      <c r="A1564" s="137" t="s">
        <v>5389</v>
      </c>
      <c r="B1564" s="138" t="s">
        <v>5390</v>
      </c>
      <c r="C1564" s="139" t="s">
        <v>17</v>
      </c>
      <c r="D1564" s="139">
        <v>0</v>
      </c>
      <c r="E1564" s="140" t="s">
        <v>12</v>
      </c>
      <c r="F1564" s="141" t="str">
        <f t="shared" si="74"/>
        <v/>
      </c>
      <c r="G1564" s="142">
        <f>IF($K1564="Padrão",BDI!$B$17,IF($K1564="Diferenciado",BDI!$E$17,0))</f>
        <v>0.21290000000000001</v>
      </c>
      <c r="H1564" s="140" t="str">
        <f t="shared" si="72"/>
        <v/>
      </c>
      <c r="I1564" s="141" t="str">
        <f t="shared" si="73"/>
        <v/>
      </c>
      <c r="J1564" s="143"/>
      <c r="K1564" s="144" t="s">
        <v>3103</v>
      </c>
    </row>
    <row r="1565" spans="1:11" hidden="1" x14ac:dyDescent="0.25">
      <c r="A1565" s="137" t="s">
        <v>5391</v>
      </c>
      <c r="B1565" s="138" t="s">
        <v>5392</v>
      </c>
      <c r="C1565" s="139" t="s">
        <v>17</v>
      </c>
      <c r="D1565" s="139">
        <v>0</v>
      </c>
      <c r="E1565" s="140" t="s">
        <v>12</v>
      </c>
      <c r="F1565" s="141" t="str">
        <f t="shared" si="74"/>
        <v/>
      </c>
      <c r="G1565" s="142">
        <f>IF($K1565="Padrão",BDI!$B$17,IF($K1565="Diferenciado",BDI!$E$17,0))</f>
        <v>0.21290000000000001</v>
      </c>
      <c r="H1565" s="140" t="str">
        <f t="shared" si="72"/>
        <v/>
      </c>
      <c r="I1565" s="141" t="str">
        <f t="shared" si="73"/>
        <v/>
      </c>
      <c r="J1565" s="143"/>
      <c r="K1565" s="144" t="s">
        <v>3103</v>
      </c>
    </row>
    <row r="1566" spans="1:11" hidden="1" x14ac:dyDescent="0.25">
      <c r="A1566" s="185" t="s">
        <v>1365</v>
      </c>
      <c r="B1566" s="138" t="s">
        <v>5393</v>
      </c>
      <c r="C1566" s="139" t="s">
        <v>17</v>
      </c>
      <c r="D1566" s="139">
        <v>0</v>
      </c>
      <c r="E1566" s="140">
        <f ca="1">OFFSET(INDEX(Composições!A:H,MATCH(Orçamentária!A1566,Composições!A:A,0),8),2,0)</f>
        <v>3.8759999999999999</v>
      </c>
      <c r="F1566" s="141">
        <f t="shared" ca="1" si="74"/>
        <v>0</v>
      </c>
      <c r="G1566" s="142">
        <f>IF($K1566="Padrão",BDI!$B$17,IF($K1566="Diferenciado",BDI!$E$17,0))</f>
        <v>0.21290000000000001</v>
      </c>
      <c r="H1566" s="140">
        <f t="shared" ca="1" si="72"/>
        <v>4.7</v>
      </c>
      <c r="I1566" s="141">
        <f t="shared" ca="1" si="73"/>
        <v>0</v>
      </c>
      <c r="J1566" s="143"/>
      <c r="K1566" s="144" t="s">
        <v>3103</v>
      </c>
    </row>
    <row r="1567" spans="1:11" hidden="1" x14ac:dyDescent="0.25">
      <c r="A1567" s="137" t="s">
        <v>5394</v>
      </c>
      <c r="B1567" s="138" t="s">
        <v>5395</v>
      </c>
      <c r="C1567" s="139" t="s">
        <v>17</v>
      </c>
      <c r="D1567" s="139">
        <v>0</v>
      </c>
      <c r="E1567" s="140" t="s">
        <v>12</v>
      </c>
      <c r="F1567" s="141" t="str">
        <f t="shared" si="74"/>
        <v/>
      </c>
      <c r="G1567" s="142">
        <f>IF($K1567="Padrão",BDI!$B$17,IF($K1567="Diferenciado",BDI!$E$17,0))</f>
        <v>0.21290000000000001</v>
      </c>
      <c r="H1567" s="140" t="str">
        <f t="shared" si="72"/>
        <v/>
      </c>
      <c r="I1567" s="141" t="str">
        <f t="shared" si="73"/>
        <v/>
      </c>
      <c r="J1567" s="143"/>
      <c r="K1567" s="144" t="s">
        <v>3103</v>
      </c>
    </row>
    <row r="1568" spans="1:11" hidden="1" x14ac:dyDescent="0.25">
      <c r="A1568" s="185" t="s">
        <v>1366</v>
      </c>
      <c r="B1568" s="138" t="s">
        <v>5396</v>
      </c>
      <c r="C1568" s="139" t="s">
        <v>17</v>
      </c>
      <c r="D1568" s="139">
        <v>0</v>
      </c>
      <c r="E1568" s="140">
        <f ca="1">OFFSET(INDEX(Composições!A:H,MATCH(Orçamentária!A1568,Composições!A:A,0),8),2,0)</f>
        <v>2.964</v>
      </c>
      <c r="F1568" s="141">
        <f t="shared" ca="1" si="74"/>
        <v>0</v>
      </c>
      <c r="G1568" s="142">
        <f>IF($K1568="Padrão",BDI!$B$17,IF($K1568="Diferenciado",BDI!$E$17,0))</f>
        <v>0.21290000000000001</v>
      </c>
      <c r="H1568" s="140">
        <f t="shared" ca="1" si="72"/>
        <v>3.6</v>
      </c>
      <c r="I1568" s="141">
        <f t="shared" ca="1" si="73"/>
        <v>0</v>
      </c>
      <c r="J1568" s="143"/>
      <c r="K1568" s="144" t="s">
        <v>3103</v>
      </c>
    </row>
    <row r="1569" spans="1:11" hidden="1" x14ac:dyDescent="0.25">
      <c r="A1569" s="185" t="s">
        <v>1367</v>
      </c>
      <c r="B1569" s="138" t="s">
        <v>5397</v>
      </c>
      <c r="C1569" s="139" t="s">
        <v>17</v>
      </c>
      <c r="D1569" s="139">
        <v>0</v>
      </c>
      <c r="E1569" s="140">
        <f ca="1">OFFSET(INDEX(Composições!A:H,MATCH(Orçamentária!A1569,Composições!A:A,0),8),2,0)</f>
        <v>3.3439999999999999</v>
      </c>
      <c r="F1569" s="141">
        <f t="shared" ca="1" si="74"/>
        <v>0</v>
      </c>
      <c r="G1569" s="142">
        <f>IF($K1569="Padrão",BDI!$B$17,IF($K1569="Diferenciado",BDI!$E$17,0))</f>
        <v>0.21290000000000001</v>
      </c>
      <c r="H1569" s="140">
        <f t="shared" ca="1" si="72"/>
        <v>4.0599999999999996</v>
      </c>
      <c r="I1569" s="141">
        <f t="shared" ca="1" si="73"/>
        <v>0</v>
      </c>
      <c r="J1569" s="143"/>
      <c r="K1569" s="144" t="s">
        <v>3103</v>
      </c>
    </row>
    <row r="1570" spans="1:11" hidden="1" x14ac:dyDescent="0.25">
      <c r="A1570" s="185" t="s">
        <v>1368</v>
      </c>
      <c r="B1570" s="138" t="s">
        <v>5398</v>
      </c>
      <c r="C1570" s="139" t="s">
        <v>17</v>
      </c>
      <c r="D1570" s="139">
        <v>0</v>
      </c>
      <c r="E1570" s="140">
        <f ca="1">OFFSET(INDEX(Composições!A:H,MATCH(Orçamentária!A1570,Composições!A:A,0),8),2,0)</f>
        <v>5.8045</v>
      </c>
      <c r="F1570" s="141">
        <f t="shared" ca="1" si="74"/>
        <v>0</v>
      </c>
      <c r="G1570" s="142">
        <f>IF($K1570="Padrão",BDI!$B$17,IF($K1570="Diferenciado",BDI!$E$17,0))</f>
        <v>0.21290000000000001</v>
      </c>
      <c r="H1570" s="140">
        <f t="shared" ca="1" si="72"/>
        <v>7.04</v>
      </c>
      <c r="I1570" s="141">
        <f t="shared" ca="1" si="73"/>
        <v>0</v>
      </c>
      <c r="J1570" s="143"/>
      <c r="K1570" s="144" t="s">
        <v>3103</v>
      </c>
    </row>
    <row r="1571" spans="1:11" hidden="1" x14ac:dyDescent="0.25">
      <c r="A1571" s="185" t="s">
        <v>1369</v>
      </c>
      <c r="B1571" s="138" t="s">
        <v>5399</v>
      </c>
      <c r="C1571" s="139" t="s">
        <v>17</v>
      </c>
      <c r="D1571" s="139">
        <v>0</v>
      </c>
      <c r="E1571" s="140">
        <f ca="1">OFFSET(INDEX(Composições!A:H,MATCH(Orçamentária!A1571,Composições!A:A,0),8),2,0)</f>
        <v>7.2389999999999999</v>
      </c>
      <c r="F1571" s="141">
        <f t="shared" ca="1" si="74"/>
        <v>0</v>
      </c>
      <c r="G1571" s="142">
        <f>IF($K1571="Padrão",BDI!$B$17,IF($K1571="Diferenciado",BDI!$E$17,0))</f>
        <v>0.21290000000000001</v>
      </c>
      <c r="H1571" s="140">
        <f t="shared" ca="1" si="72"/>
        <v>8.7799999999999994</v>
      </c>
      <c r="I1571" s="141">
        <f t="shared" ca="1" si="73"/>
        <v>0</v>
      </c>
      <c r="J1571" s="143"/>
      <c r="K1571" s="144" t="s">
        <v>3103</v>
      </c>
    </row>
    <row r="1572" spans="1:11" hidden="1" x14ac:dyDescent="0.25">
      <c r="A1572" s="185" t="s">
        <v>1370</v>
      </c>
      <c r="B1572" s="138" t="s">
        <v>5400</v>
      </c>
      <c r="C1572" s="139" t="s">
        <v>17</v>
      </c>
      <c r="D1572" s="139">
        <v>0</v>
      </c>
      <c r="E1572" s="140">
        <f ca="1">OFFSET(INDEX(Composições!A:H,MATCH(Orçamentária!A1572,Composições!A:A,0),8),2,0)</f>
        <v>8.9109999999999996</v>
      </c>
      <c r="F1572" s="141">
        <f t="shared" ca="1" si="74"/>
        <v>0</v>
      </c>
      <c r="G1572" s="142">
        <f>IF($K1572="Padrão",BDI!$B$17,IF($K1572="Diferenciado",BDI!$E$17,0))</f>
        <v>0.21290000000000001</v>
      </c>
      <c r="H1572" s="140">
        <f t="shared" ca="1" si="72"/>
        <v>10.81</v>
      </c>
      <c r="I1572" s="141">
        <f t="shared" ca="1" si="73"/>
        <v>0</v>
      </c>
      <c r="J1572" s="143"/>
      <c r="K1572" s="144" t="s">
        <v>3103</v>
      </c>
    </row>
    <row r="1573" spans="1:11" hidden="1" x14ac:dyDescent="0.25">
      <c r="A1573" s="185" t="s">
        <v>1371</v>
      </c>
      <c r="B1573" s="138" t="s">
        <v>5401</v>
      </c>
      <c r="C1573" s="139" t="s">
        <v>17</v>
      </c>
      <c r="D1573" s="139">
        <v>0</v>
      </c>
      <c r="E1573" s="140">
        <f ca="1">OFFSET(INDEX(Composições!A:H,MATCH(Orçamentária!A1573,Composições!A:A,0),8),2,0)</f>
        <v>12.530499999999998</v>
      </c>
      <c r="F1573" s="141">
        <f t="shared" ca="1" si="74"/>
        <v>0</v>
      </c>
      <c r="G1573" s="142">
        <f>IF($K1573="Padrão",BDI!$B$17,IF($K1573="Diferenciado",BDI!$E$17,0))</f>
        <v>0.21290000000000001</v>
      </c>
      <c r="H1573" s="140">
        <f t="shared" ca="1" si="72"/>
        <v>15.2</v>
      </c>
      <c r="I1573" s="141">
        <f t="shared" ca="1" si="73"/>
        <v>0</v>
      </c>
      <c r="J1573" s="143"/>
      <c r="K1573" s="144" t="s">
        <v>3103</v>
      </c>
    </row>
    <row r="1574" spans="1:11" hidden="1" x14ac:dyDescent="0.25">
      <c r="A1574" s="185" t="s">
        <v>1372</v>
      </c>
      <c r="B1574" s="138" t="s">
        <v>5402</v>
      </c>
      <c r="C1574" s="139" t="s">
        <v>17</v>
      </c>
      <c r="D1574" s="139">
        <v>0</v>
      </c>
      <c r="E1574" s="140">
        <f ca="1">OFFSET(INDEX(Composições!A:H,MATCH(Orçamentária!A1574,Composições!A:A,0),8),2,0)</f>
        <v>28.195999999999998</v>
      </c>
      <c r="F1574" s="141">
        <f t="shared" ca="1" si="74"/>
        <v>0</v>
      </c>
      <c r="G1574" s="142">
        <f>IF($K1574="Padrão",BDI!$B$17,IF($K1574="Diferenciado",BDI!$E$17,0))</f>
        <v>0.21290000000000001</v>
      </c>
      <c r="H1574" s="140">
        <f t="shared" ca="1" si="72"/>
        <v>34.200000000000003</v>
      </c>
      <c r="I1574" s="141">
        <f t="shared" ca="1" si="73"/>
        <v>0</v>
      </c>
      <c r="J1574" s="143"/>
      <c r="K1574" s="144" t="s">
        <v>3103</v>
      </c>
    </row>
    <row r="1575" spans="1:11" hidden="1" x14ac:dyDescent="0.25">
      <c r="A1575" s="185" t="s">
        <v>1373</v>
      </c>
      <c r="B1575" s="138" t="s">
        <v>5403</v>
      </c>
      <c r="C1575" s="139" t="s">
        <v>17</v>
      </c>
      <c r="D1575" s="139">
        <v>0</v>
      </c>
      <c r="E1575" s="140">
        <f ca="1">OFFSET(INDEX(Composições!A:H,MATCH(Orçamentária!A1575,Composições!A:A,0),8),2,0)</f>
        <v>30.817999999999998</v>
      </c>
      <c r="F1575" s="141">
        <f t="shared" ca="1" si="74"/>
        <v>0</v>
      </c>
      <c r="G1575" s="142">
        <f>IF($K1575="Padrão",BDI!$B$17,IF($K1575="Diferenciado",BDI!$E$17,0))</f>
        <v>0.21290000000000001</v>
      </c>
      <c r="H1575" s="140">
        <f t="shared" ca="1" si="72"/>
        <v>37.380000000000003</v>
      </c>
      <c r="I1575" s="141">
        <f t="shared" ca="1" si="73"/>
        <v>0</v>
      </c>
      <c r="J1575" s="143"/>
      <c r="K1575" s="144" t="s">
        <v>3103</v>
      </c>
    </row>
    <row r="1576" spans="1:11" hidden="1" x14ac:dyDescent="0.25">
      <c r="A1576" s="185" t="s">
        <v>1374</v>
      </c>
      <c r="B1576" s="138" t="s">
        <v>5404</v>
      </c>
      <c r="C1576" s="139" t="s">
        <v>17</v>
      </c>
      <c r="D1576" s="139">
        <v>0</v>
      </c>
      <c r="E1576" s="140">
        <f ca="1">OFFSET(INDEX(Composições!A:H,MATCH(Orçamentária!A1576,Composições!A:A,0),8),2,0)</f>
        <v>40.659999999999997</v>
      </c>
      <c r="F1576" s="141">
        <f t="shared" ca="1" si="74"/>
        <v>0</v>
      </c>
      <c r="G1576" s="142">
        <f>IF($K1576="Padrão",BDI!$B$17,IF($K1576="Diferenciado",BDI!$E$17,0))</f>
        <v>0.21290000000000001</v>
      </c>
      <c r="H1576" s="140">
        <f t="shared" ca="1" si="72"/>
        <v>49.32</v>
      </c>
      <c r="I1576" s="141">
        <f t="shared" ca="1" si="73"/>
        <v>0</v>
      </c>
      <c r="J1576" s="143"/>
      <c r="K1576" s="144" t="s">
        <v>3103</v>
      </c>
    </row>
    <row r="1577" spans="1:11" hidden="1" x14ac:dyDescent="0.25">
      <c r="A1577" s="185" t="s">
        <v>1375</v>
      </c>
      <c r="B1577" s="138" t="s">
        <v>5405</v>
      </c>
      <c r="C1577" s="139" t="s">
        <v>17</v>
      </c>
      <c r="D1577" s="139">
        <v>0</v>
      </c>
      <c r="E1577" s="140">
        <f ca="1">OFFSET(INDEX(Composições!A:H,MATCH(Orçamentária!A1577,Composições!A:A,0),8),2,0)</f>
        <v>59.165999999999997</v>
      </c>
      <c r="F1577" s="141">
        <f t="shared" ca="1" si="74"/>
        <v>0</v>
      </c>
      <c r="G1577" s="142">
        <f>IF($K1577="Padrão",BDI!$B$17,IF($K1577="Diferenciado",BDI!$E$17,0))</f>
        <v>0.21290000000000001</v>
      </c>
      <c r="H1577" s="140">
        <f t="shared" ca="1" si="72"/>
        <v>71.760000000000005</v>
      </c>
      <c r="I1577" s="141">
        <f t="shared" ca="1" si="73"/>
        <v>0</v>
      </c>
      <c r="J1577" s="143"/>
      <c r="K1577" s="144" t="s">
        <v>3103</v>
      </c>
    </row>
    <row r="1578" spans="1:11" hidden="1" x14ac:dyDescent="0.25">
      <c r="A1578" s="137" t="s">
        <v>5406</v>
      </c>
      <c r="B1578" s="138" t="s">
        <v>5407</v>
      </c>
      <c r="C1578" s="139" t="s">
        <v>17</v>
      </c>
      <c r="D1578" s="139">
        <v>0</v>
      </c>
      <c r="E1578" s="140" t="s">
        <v>12</v>
      </c>
      <c r="F1578" s="141" t="str">
        <f t="shared" si="74"/>
        <v/>
      </c>
      <c r="G1578" s="142">
        <f>IF($K1578="Padrão",BDI!$B$17,IF($K1578="Diferenciado",BDI!$E$17,0))</f>
        <v>0.21290000000000001</v>
      </c>
      <c r="H1578" s="140" t="str">
        <f t="shared" si="72"/>
        <v/>
      </c>
      <c r="I1578" s="141" t="str">
        <f t="shared" si="73"/>
        <v/>
      </c>
      <c r="J1578" s="143"/>
      <c r="K1578" s="144" t="s">
        <v>3103</v>
      </c>
    </row>
    <row r="1579" spans="1:11" hidden="1" x14ac:dyDescent="0.25">
      <c r="A1579" s="137" t="s">
        <v>5408</v>
      </c>
      <c r="B1579" s="138" t="s">
        <v>5409</v>
      </c>
      <c r="C1579" s="139" t="s">
        <v>17</v>
      </c>
      <c r="D1579" s="139">
        <v>0</v>
      </c>
      <c r="E1579" s="140" t="s">
        <v>12</v>
      </c>
      <c r="F1579" s="141" t="str">
        <f t="shared" si="74"/>
        <v/>
      </c>
      <c r="G1579" s="142">
        <f>IF($K1579="Padrão",BDI!$B$17,IF($K1579="Diferenciado",BDI!$E$17,0))</f>
        <v>0.21290000000000001</v>
      </c>
      <c r="H1579" s="140" t="str">
        <f t="shared" si="72"/>
        <v/>
      </c>
      <c r="I1579" s="141" t="str">
        <f t="shared" si="73"/>
        <v/>
      </c>
      <c r="J1579" s="143"/>
      <c r="K1579" s="144" t="s">
        <v>3103</v>
      </c>
    </row>
    <row r="1580" spans="1:11" hidden="1" x14ac:dyDescent="0.25">
      <c r="A1580" s="137" t="s">
        <v>5410</v>
      </c>
      <c r="B1580" s="138" t="s">
        <v>5411</v>
      </c>
      <c r="C1580" s="139" t="s">
        <v>17</v>
      </c>
      <c r="D1580" s="139">
        <v>0</v>
      </c>
      <c r="E1580" s="140" t="s">
        <v>12</v>
      </c>
      <c r="F1580" s="141" t="str">
        <f t="shared" si="74"/>
        <v/>
      </c>
      <c r="G1580" s="142">
        <f>IF($K1580="Padrão",BDI!$B$17,IF($K1580="Diferenciado",BDI!$E$17,0))</f>
        <v>0.21290000000000001</v>
      </c>
      <c r="H1580" s="140" t="str">
        <f t="shared" si="72"/>
        <v/>
      </c>
      <c r="I1580" s="141" t="str">
        <f t="shared" si="73"/>
        <v/>
      </c>
      <c r="J1580" s="143"/>
      <c r="K1580" s="144" t="s">
        <v>3103</v>
      </c>
    </row>
    <row r="1581" spans="1:11" hidden="1" x14ac:dyDescent="0.25">
      <c r="A1581" s="137" t="s">
        <v>5412</v>
      </c>
      <c r="B1581" s="138" t="s">
        <v>5413</v>
      </c>
      <c r="C1581" s="139" t="s">
        <v>17</v>
      </c>
      <c r="D1581" s="139">
        <v>0</v>
      </c>
      <c r="E1581" s="140" t="s">
        <v>12</v>
      </c>
      <c r="F1581" s="141" t="str">
        <f t="shared" si="74"/>
        <v/>
      </c>
      <c r="G1581" s="142">
        <f>IF($K1581="Padrão",BDI!$B$17,IF($K1581="Diferenciado",BDI!$E$17,0))</f>
        <v>0.21290000000000001</v>
      </c>
      <c r="H1581" s="140" t="str">
        <f t="shared" si="72"/>
        <v/>
      </c>
      <c r="I1581" s="141" t="str">
        <f t="shared" si="73"/>
        <v/>
      </c>
      <c r="J1581" s="143"/>
      <c r="K1581" s="144" t="s">
        <v>3103</v>
      </c>
    </row>
    <row r="1582" spans="1:11" hidden="1" x14ac:dyDescent="0.25">
      <c r="A1582" s="137" t="s">
        <v>5414</v>
      </c>
      <c r="B1582" s="138" t="s">
        <v>5415</v>
      </c>
      <c r="C1582" s="139" t="s">
        <v>17</v>
      </c>
      <c r="D1582" s="139">
        <v>0</v>
      </c>
      <c r="E1582" s="140" t="s">
        <v>12</v>
      </c>
      <c r="F1582" s="141" t="str">
        <f t="shared" si="74"/>
        <v/>
      </c>
      <c r="G1582" s="142">
        <f>IF($K1582="Padrão",BDI!$B$17,IF($K1582="Diferenciado",BDI!$E$17,0))</f>
        <v>0.21290000000000001</v>
      </c>
      <c r="H1582" s="140" t="str">
        <f t="shared" si="72"/>
        <v/>
      </c>
      <c r="I1582" s="141" t="str">
        <f t="shared" si="73"/>
        <v/>
      </c>
      <c r="J1582" s="143"/>
      <c r="K1582" s="144" t="s">
        <v>3103</v>
      </c>
    </row>
    <row r="1583" spans="1:11" hidden="1" x14ac:dyDescent="0.25">
      <c r="A1583" s="137" t="s">
        <v>5416</v>
      </c>
      <c r="B1583" s="138" t="s">
        <v>5417</v>
      </c>
      <c r="C1583" s="139" t="s">
        <v>17</v>
      </c>
      <c r="D1583" s="139">
        <v>0</v>
      </c>
      <c r="E1583" s="140" t="s">
        <v>12</v>
      </c>
      <c r="F1583" s="141" t="str">
        <f t="shared" si="74"/>
        <v/>
      </c>
      <c r="G1583" s="142">
        <f>IF($K1583="Padrão",BDI!$B$17,IF($K1583="Diferenciado",BDI!$E$17,0))</f>
        <v>0.21290000000000001</v>
      </c>
      <c r="H1583" s="140" t="str">
        <f t="shared" si="72"/>
        <v/>
      </c>
      <c r="I1583" s="141" t="str">
        <f t="shared" si="73"/>
        <v/>
      </c>
      <c r="J1583" s="143"/>
      <c r="K1583" s="144" t="s">
        <v>3103</v>
      </c>
    </row>
    <row r="1584" spans="1:11" hidden="1" x14ac:dyDescent="0.25">
      <c r="A1584" s="137" t="s">
        <v>5418</v>
      </c>
      <c r="B1584" s="138" t="s">
        <v>5419</v>
      </c>
      <c r="C1584" s="139" t="s">
        <v>17</v>
      </c>
      <c r="D1584" s="139">
        <v>0</v>
      </c>
      <c r="E1584" s="140" t="s">
        <v>12</v>
      </c>
      <c r="F1584" s="141" t="str">
        <f t="shared" si="74"/>
        <v/>
      </c>
      <c r="G1584" s="142">
        <f>IF($K1584="Padrão",BDI!$B$17,IF($K1584="Diferenciado",BDI!$E$17,0))</f>
        <v>0.21290000000000001</v>
      </c>
      <c r="H1584" s="140" t="str">
        <f t="shared" si="72"/>
        <v/>
      </c>
      <c r="I1584" s="141" t="str">
        <f t="shared" si="73"/>
        <v/>
      </c>
      <c r="J1584" s="143"/>
      <c r="K1584" s="144" t="s">
        <v>3103</v>
      </c>
    </row>
    <row r="1585" spans="1:11" hidden="1" x14ac:dyDescent="0.25">
      <c r="A1585" s="137" t="s">
        <v>5420</v>
      </c>
      <c r="B1585" s="138" t="s">
        <v>5421</v>
      </c>
      <c r="C1585" s="139" t="s">
        <v>17</v>
      </c>
      <c r="D1585" s="139">
        <v>0</v>
      </c>
      <c r="E1585" s="140" t="s">
        <v>12</v>
      </c>
      <c r="F1585" s="141" t="str">
        <f t="shared" si="74"/>
        <v/>
      </c>
      <c r="G1585" s="142">
        <f>IF($K1585="Padrão",BDI!$B$17,IF($K1585="Diferenciado",BDI!$E$17,0))</f>
        <v>0.21290000000000001</v>
      </c>
      <c r="H1585" s="140" t="str">
        <f t="shared" si="72"/>
        <v/>
      </c>
      <c r="I1585" s="141" t="str">
        <f t="shared" si="73"/>
        <v/>
      </c>
      <c r="J1585" s="143"/>
      <c r="K1585" s="144" t="s">
        <v>3103</v>
      </c>
    </row>
    <row r="1586" spans="1:11" hidden="1" x14ac:dyDescent="0.25">
      <c r="A1586" s="137" t="s">
        <v>5422</v>
      </c>
      <c r="B1586" s="138" t="s">
        <v>5423</v>
      </c>
      <c r="C1586" s="139" t="s">
        <v>17</v>
      </c>
      <c r="D1586" s="139">
        <v>0</v>
      </c>
      <c r="E1586" s="140" t="s">
        <v>12</v>
      </c>
      <c r="F1586" s="141" t="str">
        <f t="shared" si="74"/>
        <v/>
      </c>
      <c r="G1586" s="142">
        <f>IF($K1586="Padrão",BDI!$B$17,IF($K1586="Diferenciado",BDI!$E$17,0))</f>
        <v>0.21290000000000001</v>
      </c>
      <c r="H1586" s="140" t="str">
        <f t="shared" si="72"/>
        <v/>
      </c>
      <c r="I1586" s="141" t="str">
        <f t="shared" si="73"/>
        <v/>
      </c>
      <c r="J1586" s="143"/>
      <c r="K1586" s="144" t="s">
        <v>3103</v>
      </c>
    </row>
    <row r="1587" spans="1:11" hidden="1" x14ac:dyDescent="0.25">
      <c r="A1587" s="137" t="s">
        <v>5424</v>
      </c>
      <c r="B1587" s="138" t="s">
        <v>5425</v>
      </c>
      <c r="C1587" s="139" t="s">
        <v>17</v>
      </c>
      <c r="D1587" s="139">
        <v>0</v>
      </c>
      <c r="E1587" s="140" t="s">
        <v>12</v>
      </c>
      <c r="F1587" s="141" t="str">
        <f t="shared" si="74"/>
        <v/>
      </c>
      <c r="G1587" s="142">
        <f>IF($K1587="Padrão",BDI!$B$17,IF($K1587="Diferenciado",BDI!$E$17,0))</f>
        <v>0.21290000000000001</v>
      </c>
      <c r="H1587" s="140" t="str">
        <f t="shared" si="72"/>
        <v/>
      </c>
      <c r="I1587" s="141" t="str">
        <f t="shared" si="73"/>
        <v/>
      </c>
      <c r="J1587" s="143"/>
      <c r="K1587" s="144" t="s">
        <v>3103</v>
      </c>
    </row>
    <row r="1588" spans="1:11" hidden="1" x14ac:dyDescent="0.25">
      <c r="A1588" s="137" t="s">
        <v>5426</v>
      </c>
      <c r="B1588" s="138" t="s">
        <v>5427</v>
      </c>
      <c r="C1588" s="139" t="s">
        <v>105</v>
      </c>
      <c r="D1588" s="139">
        <v>0</v>
      </c>
      <c r="E1588" s="140" t="s">
        <v>12</v>
      </c>
      <c r="F1588" s="141" t="str">
        <f t="shared" si="74"/>
        <v/>
      </c>
      <c r="G1588" s="142">
        <f>IF($K1588="Padrão",BDI!$B$17,IF($K1588="Diferenciado",BDI!$E$17,0))</f>
        <v>0.21290000000000001</v>
      </c>
      <c r="H1588" s="140" t="str">
        <f t="shared" si="72"/>
        <v/>
      </c>
      <c r="I1588" s="141" t="str">
        <f t="shared" si="73"/>
        <v/>
      </c>
      <c r="J1588" s="143"/>
      <c r="K1588" s="144" t="s">
        <v>3103</v>
      </c>
    </row>
    <row r="1589" spans="1:11" hidden="1" x14ac:dyDescent="0.25">
      <c r="A1589" s="137" t="s">
        <v>5428</v>
      </c>
      <c r="B1589" s="138" t="s">
        <v>5429</v>
      </c>
      <c r="C1589" s="139" t="s">
        <v>105</v>
      </c>
      <c r="D1589" s="139">
        <v>0</v>
      </c>
      <c r="E1589" s="140" t="s">
        <v>12</v>
      </c>
      <c r="F1589" s="141" t="str">
        <f t="shared" si="74"/>
        <v/>
      </c>
      <c r="G1589" s="142">
        <f>IF($K1589="Padrão",BDI!$B$17,IF($K1589="Diferenciado",BDI!$E$17,0))</f>
        <v>0.21290000000000001</v>
      </c>
      <c r="H1589" s="140" t="str">
        <f t="shared" si="72"/>
        <v/>
      </c>
      <c r="I1589" s="141" t="str">
        <f t="shared" si="73"/>
        <v/>
      </c>
      <c r="J1589" s="143"/>
      <c r="K1589" s="144" t="s">
        <v>3103</v>
      </c>
    </row>
    <row r="1590" spans="1:11" hidden="1" x14ac:dyDescent="0.25">
      <c r="A1590" s="137" t="s">
        <v>5430</v>
      </c>
      <c r="B1590" s="138" t="s">
        <v>5431</v>
      </c>
      <c r="C1590" s="139" t="s">
        <v>105</v>
      </c>
      <c r="D1590" s="139">
        <v>0</v>
      </c>
      <c r="E1590" s="140" t="s">
        <v>12</v>
      </c>
      <c r="F1590" s="141" t="str">
        <f t="shared" si="74"/>
        <v/>
      </c>
      <c r="G1590" s="142">
        <f>IF($K1590="Padrão",BDI!$B$17,IF($K1590="Diferenciado",BDI!$E$17,0))</f>
        <v>0.21290000000000001</v>
      </c>
      <c r="H1590" s="140" t="str">
        <f t="shared" si="72"/>
        <v/>
      </c>
      <c r="I1590" s="141" t="str">
        <f t="shared" si="73"/>
        <v/>
      </c>
      <c r="J1590" s="143"/>
      <c r="K1590" s="144" t="s">
        <v>3103</v>
      </c>
    </row>
    <row r="1591" spans="1:11" hidden="1" x14ac:dyDescent="0.25">
      <c r="A1591" s="137" t="s">
        <v>5432</v>
      </c>
      <c r="B1591" s="138" t="s">
        <v>5433</v>
      </c>
      <c r="C1591" s="139" t="s">
        <v>105</v>
      </c>
      <c r="D1591" s="139">
        <v>0</v>
      </c>
      <c r="E1591" s="140" t="s">
        <v>12</v>
      </c>
      <c r="F1591" s="141" t="str">
        <f t="shared" si="74"/>
        <v/>
      </c>
      <c r="G1591" s="142">
        <f>IF($K1591="Padrão",BDI!$B$17,IF($K1591="Diferenciado",BDI!$E$17,0))</f>
        <v>0.21290000000000001</v>
      </c>
      <c r="H1591" s="140" t="str">
        <f t="shared" si="72"/>
        <v/>
      </c>
      <c r="I1591" s="141" t="str">
        <f t="shared" si="73"/>
        <v/>
      </c>
      <c r="J1591" s="143"/>
      <c r="K1591" s="144" t="s">
        <v>3103</v>
      </c>
    </row>
    <row r="1592" spans="1:11" hidden="1" x14ac:dyDescent="0.25">
      <c r="A1592" s="137" t="s">
        <v>5434</v>
      </c>
      <c r="B1592" s="138" t="s">
        <v>5435</v>
      </c>
      <c r="C1592" s="139" t="s">
        <v>105</v>
      </c>
      <c r="D1592" s="139">
        <v>0</v>
      </c>
      <c r="E1592" s="140" t="s">
        <v>12</v>
      </c>
      <c r="F1592" s="141" t="str">
        <f t="shared" si="74"/>
        <v/>
      </c>
      <c r="G1592" s="142">
        <f>IF($K1592="Padrão",BDI!$B$17,IF($K1592="Diferenciado",BDI!$E$17,0))</f>
        <v>0.21290000000000001</v>
      </c>
      <c r="H1592" s="140" t="str">
        <f t="shared" si="72"/>
        <v/>
      </c>
      <c r="I1592" s="141" t="str">
        <f t="shared" si="73"/>
        <v/>
      </c>
      <c r="J1592" s="143"/>
      <c r="K1592" s="144" t="s">
        <v>3103</v>
      </c>
    </row>
    <row r="1593" spans="1:11" hidden="1" x14ac:dyDescent="0.25">
      <c r="A1593" s="137" t="s">
        <v>5436</v>
      </c>
      <c r="B1593" s="138" t="s">
        <v>5437</v>
      </c>
      <c r="C1593" s="139" t="s">
        <v>105</v>
      </c>
      <c r="D1593" s="139">
        <v>0</v>
      </c>
      <c r="E1593" s="140" t="s">
        <v>12</v>
      </c>
      <c r="F1593" s="141" t="str">
        <f t="shared" si="74"/>
        <v/>
      </c>
      <c r="G1593" s="142">
        <f>IF($K1593="Padrão",BDI!$B$17,IF($K1593="Diferenciado",BDI!$E$17,0))</f>
        <v>0.21290000000000001</v>
      </c>
      <c r="H1593" s="140" t="str">
        <f t="shared" si="72"/>
        <v/>
      </c>
      <c r="I1593" s="141" t="str">
        <f t="shared" si="73"/>
        <v/>
      </c>
      <c r="J1593" s="143"/>
      <c r="K1593" s="144" t="s">
        <v>3103</v>
      </c>
    </row>
    <row r="1594" spans="1:11" hidden="1" x14ac:dyDescent="0.25">
      <c r="A1594" s="137" t="s">
        <v>5438</v>
      </c>
      <c r="B1594" s="138" t="s">
        <v>5439</v>
      </c>
      <c r="C1594" s="139" t="s">
        <v>105</v>
      </c>
      <c r="D1594" s="139">
        <v>0</v>
      </c>
      <c r="E1594" s="140" t="s">
        <v>12</v>
      </c>
      <c r="F1594" s="141" t="str">
        <f t="shared" si="74"/>
        <v/>
      </c>
      <c r="G1594" s="142">
        <f>IF($K1594="Padrão",BDI!$B$17,IF($K1594="Diferenciado",BDI!$E$17,0))</f>
        <v>0.21290000000000001</v>
      </c>
      <c r="H1594" s="140" t="str">
        <f t="shared" si="72"/>
        <v/>
      </c>
      <c r="I1594" s="141" t="str">
        <f t="shared" si="73"/>
        <v/>
      </c>
      <c r="J1594" s="143"/>
      <c r="K1594" s="144" t="s">
        <v>3103</v>
      </c>
    </row>
    <row r="1595" spans="1:11" hidden="1" x14ac:dyDescent="0.25">
      <c r="A1595" s="137" t="s">
        <v>5440</v>
      </c>
      <c r="B1595" s="138" t="s">
        <v>5441</v>
      </c>
      <c r="C1595" s="139" t="s">
        <v>105</v>
      </c>
      <c r="D1595" s="139">
        <v>0</v>
      </c>
      <c r="E1595" s="140" t="s">
        <v>12</v>
      </c>
      <c r="F1595" s="141" t="str">
        <f t="shared" si="74"/>
        <v/>
      </c>
      <c r="G1595" s="142">
        <f>IF($K1595="Padrão",BDI!$B$17,IF($K1595="Diferenciado",BDI!$E$17,0))</f>
        <v>0.21290000000000001</v>
      </c>
      <c r="H1595" s="140" t="str">
        <f t="shared" si="72"/>
        <v/>
      </c>
      <c r="I1595" s="141" t="str">
        <f t="shared" si="73"/>
        <v/>
      </c>
      <c r="J1595" s="143"/>
      <c r="K1595" s="144" t="s">
        <v>3103</v>
      </c>
    </row>
    <row r="1596" spans="1:11" hidden="1" x14ac:dyDescent="0.25">
      <c r="A1596" s="137" t="s">
        <v>5442</v>
      </c>
      <c r="B1596" s="138" t="s">
        <v>5443</v>
      </c>
      <c r="C1596" s="139" t="s">
        <v>105</v>
      </c>
      <c r="D1596" s="139">
        <v>0</v>
      </c>
      <c r="E1596" s="140" t="s">
        <v>12</v>
      </c>
      <c r="F1596" s="141" t="str">
        <f t="shared" si="74"/>
        <v/>
      </c>
      <c r="G1596" s="142">
        <f>IF($K1596="Padrão",BDI!$B$17,IF($K1596="Diferenciado",BDI!$E$17,0))</f>
        <v>0.21290000000000001</v>
      </c>
      <c r="H1596" s="140" t="str">
        <f t="shared" si="72"/>
        <v/>
      </c>
      <c r="I1596" s="141" t="str">
        <f t="shared" si="73"/>
        <v/>
      </c>
      <c r="J1596" s="143"/>
      <c r="K1596" s="144" t="s">
        <v>3103</v>
      </c>
    </row>
    <row r="1597" spans="1:11" hidden="1" x14ac:dyDescent="0.25">
      <c r="A1597" s="137" t="s">
        <v>5444</v>
      </c>
      <c r="B1597" s="138" t="s">
        <v>5445</v>
      </c>
      <c r="C1597" s="139" t="s">
        <v>105</v>
      </c>
      <c r="D1597" s="139">
        <v>0</v>
      </c>
      <c r="E1597" s="140" t="s">
        <v>12</v>
      </c>
      <c r="F1597" s="141" t="str">
        <f t="shared" si="74"/>
        <v/>
      </c>
      <c r="G1597" s="142">
        <f>IF($K1597="Padrão",BDI!$B$17,IF($K1597="Diferenciado",BDI!$E$17,0))</f>
        <v>0.21290000000000001</v>
      </c>
      <c r="H1597" s="140" t="str">
        <f t="shared" si="72"/>
        <v/>
      </c>
      <c r="I1597" s="141" t="str">
        <f t="shared" si="73"/>
        <v/>
      </c>
      <c r="J1597" s="143"/>
      <c r="K1597" s="144" t="s">
        <v>3103</v>
      </c>
    </row>
    <row r="1598" spans="1:11" hidden="1" x14ac:dyDescent="0.25">
      <c r="A1598" s="137" t="s">
        <v>5446</v>
      </c>
      <c r="B1598" s="138" t="s">
        <v>5447</v>
      </c>
      <c r="C1598" s="139" t="s">
        <v>105</v>
      </c>
      <c r="D1598" s="139">
        <v>0</v>
      </c>
      <c r="E1598" s="140" t="s">
        <v>12</v>
      </c>
      <c r="F1598" s="141" t="str">
        <f t="shared" si="74"/>
        <v/>
      </c>
      <c r="G1598" s="142">
        <f>IF($K1598="Padrão",BDI!$B$17,IF($K1598="Diferenciado",BDI!$E$17,0))</f>
        <v>0.21290000000000001</v>
      </c>
      <c r="H1598" s="140" t="str">
        <f t="shared" si="72"/>
        <v/>
      </c>
      <c r="I1598" s="141" t="str">
        <f t="shared" si="73"/>
        <v/>
      </c>
      <c r="J1598" s="143"/>
      <c r="K1598" s="144" t="s">
        <v>3103</v>
      </c>
    </row>
    <row r="1599" spans="1:11" hidden="1" x14ac:dyDescent="0.25">
      <c r="A1599" s="137" t="s">
        <v>5448</v>
      </c>
      <c r="B1599" s="138" t="s">
        <v>5449</v>
      </c>
      <c r="C1599" s="139" t="s">
        <v>105</v>
      </c>
      <c r="D1599" s="139">
        <v>0</v>
      </c>
      <c r="E1599" s="140" t="s">
        <v>12</v>
      </c>
      <c r="F1599" s="141" t="str">
        <f t="shared" si="74"/>
        <v/>
      </c>
      <c r="G1599" s="142">
        <f>IF($K1599="Padrão",BDI!$B$17,IF($K1599="Diferenciado",BDI!$E$17,0))</f>
        <v>0.21290000000000001</v>
      </c>
      <c r="H1599" s="140" t="str">
        <f t="shared" si="72"/>
        <v/>
      </c>
      <c r="I1599" s="141" t="str">
        <f t="shared" si="73"/>
        <v/>
      </c>
      <c r="J1599" s="143"/>
      <c r="K1599" s="144" t="s">
        <v>3103</v>
      </c>
    </row>
    <row r="1600" spans="1:11" hidden="1" x14ac:dyDescent="0.25">
      <c r="A1600" s="137" t="s">
        <v>5450</v>
      </c>
      <c r="B1600" s="138" t="s">
        <v>5451</v>
      </c>
      <c r="C1600" s="139" t="s">
        <v>105</v>
      </c>
      <c r="D1600" s="139">
        <v>0</v>
      </c>
      <c r="E1600" s="140" t="s">
        <v>12</v>
      </c>
      <c r="F1600" s="141" t="str">
        <f t="shared" si="74"/>
        <v/>
      </c>
      <c r="G1600" s="142">
        <f>IF($K1600="Padrão",BDI!$B$17,IF($K1600="Diferenciado",BDI!$E$17,0))</f>
        <v>0.21290000000000001</v>
      </c>
      <c r="H1600" s="140" t="str">
        <f t="shared" si="72"/>
        <v/>
      </c>
      <c r="I1600" s="141" t="str">
        <f t="shared" si="73"/>
        <v/>
      </c>
      <c r="J1600" s="143"/>
      <c r="K1600" s="144" t="s">
        <v>3103</v>
      </c>
    </row>
    <row r="1601" spans="1:11" hidden="1" x14ac:dyDescent="0.25">
      <c r="A1601" s="137" t="s">
        <v>5452</v>
      </c>
      <c r="B1601" s="138" t="s">
        <v>5453</v>
      </c>
      <c r="C1601" s="139" t="s">
        <v>105</v>
      </c>
      <c r="D1601" s="139">
        <v>0</v>
      </c>
      <c r="E1601" s="140" t="s">
        <v>12</v>
      </c>
      <c r="F1601" s="141" t="str">
        <f t="shared" si="74"/>
        <v/>
      </c>
      <c r="G1601" s="142">
        <f>IF($K1601="Padrão",BDI!$B$17,IF($K1601="Diferenciado",BDI!$E$17,0))</f>
        <v>0.21290000000000001</v>
      </c>
      <c r="H1601" s="140" t="str">
        <f t="shared" si="72"/>
        <v/>
      </c>
      <c r="I1601" s="141" t="str">
        <f t="shared" si="73"/>
        <v/>
      </c>
      <c r="J1601" s="143"/>
      <c r="K1601" s="144" t="s">
        <v>3103</v>
      </c>
    </row>
    <row r="1602" spans="1:11" hidden="1" x14ac:dyDescent="0.25">
      <c r="A1602" s="137" t="s">
        <v>5454</v>
      </c>
      <c r="B1602" s="138" t="s">
        <v>5455</v>
      </c>
      <c r="C1602" s="139" t="s">
        <v>105</v>
      </c>
      <c r="D1602" s="139">
        <v>0</v>
      </c>
      <c r="E1602" s="140" t="s">
        <v>12</v>
      </c>
      <c r="F1602" s="141" t="str">
        <f t="shared" si="74"/>
        <v/>
      </c>
      <c r="G1602" s="142">
        <f>IF($K1602="Padrão",BDI!$B$17,IF($K1602="Diferenciado",BDI!$E$17,0))</f>
        <v>0.21290000000000001</v>
      </c>
      <c r="H1602" s="140" t="str">
        <f t="shared" si="72"/>
        <v/>
      </c>
      <c r="I1602" s="141" t="str">
        <f t="shared" si="73"/>
        <v/>
      </c>
      <c r="J1602" s="143"/>
      <c r="K1602" s="144" t="s">
        <v>3103</v>
      </c>
    </row>
    <row r="1603" spans="1:11" hidden="1" x14ac:dyDescent="0.25">
      <c r="A1603" s="137" t="s">
        <v>5456</v>
      </c>
      <c r="B1603" s="138" t="s">
        <v>5457</v>
      </c>
      <c r="C1603" s="139" t="s">
        <v>105</v>
      </c>
      <c r="D1603" s="139">
        <v>0</v>
      </c>
      <c r="E1603" s="140" t="s">
        <v>12</v>
      </c>
      <c r="F1603" s="141" t="str">
        <f t="shared" si="74"/>
        <v/>
      </c>
      <c r="G1603" s="142">
        <f>IF($K1603="Padrão",BDI!$B$17,IF($K1603="Diferenciado",BDI!$E$17,0))</f>
        <v>0.21290000000000001</v>
      </c>
      <c r="H1603" s="140" t="str">
        <f t="shared" si="72"/>
        <v/>
      </c>
      <c r="I1603" s="141" t="str">
        <f t="shared" si="73"/>
        <v/>
      </c>
      <c r="J1603" s="143"/>
      <c r="K1603" s="144" t="s">
        <v>3103</v>
      </c>
    </row>
    <row r="1604" spans="1:11" hidden="1" x14ac:dyDescent="0.25">
      <c r="A1604" s="185" t="s">
        <v>1376</v>
      </c>
      <c r="B1604" s="138" t="s">
        <v>5458</v>
      </c>
      <c r="C1604" s="139" t="s">
        <v>105</v>
      </c>
      <c r="D1604" s="139">
        <v>0</v>
      </c>
      <c r="E1604" s="140">
        <f ca="1">OFFSET(INDEX(Composições!A:H,MATCH(Orçamentária!A1604,Composições!A:A,0),8),2,0)</f>
        <v>20.766999999999999</v>
      </c>
      <c r="F1604" s="141">
        <f t="shared" ca="1" si="74"/>
        <v>0</v>
      </c>
      <c r="G1604" s="142">
        <f>IF($K1604="Padrão",BDI!$B$17,IF($K1604="Diferenciado",BDI!$E$17,0))</f>
        <v>0.21290000000000001</v>
      </c>
      <c r="H1604" s="140">
        <f t="shared" ca="1" si="72"/>
        <v>25.19</v>
      </c>
      <c r="I1604" s="141">
        <f t="shared" ca="1" si="73"/>
        <v>0</v>
      </c>
      <c r="J1604" s="143"/>
      <c r="K1604" s="144" t="s">
        <v>3103</v>
      </c>
    </row>
    <row r="1605" spans="1:11" hidden="1" x14ac:dyDescent="0.25">
      <c r="A1605" s="185" t="s">
        <v>1377</v>
      </c>
      <c r="B1605" s="138" t="s">
        <v>5459</v>
      </c>
      <c r="C1605" s="139" t="s">
        <v>105</v>
      </c>
      <c r="D1605" s="139">
        <v>0</v>
      </c>
      <c r="E1605" s="140">
        <f ca="1">OFFSET(INDEX(Composições!A:H,MATCH(Orçamentária!A1605,Composições!A:A,0),8),2,0)</f>
        <v>29.602</v>
      </c>
      <c r="F1605" s="141">
        <f t="shared" ca="1" si="74"/>
        <v>0</v>
      </c>
      <c r="G1605" s="142">
        <f>IF($K1605="Padrão",BDI!$B$17,IF($K1605="Diferenciado",BDI!$E$17,0))</f>
        <v>0.21290000000000001</v>
      </c>
      <c r="H1605" s="140">
        <f t="shared" ca="1" si="72"/>
        <v>35.9</v>
      </c>
      <c r="I1605" s="141">
        <f t="shared" ca="1" si="73"/>
        <v>0</v>
      </c>
      <c r="J1605" s="143"/>
      <c r="K1605" s="144" t="s">
        <v>3103</v>
      </c>
    </row>
    <row r="1606" spans="1:11" hidden="1" x14ac:dyDescent="0.25">
      <c r="A1606" s="185" t="s">
        <v>1378</v>
      </c>
      <c r="B1606" s="138" t="s">
        <v>5460</v>
      </c>
      <c r="C1606" s="139" t="s">
        <v>105</v>
      </c>
      <c r="D1606" s="139">
        <v>0</v>
      </c>
      <c r="E1606" s="140">
        <f ca="1">OFFSET(INDEX(Composições!A:H,MATCH(Orçamentária!A1606,Composições!A:A,0),8),2,0)</f>
        <v>43.595500000000001</v>
      </c>
      <c r="F1606" s="141">
        <f t="shared" ca="1" si="74"/>
        <v>0</v>
      </c>
      <c r="G1606" s="142">
        <f>IF($K1606="Padrão",BDI!$B$17,IF($K1606="Diferenciado",BDI!$E$17,0))</f>
        <v>0.21290000000000001</v>
      </c>
      <c r="H1606" s="140">
        <f t="shared" ref="H1606:H1669" ca="1" si="75">IF(ISNUMBER(E1606),ROUND(E1606*(1+G1606),2),"")</f>
        <v>52.88</v>
      </c>
      <c r="I1606" s="141">
        <f t="shared" ref="I1606:I1669" ca="1" si="76">IF(ISNUMBER(E1606),ROUND(H1606*D1606,2),"")</f>
        <v>0</v>
      </c>
      <c r="J1606" s="143"/>
      <c r="K1606" s="144" t="s">
        <v>3103</v>
      </c>
    </row>
    <row r="1607" spans="1:11" hidden="1" x14ac:dyDescent="0.25">
      <c r="A1607" s="185" t="s">
        <v>1379</v>
      </c>
      <c r="B1607" s="138" t="s">
        <v>5461</v>
      </c>
      <c r="C1607" s="139" t="s">
        <v>105</v>
      </c>
      <c r="D1607" s="139">
        <v>0</v>
      </c>
      <c r="E1607" s="140">
        <f ca="1">OFFSET(INDEX(Composições!A:H,MATCH(Orçamentária!A1607,Composições!A:A,0),8),2,0)</f>
        <v>62.101500000000001</v>
      </c>
      <c r="F1607" s="141">
        <f t="shared" ref="F1607:F1670" ca="1" si="77">IF(ISNUMBER(E1607),D1607*E1607,"")</f>
        <v>0</v>
      </c>
      <c r="G1607" s="142">
        <f>IF($K1607="Padrão",BDI!$B$17,IF($K1607="Diferenciado",BDI!$E$17,0))</f>
        <v>0.21290000000000001</v>
      </c>
      <c r="H1607" s="140">
        <f t="shared" ca="1" si="75"/>
        <v>75.319999999999993</v>
      </c>
      <c r="I1607" s="141">
        <f t="shared" ca="1" si="76"/>
        <v>0</v>
      </c>
      <c r="J1607" s="143"/>
      <c r="K1607" s="144" t="s">
        <v>3103</v>
      </c>
    </row>
    <row r="1608" spans="1:11" hidden="1" x14ac:dyDescent="0.25">
      <c r="A1608" s="185" t="s">
        <v>1380</v>
      </c>
      <c r="B1608" s="138" t="s">
        <v>5462</v>
      </c>
      <c r="C1608" s="139" t="s">
        <v>105</v>
      </c>
      <c r="D1608" s="139">
        <v>0</v>
      </c>
      <c r="E1608" s="140">
        <f ca="1">OFFSET(INDEX(Composições!A:H,MATCH(Orçamentária!A1608,Composições!A:A,0),8),2,0)</f>
        <v>82.032499999999985</v>
      </c>
      <c r="F1608" s="141">
        <f t="shared" ca="1" si="77"/>
        <v>0</v>
      </c>
      <c r="G1608" s="142">
        <f>IF($K1608="Padrão",BDI!$B$17,IF($K1608="Diferenciado",BDI!$E$17,0))</f>
        <v>0.21290000000000001</v>
      </c>
      <c r="H1608" s="140">
        <f t="shared" ca="1" si="75"/>
        <v>99.5</v>
      </c>
      <c r="I1608" s="141">
        <f t="shared" ca="1" si="76"/>
        <v>0</v>
      </c>
      <c r="J1608" s="143"/>
      <c r="K1608" s="144" t="s">
        <v>3103</v>
      </c>
    </row>
    <row r="1609" spans="1:11" hidden="1" x14ac:dyDescent="0.25">
      <c r="A1609" s="137" t="s">
        <v>5463</v>
      </c>
      <c r="B1609" s="138" t="s">
        <v>5464</v>
      </c>
      <c r="C1609" s="139" t="s">
        <v>105</v>
      </c>
      <c r="D1609" s="139">
        <v>0</v>
      </c>
      <c r="E1609" s="140" t="s">
        <v>12</v>
      </c>
      <c r="F1609" s="141" t="str">
        <f t="shared" si="77"/>
        <v/>
      </c>
      <c r="G1609" s="142">
        <f>IF($K1609="Padrão",BDI!$B$17,IF($K1609="Diferenciado",BDI!$E$17,0))</f>
        <v>0.21290000000000001</v>
      </c>
      <c r="H1609" s="140" t="str">
        <f t="shared" si="75"/>
        <v/>
      </c>
      <c r="I1609" s="141" t="str">
        <f t="shared" si="76"/>
        <v/>
      </c>
      <c r="J1609" s="143"/>
      <c r="K1609" s="144" t="s">
        <v>3103</v>
      </c>
    </row>
    <row r="1610" spans="1:11" hidden="1" x14ac:dyDescent="0.25">
      <c r="A1610" s="137" t="s">
        <v>5465</v>
      </c>
      <c r="B1610" s="138" t="s">
        <v>5466</v>
      </c>
      <c r="C1610" s="139" t="s">
        <v>105</v>
      </c>
      <c r="D1610" s="139">
        <v>0</v>
      </c>
      <c r="E1610" s="140" t="s">
        <v>12</v>
      </c>
      <c r="F1610" s="141" t="str">
        <f t="shared" si="77"/>
        <v/>
      </c>
      <c r="G1610" s="142">
        <f>IF($K1610="Padrão",BDI!$B$17,IF($K1610="Diferenciado",BDI!$E$17,0))</f>
        <v>0.21290000000000001</v>
      </c>
      <c r="H1610" s="140" t="str">
        <f t="shared" si="75"/>
        <v/>
      </c>
      <c r="I1610" s="141" t="str">
        <f t="shared" si="76"/>
        <v/>
      </c>
      <c r="J1610" s="143"/>
      <c r="K1610" s="144" t="s">
        <v>3103</v>
      </c>
    </row>
    <row r="1611" spans="1:11" hidden="1" x14ac:dyDescent="0.25">
      <c r="A1611" s="137" t="s">
        <v>5467</v>
      </c>
      <c r="B1611" s="138" t="s">
        <v>5468</v>
      </c>
      <c r="C1611" s="139" t="s">
        <v>105</v>
      </c>
      <c r="D1611" s="139">
        <v>0</v>
      </c>
      <c r="E1611" s="140" t="s">
        <v>12</v>
      </c>
      <c r="F1611" s="141" t="str">
        <f t="shared" si="77"/>
        <v/>
      </c>
      <c r="G1611" s="142">
        <f>IF($K1611="Padrão",BDI!$B$17,IF($K1611="Diferenciado",BDI!$E$17,0))</f>
        <v>0.21290000000000001</v>
      </c>
      <c r="H1611" s="140" t="str">
        <f t="shared" si="75"/>
        <v/>
      </c>
      <c r="I1611" s="141" t="str">
        <f t="shared" si="76"/>
        <v/>
      </c>
      <c r="J1611" s="143"/>
      <c r="K1611" s="144" t="s">
        <v>3103</v>
      </c>
    </row>
    <row r="1612" spans="1:11" hidden="1" x14ac:dyDescent="0.25">
      <c r="A1612" s="137" t="s">
        <v>5469</v>
      </c>
      <c r="B1612" s="138" t="s">
        <v>5470</v>
      </c>
      <c r="C1612" s="139" t="s">
        <v>105</v>
      </c>
      <c r="D1612" s="139">
        <v>0</v>
      </c>
      <c r="E1612" s="140" t="s">
        <v>12</v>
      </c>
      <c r="F1612" s="141" t="str">
        <f t="shared" si="77"/>
        <v/>
      </c>
      <c r="G1612" s="142">
        <f>IF($K1612="Padrão",BDI!$B$17,IF($K1612="Diferenciado",BDI!$E$17,0))</f>
        <v>0.21290000000000001</v>
      </c>
      <c r="H1612" s="140" t="str">
        <f t="shared" si="75"/>
        <v/>
      </c>
      <c r="I1612" s="141" t="str">
        <f t="shared" si="76"/>
        <v/>
      </c>
      <c r="J1612" s="143"/>
      <c r="K1612" s="144" t="s">
        <v>3103</v>
      </c>
    </row>
    <row r="1613" spans="1:11" hidden="1" x14ac:dyDescent="0.25">
      <c r="A1613" s="137" t="s">
        <v>5471</v>
      </c>
      <c r="B1613" s="138" t="s">
        <v>5472</v>
      </c>
      <c r="C1613" s="139" t="s">
        <v>105</v>
      </c>
      <c r="D1613" s="139">
        <v>0</v>
      </c>
      <c r="E1613" s="140" t="s">
        <v>12</v>
      </c>
      <c r="F1613" s="141" t="str">
        <f t="shared" si="77"/>
        <v/>
      </c>
      <c r="G1613" s="142">
        <f>IF($K1613="Padrão",BDI!$B$17,IF($K1613="Diferenciado",BDI!$E$17,0))</f>
        <v>0.21290000000000001</v>
      </c>
      <c r="H1613" s="140" t="str">
        <f t="shared" si="75"/>
        <v/>
      </c>
      <c r="I1613" s="141" t="str">
        <f t="shared" si="76"/>
        <v/>
      </c>
      <c r="J1613" s="143"/>
      <c r="K1613" s="144" t="s">
        <v>3103</v>
      </c>
    </row>
    <row r="1614" spans="1:11" hidden="1" x14ac:dyDescent="0.25">
      <c r="A1614" s="137" t="s">
        <v>5473</v>
      </c>
      <c r="B1614" s="138" t="s">
        <v>5474</v>
      </c>
      <c r="C1614" s="139" t="s">
        <v>105</v>
      </c>
      <c r="D1614" s="139">
        <v>0</v>
      </c>
      <c r="E1614" s="140" t="s">
        <v>12</v>
      </c>
      <c r="F1614" s="141" t="str">
        <f t="shared" si="77"/>
        <v/>
      </c>
      <c r="G1614" s="142">
        <f>IF($K1614="Padrão",BDI!$B$17,IF($K1614="Diferenciado",BDI!$E$17,0))</f>
        <v>0.21290000000000001</v>
      </c>
      <c r="H1614" s="140" t="str">
        <f t="shared" si="75"/>
        <v/>
      </c>
      <c r="I1614" s="141" t="str">
        <f t="shared" si="76"/>
        <v/>
      </c>
      <c r="J1614" s="143"/>
      <c r="K1614" s="144" t="s">
        <v>3103</v>
      </c>
    </row>
    <row r="1615" spans="1:11" hidden="1" x14ac:dyDescent="0.25">
      <c r="A1615" s="137" t="s">
        <v>5475</v>
      </c>
      <c r="B1615" s="138" t="s">
        <v>5476</v>
      </c>
      <c r="C1615" s="139" t="s">
        <v>105</v>
      </c>
      <c r="D1615" s="139">
        <v>0</v>
      </c>
      <c r="E1615" s="140" t="s">
        <v>12</v>
      </c>
      <c r="F1615" s="141" t="str">
        <f t="shared" si="77"/>
        <v/>
      </c>
      <c r="G1615" s="142">
        <f>IF($K1615="Padrão",BDI!$B$17,IF($K1615="Diferenciado",BDI!$E$17,0))</f>
        <v>0.21290000000000001</v>
      </c>
      <c r="H1615" s="140" t="str">
        <f t="shared" si="75"/>
        <v/>
      </c>
      <c r="I1615" s="141" t="str">
        <f t="shared" si="76"/>
        <v/>
      </c>
      <c r="J1615" s="143"/>
      <c r="K1615" s="144" t="s">
        <v>3103</v>
      </c>
    </row>
    <row r="1616" spans="1:11" hidden="1" x14ac:dyDescent="0.25">
      <c r="A1616" s="137" t="s">
        <v>5477</v>
      </c>
      <c r="B1616" s="138" t="s">
        <v>5478</v>
      </c>
      <c r="C1616" s="139" t="s">
        <v>105</v>
      </c>
      <c r="D1616" s="139">
        <v>0</v>
      </c>
      <c r="E1616" s="140" t="s">
        <v>12</v>
      </c>
      <c r="F1616" s="141" t="str">
        <f t="shared" si="77"/>
        <v/>
      </c>
      <c r="G1616" s="142">
        <f>IF($K1616="Padrão",BDI!$B$17,IF($K1616="Diferenciado",BDI!$E$17,0))</f>
        <v>0.21290000000000001</v>
      </c>
      <c r="H1616" s="140" t="str">
        <f t="shared" si="75"/>
        <v/>
      </c>
      <c r="I1616" s="141" t="str">
        <f t="shared" si="76"/>
        <v/>
      </c>
      <c r="J1616" s="143"/>
      <c r="K1616" s="144" t="s">
        <v>3103</v>
      </c>
    </row>
    <row r="1617" spans="1:11" hidden="1" x14ac:dyDescent="0.25">
      <c r="A1617" s="137" t="s">
        <v>5479</v>
      </c>
      <c r="B1617" s="138" t="s">
        <v>5480</v>
      </c>
      <c r="C1617" s="139" t="s">
        <v>105</v>
      </c>
      <c r="D1617" s="139">
        <v>0</v>
      </c>
      <c r="E1617" s="140" t="s">
        <v>12</v>
      </c>
      <c r="F1617" s="141" t="str">
        <f t="shared" si="77"/>
        <v/>
      </c>
      <c r="G1617" s="142">
        <f>IF($K1617="Padrão",BDI!$B$17,IF($K1617="Diferenciado",BDI!$E$17,0))</f>
        <v>0.21290000000000001</v>
      </c>
      <c r="H1617" s="140" t="str">
        <f t="shared" si="75"/>
        <v/>
      </c>
      <c r="I1617" s="141" t="str">
        <f t="shared" si="76"/>
        <v/>
      </c>
      <c r="J1617" s="143"/>
      <c r="K1617" s="144" t="s">
        <v>3103</v>
      </c>
    </row>
    <row r="1618" spans="1:11" hidden="1" x14ac:dyDescent="0.25">
      <c r="A1618" s="137" t="s">
        <v>5481</v>
      </c>
      <c r="B1618" s="138" t="s">
        <v>5482</v>
      </c>
      <c r="C1618" s="139" t="s">
        <v>105</v>
      </c>
      <c r="D1618" s="139">
        <v>0</v>
      </c>
      <c r="E1618" s="140" t="s">
        <v>12</v>
      </c>
      <c r="F1618" s="141" t="str">
        <f t="shared" si="77"/>
        <v/>
      </c>
      <c r="G1618" s="142">
        <f>IF($K1618="Padrão",BDI!$B$17,IF($K1618="Diferenciado",BDI!$E$17,0))</f>
        <v>0.21290000000000001</v>
      </c>
      <c r="H1618" s="140" t="str">
        <f t="shared" si="75"/>
        <v/>
      </c>
      <c r="I1618" s="141" t="str">
        <f t="shared" si="76"/>
        <v/>
      </c>
      <c r="J1618" s="143"/>
      <c r="K1618" s="144" t="s">
        <v>3103</v>
      </c>
    </row>
    <row r="1619" spans="1:11" hidden="1" x14ac:dyDescent="0.25">
      <c r="A1619" s="137" t="s">
        <v>5483</v>
      </c>
      <c r="B1619" s="138" t="s">
        <v>5484</v>
      </c>
      <c r="C1619" s="139" t="s">
        <v>105</v>
      </c>
      <c r="D1619" s="139">
        <v>0</v>
      </c>
      <c r="E1619" s="140" t="s">
        <v>12</v>
      </c>
      <c r="F1619" s="141" t="str">
        <f t="shared" si="77"/>
        <v/>
      </c>
      <c r="G1619" s="142">
        <f>IF($K1619="Padrão",BDI!$B$17,IF($K1619="Diferenciado",BDI!$E$17,0))</f>
        <v>0.21290000000000001</v>
      </c>
      <c r="H1619" s="140" t="str">
        <f t="shared" si="75"/>
        <v/>
      </c>
      <c r="I1619" s="141" t="str">
        <f t="shared" si="76"/>
        <v/>
      </c>
      <c r="J1619" s="143"/>
      <c r="K1619" s="144" t="s">
        <v>3103</v>
      </c>
    </row>
    <row r="1620" spans="1:11" hidden="1" x14ac:dyDescent="0.25">
      <c r="A1620" s="137" t="s">
        <v>5485</v>
      </c>
      <c r="B1620" s="138" t="s">
        <v>5486</v>
      </c>
      <c r="C1620" s="139" t="s">
        <v>105</v>
      </c>
      <c r="D1620" s="139">
        <v>0</v>
      </c>
      <c r="E1620" s="140" t="s">
        <v>12</v>
      </c>
      <c r="F1620" s="141" t="str">
        <f t="shared" si="77"/>
        <v/>
      </c>
      <c r="G1620" s="142">
        <f>IF($K1620="Padrão",BDI!$B$17,IF($K1620="Diferenciado",BDI!$E$17,0))</f>
        <v>0.21290000000000001</v>
      </c>
      <c r="H1620" s="140" t="str">
        <f t="shared" si="75"/>
        <v/>
      </c>
      <c r="I1620" s="141" t="str">
        <f t="shared" si="76"/>
        <v/>
      </c>
      <c r="J1620" s="143"/>
      <c r="K1620" s="144" t="s">
        <v>3103</v>
      </c>
    </row>
    <row r="1621" spans="1:11" hidden="1" x14ac:dyDescent="0.25">
      <c r="A1621" s="137" t="s">
        <v>5487</v>
      </c>
      <c r="B1621" s="138" t="s">
        <v>5488</v>
      </c>
      <c r="C1621" s="139" t="s">
        <v>105</v>
      </c>
      <c r="D1621" s="139">
        <v>0</v>
      </c>
      <c r="E1621" s="140" t="s">
        <v>12</v>
      </c>
      <c r="F1621" s="141" t="str">
        <f t="shared" si="77"/>
        <v/>
      </c>
      <c r="G1621" s="142">
        <f>IF($K1621="Padrão",BDI!$B$17,IF($K1621="Diferenciado",BDI!$E$17,0))</f>
        <v>0.21290000000000001</v>
      </c>
      <c r="H1621" s="140" t="str">
        <f t="shared" si="75"/>
        <v/>
      </c>
      <c r="I1621" s="141" t="str">
        <f t="shared" si="76"/>
        <v/>
      </c>
      <c r="J1621" s="143"/>
      <c r="K1621" s="144" t="s">
        <v>3103</v>
      </c>
    </row>
    <row r="1622" spans="1:11" hidden="1" x14ac:dyDescent="0.25">
      <c r="A1622" s="137" t="s">
        <v>5489</v>
      </c>
      <c r="B1622" s="138" t="s">
        <v>5490</v>
      </c>
      <c r="C1622" s="139" t="s">
        <v>105</v>
      </c>
      <c r="D1622" s="139">
        <v>0</v>
      </c>
      <c r="E1622" s="140" t="s">
        <v>12</v>
      </c>
      <c r="F1622" s="141" t="str">
        <f t="shared" si="77"/>
        <v/>
      </c>
      <c r="G1622" s="142">
        <f>IF($K1622="Padrão",BDI!$B$17,IF($K1622="Diferenciado",BDI!$E$17,0))</f>
        <v>0.21290000000000001</v>
      </c>
      <c r="H1622" s="140" t="str">
        <f t="shared" si="75"/>
        <v/>
      </c>
      <c r="I1622" s="141" t="str">
        <f t="shared" si="76"/>
        <v/>
      </c>
      <c r="J1622" s="143"/>
      <c r="K1622" s="144" t="s">
        <v>3103</v>
      </c>
    </row>
    <row r="1623" spans="1:11" hidden="1" x14ac:dyDescent="0.25">
      <c r="A1623" s="137" t="s">
        <v>5491</v>
      </c>
      <c r="B1623" s="138" t="s">
        <v>5492</v>
      </c>
      <c r="C1623" s="139" t="s">
        <v>105</v>
      </c>
      <c r="D1623" s="139">
        <v>0</v>
      </c>
      <c r="E1623" s="140" t="s">
        <v>12</v>
      </c>
      <c r="F1623" s="141" t="str">
        <f t="shared" si="77"/>
        <v/>
      </c>
      <c r="G1623" s="142">
        <f>IF($K1623="Padrão",BDI!$B$17,IF($K1623="Diferenciado",BDI!$E$17,0))</f>
        <v>0.21290000000000001</v>
      </c>
      <c r="H1623" s="140" t="str">
        <f t="shared" si="75"/>
        <v/>
      </c>
      <c r="I1623" s="141" t="str">
        <f t="shared" si="76"/>
        <v/>
      </c>
      <c r="J1623" s="143"/>
      <c r="K1623" s="144" t="s">
        <v>3103</v>
      </c>
    </row>
    <row r="1624" spans="1:11" hidden="1" x14ac:dyDescent="0.25">
      <c r="A1624" s="137" t="s">
        <v>5493</v>
      </c>
      <c r="B1624" s="138" t="s">
        <v>5494</v>
      </c>
      <c r="C1624" s="139" t="s">
        <v>105</v>
      </c>
      <c r="D1624" s="139">
        <v>0</v>
      </c>
      <c r="E1624" s="140" t="s">
        <v>12</v>
      </c>
      <c r="F1624" s="141" t="str">
        <f t="shared" si="77"/>
        <v/>
      </c>
      <c r="G1624" s="142">
        <f>IF($K1624="Padrão",BDI!$B$17,IF($K1624="Diferenciado",BDI!$E$17,0))</f>
        <v>0.21290000000000001</v>
      </c>
      <c r="H1624" s="140" t="str">
        <f t="shared" si="75"/>
        <v/>
      </c>
      <c r="I1624" s="141" t="str">
        <f t="shared" si="76"/>
        <v/>
      </c>
      <c r="J1624" s="143"/>
      <c r="K1624" s="144" t="s">
        <v>3103</v>
      </c>
    </row>
    <row r="1625" spans="1:11" hidden="1" x14ac:dyDescent="0.25">
      <c r="A1625" s="137" t="s">
        <v>5495</v>
      </c>
      <c r="B1625" s="138" t="s">
        <v>5496</v>
      </c>
      <c r="C1625" s="139" t="s">
        <v>105</v>
      </c>
      <c r="D1625" s="139">
        <v>0</v>
      </c>
      <c r="E1625" s="140" t="s">
        <v>12</v>
      </c>
      <c r="F1625" s="141" t="str">
        <f t="shared" si="77"/>
        <v/>
      </c>
      <c r="G1625" s="142">
        <f>IF($K1625="Padrão",BDI!$B$17,IF($K1625="Diferenciado",BDI!$E$17,0))</f>
        <v>0.21290000000000001</v>
      </c>
      <c r="H1625" s="140" t="str">
        <f t="shared" si="75"/>
        <v/>
      </c>
      <c r="I1625" s="141" t="str">
        <f t="shared" si="76"/>
        <v/>
      </c>
      <c r="J1625" s="143"/>
      <c r="K1625" s="144" t="s">
        <v>3103</v>
      </c>
    </row>
    <row r="1626" spans="1:11" hidden="1" x14ac:dyDescent="0.25">
      <c r="A1626" s="137" t="s">
        <v>5497</v>
      </c>
      <c r="B1626" s="138" t="s">
        <v>5498</v>
      </c>
      <c r="C1626" s="139" t="s">
        <v>105</v>
      </c>
      <c r="D1626" s="139">
        <v>0</v>
      </c>
      <c r="E1626" s="140" t="s">
        <v>12</v>
      </c>
      <c r="F1626" s="141" t="str">
        <f t="shared" si="77"/>
        <v/>
      </c>
      <c r="G1626" s="142">
        <f>IF($K1626="Padrão",BDI!$B$17,IF($K1626="Diferenciado",BDI!$E$17,0))</f>
        <v>0.21290000000000001</v>
      </c>
      <c r="H1626" s="140" t="str">
        <f t="shared" si="75"/>
        <v/>
      </c>
      <c r="I1626" s="141" t="str">
        <f t="shared" si="76"/>
        <v/>
      </c>
      <c r="J1626" s="143"/>
      <c r="K1626" s="144" t="s">
        <v>3103</v>
      </c>
    </row>
    <row r="1627" spans="1:11" hidden="1" x14ac:dyDescent="0.25">
      <c r="A1627" s="137" t="s">
        <v>5499</v>
      </c>
      <c r="B1627" s="138" t="s">
        <v>5500</v>
      </c>
      <c r="C1627" s="139" t="s">
        <v>105</v>
      </c>
      <c r="D1627" s="139">
        <v>0</v>
      </c>
      <c r="E1627" s="140" t="s">
        <v>12</v>
      </c>
      <c r="F1627" s="141" t="str">
        <f t="shared" si="77"/>
        <v/>
      </c>
      <c r="G1627" s="142">
        <f>IF($K1627="Padrão",BDI!$B$17,IF($K1627="Diferenciado",BDI!$E$17,0))</f>
        <v>0.21290000000000001</v>
      </c>
      <c r="H1627" s="140" t="str">
        <f t="shared" si="75"/>
        <v/>
      </c>
      <c r="I1627" s="141" t="str">
        <f t="shared" si="76"/>
        <v/>
      </c>
      <c r="J1627" s="143"/>
      <c r="K1627" s="144" t="s">
        <v>3103</v>
      </c>
    </row>
    <row r="1628" spans="1:11" hidden="1" x14ac:dyDescent="0.25">
      <c r="A1628" s="137" t="s">
        <v>5501</v>
      </c>
      <c r="B1628" s="138" t="s">
        <v>5502</v>
      </c>
      <c r="C1628" s="139" t="s">
        <v>105</v>
      </c>
      <c r="D1628" s="139">
        <v>0</v>
      </c>
      <c r="E1628" s="140" t="s">
        <v>12</v>
      </c>
      <c r="F1628" s="141" t="str">
        <f t="shared" si="77"/>
        <v/>
      </c>
      <c r="G1628" s="142">
        <f>IF($K1628="Padrão",BDI!$B$17,IF($K1628="Diferenciado",BDI!$E$17,0))</f>
        <v>0.21290000000000001</v>
      </c>
      <c r="H1628" s="140" t="str">
        <f t="shared" si="75"/>
        <v/>
      </c>
      <c r="I1628" s="141" t="str">
        <f t="shared" si="76"/>
        <v/>
      </c>
      <c r="J1628" s="143"/>
      <c r="K1628" s="144" t="s">
        <v>3103</v>
      </c>
    </row>
    <row r="1629" spans="1:11" hidden="1" x14ac:dyDescent="0.25">
      <c r="A1629" s="137" t="s">
        <v>5503</v>
      </c>
      <c r="B1629" s="138" t="s">
        <v>5504</v>
      </c>
      <c r="C1629" s="139" t="s">
        <v>105</v>
      </c>
      <c r="D1629" s="139">
        <v>0</v>
      </c>
      <c r="E1629" s="140" t="s">
        <v>12</v>
      </c>
      <c r="F1629" s="141" t="str">
        <f t="shared" si="77"/>
        <v/>
      </c>
      <c r="G1629" s="142">
        <f>IF($K1629="Padrão",BDI!$B$17,IF($K1629="Diferenciado",BDI!$E$17,0))</f>
        <v>0.21290000000000001</v>
      </c>
      <c r="H1629" s="140" t="str">
        <f t="shared" si="75"/>
        <v/>
      </c>
      <c r="I1629" s="141" t="str">
        <f t="shared" si="76"/>
        <v/>
      </c>
      <c r="J1629" s="143"/>
      <c r="K1629" s="144" t="s">
        <v>3103</v>
      </c>
    </row>
    <row r="1630" spans="1:11" hidden="1" x14ac:dyDescent="0.25">
      <c r="A1630" s="137" t="s">
        <v>5505</v>
      </c>
      <c r="B1630" s="138" t="s">
        <v>5506</v>
      </c>
      <c r="C1630" s="139" t="s">
        <v>17</v>
      </c>
      <c r="D1630" s="139">
        <v>0</v>
      </c>
      <c r="E1630" s="140" t="s">
        <v>12</v>
      </c>
      <c r="F1630" s="141" t="str">
        <f t="shared" si="77"/>
        <v/>
      </c>
      <c r="G1630" s="142">
        <f>IF($K1630="Padrão",BDI!$B$17,IF($K1630="Diferenciado",BDI!$E$17,0))</f>
        <v>0.21290000000000001</v>
      </c>
      <c r="H1630" s="140" t="str">
        <f t="shared" si="75"/>
        <v/>
      </c>
      <c r="I1630" s="141" t="str">
        <f t="shared" si="76"/>
        <v/>
      </c>
      <c r="J1630" s="143"/>
      <c r="K1630" s="144" t="s">
        <v>3103</v>
      </c>
    </row>
    <row r="1631" spans="1:11" hidden="1" x14ac:dyDescent="0.25">
      <c r="A1631" s="137" t="s">
        <v>5507</v>
      </c>
      <c r="B1631" s="138" t="s">
        <v>5508</v>
      </c>
      <c r="C1631" s="139" t="s">
        <v>17</v>
      </c>
      <c r="D1631" s="139">
        <v>0</v>
      </c>
      <c r="E1631" s="140" t="s">
        <v>12</v>
      </c>
      <c r="F1631" s="141" t="str">
        <f t="shared" si="77"/>
        <v/>
      </c>
      <c r="G1631" s="142">
        <f>IF($K1631="Padrão",BDI!$B$17,IF($K1631="Diferenciado",BDI!$E$17,0))</f>
        <v>0.21290000000000001</v>
      </c>
      <c r="H1631" s="140" t="str">
        <f t="shared" si="75"/>
        <v/>
      </c>
      <c r="I1631" s="141" t="str">
        <f t="shared" si="76"/>
        <v/>
      </c>
      <c r="J1631" s="143"/>
      <c r="K1631" s="144" t="s">
        <v>3103</v>
      </c>
    </row>
    <row r="1632" spans="1:11" hidden="1" x14ac:dyDescent="0.25">
      <c r="A1632" s="137" t="s">
        <v>5509</v>
      </c>
      <c r="B1632" s="138" t="s">
        <v>5510</v>
      </c>
      <c r="C1632" s="139" t="s">
        <v>17</v>
      </c>
      <c r="D1632" s="139">
        <v>0</v>
      </c>
      <c r="E1632" s="140" t="s">
        <v>12</v>
      </c>
      <c r="F1632" s="141" t="str">
        <f t="shared" si="77"/>
        <v/>
      </c>
      <c r="G1632" s="142">
        <f>IF($K1632="Padrão",BDI!$B$17,IF($K1632="Diferenciado",BDI!$E$17,0))</f>
        <v>0.21290000000000001</v>
      </c>
      <c r="H1632" s="140" t="str">
        <f t="shared" si="75"/>
        <v/>
      </c>
      <c r="I1632" s="141" t="str">
        <f t="shared" si="76"/>
        <v/>
      </c>
      <c r="J1632" s="143"/>
      <c r="K1632" s="144" t="s">
        <v>3103</v>
      </c>
    </row>
    <row r="1633" spans="1:11" hidden="1" x14ac:dyDescent="0.25">
      <c r="A1633" s="137" t="s">
        <v>5511</v>
      </c>
      <c r="B1633" s="138" t="s">
        <v>5512</v>
      </c>
      <c r="C1633" s="139" t="s">
        <v>17</v>
      </c>
      <c r="D1633" s="139">
        <v>0</v>
      </c>
      <c r="E1633" s="140" t="s">
        <v>12</v>
      </c>
      <c r="F1633" s="141" t="str">
        <f t="shared" si="77"/>
        <v/>
      </c>
      <c r="G1633" s="142">
        <f>IF($K1633="Padrão",BDI!$B$17,IF($K1633="Diferenciado",BDI!$E$17,0))</f>
        <v>0.21290000000000001</v>
      </c>
      <c r="H1633" s="140" t="str">
        <f t="shared" si="75"/>
        <v/>
      </c>
      <c r="I1633" s="141" t="str">
        <f t="shared" si="76"/>
        <v/>
      </c>
      <c r="J1633" s="143"/>
      <c r="K1633" s="144" t="s">
        <v>3103</v>
      </c>
    </row>
    <row r="1634" spans="1:11" hidden="1" x14ac:dyDescent="0.25">
      <c r="A1634" s="137" t="s">
        <v>5513</v>
      </c>
      <c r="B1634" s="138" t="s">
        <v>5514</v>
      </c>
      <c r="C1634" s="139" t="s">
        <v>17</v>
      </c>
      <c r="D1634" s="139">
        <v>0</v>
      </c>
      <c r="E1634" s="140" t="s">
        <v>12</v>
      </c>
      <c r="F1634" s="141" t="str">
        <f t="shared" si="77"/>
        <v/>
      </c>
      <c r="G1634" s="142">
        <f>IF($K1634="Padrão",BDI!$B$17,IF($K1634="Diferenciado",BDI!$E$17,0))</f>
        <v>0.21290000000000001</v>
      </c>
      <c r="H1634" s="140" t="str">
        <f t="shared" si="75"/>
        <v/>
      </c>
      <c r="I1634" s="141" t="str">
        <f t="shared" si="76"/>
        <v/>
      </c>
      <c r="J1634" s="143"/>
      <c r="K1634" s="144" t="s">
        <v>3103</v>
      </c>
    </row>
    <row r="1635" spans="1:11" hidden="1" x14ac:dyDescent="0.25">
      <c r="A1635" s="137" t="s">
        <v>5515</v>
      </c>
      <c r="B1635" s="138" t="s">
        <v>5516</v>
      </c>
      <c r="C1635" s="139" t="s">
        <v>17</v>
      </c>
      <c r="D1635" s="139">
        <v>0</v>
      </c>
      <c r="E1635" s="140" t="s">
        <v>12</v>
      </c>
      <c r="F1635" s="141" t="str">
        <f t="shared" si="77"/>
        <v/>
      </c>
      <c r="G1635" s="142">
        <f>IF($K1635="Padrão",BDI!$B$17,IF($K1635="Diferenciado",BDI!$E$17,0))</f>
        <v>0.21290000000000001</v>
      </c>
      <c r="H1635" s="140" t="str">
        <f t="shared" si="75"/>
        <v/>
      </c>
      <c r="I1635" s="141" t="str">
        <f t="shared" si="76"/>
        <v/>
      </c>
      <c r="J1635" s="143"/>
      <c r="K1635" s="144" t="s">
        <v>3103</v>
      </c>
    </row>
    <row r="1636" spans="1:11" hidden="1" x14ac:dyDescent="0.25">
      <c r="A1636" s="137" t="s">
        <v>5517</v>
      </c>
      <c r="B1636" s="138" t="s">
        <v>5518</v>
      </c>
      <c r="C1636" s="139" t="s">
        <v>17</v>
      </c>
      <c r="D1636" s="139">
        <v>0</v>
      </c>
      <c r="E1636" s="140" t="s">
        <v>12</v>
      </c>
      <c r="F1636" s="141" t="str">
        <f t="shared" si="77"/>
        <v/>
      </c>
      <c r="G1636" s="142">
        <f>IF($K1636="Padrão",BDI!$B$17,IF($K1636="Diferenciado",BDI!$E$17,0))</f>
        <v>0.21290000000000001</v>
      </c>
      <c r="H1636" s="140" t="str">
        <f t="shared" si="75"/>
        <v/>
      </c>
      <c r="I1636" s="141" t="str">
        <f t="shared" si="76"/>
        <v/>
      </c>
      <c r="J1636" s="143"/>
      <c r="K1636" s="144" t="s">
        <v>3103</v>
      </c>
    </row>
    <row r="1637" spans="1:11" hidden="1" x14ac:dyDescent="0.25">
      <c r="A1637" s="137" t="s">
        <v>5519</v>
      </c>
      <c r="B1637" s="138" t="s">
        <v>5520</v>
      </c>
      <c r="C1637" s="139" t="s">
        <v>17</v>
      </c>
      <c r="D1637" s="139">
        <v>0</v>
      </c>
      <c r="E1637" s="140" t="s">
        <v>12</v>
      </c>
      <c r="F1637" s="141" t="str">
        <f t="shared" si="77"/>
        <v/>
      </c>
      <c r="G1637" s="142">
        <f>IF($K1637="Padrão",BDI!$B$17,IF($K1637="Diferenciado",BDI!$E$17,0))</f>
        <v>0.21290000000000001</v>
      </c>
      <c r="H1637" s="140" t="str">
        <f t="shared" si="75"/>
        <v/>
      </c>
      <c r="I1637" s="141" t="str">
        <f t="shared" si="76"/>
        <v/>
      </c>
      <c r="J1637" s="143"/>
      <c r="K1637" s="144" t="s">
        <v>3103</v>
      </c>
    </row>
    <row r="1638" spans="1:11" hidden="1" x14ac:dyDescent="0.25">
      <c r="A1638" s="137" t="s">
        <v>5521</v>
      </c>
      <c r="B1638" s="138" t="s">
        <v>5522</v>
      </c>
      <c r="C1638" s="139" t="s">
        <v>17</v>
      </c>
      <c r="D1638" s="139">
        <v>0</v>
      </c>
      <c r="E1638" s="140" t="s">
        <v>12</v>
      </c>
      <c r="F1638" s="141" t="str">
        <f t="shared" si="77"/>
        <v/>
      </c>
      <c r="G1638" s="142">
        <f>IF($K1638="Padrão",BDI!$B$17,IF($K1638="Diferenciado",BDI!$E$17,0))</f>
        <v>0.21290000000000001</v>
      </c>
      <c r="H1638" s="140" t="str">
        <f t="shared" si="75"/>
        <v/>
      </c>
      <c r="I1638" s="141" t="str">
        <f t="shared" si="76"/>
        <v/>
      </c>
      <c r="J1638" s="143"/>
      <c r="K1638" s="144" t="s">
        <v>3103</v>
      </c>
    </row>
    <row r="1639" spans="1:11" hidden="1" x14ac:dyDescent="0.25">
      <c r="A1639" s="137" t="s">
        <v>5523</v>
      </c>
      <c r="B1639" s="138" t="s">
        <v>5524</v>
      </c>
      <c r="C1639" s="139" t="s">
        <v>17</v>
      </c>
      <c r="D1639" s="139">
        <v>0</v>
      </c>
      <c r="E1639" s="140" t="s">
        <v>12</v>
      </c>
      <c r="F1639" s="141" t="str">
        <f t="shared" si="77"/>
        <v/>
      </c>
      <c r="G1639" s="142">
        <f>IF($K1639="Padrão",BDI!$B$17,IF($K1639="Diferenciado",BDI!$E$17,0))</f>
        <v>0.21290000000000001</v>
      </c>
      <c r="H1639" s="140" t="str">
        <f t="shared" si="75"/>
        <v/>
      </c>
      <c r="I1639" s="141" t="str">
        <f t="shared" si="76"/>
        <v/>
      </c>
      <c r="J1639" s="143"/>
      <c r="K1639" s="144" t="s">
        <v>3103</v>
      </c>
    </row>
    <row r="1640" spans="1:11" hidden="1" x14ac:dyDescent="0.25">
      <c r="A1640" s="137" t="s">
        <v>5525</v>
      </c>
      <c r="B1640" s="138" t="s">
        <v>5526</v>
      </c>
      <c r="C1640" s="139" t="s">
        <v>17</v>
      </c>
      <c r="D1640" s="139">
        <v>0</v>
      </c>
      <c r="E1640" s="140" t="s">
        <v>12</v>
      </c>
      <c r="F1640" s="141" t="str">
        <f t="shared" si="77"/>
        <v/>
      </c>
      <c r="G1640" s="142">
        <f>IF($K1640="Padrão",BDI!$B$17,IF($K1640="Diferenciado",BDI!$E$17,0))</f>
        <v>0.21290000000000001</v>
      </c>
      <c r="H1640" s="140" t="str">
        <f t="shared" si="75"/>
        <v/>
      </c>
      <c r="I1640" s="141" t="str">
        <f t="shared" si="76"/>
        <v/>
      </c>
      <c r="J1640" s="143"/>
      <c r="K1640" s="144" t="s">
        <v>3103</v>
      </c>
    </row>
    <row r="1641" spans="1:11" hidden="1" x14ac:dyDescent="0.25">
      <c r="A1641" s="137" t="s">
        <v>5527</v>
      </c>
      <c r="B1641" s="138" t="s">
        <v>5528</v>
      </c>
      <c r="C1641" s="139" t="s">
        <v>17</v>
      </c>
      <c r="D1641" s="139">
        <v>0</v>
      </c>
      <c r="E1641" s="140" t="s">
        <v>12</v>
      </c>
      <c r="F1641" s="141" t="str">
        <f t="shared" si="77"/>
        <v/>
      </c>
      <c r="G1641" s="142">
        <f>IF($K1641="Padrão",BDI!$B$17,IF($K1641="Diferenciado",BDI!$E$17,0))</f>
        <v>0.21290000000000001</v>
      </c>
      <c r="H1641" s="140" t="str">
        <f t="shared" si="75"/>
        <v/>
      </c>
      <c r="I1641" s="141" t="str">
        <f t="shared" si="76"/>
        <v/>
      </c>
      <c r="J1641" s="143"/>
      <c r="K1641" s="144" t="s">
        <v>3103</v>
      </c>
    </row>
    <row r="1642" spans="1:11" hidden="1" x14ac:dyDescent="0.25">
      <c r="A1642" s="137" t="s">
        <v>5529</v>
      </c>
      <c r="B1642" s="138" t="s">
        <v>5530</v>
      </c>
      <c r="C1642" s="139" t="s">
        <v>17</v>
      </c>
      <c r="D1642" s="139">
        <v>0</v>
      </c>
      <c r="E1642" s="140" t="s">
        <v>12</v>
      </c>
      <c r="F1642" s="141" t="str">
        <f t="shared" si="77"/>
        <v/>
      </c>
      <c r="G1642" s="142">
        <f>IF($K1642="Padrão",BDI!$B$17,IF($K1642="Diferenciado",BDI!$E$17,0))</f>
        <v>0.21290000000000001</v>
      </c>
      <c r="H1642" s="140" t="str">
        <f t="shared" si="75"/>
        <v/>
      </c>
      <c r="I1642" s="141" t="str">
        <f t="shared" si="76"/>
        <v/>
      </c>
      <c r="J1642" s="143"/>
      <c r="K1642" s="144" t="s">
        <v>3103</v>
      </c>
    </row>
    <row r="1643" spans="1:11" hidden="1" x14ac:dyDescent="0.25">
      <c r="A1643" s="137" t="s">
        <v>5531</v>
      </c>
      <c r="B1643" s="138" t="s">
        <v>5532</v>
      </c>
      <c r="C1643" s="139" t="s">
        <v>17</v>
      </c>
      <c r="D1643" s="139">
        <v>0</v>
      </c>
      <c r="E1643" s="140" t="s">
        <v>12</v>
      </c>
      <c r="F1643" s="141" t="str">
        <f t="shared" si="77"/>
        <v/>
      </c>
      <c r="G1643" s="142">
        <f>IF($K1643="Padrão",BDI!$B$17,IF($K1643="Diferenciado",BDI!$E$17,0))</f>
        <v>0.21290000000000001</v>
      </c>
      <c r="H1643" s="140" t="str">
        <f t="shared" si="75"/>
        <v/>
      </c>
      <c r="I1643" s="141" t="str">
        <f t="shared" si="76"/>
        <v/>
      </c>
      <c r="J1643" s="143"/>
      <c r="K1643" s="144" t="s">
        <v>3103</v>
      </c>
    </row>
    <row r="1644" spans="1:11" hidden="1" x14ac:dyDescent="0.25">
      <c r="A1644" s="137" t="s">
        <v>5533</v>
      </c>
      <c r="B1644" s="138" t="s">
        <v>5534</v>
      </c>
      <c r="C1644" s="139" t="s">
        <v>17</v>
      </c>
      <c r="D1644" s="139">
        <v>0</v>
      </c>
      <c r="E1644" s="140" t="s">
        <v>12</v>
      </c>
      <c r="F1644" s="141" t="str">
        <f t="shared" si="77"/>
        <v/>
      </c>
      <c r="G1644" s="142">
        <f>IF($K1644="Padrão",BDI!$B$17,IF($K1644="Diferenciado",BDI!$E$17,0))</f>
        <v>0.21290000000000001</v>
      </c>
      <c r="H1644" s="140" t="str">
        <f t="shared" si="75"/>
        <v/>
      </c>
      <c r="I1644" s="141" t="str">
        <f t="shared" si="76"/>
        <v/>
      </c>
      <c r="J1644" s="143"/>
      <c r="K1644" s="144" t="s">
        <v>3103</v>
      </c>
    </row>
    <row r="1645" spans="1:11" hidden="1" x14ac:dyDescent="0.25">
      <c r="A1645" s="137" t="s">
        <v>5535</v>
      </c>
      <c r="B1645" s="138" t="s">
        <v>5536</v>
      </c>
      <c r="C1645" s="139" t="s">
        <v>17</v>
      </c>
      <c r="D1645" s="139">
        <v>0</v>
      </c>
      <c r="E1645" s="140" t="s">
        <v>12</v>
      </c>
      <c r="F1645" s="141" t="str">
        <f t="shared" si="77"/>
        <v/>
      </c>
      <c r="G1645" s="142">
        <f>IF($K1645="Padrão",BDI!$B$17,IF($K1645="Diferenciado",BDI!$E$17,0))</f>
        <v>0.21290000000000001</v>
      </c>
      <c r="H1645" s="140" t="str">
        <f t="shared" si="75"/>
        <v/>
      </c>
      <c r="I1645" s="141" t="str">
        <f t="shared" si="76"/>
        <v/>
      </c>
      <c r="J1645" s="143"/>
      <c r="K1645" s="144" t="s">
        <v>3103</v>
      </c>
    </row>
    <row r="1646" spans="1:11" hidden="1" x14ac:dyDescent="0.25">
      <c r="A1646" s="137" t="s">
        <v>5537</v>
      </c>
      <c r="B1646" s="138" t="s">
        <v>5538</v>
      </c>
      <c r="C1646" s="139" t="s">
        <v>17</v>
      </c>
      <c r="D1646" s="139">
        <v>0</v>
      </c>
      <c r="E1646" s="140" t="s">
        <v>12</v>
      </c>
      <c r="F1646" s="141" t="str">
        <f t="shared" si="77"/>
        <v/>
      </c>
      <c r="G1646" s="142">
        <f>IF($K1646="Padrão",BDI!$B$17,IF($K1646="Diferenciado",BDI!$E$17,0))</f>
        <v>0.21290000000000001</v>
      </c>
      <c r="H1646" s="140" t="str">
        <f t="shared" si="75"/>
        <v/>
      </c>
      <c r="I1646" s="141" t="str">
        <f t="shared" si="76"/>
        <v/>
      </c>
      <c r="J1646" s="143"/>
      <c r="K1646" s="144" t="s">
        <v>3103</v>
      </c>
    </row>
    <row r="1647" spans="1:11" hidden="1" x14ac:dyDescent="0.25">
      <c r="A1647" s="137" t="s">
        <v>5539</v>
      </c>
      <c r="B1647" s="138" t="s">
        <v>5540</v>
      </c>
      <c r="C1647" s="139" t="s">
        <v>17</v>
      </c>
      <c r="D1647" s="139">
        <v>0</v>
      </c>
      <c r="E1647" s="140" t="s">
        <v>12</v>
      </c>
      <c r="F1647" s="141" t="str">
        <f t="shared" si="77"/>
        <v/>
      </c>
      <c r="G1647" s="142">
        <f>IF($K1647="Padrão",BDI!$B$17,IF($K1647="Diferenciado",BDI!$E$17,0))</f>
        <v>0.21290000000000001</v>
      </c>
      <c r="H1647" s="140" t="str">
        <f t="shared" si="75"/>
        <v/>
      </c>
      <c r="I1647" s="141" t="str">
        <f t="shared" si="76"/>
        <v/>
      </c>
      <c r="J1647" s="143"/>
      <c r="K1647" s="144" t="s">
        <v>3103</v>
      </c>
    </row>
    <row r="1648" spans="1:11" hidden="1" x14ac:dyDescent="0.25">
      <c r="A1648" s="137" t="s">
        <v>5541</v>
      </c>
      <c r="B1648" s="138" t="s">
        <v>5542</v>
      </c>
      <c r="C1648" s="139" t="s">
        <v>17</v>
      </c>
      <c r="D1648" s="139">
        <v>0</v>
      </c>
      <c r="E1648" s="140" t="s">
        <v>12</v>
      </c>
      <c r="F1648" s="141" t="str">
        <f t="shared" si="77"/>
        <v/>
      </c>
      <c r="G1648" s="142">
        <f>IF($K1648="Padrão",BDI!$B$17,IF($K1648="Diferenciado",BDI!$E$17,0))</f>
        <v>0.21290000000000001</v>
      </c>
      <c r="H1648" s="140" t="str">
        <f t="shared" si="75"/>
        <v/>
      </c>
      <c r="I1648" s="141" t="str">
        <f t="shared" si="76"/>
        <v/>
      </c>
      <c r="J1648" s="143"/>
      <c r="K1648" s="144" t="s">
        <v>3103</v>
      </c>
    </row>
    <row r="1649" spans="1:11" hidden="1" x14ac:dyDescent="0.25">
      <c r="A1649" s="137" t="s">
        <v>5543</v>
      </c>
      <c r="B1649" s="138" t="s">
        <v>5544</v>
      </c>
      <c r="C1649" s="139" t="s">
        <v>17</v>
      </c>
      <c r="D1649" s="139">
        <v>0</v>
      </c>
      <c r="E1649" s="140" t="s">
        <v>12</v>
      </c>
      <c r="F1649" s="141" t="str">
        <f t="shared" si="77"/>
        <v/>
      </c>
      <c r="G1649" s="142">
        <f>IF($K1649="Padrão",BDI!$B$17,IF($K1649="Diferenciado",BDI!$E$17,0))</f>
        <v>0.21290000000000001</v>
      </c>
      <c r="H1649" s="140" t="str">
        <f t="shared" si="75"/>
        <v/>
      </c>
      <c r="I1649" s="141" t="str">
        <f t="shared" si="76"/>
        <v/>
      </c>
      <c r="J1649" s="143"/>
      <c r="K1649" s="144" t="s">
        <v>3103</v>
      </c>
    </row>
    <row r="1650" spans="1:11" hidden="1" x14ac:dyDescent="0.25">
      <c r="A1650" s="137" t="s">
        <v>5545</v>
      </c>
      <c r="B1650" s="138" t="s">
        <v>5546</v>
      </c>
      <c r="C1650" s="139" t="s">
        <v>17</v>
      </c>
      <c r="D1650" s="139">
        <v>0</v>
      </c>
      <c r="E1650" s="140" t="s">
        <v>12</v>
      </c>
      <c r="F1650" s="141" t="str">
        <f t="shared" si="77"/>
        <v/>
      </c>
      <c r="G1650" s="142">
        <f>IF($K1650="Padrão",BDI!$B$17,IF($K1650="Diferenciado",BDI!$E$17,0))</f>
        <v>0.21290000000000001</v>
      </c>
      <c r="H1650" s="140" t="str">
        <f t="shared" si="75"/>
        <v/>
      </c>
      <c r="I1650" s="141" t="str">
        <f t="shared" si="76"/>
        <v/>
      </c>
      <c r="J1650" s="143"/>
      <c r="K1650" s="144" t="s">
        <v>3103</v>
      </c>
    </row>
    <row r="1651" spans="1:11" hidden="1" x14ac:dyDescent="0.25">
      <c r="A1651" s="137" t="s">
        <v>5547</v>
      </c>
      <c r="B1651" s="138" t="s">
        <v>5548</v>
      </c>
      <c r="C1651" s="139" t="s">
        <v>17</v>
      </c>
      <c r="D1651" s="139">
        <v>0</v>
      </c>
      <c r="E1651" s="140" t="s">
        <v>12</v>
      </c>
      <c r="F1651" s="141" t="str">
        <f t="shared" si="77"/>
        <v/>
      </c>
      <c r="G1651" s="142">
        <f>IF($K1651="Padrão",BDI!$B$17,IF($K1651="Diferenciado",BDI!$E$17,0))</f>
        <v>0.21290000000000001</v>
      </c>
      <c r="H1651" s="140" t="str">
        <f t="shared" si="75"/>
        <v/>
      </c>
      <c r="I1651" s="141" t="str">
        <f t="shared" si="76"/>
        <v/>
      </c>
      <c r="J1651" s="143"/>
      <c r="K1651" s="144" t="s">
        <v>3103</v>
      </c>
    </row>
    <row r="1652" spans="1:11" hidden="1" x14ac:dyDescent="0.25">
      <c r="A1652" s="137" t="s">
        <v>5549</v>
      </c>
      <c r="B1652" s="138" t="s">
        <v>5550</v>
      </c>
      <c r="C1652" s="139" t="s">
        <v>17</v>
      </c>
      <c r="D1652" s="139">
        <v>0</v>
      </c>
      <c r="E1652" s="140" t="s">
        <v>12</v>
      </c>
      <c r="F1652" s="141" t="str">
        <f t="shared" si="77"/>
        <v/>
      </c>
      <c r="G1652" s="142">
        <f>IF($K1652="Padrão",BDI!$B$17,IF($K1652="Diferenciado",BDI!$E$17,0))</f>
        <v>0.21290000000000001</v>
      </c>
      <c r="H1652" s="140" t="str">
        <f t="shared" si="75"/>
        <v/>
      </c>
      <c r="I1652" s="141" t="str">
        <f t="shared" si="76"/>
        <v/>
      </c>
      <c r="J1652" s="143"/>
      <c r="K1652" s="144" t="s">
        <v>3103</v>
      </c>
    </row>
    <row r="1653" spans="1:11" hidden="1" x14ac:dyDescent="0.25">
      <c r="A1653" s="137" t="s">
        <v>5551</v>
      </c>
      <c r="B1653" s="138" t="s">
        <v>5552</v>
      </c>
      <c r="C1653" s="139" t="s">
        <v>17</v>
      </c>
      <c r="D1653" s="139">
        <v>0</v>
      </c>
      <c r="E1653" s="140" t="s">
        <v>12</v>
      </c>
      <c r="F1653" s="141" t="str">
        <f t="shared" si="77"/>
        <v/>
      </c>
      <c r="G1653" s="142">
        <f>IF($K1653="Padrão",BDI!$B$17,IF($K1653="Diferenciado",BDI!$E$17,0))</f>
        <v>0.21290000000000001</v>
      </c>
      <c r="H1653" s="140" t="str">
        <f t="shared" si="75"/>
        <v/>
      </c>
      <c r="I1653" s="141" t="str">
        <f t="shared" si="76"/>
        <v/>
      </c>
      <c r="J1653" s="143"/>
      <c r="K1653" s="144" t="s">
        <v>3103</v>
      </c>
    </row>
    <row r="1654" spans="1:11" hidden="1" x14ac:dyDescent="0.25">
      <c r="A1654" s="137" t="s">
        <v>5553</v>
      </c>
      <c r="B1654" s="138" t="s">
        <v>5554</v>
      </c>
      <c r="C1654" s="139" t="s">
        <v>17</v>
      </c>
      <c r="D1654" s="139">
        <v>0</v>
      </c>
      <c r="E1654" s="140" t="s">
        <v>12</v>
      </c>
      <c r="F1654" s="141" t="str">
        <f t="shared" si="77"/>
        <v/>
      </c>
      <c r="G1654" s="142">
        <f>IF($K1654="Padrão",BDI!$B$17,IF($K1654="Diferenciado",BDI!$E$17,0))</f>
        <v>0.21290000000000001</v>
      </c>
      <c r="H1654" s="140" t="str">
        <f t="shared" si="75"/>
        <v/>
      </c>
      <c r="I1654" s="141" t="str">
        <f t="shared" si="76"/>
        <v/>
      </c>
      <c r="J1654" s="143"/>
      <c r="K1654" s="144" t="s">
        <v>3103</v>
      </c>
    </row>
    <row r="1655" spans="1:11" hidden="1" x14ac:dyDescent="0.25">
      <c r="A1655" s="137" t="s">
        <v>5555</v>
      </c>
      <c r="B1655" s="138" t="s">
        <v>5556</v>
      </c>
      <c r="C1655" s="139" t="s">
        <v>17</v>
      </c>
      <c r="D1655" s="139">
        <v>0</v>
      </c>
      <c r="E1655" s="140" t="s">
        <v>12</v>
      </c>
      <c r="F1655" s="141" t="str">
        <f t="shared" si="77"/>
        <v/>
      </c>
      <c r="G1655" s="142">
        <f>IF($K1655="Padrão",BDI!$B$17,IF($K1655="Diferenciado",BDI!$E$17,0))</f>
        <v>0.21290000000000001</v>
      </c>
      <c r="H1655" s="140" t="str">
        <f t="shared" si="75"/>
        <v/>
      </c>
      <c r="I1655" s="141" t="str">
        <f t="shared" si="76"/>
        <v/>
      </c>
      <c r="J1655" s="143"/>
      <c r="K1655" s="144" t="s">
        <v>3103</v>
      </c>
    </row>
    <row r="1656" spans="1:11" hidden="1" x14ac:dyDescent="0.25">
      <c r="A1656" s="137" t="s">
        <v>5557</v>
      </c>
      <c r="B1656" s="138" t="s">
        <v>5558</v>
      </c>
      <c r="C1656" s="139" t="s">
        <v>17</v>
      </c>
      <c r="D1656" s="139">
        <v>0</v>
      </c>
      <c r="E1656" s="140" t="s">
        <v>12</v>
      </c>
      <c r="F1656" s="141" t="str">
        <f t="shared" si="77"/>
        <v/>
      </c>
      <c r="G1656" s="142">
        <f>IF($K1656="Padrão",BDI!$B$17,IF($K1656="Diferenciado",BDI!$E$17,0))</f>
        <v>0.21290000000000001</v>
      </c>
      <c r="H1656" s="140" t="str">
        <f t="shared" si="75"/>
        <v/>
      </c>
      <c r="I1656" s="141" t="str">
        <f t="shared" si="76"/>
        <v/>
      </c>
      <c r="J1656" s="143"/>
      <c r="K1656" s="144" t="s">
        <v>3103</v>
      </c>
    </row>
    <row r="1657" spans="1:11" hidden="1" x14ac:dyDescent="0.25">
      <c r="A1657" s="137" t="s">
        <v>5559</v>
      </c>
      <c r="B1657" s="138" t="s">
        <v>5560</v>
      </c>
      <c r="C1657" s="139" t="s">
        <v>17</v>
      </c>
      <c r="D1657" s="139">
        <v>0</v>
      </c>
      <c r="E1657" s="140" t="s">
        <v>12</v>
      </c>
      <c r="F1657" s="141" t="str">
        <f t="shared" si="77"/>
        <v/>
      </c>
      <c r="G1657" s="142">
        <f>IF($K1657="Padrão",BDI!$B$17,IF($K1657="Diferenciado",BDI!$E$17,0))</f>
        <v>0.21290000000000001</v>
      </c>
      <c r="H1657" s="140" t="str">
        <f t="shared" si="75"/>
        <v/>
      </c>
      <c r="I1657" s="141" t="str">
        <f t="shared" si="76"/>
        <v/>
      </c>
      <c r="J1657" s="143"/>
      <c r="K1657" s="144" t="s">
        <v>3103</v>
      </c>
    </row>
    <row r="1658" spans="1:11" hidden="1" x14ac:dyDescent="0.25">
      <c r="A1658" s="137" t="s">
        <v>5561</v>
      </c>
      <c r="B1658" s="138" t="s">
        <v>5562</v>
      </c>
      <c r="C1658" s="139" t="s">
        <v>17</v>
      </c>
      <c r="D1658" s="139">
        <v>0</v>
      </c>
      <c r="E1658" s="140" t="s">
        <v>12</v>
      </c>
      <c r="F1658" s="141" t="str">
        <f t="shared" si="77"/>
        <v/>
      </c>
      <c r="G1658" s="142">
        <f>IF($K1658="Padrão",BDI!$B$17,IF($K1658="Diferenciado",BDI!$E$17,0))</f>
        <v>0.21290000000000001</v>
      </c>
      <c r="H1658" s="140" t="str">
        <f t="shared" si="75"/>
        <v/>
      </c>
      <c r="I1658" s="141" t="str">
        <f t="shared" si="76"/>
        <v/>
      </c>
      <c r="J1658" s="143"/>
      <c r="K1658" s="144" t="s">
        <v>3103</v>
      </c>
    </row>
    <row r="1659" spans="1:11" hidden="1" x14ac:dyDescent="0.25">
      <c r="A1659" s="137" t="s">
        <v>5563</v>
      </c>
      <c r="B1659" s="138" t="s">
        <v>5564</v>
      </c>
      <c r="C1659" s="139" t="s">
        <v>17</v>
      </c>
      <c r="D1659" s="139">
        <v>0</v>
      </c>
      <c r="E1659" s="140" t="s">
        <v>12</v>
      </c>
      <c r="F1659" s="141" t="str">
        <f t="shared" si="77"/>
        <v/>
      </c>
      <c r="G1659" s="142">
        <f>IF($K1659="Padrão",BDI!$B$17,IF($K1659="Diferenciado",BDI!$E$17,0))</f>
        <v>0.21290000000000001</v>
      </c>
      <c r="H1659" s="140" t="str">
        <f t="shared" si="75"/>
        <v/>
      </c>
      <c r="I1659" s="141" t="str">
        <f t="shared" si="76"/>
        <v/>
      </c>
      <c r="J1659" s="143"/>
      <c r="K1659" s="144" t="s">
        <v>3103</v>
      </c>
    </row>
    <row r="1660" spans="1:11" hidden="1" x14ac:dyDescent="0.25">
      <c r="A1660" s="137" t="s">
        <v>5565</v>
      </c>
      <c r="B1660" s="138" t="s">
        <v>5566</v>
      </c>
      <c r="C1660" s="139" t="s">
        <v>17</v>
      </c>
      <c r="D1660" s="139">
        <v>0</v>
      </c>
      <c r="E1660" s="140" t="s">
        <v>12</v>
      </c>
      <c r="F1660" s="141" t="str">
        <f t="shared" si="77"/>
        <v/>
      </c>
      <c r="G1660" s="142">
        <f>IF($K1660="Padrão",BDI!$B$17,IF($K1660="Diferenciado",BDI!$E$17,0))</f>
        <v>0.21290000000000001</v>
      </c>
      <c r="H1660" s="140" t="str">
        <f t="shared" si="75"/>
        <v/>
      </c>
      <c r="I1660" s="141" t="str">
        <f t="shared" si="76"/>
        <v/>
      </c>
      <c r="J1660" s="143"/>
      <c r="K1660" s="144" t="s">
        <v>3103</v>
      </c>
    </row>
    <row r="1661" spans="1:11" hidden="1" x14ac:dyDescent="0.25">
      <c r="A1661" s="137" t="s">
        <v>5567</v>
      </c>
      <c r="B1661" s="138" t="s">
        <v>5568</v>
      </c>
      <c r="C1661" s="139" t="s">
        <v>17</v>
      </c>
      <c r="D1661" s="139">
        <v>0</v>
      </c>
      <c r="E1661" s="140" t="s">
        <v>12</v>
      </c>
      <c r="F1661" s="141" t="str">
        <f t="shared" si="77"/>
        <v/>
      </c>
      <c r="G1661" s="142">
        <f>IF($K1661="Padrão",BDI!$B$17,IF($K1661="Diferenciado",BDI!$E$17,0))</f>
        <v>0.21290000000000001</v>
      </c>
      <c r="H1661" s="140" t="str">
        <f t="shared" si="75"/>
        <v/>
      </c>
      <c r="I1661" s="141" t="str">
        <f t="shared" si="76"/>
        <v/>
      </c>
      <c r="J1661" s="143"/>
      <c r="K1661" s="144" t="s">
        <v>3103</v>
      </c>
    </row>
    <row r="1662" spans="1:11" hidden="1" x14ac:dyDescent="0.25">
      <c r="A1662" s="137" t="s">
        <v>5569</v>
      </c>
      <c r="B1662" s="138" t="s">
        <v>5570</v>
      </c>
      <c r="C1662" s="139" t="s">
        <v>17</v>
      </c>
      <c r="D1662" s="139">
        <v>0</v>
      </c>
      <c r="E1662" s="140" t="s">
        <v>12</v>
      </c>
      <c r="F1662" s="141" t="str">
        <f t="shared" si="77"/>
        <v/>
      </c>
      <c r="G1662" s="142">
        <f>IF($K1662="Padrão",BDI!$B$17,IF($K1662="Diferenciado",BDI!$E$17,0))</f>
        <v>0.21290000000000001</v>
      </c>
      <c r="H1662" s="140" t="str">
        <f t="shared" si="75"/>
        <v/>
      </c>
      <c r="I1662" s="141" t="str">
        <f t="shared" si="76"/>
        <v/>
      </c>
      <c r="J1662" s="143"/>
      <c r="K1662" s="144" t="s">
        <v>3103</v>
      </c>
    </row>
    <row r="1663" spans="1:11" hidden="1" x14ac:dyDescent="0.25">
      <c r="A1663" s="137" t="s">
        <v>5571</v>
      </c>
      <c r="B1663" s="138" t="s">
        <v>5572</v>
      </c>
      <c r="C1663" s="139" t="s">
        <v>17</v>
      </c>
      <c r="D1663" s="139">
        <v>0</v>
      </c>
      <c r="E1663" s="140" t="s">
        <v>12</v>
      </c>
      <c r="F1663" s="141" t="str">
        <f t="shared" si="77"/>
        <v/>
      </c>
      <c r="G1663" s="142">
        <f>IF($K1663="Padrão",BDI!$B$17,IF($K1663="Diferenciado",BDI!$E$17,0))</f>
        <v>0.21290000000000001</v>
      </c>
      <c r="H1663" s="140" t="str">
        <f t="shared" si="75"/>
        <v/>
      </c>
      <c r="I1663" s="141" t="str">
        <f t="shared" si="76"/>
        <v/>
      </c>
      <c r="J1663" s="143"/>
      <c r="K1663" s="144" t="s">
        <v>3103</v>
      </c>
    </row>
    <row r="1664" spans="1:11" hidden="1" x14ac:dyDescent="0.25">
      <c r="A1664" s="137" t="s">
        <v>5573</v>
      </c>
      <c r="B1664" s="138" t="s">
        <v>5574</v>
      </c>
      <c r="C1664" s="139" t="s">
        <v>17</v>
      </c>
      <c r="D1664" s="139">
        <v>0</v>
      </c>
      <c r="E1664" s="140" t="s">
        <v>12</v>
      </c>
      <c r="F1664" s="141" t="str">
        <f t="shared" si="77"/>
        <v/>
      </c>
      <c r="G1664" s="142">
        <f>IF($K1664="Padrão",BDI!$B$17,IF($K1664="Diferenciado",BDI!$E$17,0))</f>
        <v>0.21290000000000001</v>
      </c>
      <c r="H1664" s="140" t="str">
        <f t="shared" si="75"/>
        <v/>
      </c>
      <c r="I1664" s="141" t="str">
        <f t="shared" si="76"/>
        <v/>
      </c>
      <c r="J1664" s="143"/>
      <c r="K1664" s="144" t="s">
        <v>3103</v>
      </c>
    </row>
    <row r="1665" spans="1:11" hidden="1" x14ac:dyDescent="0.25">
      <c r="A1665" s="137" t="s">
        <v>5575</v>
      </c>
      <c r="B1665" s="138" t="s">
        <v>5576</v>
      </c>
      <c r="C1665" s="139" t="s">
        <v>17</v>
      </c>
      <c r="D1665" s="139">
        <v>0</v>
      </c>
      <c r="E1665" s="140" t="s">
        <v>12</v>
      </c>
      <c r="F1665" s="141" t="str">
        <f t="shared" si="77"/>
        <v/>
      </c>
      <c r="G1665" s="142">
        <f>IF($K1665="Padrão",BDI!$B$17,IF($K1665="Diferenciado",BDI!$E$17,0))</f>
        <v>0.21290000000000001</v>
      </c>
      <c r="H1665" s="140" t="str">
        <f t="shared" si="75"/>
        <v/>
      </c>
      <c r="I1665" s="141" t="str">
        <f t="shared" si="76"/>
        <v/>
      </c>
      <c r="J1665" s="143"/>
      <c r="K1665" s="144" t="s">
        <v>3103</v>
      </c>
    </row>
    <row r="1666" spans="1:11" hidden="1" x14ac:dyDescent="0.25">
      <c r="A1666" s="137" t="s">
        <v>5577</v>
      </c>
      <c r="B1666" s="138" t="s">
        <v>5578</v>
      </c>
      <c r="C1666" s="139" t="s">
        <v>17</v>
      </c>
      <c r="D1666" s="139">
        <v>0</v>
      </c>
      <c r="E1666" s="140" t="s">
        <v>12</v>
      </c>
      <c r="F1666" s="141" t="str">
        <f t="shared" si="77"/>
        <v/>
      </c>
      <c r="G1666" s="142">
        <f>IF($K1666="Padrão",BDI!$B$17,IF($K1666="Diferenciado",BDI!$E$17,0))</f>
        <v>0.21290000000000001</v>
      </c>
      <c r="H1666" s="140" t="str">
        <f t="shared" si="75"/>
        <v/>
      </c>
      <c r="I1666" s="141" t="str">
        <f t="shared" si="76"/>
        <v/>
      </c>
      <c r="J1666" s="143"/>
      <c r="K1666" s="144" t="s">
        <v>3103</v>
      </c>
    </row>
    <row r="1667" spans="1:11" hidden="1" x14ac:dyDescent="0.25">
      <c r="A1667" s="137" t="s">
        <v>5579</v>
      </c>
      <c r="B1667" s="138" t="s">
        <v>5580</v>
      </c>
      <c r="C1667" s="139" t="s">
        <v>17</v>
      </c>
      <c r="D1667" s="139">
        <v>0</v>
      </c>
      <c r="E1667" s="140" t="s">
        <v>12</v>
      </c>
      <c r="F1667" s="141" t="str">
        <f t="shared" si="77"/>
        <v/>
      </c>
      <c r="G1667" s="142">
        <f>IF($K1667="Padrão",BDI!$B$17,IF($K1667="Diferenciado",BDI!$E$17,0))</f>
        <v>0.21290000000000001</v>
      </c>
      <c r="H1667" s="140" t="str">
        <f t="shared" si="75"/>
        <v/>
      </c>
      <c r="I1667" s="141" t="str">
        <f t="shared" si="76"/>
        <v/>
      </c>
      <c r="J1667" s="143"/>
      <c r="K1667" s="144" t="s">
        <v>3103</v>
      </c>
    </row>
    <row r="1668" spans="1:11" hidden="1" x14ac:dyDescent="0.25">
      <c r="A1668" s="137" t="s">
        <v>5581</v>
      </c>
      <c r="B1668" s="138" t="s">
        <v>5582</v>
      </c>
      <c r="C1668" s="139" t="s">
        <v>17</v>
      </c>
      <c r="D1668" s="139">
        <v>0</v>
      </c>
      <c r="E1668" s="140" t="s">
        <v>12</v>
      </c>
      <c r="F1668" s="141" t="str">
        <f t="shared" si="77"/>
        <v/>
      </c>
      <c r="G1668" s="142">
        <f>IF($K1668="Padrão",BDI!$B$17,IF($K1668="Diferenciado",BDI!$E$17,0))</f>
        <v>0.21290000000000001</v>
      </c>
      <c r="H1668" s="140" t="str">
        <f t="shared" si="75"/>
        <v/>
      </c>
      <c r="I1668" s="141" t="str">
        <f t="shared" si="76"/>
        <v/>
      </c>
      <c r="J1668" s="143"/>
      <c r="K1668" s="144" t="s">
        <v>3103</v>
      </c>
    </row>
    <row r="1669" spans="1:11" hidden="1" x14ac:dyDescent="0.25">
      <c r="A1669" s="137" t="s">
        <v>5583</v>
      </c>
      <c r="B1669" s="138" t="s">
        <v>5584</v>
      </c>
      <c r="C1669" s="139" t="s">
        <v>17</v>
      </c>
      <c r="D1669" s="139">
        <v>0</v>
      </c>
      <c r="E1669" s="140" t="s">
        <v>12</v>
      </c>
      <c r="F1669" s="141" t="str">
        <f t="shared" si="77"/>
        <v/>
      </c>
      <c r="G1669" s="142">
        <f>IF($K1669="Padrão",BDI!$B$17,IF($K1669="Diferenciado",BDI!$E$17,0))</f>
        <v>0.21290000000000001</v>
      </c>
      <c r="H1669" s="140" t="str">
        <f t="shared" si="75"/>
        <v/>
      </c>
      <c r="I1669" s="141" t="str">
        <f t="shared" si="76"/>
        <v/>
      </c>
      <c r="J1669" s="143"/>
      <c r="K1669" s="144" t="s">
        <v>3103</v>
      </c>
    </row>
    <row r="1670" spans="1:11" hidden="1" x14ac:dyDescent="0.25">
      <c r="A1670" s="137" t="s">
        <v>5585</v>
      </c>
      <c r="B1670" s="138" t="s">
        <v>5586</v>
      </c>
      <c r="C1670" s="139" t="s">
        <v>17</v>
      </c>
      <c r="D1670" s="139">
        <v>0</v>
      </c>
      <c r="E1670" s="140" t="s">
        <v>12</v>
      </c>
      <c r="F1670" s="141" t="str">
        <f t="shared" si="77"/>
        <v/>
      </c>
      <c r="G1670" s="142">
        <f>IF($K1670="Padrão",BDI!$B$17,IF($K1670="Diferenciado",BDI!$E$17,0))</f>
        <v>0.21290000000000001</v>
      </c>
      <c r="H1670" s="140" t="str">
        <f t="shared" ref="H1670:H1733" si="78">IF(ISNUMBER(E1670),ROUND(E1670*(1+G1670),2),"")</f>
        <v/>
      </c>
      <c r="I1670" s="141" t="str">
        <f t="shared" ref="I1670:I1733" si="79">IF(ISNUMBER(E1670),ROUND(H1670*D1670,2),"")</f>
        <v/>
      </c>
      <c r="J1670" s="143"/>
      <c r="K1670" s="144" t="s">
        <v>3103</v>
      </c>
    </row>
    <row r="1671" spans="1:11" hidden="1" x14ac:dyDescent="0.25">
      <c r="A1671" s="137" t="s">
        <v>5587</v>
      </c>
      <c r="B1671" s="138" t="s">
        <v>5588</v>
      </c>
      <c r="C1671" s="139" t="s">
        <v>17</v>
      </c>
      <c r="D1671" s="139">
        <v>0</v>
      </c>
      <c r="E1671" s="140" t="s">
        <v>12</v>
      </c>
      <c r="F1671" s="141" t="str">
        <f t="shared" ref="F1671:F1734" si="80">IF(ISNUMBER(E1671),D1671*E1671,"")</f>
        <v/>
      </c>
      <c r="G1671" s="142">
        <f>IF($K1671="Padrão",BDI!$B$17,IF($K1671="Diferenciado",BDI!$E$17,0))</f>
        <v>0.21290000000000001</v>
      </c>
      <c r="H1671" s="140" t="str">
        <f t="shared" si="78"/>
        <v/>
      </c>
      <c r="I1671" s="141" t="str">
        <f t="shared" si="79"/>
        <v/>
      </c>
      <c r="J1671" s="143"/>
      <c r="K1671" s="144" t="s">
        <v>3103</v>
      </c>
    </row>
    <row r="1672" spans="1:11" hidden="1" x14ac:dyDescent="0.25">
      <c r="A1672" s="137" t="s">
        <v>5589</v>
      </c>
      <c r="B1672" s="138" t="s">
        <v>5590</v>
      </c>
      <c r="C1672" s="139" t="s">
        <v>17</v>
      </c>
      <c r="D1672" s="139">
        <v>0</v>
      </c>
      <c r="E1672" s="140" t="s">
        <v>12</v>
      </c>
      <c r="F1672" s="141" t="str">
        <f t="shared" si="80"/>
        <v/>
      </c>
      <c r="G1672" s="142">
        <f>IF($K1672="Padrão",BDI!$B$17,IF($K1672="Diferenciado",BDI!$E$17,0))</f>
        <v>0.21290000000000001</v>
      </c>
      <c r="H1672" s="140" t="str">
        <f t="shared" si="78"/>
        <v/>
      </c>
      <c r="I1672" s="141" t="str">
        <f t="shared" si="79"/>
        <v/>
      </c>
      <c r="J1672" s="143"/>
      <c r="K1672" s="144" t="s">
        <v>3103</v>
      </c>
    </row>
    <row r="1673" spans="1:11" hidden="1" x14ac:dyDescent="0.25">
      <c r="A1673" s="137" t="s">
        <v>5591</v>
      </c>
      <c r="B1673" s="138" t="s">
        <v>5592</v>
      </c>
      <c r="C1673" s="139" t="s">
        <v>17</v>
      </c>
      <c r="D1673" s="139">
        <v>0</v>
      </c>
      <c r="E1673" s="140" t="s">
        <v>12</v>
      </c>
      <c r="F1673" s="141" t="str">
        <f t="shared" si="80"/>
        <v/>
      </c>
      <c r="G1673" s="142">
        <f>IF($K1673="Padrão",BDI!$B$17,IF($K1673="Diferenciado",BDI!$E$17,0))</f>
        <v>0.21290000000000001</v>
      </c>
      <c r="H1673" s="140" t="str">
        <f t="shared" si="78"/>
        <v/>
      </c>
      <c r="I1673" s="141" t="str">
        <f t="shared" si="79"/>
        <v/>
      </c>
      <c r="J1673" s="143"/>
      <c r="K1673" s="144" t="s">
        <v>3103</v>
      </c>
    </row>
    <row r="1674" spans="1:11" hidden="1" x14ac:dyDescent="0.25">
      <c r="A1674" s="137" t="s">
        <v>5593</v>
      </c>
      <c r="B1674" s="138" t="s">
        <v>5594</v>
      </c>
      <c r="C1674" s="139" t="s">
        <v>17</v>
      </c>
      <c r="D1674" s="139">
        <v>0</v>
      </c>
      <c r="E1674" s="140" t="s">
        <v>12</v>
      </c>
      <c r="F1674" s="141" t="str">
        <f t="shared" si="80"/>
        <v/>
      </c>
      <c r="G1674" s="142">
        <f>IF($K1674="Padrão",BDI!$B$17,IF($K1674="Diferenciado",BDI!$E$17,0))</f>
        <v>0.21290000000000001</v>
      </c>
      <c r="H1674" s="140" t="str">
        <f t="shared" si="78"/>
        <v/>
      </c>
      <c r="I1674" s="141" t="str">
        <f t="shared" si="79"/>
        <v/>
      </c>
      <c r="J1674" s="143"/>
      <c r="K1674" s="144" t="s">
        <v>3103</v>
      </c>
    </row>
    <row r="1675" spans="1:11" hidden="1" x14ac:dyDescent="0.25">
      <c r="A1675" s="137" t="s">
        <v>5595</v>
      </c>
      <c r="B1675" s="138" t="s">
        <v>5596</v>
      </c>
      <c r="C1675" s="139" t="s">
        <v>17</v>
      </c>
      <c r="D1675" s="139">
        <v>0</v>
      </c>
      <c r="E1675" s="140" t="s">
        <v>12</v>
      </c>
      <c r="F1675" s="141" t="str">
        <f t="shared" si="80"/>
        <v/>
      </c>
      <c r="G1675" s="142">
        <f>IF($K1675="Padrão",BDI!$B$17,IF($K1675="Diferenciado",BDI!$E$17,0))</f>
        <v>0.21290000000000001</v>
      </c>
      <c r="H1675" s="140" t="str">
        <f t="shared" si="78"/>
        <v/>
      </c>
      <c r="I1675" s="141" t="str">
        <f t="shared" si="79"/>
        <v/>
      </c>
      <c r="J1675" s="143"/>
      <c r="K1675" s="144" t="s">
        <v>3103</v>
      </c>
    </row>
    <row r="1676" spans="1:11" hidden="1" x14ac:dyDescent="0.25">
      <c r="A1676" s="137" t="s">
        <v>5597</v>
      </c>
      <c r="B1676" s="138" t="s">
        <v>5598</v>
      </c>
      <c r="C1676" s="139" t="s">
        <v>17</v>
      </c>
      <c r="D1676" s="139">
        <v>0</v>
      </c>
      <c r="E1676" s="140" t="s">
        <v>12</v>
      </c>
      <c r="F1676" s="141" t="str">
        <f t="shared" si="80"/>
        <v/>
      </c>
      <c r="G1676" s="142">
        <f>IF($K1676="Padrão",BDI!$B$17,IF($K1676="Diferenciado",BDI!$E$17,0))</f>
        <v>0.21290000000000001</v>
      </c>
      <c r="H1676" s="140" t="str">
        <f t="shared" si="78"/>
        <v/>
      </c>
      <c r="I1676" s="141" t="str">
        <f t="shared" si="79"/>
        <v/>
      </c>
      <c r="J1676" s="143"/>
      <c r="K1676" s="144" t="s">
        <v>3103</v>
      </c>
    </row>
    <row r="1677" spans="1:11" hidden="1" x14ac:dyDescent="0.25">
      <c r="A1677" s="137" t="s">
        <v>5599</v>
      </c>
      <c r="B1677" s="138" t="s">
        <v>5600</v>
      </c>
      <c r="C1677" s="139" t="s">
        <v>17</v>
      </c>
      <c r="D1677" s="139">
        <v>0</v>
      </c>
      <c r="E1677" s="140" t="s">
        <v>12</v>
      </c>
      <c r="F1677" s="141" t="str">
        <f t="shared" si="80"/>
        <v/>
      </c>
      <c r="G1677" s="142">
        <f>IF($K1677="Padrão",BDI!$B$17,IF($K1677="Diferenciado",BDI!$E$17,0))</f>
        <v>0.21290000000000001</v>
      </c>
      <c r="H1677" s="140" t="str">
        <f t="shared" si="78"/>
        <v/>
      </c>
      <c r="I1677" s="141" t="str">
        <f t="shared" si="79"/>
        <v/>
      </c>
      <c r="J1677" s="143"/>
      <c r="K1677" s="144" t="s">
        <v>3103</v>
      </c>
    </row>
    <row r="1678" spans="1:11" hidden="1" x14ac:dyDescent="0.25">
      <c r="A1678" s="137" t="s">
        <v>5601</v>
      </c>
      <c r="B1678" s="138" t="s">
        <v>5602</v>
      </c>
      <c r="C1678" s="139" t="s">
        <v>17</v>
      </c>
      <c r="D1678" s="139">
        <v>0</v>
      </c>
      <c r="E1678" s="140" t="s">
        <v>12</v>
      </c>
      <c r="F1678" s="141" t="str">
        <f t="shared" si="80"/>
        <v/>
      </c>
      <c r="G1678" s="142">
        <f>IF($K1678="Padrão",BDI!$B$17,IF($K1678="Diferenciado",BDI!$E$17,0))</f>
        <v>0.21290000000000001</v>
      </c>
      <c r="H1678" s="140" t="str">
        <f t="shared" si="78"/>
        <v/>
      </c>
      <c r="I1678" s="141" t="str">
        <f t="shared" si="79"/>
        <v/>
      </c>
      <c r="J1678" s="143"/>
      <c r="K1678" s="144" t="s">
        <v>3103</v>
      </c>
    </row>
    <row r="1679" spans="1:11" hidden="1" x14ac:dyDescent="0.25">
      <c r="A1679" s="137" t="s">
        <v>5603</v>
      </c>
      <c r="B1679" s="138" t="s">
        <v>5604</v>
      </c>
      <c r="C1679" s="139" t="s">
        <v>17</v>
      </c>
      <c r="D1679" s="139">
        <v>0</v>
      </c>
      <c r="E1679" s="140" t="s">
        <v>12</v>
      </c>
      <c r="F1679" s="141" t="str">
        <f t="shared" si="80"/>
        <v/>
      </c>
      <c r="G1679" s="142">
        <f>IF($K1679="Padrão",BDI!$B$17,IF($K1679="Diferenciado",BDI!$E$17,0))</f>
        <v>0.21290000000000001</v>
      </c>
      <c r="H1679" s="140" t="str">
        <f t="shared" si="78"/>
        <v/>
      </c>
      <c r="I1679" s="141" t="str">
        <f t="shared" si="79"/>
        <v/>
      </c>
      <c r="J1679" s="143"/>
      <c r="K1679" s="144" t="s">
        <v>3103</v>
      </c>
    </row>
    <row r="1680" spans="1:11" hidden="1" x14ac:dyDescent="0.25">
      <c r="A1680" s="137" t="s">
        <v>5605</v>
      </c>
      <c r="B1680" s="138" t="s">
        <v>5606</v>
      </c>
      <c r="C1680" s="139" t="s">
        <v>17</v>
      </c>
      <c r="D1680" s="139">
        <v>0</v>
      </c>
      <c r="E1680" s="140" t="s">
        <v>12</v>
      </c>
      <c r="F1680" s="141" t="str">
        <f t="shared" si="80"/>
        <v/>
      </c>
      <c r="G1680" s="142">
        <f>IF($K1680="Padrão",BDI!$B$17,IF($K1680="Diferenciado",BDI!$E$17,0))</f>
        <v>0.21290000000000001</v>
      </c>
      <c r="H1680" s="140" t="str">
        <f t="shared" si="78"/>
        <v/>
      </c>
      <c r="I1680" s="141" t="str">
        <f t="shared" si="79"/>
        <v/>
      </c>
      <c r="J1680" s="143"/>
      <c r="K1680" s="144" t="s">
        <v>3103</v>
      </c>
    </row>
    <row r="1681" spans="1:11" hidden="1" x14ac:dyDescent="0.25">
      <c r="A1681" s="137" t="s">
        <v>5607</v>
      </c>
      <c r="B1681" s="138" t="s">
        <v>5608</v>
      </c>
      <c r="C1681" s="139" t="s">
        <v>17</v>
      </c>
      <c r="D1681" s="139">
        <v>0</v>
      </c>
      <c r="E1681" s="140" t="s">
        <v>12</v>
      </c>
      <c r="F1681" s="141" t="str">
        <f t="shared" si="80"/>
        <v/>
      </c>
      <c r="G1681" s="142">
        <f>IF($K1681="Padrão",BDI!$B$17,IF($K1681="Diferenciado",BDI!$E$17,0))</f>
        <v>0.21290000000000001</v>
      </c>
      <c r="H1681" s="140" t="str">
        <f t="shared" si="78"/>
        <v/>
      </c>
      <c r="I1681" s="141" t="str">
        <f t="shared" si="79"/>
        <v/>
      </c>
      <c r="J1681" s="143"/>
      <c r="K1681" s="144" t="s">
        <v>3103</v>
      </c>
    </row>
    <row r="1682" spans="1:11" hidden="1" x14ac:dyDescent="0.25">
      <c r="A1682" s="137" t="s">
        <v>5609</v>
      </c>
      <c r="B1682" s="138" t="s">
        <v>5610</v>
      </c>
      <c r="C1682" s="139" t="s">
        <v>17</v>
      </c>
      <c r="D1682" s="139">
        <v>0</v>
      </c>
      <c r="E1682" s="140" t="s">
        <v>12</v>
      </c>
      <c r="F1682" s="141" t="str">
        <f t="shared" si="80"/>
        <v/>
      </c>
      <c r="G1682" s="142">
        <f>IF($K1682="Padrão",BDI!$B$17,IF($K1682="Diferenciado",BDI!$E$17,0))</f>
        <v>0.21290000000000001</v>
      </c>
      <c r="H1682" s="140" t="str">
        <f t="shared" si="78"/>
        <v/>
      </c>
      <c r="I1682" s="141" t="str">
        <f t="shared" si="79"/>
        <v/>
      </c>
      <c r="J1682" s="143"/>
      <c r="K1682" s="144" t="s">
        <v>3103</v>
      </c>
    </row>
    <row r="1683" spans="1:11" hidden="1" x14ac:dyDescent="0.25">
      <c r="A1683" s="137" t="s">
        <v>5611</v>
      </c>
      <c r="B1683" s="138" t="s">
        <v>5612</v>
      </c>
      <c r="C1683" s="139" t="s">
        <v>17</v>
      </c>
      <c r="D1683" s="139">
        <v>0</v>
      </c>
      <c r="E1683" s="140" t="s">
        <v>12</v>
      </c>
      <c r="F1683" s="141" t="str">
        <f t="shared" si="80"/>
        <v/>
      </c>
      <c r="G1683" s="142">
        <f>IF($K1683="Padrão",BDI!$B$17,IF($K1683="Diferenciado",BDI!$E$17,0))</f>
        <v>0.21290000000000001</v>
      </c>
      <c r="H1683" s="140" t="str">
        <f t="shared" si="78"/>
        <v/>
      </c>
      <c r="I1683" s="141" t="str">
        <f t="shared" si="79"/>
        <v/>
      </c>
      <c r="J1683" s="143"/>
      <c r="K1683" s="144" t="s">
        <v>3103</v>
      </c>
    </row>
    <row r="1684" spans="1:11" hidden="1" x14ac:dyDescent="0.25">
      <c r="A1684" s="137" t="s">
        <v>5613</v>
      </c>
      <c r="B1684" s="138" t="s">
        <v>5614</v>
      </c>
      <c r="C1684" s="139" t="s">
        <v>17</v>
      </c>
      <c r="D1684" s="139">
        <v>0</v>
      </c>
      <c r="E1684" s="140" t="s">
        <v>12</v>
      </c>
      <c r="F1684" s="141" t="str">
        <f t="shared" si="80"/>
        <v/>
      </c>
      <c r="G1684" s="142">
        <f>IF($K1684="Padrão",BDI!$B$17,IF($K1684="Diferenciado",BDI!$E$17,0))</f>
        <v>0.21290000000000001</v>
      </c>
      <c r="H1684" s="140" t="str">
        <f t="shared" si="78"/>
        <v/>
      </c>
      <c r="I1684" s="141" t="str">
        <f t="shared" si="79"/>
        <v/>
      </c>
      <c r="J1684" s="143"/>
      <c r="K1684" s="144" t="s">
        <v>3103</v>
      </c>
    </row>
    <row r="1685" spans="1:11" hidden="1" x14ac:dyDescent="0.25">
      <c r="A1685" s="137" t="s">
        <v>5615</v>
      </c>
      <c r="B1685" s="138" t="s">
        <v>5616</v>
      </c>
      <c r="C1685" s="139" t="s">
        <v>17</v>
      </c>
      <c r="D1685" s="139">
        <v>0</v>
      </c>
      <c r="E1685" s="140" t="s">
        <v>12</v>
      </c>
      <c r="F1685" s="141" t="str">
        <f t="shared" si="80"/>
        <v/>
      </c>
      <c r="G1685" s="142">
        <f>IF($K1685="Padrão",BDI!$B$17,IF($K1685="Diferenciado",BDI!$E$17,0))</f>
        <v>0.21290000000000001</v>
      </c>
      <c r="H1685" s="140" t="str">
        <f t="shared" si="78"/>
        <v/>
      </c>
      <c r="I1685" s="141" t="str">
        <f t="shared" si="79"/>
        <v/>
      </c>
      <c r="J1685" s="143"/>
      <c r="K1685" s="144" t="s">
        <v>3103</v>
      </c>
    </row>
    <row r="1686" spans="1:11" hidden="1" x14ac:dyDescent="0.25">
      <c r="A1686" s="137" t="s">
        <v>5617</v>
      </c>
      <c r="B1686" s="138" t="s">
        <v>5618</v>
      </c>
      <c r="C1686" s="139" t="s">
        <v>17</v>
      </c>
      <c r="D1686" s="139">
        <v>0</v>
      </c>
      <c r="E1686" s="140" t="s">
        <v>12</v>
      </c>
      <c r="F1686" s="141" t="str">
        <f t="shared" si="80"/>
        <v/>
      </c>
      <c r="G1686" s="142">
        <f>IF($K1686="Padrão",BDI!$B$17,IF($K1686="Diferenciado",BDI!$E$17,0))</f>
        <v>0.21290000000000001</v>
      </c>
      <c r="H1686" s="140" t="str">
        <f t="shared" si="78"/>
        <v/>
      </c>
      <c r="I1686" s="141" t="str">
        <f t="shared" si="79"/>
        <v/>
      </c>
      <c r="J1686" s="143"/>
      <c r="K1686" s="144" t="s">
        <v>3103</v>
      </c>
    </row>
    <row r="1687" spans="1:11" hidden="1" x14ac:dyDescent="0.25">
      <c r="A1687" s="137" t="s">
        <v>5619</v>
      </c>
      <c r="B1687" s="138" t="s">
        <v>5620</v>
      </c>
      <c r="C1687" s="139" t="s">
        <v>17</v>
      </c>
      <c r="D1687" s="139">
        <v>0</v>
      </c>
      <c r="E1687" s="140" t="s">
        <v>12</v>
      </c>
      <c r="F1687" s="141" t="str">
        <f t="shared" si="80"/>
        <v/>
      </c>
      <c r="G1687" s="142">
        <f>IF($K1687="Padrão",BDI!$B$17,IF($K1687="Diferenciado",BDI!$E$17,0))</f>
        <v>0.21290000000000001</v>
      </c>
      <c r="H1687" s="140" t="str">
        <f t="shared" si="78"/>
        <v/>
      </c>
      <c r="I1687" s="141" t="str">
        <f t="shared" si="79"/>
        <v/>
      </c>
      <c r="J1687" s="143"/>
      <c r="K1687" s="144" t="s">
        <v>3103</v>
      </c>
    </row>
    <row r="1688" spans="1:11" hidden="1" x14ac:dyDescent="0.25">
      <c r="A1688" s="137" t="s">
        <v>5621</v>
      </c>
      <c r="B1688" s="138" t="s">
        <v>5622</v>
      </c>
      <c r="C1688" s="139" t="s">
        <v>17</v>
      </c>
      <c r="D1688" s="139">
        <v>0</v>
      </c>
      <c r="E1688" s="140" t="s">
        <v>12</v>
      </c>
      <c r="F1688" s="141" t="str">
        <f t="shared" si="80"/>
        <v/>
      </c>
      <c r="G1688" s="142">
        <f>IF($K1688="Padrão",BDI!$B$17,IF($K1688="Diferenciado",BDI!$E$17,0))</f>
        <v>0.21290000000000001</v>
      </c>
      <c r="H1688" s="140" t="str">
        <f t="shared" si="78"/>
        <v/>
      </c>
      <c r="I1688" s="141" t="str">
        <f t="shared" si="79"/>
        <v/>
      </c>
      <c r="J1688" s="143"/>
      <c r="K1688" s="144" t="s">
        <v>3103</v>
      </c>
    </row>
    <row r="1689" spans="1:11" hidden="1" x14ac:dyDescent="0.25">
      <c r="A1689" s="137" t="s">
        <v>5623</v>
      </c>
      <c r="B1689" s="138" t="s">
        <v>5624</v>
      </c>
      <c r="C1689" s="139" t="s">
        <v>17</v>
      </c>
      <c r="D1689" s="139">
        <v>0</v>
      </c>
      <c r="E1689" s="140" t="s">
        <v>12</v>
      </c>
      <c r="F1689" s="141" t="str">
        <f t="shared" si="80"/>
        <v/>
      </c>
      <c r="G1689" s="142">
        <f>IF($K1689="Padrão",BDI!$B$17,IF($K1689="Diferenciado",BDI!$E$17,0))</f>
        <v>0.21290000000000001</v>
      </c>
      <c r="H1689" s="140" t="str">
        <f t="shared" si="78"/>
        <v/>
      </c>
      <c r="I1689" s="141" t="str">
        <f t="shared" si="79"/>
        <v/>
      </c>
      <c r="J1689" s="143"/>
      <c r="K1689" s="144" t="s">
        <v>3103</v>
      </c>
    </row>
    <row r="1690" spans="1:11" hidden="1" x14ac:dyDescent="0.25">
      <c r="A1690" s="137" t="s">
        <v>5625</v>
      </c>
      <c r="B1690" s="138" t="s">
        <v>5626</v>
      </c>
      <c r="C1690" s="139" t="s">
        <v>17</v>
      </c>
      <c r="D1690" s="139">
        <v>0</v>
      </c>
      <c r="E1690" s="140" t="s">
        <v>12</v>
      </c>
      <c r="F1690" s="141" t="str">
        <f t="shared" si="80"/>
        <v/>
      </c>
      <c r="G1690" s="142">
        <f>IF($K1690="Padrão",BDI!$B$17,IF($K1690="Diferenciado",BDI!$E$17,0))</f>
        <v>0.21290000000000001</v>
      </c>
      <c r="H1690" s="140" t="str">
        <f t="shared" si="78"/>
        <v/>
      </c>
      <c r="I1690" s="141" t="str">
        <f t="shared" si="79"/>
        <v/>
      </c>
      <c r="J1690" s="143"/>
      <c r="K1690" s="144" t="s">
        <v>3103</v>
      </c>
    </row>
    <row r="1691" spans="1:11" hidden="1" x14ac:dyDescent="0.25">
      <c r="A1691" s="137" t="s">
        <v>5627</v>
      </c>
      <c r="B1691" s="138" t="s">
        <v>5628</v>
      </c>
      <c r="C1691" s="139" t="s">
        <v>17</v>
      </c>
      <c r="D1691" s="139">
        <v>0</v>
      </c>
      <c r="E1691" s="140" t="s">
        <v>12</v>
      </c>
      <c r="F1691" s="141" t="str">
        <f t="shared" si="80"/>
        <v/>
      </c>
      <c r="G1691" s="142">
        <f>IF($K1691="Padrão",BDI!$B$17,IF($K1691="Diferenciado",BDI!$E$17,0))</f>
        <v>0.21290000000000001</v>
      </c>
      <c r="H1691" s="140" t="str">
        <f t="shared" si="78"/>
        <v/>
      </c>
      <c r="I1691" s="141" t="str">
        <f t="shared" si="79"/>
        <v/>
      </c>
      <c r="J1691" s="143"/>
      <c r="K1691" s="144" t="s">
        <v>3103</v>
      </c>
    </row>
    <row r="1692" spans="1:11" hidden="1" x14ac:dyDescent="0.25">
      <c r="A1692" s="137" t="s">
        <v>5629</v>
      </c>
      <c r="B1692" s="138" t="s">
        <v>5630</v>
      </c>
      <c r="C1692" s="139" t="s">
        <v>17</v>
      </c>
      <c r="D1692" s="139">
        <v>0</v>
      </c>
      <c r="E1692" s="140" t="s">
        <v>12</v>
      </c>
      <c r="F1692" s="141" t="str">
        <f t="shared" si="80"/>
        <v/>
      </c>
      <c r="G1692" s="142">
        <f>IF($K1692="Padrão",BDI!$B$17,IF($K1692="Diferenciado",BDI!$E$17,0))</f>
        <v>0.21290000000000001</v>
      </c>
      <c r="H1692" s="140" t="str">
        <f t="shared" si="78"/>
        <v/>
      </c>
      <c r="I1692" s="141" t="str">
        <f t="shared" si="79"/>
        <v/>
      </c>
      <c r="J1692" s="143"/>
      <c r="K1692" s="144" t="s">
        <v>3103</v>
      </c>
    </row>
    <row r="1693" spans="1:11" hidden="1" x14ac:dyDescent="0.25">
      <c r="A1693" s="137" t="s">
        <v>5631</v>
      </c>
      <c r="B1693" s="138" t="s">
        <v>5632</v>
      </c>
      <c r="C1693" s="139" t="s">
        <v>17</v>
      </c>
      <c r="D1693" s="139">
        <v>0</v>
      </c>
      <c r="E1693" s="140" t="s">
        <v>12</v>
      </c>
      <c r="F1693" s="141" t="str">
        <f t="shared" si="80"/>
        <v/>
      </c>
      <c r="G1693" s="142">
        <f>IF($K1693="Padrão",BDI!$B$17,IF($K1693="Diferenciado",BDI!$E$17,0))</f>
        <v>0.21290000000000001</v>
      </c>
      <c r="H1693" s="140" t="str">
        <f t="shared" si="78"/>
        <v/>
      </c>
      <c r="I1693" s="141" t="str">
        <f t="shared" si="79"/>
        <v/>
      </c>
      <c r="J1693" s="143"/>
      <c r="K1693" s="144" t="s">
        <v>3103</v>
      </c>
    </row>
    <row r="1694" spans="1:11" hidden="1" x14ac:dyDescent="0.25">
      <c r="A1694" s="137" t="s">
        <v>5633</v>
      </c>
      <c r="B1694" s="138" t="s">
        <v>5634</v>
      </c>
      <c r="C1694" s="139" t="s">
        <v>17</v>
      </c>
      <c r="D1694" s="139">
        <v>0</v>
      </c>
      <c r="E1694" s="140" t="s">
        <v>12</v>
      </c>
      <c r="F1694" s="141" t="str">
        <f t="shared" si="80"/>
        <v/>
      </c>
      <c r="G1694" s="142">
        <f>IF($K1694="Padrão",BDI!$B$17,IF($K1694="Diferenciado",BDI!$E$17,0))</f>
        <v>0.21290000000000001</v>
      </c>
      <c r="H1694" s="140" t="str">
        <f t="shared" si="78"/>
        <v/>
      </c>
      <c r="I1694" s="141" t="str">
        <f t="shared" si="79"/>
        <v/>
      </c>
      <c r="J1694" s="143"/>
      <c r="K1694" s="144" t="s">
        <v>3103</v>
      </c>
    </row>
    <row r="1695" spans="1:11" hidden="1" x14ac:dyDescent="0.25">
      <c r="A1695" s="137" t="s">
        <v>5635</v>
      </c>
      <c r="B1695" s="138" t="s">
        <v>5636</v>
      </c>
      <c r="C1695" s="139" t="s">
        <v>17</v>
      </c>
      <c r="D1695" s="139">
        <v>0</v>
      </c>
      <c r="E1695" s="140" t="s">
        <v>12</v>
      </c>
      <c r="F1695" s="141" t="str">
        <f t="shared" si="80"/>
        <v/>
      </c>
      <c r="G1695" s="142">
        <f>IF($K1695="Padrão",BDI!$B$17,IF($K1695="Diferenciado",BDI!$E$17,0))</f>
        <v>0.21290000000000001</v>
      </c>
      <c r="H1695" s="140" t="str">
        <f t="shared" si="78"/>
        <v/>
      </c>
      <c r="I1695" s="141" t="str">
        <f t="shared" si="79"/>
        <v/>
      </c>
      <c r="J1695" s="143"/>
      <c r="K1695" s="144" t="s">
        <v>3103</v>
      </c>
    </row>
    <row r="1696" spans="1:11" hidden="1" x14ac:dyDescent="0.25">
      <c r="A1696" s="137" t="s">
        <v>5637</v>
      </c>
      <c r="B1696" s="138" t="s">
        <v>5638</v>
      </c>
      <c r="C1696" s="139" t="s">
        <v>17</v>
      </c>
      <c r="D1696" s="139">
        <v>0</v>
      </c>
      <c r="E1696" s="140" t="s">
        <v>12</v>
      </c>
      <c r="F1696" s="141" t="str">
        <f t="shared" si="80"/>
        <v/>
      </c>
      <c r="G1696" s="142">
        <f>IF($K1696="Padrão",BDI!$B$17,IF($K1696="Diferenciado",BDI!$E$17,0))</f>
        <v>0.21290000000000001</v>
      </c>
      <c r="H1696" s="140" t="str">
        <f t="shared" si="78"/>
        <v/>
      </c>
      <c r="I1696" s="141" t="str">
        <f t="shared" si="79"/>
        <v/>
      </c>
      <c r="J1696" s="143"/>
      <c r="K1696" s="144" t="s">
        <v>3103</v>
      </c>
    </row>
    <row r="1697" spans="1:11" hidden="1" x14ac:dyDescent="0.25">
      <c r="A1697" s="137" t="s">
        <v>5639</v>
      </c>
      <c r="B1697" s="138" t="s">
        <v>5640</v>
      </c>
      <c r="C1697" s="139" t="s">
        <v>17</v>
      </c>
      <c r="D1697" s="139">
        <v>0</v>
      </c>
      <c r="E1697" s="140" t="s">
        <v>12</v>
      </c>
      <c r="F1697" s="141" t="str">
        <f t="shared" si="80"/>
        <v/>
      </c>
      <c r="G1697" s="142">
        <f>IF($K1697="Padrão",BDI!$B$17,IF($K1697="Diferenciado",BDI!$E$17,0))</f>
        <v>0.21290000000000001</v>
      </c>
      <c r="H1697" s="140" t="str">
        <f t="shared" si="78"/>
        <v/>
      </c>
      <c r="I1697" s="141" t="str">
        <f t="shared" si="79"/>
        <v/>
      </c>
      <c r="J1697" s="143"/>
      <c r="K1697" s="144" t="s">
        <v>3103</v>
      </c>
    </row>
    <row r="1698" spans="1:11" hidden="1" x14ac:dyDescent="0.25">
      <c r="A1698" s="137" t="s">
        <v>5641</v>
      </c>
      <c r="B1698" s="138" t="s">
        <v>5642</v>
      </c>
      <c r="C1698" s="139" t="s">
        <v>17</v>
      </c>
      <c r="D1698" s="139">
        <v>0</v>
      </c>
      <c r="E1698" s="140" t="s">
        <v>12</v>
      </c>
      <c r="F1698" s="141" t="str">
        <f t="shared" si="80"/>
        <v/>
      </c>
      <c r="G1698" s="142">
        <f>IF($K1698="Padrão",BDI!$B$17,IF($K1698="Diferenciado",BDI!$E$17,0))</f>
        <v>0.21290000000000001</v>
      </c>
      <c r="H1698" s="140" t="str">
        <f t="shared" si="78"/>
        <v/>
      </c>
      <c r="I1698" s="141" t="str">
        <f t="shared" si="79"/>
        <v/>
      </c>
      <c r="J1698" s="143"/>
      <c r="K1698" s="144" t="s">
        <v>3103</v>
      </c>
    </row>
    <row r="1699" spans="1:11" hidden="1" x14ac:dyDescent="0.25">
      <c r="A1699" s="137" t="s">
        <v>5643</v>
      </c>
      <c r="B1699" s="138" t="s">
        <v>5644</v>
      </c>
      <c r="C1699" s="139" t="s">
        <v>17</v>
      </c>
      <c r="D1699" s="139">
        <v>0</v>
      </c>
      <c r="E1699" s="140" t="s">
        <v>12</v>
      </c>
      <c r="F1699" s="141" t="str">
        <f t="shared" si="80"/>
        <v/>
      </c>
      <c r="G1699" s="142">
        <f>IF($K1699="Padrão",BDI!$B$17,IF($K1699="Diferenciado",BDI!$E$17,0))</f>
        <v>0.21290000000000001</v>
      </c>
      <c r="H1699" s="140" t="str">
        <f t="shared" si="78"/>
        <v/>
      </c>
      <c r="I1699" s="141" t="str">
        <f t="shared" si="79"/>
        <v/>
      </c>
      <c r="J1699" s="143"/>
      <c r="K1699" s="144" t="s">
        <v>3103</v>
      </c>
    </row>
    <row r="1700" spans="1:11" hidden="1" x14ac:dyDescent="0.25">
      <c r="A1700" s="137" t="s">
        <v>5645</v>
      </c>
      <c r="B1700" s="138" t="s">
        <v>5646</v>
      </c>
      <c r="C1700" s="139" t="s">
        <v>17</v>
      </c>
      <c r="D1700" s="139">
        <v>0</v>
      </c>
      <c r="E1700" s="140" t="s">
        <v>12</v>
      </c>
      <c r="F1700" s="141" t="str">
        <f t="shared" si="80"/>
        <v/>
      </c>
      <c r="G1700" s="142">
        <f>IF($K1700="Padrão",BDI!$B$17,IF($K1700="Diferenciado",BDI!$E$17,0))</f>
        <v>0.21290000000000001</v>
      </c>
      <c r="H1700" s="140" t="str">
        <f t="shared" si="78"/>
        <v/>
      </c>
      <c r="I1700" s="141" t="str">
        <f t="shared" si="79"/>
        <v/>
      </c>
      <c r="J1700" s="143"/>
      <c r="K1700" s="144" t="s">
        <v>3103</v>
      </c>
    </row>
    <row r="1701" spans="1:11" hidden="1" x14ac:dyDescent="0.25">
      <c r="A1701" s="137" t="s">
        <v>5647</v>
      </c>
      <c r="B1701" s="138" t="s">
        <v>5648</v>
      </c>
      <c r="C1701" s="139" t="s">
        <v>17</v>
      </c>
      <c r="D1701" s="139">
        <v>0</v>
      </c>
      <c r="E1701" s="140" t="s">
        <v>12</v>
      </c>
      <c r="F1701" s="141" t="str">
        <f t="shared" si="80"/>
        <v/>
      </c>
      <c r="G1701" s="142">
        <f>IF($K1701="Padrão",BDI!$B$17,IF($K1701="Diferenciado",BDI!$E$17,0))</f>
        <v>0.21290000000000001</v>
      </c>
      <c r="H1701" s="140" t="str">
        <f t="shared" si="78"/>
        <v/>
      </c>
      <c r="I1701" s="141" t="str">
        <f t="shared" si="79"/>
        <v/>
      </c>
      <c r="J1701" s="143"/>
      <c r="K1701" s="144" t="s">
        <v>3103</v>
      </c>
    </row>
    <row r="1702" spans="1:11" hidden="1" x14ac:dyDescent="0.25">
      <c r="A1702" s="137" t="s">
        <v>5649</v>
      </c>
      <c r="B1702" s="138" t="s">
        <v>5650</v>
      </c>
      <c r="C1702" s="139" t="s">
        <v>17</v>
      </c>
      <c r="D1702" s="139">
        <v>0</v>
      </c>
      <c r="E1702" s="140" t="s">
        <v>12</v>
      </c>
      <c r="F1702" s="141" t="str">
        <f t="shared" si="80"/>
        <v/>
      </c>
      <c r="G1702" s="142">
        <f>IF($K1702="Padrão",BDI!$B$17,IF($K1702="Diferenciado",BDI!$E$17,0))</f>
        <v>0.21290000000000001</v>
      </c>
      <c r="H1702" s="140" t="str">
        <f t="shared" si="78"/>
        <v/>
      </c>
      <c r="I1702" s="141" t="str">
        <f t="shared" si="79"/>
        <v/>
      </c>
      <c r="J1702" s="143"/>
      <c r="K1702" s="144" t="s">
        <v>3103</v>
      </c>
    </row>
    <row r="1703" spans="1:11" hidden="1" x14ac:dyDescent="0.25">
      <c r="A1703" s="137" t="s">
        <v>5651</v>
      </c>
      <c r="B1703" s="138" t="s">
        <v>5652</v>
      </c>
      <c r="C1703" s="139" t="s">
        <v>17</v>
      </c>
      <c r="D1703" s="139">
        <v>0</v>
      </c>
      <c r="E1703" s="140" t="s">
        <v>12</v>
      </c>
      <c r="F1703" s="141" t="str">
        <f t="shared" si="80"/>
        <v/>
      </c>
      <c r="G1703" s="142">
        <f>IF($K1703="Padrão",BDI!$B$17,IF($K1703="Diferenciado",BDI!$E$17,0))</f>
        <v>0.21290000000000001</v>
      </c>
      <c r="H1703" s="140" t="str">
        <f t="shared" si="78"/>
        <v/>
      </c>
      <c r="I1703" s="141" t="str">
        <f t="shared" si="79"/>
        <v/>
      </c>
      <c r="J1703" s="143"/>
      <c r="K1703" s="144" t="s">
        <v>3103</v>
      </c>
    </row>
    <row r="1704" spans="1:11" hidden="1" x14ac:dyDescent="0.25">
      <c r="A1704" s="137" t="s">
        <v>5653</v>
      </c>
      <c r="B1704" s="138" t="s">
        <v>5654</v>
      </c>
      <c r="C1704" s="139" t="s">
        <v>17</v>
      </c>
      <c r="D1704" s="139">
        <v>0</v>
      </c>
      <c r="E1704" s="140" t="s">
        <v>12</v>
      </c>
      <c r="F1704" s="141" t="str">
        <f t="shared" si="80"/>
        <v/>
      </c>
      <c r="G1704" s="142">
        <f>IF($K1704="Padrão",BDI!$B$17,IF($K1704="Diferenciado",BDI!$E$17,0))</f>
        <v>0.21290000000000001</v>
      </c>
      <c r="H1704" s="140" t="str">
        <f t="shared" si="78"/>
        <v/>
      </c>
      <c r="I1704" s="141" t="str">
        <f t="shared" si="79"/>
        <v/>
      </c>
      <c r="J1704" s="143"/>
      <c r="K1704" s="144" t="s">
        <v>3103</v>
      </c>
    </row>
    <row r="1705" spans="1:11" hidden="1" x14ac:dyDescent="0.25">
      <c r="A1705" s="137" t="s">
        <v>5655</v>
      </c>
      <c r="B1705" s="138" t="s">
        <v>5656</v>
      </c>
      <c r="C1705" s="139" t="s">
        <v>17</v>
      </c>
      <c r="D1705" s="139">
        <v>0</v>
      </c>
      <c r="E1705" s="140" t="s">
        <v>12</v>
      </c>
      <c r="F1705" s="141" t="str">
        <f t="shared" si="80"/>
        <v/>
      </c>
      <c r="G1705" s="142">
        <f>IF($K1705="Padrão",BDI!$B$17,IF($K1705="Diferenciado",BDI!$E$17,0))</f>
        <v>0.21290000000000001</v>
      </c>
      <c r="H1705" s="140" t="str">
        <f t="shared" si="78"/>
        <v/>
      </c>
      <c r="I1705" s="141" t="str">
        <f t="shared" si="79"/>
        <v/>
      </c>
      <c r="J1705" s="143"/>
      <c r="K1705" s="144" t="s">
        <v>3103</v>
      </c>
    </row>
    <row r="1706" spans="1:11" hidden="1" x14ac:dyDescent="0.25">
      <c r="A1706" s="137" t="s">
        <v>5657</v>
      </c>
      <c r="B1706" s="138" t="s">
        <v>5658</v>
      </c>
      <c r="C1706" s="139" t="s">
        <v>17</v>
      </c>
      <c r="D1706" s="139">
        <v>0</v>
      </c>
      <c r="E1706" s="140" t="s">
        <v>12</v>
      </c>
      <c r="F1706" s="141" t="str">
        <f t="shared" si="80"/>
        <v/>
      </c>
      <c r="G1706" s="142">
        <f>IF($K1706="Padrão",BDI!$B$17,IF($K1706="Diferenciado",BDI!$E$17,0))</f>
        <v>0.21290000000000001</v>
      </c>
      <c r="H1706" s="140" t="str">
        <f t="shared" si="78"/>
        <v/>
      </c>
      <c r="I1706" s="141" t="str">
        <f t="shared" si="79"/>
        <v/>
      </c>
      <c r="J1706" s="143"/>
      <c r="K1706" s="144" t="s">
        <v>3103</v>
      </c>
    </row>
    <row r="1707" spans="1:11" hidden="1" x14ac:dyDescent="0.25">
      <c r="A1707" s="137" t="s">
        <v>5659</v>
      </c>
      <c r="B1707" s="138" t="s">
        <v>5660</v>
      </c>
      <c r="C1707" s="139" t="s">
        <v>17</v>
      </c>
      <c r="D1707" s="139">
        <v>0</v>
      </c>
      <c r="E1707" s="140" t="s">
        <v>12</v>
      </c>
      <c r="F1707" s="141" t="str">
        <f t="shared" si="80"/>
        <v/>
      </c>
      <c r="G1707" s="142">
        <f>IF($K1707="Padrão",BDI!$B$17,IF($K1707="Diferenciado",BDI!$E$17,0))</f>
        <v>0.21290000000000001</v>
      </c>
      <c r="H1707" s="140" t="str">
        <f t="shared" si="78"/>
        <v/>
      </c>
      <c r="I1707" s="141" t="str">
        <f t="shared" si="79"/>
        <v/>
      </c>
      <c r="J1707" s="143"/>
      <c r="K1707" s="144" t="s">
        <v>3103</v>
      </c>
    </row>
    <row r="1708" spans="1:11" hidden="1" x14ac:dyDescent="0.25">
      <c r="A1708" s="137" t="s">
        <v>5661</v>
      </c>
      <c r="B1708" s="138" t="s">
        <v>5662</v>
      </c>
      <c r="C1708" s="139" t="s">
        <v>17</v>
      </c>
      <c r="D1708" s="139">
        <v>0</v>
      </c>
      <c r="E1708" s="140" t="s">
        <v>12</v>
      </c>
      <c r="F1708" s="141" t="str">
        <f t="shared" si="80"/>
        <v/>
      </c>
      <c r="G1708" s="142">
        <f>IF($K1708="Padrão",BDI!$B$17,IF($K1708="Diferenciado",BDI!$E$17,0))</f>
        <v>0.21290000000000001</v>
      </c>
      <c r="H1708" s="140" t="str">
        <f t="shared" si="78"/>
        <v/>
      </c>
      <c r="I1708" s="141" t="str">
        <f t="shared" si="79"/>
        <v/>
      </c>
      <c r="J1708" s="143"/>
      <c r="K1708" s="144" t="s">
        <v>3103</v>
      </c>
    </row>
    <row r="1709" spans="1:11" hidden="1" x14ac:dyDescent="0.25">
      <c r="A1709" s="137" t="s">
        <v>5663</v>
      </c>
      <c r="B1709" s="138" t="s">
        <v>5664</v>
      </c>
      <c r="C1709" s="139" t="s">
        <v>17</v>
      </c>
      <c r="D1709" s="139">
        <v>0</v>
      </c>
      <c r="E1709" s="140" t="s">
        <v>12</v>
      </c>
      <c r="F1709" s="141" t="str">
        <f t="shared" si="80"/>
        <v/>
      </c>
      <c r="G1709" s="142">
        <f>IF($K1709="Padrão",BDI!$B$17,IF($K1709="Diferenciado",BDI!$E$17,0))</f>
        <v>0.21290000000000001</v>
      </c>
      <c r="H1709" s="140" t="str">
        <f t="shared" si="78"/>
        <v/>
      </c>
      <c r="I1709" s="141" t="str">
        <f t="shared" si="79"/>
        <v/>
      </c>
      <c r="J1709" s="143"/>
      <c r="K1709" s="144" t="s">
        <v>3103</v>
      </c>
    </row>
    <row r="1710" spans="1:11" hidden="1" x14ac:dyDescent="0.25">
      <c r="A1710" s="137" t="s">
        <v>5665</v>
      </c>
      <c r="B1710" s="138" t="s">
        <v>5666</v>
      </c>
      <c r="C1710" s="139" t="s">
        <v>17</v>
      </c>
      <c r="D1710" s="139">
        <v>0</v>
      </c>
      <c r="E1710" s="140" t="s">
        <v>12</v>
      </c>
      <c r="F1710" s="141" t="str">
        <f t="shared" si="80"/>
        <v/>
      </c>
      <c r="G1710" s="142">
        <f>IF($K1710="Padrão",BDI!$B$17,IF($K1710="Diferenciado",BDI!$E$17,0))</f>
        <v>0.21290000000000001</v>
      </c>
      <c r="H1710" s="140" t="str">
        <f t="shared" si="78"/>
        <v/>
      </c>
      <c r="I1710" s="141" t="str">
        <f t="shared" si="79"/>
        <v/>
      </c>
      <c r="J1710" s="143"/>
      <c r="K1710" s="144" t="s">
        <v>3103</v>
      </c>
    </row>
    <row r="1711" spans="1:11" hidden="1" x14ac:dyDescent="0.25">
      <c r="A1711" s="137" t="s">
        <v>5667</v>
      </c>
      <c r="B1711" s="138" t="s">
        <v>5668</v>
      </c>
      <c r="C1711" s="139" t="s">
        <v>17</v>
      </c>
      <c r="D1711" s="139">
        <v>0</v>
      </c>
      <c r="E1711" s="140" t="s">
        <v>12</v>
      </c>
      <c r="F1711" s="141" t="str">
        <f t="shared" si="80"/>
        <v/>
      </c>
      <c r="G1711" s="142">
        <f>IF($K1711="Padrão",BDI!$B$17,IF($K1711="Diferenciado",BDI!$E$17,0))</f>
        <v>0.21290000000000001</v>
      </c>
      <c r="H1711" s="140" t="str">
        <f t="shared" si="78"/>
        <v/>
      </c>
      <c r="I1711" s="141" t="str">
        <f t="shared" si="79"/>
        <v/>
      </c>
      <c r="J1711" s="143"/>
      <c r="K1711" s="144" t="s">
        <v>3103</v>
      </c>
    </row>
    <row r="1712" spans="1:11" hidden="1" x14ac:dyDescent="0.25">
      <c r="A1712" s="137" t="s">
        <v>5669</v>
      </c>
      <c r="B1712" s="138" t="s">
        <v>5670</v>
      </c>
      <c r="C1712" s="139" t="s">
        <v>17</v>
      </c>
      <c r="D1712" s="139">
        <v>0</v>
      </c>
      <c r="E1712" s="140" t="s">
        <v>12</v>
      </c>
      <c r="F1712" s="141" t="str">
        <f t="shared" si="80"/>
        <v/>
      </c>
      <c r="G1712" s="142">
        <f>IF($K1712="Padrão",BDI!$B$17,IF($K1712="Diferenciado",BDI!$E$17,0))</f>
        <v>0.21290000000000001</v>
      </c>
      <c r="H1712" s="140" t="str">
        <f t="shared" si="78"/>
        <v/>
      </c>
      <c r="I1712" s="141" t="str">
        <f t="shared" si="79"/>
        <v/>
      </c>
      <c r="J1712" s="143"/>
      <c r="K1712" s="144" t="s">
        <v>3103</v>
      </c>
    </row>
    <row r="1713" spans="1:11" hidden="1" x14ac:dyDescent="0.25">
      <c r="A1713" s="137" t="s">
        <v>5671</v>
      </c>
      <c r="B1713" s="138" t="s">
        <v>5672</v>
      </c>
      <c r="C1713" s="139" t="s">
        <v>17</v>
      </c>
      <c r="D1713" s="139">
        <v>0</v>
      </c>
      <c r="E1713" s="140" t="s">
        <v>12</v>
      </c>
      <c r="F1713" s="141" t="str">
        <f t="shared" si="80"/>
        <v/>
      </c>
      <c r="G1713" s="142">
        <f>IF($K1713="Padrão",BDI!$B$17,IF($K1713="Diferenciado",BDI!$E$17,0))</f>
        <v>0.21290000000000001</v>
      </c>
      <c r="H1713" s="140" t="str">
        <f t="shared" si="78"/>
        <v/>
      </c>
      <c r="I1713" s="141" t="str">
        <f t="shared" si="79"/>
        <v/>
      </c>
      <c r="J1713" s="143"/>
      <c r="K1713" s="144" t="s">
        <v>3103</v>
      </c>
    </row>
    <row r="1714" spans="1:11" hidden="1" x14ac:dyDescent="0.25">
      <c r="A1714" s="137" t="s">
        <v>5673</v>
      </c>
      <c r="B1714" s="138" t="s">
        <v>5674</v>
      </c>
      <c r="C1714" s="139" t="s">
        <v>17</v>
      </c>
      <c r="D1714" s="139">
        <v>0</v>
      </c>
      <c r="E1714" s="140" t="s">
        <v>12</v>
      </c>
      <c r="F1714" s="141" t="str">
        <f t="shared" si="80"/>
        <v/>
      </c>
      <c r="G1714" s="142">
        <f>IF($K1714="Padrão",BDI!$B$17,IF($K1714="Diferenciado",BDI!$E$17,0))</f>
        <v>0.21290000000000001</v>
      </c>
      <c r="H1714" s="140" t="str">
        <f t="shared" si="78"/>
        <v/>
      </c>
      <c r="I1714" s="141" t="str">
        <f t="shared" si="79"/>
        <v/>
      </c>
      <c r="J1714" s="143"/>
      <c r="K1714" s="144" t="s">
        <v>3103</v>
      </c>
    </row>
    <row r="1715" spans="1:11" hidden="1" x14ac:dyDescent="0.25">
      <c r="A1715" s="137" t="s">
        <v>5675</v>
      </c>
      <c r="B1715" s="138" t="s">
        <v>5676</v>
      </c>
      <c r="C1715" s="139" t="s">
        <v>17</v>
      </c>
      <c r="D1715" s="139">
        <v>0</v>
      </c>
      <c r="E1715" s="140" t="s">
        <v>12</v>
      </c>
      <c r="F1715" s="141" t="str">
        <f t="shared" si="80"/>
        <v/>
      </c>
      <c r="G1715" s="142">
        <f>IF($K1715="Padrão",BDI!$B$17,IF($K1715="Diferenciado",BDI!$E$17,0))</f>
        <v>0.21290000000000001</v>
      </c>
      <c r="H1715" s="140" t="str">
        <f t="shared" si="78"/>
        <v/>
      </c>
      <c r="I1715" s="141" t="str">
        <f t="shared" si="79"/>
        <v/>
      </c>
      <c r="J1715" s="143"/>
      <c r="K1715" s="144" t="s">
        <v>3103</v>
      </c>
    </row>
    <row r="1716" spans="1:11" hidden="1" x14ac:dyDescent="0.25">
      <c r="A1716" s="137" t="s">
        <v>5677</v>
      </c>
      <c r="B1716" s="138" t="s">
        <v>5678</v>
      </c>
      <c r="C1716" s="139" t="s">
        <v>17</v>
      </c>
      <c r="D1716" s="139">
        <v>0</v>
      </c>
      <c r="E1716" s="140" t="s">
        <v>12</v>
      </c>
      <c r="F1716" s="141" t="str">
        <f t="shared" si="80"/>
        <v/>
      </c>
      <c r="G1716" s="142">
        <f>IF($K1716="Padrão",BDI!$B$17,IF($K1716="Diferenciado",BDI!$E$17,0))</f>
        <v>0.21290000000000001</v>
      </c>
      <c r="H1716" s="140" t="str">
        <f t="shared" si="78"/>
        <v/>
      </c>
      <c r="I1716" s="141" t="str">
        <f t="shared" si="79"/>
        <v/>
      </c>
      <c r="J1716" s="143"/>
      <c r="K1716" s="144" t="s">
        <v>3103</v>
      </c>
    </row>
    <row r="1717" spans="1:11" hidden="1" x14ac:dyDescent="0.25">
      <c r="A1717" s="137" t="s">
        <v>5679</v>
      </c>
      <c r="B1717" s="138" t="s">
        <v>5680</v>
      </c>
      <c r="C1717" s="139" t="s">
        <v>17</v>
      </c>
      <c r="D1717" s="139">
        <v>0</v>
      </c>
      <c r="E1717" s="140" t="s">
        <v>12</v>
      </c>
      <c r="F1717" s="141" t="str">
        <f t="shared" si="80"/>
        <v/>
      </c>
      <c r="G1717" s="142">
        <f>IF($K1717="Padrão",BDI!$B$17,IF($K1717="Diferenciado",BDI!$E$17,0))</f>
        <v>0.21290000000000001</v>
      </c>
      <c r="H1717" s="140" t="str">
        <f t="shared" si="78"/>
        <v/>
      </c>
      <c r="I1717" s="141" t="str">
        <f t="shared" si="79"/>
        <v/>
      </c>
      <c r="J1717" s="143"/>
      <c r="K1717" s="144" t="s">
        <v>3103</v>
      </c>
    </row>
    <row r="1718" spans="1:11" hidden="1" x14ac:dyDescent="0.25">
      <c r="A1718" s="137" t="s">
        <v>5681</v>
      </c>
      <c r="B1718" s="138" t="s">
        <v>5682</v>
      </c>
      <c r="C1718" s="139" t="s">
        <v>17</v>
      </c>
      <c r="D1718" s="139">
        <v>0</v>
      </c>
      <c r="E1718" s="140" t="s">
        <v>12</v>
      </c>
      <c r="F1718" s="141" t="str">
        <f t="shared" si="80"/>
        <v/>
      </c>
      <c r="G1718" s="142">
        <f>IF($K1718="Padrão",BDI!$B$17,IF($K1718="Diferenciado",BDI!$E$17,0))</f>
        <v>0.21290000000000001</v>
      </c>
      <c r="H1718" s="140" t="str">
        <f t="shared" si="78"/>
        <v/>
      </c>
      <c r="I1718" s="141" t="str">
        <f t="shared" si="79"/>
        <v/>
      </c>
      <c r="J1718" s="143"/>
      <c r="K1718" s="144" t="s">
        <v>3103</v>
      </c>
    </row>
    <row r="1719" spans="1:11" hidden="1" x14ac:dyDescent="0.25">
      <c r="A1719" s="137" t="s">
        <v>5683</v>
      </c>
      <c r="B1719" s="138" t="s">
        <v>5684</v>
      </c>
      <c r="C1719" s="139" t="s">
        <v>17</v>
      </c>
      <c r="D1719" s="139">
        <v>0</v>
      </c>
      <c r="E1719" s="140" t="s">
        <v>12</v>
      </c>
      <c r="F1719" s="141" t="str">
        <f t="shared" si="80"/>
        <v/>
      </c>
      <c r="G1719" s="142">
        <f>IF($K1719="Padrão",BDI!$B$17,IF($K1719="Diferenciado",BDI!$E$17,0))</f>
        <v>0.21290000000000001</v>
      </c>
      <c r="H1719" s="140" t="str">
        <f t="shared" si="78"/>
        <v/>
      </c>
      <c r="I1719" s="141" t="str">
        <f t="shared" si="79"/>
        <v/>
      </c>
      <c r="J1719" s="143"/>
      <c r="K1719" s="144" t="s">
        <v>3103</v>
      </c>
    </row>
    <row r="1720" spans="1:11" hidden="1" x14ac:dyDescent="0.25">
      <c r="A1720" s="137" t="s">
        <v>5685</v>
      </c>
      <c r="B1720" s="138" t="s">
        <v>5686</v>
      </c>
      <c r="C1720" s="139" t="s">
        <v>17</v>
      </c>
      <c r="D1720" s="139">
        <v>0</v>
      </c>
      <c r="E1720" s="140" t="s">
        <v>12</v>
      </c>
      <c r="F1720" s="141" t="str">
        <f t="shared" si="80"/>
        <v/>
      </c>
      <c r="G1720" s="142">
        <f>IF($K1720="Padrão",BDI!$B$17,IF($K1720="Diferenciado",BDI!$E$17,0))</f>
        <v>0.21290000000000001</v>
      </c>
      <c r="H1720" s="140" t="str">
        <f t="shared" si="78"/>
        <v/>
      </c>
      <c r="I1720" s="141" t="str">
        <f t="shared" si="79"/>
        <v/>
      </c>
      <c r="J1720" s="143"/>
      <c r="K1720" s="144" t="s">
        <v>3103</v>
      </c>
    </row>
    <row r="1721" spans="1:11" hidden="1" x14ac:dyDescent="0.25">
      <c r="A1721" s="137" t="s">
        <v>5687</v>
      </c>
      <c r="B1721" s="138" t="s">
        <v>5688</v>
      </c>
      <c r="C1721" s="139" t="s">
        <v>17</v>
      </c>
      <c r="D1721" s="139">
        <v>0</v>
      </c>
      <c r="E1721" s="140" t="s">
        <v>12</v>
      </c>
      <c r="F1721" s="141" t="str">
        <f t="shared" si="80"/>
        <v/>
      </c>
      <c r="G1721" s="142">
        <f>IF($K1721="Padrão",BDI!$B$17,IF($K1721="Diferenciado",BDI!$E$17,0))</f>
        <v>0.21290000000000001</v>
      </c>
      <c r="H1721" s="140" t="str">
        <f t="shared" si="78"/>
        <v/>
      </c>
      <c r="I1721" s="141" t="str">
        <f t="shared" si="79"/>
        <v/>
      </c>
      <c r="J1721" s="143"/>
      <c r="K1721" s="144" t="s">
        <v>3103</v>
      </c>
    </row>
    <row r="1722" spans="1:11" hidden="1" x14ac:dyDescent="0.25">
      <c r="A1722" s="137" t="s">
        <v>5689</v>
      </c>
      <c r="B1722" s="138" t="s">
        <v>5690</v>
      </c>
      <c r="C1722" s="139" t="s">
        <v>17</v>
      </c>
      <c r="D1722" s="139">
        <v>0</v>
      </c>
      <c r="E1722" s="140" t="s">
        <v>12</v>
      </c>
      <c r="F1722" s="141" t="str">
        <f t="shared" si="80"/>
        <v/>
      </c>
      <c r="G1722" s="142">
        <f>IF($K1722="Padrão",BDI!$B$17,IF($K1722="Diferenciado",BDI!$E$17,0))</f>
        <v>0.21290000000000001</v>
      </c>
      <c r="H1722" s="140" t="str">
        <f t="shared" si="78"/>
        <v/>
      </c>
      <c r="I1722" s="141" t="str">
        <f t="shared" si="79"/>
        <v/>
      </c>
      <c r="J1722" s="143"/>
      <c r="K1722" s="144" t="s">
        <v>3103</v>
      </c>
    </row>
    <row r="1723" spans="1:11" hidden="1" x14ac:dyDescent="0.25">
      <c r="A1723" s="137" t="s">
        <v>5691</v>
      </c>
      <c r="B1723" s="138" t="s">
        <v>5692</v>
      </c>
      <c r="C1723" s="139" t="s">
        <v>17</v>
      </c>
      <c r="D1723" s="139">
        <v>0</v>
      </c>
      <c r="E1723" s="140" t="s">
        <v>12</v>
      </c>
      <c r="F1723" s="141" t="str">
        <f t="shared" si="80"/>
        <v/>
      </c>
      <c r="G1723" s="142">
        <f>IF($K1723="Padrão",BDI!$B$17,IF($K1723="Diferenciado",BDI!$E$17,0))</f>
        <v>0.21290000000000001</v>
      </c>
      <c r="H1723" s="140" t="str">
        <f t="shared" si="78"/>
        <v/>
      </c>
      <c r="I1723" s="141" t="str">
        <f t="shared" si="79"/>
        <v/>
      </c>
      <c r="J1723" s="143"/>
      <c r="K1723" s="144" t="s">
        <v>3103</v>
      </c>
    </row>
    <row r="1724" spans="1:11" hidden="1" x14ac:dyDescent="0.25">
      <c r="A1724" s="137" t="s">
        <v>5693</v>
      </c>
      <c r="B1724" s="138" t="s">
        <v>5694</v>
      </c>
      <c r="C1724" s="139" t="s">
        <v>17</v>
      </c>
      <c r="D1724" s="139">
        <v>0</v>
      </c>
      <c r="E1724" s="140" t="s">
        <v>12</v>
      </c>
      <c r="F1724" s="141" t="str">
        <f t="shared" si="80"/>
        <v/>
      </c>
      <c r="G1724" s="142">
        <f>IF($K1724="Padrão",BDI!$B$17,IF($K1724="Diferenciado",BDI!$E$17,0))</f>
        <v>0.21290000000000001</v>
      </c>
      <c r="H1724" s="140" t="str">
        <f t="shared" si="78"/>
        <v/>
      </c>
      <c r="I1724" s="141" t="str">
        <f t="shared" si="79"/>
        <v/>
      </c>
      <c r="J1724" s="143"/>
      <c r="K1724" s="144" t="s">
        <v>3103</v>
      </c>
    </row>
    <row r="1725" spans="1:11" hidden="1" x14ac:dyDescent="0.25">
      <c r="A1725" s="137" t="s">
        <v>5695</v>
      </c>
      <c r="B1725" s="138" t="s">
        <v>5696</v>
      </c>
      <c r="C1725" s="139" t="s">
        <v>17</v>
      </c>
      <c r="D1725" s="139">
        <v>0</v>
      </c>
      <c r="E1725" s="140" t="s">
        <v>12</v>
      </c>
      <c r="F1725" s="141" t="str">
        <f t="shared" si="80"/>
        <v/>
      </c>
      <c r="G1725" s="142">
        <f>IF($K1725="Padrão",BDI!$B$17,IF($K1725="Diferenciado",BDI!$E$17,0))</f>
        <v>0.21290000000000001</v>
      </c>
      <c r="H1725" s="140" t="str">
        <f t="shared" si="78"/>
        <v/>
      </c>
      <c r="I1725" s="141" t="str">
        <f t="shared" si="79"/>
        <v/>
      </c>
      <c r="J1725" s="143"/>
      <c r="K1725" s="144" t="s">
        <v>3103</v>
      </c>
    </row>
    <row r="1726" spans="1:11" hidden="1" x14ac:dyDescent="0.25">
      <c r="A1726" s="137" t="s">
        <v>5697</v>
      </c>
      <c r="B1726" s="138" t="s">
        <v>5698</v>
      </c>
      <c r="C1726" s="139" t="s">
        <v>17</v>
      </c>
      <c r="D1726" s="139">
        <v>0</v>
      </c>
      <c r="E1726" s="140" t="s">
        <v>12</v>
      </c>
      <c r="F1726" s="141" t="str">
        <f t="shared" si="80"/>
        <v/>
      </c>
      <c r="G1726" s="142">
        <f>IF($K1726="Padrão",BDI!$B$17,IF($K1726="Diferenciado",BDI!$E$17,0))</f>
        <v>0.21290000000000001</v>
      </c>
      <c r="H1726" s="140" t="str">
        <f t="shared" si="78"/>
        <v/>
      </c>
      <c r="I1726" s="141" t="str">
        <f t="shared" si="79"/>
        <v/>
      </c>
      <c r="J1726" s="143"/>
      <c r="K1726" s="144" t="s">
        <v>3103</v>
      </c>
    </row>
    <row r="1727" spans="1:11" hidden="1" x14ac:dyDescent="0.25">
      <c r="A1727" s="137" t="s">
        <v>5699</v>
      </c>
      <c r="B1727" s="138" t="s">
        <v>5700</v>
      </c>
      <c r="C1727" s="139" t="s">
        <v>17</v>
      </c>
      <c r="D1727" s="139">
        <v>0</v>
      </c>
      <c r="E1727" s="140" t="s">
        <v>12</v>
      </c>
      <c r="F1727" s="141" t="str">
        <f t="shared" si="80"/>
        <v/>
      </c>
      <c r="G1727" s="142">
        <f>IF($K1727="Padrão",BDI!$B$17,IF($K1727="Diferenciado",BDI!$E$17,0))</f>
        <v>0.21290000000000001</v>
      </c>
      <c r="H1727" s="140" t="str">
        <f t="shared" si="78"/>
        <v/>
      </c>
      <c r="I1727" s="141" t="str">
        <f t="shared" si="79"/>
        <v/>
      </c>
      <c r="J1727" s="143"/>
      <c r="K1727" s="144" t="s">
        <v>3103</v>
      </c>
    </row>
    <row r="1728" spans="1:11" hidden="1" x14ac:dyDescent="0.25">
      <c r="A1728" s="137" t="s">
        <v>5701</v>
      </c>
      <c r="B1728" s="138" t="s">
        <v>5702</v>
      </c>
      <c r="C1728" s="139" t="s">
        <v>17</v>
      </c>
      <c r="D1728" s="139">
        <v>0</v>
      </c>
      <c r="E1728" s="140" t="s">
        <v>12</v>
      </c>
      <c r="F1728" s="141" t="str">
        <f t="shared" si="80"/>
        <v/>
      </c>
      <c r="G1728" s="142">
        <f>IF($K1728="Padrão",BDI!$B$17,IF($K1728="Diferenciado",BDI!$E$17,0))</f>
        <v>0.21290000000000001</v>
      </c>
      <c r="H1728" s="140" t="str">
        <f t="shared" si="78"/>
        <v/>
      </c>
      <c r="I1728" s="141" t="str">
        <f t="shared" si="79"/>
        <v/>
      </c>
      <c r="J1728" s="143"/>
      <c r="K1728" s="144" t="s">
        <v>3103</v>
      </c>
    </row>
    <row r="1729" spans="1:11" hidden="1" x14ac:dyDescent="0.25">
      <c r="A1729" s="137" t="s">
        <v>5703</v>
      </c>
      <c r="B1729" s="138" t="s">
        <v>5704</v>
      </c>
      <c r="C1729" s="139" t="s">
        <v>17</v>
      </c>
      <c r="D1729" s="139">
        <v>0</v>
      </c>
      <c r="E1729" s="140" t="s">
        <v>12</v>
      </c>
      <c r="F1729" s="141" t="str">
        <f t="shared" si="80"/>
        <v/>
      </c>
      <c r="G1729" s="142">
        <f>IF($K1729="Padrão",BDI!$B$17,IF($K1729="Diferenciado",BDI!$E$17,0))</f>
        <v>0.21290000000000001</v>
      </c>
      <c r="H1729" s="140" t="str">
        <f t="shared" si="78"/>
        <v/>
      </c>
      <c r="I1729" s="141" t="str">
        <f t="shared" si="79"/>
        <v/>
      </c>
      <c r="J1729" s="143"/>
      <c r="K1729" s="144" t="s">
        <v>3103</v>
      </c>
    </row>
    <row r="1730" spans="1:11" hidden="1" x14ac:dyDescent="0.25">
      <c r="A1730" s="137" t="s">
        <v>5705</v>
      </c>
      <c r="B1730" s="138" t="s">
        <v>5706</v>
      </c>
      <c r="C1730" s="139" t="s">
        <v>17</v>
      </c>
      <c r="D1730" s="139">
        <v>0</v>
      </c>
      <c r="E1730" s="140" t="s">
        <v>12</v>
      </c>
      <c r="F1730" s="141" t="str">
        <f t="shared" si="80"/>
        <v/>
      </c>
      <c r="G1730" s="142">
        <f>IF($K1730="Padrão",BDI!$B$17,IF($K1730="Diferenciado",BDI!$E$17,0))</f>
        <v>0.21290000000000001</v>
      </c>
      <c r="H1730" s="140" t="str">
        <f t="shared" si="78"/>
        <v/>
      </c>
      <c r="I1730" s="141" t="str">
        <f t="shared" si="79"/>
        <v/>
      </c>
      <c r="J1730" s="143"/>
      <c r="K1730" s="144" t="s">
        <v>3103</v>
      </c>
    </row>
    <row r="1731" spans="1:11" hidden="1" x14ac:dyDescent="0.25">
      <c r="A1731" s="137" t="s">
        <v>5707</v>
      </c>
      <c r="B1731" s="138" t="s">
        <v>5708</v>
      </c>
      <c r="C1731" s="139" t="s">
        <v>17</v>
      </c>
      <c r="D1731" s="139">
        <v>0</v>
      </c>
      <c r="E1731" s="140" t="s">
        <v>12</v>
      </c>
      <c r="F1731" s="141" t="str">
        <f t="shared" si="80"/>
        <v/>
      </c>
      <c r="G1731" s="142">
        <f>IF($K1731="Padrão",BDI!$B$17,IF($K1731="Diferenciado",BDI!$E$17,0))</f>
        <v>0.21290000000000001</v>
      </c>
      <c r="H1731" s="140" t="str">
        <f t="shared" si="78"/>
        <v/>
      </c>
      <c r="I1731" s="141" t="str">
        <f t="shared" si="79"/>
        <v/>
      </c>
      <c r="J1731" s="143"/>
      <c r="K1731" s="144" t="s">
        <v>3103</v>
      </c>
    </row>
    <row r="1732" spans="1:11" hidden="1" x14ac:dyDescent="0.25">
      <c r="A1732" s="137" t="s">
        <v>5709</v>
      </c>
      <c r="B1732" s="138" t="s">
        <v>5710</v>
      </c>
      <c r="C1732" s="139" t="s">
        <v>17</v>
      </c>
      <c r="D1732" s="139">
        <v>0</v>
      </c>
      <c r="E1732" s="140" t="s">
        <v>12</v>
      </c>
      <c r="F1732" s="141" t="str">
        <f t="shared" si="80"/>
        <v/>
      </c>
      <c r="G1732" s="142">
        <f>IF($K1732="Padrão",BDI!$B$17,IF($K1732="Diferenciado",BDI!$E$17,0))</f>
        <v>0.21290000000000001</v>
      </c>
      <c r="H1732" s="140" t="str">
        <f t="shared" si="78"/>
        <v/>
      </c>
      <c r="I1732" s="141" t="str">
        <f t="shared" si="79"/>
        <v/>
      </c>
      <c r="J1732" s="143"/>
      <c r="K1732" s="144" t="s">
        <v>3103</v>
      </c>
    </row>
    <row r="1733" spans="1:11" hidden="1" x14ac:dyDescent="0.25">
      <c r="A1733" s="137" t="s">
        <v>5711</v>
      </c>
      <c r="B1733" s="138" t="s">
        <v>5712</v>
      </c>
      <c r="C1733" s="139" t="s">
        <v>17</v>
      </c>
      <c r="D1733" s="139">
        <v>0</v>
      </c>
      <c r="E1733" s="140" t="s">
        <v>12</v>
      </c>
      <c r="F1733" s="141" t="str">
        <f t="shared" si="80"/>
        <v/>
      </c>
      <c r="G1733" s="142">
        <f>IF($K1733="Padrão",BDI!$B$17,IF($K1733="Diferenciado",BDI!$E$17,0))</f>
        <v>0.21290000000000001</v>
      </c>
      <c r="H1733" s="140" t="str">
        <f t="shared" si="78"/>
        <v/>
      </c>
      <c r="I1733" s="141" t="str">
        <f t="shared" si="79"/>
        <v/>
      </c>
      <c r="J1733" s="143"/>
      <c r="K1733" s="144" t="s">
        <v>3103</v>
      </c>
    </row>
    <row r="1734" spans="1:11" hidden="1" x14ac:dyDescent="0.25">
      <c r="A1734" s="137" t="s">
        <v>5713</v>
      </c>
      <c r="B1734" s="138" t="s">
        <v>5714</v>
      </c>
      <c r="C1734" s="139" t="s">
        <v>17</v>
      </c>
      <c r="D1734" s="139">
        <v>0</v>
      </c>
      <c r="E1734" s="140" t="s">
        <v>12</v>
      </c>
      <c r="F1734" s="141" t="str">
        <f t="shared" si="80"/>
        <v/>
      </c>
      <c r="G1734" s="142">
        <f>IF($K1734="Padrão",BDI!$B$17,IF($K1734="Diferenciado",BDI!$E$17,0))</f>
        <v>0.21290000000000001</v>
      </c>
      <c r="H1734" s="140" t="str">
        <f t="shared" ref="H1734:H1797" si="81">IF(ISNUMBER(E1734),ROUND(E1734*(1+G1734),2),"")</f>
        <v/>
      </c>
      <c r="I1734" s="141" t="str">
        <f t="shared" ref="I1734:I1797" si="82">IF(ISNUMBER(E1734),ROUND(H1734*D1734,2),"")</f>
        <v/>
      </c>
      <c r="J1734" s="143"/>
      <c r="K1734" s="144" t="s">
        <v>3103</v>
      </c>
    </row>
    <row r="1735" spans="1:11" hidden="1" x14ac:dyDescent="0.25">
      <c r="A1735" s="137" t="s">
        <v>5715</v>
      </c>
      <c r="B1735" s="138" t="s">
        <v>5716</v>
      </c>
      <c r="C1735" s="139" t="s">
        <v>17</v>
      </c>
      <c r="D1735" s="139">
        <v>0</v>
      </c>
      <c r="E1735" s="140" t="s">
        <v>12</v>
      </c>
      <c r="F1735" s="141" t="str">
        <f t="shared" ref="F1735:F1798" si="83">IF(ISNUMBER(E1735),D1735*E1735,"")</f>
        <v/>
      </c>
      <c r="G1735" s="142">
        <f>IF($K1735="Padrão",BDI!$B$17,IF($K1735="Diferenciado",BDI!$E$17,0))</f>
        <v>0.21290000000000001</v>
      </c>
      <c r="H1735" s="140" t="str">
        <f t="shared" si="81"/>
        <v/>
      </c>
      <c r="I1735" s="141" t="str">
        <f t="shared" si="82"/>
        <v/>
      </c>
      <c r="J1735" s="143"/>
      <c r="K1735" s="144" t="s">
        <v>3103</v>
      </c>
    </row>
    <row r="1736" spans="1:11" hidden="1" x14ac:dyDescent="0.25">
      <c r="A1736" s="137" t="s">
        <v>5717</v>
      </c>
      <c r="B1736" s="138" t="s">
        <v>5718</v>
      </c>
      <c r="C1736" s="139" t="s">
        <v>17</v>
      </c>
      <c r="D1736" s="139">
        <v>0</v>
      </c>
      <c r="E1736" s="140" t="s">
        <v>12</v>
      </c>
      <c r="F1736" s="141" t="str">
        <f t="shared" si="83"/>
        <v/>
      </c>
      <c r="G1736" s="142">
        <f>IF($K1736="Padrão",BDI!$B$17,IF($K1736="Diferenciado",BDI!$E$17,0))</f>
        <v>0.21290000000000001</v>
      </c>
      <c r="H1736" s="140" t="str">
        <f t="shared" si="81"/>
        <v/>
      </c>
      <c r="I1736" s="141" t="str">
        <f t="shared" si="82"/>
        <v/>
      </c>
      <c r="J1736" s="143"/>
      <c r="K1736" s="144" t="s">
        <v>3103</v>
      </c>
    </row>
    <row r="1737" spans="1:11" hidden="1" x14ac:dyDescent="0.25">
      <c r="A1737" s="137" t="s">
        <v>5719</v>
      </c>
      <c r="B1737" s="138" t="s">
        <v>5720</v>
      </c>
      <c r="C1737" s="139" t="s">
        <v>17</v>
      </c>
      <c r="D1737" s="139">
        <v>0</v>
      </c>
      <c r="E1737" s="140" t="s">
        <v>12</v>
      </c>
      <c r="F1737" s="141" t="str">
        <f t="shared" si="83"/>
        <v/>
      </c>
      <c r="G1737" s="142">
        <f>IF($K1737="Padrão",BDI!$B$17,IF($K1737="Diferenciado",BDI!$E$17,0))</f>
        <v>0.21290000000000001</v>
      </c>
      <c r="H1737" s="140" t="str">
        <f t="shared" si="81"/>
        <v/>
      </c>
      <c r="I1737" s="141" t="str">
        <f t="shared" si="82"/>
        <v/>
      </c>
      <c r="J1737" s="143"/>
      <c r="K1737" s="144" t="s">
        <v>3103</v>
      </c>
    </row>
    <row r="1738" spans="1:11" hidden="1" x14ac:dyDescent="0.25">
      <c r="A1738" s="137" t="s">
        <v>5721</v>
      </c>
      <c r="B1738" s="138" t="s">
        <v>5722</v>
      </c>
      <c r="C1738" s="139" t="s">
        <v>105</v>
      </c>
      <c r="D1738" s="139">
        <v>0</v>
      </c>
      <c r="E1738" s="140" t="s">
        <v>12</v>
      </c>
      <c r="F1738" s="141" t="str">
        <f t="shared" si="83"/>
        <v/>
      </c>
      <c r="G1738" s="142">
        <f>IF($K1738="Padrão",BDI!$B$17,IF($K1738="Diferenciado",BDI!$E$17,0))</f>
        <v>0.21290000000000001</v>
      </c>
      <c r="H1738" s="140" t="str">
        <f t="shared" si="81"/>
        <v/>
      </c>
      <c r="I1738" s="141" t="str">
        <f t="shared" si="82"/>
        <v/>
      </c>
      <c r="J1738" s="143"/>
      <c r="K1738" s="144" t="s">
        <v>3103</v>
      </c>
    </row>
    <row r="1739" spans="1:11" hidden="1" x14ac:dyDescent="0.25">
      <c r="A1739" s="137" t="s">
        <v>5723</v>
      </c>
      <c r="B1739" s="138" t="s">
        <v>5724</v>
      </c>
      <c r="C1739" s="139" t="s">
        <v>105</v>
      </c>
      <c r="D1739" s="139">
        <v>0</v>
      </c>
      <c r="E1739" s="140" t="s">
        <v>12</v>
      </c>
      <c r="F1739" s="141" t="str">
        <f t="shared" si="83"/>
        <v/>
      </c>
      <c r="G1739" s="142">
        <f>IF($K1739="Padrão",BDI!$B$17,IF($K1739="Diferenciado",BDI!$E$17,0))</f>
        <v>0.21290000000000001</v>
      </c>
      <c r="H1739" s="140" t="str">
        <f t="shared" si="81"/>
        <v/>
      </c>
      <c r="I1739" s="141" t="str">
        <f t="shared" si="82"/>
        <v/>
      </c>
      <c r="J1739" s="143"/>
      <c r="K1739" s="144" t="s">
        <v>3103</v>
      </c>
    </row>
    <row r="1740" spans="1:11" hidden="1" x14ac:dyDescent="0.25">
      <c r="A1740" s="137" t="s">
        <v>5725</v>
      </c>
      <c r="B1740" s="138" t="s">
        <v>5726</v>
      </c>
      <c r="C1740" s="139" t="s">
        <v>105</v>
      </c>
      <c r="D1740" s="139">
        <v>0</v>
      </c>
      <c r="E1740" s="140" t="s">
        <v>12</v>
      </c>
      <c r="F1740" s="141" t="str">
        <f t="shared" si="83"/>
        <v/>
      </c>
      <c r="G1740" s="142">
        <f>IF($K1740="Padrão",BDI!$B$17,IF($K1740="Diferenciado",BDI!$E$17,0))</f>
        <v>0.21290000000000001</v>
      </c>
      <c r="H1740" s="140" t="str">
        <f t="shared" si="81"/>
        <v/>
      </c>
      <c r="I1740" s="141" t="str">
        <f t="shared" si="82"/>
        <v/>
      </c>
      <c r="J1740" s="143"/>
      <c r="K1740" s="144" t="s">
        <v>3103</v>
      </c>
    </row>
    <row r="1741" spans="1:11" hidden="1" x14ac:dyDescent="0.25">
      <c r="A1741" s="137" t="s">
        <v>5727</v>
      </c>
      <c r="B1741" s="138" t="s">
        <v>5728</v>
      </c>
      <c r="C1741" s="139" t="s">
        <v>105</v>
      </c>
      <c r="D1741" s="139">
        <v>0</v>
      </c>
      <c r="E1741" s="140" t="s">
        <v>12</v>
      </c>
      <c r="F1741" s="141" t="str">
        <f t="shared" si="83"/>
        <v/>
      </c>
      <c r="G1741" s="142">
        <f>IF($K1741="Padrão",BDI!$B$17,IF($K1741="Diferenciado",BDI!$E$17,0))</f>
        <v>0.21290000000000001</v>
      </c>
      <c r="H1741" s="140" t="str">
        <f t="shared" si="81"/>
        <v/>
      </c>
      <c r="I1741" s="141" t="str">
        <f t="shared" si="82"/>
        <v/>
      </c>
      <c r="J1741" s="143"/>
      <c r="K1741" s="144" t="s">
        <v>3103</v>
      </c>
    </row>
    <row r="1742" spans="1:11" hidden="1" x14ac:dyDescent="0.25">
      <c r="A1742" s="137" t="s">
        <v>5729</v>
      </c>
      <c r="B1742" s="138" t="s">
        <v>5730</v>
      </c>
      <c r="C1742" s="139" t="s">
        <v>105</v>
      </c>
      <c r="D1742" s="139">
        <v>0</v>
      </c>
      <c r="E1742" s="140" t="s">
        <v>12</v>
      </c>
      <c r="F1742" s="141" t="str">
        <f t="shared" si="83"/>
        <v/>
      </c>
      <c r="G1742" s="142">
        <f>IF($K1742="Padrão",BDI!$B$17,IF($K1742="Diferenciado",BDI!$E$17,0))</f>
        <v>0.21290000000000001</v>
      </c>
      <c r="H1742" s="140" t="str">
        <f t="shared" si="81"/>
        <v/>
      </c>
      <c r="I1742" s="141" t="str">
        <f t="shared" si="82"/>
        <v/>
      </c>
      <c r="J1742" s="143"/>
      <c r="K1742" s="144" t="s">
        <v>3103</v>
      </c>
    </row>
    <row r="1743" spans="1:11" hidden="1" x14ac:dyDescent="0.25">
      <c r="A1743" s="137" t="s">
        <v>5731</v>
      </c>
      <c r="B1743" s="138" t="s">
        <v>5732</v>
      </c>
      <c r="C1743" s="139" t="s">
        <v>105</v>
      </c>
      <c r="D1743" s="139">
        <v>0</v>
      </c>
      <c r="E1743" s="140" t="s">
        <v>12</v>
      </c>
      <c r="F1743" s="141" t="str">
        <f t="shared" si="83"/>
        <v/>
      </c>
      <c r="G1743" s="142">
        <f>IF($K1743="Padrão",BDI!$B$17,IF($K1743="Diferenciado",BDI!$E$17,0))</f>
        <v>0.21290000000000001</v>
      </c>
      <c r="H1743" s="140" t="str">
        <f t="shared" si="81"/>
        <v/>
      </c>
      <c r="I1743" s="141" t="str">
        <f t="shared" si="82"/>
        <v/>
      </c>
      <c r="J1743" s="143"/>
      <c r="K1743" s="144" t="s">
        <v>3103</v>
      </c>
    </row>
    <row r="1744" spans="1:11" hidden="1" x14ac:dyDescent="0.25">
      <c r="A1744" s="137" t="s">
        <v>5733</v>
      </c>
      <c r="B1744" s="138" t="s">
        <v>5734</v>
      </c>
      <c r="C1744" s="139" t="s">
        <v>105</v>
      </c>
      <c r="D1744" s="139">
        <v>0</v>
      </c>
      <c r="E1744" s="140" t="s">
        <v>12</v>
      </c>
      <c r="F1744" s="141" t="str">
        <f t="shared" si="83"/>
        <v/>
      </c>
      <c r="G1744" s="142">
        <f>IF($K1744="Padrão",BDI!$B$17,IF($K1744="Diferenciado",BDI!$E$17,0))</f>
        <v>0.21290000000000001</v>
      </c>
      <c r="H1744" s="140" t="str">
        <f t="shared" si="81"/>
        <v/>
      </c>
      <c r="I1744" s="141" t="str">
        <f t="shared" si="82"/>
        <v/>
      </c>
      <c r="J1744" s="143"/>
      <c r="K1744" s="144" t="s">
        <v>3103</v>
      </c>
    </row>
    <row r="1745" spans="1:11" hidden="1" x14ac:dyDescent="0.25">
      <c r="A1745" s="137" t="s">
        <v>5735</v>
      </c>
      <c r="B1745" s="138" t="s">
        <v>5736</v>
      </c>
      <c r="C1745" s="139" t="s">
        <v>105</v>
      </c>
      <c r="D1745" s="139">
        <v>0</v>
      </c>
      <c r="E1745" s="140" t="s">
        <v>12</v>
      </c>
      <c r="F1745" s="141" t="str">
        <f t="shared" si="83"/>
        <v/>
      </c>
      <c r="G1745" s="142">
        <f>IF($K1745="Padrão",BDI!$B$17,IF($K1745="Diferenciado",BDI!$E$17,0))</f>
        <v>0.21290000000000001</v>
      </c>
      <c r="H1745" s="140" t="str">
        <f t="shared" si="81"/>
        <v/>
      </c>
      <c r="I1745" s="141" t="str">
        <f t="shared" si="82"/>
        <v/>
      </c>
      <c r="J1745" s="143"/>
      <c r="K1745" s="144" t="s">
        <v>3103</v>
      </c>
    </row>
    <row r="1746" spans="1:11" hidden="1" x14ac:dyDescent="0.25">
      <c r="A1746" s="137" t="s">
        <v>5737</v>
      </c>
      <c r="B1746" s="138" t="s">
        <v>5738</v>
      </c>
      <c r="C1746" s="139" t="s">
        <v>105</v>
      </c>
      <c r="D1746" s="139">
        <v>0</v>
      </c>
      <c r="E1746" s="140" t="s">
        <v>12</v>
      </c>
      <c r="F1746" s="141" t="str">
        <f t="shared" si="83"/>
        <v/>
      </c>
      <c r="G1746" s="142">
        <f>IF($K1746="Padrão",BDI!$B$17,IF($K1746="Diferenciado",BDI!$E$17,0))</f>
        <v>0.21290000000000001</v>
      </c>
      <c r="H1746" s="140" t="str">
        <f t="shared" si="81"/>
        <v/>
      </c>
      <c r="I1746" s="141" t="str">
        <f t="shared" si="82"/>
        <v/>
      </c>
      <c r="J1746" s="143"/>
      <c r="K1746" s="144" t="s">
        <v>3103</v>
      </c>
    </row>
    <row r="1747" spans="1:11" hidden="1" x14ac:dyDescent="0.25">
      <c r="A1747" s="137" t="s">
        <v>5739</v>
      </c>
      <c r="B1747" s="138" t="s">
        <v>5740</v>
      </c>
      <c r="C1747" s="139" t="s">
        <v>105</v>
      </c>
      <c r="D1747" s="139">
        <v>0</v>
      </c>
      <c r="E1747" s="140" t="s">
        <v>12</v>
      </c>
      <c r="F1747" s="141" t="str">
        <f t="shared" si="83"/>
        <v/>
      </c>
      <c r="G1747" s="142">
        <f>IF($K1747="Padrão",BDI!$B$17,IF($K1747="Diferenciado",BDI!$E$17,0))</f>
        <v>0.21290000000000001</v>
      </c>
      <c r="H1747" s="140" t="str">
        <f t="shared" si="81"/>
        <v/>
      </c>
      <c r="I1747" s="141" t="str">
        <f t="shared" si="82"/>
        <v/>
      </c>
      <c r="J1747" s="143"/>
      <c r="K1747" s="144" t="s">
        <v>3103</v>
      </c>
    </row>
    <row r="1748" spans="1:11" hidden="1" x14ac:dyDescent="0.25">
      <c r="A1748" s="137" t="s">
        <v>5741</v>
      </c>
      <c r="B1748" s="138" t="s">
        <v>5742</v>
      </c>
      <c r="C1748" s="139" t="s">
        <v>105</v>
      </c>
      <c r="D1748" s="139">
        <v>0</v>
      </c>
      <c r="E1748" s="140" t="s">
        <v>12</v>
      </c>
      <c r="F1748" s="141" t="str">
        <f t="shared" si="83"/>
        <v/>
      </c>
      <c r="G1748" s="142">
        <f>IF($K1748="Padrão",BDI!$B$17,IF($K1748="Diferenciado",BDI!$E$17,0))</f>
        <v>0.21290000000000001</v>
      </c>
      <c r="H1748" s="140" t="str">
        <f t="shared" si="81"/>
        <v/>
      </c>
      <c r="I1748" s="141" t="str">
        <f t="shared" si="82"/>
        <v/>
      </c>
      <c r="J1748" s="143"/>
      <c r="K1748" s="144" t="s">
        <v>3103</v>
      </c>
    </row>
    <row r="1749" spans="1:11" hidden="1" x14ac:dyDescent="0.25">
      <c r="A1749" s="137" t="s">
        <v>5743</v>
      </c>
      <c r="B1749" s="138" t="s">
        <v>5744</v>
      </c>
      <c r="C1749" s="139" t="s">
        <v>105</v>
      </c>
      <c r="D1749" s="139">
        <v>0</v>
      </c>
      <c r="E1749" s="140" t="s">
        <v>12</v>
      </c>
      <c r="F1749" s="141" t="str">
        <f t="shared" si="83"/>
        <v/>
      </c>
      <c r="G1749" s="142">
        <f>IF($K1749="Padrão",BDI!$B$17,IF($K1749="Diferenciado",BDI!$E$17,0))</f>
        <v>0.21290000000000001</v>
      </c>
      <c r="H1749" s="140" t="str">
        <f t="shared" si="81"/>
        <v/>
      </c>
      <c r="I1749" s="141" t="str">
        <f t="shared" si="82"/>
        <v/>
      </c>
      <c r="J1749" s="143"/>
      <c r="K1749" s="144" t="s">
        <v>3103</v>
      </c>
    </row>
    <row r="1750" spans="1:11" hidden="1" x14ac:dyDescent="0.25">
      <c r="A1750" s="137" t="s">
        <v>5745</v>
      </c>
      <c r="B1750" s="138" t="s">
        <v>5746</v>
      </c>
      <c r="C1750" s="139" t="s">
        <v>105</v>
      </c>
      <c r="D1750" s="139">
        <v>0</v>
      </c>
      <c r="E1750" s="140" t="s">
        <v>12</v>
      </c>
      <c r="F1750" s="141" t="str">
        <f t="shared" si="83"/>
        <v/>
      </c>
      <c r="G1750" s="142">
        <f>IF($K1750="Padrão",BDI!$B$17,IF($K1750="Diferenciado",BDI!$E$17,0))</f>
        <v>0.21290000000000001</v>
      </c>
      <c r="H1750" s="140" t="str">
        <f t="shared" si="81"/>
        <v/>
      </c>
      <c r="I1750" s="141" t="str">
        <f t="shared" si="82"/>
        <v/>
      </c>
      <c r="J1750" s="143"/>
      <c r="K1750" s="144" t="s">
        <v>3103</v>
      </c>
    </row>
    <row r="1751" spans="1:11" hidden="1" x14ac:dyDescent="0.25">
      <c r="A1751" s="137" t="s">
        <v>5747</v>
      </c>
      <c r="B1751" s="138" t="s">
        <v>5748</v>
      </c>
      <c r="C1751" s="139" t="s">
        <v>105</v>
      </c>
      <c r="D1751" s="139">
        <v>0</v>
      </c>
      <c r="E1751" s="140" t="s">
        <v>12</v>
      </c>
      <c r="F1751" s="141" t="str">
        <f t="shared" si="83"/>
        <v/>
      </c>
      <c r="G1751" s="142">
        <f>IF($K1751="Padrão",BDI!$B$17,IF($K1751="Diferenciado",BDI!$E$17,0))</f>
        <v>0.21290000000000001</v>
      </c>
      <c r="H1751" s="140" t="str">
        <f t="shared" si="81"/>
        <v/>
      </c>
      <c r="I1751" s="141" t="str">
        <f t="shared" si="82"/>
        <v/>
      </c>
      <c r="J1751" s="143"/>
      <c r="K1751" s="144" t="s">
        <v>3103</v>
      </c>
    </row>
    <row r="1752" spans="1:11" hidden="1" x14ac:dyDescent="0.25">
      <c r="A1752" s="137" t="s">
        <v>5749</v>
      </c>
      <c r="B1752" s="138" t="s">
        <v>5750</v>
      </c>
      <c r="C1752" s="139" t="s">
        <v>105</v>
      </c>
      <c r="D1752" s="139">
        <v>0</v>
      </c>
      <c r="E1752" s="140" t="s">
        <v>12</v>
      </c>
      <c r="F1752" s="141" t="str">
        <f t="shared" si="83"/>
        <v/>
      </c>
      <c r="G1752" s="142">
        <f>IF($K1752="Padrão",BDI!$B$17,IF($K1752="Diferenciado",BDI!$E$17,0))</f>
        <v>0.21290000000000001</v>
      </c>
      <c r="H1752" s="140" t="str">
        <f t="shared" si="81"/>
        <v/>
      </c>
      <c r="I1752" s="141" t="str">
        <f t="shared" si="82"/>
        <v/>
      </c>
      <c r="J1752" s="143"/>
      <c r="K1752" s="144" t="s">
        <v>3103</v>
      </c>
    </row>
    <row r="1753" spans="1:11" hidden="1" x14ac:dyDescent="0.25">
      <c r="A1753" s="137" t="s">
        <v>5751</v>
      </c>
      <c r="B1753" s="138" t="s">
        <v>5752</v>
      </c>
      <c r="C1753" s="139" t="s">
        <v>105</v>
      </c>
      <c r="D1753" s="139">
        <v>0</v>
      </c>
      <c r="E1753" s="140" t="s">
        <v>12</v>
      </c>
      <c r="F1753" s="141" t="str">
        <f t="shared" si="83"/>
        <v/>
      </c>
      <c r="G1753" s="142">
        <f>IF($K1753="Padrão",BDI!$B$17,IF($K1753="Diferenciado",BDI!$E$17,0))</f>
        <v>0.21290000000000001</v>
      </c>
      <c r="H1753" s="140" t="str">
        <f t="shared" si="81"/>
        <v/>
      </c>
      <c r="I1753" s="141" t="str">
        <f t="shared" si="82"/>
        <v/>
      </c>
      <c r="J1753" s="143"/>
      <c r="K1753" s="144" t="s">
        <v>3103</v>
      </c>
    </row>
    <row r="1754" spans="1:11" hidden="1" x14ac:dyDescent="0.25">
      <c r="A1754" s="137" t="s">
        <v>5753</v>
      </c>
      <c r="B1754" s="138" t="s">
        <v>5754</v>
      </c>
      <c r="C1754" s="139" t="s">
        <v>105</v>
      </c>
      <c r="D1754" s="139">
        <v>0</v>
      </c>
      <c r="E1754" s="140" t="s">
        <v>12</v>
      </c>
      <c r="F1754" s="141" t="str">
        <f t="shared" si="83"/>
        <v/>
      </c>
      <c r="G1754" s="142">
        <f>IF($K1754="Padrão",BDI!$B$17,IF($K1754="Diferenciado",BDI!$E$17,0))</f>
        <v>0.21290000000000001</v>
      </c>
      <c r="H1754" s="140" t="str">
        <f t="shared" si="81"/>
        <v/>
      </c>
      <c r="I1754" s="141" t="str">
        <f t="shared" si="82"/>
        <v/>
      </c>
      <c r="J1754" s="143"/>
      <c r="K1754" s="144" t="s">
        <v>3103</v>
      </c>
    </row>
    <row r="1755" spans="1:11" hidden="1" x14ac:dyDescent="0.25">
      <c r="A1755" s="137" t="s">
        <v>5755</v>
      </c>
      <c r="B1755" s="138" t="s">
        <v>5756</v>
      </c>
      <c r="C1755" s="139" t="s">
        <v>17</v>
      </c>
      <c r="D1755" s="139">
        <v>0</v>
      </c>
      <c r="E1755" s="140" t="s">
        <v>12</v>
      </c>
      <c r="F1755" s="141" t="str">
        <f t="shared" si="83"/>
        <v/>
      </c>
      <c r="G1755" s="142">
        <f>IF($K1755="Padrão",BDI!$B$17,IF($K1755="Diferenciado",BDI!$E$17,0))</f>
        <v>0.21290000000000001</v>
      </c>
      <c r="H1755" s="140" t="str">
        <f t="shared" si="81"/>
        <v/>
      </c>
      <c r="I1755" s="141" t="str">
        <f t="shared" si="82"/>
        <v/>
      </c>
      <c r="J1755" s="143"/>
      <c r="K1755" s="144" t="s">
        <v>3103</v>
      </c>
    </row>
    <row r="1756" spans="1:11" hidden="1" x14ac:dyDescent="0.25">
      <c r="A1756" s="137" t="s">
        <v>5757</v>
      </c>
      <c r="B1756" s="138" t="s">
        <v>5758</v>
      </c>
      <c r="C1756" s="139" t="s">
        <v>17</v>
      </c>
      <c r="D1756" s="139">
        <v>0</v>
      </c>
      <c r="E1756" s="140" t="s">
        <v>12</v>
      </c>
      <c r="F1756" s="141" t="str">
        <f t="shared" si="83"/>
        <v/>
      </c>
      <c r="G1756" s="142">
        <f>IF($K1756="Padrão",BDI!$B$17,IF($K1756="Diferenciado",BDI!$E$17,0))</f>
        <v>0.21290000000000001</v>
      </c>
      <c r="H1756" s="140" t="str">
        <f t="shared" si="81"/>
        <v/>
      </c>
      <c r="I1756" s="141" t="str">
        <f t="shared" si="82"/>
        <v/>
      </c>
      <c r="J1756" s="143"/>
      <c r="K1756" s="144" t="s">
        <v>3103</v>
      </c>
    </row>
    <row r="1757" spans="1:11" hidden="1" x14ac:dyDescent="0.25">
      <c r="A1757" s="137" t="s">
        <v>5759</v>
      </c>
      <c r="B1757" s="138" t="s">
        <v>5760</v>
      </c>
      <c r="C1757" s="139" t="s">
        <v>17</v>
      </c>
      <c r="D1757" s="139">
        <v>0</v>
      </c>
      <c r="E1757" s="140" t="s">
        <v>12</v>
      </c>
      <c r="F1757" s="141" t="str">
        <f t="shared" si="83"/>
        <v/>
      </c>
      <c r="G1757" s="142">
        <f>IF($K1757="Padrão",BDI!$B$17,IF($K1757="Diferenciado",BDI!$E$17,0))</f>
        <v>0.21290000000000001</v>
      </c>
      <c r="H1757" s="140" t="str">
        <f t="shared" si="81"/>
        <v/>
      </c>
      <c r="I1757" s="141" t="str">
        <f t="shared" si="82"/>
        <v/>
      </c>
      <c r="J1757" s="143"/>
      <c r="K1757" s="144" t="s">
        <v>3103</v>
      </c>
    </row>
    <row r="1758" spans="1:11" hidden="1" x14ac:dyDescent="0.25">
      <c r="A1758" s="137" t="s">
        <v>5761</v>
      </c>
      <c r="B1758" s="138" t="s">
        <v>5762</v>
      </c>
      <c r="C1758" s="139" t="s">
        <v>17</v>
      </c>
      <c r="D1758" s="139">
        <v>0</v>
      </c>
      <c r="E1758" s="140" t="s">
        <v>12</v>
      </c>
      <c r="F1758" s="141" t="str">
        <f t="shared" si="83"/>
        <v/>
      </c>
      <c r="G1758" s="142">
        <f>IF($K1758="Padrão",BDI!$B$17,IF($K1758="Diferenciado",BDI!$E$17,0))</f>
        <v>0.21290000000000001</v>
      </c>
      <c r="H1758" s="140" t="str">
        <f t="shared" si="81"/>
        <v/>
      </c>
      <c r="I1758" s="141" t="str">
        <f t="shared" si="82"/>
        <v/>
      </c>
      <c r="J1758" s="143"/>
      <c r="K1758" s="144" t="s">
        <v>3103</v>
      </c>
    </row>
    <row r="1759" spans="1:11" hidden="1" x14ac:dyDescent="0.25">
      <c r="A1759" s="137" t="s">
        <v>5763</v>
      </c>
      <c r="B1759" s="138" t="s">
        <v>5764</v>
      </c>
      <c r="C1759" s="139" t="s">
        <v>17</v>
      </c>
      <c r="D1759" s="139">
        <v>0</v>
      </c>
      <c r="E1759" s="140" t="s">
        <v>12</v>
      </c>
      <c r="F1759" s="141" t="str">
        <f t="shared" si="83"/>
        <v/>
      </c>
      <c r="G1759" s="142">
        <f>IF($K1759="Padrão",BDI!$B$17,IF($K1759="Diferenciado",BDI!$E$17,0))</f>
        <v>0.21290000000000001</v>
      </c>
      <c r="H1759" s="140" t="str">
        <f t="shared" si="81"/>
        <v/>
      </c>
      <c r="I1759" s="141" t="str">
        <f t="shared" si="82"/>
        <v/>
      </c>
      <c r="J1759" s="143"/>
      <c r="K1759" s="144" t="s">
        <v>3103</v>
      </c>
    </row>
    <row r="1760" spans="1:11" hidden="1" x14ac:dyDescent="0.25">
      <c r="A1760" s="137" t="s">
        <v>5765</v>
      </c>
      <c r="B1760" s="138" t="s">
        <v>5766</v>
      </c>
      <c r="C1760" s="139" t="s">
        <v>17</v>
      </c>
      <c r="D1760" s="139">
        <v>0</v>
      </c>
      <c r="E1760" s="140" t="s">
        <v>12</v>
      </c>
      <c r="F1760" s="141" t="str">
        <f t="shared" si="83"/>
        <v/>
      </c>
      <c r="G1760" s="142">
        <f>IF($K1760="Padrão",BDI!$B$17,IF($K1760="Diferenciado",BDI!$E$17,0))</f>
        <v>0.21290000000000001</v>
      </c>
      <c r="H1760" s="140" t="str">
        <f t="shared" si="81"/>
        <v/>
      </c>
      <c r="I1760" s="141" t="str">
        <f t="shared" si="82"/>
        <v/>
      </c>
      <c r="J1760" s="143"/>
      <c r="K1760" s="144" t="s">
        <v>3103</v>
      </c>
    </row>
    <row r="1761" spans="1:11" hidden="1" x14ac:dyDescent="0.25">
      <c r="A1761" s="137" t="s">
        <v>5767</v>
      </c>
      <c r="B1761" s="138" t="s">
        <v>5768</v>
      </c>
      <c r="C1761" s="139" t="s">
        <v>17</v>
      </c>
      <c r="D1761" s="139">
        <v>0</v>
      </c>
      <c r="E1761" s="140" t="s">
        <v>12</v>
      </c>
      <c r="F1761" s="141" t="str">
        <f t="shared" si="83"/>
        <v/>
      </c>
      <c r="G1761" s="142">
        <f>IF($K1761="Padrão",BDI!$B$17,IF($K1761="Diferenciado",BDI!$E$17,0))</f>
        <v>0.21290000000000001</v>
      </c>
      <c r="H1761" s="140" t="str">
        <f t="shared" si="81"/>
        <v/>
      </c>
      <c r="I1761" s="141" t="str">
        <f t="shared" si="82"/>
        <v/>
      </c>
      <c r="J1761" s="143"/>
      <c r="K1761" s="144" t="s">
        <v>3103</v>
      </c>
    </row>
    <row r="1762" spans="1:11" hidden="1" x14ac:dyDescent="0.25">
      <c r="A1762" s="137" t="s">
        <v>5769</v>
      </c>
      <c r="B1762" s="138" t="s">
        <v>5770</v>
      </c>
      <c r="C1762" s="139" t="s">
        <v>17</v>
      </c>
      <c r="D1762" s="139">
        <v>0</v>
      </c>
      <c r="E1762" s="140" t="s">
        <v>12</v>
      </c>
      <c r="F1762" s="141" t="str">
        <f t="shared" si="83"/>
        <v/>
      </c>
      <c r="G1762" s="142">
        <f>IF($K1762="Padrão",BDI!$B$17,IF($K1762="Diferenciado",BDI!$E$17,0))</f>
        <v>0.21290000000000001</v>
      </c>
      <c r="H1762" s="140" t="str">
        <f t="shared" si="81"/>
        <v/>
      </c>
      <c r="I1762" s="141" t="str">
        <f t="shared" si="82"/>
        <v/>
      </c>
      <c r="J1762" s="143"/>
      <c r="K1762" s="144" t="s">
        <v>3103</v>
      </c>
    </row>
    <row r="1763" spans="1:11" hidden="1" x14ac:dyDescent="0.25">
      <c r="A1763" s="137" t="s">
        <v>5771</v>
      </c>
      <c r="B1763" s="138" t="s">
        <v>5772</v>
      </c>
      <c r="C1763" s="139" t="s">
        <v>17</v>
      </c>
      <c r="D1763" s="139">
        <v>0</v>
      </c>
      <c r="E1763" s="140" t="s">
        <v>12</v>
      </c>
      <c r="F1763" s="141" t="str">
        <f t="shared" si="83"/>
        <v/>
      </c>
      <c r="G1763" s="142">
        <f>IF($K1763="Padrão",BDI!$B$17,IF($K1763="Diferenciado",BDI!$E$17,0))</f>
        <v>0.21290000000000001</v>
      </c>
      <c r="H1763" s="140" t="str">
        <f t="shared" si="81"/>
        <v/>
      </c>
      <c r="I1763" s="141" t="str">
        <f t="shared" si="82"/>
        <v/>
      </c>
      <c r="J1763" s="143"/>
      <c r="K1763" s="144" t="s">
        <v>3103</v>
      </c>
    </row>
    <row r="1764" spans="1:11" hidden="1" x14ac:dyDescent="0.25">
      <c r="A1764" s="137" t="s">
        <v>5773</v>
      </c>
      <c r="B1764" s="138" t="s">
        <v>5774</v>
      </c>
      <c r="C1764" s="139" t="s">
        <v>17</v>
      </c>
      <c r="D1764" s="139">
        <v>0</v>
      </c>
      <c r="E1764" s="140" t="s">
        <v>12</v>
      </c>
      <c r="F1764" s="141" t="str">
        <f t="shared" si="83"/>
        <v/>
      </c>
      <c r="G1764" s="142">
        <f>IF($K1764="Padrão",BDI!$B$17,IF($K1764="Diferenciado",BDI!$E$17,0))</f>
        <v>0.21290000000000001</v>
      </c>
      <c r="H1764" s="140" t="str">
        <f t="shared" si="81"/>
        <v/>
      </c>
      <c r="I1764" s="141" t="str">
        <f t="shared" si="82"/>
        <v/>
      </c>
      <c r="J1764" s="143"/>
      <c r="K1764" s="144" t="s">
        <v>3103</v>
      </c>
    </row>
    <row r="1765" spans="1:11" hidden="1" x14ac:dyDescent="0.25">
      <c r="A1765" s="137" t="s">
        <v>5775</v>
      </c>
      <c r="B1765" s="138" t="s">
        <v>5776</v>
      </c>
      <c r="C1765" s="139" t="s">
        <v>17</v>
      </c>
      <c r="D1765" s="139">
        <v>0</v>
      </c>
      <c r="E1765" s="140" t="s">
        <v>12</v>
      </c>
      <c r="F1765" s="141" t="str">
        <f t="shared" si="83"/>
        <v/>
      </c>
      <c r="G1765" s="142">
        <f>IF($K1765="Padrão",BDI!$B$17,IF($K1765="Diferenciado",BDI!$E$17,0))</f>
        <v>0.21290000000000001</v>
      </c>
      <c r="H1765" s="140" t="str">
        <f t="shared" si="81"/>
        <v/>
      </c>
      <c r="I1765" s="141" t="str">
        <f t="shared" si="82"/>
        <v/>
      </c>
      <c r="J1765" s="143"/>
      <c r="K1765" s="144" t="s">
        <v>3103</v>
      </c>
    </row>
    <row r="1766" spans="1:11" hidden="1" x14ac:dyDescent="0.25">
      <c r="A1766" s="137" t="s">
        <v>5777</v>
      </c>
      <c r="B1766" s="138" t="s">
        <v>5778</v>
      </c>
      <c r="C1766" s="139" t="s">
        <v>17</v>
      </c>
      <c r="D1766" s="139">
        <v>0</v>
      </c>
      <c r="E1766" s="140" t="s">
        <v>12</v>
      </c>
      <c r="F1766" s="141" t="str">
        <f t="shared" si="83"/>
        <v/>
      </c>
      <c r="G1766" s="142">
        <f>IF($K1766="Padrão",BDI!$B$17,IF($K1766="Diferenciado",BDI!$E$17,0))</f>
        <v>0.21290000000000001</v>
      </c>
      <c r="H1766" s="140" t="str">
        <f t="shared" si="81"/>
        <v/>
      </c>
      <c r="I1766" s="141" t="str">
        <f t="shared" si="82"/>
        <v/>
      </c>
      <c r="J1766" s="143"/>
      <c r="K1766" s="144" t="s">
        <v>3103</v>
      </c>
    </row>
    <row r="1767" spans="1:11" hidden="1" x14ac:dyDescent="0.25">
      <c r="A1767" s="137" t="s">
        <v>5779</v>
      </c>
      <c r="B1767" s="138" t="s">
        <v>5780</v>
      </c>
      <c r="C1767" s="139" t="s">
        <v>17</v>
      </c>
      <c r="D1767" s="139">
        <v>0</v>
      </c>
      <c r="E1767" s="140" t="s">
        <v>12</v>
      </c>
      <c r="F1767" s="141" t="str">
        <f t="shared" si="83"/>
        <v/>
      </c>
      <c r="G1767" s="142">
        <f>IF($K1767="Padrão",BDI!$B$17,IF($K1767="Diferenciado",BDI!$E$17,0))</f>
        <v>0.21290000000000001</v>
      </c>
      <c r="H1767" s="140" t="str">
        <f t="shared" si="81"/>
        <v/>
      </c>
      <c r="I1767" s="141" t="str">
        <f t="shared" si="82"/>
        <v/>
      </c>
      <c r="J1767" s="143"/>
      <c r="K1767" s="144" t="s">
        <v>3103</v>
      </c>
    </row>
    <row r="1768" spans="1:11" hidden="1" x14ac:dyDescent="0.25">
      <c r="A1768" s="137" t="s">
        <v>5781</v>
      </c>
      <c r="B1768" s="138" t="s">
        <v>5782</v>
      </c>
      <c r="C1768" s="139" t="s">
        <v>17</v>
      </c>
      <c r="D1768" s="139">
        <v>0</v>
      </c>
      <c r="E1768" s="140" t="s">
        <v>12</v>
      </c>
      <c r="F1768" s="141" t="str">
        <f t="shared" si="83"/>
        <v/>
      </c>
      <c r="G1768" s="142">
        <f>IF($K1768="Padrão",BDI!$B$17,IF($K1768="Diferenciado",BDI!$E$17,0))</f>
        <v>0.21290000000000001</v>
      </c>
      <c r="H1768" s="140" t="str">
        <f t="shared" si="81"/>
        <v/>
      </c>
      <c r="I1768" s="141" t="str">
        <f t="shared" si="82"/>
        <v/>
      </c>
      <c r="J1768" s="143"/>
      <c r="K1768" s="144" t="s">
        <v>3103</v>
      </c>
    </row>
    <row r="1769" spans="1:11" hidden="1" x14ac:dyDescent="0.25">
      <c r="A1769" s="137" t="s">
        <v>5783</v>
      </c>
      <c r="B1769" s="138" t="s">
        <v>5784</v>
      </c>
      <c r="C1769" s="139" t="s">
        <v>17</v>
      </c>
      <c r="D1769" s="139">
        <v>0</v>
      </c>
      <c r="E1769" s="140" t="s">
        <v>12</v>
      </c>
      <c r="F1769" s="141" t="str">
        <f t="shared" si="83"/>
        <v/>
      </c>
      <c r="G1769" s="142">
        <f>IF($K1769="Padrão",BDI!$B$17,IF($K1769="Diferenciado",BDI!$E$17,0))</f>
        <v>0.21290000000000001</v>
      </c>
      <c r="H1769" s="140" t="str">
        <f t="shared" si="81"/>
        <v/>
      </c>
      <c r="I1769" s="141" t="str">
        <f t="shared" si="82"/>
        <v/>
      </c>
      <c r="J1769" s="143"/>
      <c r="K1769" s="144" t="s">
        <v>3103</v>
      </c>
    </row>
    <row r="1770" spans="1:11" hidden="1" x14ac:dyDescent="0.25">
      <c r="A1770" s="137" t="s">
        <v>5785</v>
      </c>
      <c r="B1770" s="138" t="s">
        <v>5786</v>
      </c>
      <c r="C1770" s="139" t="s">
        <v>17</v>
      </c>
      <c r="D1770" s="139">
        <v>0</v>
      </c>
      <c r="E1770" s="140" t="s">
        <v>12</v>
      </c>
      <c r="F1770" s="141" t="str">
        <f t="shared" si="83"/>
        <v/>
      </c>
      <c r="G1770" s="142">
        <f>IF($K1770="Padrão",BDI!$B$17,IF($K1770="Diferenciado",BDI!$E$17,0))</f>
        <v>0.21290000000000001</v>
      </c>
      <c r="H1770" s="140" t="str">
        <f t="shared" si="81"/>
        <v/>
      </c>
      <c r="I1770" s="141" t="str">
        <f t="shared" si="82"/>
        <v/>
      </c>
      <c r="J1770" s="143"/>
      <c r="K1770" s="144" t="s">
        <v>3103</v>
      </c>
    </row>
    <row r="1771" spans="1:11" hidden="1" x14ac:dyDescent="0.25">
      <c r="A1771" s="137" t="s">
        <v>5787</v>
      </c>
      <c r="B1771" s="138" t="s">
        <v>5788</v>
      </c>
      <c r="C1771" s="139" t="s">
        <v>17</v>
      </c>
      <c r="D1771" s="139">
        <v>0</v>
      </c>
      <c r="E1771" s="140" t="s">
        <v>12</v>
      </c>
      <c r="F1771" s="141" t="str">
        <f t="shared" si="83"/>
        <v/>
      </c>
      <c r="G1771" s="142">
        <f>IF($K1771="Padrão",BDI!$B$17,IF($K1771="Diferenciado",BDI!$E$17,0))</f>
        <v>0.21290000000000001</v>
      </c>
      <c r="H1771" s="140" t="str">
        <f t="shared" si="81"/>
        <v/>
      </c>
      <c r="I1771" s="141" t="str">
        <f t="shared" si="82"/>
        <v/>
      </c>
      <c r="J1771" s="143"/>
      <c r="K1771" s="144" t="s">
        <v>3103</v>
      </c>
    </row>
    <row r="1772" spans="1:11" hidden="1" x14ac:dyDescent="0.25">
      <c r="A1772" s="137" t="s">
        <v>5789</v>
      </c>
      <c r="B1772" s="138" t="s">
        <v>5790</v>
      </c>
      <c r="C1772" s="139" t="s">
        <v>17</v>
      </c>
      <c r="D1772" s="139">
        <v>0</v>
      </c>
      <c r="E1772" s="140" t="s">
        <v>12</v>
      </c>
      <c r="F1772" s="141" t="str">
        <f t="shared" si="83"/>
        <v/>
      </c>
      <c r="G1772" s="142">
        <f>IF($K1772="Padrão",BDI!$B$17,IF($K1772="Diferenciado",BDI!$E$17,0))</f>
        <v>0.21290000000000001</v>
      </c>
      <c r="H1772" s="140" t="str">
        <f t="shared" si="81"/>
        <v/>
      </c>
      <c r="I1772" s="141" t="str">
        <f t="shared" si="82"/>
        <v/>
      </c>
      <c r="J1772" s="143"/>
      <c r="K1772" s="144" t="s">
        <v>3103</v>
      </c>
    </row>
    <row r="1773" spans="1:11" hidden="1" x14ac:dyDescent="0.25">
      <c r="A1773" s="137" t="s">
        <v>5791</v>
      </c>
      <c r="B1773" s="138" t="s">
        <v>5792</v>
      </c>
      <c r="C1773" s="139" t="s">
        <v>17</v>
      </c>
      <c r="D1773" s="139">
        <v>0</v>
      </c>
      <c r="E1773" s="140" t="s">
        <v>12</v>
      </c>
      <c r="F1773" s="141" t="str">
        <f t="shared" si="83"/>
        <v/>
      </c>
      <c r="G1773" s="142">
        <f>IF($K1773="Padrão",BDI!$B$17,IF($K1773="Diferenciado",BDI!$E$17,0))</f>
        <v>0.21290000000000001</v>
      </c>
      <c r="H1773" s="140" t="str">
        <f t="shared" si="81"/>
        <v/>
      </c>
      <c r="I1773" s="141" t="str">
        <f t="shared" si="82"/>
        <v/>
      </c>
      <c r="J1773" s="143"/>
      <c r="K1773" s="144" t="s">
        <v>3103</v>
      </c>
    </row>
    <row r="1774" spans="1:11" hidden="1" x14ac:dyDescent="0.25">
      <c r="A1774" s="137" t="s">
        <v>5793</v>
      </c>
      <c r="B1774" s="138" t="s">
        <v>5794</v>
      </c>
      <c r="C1774" s="139" t="s">
        <v>17</v>
      </c>
      <c r="D1774" s="139">
        <v>0</v>
      </c>
      <c r="E1774" s="140" t="s">
        <v>12</v>
      </c>
      <c r="F1774" s="141" t="str">
        <f t="shared" si="83"/>
        <v/>
      </c>
      <c r="G1774" s="142">
        <f>IF($K1774="Padrão",BDI!$B$17,IF($K1774="Diferenciado",BDI!$E$17,0))</f>
        <v>0.21290000000000001</v>
      </c>
      <c r="H1774" s="140" t="str">
        <f t="shared" si="81"/>
        <v/>
      </c>
      <c r="I1774" s="141" t="str">
        <f t="shared" si="82"/>
        <v/>
      </c>
      <c r="J1774" s="143"/>
      <c r="K1774" s="144" t="s">
        <v>3103</v>
      </c>
    </row>
    <row r="1775" spans="1:11" hidden="1" x14ac:dyDescent="0.25">
      <c r="A1775" s="137" t="s">
        <v>5795</v>
      </c>
      <c r="B1775" s="138" t="s">
        <v>5796</v>
      </c>
      <c r="C1775" s="139" t="s">
        <v>17</v>
      </c>
      <c r="D1775" s="139">
        <v>0</v>
      </c>
      <c r="E1775" s="140" t="s">
        <v>12</v>
      </c>
      <c r="F1775" s="141" t="str">
        <f t="shared" si="83"/>
        <v/>
      </c>
      <c r="G1775" s="142">
        <f>IF($K1775="Padrão",BDI!$B$17,IF($K1775="Diferenciado",BDI!$E$17,0))</f>
        <v>0.21290000000000001</v>
      </c>
      <c r="H1775" s="140" t="str">
        <f t="shared" si="81"/>
        <v/>
      </c>
      <c r="I1775" s="141" t="str">
        <f t="shared" si="82"/>
        <v/>
      </c>
      <c r="J1775" s="143"/>
      <c r="K1775" s="144" t="s">
        <v>3103</v>
      </c>
    </row>
    <row r="1776" spans="1:11" hidden="1" x14ac:dyDescent="0.25">
      <c r="A1776" s="137" t="s">
        <v>5797</v>
      </c>
      <c r="B1776" s="138" t="s">
        <v>5798</v>
      </c>
      <c r="C1776" s="139" t="s">
        <v>17</v>
      </c>
      <c r="D1776" s="139">
        <v>0</v>
      </c>
      <c r="E1776" s="140" t="s">
        <v>12</v>
      </c>
      <c r="F1776" s="141" t="str">
        <f t="shared" si="83"/>
        <v/>
      </c>
      <c r="G1776" s="142">
        <f>IF($K1776="Padrão",BDI!$B$17,IF($K1776="Diferenciado",BDI!$E$17,0))</f>
        <v>0.21290000000000001</v>
      </c>
      <c r="H1776" s="140" t="str">
        <f t="shared" si="81"/>
        <v/>
      </c>
      <c r="I1776" s="141" t="str">
        <f t="shared" si="82"/>
        <v/>
      </c>
      <c r="J1776" s="143"/>
      <c r="K1776" s="144" t="s">
        <v>3103</v>
      </c>
    </row>
    <row r="1777" spans="1:11" hidden="1" x14ac:dyDescent="0.25">
      <c r="A1777" s="137" t="s">
        <v>5799</v>
      </c>
      <c r="B1777" s="138" t="s">
        <v>5800</v>
      </c>
      <c r="C1777" s="139" t="s">
        <v>17</v>
      </c>
      <c r="D1777" s="139">
        <v>0</v>
      </c>
      <c r="E1777" s="140" t="s">
        <v>12</v>
      </c>
      <c r="F1777" s="141" t="str">
        <f t="shared" si="83"/>
        <v/>
      </c>
      <c r="G1777" s="142">
        <f>IF($K1777="Padrão",BDI!$B$17,IF($K1777="Diferenciado",BDI!$E$17,0))</f>
        <v>0.21290000000000001</v>
      </c>
      <c r="H1777" s="140" t="str">
        <f t="shared" si="81"/>
        <v/>
      </c>
      <c r="I1777" s="141" t="str">
        <f t="shared" si="82"/>
        <v/>
      </c>
      <c r="J1777" s="143"/>
      <c r="K1777" s="144" t="s">
        <v>3103</v>
      </c>
    </row>
    <row r="1778" spans="1:11" hidden="1" x14ac:dyDescent="0.25">
      <c r="A1778" s="137" t="s">
        <v>5801</v>
      </c>
      <c r="B1778" s="138" t="s">
        <v>5802</v>
      </c>
      <c r="C1778" s="139" t="s">
        <v>17</v>
      </c>
      <c r="D1778" s="139">
        <v>0</v>
      </c>
      <c r="E1778" s="140" t="s">
        <v>12</v>
      </c>
      <c r="F1778" s="141" t="str">
        <f t="shared" si="83"/>
        <v/>
      </c>
      <c r="G1778" s="142">
        <f>IF($K1778="Padrão",BDI!$B$17,IF($K1778="Diferenciado",BDI!$E$17,0))</f>
        <v>0.21290000000000001</v>
      </c>
      <c r="H1778" s="140" t="str">
        <f t="shared" si="81"/>
        <v/>
      </c>
      <c r="I1778" s="141" t="str">
        <f t="shared" si="82"/>
        <v/>
      </c>
      <c r="J1778" s="143"/>
      <c r="K1778" s="144" t="s">
        <v>3103</v>
      </c>
    </row>
    <row r="1779" spans="1:11" hidden="1" x14ac:dyDescent="0.25">
      <c r="A1779" s="137" t="s">
        <v>5803</v>
      </c>
      <c r="B1779" s="138" t="s">
        <v>5804</v>
      </c>
      <c r="C1779" s="139" t="s">
        <v>17</v>
      </c>
      <c r="D1779" s="139">
        <v>0</v>
      </c>
      <c r="E1779" s="140" t="s">
        <v>12</v>
      </c>
      <c r="F1779" s="141" t="str">
        <f t="shared" si="83"/>
        <v/>
      </c>
      <c r="G1779" s="142">
        <f>IF($K1779="Padrão",BDI!$B$17,IF($K1779="Diferenciado",BDI!$E$17,0))</f>
        <v>0.21290000000000001</v>
      </c>
      <c r="H1779" s="140" t="str">
        <f t="shared" si="81"/>
        <v/>
      </c>
      <c r="I1779" s="141" t="str">
        <f t="shared" si="82"/>
        <v/>
      </c>
      <c r="J1779" s="143"/>
      <c r="K1779" s="144" t="s">
        <v>3103</v>
      </c>
    </row>
    <row r="1780" spans="1:11" hidden="1" x14ac:dyDescent="0.25">
      <c r="A1780" s="137" t="s">
        <v>5805</v>
      </c>
      <c r="B1780" s="138" t="s">
        <v>5806</v>
      </c>
      <c r="C1780" s="139" t="s">
        <v>17</v>
      </c>
      <c r="D1780" s="139">
        <v>0</v>
      </c>
      <c r="E1780" s="140" t="s">
        <v>12</v>
      </c>
      <c r="F1780" s="141" t="str">
        <f t="shared" si="83"/>
        <v/>
      </c>
      <c r="G1780" s="142">
        <f>IF($K1780="Padrão",BDI!$B$17,IF($K1780="Diferenciado",BDI!$E$17,0))</f>
        <v>0.21290000000000001</v>
      </c>
      <c r="H1780" s="140" t="str">
        <f t="shared" si="81"/>
        <v/>
      </c>
      <c r="I1780" s="141" t="str">
        <f t="shared" si="82"/>
        <v/>
      </c>
      <c r="J1780" s="143"/>
      <c r="K1780" s="144" t="s">
        <v>3103</v>
      </c>
    </row>
    <row r="1781" spans="1:11" hidden="1" x14ac:dyDescent="0.25">
      <c r="A1781" s="137" t="s">
        <v>5807</v>
      </c>
      <c r="B1781" s="138" t="s">
        <v>5808</v>
      </c>
      <c r="C1781" s="139" t="s">
        <v>17</v>
      </c>
      <c r="D1781" s="139">
        <v>0</v>
      </c>
      <c r="E1781" s="140" t="s">
        <v>12</v>
      </c>
      <c r="F1781" s="141" t="str">
        <f t="shared" si="83"/>
        <v/>
      </c>
      <c r="G1781" s="142">
        <f>IF($K1781="Padrão",BDI!$B$17,IF($K1781="Diferenciado",BDI!$E$17,0))</f>
        <v>0.21290000000000001</v>
      </c>
      <c r="H1781" s="140" t="str">
        <f t="shared" si="81"/>
        <v/>
      </c>
      <c r="I1781" s="141" t="str">
        <f t="shared" si="82"/>
        <v/>
      </c>
      <c r="J1781" s="143"/>
      <c r="K1781" s="144" t="s">
        <v>3103</v>
      </c>
    </row>
    <row r="1782" spans="1:11" hidden="1" x14ac:dyDescent="0.25">
      <c r="A1782" s="137" t="s">
        <v>5809</v>
      </c>
      <c r="B1782" s="138" t="s">
        <v>5810</v>
      </c>
      <c r="C1782" s="139" t="s">
        <v>17</v>
      </c>
      <c r="D1782" s="139">
        <v>0</v>
      </c>
      <c r="E1782" s="140" t="s">
        <v>12</v>
      </c>
      <c r="F1782" s="141" t="str">
        <f t="shared" si="83"/>
        <v/>
      </c>
      <c r="G1782" s="142">
        <f>IF($K1782="Padrão",BDI!$B$17,IF($K1782="Diferenciado",BDI!$E$17,0))</f>
        <v>0.21290000000000001</v>
      </c>
      <c r="H1782" s="140" t="str">
        <f t="shared" si="81"/>
        <v/>
      </c>
      <c r="I1782" s="141" t="str">
        <f t="shared" si="82"/>
        <v/>
      </c>
      <c r="J1782" s="143"/>
      <c r="K1782" s="144" t="s">
        <v>3103</v>
      </c>
    </row>
    <row r="1783" spans="1:11" hidden="1" x14ac:dyDescent="0.25">
      <c r="A1783" s="137" t="s">
        <v>5811</v>
      </c>
      <c r="B1783" s="138" t="s">
        <v>5812</v>
      </c>
      <c r="C1783" s="139" t="s">
        <v>17</v>
      </c>
      <c r="D1783" s="139">
        <v>0</v>
      </c>
      <c r="E1783" s="140" t="s">
        <v>12</v>
      </c>
      <c r="F1783" s="141" t="str">
        <f t="shared" si="83"/>
        <v/>
      </c>
      <c r="G1783" s="142">
        <f>IF($K1783="Padrão",BDI!$B$17,IF($K1783="Diferenciado",BDI!$E$17,0))</f>
        <v>0.21290000000000001</v>
      </c>
      <c r="H1783" s="140" t="str">
        <f t="shared" si="81"/>
        <v/>
      </c>
      <c r="I1783" s="141" t="str">
        <f t="shared" si="82"/>
        <v/>
      </c>
      <c r="J1783" s="143"/>
      <c r="K1783" s="144" t="s">
        <v>3103</v>
      </c>
    </row>
    <row r="1784" spans="1:11" hidden="1" x14ac:dyDescent="0.25">
      <c r="A1784" s="137" t="s">
        <v>5813</v>
      </c>
      <c r="B1784" s="138" t="s">
        <v>5814</v>
      </c>
      <c r="C1784" s="139" t="s">
        <v>17</v>
      </c>
      <c r="D1784" s="139">
        <v>0</v>
      </c>
      <c r="E1784" s="140" t="s">
        <v>12</v>
      </c>
      <c r="F1784" s="141" t="str">
        <f t="shared" si="83"/>
        <v/>
      </c>
      <c r="G1784" s="142">
        <f>IF($K1784="Padrão",BDI!$B$17,IF($K1784="Diferenciado",BDI!$E$17,0))</f>
        <v>0.21290000000000001</v>
      </c>
      <c r="H1784" s="140" t="str">
        <f t="shared" si="81"/>
        <v/>
      </c>
      <c r="I1784" s="141" t="str">
        <f t="shared" si="82"/>
        <v/>
      </c>
      <c r="J1784" s="143"/>
      <c r="K1784" s="144" t="s">
        <v>3103</v>
      </c>
    </row>
    <row r="1785" spans="1:11" hidden="1" x14ac:dyDescent="0.25">
      <c r="A1785" s="137" t="s">
        <v>5815</v>
      </c>
      <c r="B1785" s="138" t="s">
        <v>5816</v>
      </c>
      <c r="C1785" s="139" t="s">
        <v>17</v>
      </c>
      <c r="D1785" s="139">
        <v>0</v>
      </c>
      <c r="E1785" s="140" t="s">
        <v>12</v>
      </c>
      <c r="F1785" s="141" t="str">
        <f t="shared" si="83"/>
        <v/>
      </c>
      <c r="G1785" s="142">
        <f>IF($K1785="Padrão",BDI!$B$17,IF($K1785="Diferenciado",BDI!$E$17,0))</f>
        <v>0.21290000000000001</v>
      </c>
      <c r="H1785" s="140" t="str">
        <f t="shared" si="81"/>
        <v/>
      </c>
      <c r="I1785" s="141" t="str">
        <f t="shared" si="82"/>
        <v/>
      </c>
      <c r="J1785" s="143"/>
      <c r="K1785" s="144" t="s">
        <v>3103</v>
      </c>
    </row>
    <row r="1786" spans="1:11" hidden="1" x14ac:dyDescent="0.25">
      <c r="A1786" s="137" t="s">
        <v>5817</v>
      </c>
      <c r="B1786" s="138" t="s">
        <v>5818</v>
      </c>
      <c r="C1786" s="139" t="s">
        <v>17</v>
      </c>
      <c r="D1786" s="139">
        <v>0</v>
      </c>
      <c r="E1786" s="140" t="s">
        <v>12</v>
      </c>
      <c r="F1786" s="141" t="str">
        <f t="shared" si="83"/>
        <v/>
      </c>
      <c r="G1786" s="142">
        <f>IF($K1786="Padrão",BDI!$B$17,IF($K1786="Diferenciado",BDI!$E$17,0))</f>
        <v>0.21290000000000001</v>
      </c>
      <c r="H1786" s="140" t="str">
        <f t="shared" si="81"/>
        <v/>
      </c>
      <c r="I1786" s="141" t="str">
        <f t="shared" si="82"/>
        <v/>
      </c>
      <c r="J1786" s="143"/>
      <c r="K1786" s="144" t="s">
        <v>3103</v>
      </c>
    </row>
    <row r="1787" spans="1:11" hidden="1" x14ac:dyDescent="0.25">
      <c r="A1787" s="137" t="s">
        <v>5819</v>
      </c>
      <c r="B1787" s="138" t="s">
        <v>5820</v>
      </c>
      <c r="C1787" s="139" t="s">
        <v>17</v>
      </c>
      <c r="D1787" s="139">
        <v>0</v>
      </c>
      <c r="E1787" s="140" t="s">
        <v>12</v>
      </c>
      <c r="F1787" s="141" t="str">
        <f t="shared" si="83"/>
        <v/>
      </c>
      <c r="G1787" s="142">
        <f>IF($K1787="Padrão",BDI!$B$17,IF($K1787="Diferenciado",BDI!$E$17,0))</f>
        <v>0.21290000000000001</v>
      </c>
      <c r="H1787" s="140" t="str">
        <f t="shared" si="81"/>
        <v/>
      </c>
      <c r="I1787" s="141" t="str">
        <f t="shared" si="82"/>
        <v/>
      </c>
      <c r="J1787" s="143"/>
      <c r="K1787" s="144" t="s">
        <v>3103</v>
      </c>
    </row>
    <row r="1788" spans="1:11" hidden="1" x14ac:dyDescent="0.25">
      <c r="A1788" s="137" t="s">
        <v>5821</v>
      </c>
      <c r="B1788" s="138" t="s">
        <v>5822</v>
      </c>
      <c r="C1788" s="139" t="s">
        <v>17</v>
      </c>
      <c r="D1788" s="139">
        <v>0</v>
      </c>
      <c r="E1788" s="140" t="s">
        <v>12</v>
      </c>
      <c r="F1788" s="141" t="str">
        <f t="shared" si="83"/>
        <v/>
      </c>
      <c r="G1788" s="142">
        <f>IF($K1788="Padrão",BDI!$B$17,IF($K1788="Diferenciado",BDI!$E$17,0))</f>
        <v>0.21290000000000001</v>
      </c>
      <c r="H1788" s="140" t="str">
        <f t="shared" si="81"/>
        <v/>
      </c>
      <c r="I1788" s="141" t="str">
        <f t="shared" si="82"/>
        <v/>
      </c>
      <c r="J1788" s="143"/>
      <c r="K1788" s="144" t="s">
        <v>3103</v>
      </c>
    </row>
    <row r="1789" spans="1:11" hidden="1" x14ac:dyDescent="0.25">
      <c r="A1789" s="137" t="s">
        <v>5823</v>
      </c>
      <c r="B1789" s="138" t="s">
        <v>5824</v>
      </c>
      <c r="C1789" s="139" t="s">
        <v>17</v>
      </c>
      <c r="D1789" s="139">
        <v>0</v>
      </c>
      <c r="E1789" s="140" t="s">
        <v>12</v>
      </c>
      <c r="F1789" s="141" t="str">
        <f t="shared" si="83"/>
        <v/>
      </c>
      <c r="G1789" s="142">
        <f>IF($K1789="Padrão",BDI!$B$17,IF($K1789="Diferenciado",BDI!$E$17,0))</f>
        <v>0.21290000000000001</v>
      </c>
      <c r="H1789" s="140" t="str">
        <f t="shared" si="81"/>
        <v/>
      </c>
      <c r="I1789" s="141" t="str">
        <f t="shared" si="82"/>
        <v/>
      </c>
      <c r="J1789" s="143"/>
      <c r="K1789" s="144" t="s">
        <v>3103</v>
      </c>
    </row>
    <row r="1790" spans="1:11" hidden="1" x14ac:dyDescent="0.25">
      <c r="A1790" s="137" t="s">
        <v>5825</v>
      </c>
      <c r="B1790" s="138" t="s">
        <v>5826</v>
      </c>
      <c r="C1790" s="139" t="s">
        <v>17</v>
      </c>
      <c r="D1790" s="139">
        <v>0</v>
      </c>
      <c r="E1790" s="140" t="s">
        <v>12</v>
      </c>
      <c r="F1790" s="141" t="str">
        <f t="shared" si="83"/>
        <v/>
      </c>
      <c r="G1790" s="142">
        <f>IF($K1790="Padrão",BDI!$B$17,IF($K1790="Diferenciado",BDI!$E$17,0))</f>
        <v>0.21290000000000001</v>
      </c>
      <c r="H1790" s="140" t="str">
        <f t="shared" si="81"/>
        <v/>
      </c>
      <c r="I1790" s="141" t="str">
        <f t="shared" si="82"/>
        <v/>
      </c>
      <c r="J1790" s="143"/>
      <c r="K1790" s="144" t="s">
        <v>3103</v>
      </c>
    </row>
    <row r="1791" spans="1:11" hidden="1" x14ac:dyDescent="0.25">
      <c r="A1791" s="137" t="s">
        <v>5827</v>
      </c>
      <c r="B1791" s="138" t="s">
        <v>5828</v>
      </c>
      <c r="C1791" s="139" t="s">
        <v>17</v>
      </c>
      <c r="D1791" s="139">
        <v>0</v>
      </c>
      <c r="E1791" s="140" t="s">
        <v>12</v>
      </c>
      <c r="F1791" s="141" t="str">
        <f t="shared" si="83"/>
        <v/>
      </c>
      <c r="G1791" s="142">
        <f>IF($K1791="Padrão",BDI!$B$17,IF($K1791="Diferenciado",BDI!$E$17,0))</f>
        <v>0.21290000000000001</v>
      </c>
      <c r="H1791" s="140" t="str">
        <f t="shared" si="81"/>
        <v/>
      </c>
      <c r="I1791" s="141" t="str">
        <f t="shared" si="82"/>
        <v/>
      </c>
      <c r="J1791" s="143"/>
      <c r="K1791" s="144" t="s">
        <v>3103</v>
      </c>
    </row>
    <row r="1792" spans="1:11" hidden="1" x14ac:dyDescent="0.25">
      <c r="A1792" s="137" t="s">
        <v>5829</v>
      </c>
      <c r="B1792" s="138" t="s">
        <v>5830</v>
      </c>
      <c r="C1792" s="139" t="s">
        <v>17</v>
      </c>
      <c r="D1792" s="139">
        <v>0</v>
      </c>
      <c r="E1792" s="140" t="s">
        <v>12</v>
      </c>
      <c r="F1792" s="141" t="str">
        <f t="shared" si="83"/>
        <v/>
      </c>
      <c r="G1792" s="142">
        <f>IF($K1792="Padrão",BDI!$B$17,IF($K1792="Diferenciado",BDI!$E$17,0))</f>
        <v>0.21290000000000001</v>
      </c>
      <c r="H1792" s="140" t="str">
        <f t="shared" si="81"/>
        <v/>
      </c>
      <c r="I1792" s="141" t="str">
        <f t="shared" si="82"/>
        <v/>
      </c>
      <c r="J1792" s="143"/>
      <c r="K1792" s="144" t="s">
        <v>3103</v>
      </c>
    </row>
    <row r="1793" spans="1:11" hidden="1" x14ac:dyDescent="0.25">
      <c r="A1793" s="137" t="s">
        <v>5831</v>
      </c>
      <c r="B1793" s="138" t="s">
        <v>5832</v>
      </c>
      <c r="C1793" s="139" t="s">
        <v>17</v>
      </c>
      <c r="D1793" s="139">
        <v>0</v>
      </c>
      <c r="E1793" s="140" t="s">
        <v>12</v>
      </c>
      <c r="F1793" s="141" t="str">
        <f t="shared" si="83"/>
        <v/>
      </c>
      <c r="G1793" s="142">
        <f>IF($K1793="Padrão",BDI!$B$17,IF($K1793="Diferenciado",BDI!$E$17,0))</f>
        <v>0.21290000000000001</v>
      </c>
      <c r="H1793" s="140" t="str">
        <f t="shared" si="81"/>
        <v/>
      </c>
      <c r="I1793" s="141" t="str">
        <f t="shared" si="82"/>
        <v/>
      </c>
      <c r="J1793" s="143"/>
      <c r="K1793" s="144" t="s">
        <v>3103</v>
      </c>
    </row>
    <row r="1794" spans="1:11" hidden="1" x14ac:dyDescent="0.25">
      <c r="A1794" s="137" t="s">
        <v>5833</v>
      </c>
      <c r="B1794" s="138" t="s">
        <v>5834</v>
      </c>
      <c r="C1794" s="139" t="s">
        <v>17</v>
      </c>
      <c r="D1794" s="139">
        <v>0</v>
      </c>
      <c r="E1794" s="140" t="s">
        <v>12</v>
      </c>
      <c r="F1794" s="141" t="str">
        <f t="shared" si="83"/>
        <v/>
      </c>
      <c r="G1794" s="142">
        <f>IF($K1794="Padrão",BDI!$B$17,IF($K1794="Diferenciado",BDI!$E$17,0))</f>
        <v>0.21290000000000001</v>
      </c>
      <c r="H1794" s="140" t="str">
        <f t="shared" si="81"/>
        <v/>
      </c>
      <c r="I1794" s="141" t="str">
        <f t="shared" si="82"/>
        <v/>
      </c>
      <c r="J1794" s="143"/>
      <c r="K1794" s="144" t="s">
        <v>3103</v>
      </c>
    </row>
    <row r="1795" spans="1:11" hidden="1" x14ac:dyDescent="0.25">
      <c r="A1795" s="137" t="s">
        <v>5835</v>
      </c>
      <c r="B1795" s="138" t="s">
        <v>5836</v>
      </c>
      <c r="C1795" s="139" t="s">
        <v>17</v>
      </c>
      <c r="D1795" s="139">
        <v>0</v>
      </c>
      <c r="E1795" s="140" t="s">
        <v>12</v>
      </c>
      <c r="F1795" s="141" t="str">
        <f t="shared" si="83"/>
        <v/>
      </c>
      <c r="G1795" s="142">
        <f>IF($K1795="Padrão",BDI!$B$17,IF($K1795="Diferenciado",BDI!$E$17,0))</f>
        <v>0.21290000000000001</v>
      </c>
      <c r="H1795" s="140" t="str">
        <f t="shared" si="81"/>
        <v/>
      </c>
      <c r="I1795" s="141" t="str">
        <f t="shared" si="82"/>
        <v/>
      </c>
      <c r="J1795" s="143"/>
      <c r="K1795" s="144" t="s">
        <v>3103</v>
      </c>
    </row>
    <row r="1796" spans="1:11" hidden="1" x14ac:dyDescent="0.25">
      <c r="A1796" s="137" t="s">
        <v>5837</v>
      </c>
      <c r="B1796" s="138" t="s">
        <v>5838</v>
      </c>
      <c r="C1796" s="139" t="s">
        <v>17</v>
      </c>
      <c r="D1796" s="139">
        <v>0</v>
      </c>
      <c r="E1796" s="140" t="s">
        <v>12</v>
      </c>
      <c r="F1796" s="141" t="str">
        <f t="shared" si="83"/>
        <v/>
      </c>
      <c r="G1796" s="142">
        <f>IF($K1796="Padrão",BDI!$B$17,IF($K1796="Diferenciado",BDI!$E$17,0))</f>
        <v>0.21290000000000001</v>
      </c>
      <c r="H1796" s="140" t="str">
        <f t="shared" si="81"/>
        <v/>
      </c>
      <c r="I1796" s="141" t="str">
        <f t="shared" si="82"/>
        <v/>
      </c>
      <c r="J1796" s="143"/>
      <c r="K1796" s="144" t="s">
        <v>3103</v>
      </c>
    </row>
    <row r="1797" spans="1:11" hidden="1" x14ac:dyDescent="0.25">
      <c r="A1797" s="137" t="s">
        <v>5839</v>
      </c>
      <c r="B1797" s="138" t="s">
        <v>5840</v>
      </c>
      <c r="C1797" s="139" t="s">
        <v>17</v>
      </c>
      <c r="D1797" s="139">
        <v>0</v>
      </c>
      <c r="E1797" s="140" t="s">
        <v>12</v>
      </c>
      <c r="F1797" s="141" t="str">
        <f t="shared" si="83"/>
        <v/>
      </c>
      <c r="G1797" s="142">
        <f>IF($K1797="Padrão",BDI!$B$17,IF($K1797="Diferenciado",BDI!$E$17,0))</f>
        <v>0.21290000000000001</v>
      </c>
      <c r="H1797" s="140" t="str">
        <f t="shared" si="81"/>
        <v/>
      </c>
      <c r="I1797" s="141" t="str">
        <f t="shared" si="82"/>
        <v/>
      </c>
      <c r="J1797" s="143"/>
      <c r="K1797" s="144" t="s">
        <v>3103</v>
      </c>
    </row>
    <row r="1798" spans="1:11" hidden="1" x14ac:dyDescent="0.25">
      <c r="A1798" s="137" t="s">
        <v>5841</v>
      </c>
      <c r="B1798" s="138" t="s">
        <v>5842</v>
      </c>
      <c r="C1798" s="139" t="s">
        <v>17</v>
      </c>
      <c r="D1798" s="139">
        <v>0</v>
      </c>
      <c r="E1798" s="140" t="s">
        <v>12</v>
      </c>
      <c r="F1798" s="141" t="str">
        <f t="shared" si="83"/>
        <v/>
      </c>
      <c r="G1798" s="142">
        <f>IF($K1798="Padrão",BDI!$B$17,IF($K1798="Diferenciado",BDI!$E$17,0))</f>
        <v>0.21290000000000001</v>
      </c>
      <c r="H1798" s="140" t="str">
        <f t="shared" ref="H1798:H1861" si="84">IF(ISNUMBER(E1798),ROUND(E1798*(1+G1798),2),"")</f>
        <v/>
      </c>
      <c r="I1798" s="141" t="str">
        <f t="shared" ref="I1798:I1861" si="85">IF(ISNUMBER(E1798),ROUND(H1798*D1798,2),"")</f>
        <v/>
      </c>
      <c r="J1798" s="143"/>
      <c r="K1798" s="144" t="s">
        <v>3103</v>
      </c>
    </row>
    <row r="1799" spans="1:11" hidden="1" x14ac:dyDescent="0.25">
      <c r="A1799" s="137" t="s">
        <v>5843</v>
      </c>
      <c r="B1799" s="138" t="s">
        <v>5844</v>
      </c>
      <c r="C1799" s="139" t="s">
        <v>17</v>
      </c>
      <c r="D1799" s="139">
        <v>0</v>
      </c>
      <c r="E1799" s="140" t="s">
        <v>12</v>
      </c>
      <c r="F1799" s="141" t="str">
        <f t="shared" ref="F1799:F1862" si="86">IF(ISNUMBER(E1799),D1799*E1799,"")</f>
        <v/>
      </c>
      <c r="G1799" s="142">
        <f>IF($K1799="Padrão",BDI!$B$17,IF($K1799="Diferenciado",BDI!$E$17,0))</f>
        <v>0.21290000000000001</v>
      </c>
      <c r="H1799" s="140" t="str">
        <f t="shared" si="84"/>
        <v/>
      </c>
      <c r="I1799" s="141" t="str">
        <f t="shared" si="85"/>
        <v/>
      </c>
      <c r="J1799" s="143"/>
      <c r="K1799" s="144" t="s">
        <v>3103</v>
      </c>
    </row>
    <row r="1800" spans="1:11" hidden="1" x14ac:dyDescent="0.25">
      <c r="A1800" s="137" t="s">
        <v>5845</v>
      </c>
      <c r="B1800" s="138" t="s">
        <v>5846</v>
      </c>
      <c r="C1800" s="139" t="s">
        <v>17</v>
      </c>
      <c r="D1800" s="139">
        <v>0</v>
      </c>
      <c r="E1800" s="140" t="s">
        <v>12</v>
      </c>
      <c r="F1800" s="141" t="str">
        <f t="shared" si="86"/>
        <v/>
      </c>
      <c r="G1800" s="142">
        <f>IF($K1800="Padrão",BDI!$B$17,IF($K1800="Diferenciado",BDI!$E$17,0))</f>
        <v>0.21290000000000001</v>
      </c>
      <c r="H1800" s="140" t="str">
        <f t="shared" si="84"/>
        <v/>
      </c>
      <c r="I1800" s="141" t="str">
        <f t="shared" si="85"/>
        <v/>
      </c>
      <c r="J1800" s="143"/>
      <c r="K1800" s="144" t="s">
        <v>3103</v>
      </c>
    </row>
    <row r="1801" spans="1:11" hidden="1" x14ac:dyDescent="0.25">
      <c r="A1801" s="137" t="s">
        <v>5847</v>
      </c>
      <c r="B1801" s="138" t="s">
        <v>5848</v>
      </c>
      <c r="C1801" s="139" t="s">
        <v>17</v>
      </c>
      <c r="D1801" s="139">
        <v>0</v>
      </c>
      <c r="E1801" s="140" t="s">
        <v>12</v>
      </c>
      <c r="F1801" s="141" t="str">
        <f t="shared" si="86"/>
        <v/>
      </c>
      <c r="G1801" s="142">
        <f>IF($K1801="Padrão",BDI!$B$17,IF($K1801="Diferenciado",BDI!$E$17,0))</f>
        <v>0.21290000000000001</v>
      </c>
      <c r="H1801" s="140" t="str">
        <f t="shared" si="84"/>
        <v/>
      </c>
      <c r="I1801" s="141" t="str">
        <f t="shared" si="85"/>
        <v/>
      </c>
      <c r="J1801" s="143"/>
      <c r="K1801" s="144" t="s">
        <v>3103</v>
      </c>
    </row>
    <row r="1802" spans="1:11" hidden="1" x14ac:dyDescent="0.25">
      <c r="A1802" s="137" t="s">
        <v>5849</v>
      </c>
      <c r="B1802" s="138" t="s">
        <v>5850</v>
      </c>
      <c r="C1802" s="139" t="s">
        <v>17</v>
      </c>
      <c r="D1802" s="139">
        <v>0</v>
      </c>
      <c r="E1802" s="140" t="s">
        <v>12</v>
      </c>
      <c r="F1802" s="141" t="str">
        <f t="shared" si="86"/>
        <v/>
      </c>
      <c r="G1802" s="142">
        <f>IF($K1802="Padrão",BDI!$B$17,IF($K1802="Diferenciado",BDI!$E$17,0))</f>
        <v>0.21290000000000001</v>
      </c>
      <c r="H1802" s="140" t="str">
        <f t="shared" si="84"/>
        <v/>
      </c>
      <c r="I1802" s="141" t="str">
        <f t="shared" si="85"/>
        <v/>
      </c>
      <c r="J1802" s="143"/>
      <c r="K1802" s="144" t="s">
        <v>3103</v>
      </c>
    </row>
    <row r="1803" spans="1:11" hidden="1" x14ac:dyDescent="0.25">
      <c r="A1803" s="137" t="s">
        <v>5851</v>
      </c>
      <c r="B1803" s="138" t="s">
        <v>5852</v>
      </c>
      <c r="C1803" s="139" t="s">
        <v>17</v>
      </c>
      <c r="D1803" s="139">
        <v>0</v>
      </c>
      <c r="E1803" s="140" t="s">
        <v>12</v>
      </c>
      <c r="F1803" s="141" t="str">
        <f t="shared" si="86"/>
        <v/>
      </c>
      <c r="G1803" s="142">
        <f>IF($K1803="Padrão",BDI!$B$17,IF($K1803="Diferenciado",BDI!$E$17,0))</f>
        <v>0.21290000000000001</v>
      </c>
      <c r="H1803" s="140" t="str">
        <f t="shared" si="84"/>
        <v/>
      </c>
      <c r="I1803" s="141" t="str">
        <f t="shared" si="85"/>
        <v/>
      </c>
      <c r="J1803" s="143"/>
      <c r="K1803" s="144" t="s">
        <v>3103</v>
      </c>
    </row>
    <row r="1804" spans="1:11" hidden="1" x14ac:dyDescent="0.25">
      <c r="A1804" s="137" t="s">
        <v>5853</v>
      </c>
      <c r="B1804" s="138" t="s">
        <v>5854</v>
      </c>
      <c r="C1804" s="139" t="s">
        <v>17</v>
      </c>
      <c r="D1804" s="139">
        <v>0</v>
      </c>
      <c r="E1804" s="140" t="s">
        <v>12</v>
      </c>
      <c r="F1804" s="141" t="str">
        <f t="shared" si="86"/>
        <v/>
      </c>
      <c r="G1804" s="142">
        <f>IF($K1804="Padrão",BDI!$B$17,IF($K1804="Diferenciado",BDI!$E$17,0))</f>
        <v>0.21290000000000001</v>
      </c>
      <c r="H1804" s="140" t="str">
        <f t="shared" si="84"/>
        <v/>
      </c>
      <c r="I1804" s="141" t="str">
        <f t="shared" si="85"/>
        <v/>
      </c>
      <c r="J1804" s="143"/>
      <c r="K1804" s="144" t="s">
        <v>3103</v>
      </c>
    </row>
    <row r="1805" spans="1:11" hidden="1" x14ac:dyDescent="0.25">
      <c r="A1805" s="137" t="s">
        <v>5855</v>
      </c>
      <c r="B1805" s="138" t="s">
        <v>5856</v>
      </c>
      <c r="C1805" s="139" t="s">
        <v>17</v>
      </c>
      <c r="D1805" s="139">
        <v>0</v>
      </c>
      <c r="E1805" s="140" t="s">
        <v>12</v>
      </c>
      <c r="F1805" s="141" t="str">
        <f t="shared" si="86"/>
        <v/>
      </c>
      <c r="G1805" s="142">
        <f>IF($K1805="Padrão",BDI!$B$17,IF($K1805="Diferenciado",BDI!$E$17,0))</f>
        <v>0.21290000000000001</v>
      </c>
      <c r="H1805" s="140" t="str">
        <f t="shared" si="84"/>
        <v/>
      </c>
      <c r="I1805" s="141" t="str">
        <f t="shared" si="85"/>
        <v/>
      </c>
      <c r="J1805" s="143"/>
      <c r="K1805" s="144" t="s">
        <v>3103</v>
      </c>
    </row>
    <row r="1806" spans="1:11" hidden="1" x14ac:dyDescent="0.25">
      <c r="A1806" s="137" t="s">
        <v>5857</v>
      </c>
      <c r="B1806" s="138" t="s">
        <v>5858</v>
      </c>
      <c r="C1806" s="139" t="s">
        <v>17</v>
      </c>
      <c r="D1806" s="139">
        <v>0</v>
      </c>
      <c r="E1806" s="140" t="s">
        <v>12</v>
      </c>
      <c r="F1806" s="141" t="str">
        <f t="shared" si="86"/>
        <v/>
      </c>
      <c r="G1806" s="142">
        <f>IF($K1806="Padrão",BDI!$B$17,IF($K1806="Diferenciado",BDI!$E$17,0))</f>
        <v>0.21290000000000001</v>
      </c>
      <c r="H1806" s="140" t="str">
        <f t="shared" si="84"/>
        <v/>
      </c>
      <c r="I1806" s="141" t="str">
        <f t="shared" si="85"/>
        <v/>
      </c>
      <c r="J1806" s="143"/>
      <c r="K1806" s="144" t="s">
        <v>3103</v>
      </c>
    </row>
    <row r="1807" spans="1:11" hidden="1" x14ac:dyDescent="0.25">
      <c r="A1807" s="137" t="s">
        <v>5859</v>
      </c>
      <c r="B1807" s="138" t="s">
        <v>5860</v>
      </c>
      <c r="C1807" s="139" t="s">
        <v>17</v>
      </c>
      <c r="D1807" s="139">
        <v>0</v>
      </c>
      <c r="E1807" s="140" t="s">
        <v>12</v>
      </c>
      <c r="F1807" s="141" t="str">
        <f t="shared" si="86"/>
        <v/>
      </c>
      <c r="G1807" s="142">
        <f>IF($K1807="Padrão",BDI!$B$17,IF($K1807="Diferenciado",BDI!$E$17,0))</f>
        <v>0.21290000000000001</v>
      </c>
      <c r="H1807" s="140" t="str">
        <f t="shared" si="84"/>
        <v/>
      </c>
      <c r="I1807" s="141" t="str">
        <f t="shared" si="85"/>
        <v/>
      </c>
      <c r="J1807" s="143"/>
      <c r="K1807" s="144" t="s">
        <v>3103</v>
      </c>
    </row>
    <row r="1808" spans="1:11" hidden="1" x14ac:dyDescent="0.25">
      <c r="A1808" s="137" t="s">
        <v>5861</v>
      </c>
      <c r="B1808" s="138" t="s">
        <v>5862</v>
      </c>
      <c r="C1808" s="139" t="s">
        <v>17</v>
      </c>
      <c r="D1808" s="139">
        <v>0</v>
      </c>
      <c r="E1808" s="140" t="s">
        <v>12</v>
      </c>
      <c r="F1808" s="141" t="str">
        <f t="shared" si="86"/>
        <v/>
      </c>
      <c r="G1808" s="142">
        <f>IF($K1808="Padrão",BDI!$B$17,IF($K1808="Diferenciado",BDI!$E$17,0))</f>
        <v>0.21290000000000001</v>
      </c>
      <c r="H1808" s="140" t="str">
        <f t="shared" si="84"/>
        <v/>
      </c>
      <c r="I1808" s="141" t="str">
        <f t="shared" si="85"/>
        <v/>
      </c>
      <c r="J1808" s="143"/>
      <c r="K1808" s="144" t="s">
        <v>3103</v>
      </c>
    </row>
    <row r="1809" spans="1:11" hidden="1" x14ac:dyDescent="0.25">
      <c r="A1809" s="137" t="s">
        <v>5863</v>
      </c>
      <c r="B1809" s="138" t="s">
        <v>5864</v>
      </c>
      <c r="C1809" s="139" t="s">
        <v>17</v>
      </c>
      <c r="D1809" s="139">
        <v>0</v>
      </c>
      <c r="E1809" s="140" t="s">
        <v>12</v>
      </c>
      <c r="F1809" s="141" t="str">
        <f t="shared" si="86"/>
        <v/>
      </c>
      <c r="G1809" s="142">
        <f>IF($K1809="Padrão",BDI!$B$17,IF($K1809="Diferenciado",BDI!$E$17,0))</f>
        <v>0.21290000000000001</v>
      </c>
      <c r="H1809" s="140" t="str">
        <f t="shared" si="84"/>
        <v/>
      </c>
      <c r="I1809" s="141" t="str">
        <f t="shared" si="85"/>
        <v/>
      </c>
      <c r="J1809" s="143"/>
      <c r="K1809" s="144" t="s">
        <v>3103</v>
      </c>
    </row>
    <row r="1810" spans="1:11" hidden="1" x14ac:dyDescent="0.25">
      <c r="A1810" s="137" t="s">
        <v>5865</v>
      </c>
      <c r="B1810" s="138" t="s">
        <v>5866</v>
      </c>
      <c r="C1810" s="139" t="s">
        <v>17</v>
      </c>
      <c r="D1810" s="139">
        <v>0</v>
      </c>
      <c r="E1810" s="140" t="s">
        <v>12</v>
      </c>
      <c r="F1810" s="141" t="str">
        <f t="shared" si="86"/>
        <v/>
      </c>
      <c r="G1810" s="142">
        <f>IF($K1810="Padrão",BDI!$B$17,IF($K1810="Diferenciado",BDI!$E$17,0))</f>
        <v>0.21290000000000001</v>
      </c>
      <c r="H1810" s="140" t="str">
        <f t="shared" si="84"/>
        <v/>
      </c>
      <c r="I1810" s="141" t="str">
        <f t="shared" si="85"/>
        <v/>
      </c>
      <c r="J1810" s="143"/>
      <c r="K1810" s="144" t="s">
        <v>3103</v>
      </c>
    </row>
    <row r="1811" spans="1:11" hidden="1" x14ac:dyDescent="0.25">
      <c r="A1811" s="137" t="s">
        <v>5867</v>
      </c>
      <c r="B1811" s="138" t="s">
        <v>5868</v>
      </c>
      <c r="C1811" s="139" t="s">
        <v>105</v>
      </c>
      <c r="D1811" s="139">
        <v>0</v>
      </c>
      <c r="E1811" s="140" t="s">
        <v>12</v>
      </c>
      <c r="F1811" s="141" t="str">
        <f t="shared" si="86"/>
        <v/>
      </c>
      <c r="G1811" s="142">
        <f>IF($K1811="Padrão",BDI!$B$17,IF($K1811="Diferenciado",BDI!$E$17,0))</f>
        <v>0.21290000000000001</v>
      </c>
      <c r="H1811" s="140" t="str">
        <f t="shared" si="84"/>
        <v/>
      </c>
      <c r="I1811" s="141" t="str">
        <f t="shared" si="85"/>
        <v/>
      </c>
      <c r="J1811" s="143"/>
      <c r="K1811" s="144" t="s">
        <v>3103</v>
      </c>
    </row>
    <row r="1812" spans="1:11" hidden="1" x14ac:dyDescent="0.25">
      <c r="A1812" s="185" t="s">
        <v>1381</v>
      </c>
      <c r="B1812" s="138" t="s">
        <v>5869</v>
      </c>
      <c r="C1812" s="139" t="s">
        <v>105</v>
      </c>
      <c r="D1812" s="139">
        <v>0</v>
      </c>
      <c r="E1812" s="140">
        <f ca="1">OFFSET(INDEX(Composições!A:H,MATCH(Orçamentária!A1812,Composições!A:A,0),8),2,0)</f>
        <v>7.6759999999999993</v>
      </c>
      <c r="F1812" s="141">
        <f t="shared" ca="1" si="86"/>
        <v>0</v>
      </c>
      <c r="G1812" s="142">
        <f>IF($K1812="Padrão",BDI!$B$17,IF($K1812="Diferenciado",BDI!$E$17,0))</f>
        <v>0.21290000000000001</v>
      </c>
      <c r="H1812" s="140">
        <f t="shared" ca="1" si="84"/>
        <v>9.31</v>
      </c>
      <c r="I1812" s="141">
        <f t="shared" ca="1" si="85"/>
        <v>0</v>
      </c>
      <c r="J1812" s="143"/>
      <c r="K1812" s="144" t="s">
        <v>3103</v>
      </c>
    </row>
    <row r="1813" spans="1:11" hidden="1" x14ac:dyDescent="0.25">
      <c r="A1813" s="185" t="s">
        <v>1382</v>
      </c>
      <c r="B1813" s="138" t="s">
        <v>5870</v>
      </c>
      <c r="C1813" s="139" t="s">
        <v>105</v>
      </c>
      <c r="D1813" s="139">
        <v>0</v>
      </c>
      <c r="E1813" s="140">
        <f ca="1">OFFSET(INDEX(Composições!A:H,MATCH(Orçamentária!A1813,Composições!A:A,0),8),2,0)</f>
        <v>0</v>
      </c>
      <c r="F1813" s="141">
        <f t="shared" ca="1" si="86"/>
        <v>0</v>
      </c>
      <c r="G1813" s="142">
        <f>IF($K1813="Padrão",BDI!$B$17,IF($K1813="Diferenciado",BDI!$E$17,0))</f>
        <v>0.21290000000000001</v>
      </c>
      <c r="H1813" s="140">
        <f t="shared" ca="1" si="84"/>
        <v>0</v>
      </c>
      <c r="I1813" s="141">
        <f t="shared" ca="1" si="85"/>
        <v>0</v>
      </c>
      <c r="J1813" s="143"/>
      <c r="K1813" s="144" t="s">
        <v>3103</v>
      </c>
    </row>
    <row r="1814" spans="1:11" hidden="1" x14ac:dyDescent="0.25">
      <c r="A1814" s="185" t="s">
        <v>1384</v>
      </c>
      <c r="B1814" s="138" t="s">
        <v>5871</v>
      </c>
      <c r="C1814" s="139" t="s">
        <v>105</v>
      </c>
      <c r="D1814" s="139">
        <v>0</v>
      </c>
      <c r="E1814" s="140">
        <f ca="1">OFFSET(INDEX(Composições!A:H,MATCH(Orçamentária!A1814,Composições!A:A,0),8),2,0)</f>
        <v>0</v>
      </c>
      <c r="F1814" s="141">
        <f t="shared" ca="1" si="86"/>
        <v>0</v>
      </c>
      <c r="G1814" s="142">
        <f>IF($K1814="Padrão",BDI!$B$17,IF($K1814="Diferenciado",BDI!$E$17,0))</f>
        <v>0.21290000000000001</v>
      </c>
      <c r="H1814" s="140">
        <f t="shared" ca="1" si="84"/>
        <v>0</v>
      </c>
      <c r="I1814" s="141">
        <f t="shared" ca="1" si="85"/>
        <v>0</v>
      </c>
      <c r="J1814" s="143"/>
      <c r="K1814" s="144" t="s">
        <v>3103</v>
      </c>
    </row>
    <row r="1815" spans="1:11" hidden="1" x14ac:dyDescent="0.25">
      <c r="A1815" s="185" t="s">
        <v>1386</v>
      </c>
      <c r="B1815" s="138" t="s">
        <v>5872</v>
      </c>
      <c r="C1815" s="139" t="s">
        <v>105</v>
      </c>
      <c r="D1815" s="139">
        <v>0</v>
      </c>
      <c r="E1815" s="140">
        <f ca="1">OFFSET(INDEX(Composições!A:H,MATCH(Orçamentária!A1815,Composições!A:A,0),8),2,0)</f>
        <v>0</v>
      </c>
      <c r="F1815" s="141">
        <f t="shared" ca="1" si="86"/>
        <v>0</v>
      </c>
      <c r="G1815" s="142">
        <f>IF($K1815="Padrão",BDI!$B$17,IF($K1815="Diferenciado",BDI!$E$17,0))</f>
        <v>0.21290000000000001</v>
      </c>
      <c r="H1815" s="140">
        <f t="shared" ca="1" si="84"/>
        <v>0</v>
      </c>
      <c r="I1815" s="141">
        <f t="shared" ca="1" si="85"/>
        <v>0</v>
      </c>
      <c r="J1815" s="143"/>
      <c r="K1815" s="144" t="s">
        <v>3103</v>
      </c>
    </row>
    <row r="1816" spans="1:11" hidden="1" x14ac:dyDescent="0.25">
      <c r="A1816" s="185" t="s">
        <v>1388</v>
      </c>
      <c r="B1816" s="138" t="s">
        <v>5873</v>
      </c>
      <c r="C1816" s="139" t="s">
        <v>105</v>
      </c>
      <c r="D1816" s="139">
        <v>0</v>
      </c>
      <c r="E1816" s="140">
        <f ca="1">OFFSET(INDEX(Composições!A:H,MATCH(Orçamentária!A1816,Composições!A:A,0),8),2,0)</f>
        <v>0</v>
      </c>
      <c r="F1816" s="141">
        <f t="shared" ca="1" si="86"/>
        <v>0</v>
      </c>
      <c r="G1816" s="142">
        <f>IF($K1816="Padrão",BDI!$B$17,IF($K1816="Diferenciado",BDI!$E$17,0))</f>
        <v>0.21290000000000001</v>
      </c>
      <c r="H1816" s="140">
        <f t="shared" ca="1" si="84"/>
        <v>0</v>
      </c>
      <c r="I1816" s="141">
        <f t="shared" ca="1" si="85"/>
        <v>0</v>
      </c>
      <c r="J1816" s="143"/>
      <c r="K1816" s="144" t="s">
        <v>3103</v>
      </c>
    </row>
    <row r="1817" spans="1:11" hidden="1" x14ac:dyDescent="0.25">
      <c r="A1817" s="185" t="s">
        <v>1390</v>
      </c>
      <c r="B1817" s="138" t="s">
        <v>5874</v>
      </c>
      <c r="C1817" s="139" t="s">
        <v>105</v>
      </c>
      <c r="D1817" s="139">
        <v>0</v>
      </c>
      <c r="E1817" s="140">
        <f ca="1">OFFSET(INDEX(Composições!A:H,MATCH(Orçamentária!A1817,Composições!A:A,0),8),2,0)</f>
        <v>0</v>
      </c>
      <c r="F1817" s="141">
        <f t="shared" ca="1" si="86"/>
        <v>0</v>
      </c>
      <c r="G1817" s="142">
        <f>IF($K1817="Padrão",BDI!$B$17,IF($K1817="Diferenciado",BDI!$E$17,0))</f>
        <v>0.21290000000000001</v>
      </c>
      <c r="H1817" s="140">
        <f t="shared" ca="1" si="84"/>
        <v>0</v>
      </c>
      <c r="I1817" s="141">
        <f t="shared" ca="1" si="85"/>
        <v>0</v>
      </c>
      <c r="J1817" s="143"/>
      <c r="K1817" s="144" t="s">
        <v>3103</v>
      </c>
    </row>
    <row r="1818" spans="1:11" hidden="1" x14ac:dyDescent="0.25">
      <c r="A1818" s="185" t="s">
        <v>1392</v>
      </c>
      <c r="B1818" s="138" t="s">
        <v>5875</v>
      </c>
      <c r="C1818" s="139" t="s">
        <v>105</v>
      </c>
      <c r="D1818" s="139">
        <v>0</v>
      </c>
      <c r="E1818" s="140">
        <f ca="1">OFFSET(INDEX(Composições!A:H,MATCH(Orçamentária!A1818,Composições!A:A,0),8),2,0)</f>
        <v>0</v>
      </c>
      <c r="F1818" s="141">
        <f t="shared" ca="1" si="86"/>
        <v>0</v>
      </c>
      <c r="G1818" s="142">
        <f>IF($K1818="Padrão",BDI!$B$17,IF($K1818="Diferenciado",BDI!$E$17,0))</f>
        <v>0.21290000000000001</v>
      </c>
      <c r="H1818" s="140">
        <f t="shared" ca="1" si="84"/>
        <v>0</v>
      </c>
      <c r="I1818" s="141">
        <f t="shared" ca="1" si="85"/>
        <v>0</v>
      </c>
      <c r="J1818" s="143"/>
      <c r="K1818" s="144" t="s">
        <v>3103</v>
      </c>
    </row>
    <row r="1819" spans="1:11" hidden="1" x14ac:dyDescent="0.25">
      <c r="A1819" s="185" t="s">
        <v>1394</v>
      </c>
      <c r="B1819" s="138" t="s">
        <v>5876</v>
      </c>
      <c r="C1819" s="139" t="s">
        <v>105</v>
      </c>
      <c r="D1819" s="139">
        <v>0</v>
      </c>
      <c r="E1819" s="140">
        <f ca="1">OFFSET(INDEX(Composições!A:H,MATCH(Orçamentária!A1819,Composições!A:A,0),8),2,0)</f>
        <v>0</v>
      </c>
      <c r="F1819" s="141">
        <f t="shared" ca="1" si="86"/>
        <v>0</v>
      </c>
      <c r="G1819" s="142">
        <f>IF($K1819="Padrão",BDI!$B$17,IF($K1819="Diferenciado",BDI!$E$17,0))</f>
        <v>0.21290000000000001</v>
      </c>
      <c r="H1819" s="140">
        <f t="shared" ca="1" si="84"/>
        <v>0</v>
      </c>
      <c r="I1819" s="141">
        <f t="shared" ca="1" si="85"/>
        <v>0</v>
      </c>
      <c r="J1819" s="143"/>
      <c r="K1819" s="144" t="s">
        <v>3103</v>
      </c>
    </row>
    <row r="1820" spans="1:11" hidden="1" x14ac:dyDescent="0.25">
      <c r="A1820" s="137" t="s">
        <v>5877</v>
      </c>
      <c r="B1820" s="138" t="s">
        <v>5878</v>
      </c>
      <c r="C1820" s="139" t="s">
        <v>105</v>
      </c>
      <c r="D1820" s="139">
        <v>0</v>
      </c>
      <c r="E1820" s="140" t="s">
        <v>12</v>
      </c>
      <c r="F1820" s="141" t="str">
        <f t="shared" si="86"/>
        <v/>
      </c>
      <c r="G1820" s="142">
        <f>IF($K1820="Padrão",BDI!$B$17,IF($K1820="Diferenciado",BDI!$E$17,0))</f>
        <v>0.21290000000000001</v>
      </c>
      <c r="H1820" s="140" t="str">
        <f t="shared" si="84"/>
        <v/>
      </c>
      <c r="I1820" s="141" t="str">
        <f t="shared" si="85"/>
        <v/>
      </c>
      <c r="J1820" s="143"/>
      <c r="K1820" s="144" t="s">
        <v>3103</v>
      </c>
    </row>
    <row r="1821" spans="1:11" hidden="1" x14ac:dyDescent="0.25">
      <c r="A1821" s="137" t="s">
        <v>5879</v>
      </c>
      <c r="B1821" s="138" t="s">
        <v>5880</v>
      </c>
      <c r="C1821" s="139" t="s">
        <v>105</v>
      </c>
      <c r="D1821" s="139">
        <v>0</v>
      </c>
      <c r="E1821" s="140" t="s">
        <v>12</v>
      </c>
      <c r="F1821" s="141" t="str">
        <f t="shared" si="86"/>
        <v/>
      </c>
      <c r="G1821" s="142">
        <f>IF($K1821="Padrão",BDI!$B$17,IF($K1821="Diferenciado",BDI!$E$17,0))</f>
        <v>0.21290000000000001</v>
      </c>
      <c r="H1821" s="140" t="str">
        <f t="shared" si="84"/>
        <v/>
      </c>
      <c r="I1821" s="141" t="str">
        <f t="shared" si="85"/>
        <v/>
      </c>
      <c r="J1821" s="143"/>
      <c r="K1821" s="144" t="s">
        <v>3103</v>
      </c>
    </row>
    <row r="1822" spans="1:11" hidden="1" x14ac:dyDescent="0.25">
      <c r="A1822" s="137" t="s">
        <v>5881</v>
      </c>
      <c r="B1822" s="138" t="s">
        <v>5882</v>
      </c>
      <c r="C1822" s="139" t="s">
        <v>105</v>
      </c>
      <c r="D1822" s="139">
        <v>0</v>
      </c>
      <c r="E1822" s="140" t="s">
        <v>12</v>
      </c>
      <c r="F1822" s="141" t="str">
        <f t="shared" si="86"/>
        <v/>
      </c>
      <c r="G1822" s="142">
        <f>IF($K1822="Padrão",BDI!$B$17,IF($K1822="Diferenciado",BDI!$E$17,0))</f>
        <v>0.21290000000000001</v>
      </c>
      <c r="H1822" s="140" t="str">
        <f t="shared" si="84"/>
        <v/>
      </c>
      <c r="I1822" s="141" t="str">
        <f t="shared" si="85"/>
        <v/>
      </c>
      <c r="J1822" s="143"/>
      <c r="K1822" s="144" t="s">
        <v>3103</v>
      </c>
    </row>
    <row r="1823" spans="1:11" hidden="1" x14ac:dyDescent="0.25">
      <c r="A1823" s="137" t="s">
        <v>5883</v>
      </c>
      <c r="B1823" s="138" t="s">
        <v>5884</v>
      </c>
      <c r="C1823" s="139" t="s">
        <v>105</v>
      </c>
      <c r="D1823" s="139">
        <v>0</v>
      </c>
      <c r="E1823" s="140" t="s">
        <v>12</v>
      </c>
      <c r="F1823" s="141" t="str">
        <f t="shared" si="86"/>
        <v/>
      </c>
      <c r="G1823" s="142">
        <f>IF($K1823="Padrão",BDI!$B$17,IF($K1823="Diferenciado",BDI!$E$17,0))</f>
        <v>0.21290000000000001</v>
      </c>
      <c r="H1823" s="140" t="str">
        <f t="shared" si="84"/>
        <v/>
      </c>
      <c r="I1823" s="141" t="str">
        <f t="shared" si="85"/>
        <v/>
      </c>
      <c r="J1823" s="143"/>
      <c r="K1823" s="144" t="s">
        <v>3103</v>
      </c>
    </row>
    <row r="1824" spans="1:11" hidden="1" x14ac:dyDescent="0.25">
      <c r="A1824" s="137" t="s">
        <v>5885</v>
      </c>
      <c r="B1824" s="138" t="s">
        <v>5886</v>
      </c>
      <c r="C1824" s="139" t="s">
        <v>105</v>
      </c>
      <c r="D1824" s="139">
        <v>0</v>
      </c>
      <c r="E1824" s="140" t="s">
        <v>12</v>
      </c>
      <c r="F1824" s="141" t="str">
        <f t="shared" si="86"/>
        <v/>
      </c>
      <c r="G1824" s="142">
        <f>IF($K1824="Padrão",BDI!$B$17,IF($K1824="Diferenciado",BDI!$E$17,0))</f>
        <v>0.21290000000000001</v>
      </c>
      <c r="H1824" s="140" t="str">
        <f t="shared" si="84"/>
        <v/>
      </c>
      <c r="I1824" s="141" t="str">
        <f t="shared" si="85"/>
        <v/>
      </c>
      <c r="J1824" s="143"/>
      <c r="K1824" s="144" t="s">
        <v>3103</v>
      </c>
    </row>
    <row r="1825" spans="1:11" hidden="1" x14ac:dyDescent="0.25">
      <c r="A1825" s="137" t="s">
        <v>5887</v>
      </c>
      <c r="B1825" s="138" t="s">
        <v>5888</v>
      </c>
      <c r="C1825" s="139" t="s">
        <v>105</v>
      </c>
      <c r="D1825" s="139">
        <v>0</v>
      </c>
      <c r="E1825" s="140" t="s">
        <v>12</v>
      </c>
      <c r="F1825" s="141" t="str">
        <f t="shared" si="86"/>
        <v/>
      </c>
      <c r="G1825" s="142">
        <f>IF($K1825="Padrão",BDI!$B$17,IF($K1825="Diferenciado",BDI!$E$17,0))</f>
        <v>0.21290000000000001</v>
      </c>
      <c r="H1825" s="140" t="str">
        <f t="shared" si="84"/>
        <v/>
      </c>
      <c r="I1825" s="141" t="str">
        <f t="shared" si="85"/>
        <v/>
      </c>
      <c r="J1825" s="143"/>
      <c r="K1825" s="144" t="s">
        <v>3103</v>
      </c>
    </row>
    <row r="1826" spans="1:11" hidden="1" x14ac:dyDescent="0.25">
      <c r="A1826" s="137" t="s">
        <v>5889</v>
      </c>
      <c r="B1826" s="138" t="s">
        <v>5890</v>
      </c>
      <c r="C1826" s="139" t="s">
        <v>105</v>
      </c>
      <c r="D1826" s="139">
        <v>0</v>
      </c>
      <c r="E1826" s="140" t="s">
        <v>12</v>
      </c>
      <c r="F1826" s="141" t="str">
        <f t="shared" si="86"/>
        <v/>
      </c>
      <c r="G1826" s="142">
        <f>IF($K1826="Padrão",BDI!$B$17,IF($K1826="Diferenciado",BDI!$E$17,0))</f>
        <v>0.21290000000000001</v>
      </c>
      <c r="H1826" s="140" t="str">
        <f t="shared" si="84"/>
        <v/>
      </c>
      <c r="I1826" s="141" t="str">
        <f t="shared" si="85"/>
        <v/>
      </c>
      <c r="J1826" s="143"/>
      <c r="K1826" s="144" t="s">
        <v>3103</v>
      </c>
    </row>
    <row r="1827" spans="1:11" hidden="1" x14ac:dyDescent="0.25">
      <c r="A1827" s="137" t="s">
        <v>5891</v>
      </c>
      <c r="B1827" s="138" t="s">
        <v>5892</v>
      </c>
      <c r="C1827" s="139" t="s">
        <v>105</v>
      </c>
      <c r="D1827" s="139">
        <v>0</v>
      </c>
      <c r="E1827" s="140" t="s">
        <v>12</v>
      </c>
      <c r="F1827" s="141" t="str">
        <f t="shared" si="86"/>
        <v/>
      </c>
      <c r="G1827" s="142">
        <f>IF($K1827="Padrão",BDI!$B$17,IF($K1827="Diferenciado",BDI!$E$17,0))</f>
        <v>0.21290000000000001</v>
      </c>
      <c r="H1827" s="140" t="str">
        <f t="shared" si="84"/>
        <v/>
      </c>
      <c r="I1827" s="141" t="str">
        <f t="shared" si="85"/>
        <v/>
      </c>
      <c r="J1827" s="143"/>
      <c r="K1827" s="144" t="s">
        <v>3103</v>
      </c>
    </row>
    <row r="1828" spans="1:11" hidden="1" x14ac:dyDescent="0.25">
      <c r="A1828" s="137" t="s">
        <v>5893</v>
      </c>
      <c r="B1828" s="138" t="s">
        <v>5894</v>
      </c>
      <c r="C1828" s="139" t="s">
        <v>17</v>
      </c>
      <c r="D1828" s="139">
        <v>0</v>
      </c>
      <c r="E1828" s="140" t="s">
        <v>12</v>
      </c>
      <c r="F1828" s="141" t="str">
        <f t="shared" si="86"/>
        <v/>
      </c>
      <c r="G1828" s="142">
        <f>IF($K1828="Padrão",BDI!$B$17,IF($K1828="Diferenciado",BDI!$E$17,0))</f>
        <v>0.21290000000000001</v>
      </c>
      <c r="H1828" s="140" t="str">
        <f t="shared" si="84"/>
        <v/>
      </c>
      <c r="I1828" s="141" t="str">
        <f t="shared" si="85"/>
        <v/>
      </c>
      <c r="J1828" s="143"/>
      <c r="K1828" s="144" t="s">
        <v>3103</v>
      </c>
    </row>
    <row r="1829" spans="1:11" hidden="1" x14ac:dyDescent="0.25">
      <c r="A1829" s="185" t="s">
        <v>1396</v>
      </c>
      <c r="B1829" s="138" t="s">
        <v>5895</v>
      </c>
      <c r="C1829" s="139" t="s">
        <v>17</v>
      </c>
      <c r="D1829" s="139">
        <v>0</v>
      </c>
      <c r="E1829" s="140">
        <f ca="1">OFFSET(INDEX(Composições!A:H,MATCH(Orçamentária!A1829,Composições!A:A,0),8),2,0)</f>
        <v>1.3299999999999998</v>
      </c>
      <c r="F1829" s="141">
        <f t="shared" ca="1" si="86"/>
        <v>0</v>
      </c>
      <c r="G1829" s="142">
        <f>IF($K1829="Padrão",BDI!$B$17,IF($K1829="Diferenciado",BDI!$E$17,0))</f>
        <v>0.21290000000000001</v>
      </c>
      <c r="H1829" s="140">
        <f t="shared" ca="1" si="84"/>
        <v>1.61</v>
      </c>
      <c r="I1829" s="141">
        <f t="shared" ca="1" si="85"/>
        <v>0</v>
      </c>
      <c r="J1829" s="143"/>
      <c r="K1829" s="144" t="s">
        <v>3103</v>
      </c>
    </row>
    <row r="1830" spans="1:11" hidden="1" x14ac:dyDescent="0.25">
      <c r="A1830" s="137" t="s">
        <v>5896</v>
      </c>
      <c r="B1830" s="138" t="s">
        <v>5897</v>
      </c>
      <c r="C1830" s="139" t="s">
        <v>17</v>
      </c>
      <c r="D1830" s="139">
        <v>0</v>
      </c>
      <c r="E1830" s="140" t="s">
        <v>12</v>
      </c>
      <c r="F1830" s="141" t="str">
        <f t="shared" si="86"/>
        <v/>
      </c>
      <c r="G1830" s="142">
        <f>IF($K1830="Padrão",BDI!$B$17,IF($K1830="Diferenciado",BDI!$E$17,0))</f>
        <v>0.21290000000000001</v>
      </c>
      <c r="H1830" s="140" t="str">
        <f t="shared" si="84"/>
        <v/>
      </c>
      <c r="I1830" s="141" t="str">
        <f t="shared" si="85"/>
        <v/>
      </c>
      <c r="J1830" s="143"/>
      <c r="K1830" s="144" t="s">
        <v>3103</v>
      </c>
    </row>
    <row r="1831" spans="1:11" hidden="1" x14ac:dyDescent="0.25">
      <c r="A1831" s="185" t="s">
        <v>1397</v>
      </c>
      <c r="B1831" s="138" t="s">
        <v>5898</v>
      </c>
      <c r="C1831" s="139" t="s">
        <v>17</v>
      </c>
      <c r="D1831" s="139">
        <v>0</v>
      </c>
      <c r="E1831" s="140">
        <f ca="1">OFFSET(INDEX(Composições!A:H,MATCH(Orçamentária!A1831,Composições!A:A,0),8),2,0)</f>
        <v>3.3155000000000001</v>
      </c>
      <c r="F1831" s="141">
        <f t="shared" ca="1" si="86"/>
        <v>0</v>
      </c>
      <c r="G1831" s="142">
        <f>IF($K1831="Padrão",BDI!$B$17,IF($K1831="Diferenciado",BDI!$E$17,0))</f>
        <v>0.21290000000000001</v>
      </c>
      <c r="H1831" s="140">
        <f t="shared" ca="1" si="84"/>
        <v>4.0199999999999996</v>
      </c>
      <c r="I1831" s="141">
        <f t="shared" ca="1" si="85"/>
        <v>0</v>
      </c>
      <c r="J1831" s="143"/>
      <c r="K1831" s="144" t="s">
        <v>3103</v>
      </c>
    </row>
    <row r="1832" spans="1:11" hidden="1" x14ac:dyDescent="0.25">
      <c r="A1832" s="185" t="s">
        <v>1398</v>
      </c>
      <c r="B1832" s="138" t="s">
        <v>5899</v>
      </c>
      <c r="C1832" s="139" t="s">
        <v>17</v>
      </c>
      <c r="D1832" s="139">
        <v>0</v>
      </c>
      <c r="E1832" s="140">
        <f ca="1">OFFSET(INDEX(Composições!A:H,MATCH(Orçamentária!A1832,Composições!A:A,0),8),2,0)</f>
        <v>1.9474999999999998</v>
      </c>
      <c r="F1832" s="141">
        <f t="shared" ca="1" si="86"/>
        <v>0</v>
      </c>
      <c r="G1832" s="142">
        <f>IF($K1832="Padrão",BDI!$B$17,IF($K1832="Diferenciado",BDI!$E$17,0))</f>
        <v>0.21290000000000001</v>
      </c>
      <c r="H1832" s="140">
        <f t="shared" ca="1" si="84"/>
        <v>2.36</v>
      </c>
      <c r="I1832" s="141">
        <f t="shared" ca="1" si="85"/>
        <v>0</v>
      </c>
      <c r="J1832" s="143"/>
      <c r="K1832" s="144" t="s">
        <v>3103</v>
      </c>
    </row>
    <row r="1833" spans="1:11" hidden="1" x14ac:dyDescent="0.25">
      <c r="A1833" s="185" t="s">
        <v>1399</v>
      </c>
      <c r="B1833" s="138" t="s">
        <v>5900</v>
      </c>
      <c r="C1833" s="139" t="s">
        <v>17</v>
      </c>
      <c r="D1833" s="139">
        <v>0</v>
      </c>
      <c r="E1833" s="140">
        <f ca="1">OFFSET(INDEX(Composições!A:H,MATCH(Orçamentária!A1833,Composições!A:A,0),8),2,0)</f>
        <v>9.1864999999999988</v>
      </c>
      <c r="F1833" s="141">
        <f t="shared" ca="1" si="86"/>
        <v>0</v>
      </c>
      <c r="G1833" s="142">
        <f>IF($K1833="Padrão",BDI!$B$17,IF($K1833="Diferenciado",BDI!$E$17,0))</f>
        <v>0.21290000000000001</v>
      </c>
      <c r="H1833" s="140">
        <f t="shared" ca="1" si="84"/>
        <v>11.14</v>
      </c>
      <c r="I1833" s="141">
        <f t="shared" ca="1" si="85"/>
        <v>0</v>
      </c>
      <c r="J1833" s="143"/>
      <c r="K1833" s="144" t="s">
        <v>3103</v>
      </c>
    </row>
    <row r="1834" spans="1:11" hidden="1" x14ac:dyDescent="0.25">
      <c r="A1834" s="185" t="s">
        <v>1400</v>
      </c>
      <c r="B1834" s="138" t="s">
        <v>5901</v>
      </c>
      <c r="C1834" s="139" t="s">
        <v>17</v>
      </c>
      <c r="D1834" s="139">
        <v>0</v>
      </c>
      <c r="E1834" s="140">
        <f ca="1">OFFSET(INDEX(Composições!A:H,MATCH(Orçamentária!A1834,Composições!A:A,0),8),2,0)</f>
        <v>1.4155</v>
      </c>
      <c r="F1834" s="141">
        <f t="shared" ca="1" si="86"/>
        <v>0</v>
      </c>
      <c r="G1834" s="142">
        <f>IF($K1834="Padrão",BDI!$B$17,IF($K1834="Diferenciado",BDI!$E$17,0))</f>
        <v>0.21290000000000001</v>
      </c>
      <c r="H1834" s="140">
        <f t="shared" ca="1" si="84"/>
        <v>1.72</v>
      </c>
      <c r="I1834" s="141">
        <f t="shared" ca="1" si="85"/>
        <v>0</v>
      </c>
      <c r="J1834" s="143"/>
      <c r="K1834" s="144" t="s">
        <v>3103</v>
      </c>
    </row>
    <row r="1835" spans="1:11" hidden="1" x14ac:dyDescent="0.25">
      <c r="A1835" s="137" t="s">
        <v>5902</v>
      </c>
      <c r="B1835" s="138" t="s">
        <v>5903</v>
      </c>
      <c r="C1835" s="139" t="s">
        <v>17</v>
      </c>
      <c r="D1835" s="139">
        <v>0</v>
      </c>
      <c r="E1835" s="140" t="s">
        <v>12</v>
      </c>
      <c r="F1835" s="141" t="str">
        <f t="shared" si="86"/>
        <v/>
      </c>
      <c r="G1835" s="142">
        <f>IF($K1835="Padrão",BDI!$B$17,IF($K1835="Diferenciado",BDI!$E$17,0))</f>
        <v>0.21290000000000001</v>
      </c>
      <c r="H1835" s="140" t="str">
        <f t="shared" si="84"/>
        <v/>
      </c>
      <c r="I1835" s="141" t="str">
        <f t="shared" si="85"/>
        <v/>
      </c>
      <c r="J1835" s="143"/>
      <c r="K1835" s="144" t="s">
        <v>3103</v>
      </c>
    </row>
    <row r="1836" spans="1:11" hidden="1" x14ac:dyDescent="0.25">
      <c r="A1836" s="185" t="s">
        <v>1401</v>
      </c>
      <c r="B1836" s="138" t="s">
        <v>5904</v>
      </c>
      <c r="C1836" s="139" t="s">
        <v>17</v>
      </c>
      <c r="D1836" s="139">
        <v>0</v>
      </c>
      <c r="E1836" s="140">
        <f ca="1">OFFSET(INDEX(Composições!A:H,MATCH(Orçamentária!A1836,Composições!A:A,0),8),2,0)</f>
        <v>3.7524999999999999</v>
      </c>
      <c r="F1836" s="141">
        <f t="shared" ca="1" si="86"/>
        <v>0</v>
      </c>
      <c r="G1836" s="142">
        <f>IF($K1836="Padrão",BDI!$B$17,IF($K1836="Diferenciado",BDI!$E$17,0))</f>
        <v>0.21290000000000001</v>
      </c>
      <c r="H1836" s="140">
        <f t="shared" ca="1" si="84"/>
        <v>4.55</v>
      </c>
      <c r="I1836" s="141">
        <f t="shared" ca="1" si="85"/>
        <v>0</v>
      </c>
      <c r="J1836" s="143"/>
      <c r="K1836" s="144" t="s">
        <v>3103</v>
      </c>
    </row>
    <row r="1837" spans="1:11" hidden="1" x14ac:dyDescent="0.25">
      <c r="A1837" s="185" t="s">
        <v>1402</v>
      </c>
      <c r="B1837" s="138" t="s">
        <v>5905</v>
      </c>
      <c r="C1837" s="139" t="s">
        <v>17</v>
      </c>
      <c r="D1837" s="139">
        <v>0</v>
      </c>
      <c r="E1837" s="140">
        <f ca="1">OFFSET(INDEX(Composições!A:H,MATCH(Orçamentária!A1837,Composições!A:A,0),8),2,0)</f>
        <v>3.4769999999999999</v>
      </c>
      <c r="F1837" s="141">
        <f t="shared" ca="1" si="86"/>
        <v>0</v>
      </c>
      <c r="G1837" s="142">
        <f>IF($K1837="Padrão",BDI!$B$17,IF($K1837="Diferenciado",BDI!$E$17,0))</f>
        <v>0.21290000000000001</v>
      </c>
      <c r="H1837" s="140">
        <f t="shared" ca="1" si="84"/>
        <v>4.22</v>
      </c>
      <c r="I1837" s="141">
        <f t="shared" ca="1" si="85"/>
        <v>0</v>
      </c>
      <c r="J1837" s="143"/>
      <c r="K1837" s="144" t="s">
        <v>3103</v>
      </c>
    </row>
    <row r="1838" spans="1:11" hidden="1" x14ac:dyDescent="0.25">
      <c r="A1838" s="185" t="s">
        <v>1403</v>
      </c>
      <c r="B1838" s="138" t="s">
        <v>5906</v>
      </c>
      <c r="C1838" s="139" t="s">
        <v>17</v>
      </c>
      <c r="D1838" s="139">
        <v>0</v>
      </c>
      <c r="E1838" s="140">
        <f ca="1">OFFSET(INDEX(Composições!A:H,MATCH(Orçamentária!A1838,Composições!A:A,0),8),2,0)</f>
        <v>11.038999999999998</v>
      </c>
      <c r="F1838" s="141">
        <f t="shared" ca="1" si="86"/>
        <v>0</v>
      </c>
      <c r="G1838" s="142">
        <f>IF($K1838="Padrão",BDI!$B$17,IF($K1838="Diferenciado",BDI!$E$17,0))</f>
        <v>0.21290000000000001</v>
      </c>
      <c r="H1838" s="140">
        <f t="shared" ca="1" si="84"/>
        <v>13.39</v>
      </c>
      <c r="I1838" s="141">
        <f t="shared" ca="1" si="85"/>
        <v>0</v>
      </c>
      <c r="J1838" s="143"/>
      <c r="K1838" s="144" t="s">
        <v>3103</v>
      </c>
    </row>
    <row r="1839" spans="1:11" hidden="1" x14ac:dyDescent="0.25">
      <c r="A1839" s="185" t="s">
        <v>1404</v>
      </c>
      <c r="B1839" s="138" t="s">
        <v>5907</v>
      </c>
      <c r="C1839" s="139" t="s">
        <v>17</v>
      </c>
      <c r="D1839" s="139">
        <v>0</v>
      </c>
      <c r="E1839" s="140">
        <f ca="1">OFFSET(INDEX(Composições!A:H,MATCH(Orçamentária!A1839,Composições!A:A,0),8),2,0)</f>
        <v>1.6435</v>
      </c>
      <c r="F1839" s="141">
        <f t="shared" ca="1" si="86"/>
        <v>0</v>
      </c>
      <c r="G1839" s="142">
        <f>IF($K1839="Padrão",BDI!$B$17,IF($K1839="Diferenciado",BDI!$E$17,0))</f>
        <v>0.21290000000000001</v>
      </c>
      <c r="H1839" s="140">
        <f t="shared" ca="1" si="84"/>
        <v>1.99</v>
      </c>
      <c r="I1839" s="141">
        <f t="shared" ca="1" si="85"/>
        <v>0</v>
      </c>
      <c r="J1839" s="143"/>
      <c r="K1839" s="144" t="s">
        <v>3103</v>
      </c>
    </row>
    <row r="1840" spans="1:11" hidden="1" x14ac:dyDescent="0.25">
      <c r="A1840" s="137" t="s">
        <v>5908</v>
      </c>
      <c r="B1840" s="138" t="s">
        <v>5909</v>
      </c>
      <c r="C1840" s="139" t="s">
        <v>17</v>
      </c>
      <c r="D1840" s="139">
        <v>0</v>
      </c>
      <c r="E1840" s="140" t="s">
        <v>12</v>
      </c>
      <c r="F1840" s="141" t="str">
        <f t="shared" si="86"/>
        <v/>
      </c>
      <c r="G1840" s="142">
        <f>IF($K1840="Padrão",BDI!$B$17,IF($K1840="Diferenciado",BDI!$E$17,0))</f>
        <v>0.21290000000000001</v>
      </c>
      <c r="H1840" s="140" t="str">
        <f t="shared" si="84"/>
        <v/>
      </c>
      <c r="I1840" s="141" t="str">
        <f t="shared" si="85"/>
        <v/>
      </c>
      <c r="J1840" s="143"/>
      <c r="K1840" s="144" t="s">
        <v>3103</v>
      </c>
    </row>
    <row r="1841" spans="1:11" hidden="1" x14ac:dyDescent="0.25">
      <c r="A1841" s="185" t="s">
        <v>1405</v>
      </c>
      <c r="B1841" s="138" t="s">
        <v>5910</v>
      </c>
      <c r="C1841" s="139" t="s">
        <v>17</v>
      </c>
      <c r="D1841" s="139">
        <v>0</v>
      </c>
      <c r="E1841" s="140">
        <f ca="1">OFFSET(INDEX(Composições!A:H,MATCH(Orçamentária!A1841,Composições!A:A,0),8),2,0)</f>
        <v>5.0919999999999996</v>
      </c>
      <c r="F1841" s="141">
        <f t="shared" ca="1" si="86"/>
        <v>0</v>
      </c>
      <c r="G1841" s="142">
        <f>IF($K1841="Padrão",BDI!$B$17,IF($K1841="Diferenciado",BDI!$E$17,0))</f>
        <v>0.21290000000000001</v>
      </c>
      <c r="H1841" s="140">
        <f t="shared" ca="1" si="84"/>
        <v>6.18</v>
      </c>
      <c r="I1841" s="141">
        <f t="shared" ca="1" si="85"/>
        <v>0</v>
      </c>
      <c r="J1841" s="143"/>
      <c r="K1841" s="144" t="s">
        <v>3103</v>
      </c>
    </row>
    <row r="1842" spans="1:11" hidden="1" x14ac:dyDescent="0.25">
      <c r="A1842" s="185" t="s">
        <v>1406</v>
      </c>
      <c r="B1842" s="138" t="s">
        <v>5911</v>
      </c>
      <c r="C1842" s="139" t="s">
        <v>17</v>
      </c>
      <c r="D1842" s="139">
        <v>0</v>
      </c>
      <c r="E1842" s="140">
        <f ca="1">OFFSET(INDEX(Composições!A:H,MATCH(Orçamentária!A1842,Composições!A:A,0),8),2,0)</f>
        <v>4.8829999999999991</v>
      </c>
      <c r="F1842" s="141">
        <f t="shared" ca="1" si="86"/>
        <v>0</v>
      </c>
      <c r="G1842" s="142">
        <f>IF($K1842="Padrão",BDI!$B$17,IF($K1842="Diferenciado",BDI!$E$17,0))</f>
        <v>0.21290000000000001</v>
      </c>
      <c r="H1842" s="140">
        <f t="shared" ca="1" si="84"/>
        <v>5.92</v>
      </c>
      <c r="I1842" s="141">
        <f t="shared" ca="1" si="85"/>
        <v>0</v>
      </c>
      <c r="J1842" s="143"/>
      <c r="K1842" s="144" t="s">
        <v>3103</v>
      </c>
    </row>
    <row r="1843" spans="1:11" hidden="1" x14ac:dyDescent="0.25">
      <c r="A1843" s="185" t="s">
        <v>1407</v>
      </c>
      <c r="B1843" s="138" t="s">
        <v>5912</v>
      </c>
      <c r="C1843" s="139" t="s">
        <v>17</v>
      </c>
      <c r="D1843" s="139">
        <v>0</v>
      </c>
      <c r="E1843" s="140">
        <f ca="1">OFFSET(INDEX(Composições!A:H,MATCH(Orçamentária!A1843,Composições!A:A,0),8),2,0)</f>
        <v>13.756</v>
      </c>
      <c r="F1843" s="141">
        <f t="shared" ca="1" si="86"/>
        <v>0</v>
      </c>
      <c r="G1843" s="142">
        <f>IF($K1843="Padrão",BDI!$B$17,IF($K1843="Diferenciado",BDI!$E$17,0))</f>
        <v>0.21290000000000001</v>
      </c>
      <c r="H1843" s="140">
        <f t="shared" ca="1" si="84"/>
        <v>16.68</v>
      </c>
      <c r="I1843" s="141">
        <f t="shared" ca="1" si="85"/>
        <v>0</v>
      </c>
      <c r="J1843" s="143"/>
      <c r="K1843" s="144" t="s">
        <v>3103</v>
      </c>
    </row>
    <row r="1844" spans="1:11" hidden="1" x14ac:dyDescent="0.25">
      <c r="A1844" s="185" t="s">
        <v>1408</v>
      </c>
      <c r="B1844" s="138" t="s">
        <v>5913</v>
      </c>
      <c r="C1844" s="139" t="s">
        <v>17</v>
      </c>
      <c r="D1844" s="139">
        <v>0</v>
      </c>
      <c r="E1844" s="140">
        <f ca="1">OFFSET(INDEX(Composições!A:H,MATCH(Orçamentária!A1844,Composições!A:A,0),8),2,0)</f>
        <v>2.9164999999999996</v>
      </c>
      <c r="F1844" s="141">
        <f t="shared" ca="1" si="86"/>
        <v>0</v>
      </c>
      <c r="G1844" s="142">
        <f>IF($K1844="Padrão",BDI!$B$17,IF($K1844="Diferenciado",BDI!$E$17,0))</f>
        <v>0.21290000000000001</v>
      </c>
      <c r="H1844" s="140">
        <f t="shared" ca="1" si="84"/>
        <v>3.54</v>
      </c>
      <c r="I1844" s="141">
        <f t="shared" ca="1" si="85"/>
        <v>0</v>
      </c>
      <c r="J1844" s="143"/>
      <c r="K1844" s="144" t="s">
        <v>3103</v>
      </c>
    </row>
    <row r="1845" spans="1:11" hidden="1" x14ac:dyDescent="0.25">
      <c r="A1845" s="137" t="s">
        <v>5914</v>
      </c>
      <c r="B1845" s="138" t="s">
        <v>5915</v>
      </c>
      <c r="C1845" s="139" t="s">
        <v>17</v>
      </c>
      <c r="D1845" s="139">
        <v>0</v>
      </c>
      <c r="E1845" s="140" t="s">
        <v>12</v>
      </c>
      <c r="F1845" s="141" t="str">
        <f t="shared" si="86"/>
        <v/>
      </c>
      <c r="G1845" s="142">
        <f>IF($K1845="Padrão",BDI!$B$17,IF($K1845="Diferenciado",BDI!$E$17,0))</f>
        <v>0.21290000000000001</v>
      </c>
      <c r="H1845" s="140" t="str">
        <f t="shared" si="84"/>
        <v/>
      </c>
      <c r="I1845" s="141" t="str">
        <f t="shared" si="85"/>
        <v/>
      </c>
      <c r="J1845" s="143"/>
      <c r="K1845" s="144" t="s">
        <v>3103</v>
      </c>
    </row>
    <row r="1846" spans="1:11" hidden="1" x14ac:dyDescent="0.25">
      <c r="A1846" s="185" t="s">
        <v>1409</v>
      </c>
      <c r="B1846" s="138" t="s">
        <v>5916</v>
      </c>
      <c r="C1846" s="139" t="s">
        <v>17</v>
      </c>
      <c r="D1846" s="139">
        <v>0</v>
      </c>
      <c r="E1846" s="140">
        <f ca="1">OFFSET(INDEX(Composições!A:H,MATCH(Orçamentária!A1846,Composições!A:A,0),8),2,0)</f>
        <v>11.599500000000001</v>
      </c>
      <c r="F1846" s="141">
        <f t="shared" ca="1" si="86"/>
        <v>0</v>
      </c>
      <c r="G1846" s="142">
        <f>IF($K1846="Padrão",BDI!$B$17,IF($K1846="Diferenciado",BDI!$E$17,0))</f>
        <v>0.21290000000000001</v>
      </c>
      <c r="H1846" s="140">
        <f t="shared" ca="1" si="84"/>
        <v>14.07</v>
      </c>
      <c r="I1846" s="141">
        <f t="shared" ca="1" si="85"/>
        <v>0</v>
      </c>
      <c r="J1846" s="143"/>
      <c r="K1846" s="144" t="s">
        <v>3103</v>
      </c>
    </row>
    <row r="1847" spans="1:11" hidden="1" x14ac:dyDescent="0.25">
      <c r="A1847" s="185" t="s">
        <v>1410</v>
      </c>
      <c r="B1847" s="138" t="s">
        <v>5917</v>
      </c>
      <c r="C1847" s="139" t="s">
        <v>17</v>
      </c>
      <c r="D1847" s="139">
        <v>0</v>
      </c>
      <c r="E1847" s="140">
        <f ca="1">OFFSET(INDEX(Composições!A:H,MATCH(Orçamentária!A1847,Composições!A:A,0),8),2,0)</f>
        <v>7.6189999999999989</v>
      </c>
      <c r="F1847" s="141">
        <f t="shared" ca="1" si="86"/>
        <v>0</v>
      </c>
      <c r="G1847" s="142">
        <f>IF($K1847="Padrão",BDI!$B$17,IF($K1847="Diferenciado",BDI!$E$17,0))</f>
        <v>0.21290000000000001</v>
      </c>
      <c r="H1847" s="140">
        <f t="shared" ca="1" si="84"/>
        <v>9.24</v>
      </c>
      <c r="I1847" s="141">
        <f t="shared" ca="1" si="85"/>
        <v>0</v>
      </c>
      <c r="J1847" s="143"/>
      <c r="K1847" s="144" t="s">
        <v>3103</v>
      </c>
    </row>
    <row r="1848" spans="1:11" hidden="1" x14ac:dyDescent="0.25">
      <c r="A1848" s="185" t="s">
        <v>1411</v>
      </c>
      <c r="B1848" s="138" t="s">
        <v>5918</v>
      </c>
      <c r="C1848" s="139" t="s">
        <v>17</v>
      </c>
      <c r="D1848" s="139">
        <v>0</v>
      </c>
      <c r="E1848" s="140">
        <f ca="1">OFFSET(INDEX(Composições!A:H,MATCH(Orçamentária!A1848,Composições!A:A,0),8),2,0)</f>
        <v>21.279999999999998</v>
      </c>
      <c r="F1848" s="141">
        <f t="shared" ca="1" si="86"/>
        <v>0</v>
      </c>
      <c r="G1848" s="142">
        <f>IF($K1848="Padrão",BDI!$B$17,IF($K1848="Diferenciado",BDI!$E$17,0))</f>
        <v>0.21290000000000001</v>
      </c>
      <c r="H1848" s="140">
        <f t="shared" ca="1" si="84"/>
        <v>25.81</v>
      </c>
      <c r="I1848" s="141">
        <f t="shared" ca="1" si="85"/>
        <v>0</v>
      </c>
      <c r="J1848" s="143"/>
      <c r="K1848" s="144" t="s">
        <v>3103</v>
      </c>
    </row>
    <row r="1849" spans="1:11" hidden="1" x14ac:dyDescent="0.25">
      <c r="A1849" s="185" t="s">
        <v>1412</v>
      </c>
      <c r="B1849" s="138" t="s">
        <v>5919</v>
      </c>
      <c r="C1849" s="139" t="s">
        <v>17</v>
      </c>
      <c r="D1849" s="139">
        <v>0</v>
      </c>
      <c r="E1849" s="140">
        <f ca="1">OFFSET(INDEX(Composições!A:H,MATCH(Orçamentária!A1849,Composições!A:A,0),8),2,0)</f>
        <v>4.218</v>
      </c>
      <c r="F1849" s="141">
        <f t="shared" ca="1" si="86"/>
        <v>0</v>
      </c>
      <c r="G1849" s="142">
        <f>IF($K1849="Padrão",BDI!$B$17,IF($K1849="Diferenciado",BDI!$E$17,0))</f>
        <v>0.21290000000000001</v>
      </c>
      <c r="H1849" s="140">
        <f t="shared" ca="1" si="84"/>
        <v>5.12</v>
      </c>
      <c r="I1849" s="141">
        <f t="shared" ca="1" si="85"/>
        <v>0</v>
      </c>
      <c r="J1849" s="143"/>
      <c r="K1849" s="144" t="s">
        <v>3103</v>
      </c>
    </row>
    <row r="1850" spans="1:11" hidden="1" x14ac:dyDescent="0.25">
      <c r="A1850" s="137" t="s">
        <v>5920</v>
      </c>
      <c r="B1850" s="138" t="s">
        <v>5921</v>
      </c>
      <c r="C1850" s="139" t="s">
        <v>17</v>
      </c>
      <c r="D1850" s="139">
        <v>0</v>
      </c>
      <c r="E1850" s="140" t="s">
        <v>12</v>
      </c>
      <c r="F1850" s="141" t="str">
        <f t="shared" si="86"/>
        <v/>
      </c>
      <c r="G1850" s="142">
        <f>IF($K1850="Padrão",BDI!$B$17,IF($K1850="Diferenciado",BDI!$E$17,0))</f>
        <v>0.21290000000000001</v>
      </c>
      <c r="H1850" s="140" t="str">
        <f t="shared" si="84"/>
        <v/>
      </c>
      <c r="I1850" s="141" t="str">
        <f t="shared" si="85"/>
        <v/>
      </c>
      <c r="J1850" s="143"/>
      <c r="K1850" s="144" t="s">
        <v>3103</v>
      </c>
    </row>
    <row r="1851" spans="1:11" hidden="1" x14ac:dyDescent="0.25">
      <c r="A1851" s="185" t="s">
        <v>1413</v>
      </c>
      <c r="B1851" s="138" t="s">
        <v>5922</v>
      </c>
      <c r="C1851" s="139" t="s">
        <v>17</v>
      </c>
      <c r="D1851" s="139">
        <v>0</v>
      </c>
      <c r="E1851" s="140">
        <f ca="1">OFFSET(INDEX(Composições!A:H,MATCH(Orçamentária!A1851,Composições!A:A,0),8),2,0)</f>
        <v>14.154999999999999</v>
      </c>
      <c r="F1851" s="141">
        <f t="shared" ca="1" si="86"/>
        <v>0</v>
      </c>
      <c r="G1851" s="142">
        <f>IF($K1851="Padrão",BDI!$B$17,IF($K1851="Diferenciado",BDI!$E$17,0))</f>
        <v>0.21290000000000001</v>
      </c>
      <c r="H1851" s="140">
        <f t="shared" ca="1" si="84"/>
        <v>17.170000000000002</v>
      </c>
      <c r="I1851" s="141">
        <f t="shared" ca="1" si="85"/>
        <v>0</v>
      </c>
      <c r="J1851" s="143"/>
      <c r="K1851" s="144" t="s">
        <v>3103</v>
      </c>
    </row>
    <row r="1852" spans="1:11" hidden="1" x14ac:dyDescent="0.25">
      <c r="A1852" s="185" t="s">
        <v>1414</v>
      </c>
      <c r="B1852" s="138" t="s">
        <v>5923</v>
      </c>
      <c r="C1852" s="139" t="s">
        <v>17</v>
      </c>
      <c r="D1852" s="139">
        <v>0</v>
      </c>
      <c r="E1852" s="140">
        <f ca="1">OFFSET(INDEX(Composições!A:H,MATCH(Orçamentária!A1852,Composições!A:A,0),8),2,0)</f>
        <v>8.4359999999999999</v>
      </c>
      <c r="F1852" s="141">
        <f t="shared" ca="1" si="86"/>
        <v>0</v>
      </c>
      <c r="G1852" s="142">
        <f>IF($K1852="Padrão",BDI!$B$17,IF($K1852="Diferenciado",BDI!$E$17,0))</f>
        <v>0.21290000000000001</v>
      </c>
      <c r="H1852" s="140">
        <f t="shared" ca="1" si="84"/>
        <v>10.23</v>
      </c>
      <c r="I1852" s="141">
        <f t="shared" ca="1" si="85"/>
        <v>0</v>
      </c>
      <c r="J1852" s="143"/>
      <c r="K1852" s="144" t="s">
        <v>3103</v>
      </c>
    </row>
    <row r="1853" spans="1:11" hidden="1" x14ac:dyDescent="0.25">
      <c r="A1853" s="185" t="s">
        <v>1415</v>
      </c>
      <c r="B1853" s="138" t="s">
        <v>5924</v>
      </c>
      <c r="C1853" s="139" t="s">
        <v>17</v>
      </c>
      <c r="D1853" s="139">
        <v>0</v>
      </c>
      <c r="E1853" s="140">
        <f ca="1">OFFSET(INDEX(Composições!A:H,MATCH(Orçamentária!A1853,Composições!A:A,0),8),2,0)</f>
        <v>43.1205</v>
      </c>
      <c r="F1853" s="141">
        <f t="shared" ca="1" si="86"/>
        <v>0</v>
      </c>
      <c r="G1853" s="142">
        <f>IF($K1853="Padrão",BDI!$B$17,IF($K1853="Diferenciado",BDI!$E$17,0))</f>
        <v>0.21290000000000001</v>
      </c>
      <c r="H1853" s="140">
        <f t="shared" ca="1" si="84"/>
        <v>52.3</v>
      </c>
      <c r="I1853" s="141">
        <f t="shared" ca="1" si="85"/>
        <v>0</v>
      </c>
      <c r="J1853" s="143"/>
      <c r="K1853" s="144" t="s">
        <v>3103</v>
      </c>
    </row>
    <row r="1854" spans="1:11" hidden="1" x14ac:dyDescent="0.25">
      <c r="A1854" s="185" t="s">
        <v>1416</v>
      </c>
      <c r="B1854" s="138" t="s">
        <v>5925</v>
      </c>
      <c r="C1854" s="139" t="s">
        <v>17</v>
      </c>
      <c r="D1854" s="139">
        <v>0</v>
      </c>
      <c r="E1854" s="140">
        <f ca="1">OFFSET(INDEX(Composições!A:H,MATCH(Orçamentária!A1854,Composições!A:A,0),8),2,0)</f>
        <v>5.8805000000000005</v>
      </c>
      <c r="F1854" s="141">
        <f t="shared" ca="1" si="86"/>
        <v>0</v>
      </c>
      <c r="G1854" s="142">
        <f>IF($K1854="Padrão",BDI!$B$17,IF($K1854="Diferenciado",BDI!$E$17,0))</f>
        <v>0.21290000000000001</v>
      </c>
      <c r="H1854" s="140">
        <f t="shared" ca="1" si="84"/>
        <v>7.13</v>
      </c>
      <c r="I1854" s="141">
        <f t="shared" ca="1" si="85"/>
        <v>0</v>
      </c>
      <c r="J1854" s="143"/>
      <c r="K1854" s="144" t="s">
        <v>3103</v>
      </c>
    </row>
    <row r="1855" spans="1:11" hidden="1" x14ac:dyDescent="0.25">
      <c r="A1855" s="137" t="s">
        <v>5926</v>
      </c>
      <c r="B1855" s="138" t="s">
        <v>5927</v>
      </c>
      <c r="C1855" s="139" t="s">
        <v>17</v>
      </c>
      <c r="D1855" s="139">
        <v>0</v>
      </c>
      <c r="E1855" s="140" t="s">
        <v>12</v>
      </c>
      <c r="F1855" s="141" t="str">
        <f t="shared" si="86"/>
        <v/>
      </c>
      <c r="G1855" s="142">
        <f>IF($K1855="Padrão",BDI!$B$17,IF($K1855="Diferenciado",BDI!$E$17,0))</f>
        <v>0.21290000000000001</v>
      </c>
      <c r="H1855" s="140" t="str">
        <f t="shared" si="84"/>
        <v/>
      </c>
      <c r="I1855" s="141" t="str">
        <f t="shared" si="85"/>
        <v/>
      </c>
      <c r="J1855" s="143"/>
      <c r="K1855" s="144" t="s">
        <v>3103</v>
      </c>
    </row>
    <row r="1856" spans="1:11" hidden="1" x14ac:dyDescent="0.25">
      <c r="A1856" s="185" t="s">
        <v>1417</v>
      </c>
      <c r="B1856" s="138" t="s">
        <v>5928</v>
      </c>
      <c r="C1856" s="139" t="s">
        <v>17</v>
      </c>
      <c r="D1856" s="139">
        <v>0</v>
      </c>
      <c r="E1856" s="140">
        <f ca="1">OFFSET(INDEX(Composições!A:H,MATCH(Orçamentária!A1856,Composições!A:A,0),8),2,0)</f>
        <v>20.776499999999999</v>
      </c>
      <c r="F1856" s="141">
        <f t="shared" ca="1" si="86"/>
        <v>0</v>
      </c>
      <c r="G1856" s="142">
        <f>IF($K1856="Padrão",BDI!$B$17,IF($K1856="Diferenciado",BDI!$E$17,0))</f>
        <v>0.21290000000000001</v>
      </c>
      <c r="H1856" s="140">
        <f t="shared" ca="1" si="84"/>
        <v>25.2</v>
      </c>
      <c r="I1856" s="141">
        <f t="shared" ca="1" si="85"/>
        <v>0</v>
      </c>
      <c r="J1856" s="143"/>
      <c r="K1856" s="144" t="s">
        <v>3103</v>
      </c>
    </row>
    <row r="1857" spans="1:11" hidden="1" x14ac:dyDescent="0.25">
      <c r="A1857" s="137" t="s">
        <v>5929</v>
      </c>
      <c r="B1857" s="138" t="s">
        <v>5930</v>
      </c>
      <c r="C1857" s="139" t="s">
        <v>17</v>
      </c>
      <c r="D1857" s="139">
        <v>0</v>
      </c>
      <c r="E1857" s="140" t="s">
        <v>12</v>
      </c>
      <c r="F1857" s="141" t="str">
        <f t="shared" si="86"/>
        <v/>
      </c>
      <c r="G1857" s="142">
        <f>IF($K1857="Padrão",BDI!$B$17,IF($K1857="Diferenciado",BDI!$E$17,0))</f>
        <v>0.21290000000000001</v>
      </c>
      <c r="H1857" s="140" t="str">
        <f t="shared" si="84"/>
        <v/>
      </c>
      <c r="I1857" s="141" t="str">
        <f t="shared" si="85"/>
        <v/>
      </c>
      <c r="J1857" s="143"/>
      <c r="K1857" s="144" t="s">
        <v>3103</v>
      </c>
    </row>
    <row r="1858" spans="1:11" hidden="1" x14ac:dyDescent="0.25">
      <c r="A1858" s="185" t="s">
        <v>1418</v>
      </c>
      <c r="B1858" s="138" t="s">
        <v>5931</v>
      </c>
      <c r="C1858" s="139" t="s">
        <v>17</v>
      </c>
      <c r="D1858" s="139">
        <v>0</v>
      </c>
      <c r="E1858" s="140">
        <f ca="1">OFFSET(INDEX(Composições!A:H,MATCH(Orçamentária!A1858,Composições!A:A,0),8),2,0)</f>
        <v>101.29849999999999</v>
      </c>
      <c r="F1858" s="141">
        <f t="shared" ca="1" si="86"/>
        <v>0</v>
      </c>
      <c r="G1858" s="142">
        <f>IF($K1858="Padrão",BDI!$B$17,IF($K1858="Diferenciado",BDI!$E$17,0))</f>
        <v>0.21290000000000001</v>
      </c>
      <c r="H1858" s="140">
        <f t="shared" ca="1" si="84"/>
        <v>122.86</v>
      </c>
      <c r="I1858" s="141">
        <f t="shared" ca="1" si="85"/>
        <v>0</v>
      </c>
      <c r="J1858" s="143"/>
      <c r="K1858" s="144" t="s">
        <v>3103</v>
      </c>
    </row>
    <row r="1859" spans="1:11" hidden="1" x14ac:dyDescent="0.25">
      <c r="A1859" s="185" t="s">
        <v>1419</v>
      </c>
      <c r="B1859" s="138" t="s">
        <v>5932</v>
      </c>
      <c r="C1859" s="139" t="s">
        <v>17</v>
      </c>
      <c r="D1859" s="139">
        <v>0</v>
      </c>
      <c r="E1859" s="140">
        <f ca="1">OFFSET(INDEX(Composições!A:H,MATCH(Orçamentária!A1859,Composições!A:A,0),8),2,0)</f>
        <v>8.5879999999999992</v>
      </c>
      <c r="F1859" s="141">
        <f t="shared" ca="1" si="86"/>
        <v>0</v>
      </c>
      <c r="G1859" s="142">
        <f>IF($K1859="Padrão",BDI!$B$17,IF($K1859="Diferenciado",BDI!$E$17,0))</f>
        <v>0.21290000000000001</v>
      </c>
      <c r="H1859" s="140">
        <f t="shared" ca="1" si="84"/>
        <v>10.42</v>
      </c>
      <c r="I1859" s="141">
        <f t="shared" ca="1" si="85"/>
        <v>0</v>
      </c>
      <c r="J1859" s="143"/>
      <c r="K1859" s="144" t="s">
        <v>3103</v>
      </c>
    </row>
    <row r="1860" spans="1:11" hidden="1" x14ac:dyDescent="0.25">
      <c r="A1860" s="137" t="s">
        <v>5933</v>
      </c>
      <c r="B1860" s="138" t="s">
        <v>5934</v>
      </c>
      <c r="C1860" s="139" t="s">
        <v>17</v>
      </c>
      <c r="D1860" s="139">
        <v>0</v>
      </c>
      <c r="E1860" s="140" t="s">
        <v>12</v>
      </c>
      <c r="F1860" s="141" t="str">
        <f t="shared" si="86"/>
        <v/>
      </c>
      <c r="G1860" s="142">
        <f>IF($K1860="Padrão",BDI!$B$17,IF($K1860="Diferenciado",BDI!$E$17,0))</f>
        <v>0.21290000000000001</v>
      </c>
      <c r="H1860" s="140" t="str">
        <f t="shared" si="84"/>
        <v/>
      </c>
      <c r="I1860" s="141" t="str">
        <f t="shared" si="85"/>
        <v/>
      </c>
      <c r="J1860" s="143"/>
      <c r="K1860" s="144" t="s">
        <v>3103</v>
      </c>
    </row>
    <row r="1861" spans="1:11" hidden="1" x14ac:dyDescent="0.25">
      <c r="A1861" s="185" t="s">
        <v>1420</v>
      </c>
      <c r="B1861" s="138" t="s">
        <v>5935</v>
      </c>
      <c r="C1861" s="139" t="s">
        <v>17</v>
      </c>
      <c r="D1861" s="139">
        <v>0</v>
      </c>
      <c r="E1861" s="140">
        <f ca="1">OFFSET(INDEX(Composições!A:H,MATCH(Orçamentária!A1861,Composições!A:A,0),8),2,0)</f>
        <v>52.6205</v>
      </c>
      <c r="F1861" s="141">
        <f t="shared" ca="1" si="86"/>
        <v>0</v>
      </c>
      <c r="G1861" s="142">
        <f>IF($K1861="Padrão",BDI!$B$17,IF($K1861="Diferenciado",BDI!$E$17,0))</f>
        <v>0.21290000000000001</v>
      </c>
      <c r="H1861" s="140">
        <f t="shared" ca="1" si="84"/>
        <v>63.82</v>
      </c>
      <c r="I1861" s="141">
        <f t="shared" ca="1" si="85"/>
        <v>0</v>
      </c>
      <c r="J1861" s="143"/>
      <c r="K1861" s="144" t="s">
        <v>3103</v>
      </c>
    </row>
    <row r="1862" spans="1:11" hidden="1" x14ac:dyDescent="0.25">
      <c r="A1862" s="185" t="s">
        <v>1421</v>
      </c>
      <c r="B1862" s="138" t="s">
        <v>5936</v>
      </c>
      <c r="C1862" s="139" t="s">
        <v>17</v>
      </c>
      <c r="D1862" s="139">
        <v>0</v>
      </c>
      <c r="E1862" s="140">
        <f ca="1">OFFSET(INDEX(Composições!A:H,MATCH(Orçamentária!A1862,Composições!A:A,0),8),2,0)</f>
        <v>27.835000000000001</v>
      </c>
      <c r="F1862" s="141">
        <f t="shared" ca="1" si="86"/>
        <v>0</v>
      </c>
      <c r="G1862" s="142">
        <f>IF($K1862="Padrão",BDI!$B$17,IF($K1862="Diferenciado",BDI!$E$17,0))</f>
        <v>0.21290000000000001</v>
      </c>
      <c r="H1862" s="140">
        <f t="shared" ref="H1862:H1925" ca="1" si="87">IF(ISNUMBER(E1862),ROUND(E1862*(1+G1862),2),"")</f>
        <v>33.76</v>
      </c>
      <c r="I1862" s="141">
        <f t="shared" ref="I1862:I1925" ca="1" si="88">IF(ISNUMBER(E1862),ROUND(H1862*D1862,2),"")</f>
        <v>0</v>
      </c>
      <c r="J1862" s="143"/>
      <c r="K1862" s="144" t="s">
        <v>3103</v>
      </c>
    </row>
    <row r="1863" spans="1:11" hidden="1" x14ac:dyDescent="0.25">
      <c r="A1863" s="185" t="s">
        <v>1422</v>
      </c>
      <c r="B1863" s="138" t="s">
        <v>5937</v>
      </c>
      <c r="C1863" s="139" t="s">
        <v>17</v>
      </c>
      <c r="D1863" s="139">
        <v>0</v>
      </c>
      <c r="E1863" s="140">
        <f ca="1">OFFSET(INDEX(Composições!A:H,MATCH(Orçamentária!A1863,Composições!A:A,0),8),2,0)</f>
        <v>122.14149999999999</v>
      </c>
      <c r="F1863" s="141">
        <f t="shared" ref="F1863:F1926" ca="1" si="89">IF(ISNUMBER(E1863),D1863*E1863,"")</f>
        <v>0</v>
      </c>
      <c r="G1863" s="142">
        <f>IF($K1863="Padrão",BDI!$B$17,IF($K1863="Diferenciado",BDI!$E$17,0))</f>
        <v>0.21290000000000001</v>
      </c>
      <c r="H1863" s="140">
        <f t="shared" ca="1" si="87"/>
        <v>148.15</v>
      </c>
      <c r="I1863" s="141">
        <f t="shared" ca="1" si="88"/>
        <v>0</v>
      </c>
      <c r="J1863" s="143"/>
      <c r="K1863" s="144" t="s">
        <v>3103</v>
      </c>
    </row>
    <row r="1864" spans="1:11" hidden="1" x14ac:dyDescent="0.25">
      <c r="A1864" s="185" t="s">
        <v>1423</v>
      </c>
      <c r="B1864" s="138" t="s">
        <v>5938</v>
      </c>
      <c r="C1864" s="139" t="s">
        <v>17</v>
      </c>
      <c r="D1864" s="139">
        <v>0</v>
      </c>
      <c r="E1864" s="140">
        <f ca="1">OFFSET(INDEX(Composições!A:H,MATCH(Orçamentária!A1864,Composições!A:A,0),8),2,0)</f>
        <v>13.071999999999999</v>
      </c>
      <c r="F1864" s="141">
        <f t="shared" ca="1" si="89"/>
        <v>0</v>
      </c>
      <c r="G1864" s="142">
        <f>IF($K1864="Padrão",BDI!$B$17,IF($K1864="Diferenciado",BDI!$E$17,0))</f>
        <v>0.21290000000000001</v>
      </c>
      <c r="H1864" s="140">
        <f t="shared" ca="1" si="87"/>
        <v>15.86</v>
      </c>
      <c r="I1864" s="141">
        <f t="shared" ca="1" si="88"/>
        <v>0</v>
      </c>
      <c r="J1864" s="143"/>
      <c r="K1864" s="144" t="s">
        <v>3103</v>
      </c>
    </row>
    <row r="1865" spans="1:11" hidden="1" x14ac:dyDescent="0.25">
      <c r="A1865" s="137" t="s">
        <v>5939</v>
      </c>
      <c r="B1865" s="138" t="s">
        <v>5940</v>
      </c>
      <c r="C1865" s="139" t="s">
        <v>17</v>
      </c>
      <c r="D1865" s="139">
        <v>0</v>
      </c>
      <c r="E1865" s="140" t="s">
        <v>12</v>
      </c>
      <c r="F1865" s="141" t="str">
        <f t="shared" si="89"/>
        <v/>
      </c>
      <c r="G1865" s="142">
        <f>IF($K1865="Padrão",BDI!$B$17,IF($K1865="Diferenciado",BDI!$E$17,0))</f>
        <v>0.21290000000000001</v>
      </c>
      <c r="H1865" s="140" t="str">
        <f t="shared" si="87"/>
        <v/>
      </c>
      <c r="I1865" s="141" t="str">
        <f t="shared" si="88"/>
        <v/>
      </c>
      <c r="J1865" s="143"/>
      <c r="K1865" s="144" t="s">
        <v>3103</v>
      </c>
    </row>
    <row r="1866" spans="1:11" hidden="1" x14ac:dyDescent="0.25">
      <c r="A1866" s="185" t="s">
        <v>1424</v>
      </c>
      <c r="B1866" s="138" t="s">
        <v>5941</v>
      </c>
      <c r="C1866" s="139" t="s">
        <v>17</v>
      </c>
      <c r="D1866" s="139">
        <v>0</v>
      </c>
      <c r="E1866" s="140">
        <f ca="1">OFFSET(INDEX(Composições!A:H,MATCH(Orçamentária!A1866,Composições!A:A,0),8),2,0)</f>
        <v>69.083999999999989</v>
      </c>
      <c r="F1866" s="141">
        <f t="shared" ca="1" si="89"/>
        <v>0</v>
      </c>
      <c r="G1866" s="142">
        <f>IF($K1866="Padrão",BDI!$B$17,IF($K1866="Diferenciado",BDI!$E$17,0))</f>
        <v>0.21290000000000001</v>
      </c>
      <c r="H1866" s="140">
        <f t="shared" ca="1" si="87"/>
        <v>83.79</v>
      </c>
      <c r="I1866" s="141">
        <f t="shared" ca="1" si="88"/>
        <v>0</v>
      </c>
      <c r="J1866" s="143"/>
      <c r="K1866" s="144" t="s">
        <v>3103</v>
      </c>
    </row>
    <row r="1867" spans="1:11" hidden="1" x14ac:dyDescent="0.25">
      <c r="A1867" s="185" t="s">
        <v>1425</v>
      </c>
      <c r="B1867" s="138" t="s">
        <v>5942</v>
      </c>
      <c r="C1867" s="139" t="s">
        <v>17</v>
      </c>
      <c r="D1867" s="139">
        <v>0</v>
      </c>
      <c r="E1867" s="140">
        <f ca="1">OFFSET(INDEX(Composições!A:H,MATCH(Orçamentária!A1867,Composições!A:A,0),8),2,0)</f>
        <v>43.633499999999998</v>
      </c>
      <c r="F1867" s="141">
        <f t="shared" ca="1" si="89"/>
        <v>0</v>
      </c>
      <c r="G1867" s="142">
        <f>IF($K1867="Padrão",BDI!$B$17,IF($K1867="Diferenciado",BDI!$E$17,0))</f>
        <v>0.21290000000000001</v>
      </c>
      <c r="H1867" s="140">
        <f t="shared" ca="1" si="87"/>
        <v>52.92</v>
      </c>
      <c r="I1867" s="141">
        <f t="shared" ca="1" si="88"/>
        <v>0</v>
      </c>
      <c r="J1867" s="143"/>
      <c r="K1867" s="144" t="s">
        <v>3103</v>
      </c>
    </row>
    <row r="1868" spans="1:11" hidden="1" x14ac:dyDescent="0.25">
      <c r="A1868" s="185" t="s">
        <v>1426</v>
      </c>
      <c r="B1868" s="138" t="s">
        <v>5943</v>
      </c>
      <c r="C1868" s="139" t="s">
        <v>17</v>
      </c>
      <c r="D1868" s="139">
        <v>0</v>
      </c>
      <c r="E1868" s="140">
        <f ca="1">OFFSET(INDEX(Composições!A:H,MATCH(Orçamentária!A1868,Composições!A:A,0),8),2,0)</f>
        <v>224.80799999999996</v>
      </c>
      <c r="F1868" s="141">
        <f t="shared" ca="1" si="89"/>
        <v>0</v>
      </c>
      <c r="G1868" s="142">
        <f>IF($K1868="Padrão",BDI!$B$17,IF($K1868="Diferenciado",BDI!$E$17,0))</f>
        <v>0.21290000000000001</v>
      </c>
      <c r="H1868" s="140">
        <f t="shared" ca="1" si="87"/>
        <v>272.67</v>
      </c>
      <c r="I1868" s="141">
        <f t="shared" ca="1" si="88"/>
        <v>0</v>
      </c>
      <c r="J1868" s="143"/>
      <c r="K1868" s="144" t="s">
        <v>3103</v>
      </c>
    </row>
    <row r="1869" spans="1:11" hidden="1" x14ac:dyDescent="0.25">
      <c r="A1869" s="185" t="s">
        <v>1427</v>
      </c>
      <c r="B1869" s="138" t="s">
        <v>5944</v>
      </c>
      <c r="C1869" s="139" t="s">
        <v>17</v>
      </c>
      <c r="D1869" s="139">
        <v>0</v>
      </c>
      <c r="E1869" s="140">
        <f ca="1">OFFSET(INDEX(Composições!A:H,MATCH(Orçamentária!A1869,Composições!A:A,0),8),2,0)</f>
        <v>20.624500000000001</v>
      </c>
      <c r="F1869" s="141">
        <f t="shared" ca="1" si="89"/>
        <v>0</v>
      </c>
      <c r="G1869" s="142">
        <f>IF($K1869="Padrão",BDI!$B$17,IF($K1869="Diferenciado",BDI!$E$17,0))</f>
        <v>0.21290000000000001</v>
      </c>
      <c r="H1869" s="140">
        <f t="shared" ca="1" si="87"/>
        <v>25.02</v>
      </c>
      <c r="I1869" s="141">
        <f t="shared" ca="1" si="88"/>
        <v>0</v>
      </c>
      <c r="J1869" s="143"/>
      <c r="K1869" s="144" t="s">
        <v>3103</v>
      </c>
    </row>
    <row r="1870" spans="1:11" hidden="1" x14ac:dyDescent="0.25">
      <c r="A1870" s="137" t="s">
        <v>5945</v>
      </c>
      <c r="B1870" s="138" t="s">
        <v>5946</v>
      </c>
      <c r="C1870" s="139" t="s">
        <v>17</v>
      </c>
      <c r="D1870" s="139">
        <v>0</v>
      </c>
      <c r="E1870" s="140" t="s">
        <v>12</v>
      </c>
      <c r="F1870" s="141" t="str">
        <f t="shared" si="89"/>
        <v/>
      </c>
      <c r="G1870" s="142">
        <f>IF($K1870="Padrão",BDI!$B$17,IF($K1870="Diferenciado",BDI!$E$17,0))</f>
        <v>0.21290000000000001</v>
      </c>
      <c r="H1870" s="140" t="str">
        <f t="shared" si="87"/>
        <v/>
      </c>
      <c r="I1870" s="141" t="str">
        <f t="shared" si="88"/>
        <v/>
      </c>
      <c r="J1870" s="143"/>
      <c r="K1870" s="144" t="s">
        <v>3103</v>
      </c>
    </row>
    <row r="1871" spans="1:11" hidden="1" x14ac:dyDescent="0.25">
      <c r="A1871" s="185" t="s">
        <v>1428</v>
      </c>
      <c r="B1871" s="138" t="s">
        <v>5947</v>
      </c>
      <c r="C1871" s="139" t="s">
        <v>17</v>
      </c>
      <c r="D1871" s="139">
        <v>0</v>
      </c>
      <c r="E1871" s="140">
        <f ca="1">OFFSET(INDEX(Composições!A:H,MATCH(Orçamentária!A1871,Composições!A:A,0),8),2,0)</f>
        <v>117.1635</v>
      </c>
      <c r="F1871" s="141">
        <f t="shared" ca="1" si="89"/>
        <v>0</v>
      </c>
      <c r="G1871" s="142">
        <f>IF($K1871="Padrão",BDI!$B$17,IF($K1871="Diferenciado",BDI!$E$17,0))</f>
        <v>0.21290000000000001</v>
      </c>
      <c r="H1871" s="140">
        <f t="shared" ca="1" si="87"/>
        <v>142.11000000000001</v>
      </c>
      <c r="I1871" s="141">
        <f t="shared" ca="1" si="88"/>
        <v>0</v>
      </c>
      <c r="J1871" s="143"/>
      <c r="K1871" s="144" t="s">
        <v>3103</v>
      </c>
    </row>
    <row r="1872" spans="1:11" hidden="1" x14ac:dyDescent="0.25">
      <c r="A1872" s="185" t="s">
        <v>1429</v>
      </c>
      <c r="B1872" s="138" t="s">
        <v>5948</v>
      </c>
      <c r="C1872" s="139" t="s">
        <v>105</v>
      </c>
      <c r="D1872" s="139">
        <v>0</v>
      </c>
      <c r="E1872" s="140">
        <f ca="1">OFFSET(INDEX(Composições!A:H,MATCH(Orçamentária!A1872,Composições!A:A,0),8),2,0)</f>
        <v>5.0729999999999995</v>
      </c>
      <c r="F1872" s="141">
        <f t="shared" ca="1" si="89"/>
        <v>0</v>
      </c>
      <c r="G1872" s="142">
        <f>IF($K1872="Padrão",BDI!$B$17,IF($K1872="Diferenciado",BDI!$E$17,0))</f>
        <v>0.21290000000000001</v>
      </c>
      <c r="H1872" s="140">
        <f t="shared" ca="1" si="87"/>
        <v>6.15</v>
      </c>
      <c r="I1872" s="141">
        <f t="shared" ca="1" si="88"/>
        <v>0</v>
      </c>
      <c r="J1872" s="143"/>
      <c r="K1872" s="144" t="s">
        <v>3103</v>
      </c>
    </row>
    <row r="1873" spans="1:11" hidden="1" x14ac:dyDescent="0.25">
      <c r="A1873" s="185" t="s">
        <v>1430</v>
      </c>
      <c r="B1873" s="138" t="s">
        <v>5949</v>
      </c>
      <c r="C1873" s="139" t="s">
        <v>105</v>
      </c>
      <c r="D1873" s="139">
        <v>0</v>
      </c>
      <c r="E1873" s="140">
        <f ca="1">OFFSET(INDEX(Composições!A:H,MATCH(Orçamentária!A1873,Composições!A:A,0),8),2,0)</f>
        <v>9.7564999999999991</v>
      </c>
      <c r="F1873" s="141">
        <f t="shared" ca="1" si="89"/>
        <v>0</v>
      </c>
      <c r="G1873" s="142">
        <f>IF($K1873="Padrão",BDI!$B$17,IF($K1873="Diferenciado",BDI!$E$17,0))</f>
        <v>0.21290000000000001</v>
      </c>
      <c r="H1873" s="140">
        <f t="shared" ca="1" si="87"/>
        <v>11.83</v>
      </c>
      <c r="I1873" s="141">
        <f t="shared" ca="1" si="88"/>
        <v>0</v>
      </c>
      <c r="J1873" s="143"/>
      <c r="K1873" s="144" t="s">
        <v>3103</v>
      </c>
    </row>
    <row r="1874" spans="1:11" hidden="1" x14ac:dyDescent="0.25">
      <c r="A1874" s="185" t="s">
        <v>1431</v>
      </c>
      <c r="B1874" s="138" t="s">
        <v>5950</v>
      </c>
      <c r="C1874" s="139" t="s">
        <v>105</v>
      </c>
      <c r="D1874" s="139">
        <v>0</v>
      </c>
      <c r="E1874" s="140">
        <f ca="1">OFFSET(INDEX(Composições!A:H,MATCH(Orçamentária!A1874,Composições!A:A,0),8),2,0)</f>
        <v>8.5120000000000005</v>
      </c>
      <c r="F1874" s="141">
        <f t="shared" ca="1" si="89"/>
        <v>0</v>
      </c>
      <c r="G1874" s="142">
        <f>IF($K1874="Padrão",BDI!$B$17,IF($K1874="Diferenciado",BDI!$E$17,0))</f>
        <v>0.21290000000000001</v>
      </c>
      <c r="H1874" s="140">
        <f t="shared" ca="1" si="87"/>
        <v>10.32</v>
      </c>
      <c r="I1874" s="141">
        <f t="shared" ca="1" si="88"/>
        <v>0</v>
      </c>
      <c r="J1874" s="143"/>
      <c r="K1874" s="144" t="s">
        <v>3103</v>
      </c>
    </row>
    <row r="1875" spans="1:11" hidden="1" x14ac:dyDescent="0.25">
      <c r="A1875" s="137" t="s">
        <v>5951</v>
      </c>
      <c r="B1875" s="138" t="s">
        <v>5952</v>
      </c>
      <c r="C1875" s="139" t="s">
        <v>17</v>
      </c>
      <c r="D1875" s="139">
        <v>0</v>
      </c>
      <c r="E1875" s="140" t="s">
        <v>12</v>
      </c>
      <c r="F1875" s="141" t="str">
        <f t="shared" si="89"/>
        <v/>
      </c>
      <c r="G1875" s="142">
        <f>IF($K1875="Padrão",BDI!$B$17,IF($K1875="Diferenciado",BDI!$E$17,0))</f>
        <v>0.21290000000000001</v>
      </c>
      <c r="H1875" s="140" t="str">
        <f t="shared" si="87"/>
        <v/>
      </c>
      <c r="I1875" s="141" t="str">
        <f t="shared" si="88"/>
        <v/>
      </c>
      <c r="J1875" s="143"/>
      <c r="K1875" s="144" t="s">
        <v>3103</v>
      </c>
    </row>
    <row r="1876" spans="1:11" hidden="1" x14ac:dyDescent="0.25">
      <c r="A1876" s="185" t="s">
        <v>1432</v>
      </c>
      <c r="B1876" s="138" t="s">
        <v>5953</v>
      </c>
      <c r="C1876" s="139" t="s">
        <v>105</v>
      </c>
      <c r="D1876" s="139">
        <v>0</v>
      </c>
      <c r="E1876" s="140">
        <f ca="1">OFFSET(INDEX(Composições!A:H,MATCH(Orçamentária!A1876,Composições!A:A,0),8),2,0)</f>
        <v>11.1625</v>
      </c>
      <c r="F1876" s="141">
        <f t="shared" ca="1" si="89"/>
        <v>0</v>
      </c>
      <c r="G1876" s="142">
        <f>IF($K1876="Padrão",BDI!$B$17,IF($K1876="Diferenciado",BDI!$E$17,0))</f>
        <v>0.21290000000000001</v>
      </c>
      <c r="H1876" s="140">
        <f t="shared" ca="1" si="87"/>
        <v>13.54</v>
      </c>
      <c r="I1876" s="141">
        <f t="shared" ca="1" si="88"/>
        <v>0</v>
      </c>
      <c r="J1876" s="143"/>
      <c r="K1876" s="144" t="s">
        <v>3103</v>
      </c>
    </row>
    <row r="1877" spans="1:11" hidden="1" x14ac:dyDescent="0.25">
      <c r="A1877" s="137" t="s">
        <v>5954</v>
      </c>
      <c r="B1877" s="138" t="s">
        <v>5955</v>
      </c>
      <c r="C1877" s="139" t="s">
        <v>17</v>
      </c>
      <c r="D1877" s="139">
        <v>0</v>
      </c>
      <c r="E1877" s="140" t="s">
        <v>12</v>
      </c>
      <c r="F1877" s="141" t="str">
        <f t="shared" si="89"/>
        <v/>
      </c>
      <c r="G1877" s="142">
        <f>IF($K1877="Padrão",BDI!$B$17,IF($K1877="Diferenciado",BDI!$E$17,0))</f>
        <v>0.21290000000000001</v>
      </c>
      <c r="H1877" s="140" t="str">
        <f t="shared" si="87"/>
        <v/>
      </c>
      <c r="I1877" s="141" t="str">
        <f t="shared" si="88"/>
        <v/>
      </c>
      <c r="J1877" s="143"/>
      <c r="K1877" s="144" t="s">
        <v>3103</v>
      </c>
    </row>
    <row r="1878" spans="1:11" hidden="1" x14ac:dyDescent="0.25">
      <c r="A1878" s="185" t="s">
        <v>1433</v>
      </c>
      <c r="B1878" s="138" t="s">
        <v>5956</v>
      </c>
      <c r="C1878" s="139" t="s">
        <v>105</v>
      </c>
      <c r="D1878" s="139">
        <v>0</v>
      </c>
      <c r="E1878" s="140">
        <f ca="1">OFFSET(INDEX(Composições!A:H,MATCH(Orçamentária!A1878,Composições!A:A,0),8),2,0)</f>
        <v>16.852999999999998</v>
      </c>
      <c r="F1878" s="141">
        <f t="shared" ca="1" si="89"/>
        <v>0</v>
      </c>
      <c r="G1878" s="142">
        <f>IF($K1878="Padrão",BDI!$B$17,IF($K1878="Diferenciado",BDI!$E$17,0))</f>
        <v>0.21290000000000001</v>
      </c>
      <c r="H1878" s="140">
        <f t="shared" ca="1" si="87"/>
        <v>20.440000000000001</v>
      </c>
      <c r="I1878" s="141">
        <f t="shared" ca="1" si="88"/>
        <v>0</v>
      </c>
      <c r="J1878" s="143"/>
      <c r="K1878" s="144" t="s">
        <v>3103</v>
      </c>
    </row>
    <row r="1879" spans="1:11" hidden="1" x14ac:dyDescent="0.25">
      <c r="A1879" s="137" t="s">
        <v>5957</v>
      </c>
      <c r="B1879" s="138" t="s">
        <v>5958</v>
      </c>
      <c r="C1879" s="139" t="s">
        <v>17</v>
      </c>
      <c r="D1879" s="139">
        <v>0</v>
      </c>
      <c r="E1879" s="140" t="s">
        <v>12</v>
      </c>
      <c r="F1879" s="141" t="str">
        <f t="shared" si="89"/>
        <v/>
      </c>
      <c r="G1879" s="142">
        <f>IF($K1879="Padrão",BDI!$B$17,IF($K1879="Diferenciado",BDI!$E$17,0))</f>
        <v>0.21290000000000001</v>
      </c>
      <c r="H1879" s="140" t="str">
        <f t="shared" si="87"/>
        <v/>
      </c>
      <c r="I1879" s="141" t="str">
        <f t="shared" si="88"/>
        <v/>
      </c>
      <c r="J1879" s="143"/>
      <c r="K1879" s="144" t="s">
        <v>3103</v>
      </c>
    </row>
    <row r="1880" spans="1:11" hidden="1" x14ac:dyDescent="0.25">
      <c r="A1880" s="185" t="s">
        <v>1434</v>
      </c>
      <c r="B1880" s="138" t="s">
        <v>5959</v>
      </c>
      <c r="C1880" s="139" t="s">
        <v>105</v>
      </c>
      <c r="D1880" s="139">
        <v>0</v>
      </c>
      <c r="E1880" s="140">
        <f ca="1">OFFSET(INDEX(Composições!A:H,MATCH(Orçamentária!A1880,Composições!A:A,0),8),2,0)</f>
        <v>21.688499999999998</v>
      </c>
      <c r="F1880" s="141">
        <f t="shared" ca="1" si="89"/>
        <v>0</v>
      </c>
      <c r="G1880" s="142">
        <f>IF($K1880="Padrão",BDI!$B$17,IF($K1880="Diferenciado",BDI!$E$17,0))</f>
        <v>0.21290000000000001</v>
      </c>
      <c r="H1880" s="140">
        <f t="shared" ca="1" si="87"/>
        <v>26.31</v>
      </c>
      <c r="I1880" s="141">
        <f t="shared" ca="1" si="88"/>
        <v>0</v>
      </c>
      <c r="J1880" s="143"/>
      <c r="K1880" s="144" t="s">
        <v>3103</v>
      </c>
    </row>
    <row r="1881" spans="1:11" hidden="1" x14ac:dyDescent="0.25">
      <c r="A1881" s="137" t="s">
        <v>5960</v>
      </c>
      <c r="B1881" s="138" t="s">
        <v>5961</v>
      </c>
      <c r="C1881" s="139" t="s">
        <v>17</v>
      </c>
      <c r="D1881" s="139">
        <v>0</v>
      </c>
      <c r="E1881" s="140" t="s">
        <v>12</v>
      </c>
      <c r="F1881" s="141" t="str">
        <f t="shared" si="89"/>
        <v/>
      </c>
      <c r="G1881" s="142">
        <f>IF($K1881="Padrão",BDI!$B$17,IF($K1881="Diferenciado",BDI!$E$17,0))</f>
        <v>0.21290000000000001</v>
      </c>
      <c r="H1881" s="140" t="str">
        <f t="shared" si="87"/>
        <v/>
      </c>
      <c r="I1881" s="141" t="str">
        <f t="shared" si="88"/>
        <v/>
      </c>
      <c r="J1881" s="143"/>
      <c r="K1881" s="144" t="s">
        <v>3103</v>
      </c>
    </row>
    <row r="1882" spans="1:11" hidden="1" x14ac:dyDescent="0.25">
      <c r="A1882" s="185" t="s">
        <v>1435</v>
      </c>
      <c r="B1882" s="138" t="s">
        <v>5962</v>
      </c>
      <c r="C1882" s="139" t="s">
        <v>105</v>
      </c>
      <c r="D1882" s="139">
        <v>0</v>
      </c>
      <c r="E1882" s="140">
        <f ca="1">OFFSET(INDEX(Composições!A:H,MATCH(Orçamentária!A1882,Composições!A:A,0),8),2,0)</f>
        <v>28.889499999999998</v>
      </c>
      <c r="F1882" s="141">
        <f t="shared" ca="1" si="89"/>
        <v>0</v>
      </c>
      <c r="G1882" s="142">
        <f>IF($K1882="Padrão",BDI!$B$17,IF($K1882="Diferenciado",BDI!$E$17,0))</f>
        <v>0.21290000000000001</v>
      </c>
      <c r="H1882" s="140">
        <f t="shared" ca="1" si="87"/>
        <v>35.04</v>
      </c>
      <c r="I1882" s="141">
        <f t="shared" ca="1" si="88"/>
        <v>0</v>
      </c>
      <c r="J1882" s="143"/>
      <c r="K1882" s="144" t="s">
        <v>3103</v>
      </c>
    </row>
    <row r="1883" spans="1:11" hidden="1" x14ac:dyDescent="0.25">
      <c r="A1883" s="137" t="s">
        <v>5963</v>
      </c>
      <c r="B1883" s="138" t="s">
        <v>5964</v>
      </c>
      <c r="C1883" s="139" t="s">
        <v>17</v>
      </c>
      <c r="D1883" s="139">
        <v>0</v>
      </c>
      <c r="E1883" s="140" t="s">
        <v>12</v>
      </c>
      <c r="F1883" s="141" t="str">
        <f t="shared" si="89"/>
        <v/>
      </c>
      <c r="G1883" s="142">
        <f>IF($K1883="Padrão",BDI!$B$17,IF($K1883="Diferenciado",BDI!$E$17,0))</f>
        <v>0.21290000000000001</v>
      </c>
      <c r="H1883" s="140" t="str">
        <f t="shared" si="87"/>
        <v/>
      </c>
      <c r="I1883" s="141" t="str">
        <f t="shared" si="88"/>
        <v/>
      </c>
      <c r="J1883" s="143"/>
      <c r="K1883" s="144" t="s">
        <v>3103</v>
      </c>
    </row>
    <row r="1884" spans="1:11" hidden="1" x14ac:dyDescent="0.25">
      <c r="A1884" s="185" t="s">
        <v>1436</v>
      </c>
      <c r="B1884" s="138" t="s">
        <v>5965</v>
      </c>
      <c r="C1884" s="139" t="s">
        <v>105</v>
      </c>
      <c r="D1884" s="139">
        <v>0</v>
      </c>
      <c r="E1884" s="140">
        <f ca="1">OFFSET(INDEX(Composições!A:H,MATCH(Orçamentária!A1884,Composições!A:A,0),8),2,0)</f>
        <v>3.6004999999999998</v>
      </c>
      <c r="F1884" s="141">
        <f t="shared" ca="1" si="89"/>
        <v>0</v>
      </c>
      <c r="G1884" s="142">
        <f>IF($K1884="Padrão",BDI!$B$17,IF($K1884="Diferenciado",BDI!$E$17,0))</f>
        <v>0.21290000000000001</v>
      </c>
      <c r="H1884" s="140">
        <f t="shared" ca="1" si="87"/>
        <v>4.37</v>
      </c>
      <c r="I1884" s="141">
        <f t="shared" ca="1" si="88"/>
        <v>0</v>
      </c>
      <c r="J1884" s="143"/>
      <c r="K1884" s="144" t="s">
        <v>3103</v>
      </c>
    </row>
    <row r="1885" spans="1:11" hidden="1" x14ac:dyDescent="0.25">
      <c r="A1885" s="185" t="s">
        <v>1437</v>
      </c>
      <c r="B1885" s="138" t="s">
        <v>5966</v>
      </c>
      <c r="C1885" s="139" t="s">
        <v>17</v>
      </c>
      <c r="D1885" s="139">
        <v>0</v>
      </c>
      <c r="E1885" s="140">
        <f ca="1">OFFSET(INDEX(Composições!A:H,MATCH(Orçamentária!A1885,Composições!A:A,0),8),2,0)</f>
        <v>5.9944999999999995</v>
      </c>
      <c r="F1885" s="141">
        <f t="shared" ca="1" si="89"/>
        <v>0</v>
      </c>
      <c r="G1885" s="142">
        <f>IF($K1885="Padrão",BDI!$B$17,IF($K1885="Diferenciado",BDI!$E$17,0))</f>
        <v>0.21290000000000001</v>
      </c>
      <c r="H1885" s="140">
        <f t="shared" ca="1" si="87"/>
        <v>7.27</v>
      </c>
      <c r="I1885" s="141">
        <f t="shared" ca="1" si="88"/>
        <v>0</v>
      </c>
      <c r="J1885" s="143"/>
      <c r="K1885" s="144" t="s">
        <v>3103</v>
      </c>
    </row>
    <row r="1886" spans="1:11" hidden="1" x14ac:dyDescent="0.25">
      <c r="A1886" s="185" t="s">
        <v>1438</v>
      </c>
      <c r="B1886" s="138" t="s">
        <v>5967</v>
      </c>
      <c r="C1886" s="139" t="s">
        <v>105</v>
      </c>
      <c r="D1886" s="139">
        <v>0</v>
      </c>
      <c r="E1886" s="140">
        <f ca="1">OFFSET(INDEX(Composições!A:H,MATCH(Orçamentária!A1886,Composições!A:A,0),8),2,0)</f>
        <v>5.9375</v>
      </c>
      <c r="F1886" s="141">
        <f t="shared" ca="1" si="89"/>
        <v>0</v>
      </c>
      <c r="G1886" s="142">
        <f>IF($K1886="Padrão",BDI!$B$17,IF($K1886="Diferenciado",BDI!$E$17,0))</f>
        <v>0.21290000000000001</v>
      </c>
      <c r="H1886" s="140">
        <f t="shared" ca="1" si="87"/>
        <v>7.2</v>
      </c>
      <c r="I1886" s="141">
        <f t="shared" ca="1" si="88"/>
        <v>0</v>
      </c>
      <c r="J1886" s="143"/>
      <c r="K1886" s="144" t="s">
        <v>3103</v>
      </c>
    </row>
    <row r="1887" spans="1:11" hidden="1" x14ac:dyDescent="0.25">
      <c r="A1887" s="185" t="s">
        <v>1439</v>
      </c>
      <c r="B1887" s="138" t="s">
        <v>5968</v>
      </c>
      <c r="C1887" s="139" t="s">
        <v>17</v>
      </c>
      <c r="D1887" s="139">
        <v>0</v>
      </c>
      <c r="E1887" s="140">
        <f ca="1">OFFSET(INDEX(Composições!A:H,MATCH(Orçamentária!A1887,Composições!A:A,0),8),2,0)</f>
        <v>6.84</v>
      </c>
      <c r="F1887" s="141">
        <f t="shared" ca="1" si="89"/>
        <v>0</v>
      </c>
      <c r="G1887" s="142">
        <f>IF($K1887="Padrão",BDI!$B$17,IF($K1887="Diferenciado",BDI!$E$17,0))</f>
        <v>0.21290000000000001</v>
      </c>
      <c r="H1887" s="140">
        <f t="shared" ca="1" si="87"/>
        <v>8.3000000000000007</v>
      </c>
      <c r="I1887" s="141">
        <f t="shared" ca="1" si="88"/>
        <v>0</v>
      </c>
      <c r="J1887" s="143"/>
      <c r="K1887" s="144" t="s">
        <v>3103</v>
      </c>
    </row>
    <row r="1888" spans="1:11" hidden="1" x14ac:dyDescent="0.25">
      <c r="A1888" s="185" t="s">
        <v>1440</v>
      </c>
      <c r="B1888" s="138" t="s">
        <v>5969</v>
      </c>
      <c r="C1888" s="139" t="s">
        <v>105</v>
      </c>
      <c r="D1888" s="139">
        <v>0</v>
      </c>
      <c r="E1888" s="140">
        <f ca="1">OFFSET(INDEX(Composições!A:H,MATCH(Orçamentária!A1888,Composições!A:A,0),8),2,0)</f>
        <v>8.3125</v>
      </c>
      <c r="F1888" s="141">
        <f t="shared" ca="1" si="89"/>
        <v>0</v>
      </c>
      <c r="G1888" s="142">
        <f>IF($K1888="Padrão",BDI!$B$17,IF($K1888="Diferenciado",BDI!$E$17,0))</f>
        <v>0.21290000000000001</v>
      </c>
      <c r="H1888" s="140">
        <f t="shared" ca="1" si="87"/>
        <v>10.08</v>
      </c>
      <c r="I1888" s="141">
        <f t="shared" ca="1" si="88"/>
        <v>0</v>
      </c>
      <c r="J1888" s="143"/>
      <c r="K1888" s="144" t="s">
        <v>3103</v>
      </c>
    </row>
    <row r="1889" spans="1:11" hidden="1" x14ac:dyDescent="0.25">
      <c r="A1889" s="185" t="s">
        <v>1441</v>
      </c>
      <c r="B1889" s="138" t="s">
        <v>5970</v>
      </c>
      <c r="C1889" s="139" t="s">
        <v>17</v>
      </c>
      <c r="D1889" s="139">
        <v>0</v>
      </c>
      <c r="E1889" s="140">
        <f ca="1">OFFSET(INDEX(Composições!A:H,MATCH(Orçamentária!A1889,Composições!A:A,0),8),2,0)</f>
        <v>10.088999999999999</v>
      </c>
      <c r="F1889" s="141">
        <f t="shared" ca="1" si="89"/>
        <v>0</v>
      </c>
      <c r="G1889" s="142">
        <f>IF($K1889="Padrão",BDI!$B$17,IF($K1889="Diferenciado",BDI!$E$17,0))</f>
        <v>0.21290000000000001</v>
      </c>
      <c r="H1889" s="140">
        <f t="shared" ca="1" si="87"/>
        <v>12.24</v>
      </c>
      <c r="I1889" s="141">
        <f t="shared" ca="1" si="88"/>
        <v>0</v>
      </c>
      <c r="J1889" s="143"/>
      <c r="K1889" s="144" t="s">
        <v>3103</v>
      </c>
    </row>
    <row r="1890" spans="1:11" hidden="1" x14ac:dyDescent="0.25">
      <c r="A1890" s="185" t="s">
        <v>1442</v>
      </c>
      <c r="B1890" s="138" t="s">
        <v>5971</v>
      </c>
      <c r="C1890" s="139" t="s">
        <v>105</v>
      </c>
      <c r="D1890" s="139">
        <v>0</v>
      </c>
      <c r="E1890" s="140">
        <f ca="1">OFFSET(INDEX(Composições!A:H,MATCH(Orçamentária!A1890,Composições!A:A,0),8),2,0)</f>
        <v>6.327</v>
      </c>
      <c r="F1890" s="141">
        <f t="shared" ca="1" si="89"/>
        <v>0</v>
      </c>
      <c r="G1890" s="142">
        <f>IF($K1890="Padrão",BDI!$B$17,IF($K1890="Diferenciado",BDI!$E$17,0))</f>
        <v>0.21290000000000001</v>
      </c>
      <c r="H1890" s="140">
        <f t="shared" ca="1" si="87"/>
        <v>7.67</v>
      </c>
      <c r="I1890" s="141">
        <f t="shared" ca="1" si="88"/>
        <v>0</v>
      </c>
      <c r="J1890" s="143"/>
      <c r="K1890" s="144" t="s">
        <v>3103</v>
      </c>
    </row>
    <row r="1891" spans="1:11" hidden="1" x14ac:dyDescent="0.25">
      <c r="A1891" s="185" t="s">
        <v>1443</v>
      </c>
      <c r="B1891" s="138" t="s">
        <v>5972</v>
      </c>
      <c r="C1891" s="139" t="s">
        <v>17</v>
      </c>
      <c r="D1891" s="139">
        <v>0</v>
      </c>
      <c r="E1891" s="140">
        <f ca="1">OFFSET(INDEX(Composições!A:H,MATCH(Orçamentária!A1891,Composições!A:A,0),8),2,0)</f>
        <v>1.3015000000000001</v>
      </c>
      <c r="F1891" s="141">
        <f t="shared" ca="1" si="89"/>
        <v>0</v>
      </c>
      <c r="G1891" s="142">
        <f>IF($K1891="Padrão",BDI!$B$17,IF($K1891="Diferenciado",BDI!$E$17,0))</f>
        <v>0.21290000000000001</v>
      </c>
      <c r="H1891" s="140">
        <f t="shared" ca="1" si="87"/>
        <v>1.58</v>
      </c>
      <c r="I1891" s="141">
        <f t="shared" ca="1" si="88"/>
        <v>0</v>
      </c>
      <c r="J1891" s="143"/>
      <c r="K1891" s="144" t="s">
        <v>3103</v>
      </c>
    </row>
    <row r="1892" spans="1:11" hidden="1" x14ac:dyDescent="0.25">
      <c r="A1892" s="185" t="s">
        <v>1444</v>
      </c>
      <c r="B1892" s="138" t="s">
        <v>5973</v>
      </c>
      <c r="C1892" s="139" t="s">
        <v>17</v>
      </c>
      <c r="D1892" s="139">
        <v>0</v>
      </c>
      <c r="E1892" s="140">
        <f ca="1">OFFSET(INDEX(Composições!A:H,MATCH(Orçamentária!A1892,Composições!A:A,0),8),2,0)</f>
        <v>2.8119999999999998</v>
      </c>
      <c r="F1892" s="141">
        <f t="shared" ca="1" si="89"/>
        <v>0</v>
      </c>
      <c r="G1892" s="142">
        <f>IF($K1892="Padrão",BDI!$B$17,IF($K1892="Diferenciado",BDI!$E$17,0))</f>
        <v>0.21290000000000001</v>
      </c>
      <c r="H1892" s="140">
        <f t="shared" ca="1" si="87"/>
        <v>3.41</v>
      </c>
      <c r="I1892" s="141">
        <f t="shared" ca="1" si="88"/>
        <v>0</v>
      </c>
      <c r="J1892" s="143"/>
      <c r="K1892" s="144" t="s">
        <v>3103</v>
      </c>
    </row>
    <row r="1893" spans="1:11" hidden="1" x14ac:dyDescent="0.25">
      <c r="A1893" s="185" t="s">
        <v>1445</v>
      </c>
      <c r="B1893" s="138" t="s">
        <v>5974</v>
      </c>
      <c r="C1893" s="139" t="s">
        <v>105</v>
      </c>
      <c r="D1893" s="139">
        <v>0</v>
      </c>
      <c r="E1893" s="140">
        <f ca="1">OFFSET(INDEX(Composições!A:H,MATCH(Orçamentária!A1893,Composições!A:A,0),8),2,0)</f>
        <v>9.8895</v>
      </c>
      <c r="F1893" s="141">
        <f t="shared" ca="1" si="89"/>
        <v>0</v>
      </c>
      <c r="G1893" s="142">
        <f>IF($K1893="Padrão",BDI!$B$17,IF($K1893="Diferenciado",BDI!$E$17,0))</f>
        <v>0.21290000000000001</v>
      </c>
      <c r="H1893" s="140">
        <f t="shared" ca="1" si="87"/>
        <v>11.99</v>
      </c>
      <c r="I1893" s="141">
        <f t="shared" ca="1" si="88"/>
        <v>0</v>
      </c>
      <c r="J1893" s="143"/>
      <c r="K1893" s="144" t="s">
        <v>3103</v>
      </c>
    </row>
    <row r="1894" spans="1:11" hidden="1" x14ac:dyDescent="0.25">
      <c r="A1894" s="185" t="s">
        <v>1446</v>
      </c>
      <c r="B1894" s="138" t="s">
        <v>5975</v>
      </c>
      <c r="C1894" s="139" t="s">
        <v>17</v>
      </c>
      <c r="D1894" s="139">
        <v>0</v>
      </c>
      <c r="E1894" s="140">
        <f ca="1">OFFSET(INDEX(Composições!A:H,MATCH(Orçamentária!A1894,Composições!A:A,0),8),2,0)</f>
        <v>1.8144999999999998</v>
      </c>
      <c r="F1894" s="141">
        <f t="shared" ca="1" si="89"/>
        <v>0</v>
      </c>
      <c r="G1894" s="142">
        <f>IF($K1894="Padrão",BDI!$B$17,IF($K1894="Diferenciado",BDI!$E$17,0))</f>
        <v>0.21290000000000001</v>
      </c>
      <c r="H1894" s="140">
        <f t="shared" ca="1" si="87"/>
        <v>2.2000000000000002</v>
      </c>
      <c r="I1894" s="141">
        <f t="shared" ca="1" si="88"/>
        <v>0</v>
      </c>
      <c r="J1894" s="143"/>
      <c r="K1894" s="144" t="s">
        <v>3103</v>
      </c>
    </row>
    <row r="1895" spans="1:11" hidden="1" x14ac:dyDescent="0.25">
      <c r="A1895" s="185" t="s">
        <v>1447</v>
      </c>
      <c r="B1895" s="138" t="s">
        <v>5976</v>
      </c>
      <c r="C1895" s="139" t="s">
        <v>17</v>
      </c>
      <c r="D1895" s="139">
        <v>0</v>
      </c>
      <c r="E1895" s="140">
        <f ca="1">OFFSET(INDEX(Composições!A:H,MATCH(Orçamentária!A1895,Composições!A:A,0),8),2,0)</f>
        <v>3.8854999999999995</v>
      </c>
      <c r="F1895" s="141">
        <f t="shared" ca="1" si="89"/>
        <v>0</v>
      </c>
      <c r="G1895" s="142">
        <f>IF($K1895="Padrão",BDI!$B$17,IF($K1895="Diferenciado",BDI!$E$17,0))</f>
        <v>0.21290000000000001</v>
      </c>
      <c r="H1895" s="140">
        <f t="shared" ca="1" si="87"/>
        <v>4.71</v>
      </c>
      <c r="I1895" s="141">
        <f t="shared" ca="1" si="88"/>
        <v>0</v>
      </c>
      <c r="J1895" s="143"/>
      <c r="K1895" s="144" t="s">
        <v>3103</v>
      </c>
    </row>
    <row r="1896" spans="1:11" hidden="1" x14ac:dyDescent="0.25">
      <c r="A1896" s="185" t="s">
        <v>1448</v>
      </c>
      <c r="B1896" s="138" t="s">
        <v>5977</v>
      </c>
      <c r="C1896" s="139" t="s">
        <v>105</v>
      </c>
      <c r="D1896" s="139">
        <v>0</v>
      </c>
      <c r="E1896" s="140">
        <f ca="1">OFFSET(INDEX(Composições!A:H,MATCH(Orçamentária!A1896,Composições!A:A,0),8),2,0)</f>
        <v>13.166999999999998</v>
      </c>
      <c r="F1896" s="141">
        <f t="shared" ca="1" si="89"/>
        <v>0</v>
      </c>
      <c r="G1896" s="142">
        <f>IF($K1896="Padrão",BDI!$B$17,IF($K1896="Diferenciado",BDI!$E$17,0))</f>
        <v>0.21290000000000001</v>
      </c>
      <c r="H1896" s="140">
        <f t="shared" ca="1" si="87"/>
        <v>15.97</v>
      </c>
      <c r="I1896" s="141">
        <f t="shared" ca="1" si="88"/>
        <v>0</v>
      </c>
      <c r="J1896" s="143"/>
      <c r="K1896" s="144" t="s">
        <v>3103</v>
      </c>
    </row>
    <row r="1897" spans="1:11" hidden="1" x14ac:dyDescent="0.25">
      <c r="A1897" s="185" t="s">
        <v>1449</v>
      </c>
      <c r="B1897" s="138" t="s">
        <v>5978</v>
      </c>
      <c r="C1897" s="139" t="s">
        <v>17</v>
      </c>
      <c r="D1897" s="139">
        <v>0</v>
      </c>
      <c r="E1897" s="140">
        <f ca="1">OFFSET(INDEX(Composições!A:H,MATCH(Orçamentária!A1897,Composições!A:A,0),8),2,0)</f>
        <v>2.8214999999999999</v>
      </c>
      <c r="F1897" s="141">
        <f t="shared" ca="1" si="89"/>
        <v>0</v>
      </c>
      <c r="G1897" s="142">
        <f>IF($K1897="Padrão",BDI!$B$17,IF($K1897="Diferenciado",BDI!$E$17,0))</f>
        <v>0.21290000000000001</v>
      </c>
      <c r="H1897" s="140">
        <f t="shared" ca="1" si="87"/>
        <v>3.42</v>
      </c>
      <c r="I1897" s="141">
        <f t="shared" ca="1" si="88"/>
        <v>0</v>
      </c>
      <c r="J1897" s="143"/>
      <c r="K1897" s="144" t="s">
        <v>3103</v>
      </c>
    </row>
    <row r="1898" spans="1:11" hidden="1" x14ac:dyDescent="0.25">
      <c r="A1898" s="185" t="s">
        <v>1450</v>
      </c>
      <c r="B1898" s="138" t="s">
        <v>5979</v>
      </c>
      <c r="C1898" s="139" t="s">
        <v>17</v>
      </c>
      <c r="D1898" s="139">
        <v>0</v>
      </c>
      <c r="E1898" s="140">
        <f ca="1">OFFSET(INDEX(Composições!A:H,MATCH(Orçamentária!A1898,Composições!A:A,0),8),2,0)</f>
        <v>5.13</v>
      </c>
      <c r="F1898" s="141">
        <f t="shared" ca="1" si="89"/>
        <v>0</v>
      </c>
      <c r="G1898" s="142">
        <f>IF($K1898="Padrão",BDI!$B$17,IF($K1898="Diferenciado",BDI!$E$17,0))</f>
        <v>0.21290000000000001</v>
      </c>
      <c r="H1898" s="140">
        <f t="shared" ca="1" si="87"/>
        <v>6.22</v>
      </c>
      <c r="I1898" s="141">
        <f t="shared" ca="1" si="88"/>
        <v>0</v>
      </c>
      <c r="J1898" s="143"/>
      <c r="K1898" s="144" t="s">
        <v>3103</v>
      </c>
    </row>
    <row r="1899" spans="1:11" hidden="1" x14ac:dyDescent="0.25">
      <c r="A1899" s="185" t="s">
        <v>1451</v>
      </c>
      <c r="B1899" s="138" t="s">
        <v>5980</v>
      </c>
      <c r="C1899" s="139" t="s">
        <v>105</v>
      </c>
      <c r="D1899" s="139">
        <v>0</v>
      </c>
      <c r="E1899" s="140">
        <f ca="1">OFFSET(INDEX(Composições!A:H,MATCH(Orçamentária!A1899,Composições!A:A,0),8),2,0)</f>
        <v>14.468500000000001</v>
      </c>
      <c r="F1899" s="141">
        <f t="shared" ca="1" si="89"/>
        <v>0</v>
      </c>
      <c r="G1899" s="142">
        <f>IF($K1899="Padrão",BDI!$B$17,IF($K1899="Diferenciado",BDI!$E$17,0))</f>
        <v>0.21290000000000001</v>
      </c>
      <c r="H1899" s="140">
        <f t="shared" ca="1" si="87"/>
        <v>17.55</v>
      </c>
      <c r="I1899" s="141">
        <f t="shared" ca="1" si="88"/>
        <v>0</v>
      </c>
      <c r="J1899" s="143"/>
      <c r="K1899" s="144" t="s">
        <v>3103</v>
      </c>
    </row>
    <row r="1900" spans="1:11" hidden="1" x14ac:dyDescent="0.25">
      <c r="A1900" s="185" t="s">
        <v>1452</v>
      </c>
      <c r="B1900" s="138" t="s">
        <v>5981</v>
      </c>
      <c r="C1900" s="139" t="s">
        <v>17</v>
      </c>
      <c r="D1900" s="139">
        <v>0</v>
      </c>
      <c r="E1900" s="140">
        <f ca="1">OFFSET(INDEX(Composições!A:H,MATCH(Orçamentária!A1900,Composições!A:A,0),8),2,0)</f>
        <v>3.8759999999999999</v>
      </c>
      <c r="F1900" s="141">
        <f t="shared" ca="1" si="89"/>
        <v>0</v>
      </c>
      <c r="G1900" s="142">
        <f>IF($K1900="Padrão",BDI!$B$17,IF($K1900="Diferenciado",BDI!$E$17,0))</f>
        <v>0.21290000000000001</v>
      </c>
      <c r="H1900" s="140">
        <f t="shared" ca="1" si="87"/>
        <v>4.7</v>
      </c>
      <c r="I1900" s="141">
        <f t="shared" ca="1" si="88"/>
        <v>0</v>
      </c>
      <c r="J1900" s="143"/>
      <c r="K1900" s="144" t="s">
        <v>3103</v>
      </c>
    </row>
    <row r="1901" spans="1:11" hidden="1" x14ac:dyDescent="0.25">
      <c r="A1901" s="185" t="s">
        <v>1453</v>
      </c>
      <c r="B1901" s="138" t="s">
        <v>5982</v>
      </c>
      <c r="C1901" s="139" t="s">
        <v>17</v>
      </c>
      <c r="D1901" s="139">
        <v>0</v>
      </c>
      <c r="E1901" s="140">
        <f ca="1">OFFSET(INDEX(Composições!A:H,MATCH(Orçamentária!A1901,Composições!A:A,0),8),2,0)</f>
        <v>6.2130000000000001</v>
      </c>
      <c r="F1901" s="141">
        <f t="shared" ca="1" si="89"/>
        <v>0</v>
      </c>
      <c r="G1901" s="142">
        <f>IF($K1901="Padrão",BDI!$B$17,IF($K1901="Diferenciado",BDI!$E$17,0))</f>
        <v>0.21290000000000001</v>
      </c>
      <c r="H1901" s="140">
        <f t="shared" ca="1" si="87"/>
        <v>7.54</v>
      </c>
      <c r="I1901" s="141">
        <f t="shared" ca="1" si="88"/>
        <v>0</v>
      </c>
      <c r="J1901" s="143"/>
      <c r="K1901" s="144" t="s">
        <v>3103</v>
      </c>
    </row>
    <row r="1902" spans="1:11" hidden="1" x14ac:dyDescent="0.25">
      <c r="A1902" s="185" t="s">
        <v>1454</v>
      </c>
      <c r="B1902" s="138" t="s">
        <v>5983</v>
      </c>
      <c r="C1902" s="139" t="s">
        <v>105</v>
      </c>
      <c r="D1902" s="139">
        <v>0</v>
      </c>
      <c r="E1902" s="140">
        <f ca="1">OFFSET(INDEX(Composições!A:H,MATCH(Orçamentária!A1902,Composições!A:A,0),8),2,0)</f>
        <v>23.654999999999998</v>
      </c>
      <c r="F1902" s="141">
        <f t="shared" ca="1" si="89"/>
        <v>0</v>
      </c>
      <c r="G1902" s="142">
        <f>IF($K1902="Padrão",BDI!$B$17,IF($K1902="Diferenciado",BDI!$E$17,0))</f>
        <v>0.21290000000000001</v>
      </c>
      <c r="H1902" s="140">
        <f t="shared" ca="1" si="87"/>
        <v>28.69</v>
      </c>
      <c r="I1902" s="141">
        <f t="shared" ca="1" si="88"/>
        <v>0</v>
      </c>
      <c r="J1902" s="143"/>
      <c r="K1902" s="144" t="s">
        <v>3103</v>
      </c>
    </row>
    <row r="1903" spans="1:11" hidden="1" x14ac:dyDescent="0.25">
      <c r="A1903" s="185" t="s">
        <v>1455</v>
      </c>
      <c r="B1903" s="138" t="s">
        <v>5984</v>
      </c>
      <c r="C1903" s="139" t="s">
        <v>17</v>
      </c>
      <c r="D1903" s="139">
        <v>0</v>
      </c>
      <c r="E1903" s="140">
        <f ca="1">OFFSET(INDEX(Composições!A:H,MATCH(Orçamentária!A1903,Composições!A:A,0),8),2,0)</f>
        <v>5.6144999999999996</v>
      </c>
      <c r="F1903" s="141">
        <f t="shared" ca="1" si="89"/>
        <v>0</v>
      </c>
      <c r="G1903" s="142">
        <f>IF($K1903="Padrão",BDI!$B$17,IF($K1903="Diferenciado",BDI!$E$17,0))</f>
        <v>0.21290000000000001</v>
      </c>
      <c r="H1903" s="140">
        <f t="shared" ca="1" si="87"/>
        <v>6.81</v>
      </c>
      <c r="I1903" s="141">
        <f t="shared" ca="1" si="88"/>
        <v>0</v>
      </c>
      <c r="J1903" s="143"/>
      <c r="K1903" s="144" t="s">
        <v>3103</v>
      </c>
    </row>
    <row r="1904" spans="1:11" hidden="1" x14ac:dyDescent="0.25">
      <c r="A1904" s="185" t="s">
        <v>1456</v>
      </c>
      <c r="B1904" s="138" t="s">
        <v>5985</v>
      </c>
      <c r="C1904" s="139" t="s">
        <v>17</v>
      </c>
      <c r="D1904" s="139">
        <v>0</v>
      </c>
      <c r="E1904" s="140">
        <f ca="1">OFFSET(INDEX(Composições!A:H,MATCH(Orçamentária!A1904,Composições!A:A,0),8),2,0)</f>
        <v>10.0985</v>
      </c>
      <c r="F1904" s="141">
        <f t="shared" ca="1" si="89"/>
        <v>0</v>
      </c>
      <c r="G1904" s="142">
        <f>IF($K1904="Padrão",BDI!$B$17,IF($K1904="Diferenciado",BDI!$E$17,0))</f>
        <v>0.21290000000000001</v>
      </c>
      <c r="H1904" s="140">
        <f t="shared" ca="1" si="87"/>
        <v>12.25</v>
      </c>
      <c r="I1904" s="141">
        <f t="shared" ca="1" si="88"/>
        <v>0</v>
      </c>
      <c r="J1904" s="143"/>
      <c r="K1904" s="144" t="s">
        <v>3103</v>
      </c>
    </row>
    <row r="1905" spans="1:11" hidden="1" x14ac:dyDescent="0.25">
      <c r="A1905" s="185" t="s">
        <v>1457</v>
      </c>
      <c r="B1905" s="138" t="s">
        <v>5986</v>
      </c>
      <c r="C1905" s="139" t="s">
        <v>105</v>
      </c>
      <c r="D1905" s="139">
        <v>0</v>
      </c>
      <c r="E1905" s="140">
        <f ca="1">OFFSET(INDEX(Composições!A:H,MATCH(Orçamentária!A1905,Composições!A:A,0),8),2,0)</f>
        <v>43.272499999999994</v>
      </c>
      <c r="F1905" s="141">
        <f t="shared" ca="1" si="89"/>
        <v>0</v>
      </c>
      <c r="G1905" s="142">
        <f>IF($K1905="Padrão",BDI!$B$17,IF($K1905="Diferenciado",BDI!$E$17,0))</f>
        <v>0.21290000000000001</v>
      </c>
      <c r="H1905" s="140">
        <f t="shared" ca="1" si="87"/>
        <v>52.49</v>
      </c>
      <c r="I1905" s="141">
        <f t="shared" ca="1" si="88"/>
        <v>0</v>
      </c>
      <c r="J1905" s="143"/>
      <c r="K1905" s="144" t="s">
        <v>3103</v>
      </c>
    </row>
    <row r="1906" spans="1:11" hidden="1" x14ac:dyDescent="0.25">
      <c r="A1906" s="185" t="s">
        <v>1458</v>
      </c>
      <c r="B1906" s="138" t="s">
        <v>5987</v>
      </c>
      <c r="C1906" s="139" t="s">
        <v>17</v>
      </c>
      <c r="D1906" s="139">
        <v>0</v>
      </c>
      <c r="E1906" s="140">
        <f ca="1">OFFSET(INDEX(Composições!A:H,MATCH(Orçamentária!A1906,Composições!A:A,0),8),2,0)</f>
        <v>16.767499999999998</v>
      </c>
      <c r="F1906" s="141">
        <f t="shared" ca="1" si="89"/>
        <v>0</v>
      </c>
      <c r="G1906" s="142">
        <f>IF($K1906="Padrão",BDI!$B$17,IF($K1906="Diferenciado",BDI!$E$17,0))</f>
        <v>0.21290000000000001</v>
      </c>
      <c r="H1906" s="140">
        <f t="shared" ca="1" si="87"/>
        <v>20.34</v>
      </c>
      <c r="I1906" s="141">
        <f t="shared" ca="1" si="88"/>
        <v>0</v>
      </c>
      <c r="J1906" s="143"/>
      <c r="K1906" s="144" t="s">
        <v>3103</v>
      </c>
    </row>
    <row r="1907" spans="1:11" hidden="1" x14ac:dyDescent="0.25">
      <c r="A1907" s="185" t="s">
        <v>1459</v>
      </c>
      <c r="B1907" s="138" t="s">
        <v>5988</v>
      </c>
      <c r="C1907" s="139" t="s">
        <v>17</v>
      </c>
      <c r="D1907" s="139">
        <v>0</v>
      </c>
      <c r="E1907" s="140">
        <f ca="1">OFFSET(INDEX(Composições!A:H,MATCH(Orçamentária!A1907,Composições!A:A,0),8),2,0)</f>
        <v>25.802</v>
      </c>
      <c r="F1907" s="141">
        <f t="shared" ca="1" si="89"/>
        <v>0</v>
      </c>
      <c r="G1907" s="142">
        <f>IF($K1907="Padrão",BDI!$B$17,IF($K1907="Diferenciado",BDI!$E$17,0))</f>
        <v>0.21290000000000001</v>
      </c>
      <c r="H1907" s="140">
        <f t="shared" ca="1" si="87"/>
        <v>31.3</v>
      </c>
      <c r="I1907" s="141">
        <f t="shared" ca="1" si="88"/>
        <v>0</v>
      </c>
      <c r="J1907" s="143"/>
      <c r="K1907" s="144" t="s">
        <v>3103</v>
      </c>
    </row>
    <row r="1908" spans="1:11" hidden="1" x14ac:dyDescent="0.25">
      <c r="A1908" s="137" t="s">
        <v>5989</v>
      </c>
      <c r="B1908" s="138" t="s">
        <v>5990</v>
      </c>
      <c r="C1908" s="139" t="s">
        <v>17</v>
      </c>
      <c r="D1908" s="139">
        <v>0</v>
      </c>
      <c r="E1908" s="140" t="s">
        <v>12</v>
      </c>
      <c r="F1908" s="141" t="str">
        <f t="shared" si="89"/>
        <v/>
      </c>
      <c r="G1908" s="142">
        <f>IF($K1908="Padrão",BDI!$B$17,IF($K1908="Diferenciado",BDI!$E$17,0))</f>
        <v>0.21290000000000001</v>
      </c>
      <c r="H1908" s="140" t="str">
        <f t="shared" si="87"/>
        <v/>
      </c>
      <c r="I1908" s="141" t="str">
        <f t="shared" si="88"/>
        <v/>
      </c>
      <c r="J1908" s="143"/>
      <c r="K1908" s="144" t="s">
        <v>3103</v>
      </c>
    </row>
    <row r="1909" spans="1:11" hidden="1" x14ac:dyDescent="0.25">
      <c r="A1909" s="137" t="s">
        <v>5991</v>
      </c>
      <c r="B1909" s="138" t="s">
        <v>5992</v>
      </c>
      <c r="C1909" s="139" t="s">
        <v>17</v>
      </c>
      <c r="D1909" s="139">
        <v>0</v>
      </c>
      <c r="E1909" s="140" t="s">
        <v>12</v>
      </c>
      <c r="F1909" s="141" t="str">
        <f t="shared" si="89"/>
        <v/>
      </c>
      <c r="G1909" s="142">
        <f>IF($K1909="Padrão",BDI!$B$17,IF($K1909="Diferenciado",BDI!$E$17,0))</f>
        <v>0.21290000000000001</v>
      </c>
      <c r="H1909" s="140" t="str">
        <f t="shared" si="87"/>
        <v/>
      </c>
      <c r="I1909" s="141" t="str">
        <f t="shared" si="88"/>
        <v/>
      </c>
      <c r="J1909" s="143"/>
      <c r="K1909" s="144" t="s">
        <v>3103</v>
      </c>
    </row>
    <row r="1910" spans="1:11" hidden="1" x14ac:dyDescent="0.25">
      <c r="A1910" s="137" t="s">
        <v>5993</v>
      </c>
      <c r="B1910" s="138" t="s">
        <v>5994</v>
      </c>
      <c r="C1910" s="139" t="s">
        <v>17</v>
      </c>
      <c r="D1910" s="139">
        <v>0</v>
      </c>
      <c r="E1910" s="140" t="s">
        <v>12</v>
      </c>
      <c r="F1910" s="141" t="str">
        <f t="shared" si="89"/>
        <v/>
      </c>
      <c r="G1910" s="142">
        <f>IF($K1910="Padrão",BDI!$B$17,IF($K1910="Diferenciado",BDI!$E$17,0))</f>
        <v>0.21290000000000001</v>
      </c>
      <c r="H1910" s="140" t="str">
        <f t="shared" si="87"/>
        <v/>
      </c>
      <c r="I1910" s="141" t="str">
        <f t="shared" si="88"/>
        <v/>
      </c>
      <c r="J1910" s="143"/>
      <c r="K1910" s="144" t="s">
        <v>3103</v>
      </c>
    </row>
    <row r="1911" spans="1:11" hidden="1" x14ac:dyDescent="0.25">
      <c r="A1911" s="137" t="s">
        <v>5995</v>
      </c>
      <c r="B1911" s="138" t="s">
        <v>5996</v>
      </c>
      <c r="C1911" s="139" t="s">
        <v>17</v>
      </c>
      <c r="D1911" s="139">
        <v>0</v>
      </c>
      <c r="E1911" s="140" t="s">
        <v>12</v>
      </c>
      <c r="F1911" s="141" t="str">
        <f t="shared" si="89"/>
        <v/>
      </c>
      <c r="G1911" s="142">
        <f>IF($K1911="Padrão",BDI!$B$17,IF($K1911="Diferenciado",BDI!$E$17,0))</f>
        <v>0.21290000000000001</v>
      </c>
      <c r="H1911" s="140" t="str">
        <f t="shared" si="87"/>
        <v/>
      </c>
      <c r="I1911" s="141" t="str">
        <f t="shared" si="88"/>
        <v/>
      </c>
      <c r="J1911" s="143"/>
      <c r="K1911" s="144" t="s">
        <v>3103</v>
      </c>
    </row>
    <row r="1912" spans="1:11" hidden="1" x14ac:dyDescent="0.25">
      <c r="A1912" s="137" t="s">
        <v>5997</v>
      </c>
      <c r="B1912" s="138" t="s">
        <v>5998</v>
      </c>
      <c r="C1912" s="139" t="s">
        <v>17</v>
      </c>
      <c r="D1912" s="139">
        <v>0</v>
      </c>
      <c r="E1912" s="140" t="s">
        <v>12</v>
      </c>
      <c r="F1912" s="141" t="str">
        <f t="shared" si="89"/>
        <v/>
      </c>
      <c r="G1912" s="142">
        <f>IF($K1912="Padrão",BDI!$B$17,IF($K1912="Diferenciado",BDI!$E$17,0))</f>
        <v>0.21290000000000001</v>
      </c>
      <c r="H1912" s="140" t="str">
        <f t="shared" si="87"/>
        <v/>
      </c>
      <c r="I1912" s="141" t="str">
        <f t="shared" si="88"/>
        <v/>
      </c>
      <c r="J1912" s="143"/>
      <c r="K1912" s="144" t="s">
        <v>3103</v>
      </c>
    </row>
    <row r="1913" spans="1:11" hidden="1" x14ac:dyDescent="0.25">
      <c r="A1913" s="137" t="s">
        <v>5999</v>
      </c>
      <c r="B1913" s="138" t="s">
        <v>6000</v>
      </c>
      <c r="C1913" s="139" t="s">
        <v>17</v>
      </c>
      <c r="D1913" s="139">
        <v>0</v>
      </c>
      <c r="E1913" s="140" t="s">
        <v>12</v>
      </c>
      <c r="F1913" s="141" t="str">
        <f t="shared" si="89"/>
        <v/>
      </c>
      <c r="G1913" s="142">
        <f>IF($K1913="Padrão",BDI!$B$17,IF($K1913="Diferenciado",BDI!$E$17,0))</f>
        <v>0.21290000000000001</v>
      </c>
      <c r="H1913" s="140" t="str">
        <f t="shared" si="87"/>
        <v/>
      </c>
      <c r="I1913" s="141" t="str">
        <f t="shared" si="88"/>
        <v/>
      </c>
      <c r="J1913" s="143"/>
      <c r="K1913" s="144" t="s">
        <v>3103</v>
      </c>
    </row>
    <row r="1914" spans="1:11" hidden="1" x14ac:dyDescent="0.25">
      <c r="A1914" s="137" t="s">
        <v>6001</v>
      </c>
      <c r="B1914" s="138" t="s">
        <v>6002</v>
      </c>
      <c r="C1914" s="139" t="s">
        <v>17</v>
      </c>
      <c r="D1914" s="139">
        <v>0</v>
      </c>
      <c r="E1914" s="140" t="s">
        <v>12</v>
      </c>
      <c r="F1914" s="141" t="str">
        <f t="shared" si="89"/>
        <v/>
      </c>
      <c r="G1914" s="142">
        <f>IF($K1914="Padrão",BDI!$B$17,IF($K1914="Diferenciado",BDI!$E$17,0))</f>
        <v>0.21290000000000001</v>
      </c>
      <c r="H1914" s="140" t="str">
        <f t="shared" si="87"/>
        <v/>
      </c>
      <c r="I1914" s="141" t="str">
        <f t="shared" si="88"/>
        <v/>
      </c>
      <c r="J1914" s="143"/>
      <c r="K1914" s="144" t="s">
        <v>3103</v>
      </c>
    </row>
    <row r="1915" spans="1:11" hidden="1" x14ac:dyDescent="0.25">
      <c r="A1915" s="137" t="s">
        <v>6003</v>
      </c>
      <c r="B1915" s="138" t="s">
        <v>6004</v>
      </c>
      <c r="C1915" s="139" t="s">
        <v>17</v>
      </c>
      <c r="D1915" s="139">
        <v>0</v>
      </c>
      <c r="E1915" s="140" t="s">
        <v>12</v>
      </c>
      <c r="F1915" s="141" t="str">
        <f t="shared" si="89"/>
        <v/>
      </c>
      <c r="G1915" s="142">
        <f>IF($K1915="Padrão",BDI!$B$17,IF($K1915="Diferenciado",BDI!$E$17,0))</f>
        <v>0.21290000000000001</v>
      </c>
      <c r="H1915" s="140" t="str">
        <f t="shared" si="87"/>
        <v/>
      </c>
      <c r="I1915" s="141" t="str">
        <f t="shared" si="88"/>
        <v/>
      </c>
      <c r="J1915" s="143"/>
      <c r="K1915" s="144" t="s">
        <v>3103</v>
      </c>
    </row>
    <row r="1916" spans="1:11" hidden="1" x14ac:dyDescent="0.25">
      <c r="A1916" s="137" t="s">
        <v>6005</v>
      </c>
      <c r="B1916" s="138" t="s">
        <v>6006</v>
      </c>
      <c r="C1916" s="139" t="s">
        <v>17</v>
      </c>
      <c r="D1916" s="139">
        <v>0</v>
      </c>
      <c r="E1916" s="140" t="s">
        <v>12</v>
      </c>
      <c r="F1916" s="141" t="str">
        <f t="shared" si="89"/>
        <v/>
      </c>
      <c r="G1916" s="142">
        <f>IF($K1916="Padrão",BDI!$B$17,IF($K1916="Diferenciado",BDI!$E$17,0))</f>
        <v>0.21290000000000001</v>
      </c>
      <c r="H1916" s="140" t="str">
        <f t="shared" si="87"/>
        <v/>
      </c>
      <c r="I1916" s="141" t="str">
        <f t="shared" si="88"/>
        <v/>
      </c>
      <c r="J1916" s="143"/>
      <c r="K1916" s="144" t="s">
        <v>3103</v>
      </c>
    </row>
    <row r="1917" spans="1:11" hidden="1" x14ac:dyDescent="0.25">
      <c r="A1917" s="137" t="s">
        <v>6007</v>
      </c>
      <c r="B1917" s="138" t="s">
        <v>6008</v>
      </c>
      <c r="C1917" s="139" t="s">
        <v>17</v>
      </c>
      <c r="D1917" s="139">
        <v>0</v>
      </c>
      <c r="E1917" s="140" t="s">
        <v>12</v>
      </c>
      <c r="F1917" s="141" t="str">
        <f t="shared" si="89"/>
        <v/>
      </c>
      <c r="G1917" s="142">
        <f>IF($K1917="Padrão",BDI!$B$17,IF($K1917="Diferenciado",BDI!$E$17,0))</f>
        <v>0.21290000000000001</v>
      </c>
      <c r="H1917" s="140" t="str">
        <f t="shared" si="87"/>
        <v/>
      </c>
      <c r="I1917" s="141" t="str">
        <f t="shared" si="88"/>
        <v/>
      </c>
      <c r="J1917" s="143"/>
      <c r="K1917" s="144" t="s">
        <v>3103</v>
      </c>
    </row>
    <row r="1918" spans="1:11" hidden="1" x14ac:dyDescent="0.25">
      <c r="A1918" s="137" t="s">
        <v>6009</v>
      </c>
      <c r="B1918" s="138" t="s">
        <v>6010</v>
      </c>
      <c r="C1918" s="139" t="s">
        <v>17</v>
      </c>
      <c r="D1918" s="139">
        <v>0</v>
      </c>
      <c r="E1918" s="140" t="s">
        <v>12</v>
      </c>
      <c r="F1918" s="141" t="str">
        <f t="shared" si="89"/>
        <v/>
      </c>
      <c r="G1918" s="142">
        <f>IF($K1918="Padrão",BDI!$B$17,IF($K1918="Diferenciado",BDI!$E$17,0))</f>
        <v>0.21290000000000001</v>
      </c>
      <c r="H1918" s="140" t="str">
        <f t="shared" si="87"/>
        <v/>
      </c>
      <c r="I1918" s="141" t="str">
        <f t="shared" si="88"/>
        <v/>
      </c>
      <c r="J1918" s="143"/>
      <c r="K1918" s="144" t="s">
        <v>3103</v>
      </c>
    </row>
    <row r="1919" spans="1:11" hidden="1" x14ac:dyDescent="0.25">
      <c r="A1919" s="137" t="s">
        <v>6011</v>
      </c>
      <c r="B1919" s="138" t="s">
        <v>6012</v>
      </c>
      <c r="C1919" s="139" t="s">
        <v>17</v>
      </c>
      <c r="D1919" s="139">
        <v>0</v>
      </c>
      <c r="E1919" s="140" t="s">
        <v>12</v>
      </c>
      <c r="F1919" s="141" t="str">
        <f t="shared" si="89"/>
        <v/>
      </c>
      <c r="G1919" s="142">
        <f>IF($K1919="Padrão",BDI!$B$17,IF($K1919="Diferenciado",BDI!$E$17,0))</f>
        <v>0.21290000000000001</v>
      </c>
      <c r="H1919" s="140" t="str">
        <f t="shared" si="87"/>
        <v/>
      </c>
      <c r="I1919" s="141" t="str">
        <f t="shared" si="88"/>
        <v/>
      </c>
      <c r="J1919" s="143"/>
      <c r="K1919" s="144" t="s">
        <v>3103</v>
      </c>
    </row>
    <row r="1920" spans="1:11" hidden="1" x14ac:dyDescent="0.25">
      <c r="A1920" s="185" t="s">
        <v>1460</v>
      </c>
      <c r="B1920" s="138" t="s">
        <v>6013</v>
      </c>
      <c r="C1920" s="139" t="s">
        <v>17</v>
      </c>
      <c r="D1920" s="139">
        <v>0</v>
      </c>
      <c r="E1920" s="140">
        <f ca="1">OFFSET(INDEX(Composições!A:H,MATCH(Orçamentária!A1920,Composições!A:A,0),8),2,0)</f>
        <v>0</v>
      </c>
      <c r="F1920" s="141">
        <f t="shared" ca="1" si="89"/>
        <v>0</v>
      </c>
      <c r="G1920" s="142">
        <f>IF($K1920="Padrão",BDI!$B$17,IF($K1920="Diferenciado",BDI!$E$17,0))</f>
        <v>0.21290000000000001</v>
      </c>
      <c r="H1920" s="140">
        <f t="shared" ca="1" si="87"/>
        <v>0</v>
      </c>
      <c r="I1920" s="141">
        <f t="shared" ca="1" si="88"/>
        <v>0</v>
      </c>
      <c r="J1920" s="143"/>
      <c r="K1920" s="144" t="s">
        <v>3103</v>
      </c>
    </row>
    <row r="1921" spans="1:11" hidden="1" x14ac:dyDescent="0.25">
      <c r="A1921" s="185" t="s">
        <v>1462</v>
      </c>
      <c r="B1921" s="138" t="s">
        <v>6014</v>
      </c>
      <c r="C1921" s="139" t="s">
        <v>17</v>
      </c>
      <c r="D1921" s="139">
        <v>0</v>
      </c>
      <c r="E1921" s="140">
        <f ca="1">OFFSET(INDEX(Composições!A:H,MATCH(Orçamentária!A1921,Composições!A:A,0),8),2,0)</f>
        <v>0</v>
      </c>
      <c r="F1921" s="141">
        <f t="shared" ca="1" si="89"/>
        <v>0</v>
      </c>
      <c r="G1921" s="142">
        <f>IF($K1921="Padrão",BDI!$B$17,IF($K1921="Diferenciado",BDI!$E$17,0))</f>
        <v>0.21290000000000001</v>
      </c>
      <c r="H1921" s="140">
        <f t="shared" ca="1" si="87"/>
        <v>0</v>
      </c>
      <c r="I1921" s="141">
        <f t="shared" ca="1" si="88"/>
        <v>0</v>
      </c>
      <c r="J1921" s="143"/>
      <c r="K1921" s="144" t="s">
        <v>3103</v>
      </c>
    </row>
    <row r="1922" spans="1:11" hidden="1" x14ac:dyDescent="0.25">
      <c r="A1922" s="185" t="s">
        <v>1464</v>
      </c>
      <c r="B1922" s="138" t="s">
        <v>6015</v>
      </c>
      <c r="C1922" s="139" t="s">
        <v>17</v>
      </c>
      <c r="D1922" s="139">
        <v>0</v>
      </c>
      <c r="E1922" s="140">
        <f ca="1">OFFSET(INDEX(Composições!A:H,MATCH(Orçamentária!A1922,Composições!A:A,0),8),2,0)</f>
        <v>0</v>
      </c>
      <c r="F1922" s="141">
        <f t="shared" ca="1" si="89"/>
        <v>0</v>
      </c>
      <c r="G1922" s="142">
        <f>IF($K1922="Padrão",BDI!$B$17,IF($K1922="Diferenciado",BDI!$E$17,0))</f>
        <v>0.21290000000000001</v>
      </c>
      <c r="H1922" s="140">
        <f t="shared" ca="1" si="87"/>
        <v>0</v>
      </c>
      <c r="I1922" s="141">
        <f t="shared" ca="1" si="88"/>
        <v>0</v>
      </c>
      <c r="J1922" s="143"/>
      <c r="K1922" s="144" t="s">
        <v>3103</v>
      </c>
    </row>
    <row r="1923" spans="1:11" hidden="1" x14ac:dyDescent="0.25">
      <c r="A1923" s="185" t="s">
        <v>1466</v>
      </c>
      <c r="B1923" s="138" t="s">
        <v>6016</v>
      </c>
      <c r="C1923" s="139" t="s">
        <v>17</v>
      </c>
      <c r="D1923" s="139">
        <v>0</v>
      </c>
      <c r="E1923" s="140">
        <f ca="1">OFFSET(INDEX(Composições!A:H,MATCH(Orçamentária!A1923,Composições!A:A,0),8),2,0)</f>
        <v>0</v>
      </c>
      <c r="F1923" s="141">
        <f t="shared" ca="1" si="89"/>
        <v>0</v>
      </c>
      <c r="G1923" s="142">
        <f>IF($K1923="Padrão",BDI!$B$17,IF($K1923="Diferenciado",BDI!$E$17,0))</f>
        <v>0.21290000000000001</v>
      </c>
      <c r="H1923" s="140">
        <f t="shared" ca="1" si="87"/>
        <v>0</v>
      </c>
      <c r="I1923" s="141">
        <f t="shared" ca="1" si="88"/>
        <v>0</v>
      </c>
      <c r="J1923" s="143"/>
      <c r="K1923" s="144" t="s">
        <v>3103</v>
      </c>
    </row>
    <row r="1924" spans="1:11" hidden="1" x14ac:dyDescent="0.25">
      <c r="A1924" s="185" t="s">
        <v>1468</v>
      </c>
      <c r="B1924" s="138" t="s">
        <v>6017</v>
      </c>
      <c r="C1924" s="139" t="s">
        <v>17</v>
      </c>
      <c r="D1924" s="139">
        <v>0</v>
      </c>
      <c r="E1924" s="140">
        <f ca="1">OFFSET(INDEX(Composições!A:H,MATCH(Orçamentária!A1924,Composições!A:A,0),8),2,0)</f>
        <v>0</v>
      </c>
      <c r="F1924" s="141">
        <f t="shared" ca="1" si="89"/>
        <v>0</v>
      </c>
      <c r="G1924" s="142">
        <f>IF($K1924="Padrão",BDI!$B$17,IF($K1924="Diferenciado",BDI!$E$17,0))</f>
        <v>0.21290000000000001</v>
      </c>
      <c r="H1924" s="140">
        <f t="shared" ca="1" si="87"/>
        <v>0</v>
      </c>
      <c r="I1924" s="141">
        <f t="shared" ca="1" si="88"/>
        <v>0</v>
      </c>
      <c r="J1924" s="143"/>
      <c r="K1924" s="144" t="s">
        <v>3103</v>
      </c>
    </row>
    <row r="1925" spans="1:11" hidden="1" x14ac:dyDescent="0.25">
      <c r="A1925" s="137" t="s">
        <v>6018</v>
      </c>
      <c r="B1925" s="138" t="s">
        <v>6019</v>
      </c>
      <c r="C1925" s="139" t="s">
        <v>17</v>
      </c>
      <c r="D1925" s="139">
        <v>0</v>
      </c>
      <c r="E1925" s="140" t="s">
        <v>12</v>
      </c>
      <c r="F1925" s="141" t="str">
        <f t="shared" si="89"/>
        <v/>
      </c>
      <c r="G1925" s="142">
        <f>IF($K1925="Padrão",BDI!$B$17,IF($K1925="Diferenciado",BDI!$E$17,0))</f>
        <v>0.21290000000000001</v>
      </c>
      <c r="H1925" s="140" t="str">
        <f t="shared" si="87"/>
        <v/>
      </c>
      <c r="I1925" s="141" t="str">
        <f t="shared" si="88"/>
        <v/>
      </c>
      <c r="J1925" s="143"/>
      <c r="K1925" s="144" t="s">
        <v>3103</v>
      </c>
    </row>
    <row r="1926" spans="1:11" hidden="1" x14ac:dyDescent="0.25">
      <c r="A1926" s="185" t="s">
        <v>1470</v>
      </c>
      <c r="B1926" s="138" t="s">
        <v>6020</v>
      </c>
      <c r="C1926" s="139" t="s">
        <v>17</v>
      </c>
      <c r="D1926" s="139">
        <v>0</v>
      </c>
      <c r="E1926" s="140">
        <f ca="1">OFFSET(INDEX(Composições!A:H,MATCH(Orçamentária!A1926,Composições!A:A,0),8),2,0)</f>
        <v>0</v>
      </c>
      <c r="F1926" s="141">
        <f t="shared" ca="1" si="89"/>
        <v>0</v>
      </c>
      <c r="G1926" s="142">
        <f>IF($K1926="Padrão",BDI!$B$17,IF($K1926="Diferenciado",BDI!$E$17,0))</f>
        <v>0.21290000000000001</v>
      </c>
      <c r="H1926" s="140">
        <f t="shared" ref="H1926:H1989" ca="1" si="90">IF(ISNUMBER(E1926),ROUND(E1926*(1+G1926),2),"")</f>
        <v>0</v>
      </c>
      <c r="I1926" s="141">
        <f t="shared" ref="I1926:I1989" ca="1" si="91">IF(ISNUMBER(E1926),ROUND(H1926*D1926,2),"")</f>
        <v>0</v>
      </c>
      <c r="J1926" s="143"/>
      <c r="K1926" s="144" t="s">
        <v>3103</v>
      </c>
    </row>
    <row r="1927" spans="1:11" hidden="1" x14ac:dyDescent="0.25">
      <c r="A1927" s="137" t="s">
        <v>6021</v>
      </c>
      <c r="B1927" s="138" t="s">
        <v>6022</v>
      </c>
      <c r="C1927" s="139" t="s">
        <v>17</v>
      </c>
      <c r="D1927" s="139">
        <v>0</v>
      </c>
      <c r="E1927" s="140" t="s">
        <v>12</v>
      </c>
      <c r="F1927" s="141" t="str">
        <f t="shared" ref="F1927:F1990" si="92">IF(ISNUMBER(E1927),D1927*E1927,"")</f>
        <v/>
      </c>
      <c r="G1927" s="142">
        <f>IF($K1927="Padrão",BDI!$B$17,IF($K1927="Diferenciado",BDI!$E$17,0))</f>
        <v>0.21290000000000001</v>
      </c>
      <c r="H1927" s="140" t="str">
        <f t="shared" si="90"/>
        <v/>
      </c>
      <c r="I1927" s="141" t="str">
        <f t="shared" si="91"/>
        <v/>
      </c>
      <c r="J1927" s="143"/>
      <c r="K1927" s="144" t="s">
        <v>3103</v>
      </c>
    </row>
    <row r="1928" spans="1:11" hidden="1" x14ac:dyDescent="0.25">
      <c r="A1928" s="185" t="s">
        <v>1472</v>
      </c>
      <c r="B1928" s="138" t="s">
        <v>6023</v>
      </c>
      <c r="C1928" s="139" t="s">
        <v>17</v>
      </c>
      <c r="D1928" s="139">
        <v>0</v>
      </c>
      <c r="E1928" s="140">
        <f ca="1">OFFSET(INDEX(Composições!A:H,MATCH(Orçamentária!A1928,Composições!A:A,0),8),2,0)</f>
        <v>0</v>
      </c>
      <c r="F1928" s="141">
        <f t="shared" ca="1" si="92"/>
        <v>0</v>
      </c>
      <c r="G1928" s="142">
        <f>IF($K1928="Padrão",BDI!$B$17,IF($K1928="Diferenciado",BDI!$E$17,0))</f>
        <v>0.21290000000000001</v>
      </c>
      <c r="H1928" s="140">
        <f t="shared" ca="1" si="90"/>
        <v>0</v>
      </c>
      <c r="I1928" s="141">
        <f t="shared" ca="1" si="91"/>
        <v>0</v>
      </c>
      <c r="J1928" s="143"/>
      <c r="K1928" s="144" t="s">
        <v>3103</v>
      </c>
    </row>
    <row r="1929" spans="1:11" hidden="1" x14ac:dyDescent="0.25">
      <c r="A1929" s="137" t="s">
        <v>6024</v>
      </c>
      <c r="B1929" s="138" t="s">
        <v>6025</v>
      </c>
      <c r="C1929" s="139" t="s">
        <v>17</v>
      </c>
      <c r="D1929" s="139">
        <v>0</v>
      </c>
      <c r="E1929" s="140" t="s">
        <v>12</v>
      </c>
      <c r="F1929" s="141" t="str">
        <f t="shared" si="92"/>
        <v/>
      </c>
      <c r="G1929" s="142">
        <f>IF($K1929="Padrão",BDI!$B$17,IF($K1929="Diferenciado",BDI!$E$17,0))</f>
        <v>0.21290000000000001</v>
      </c>
      <c r="H1929" s="140" t="str">
        <f t="shared" si="90"/>
        <v/>
      </c>
      <c r="I1929" s="141" t="str">
        <f t="shared" si="91"/>
        <v/>
      </c>
      <c r="J1929" s="143"/>
      <c r="K1929" s="144" t="s">
        <v>3103</v>
      </c>
    </row>
    <row r="1930" spans="1:11" hidden="1" x14ac:dyDescent="0.25">
      <c r="A1930" s="185" t="s">
        <v>1474</v>
      </c>
      <c r="B1930" s="138" t="s">
        <v>6026</v>
      </c>
      <c r="C1930" s="139" t="s">
        <v>17</v>
      </c>
      <c r="D1930" s="139">
        <v>0</v>
      </c>
      <c r="E1930" s="140">
        <f ca="1">OFFSET(INDEX(Composições!A:H,MATCH(Orçamentária!A1930,Composições!A:A,0),8),2,0)</f>
        <v>0</v>
      </c>
      <c r="F1930" s="141">
        <f t="shared" ca="1" si="92"/>
        <v>0</v>
      </c>
      <c r="G1930" s="142">
        <f>IF($K1930="Padrão",BDI!$B$17,IF($K1930="Diferenciado",BDI!$E$17,0))</f>
        <v>0.21290000000000001</v>
      </c>
      <c r="H1930" s="140">
        <f t="shared" ca="1" si="90"/>
        <v>0</v>
      </c>
      <c r="I1930" s="141">
        <f t="shared" ca="1" si="91"/>
        <v>0</v>
      </c>
      <c r="J1930" s="143"/>
      <c r="K1930" s="144" t="s">
        <v>3103</v>
      </c>
    </row>
    <row r="1931" spans="1:11" hidden="1" x14ac:dyDescent="0.25">
      <c r="A1931" s="137" t="s">
        <v>6027</v>
      </c>
      <c r="B1931" s="138" t="s">
        <v>6028</v>
      </c>
      <c r="C1931" s="139" t="s">
        <v>17</v>
      </c>
      <c r="D1931" s="139">
        <v>0</v>
      </c>
      <c r="E1931" s="140" t="s">
        <v>12</v>
      </c>
      <c r="F1931" s="141" t="str">
        <f t="shared" si="92"/>
        <v/>
      </c>
      <c r="G1931" s="142">
        <f>IF($K1931="Padrão",BDI!$B$17,IF($K1931="Diferenciado",BDI!$E$17,0))</f>
        <v>0.21290000000000001</v>
      </c>
      <c r="H1931" s="140" t="str">
        <f t="shared" si="90"/>
        <v/>
      </c>
      <c r="I1931" s="141" t="str">
        <f t="shared" si="91"/>
        <v/>
      </c>
      <c r="J1931" s="143"/>
      <c r="K1931" s="144" t="s">
        <v>3103</v>
      </c>
    </row>
    <row r="1932" spans="1:11" hidden="1" x14ac:dyDescent="0.25">
      <c r="A1932" s="137" t="s">
        <v>6029</v>
      </c>
      <c r="B1932" s="138" t="s">
        <v>6030</v>
      </c>
      <c r="C1932" s="139" t="s">
        <v>17</v>
      </c>
      <c r="D1932" s="139">
        <v>0</v>
      </c>
      <c r="E1932" s="140" t="s">
        <v>12</v>
      </c>
      <c r="F1932" s="141" t="str">
        <f t="shared" si="92"/>
        <v/>
      </c>
      <c r="G1932" s="142">
        <f>IF($K1932="Padrão",BDI!$B$17,IF($K1932="Diferenciado",BDI!$E$17,0))</f>
        <v>0.21290000000000001</v>
      </c>
      <c r="H1932" s="140" t="str">
        <f t="shared" si="90"/>
        <v/>
      </c>
      <c r="I1932" s="141" t="str">
        <f t="shared" si="91"/>
        <v/>
      </c>
      <c r="J1932" s="143"/>
      <c r="K1932" s="144" t="s">
        <v>3103</v>
      </c>
    </row>
    <row r="1933" spans="1:11" hidden="1" x14ac:dyDescent="0.25">
      <c r="A1933" s="185" t="s">
        <v>1476</v>
      </c>
      <c r="B1933" s="138" t="s">
        <v>6031</v>
      </c>
      <c r="C1933" s="139" t="s">
        <v>17</v>
      </c>
      <c r="D1933" s="139">
        <v>0</v>
      </c>
      <c r="E1933" s="140">
        <f ca="1">OFFSET(INDEX(Composições!A:H,MATCH(Orçamentária!A1933,Composições!A:A,0),8),2,0)</f>
        <v>8.8824999999999985</v>
      </c>
      <c r="F1933" s="141">
        <f t="shared" ca="1" si="92"/>
        <v>0</v>
      </c>
      <c r="G1933" s="142">
        <f>IF($K1933="Padrão",BDI!$B$17,IF($K1933="Diferenciado",BDI!$E$17,0))</f>
        <v>0.21290000000000001</v>
      </c>
      <c r="H1933" s="140">
        <f t="shared" ca="1" si="90"/>
        <v>10.77</v>
      </c>
      <c r="I1933" s="141">
        <f t="shared" ca="1" si="91"/>
        <v>0</v>
      </c>
      <c r="J1933" s="143"/>
      <c r="K1933" s="144" t="s">
        <v>3103</v>
      </c>
    </row>
    <row r="1934" spans="1:11" hidden="1" x14ac:dyDescent="0.25">
      <c r="A1934" s="137" t="s">
        <v>6032</v>
      </c>
      <c r="B1934" s="138" t="s">
        <v>6033</v>
      </c>
      <c r="C1934" s="139" t="s">
        <v>17</v>
      </c>
      <c r="D1934" s="139">
        <v>0</v>
      </c>
      <c r="E1934" s="140" t="s">
        <v>12</v>
      </c>
      <c r="F1934" s="141" t="str">
        <f t="shared" si="92"/>
        <v/>
      </c>
      <c r="G1934" s="142">
        <f>IF($K1934="Padrão",BDI!$B$17,IF($K1934="Diferenciado",BDI!$E$17,0))</f>
        <v>0.21290000000000001</v>
      </c>
      <c r="H1934" s="140" t="str">
        <f t="shared" si="90"/>
        <v/>
      </c>
      <c r="I1934" s="141" t="str">
        <f t="shared" si="91"/>
        <v/>
      </c>
      <c r="J1934" s="143"/>
      <c r="K1934" s="144" t="s">
        <v>3103</v>
      </c>
    </row>
    <row r="1935" spans="1:11" hidden="1" x14ac:dyDescent="0.25">
      <c r="A1935" s="137" t="s">
        <v>6034</v>
      </c>
      <c r="B1935" s="138" t="s">
        <v>6035</v>
      </c>
      <c r="C1935" s="139" t="s">
        <v>17</v>
      </c>
      <c r="D1935" s="139">
        <v>0</v>
      </c>
      <c r="E1935" s="140" t="s">
        <v>12</v>
      </c>
      <c r="F1935" s="141" t="str">
        <f t="shared" si="92"/>
        <v/>
      </c>
      <c r="G1935" s="142">
        <f>IF($K1935="Padrão",BDI!$B$17,IF($K1935="Diferenciado",BDI!$E$17,0))</f>
        <v>0.21290000000000001</v>
      </c>
      <c r="H1935" s="140" t="str">
        <f t="shared" si="90"/>
        <v/>
      </c>
      <c r="I1935" s="141" t="str">
        <f t="shared" si="91"/>
        <v/>
      </c>
      <c r="J1935" s="143"/>
      <c r="K1935" s="144" t="s">
        <v>3103</v>
      </c>
    </row>
    <row r="1936" spans="1:11" hidden="1" x14ac:dyDescent="0.25">
      <c r="A1936" s="137" t="s">
        <v>6036</v>
      </c>
      <c r="B1936" s="138" t="s">
        <v>6037</v>
      </c>
      <c r="C1936" s="139" t="s">
        <v>17</v>
      </c>
      <c r="D1936" s="139">
        <v>0</v>
      </c>
      <c r="E1936" s="140" t="s">
        <v>12</v>
      </c>
      <c r="F1936" s="141" t="str">
        <f t="shared" si="92"/>
        <v/>
      </c>
      <c r="G1936" s="142">
        <f>IF($K1936="Padrão",BDI!$B$17,IF($K1936="Diferenciado",BDI!$E$17,0))</f>
        <v>0.21290000000000001</v>
      </c>
      <c r="H1936" s="140" t="str">
        <f t="shared" si="90"/>
        <v/>
      </c>
      <c r="I1936" s="141" t="str">
        <f t="shared" si="91"/>
        <v/>
      </c>
      <c r="J1936" s="143"/>
      <c r="K1936" s="144" t="s">
        <v>3103</v>
      </c>
    </row>
    <row r="1937" spans="1:11" hidden="1" x14ac:dyDescent="0.25">
      <c r="A1937" s="137" t="s">
        <v>6038</v>
      </c>
      <c r="B1937" s="138" t="s">
        <v>6039</v>
      </c>
      <c r="C1937" s="139" t="s">
        <v>17</v>
      </c>
      <c r="D1937" s="139">
        <v>0</v>
      </c>
      <c r="E1937" s="140" t="s">
        <v>12</v>
      </c>
      <c r="F1937" s="141" t="str">
        <f t="shared" si="92"/>
        <v/>
      </c>
      <c r="G1937" s="142">
        <f>IF($K1937="Padrão",BDI!$B$17,IF($K1937="Diferenciado",BDI!$E$17,0))</f>
        <v>0.21290000000000001</v>
      </c>
      <c r="H1937" s="140" t="str">
        <f t="shared" si="90"/>
        <v/>
      </c>
      <c r="I1937" s="141" t="str">
        <f t="shared" si="91"/>
        <v/>
      </c>
      <c r="J1937" s="143"/>
      <c r="K1937" s="144" t="s">
        <v>3103</v>
      </c>
    </row>
    <row r="1938" spans="1:11" hidden="1" x14ac:dyDescent="0.25">
      <c r="A1938" s="137" t="s">
        <v>6040</v>
      </c>
      <c r="B1938" s="138" t="s">
        <v>6041</v>
      </c>
      <c r="C1938" s="139" t="s">
        <v>17</v>
      </c>
      <c r="D1938" s="139">
        <v>0</v>
      </c>
      <c r="E1938" s="140" t="s">
        <v>12</v>
      </c>
      <c r="F1938" s="141" t="str">
        <f t="shared" si="92"/>
        <v/>
      </c>
      <c r="G1938" s="142">
        <f>IF($K1938="Padrão",BDI!$B$17,IF($K1938="Diferenciado",BDI!$E$17,0))</f>
        <v>0.21290000000000001</v>
      </c>
      <c r="H1938" s="140" t="str">
        <f t="shared" si="90"/>
        <v/>
      </c>
      <c r="I1938" s="141" t="str">
        <f t="shared" si="91"/>
        <v/>
      </c>
      <c r="J1938" s="143"/>
      <c r="K1938" s="144" t="s">
        <v>3103</v>
      </c>
    </row>
    <row r="1939" spans="1:11" hidden="1" x14ac:dyDescent="0.25">
      <c r="A1939" s="137" t="s">
        <v>6042</v>
      </c>
      <c r="B1939" s="138" t="s">
        <v>6043</v>
      </c>
      <c r="C1939" s="139" t="s">
        <v>17</v>
      </c>
      <c r="D1939" s="139">
        <v>0</v>
      </c>
      <c r="E1939" s="140" t="s">
        <v>12</v>
      </c>
      <c r="F1939" s="141" t="str">
        <f t="shared" si="92"/>
        <v/>
      </c>
      <c r="G1939" s="142">
        <f>IF($K1939="Padrão",BDI!$B$17,IF($K1939="Diferenciado",BDI!$E$17,0))</f>
        <v>0.21290000000000001</v>
      </c>
      <c r="H1939" s="140" t="str">
        <f t="shared" si="90"/>
        <v/>
      </c>
      <c r="I1939" s="141" t="str">
        <f t="shared" si="91"/>
        <v/>
      </c>
      <c r="J1939" s="143"/>
      <c r="K1939" s="144" t="s">
        <v>3103</v>
      </c>
    </row>
    <row r="1940" spans="1:11" hidden="1" x14ac:dyDescent="0.25">
      <c r="A1940" s="137" t="s">
        <v>6044</v>
      </c>
      <c r="B1940" s="138" t="s">
        <v>6045</v>
      </c>
      <c r="C1940" s="139" t="s">
        <v>17</v>
      </c>
      <c r="D1940" s="139">
        <v>0</v>
      </c>
      <c r="E1940" s="140" t="s">
        <v>12</v>
      </c>
      <c r="F1940" s="141" t="str">
        <f t="shared" si="92"/>
        <v/>
      </c>
      <c r="G1940" s="142">
        <f>IF($K1940="Padrão",BDI!$B$17,IF($K1940="Diferenciado",BDI!$E$17,0))</f>
        <v>0.21290000000000001</v>
      </c>
      <c r="H1940" s="140" t="str">
        <f t="shared" si="90"/>
        <v/>
      </c>
      <c r="I1940" s="141" t="str">
        <f t="shared" si="91"/>
        <v/>
      </c>
      <c r="J1940" s="143"/>
      <c r="K1940" s="144" t="s">
        <v>3103</v>
      </c>
    </row>
    <row r="1941" spans="1:11" hidden="1" x14ac:dyDescent="0.25">
      <c r="A1941" s="137" t="s">
        <v>6046</v>
      </c>
      <c r="B1941" s="138" t="s">
        <v>6047</v>
      </c>
      <c r="C1941" s="139" t="s">
        <v>17</v>
      </c>
      <c r="D1941" s="139">
        <v>0</v>
      </c>
      <c r="E1941" s="140" t="s">
        <v>12</v>
      </c>
      <c r="F1941" s="141" t="str">
        <f t="shared" si="92"/>
        <v/>
      </c>
      <c r="G1941" s="142">
        <f>IF($K1941="Padrão",BDI!$B$17,IF($K1941="Diferenciado",BDI!$E$17,0))</f>
        <v>0.21290000000000001</v>
      </c>
      <c r="H1941" s="140" t="str">
        <f t="shared" si="90"/>
        <v/>
      </c>
      <c r="I1941" s="141" t="str">
        <f t="shared" si="91"/>
        <v/>
      </c>
      <c r="J1941" s="143"/>
      <c r="K1941" s="144" t="s">
        <v>3103</v>
      </c>
    </row>
    <row r="1942" spans="1:11" hidden="1" x14ac:dyDescent="0.25">
      <c r="A1942" s="137" t="s">
        <v>6048</v>
      </c>
      <c r="B1942" s="138" t="s">
        <v>6049</v>
      </c>
      <c r="C1942" s="139" t="s">
        <v>17</v>
      </c>
      <c r="D1942" s="139">
        <v>0</v>
      </c>
      <c r="E1942" s="140" t="s">
        <v>12</v>
      </c>
      <c r="F1942" s="141" t="str">
        <f t="shared" si="92"/>
        <v/>
      </c>
      <c r="G1942" s="142">
        <f>IF($K1942="Padrão",BDI!$B$17,IF($K1942="Diferenciado",BDI!$E$17,0))</f>
        <v>0.21290000000000001</v>
      </c>
      <c r="H1942" s="140" t="str">
        <f t="shared" si="90"/>
        <v/>
      </c>
      <c r="I1942" s="141" t="str">
        <f t="shared" si="91"/>
        <v/>
      </c>
      <c r="J1942" s="143"/>
      <c r="K1942" s="144" t="s">
        <v>3103</v>
      </c>
    </row>
    <row r="1943" spans="1:11" hidden="1" x14ac:dyDescent="0.25">
      <c r="A1943" s="137" t="s">
        <v>6050</v>
      </c>
      <c r="B1943" s="138" t="s">
        <v>6051</v>
      </c>
      <c r="C1943" s="139" t="s">
        <v>17</v>
      </c>
      <c r="D1943" s="139">
        <v>0</v>
      </c>
      <c r="E1943" s="140" t="s">
        <v>12</v>
      </c>
      <c r="F1943" s="141" t="str">
        <f t="shared" si="92"/>
        <v/>
      </c>
      <c r="G1943" s="142">
        <f>IF($K1943="Padrão",BDI!$B$17,IF($K1943="Diferenciado",BDI!$E$17,0))</f>
        <v>0.21290000000000001</v>
      </c>
      <c r="H1943" s="140" t="str">
        <f t="shared" si="90"/>
        <v/>
      </c>
      <c r="I1943" s="141" t="str">
        <f t="shared" si="91"/>
        <v/>
      </c>
      <c r="J1943" s="143"/>
      <c r="K1943" s="144" t="s">
        <v>3103</v>
      </c>
    </row>
    <row r="1944" spans="1:11" hidden="1" x14ac:dyDescent="0.25">
      <c r="A1944" s="137" t="s">
        <v>6052</v>
      </c>
      <c r="B1944" s="138" t="s">
        <v>6053</v>
      </c>
      <c r="C1944" s="139" t="s">
        <v>17</v>
      </c>
      <c r="D1944" s="139">
        <v>0</v>
      </c>
      <c r="E1944" s="140" t="s">
        <v>12</v>
      </c>
      <c r="F1944" s="141" t="str">
        <f t="shared" si="92"/>
        <v/>
      </c>
      <c r="G1944" s="142">
        <f>IF($K1944="Padrão",BDI!$B$17,IF($K1944="Diferenciado",BDI!$E$17,0))</f>
        <v>0.21290000000000001</v>
      </c>
      <c r="H1944" s="140" t="str">
        <f t="shared" si="90"/>
        <v/>
      </c>
      <c r="I1944" s="141" t="str">
        <f t="shared" si="91"/>
        <v/>
      </c>
      <c r="J1944" s="143"/>
      <c r="K1944" s="144" t="s">
        <v>3103</v>
      </c>
    </row>
    <row r="1945" spans="1:11" hidden="1" x14ac:dyDescent="0.25">
      <c r="A1945" s="137" t="s">
        <v>6054</v>
      </c>
      <c r="B1945" s="138" t="s">
        <v>6055</v>
      </c>
      <c r="C1945" s="139" t="s">
        <v>17</v>
      </c>
      <c r="D1945" s="139">
        <v>0</v>
      </c>
      <c r="E1945" s="140" t="s">
        <v>12</v>
      </c>
      <c r="F1945" s="141" t="str">
        <f t="shared" si="92"/>
        <v/>
      </c>
      <c r="G1945" s="142">
        <f>IF($K1945="Padrão",BDI!$B$17,IF($K1945="Diferenciado",BDI!$E$17,0))</f>
        <v>0.21290000000000001</v>
      </c>
      <c r="H1945" s="140" t="str">
        <f t="shared" si="90"/>
        <v/>
      </c>
      <c r="I1945" s="141" t="str">
        <f t="shared" si="91"/>
        <v/>
      </c>
      <c r="J1945" s="143"/>
      <c r="K1945" s="144" t="s">
        <v>3103</v>
      </c>
    </row>
    <row r="1946" spans="1:11" hidden="1" x14ac:dyDescent="0.25">
      <c r="A1946" s="137" t="s">
        <v>6056</v>
      </c>
      <c r="B1946" s="138" t="s">
        <v>6057</v>
      </c>
      <c r="C1946" s="139" t="s">
        <v>17</v>
      </c>
      <c r="D1946" s="139">
        <v>0</v>
      </c>
      <c r="E1946" s="140" t="s">
        <v>12</v>
      </c>
      <c r="F1946" s="141" t="str">
        <f t="shared" si="92"/>
        <v/>
      </c>
      <c r="G1946" s="142">
        <f>IF($K1946="Padrão",BDI!$B$17,IF($K1946="Diferenciado",BDI!$E$17,0))</f>
        <v>0.21290000000000001</v>
      </c>
      <c r="H1946" s="140" t="str">
        <f t="shared" si="90"/>
        <v/>
      </c>
      <c r="I1946" s="141" t="str">
        <f t="shared" si="91"/>
        <v/>
      </c>
      <c r="J1946" s="143"/>
      <c r="K1946" s="144" t="s">
        <v>3103</v>
      </c>
    </row>
    <row r="1947" spans="1:11" hidden="1" x14ac:dyDescent="0.25">
      <c r="A1947" s="137" t="s">
        <v>6058</v>
      </c>
      <c r="B1947" s="138" t="s">
        <v>6059</v>
      </c>
      <c r="C1947" s="139" t="s">
        <v>17</v>
      </c>
      <c r="D1947" s="139">
        <v>0</v>
      </c>
      <c r="E1947" s="140" t="s">
        <v>12</v>
      </c>
      <c r="F1947" s="141" t="str">
        <f t="shared" si="92"/>
        <v/>
      </c>
      <c r="G1947" s="142">
        <f>IF($K1947="Padrão",BDI!$B$17,IF($K1947="Diferenciado",BDI!$E$17,0))</f>
        <v>0.21290000000000001</v>
      </c>
      <c r="H1947" s="140" t="str">
        <f t="shared" si="90"/>
        <v/>
      </c>
      <c r="I1947" s="141" t="str">
        <f t="shared" si="91"/>
        <v/>
      </c>
      <c r="J1947" s="143"/>
      <c r="K1947" s="144" t="s">
        <v>3103</v>
      </c>
    </row>
    <row r="1948" spans="1:11" hidden="1" x14ac:dyDescent="0.25">
      <c r="A1948" s="137" t="s">
        <v>6060</v>
      </c>
      <c r="B1948" s="138" t="s">
        <v>6061</v>
      </c>
      <c r="C1948" s="139" t="s">
        <v>17</v>
      </c>
      <c r="D1948" s="139">
        <v>0</v>
      </c>
      <c r="E1948" s="140" t="s">
        <v>12</v>
      </c>
      <c r="F1948" s="141" t="str">
        <f t="shared" si="92"/>
        <v/>
      </c>
      <c r="G1948" s="142">
        <f>IF($K1948="Padrão",BDI!$B$17,IF($K1948="Diferenciado",BDI!$E$17,0))</f>
        <v>0.21290000000000001</v>
      </c>
      <c r="H1948" s="140" t="str">
        <f t="shared" si="90"/>
        <v/>
      </c>
      <c r="I1948" s="141" t="str">
        <f t="shared" si="91"/>
        <v/>
      </c>
      <c r="J1948" s="143"/>
      <c r="K1948" s="144" t="s">
        <v>3103</v>
      </c>
    </row>
    <row r="1949" spans="1:11" hidden="1" x14ac:dyDescent="0.25">
      <c r="A1949" s="185" t="s">
        <v>1477</v>
      </c>
      <c r="B1949" s="138" t="s">
        <v>6062</v>
      </c>
      <c r="C1949" s="139" t="s">
        <v>17</v>
      </c>
      <c r="D1949" s="139">
        <v>0</v>
      </c>
      <c r="E1949" s="140">
        <f ca="1">OFFSET(INDEX(Composições!A:H,MATCH(Orçamentária!A1949,Composições!A:A,0),8),2,0)</f>
        <v>389.13900000000001</v>
      </c>
      <c r="F1949" s="141">
        <f t="shared" ca="1" si="92"/>
        <v>0</v>
      </c>
      <c r="G1949" s="142">
        <f>IF($K1949="Padrão",BDI!$B$17,IF($K1949="Diferenciado",BDI!$E$17,0))</f>
        <v>0.21290000000000001</v>
      </c>
      <c r="H1949" s="140">
        <f t="shared" ca="1" si="90"/>
        <v>471.99</v>
      </c>
      <c r="I1949" s="141">
        <f t="shared" ca="1" si="91"/>
        <v>0</v>
      </c>
      <c r="J1949" s="143"/>
      <c r="K1949" s="144" t="s">
        <v>3103</v>
      </c>
    </row>
    <row r="1950" spans="1:11" hidden="1" x14ac:dyDescent="0.25">
      <c r="A1950" s="137" t="s">
        <v>6063</v>
      </c>
      <c r="B1950" s="138" t="s">
        <v>6064</v>
      </c>
      <c r="C1950" s="139" t="s">
        <v>17</v>
      </c>
      <c r="D1950" s="139">
        <v>0</v>
      </c>
      <c r="E1950" s="140" t="s">
        <v>12</v>
      </c>
      <c r="F1950" s="141" t="str">
        <f t="shared" si="92"/>
        <v/>
      </c>
      <c r="G1950" s="142">
        <f>IF($K1950="Padrão",BDI!$B$17,IF($K1950="Diferenciado",BDI!$E$17,0))</f>
        <v>0.21290000000000001</v>
      </c>
      <c r="H1950" s="140" t="str">
        <f t="shared" si="90"/>
        <v/>
      </c>
      <c r="I1950" s="141" t="str">
        <f t="shared" si="91"/>
        <v/>
      </c>
      <c r="J1950" s="143"/>
      <c r="K1950" s="144" t="s">
        <v>3103</v>
      </c>
    </row>
    <row r="1951" spans="1:11" hidden="1" x14ac:dyDescent="0.25">
      <c r="A1951" s="185" t="s">
        <v>1478</v>
      </c>
      <c r="B1951" s="138" t="s">
        <v>6065</v>
      </c>
      <c r="C1951" s="139" t="s">
        <v>17</v>
      </c>
      <c r="D1951" s="139">
        <v>0</v>
      </c>
      <c r="E1951" s="140">
        <f ca="1">OFFSET(INDEX(Composições!A:H,MATCH(Orçamentária!A1951,Composições!A:A,0),8),2,0)</f>
        <v>1510.3764999999999</v>
      </c>
      <c r="F1951" s="141">
        <f t="shared" ca="1" si="92"/>
        <v>0</v>
      </c>
      <c r="G1951" s="142">
        <f>IF($K1951="Padrão",BDI!$B$17,IF($K1951="Diferenciado",BDI!$E$17,0))</f>
        <v>0.21290000000000001</v>
      </c>
      <c r="H1951" s="140">
        <f t="shared" ca="1" si="90"/>
        <v>1831.94</v>
      </c>
      <c r="I1951" s="141">
        <f t="shared" ca="1" si="91"/>
        <v>0</v>
      </c>
      <c r="J1951" s="143"/>
      <c r="K1951" s="144" t="s">
        <v>3103</v>
      </c>
    </row>
    <row r="1952" spans="1:11" hidden="1" x14ac:dyDescent="0.25">
      <c r="A1952" s="137" t="s">
        <v>6066</v>
      </c>
      <c r="B1952" s="138" t="s">
        <v>6067</v>
      </c>
      <c r="C1952" s="139" t="s">
        <v>17</v>
      </c>
      <c r="D1952" s="139">
        <v>0</v>
      </c>
      <c r="E1952" s="140" t="s">
        <v>12</v>
      </c>
      <c r="F1952" s="141" t="str">
        <f t="shared" si="92"/>
        <v/>
      </c>
      <c r="G1952" s="142">
        <f>IF($K1952="Padrão",BDI!$B$17,IF($K1952="Diferenciado",BDI!$E$17,0))</f>
        <v>0.21290000000000001</v>
      </c>
      <c r="H1952" s="140" t="str">
        <f t="shared" si="90"/>
        <v/>
      </c>
      <c r="I1952" s="141" t="str">
        <f t="shared" si="91"/>
        <v/>
      </c>
      <c r="J1952" s="143"/>
      <c r="K1952" s="144" t="s">
        <v>3103</v>
      </c>
    </row>
    <row r="1953" spans="1:11" hidden="1" x14ac:dyDescent="0.25">
      <c r="A1953" s="185" t="s">
        <v>1479</v>
      </c>
      <c r="B1953" s="138" t="s">
        <v>6068</v>
      </c>
      <c r="C1953" s="139" t="s">
        <v>17</v>
      </c>
      <c r="D1953" s="139">
        <v>0</v>
      </c>
      <c r="E1953" s="140">
        <f ca="1">OFFSET(INDEX(Composições!A:H,MATCH(Orçamentária!A1953,Composições!A:A,0),8),2,0)</f>
        <v>1778.4854999999998</v>
      </c>
      <c r="F1953" s="141">
        <f t="shared" ca="1" si="92"/>
        <v>0</v>
      </c>
      <c r="G1953" s="142">
        <f>IF($K1953="Padrão",BDI!$B$17,IF($K1953="Diferenciado",BDI!$E$17,0))</f>
        <v>0.21290000000000001</v>
      </c>
      <c r="H1953" s="140">
        <f t="shared" ca="1" si="90"/>
        <v>2157.13</v>
      </c>
      <c r="I1953" s="141">
        <f t="shared" ca="1" si="91"/>
        <v>0</v>
      </c>
      <c r="J1953" s="143"/>
      <c r="K1953" s="144" t="s">
        <v>3103</v>
      </c>
    </row>
    <row r="1954" spans="1:11" hidden="1" x14ac:dyDescent="0.25">
      <c r="A1954" s="185" t="s">
        <v>1480</v>
      </c>
      <c r="B1954" s="138" t="s">
        <v>6069</v>
      </c>
      <c r="C1954" s="139" t="s">
        <v>17</v>
      </c>
      <c r="D1954" s="139">
        <v>0</v>
      </c>
      <c r="E1954" s="140">
        <f ca="1">OFFSET(INDEX(Composições!A:H,MATCH(Orçamentária!A1954,Composições!A:A,0),8),2,0)</f>
        <v>33.924500000000002</v>
      </c>
      <c r="F1954" s="141">
        <f t="shared" ca="1" si="92"/>
        <v>0</v>
      </c>
      <c r="G1954" s="142">
        <f>IF($K1954="Padrão",BDI!$B$17,IF($K1954="Diferenciado",BDI!$E$17,0))</f>
        <v>0.21290000000000001</v>
      </c>
      <c r="H1954" s="140">
        <f t="shared" ca="1" si="90"/>
        <v>41.15</v>
      </c>
      <c r="I1954" s="141">
        <f t="shared" ca="1" si="91"/>
        <v>0</v>
      </c>
      <c r="J1954" s="143"/>
      <c r="K1954" s="144" t="s">
        <v>3103</v>
      </c>
    </row>
    <row r="1955" spans="1:11" hidden="1" x14ac:dyDescent="0.25">
      <c r="A1955" s="137" t="s">
        <v>6070</v>
      </c>
      <c r="B1955" s="138" t="s">
        <v>6071</v>
      </c>
      <c r="C1955" s="139" t="s">
        <v>17</v>
      </c>
      <c r="D1955" s="139">
        <v>0</v>
      </c>
      <c r="E1955" s="140" t="s">
        <v>12</v>
      </c>
      <c r="F1955" s="141" t="str">
        <f t="shared" si="92"/>
        <v/>
      </c>
      <c r="G1955" s="142">
        <f>IF($K1955="Padrão",BDI!$B$17,IF($K1955="Diferenciado",BDI!$E$17,0))</f>
        <v>0.21290000000000001</v>
      </c>
      <c r="H1955" s="140" t="str">
        <f t="shared" si="90"/>
        <v/>
      </c>
      <c r="I1955" s="141" t="str">
        <f t="shared" si="91"/>
        <v/>
      </c>
      <c r="J1955" s="143"/>
      <c r="K1955" s="144" t="s">
        <v>3103</v>
      </c>
    </row>
    <row r="1956" spans="1:11" hidden="1" x14ac:dyDescent="0.25">
      <c r="A1956" s="137" t="s">
        <v>6072</v>
      </c>
      <c r="B1956" s="138" t="s">
        <v>6073</v>
      </c>
      <c r="C1956" s="139" t="s">
        <v>17</v>
      </c>
      <c r="D1956" s="139">
        <v>0</v>
      </c>
      <c r="E1956" s="140" t="s">
        <v>12</v>
      </c>
      <c r="F1956" s="141" t="str">
        <f t="shared" si="92"/>
        <v/>
      </c>
      <c r="G1956" s="142">
        <f>IF($K1956="Padrão",BDI!$B$17,IF($K1956="Diferenciado",BDI!$E$17,0))</f>
        <v>0.21290000000000001</v>
      </c>
      <c r="H1956" s="140" t="str">
        <f t="shared" si="90"/>
        <v/>
      </c>
      <c r="I1956" s="141" t="str">
        <f t="shared" si="91"/>
        <v/>
      </c>
      <c r="J1956" s="143"/>
      <c r="K1956" s="144" t="s">
        <v>3103</v>
      </c>
    </row>
    <row r="1957" spans="1:11" hidden="1" x14ac:dyDescent="0.25">
      <c r="A1957" s="137" t="s">
        <v>6074</v>
      </c>
      <c r="B1957" s="138" t="s">
        <v>6075</v>
      </c>
      <c r="C1957" s="139" t="s">
        <v>17</v>
      </c>
      <c r="D1957" s="139">
        <v>0</v>
      </c>
      <c r="E1957" s="140" t="s">
        <v>12</v>
      </c>
      <c r="F1957" s="141" t="str">
        <f t="shared" si="92"/>
        <v/>
      </c>
      <c r="G1957" s="142">
        <f>IF($K1957="Padrão",BDI!$B$17,IF($K1957="Diferenciado",BDI!$E$17,0))</f>
        <v>0.21290000000000001</v>
      </c>
      <c r="H1957" s="140" t="str">
        <f t="shared" si="90"/>
        <v/>
      </c>
      <c r="I1957" s="141" t="str">
        <f t="shared" si="91"/>
        <v/>
      </c>
      <c r="J1957" s="143"/>
      <c r="K1957" s="144" t="s">
        <v>3103</v>
      </c>
    </row>
    <row r="1958" spans="1:11" hidden="1" x14ac:dyDescent="0.25">
      <c r="A1958" s="137" t="s">
        <v>6076</v>
      </c>
      <c r="B1958" s="138" t="s">
        <v>6077</v>
      </c>
      <c r="C1958" s="139" t="s">
        <v>17</v>
      </c>
      <c r="D1958" s="139">
        <v>0</v>
      </c>
      <c r="E1958" s="140" t="s">
        <v>12</v>
      </c>
      <c r="F1958" s="141" t="str">
        <f t="shared" si="92"/>
        <v/>
      </c>
      <c r="G1958" s="142">
        <f>IF($K1958="Padrão",BDI!$B$17,IF($K1958="Diferenciado",BDI!$E$17,0))</f>
        <v>0.21290000000000001</v>
      </c>
      <c r="H1958" s="140" t="str">
        <f t="shared" si="90"/>
        <v/>
      </c>
      <c r="I1958" s="141" t="str">
        <f t="shared" si="91"/>
        <v/>
      </c>
      <c r="J1958" s="143"/>
      <c r="K1958" s="144" t="s">
        <v>3103</v>
      </c>
    </row>
    <row r="1959" spans="1:11" hidden="1" x14ac:dyDescent="0.25">
      <c r="A1959" s="137" t="s">
        <v>6078</v>
      </c>
      <c r="B1959" s="138" t="s">
        <v>6079</v>
      </c>
      <c r="C1959" s="139" t="s">
        <v>17</v>
      </c>
      <c r="D1959" s="139">
        <v>0</v>
      </c>
      <c r="E1959" s="140" t="s">
        <v>12</v>
      </c>
      <c r="F1959" s="141" t="str">
        <f t="shared" si="92"/>
        <v/>
      </c>
      <c r="G1959" s="142">
        <f>IF($K1959="Padrão",BDI!$B$17,IF($K1959="Diferenciado",BDI!$E$17,0))</f>
        <v>0.21290000000000001</v>
      </c>
      <c r="H1959" s="140" t="str">
        <f t="shared" si="90"/>
        <v/>
      </c>
      <c r="I1959" s="141" t="str">
        <f t="shared" si="91"/>
        <v/>
      </c>
      <c r="J1959" s="143"/>
      <c r="K1959" s="144" t="s">
        <v>3103</v>
      </c>
    </row>
    <row r="1960" spans="1:11" hidden="1" x14ac:dyDescent="0.25">
      <c r="A1960" s="137" t="s">
        <v>6080</v>
      </c>
      <c r="B1960" s="138" t="s">
        <v>6081</v>
      </c>
      <c r="C1960" s="139" t="s">
        <v>17</v>
      </c>
      <c r="D1960" s="139">
        <v>0</v>
      </c>
      <c r="E1960" s="140" t="s">
        <v>12</v>
      </c>
      <c r="F1960" s="141" t="str">
        <f t="shared" si="92"/>
        <v/>
      </c>
      <c r="G1960" s="142">
        <f>IF($K1960="Padrão",BDI!$B$17,IF($K1960="Diferenciado",BDI!$E$17,0))</f>
        <v>0.21290000000000001</v>
      </c>
      <c r="H1960" s="140" t="str">
        <f t="shared" si="90"/>
        <v/>
      </c>
      <c r="I1960" s="141" t="str">
        <f t="shared" si="91"/>
        <v/>
      </c>
      <c r="J1960" s="143"/>
      <c r="K1960" s="144" t="s">
        <v>3103</v>
      </c>
    </row>
    <row r="1961" spans="1:11" hidden="1" x14ac:dyDescent="0.25">
      <c r="A1961" s="137" t="s">
        <v>6082</v>
      </c>
      <c r="B1961" s="138" t="s">
        <v>6083</v>
      </c>
      <c r="C1961" s="139" t="s">
        <v>17</v>
      </c>
      <c r="D1961" s="139">
        <v>0</v>
      </c>
      <c r="E1961" s="140" t="s">
        <v>12</v>
      </c>
      <c r="F1961" s="141" t="str">
        <f t="shared" si="92"/>
        <v/>
      </c>
      <c r="G1961" s="142">
        <f>IF($K1961="Padrão",BDI!$B$17,IF($K1961="Diferenciado",BDI!$E$17,0))</f>
        <v>0.21290000000000001</v>
      </c>
      <c r="H1961" s="140" t="str">
        <f t="shared" si="90"/>
        <v/>
      </c>
      <c r="I1961" s="141" t="str">
        <f t="shared" si="91"/>
        <v/>
      </c>
      <c r="J1961" s="143"/>
      <c r="K1961" s="144" t="s">
        <v>3103</v>
      </c>
    </row>
    <row r="1962" spans="1:11" hidden="1" x14ac:dyDescent="0.25">
      <c r="A1962" s="137" t="s">
        <v>6084</v>
      </c>
      <c r="B1962" s="138" t="s">
        <v>6085</v>
      </c>
      <c r="C1962" s="139" t="s">
        <v>17</v>
      </c>
      <c r="D1962" s="139">
        <v>0</v>
      </c>
      <c r="E1962" s="140" t="s">
        <v>12</v>
      </c>
      <c r="F1962" s="141" t="str">
        <f t="shared" si="92"/>
        <v/>
      </c>
      <c r="G1962" s="142">
        <f>IF($K1962="Padrão",BDI!$B$17,IF($K1962="Diferenciado",BDI!$E$17,0))</f>
        <v>0.21290000000000001</v>
      </c>
      <c r="H1962" s="140" t="str">
        <f t="shared" si="90"/>
        <v/>
      </c>
      <c r="I1962" s="141" t="str">
        <f t="shared" si="91"/>
        <v/>
      </c>
      <c r="J1962" s="143"/>
      <c r="K1962" s="144" t="s">
        <v>3103</v>
      </c>
    </row>
    <row r="1963" spans="1:11" hidden="1" x14ac:dyDescent="0.25">
      <c r="A1963" s="137" t="s">
        <v>6086</v>
      </c>
      <c r="B1963" s="138" t="s">
        <v>6087</v>
      </c>
      <c r="C1963" s="139" t="s">
        <v>17</v>
      </c>
      <c r="D1963" s="139">
        <v>0</v>
      </c>
      <c r="E1963" s="140" t="s">
        <v>12</v>
      </c>
      <c r="F1963" s="141" t="str">
        <f t="shared" si="92"/>
        <v/>
      </c>
      <c r="G1963" s="142">
        <f>IF($K1963="Padrão",BDI!$B$17,IF($K1963="Diferenciado",BDI!$E$17,0))</f>
        <v>0.21290000000000001</v>
      </c>
      <c r="H1963" s="140" t="str">
        <f t="shared" si="90"/>
        <v/>
      </c>
      <c r="I1963" s="141" t="str">
        <f t="shared" si="91"/>
        <v/>
      </c>
      <c r="J1963" s="143"/>
      <c r="K1963" s="144" t="s">
        <v>3103</v>
      </c>
    </row>
    <row r="1964" spans="1:11" hidden="1" x14ac:dyDescent="0.25">
      <c r="A1964" s="137" t="s">
        <v>6088</v>
      </c>
      <c r="B1964" s="138" t="s">
        <v>6089</v>
      </c>
      <c r="C1964" s="139" t="s">
        <v>17</v>
      </c>
      <c r="D1964" s="139">
        <v>0</v>
      </c>
      <c r="E1964" s="140" t="s">
        <v>12</v>
      </c>
      <c r="F1964" s="141" t="str">
        <f t="shared" si="92"/>
        <v/>
      </c>
      <c r="G1964" s="142">
        <f>IF($K1964="Padrão",BDI!$B$17,IF($K1964="Diferenciado",BDI!$E$17,0))</f>
        <v>0.21290000000000001</v>
      </c>
      <c r="H1964" s="140" t="str">
        <f t="shared" si="90"/>
        <v/>
      </c>
      <c r="I1964" s="141" t="str">
        <f t="shared" si="91"/>
        <v/>
      </c>
      <c r="J1964" s="143"/>
      <c r="K1964" s="144" t="s">
        <v>3103</v>
      </c>
    </row>
    <row r="1965" spans="1:11" hidden="1" x14ac:dyDescent="0.25">
      <c r="A1965" s="137" t="s">
        <v>6090</v>
      </c>
      <c r="B1965" s="138" t="s">
        <v>6091</v>
      </c>
      <c r="C1965" s="139" t="s">
        <v>17</v>
      </c>
      <c r="D1965" s="139">
        <v>0</v>
      </c>
      <c r="E1965" s="140" t="s">
        <v>12</v>
      </c>
      <c r="F1965" s="141" t="str">
        <f t="shared" si="92"/>
        <v/>
      </c>
      <c r="G1965" s="142">
        <f>IF($K1965="Padrão",BDI!$B$17,IF($K1965="Diferenciado",BDI!$E$17,0))</f>
        <v>0.21290000000000001</v>
      </c>
      <c r="H1965" s="140" t="str">
        <f t="shared" si="90"/>
        <v/>
      </c>
      <c r="I1965" s="141" t="str">
        <f t="shared" si="91"/>
        <v/>
      </c>
      <c r="J1965" s="143"/>
      <c r="K1965" s="144" t="s">
        <v>3103</v>
      </c>
    </row>
    <row r="1966" spans="1:11" hidden="1" x14ac:dyDescent="0.25">
      <c r="A1966" s="137" t="s">
        <v>6092</v>
      </c>
      <c r="B1966" s="138" t="s">
        <v>6093</v>
      </c>
      <c r="C1966" s="139" t="s">
        <v>17</v>
      </c>
      <c r="D1966" s="139">
        <v>0</v>
      </c>
      <c r="E1966" s="140" t="s">
        <v>12</v>
      </c>
      <c r="F1966" s="141" t="str">
        <f t="shared" si="92"/>
        <v/>
      </c>
      <c r="G1966" s="142">
        <f>IF($K1966="Padrão",BDI!$B$17,IF($K1966="Diferenciado",BDI!$E$17,0))</f>
        <v>0.21290000000000001</v>
      </c>
      <c r="H1966" s="140" t="str">
        <f t="shared" si="90"/>
        <v/>
      </c>
      <c r="I1966" s="141" t="str">
        <f t="shared" si="91"/>
        <v/>
      </c>
      <c r="J1966" s="143"/>
      <c r="K1966" s="144" t="s">
        <v>3103</v>
      </c>
    </row>
    <row r="1967" spans="1:11" hidden="1" x14ac:dyDescent="0.25">
      <c r="A1967" s="137" t="s">
        <v>6094</v>
      </c>
      <c r="B1967" s="138" t="s">
        <v>6095</v>
      </c>
      <c r="C1967" s="139" t="s">
        <v>17</v>
      </c>
      <c r="D1967" s="139">
        <v>0</v>
      </c>
      <c r="E1967" s="140" t="s">
        <v>12</v>
      </c>
      <c r="F1967" s="141" t="str">
        <f t="shared" si="92"/>
        <v/>
      </c>
      <c r="G1967" s="142">
        <f>IF($K1967="Padrão",BDI!$B$17,IF($K1967="Diferenciado",BDI!$E$17,0))</f>
        <v>0.21290000000000001</v>
      </c>
      <c r="H1967" s="140" t="str">
        <f t="shared" si="90"/>
        <v/>
      </c>
      <c r="I1967" s="141" t="str">
        <f t="shared" si="91"/>
        <v/>
      </c>
      <c r="J1967" s="143"/>
      <c r="K1967" s="144" t="s">
        <v>3103</v>
      </c>
    </row>
    <row r="1968" spans="1:11" hidden="1" x14ac:dyDescent="0.25">
      <c r="A1968" s="137" t="s">
        <v>6096</v>
      </c>
      <c r="B1968" s="138" t="s">
        <v>6097</v>
      </c>
      <c r="C1968" s="139" t="s">
        <v>17</v>
      </c>
      <c r="D1968" s="139">
        <v>0</v>
      </c>
      <c r="E1968" s="140" t="s">
        <v>12</v>
      </c>
      <c r="F1968" s="141" t="str">
        <f t="shared" si="92"/>
        <v/>
      </c>
      <c r="G1968" s="142">
        <f>IF($K1968="Padrão",BDI!$B$17,IF($K1968="Diferenciado",BDI!$E$17,0))</f>
        <v>0.21290000000000001</v>
      </c>
      <c r="H1968" s="140" t="str">
        <f t="shared" si="90"/>
        <v/>
      </c>
      <c r="I1968" s="141" t="str">
        <f t="shared" si="91"/>
        <v/>
      </c>
      <c r="J1968" s="143"/>
      <c r="K1968" s="144" t="s">
        <v>3103</v>
      </c>
    </row>
    <row r="1969" spans="1:11" hidden="1" x14ac:dyDescent="0.25">
      <c r="A1969" s="137" t="s">
        <v>6098</v>
      </c>
      <c r="B1969" s="138" t="s">
        <v>6099</v>
      </c>
      <c r="C1969" s="139" t="s">
        <v>17</v>
      </c>
      <c r="D1969" s="139">
        <v>0</v>
      </c>
      <c r="E1969" s="140" t="s">
        <v>12</v>
      </c>
      <c r="F1969" s="141" t="str">
        <f t="shared" si="92"/>
        <v/>
      </c>
      <c r="G1969" s="142">
        <f>IF($K1969="Padrão",BDI!$B$17,IF($K1969="Diferenciado",BDI!$E$17,0))</f>
        <v>0.21290000000000001</v>
      </c>
      <c r="H1969" s="140" t="str">
        <f t="shared" si="90"/>
        <v/>
      </c>
      <c r="I1969" s="141" t="str">
        <f t="shared" si="91"/>
        <v/>
      </c>
      <c r="J1969" s="143"/>
      <c r="K1969" s="144" t="s">
        <v>3103</v>
      </c>
    </row>
    <row r="1970" spans="1:11" hidden="1" x14ac:dyDescent="0.25">
      <c r="A1970" s="137" t="s">
        <v>6100</v>
      </c>
      <c r="B1970" s="138" t="s">
        <v>6101</v>
      </c>
      <c r="C1970" s="139" t="s">
        <v>17</v>
      </c>
      <c r="D1970" s="139">
        <v>0</v>
      </c>
      <c r="E1970" s="140" t="s">
        <v>12</v>
      </c>
      <c r="F1970" s="141" t="str">
        <f t="shared" si="92"/>
        <v/>
      </c>
      <c r="G1970" s="142">
        <f>IF($K1970="Padrão",BDI!$B$17,IF($K1970="Diferenciado",BDI!$E$17,0))</f>
        <v>0.21290000000000001</v>
      </c>
      <c r="H1970" s="140" t="str">
        <f t="shared" si="90"/>
        <v/>
      </c>
      <c r="I1970" s="141" t="str">
        <f t="shared" si="91"/>
        <v/>
      </c>
      <c r="J1970" s="143"/>
      <c r="K1970" s="144" t="s">
        <v>3103</v>
      </c>
    </row>
    <row r="1971" spans="1:11" hidden="1" x14ac:dyDescent="0.25">
      <c r="A1971" s="137" t="s">
        <v>6102</v>
      </c>
      <c r="B1971" s="138" t="s">
        <v>6103</v>
      </c>
      <c r="C1971" s="139" t="s">
        <v>17</v>
      </c>
      <c r="D1971" s="139">
        <v>0</v>
      </c>
      <c r="E1971" s="140" t="s">
        <v>12</v>
      </c>
      <c r="F1971" s="141" t="str">
        <f t="shared" si="92"/>
        <v/>
      </c>
      <c r="G1971" s="142">
        <f>IF($K1971="Padrão",BDI!$B$17,IF($K1971="Diferenciado",BDI!$E$17,0))</f>
        <v>0.21290000000000001</v>
      </c>
      <c r="H1971" s="140" t="str">
        <f t="shared" si="90"/>
        <v/>
      </c>
      <c r="I1971" s="141" t="str">
        <f t="shared" si="91"/>
        <v/>
      </c>
      <c r="J1971" s="143"/>
      <c r="K1971" s="144" t="s">
        <v>3103</v>
      </c>
    </row>
    <row r="1972" spans="1:11" hidden="1" x14ac:dyDescent="0.25">
      <c r="A1972" s="137" t="s">
        <v>6104</v>
      </c>
      <c r="B1972" s="138" t="s">
        <v>6105</v>
      </c>
      <c r="C1972" s="139" t="s">
        <v>17</v>
      </c>
      <c r="D1972" s="139">
        <v>0</v>
      </c>
      <c r="E1972" s="140" t="s">
        <v>12</v>
      </c>
      <c r="F1972" s="141" t="str">
        <f t="shared" si="92"/>
        <v/>
      </c>
      <c r="G1972" s="142">
        <f>IF($K1972="Padrão",BDI!$B$17,IF($K1972="Diferenciado",BDI!$E$17,0))</f>
        <v>0.21290000000000001</v>
      </c>
      <c r="H1972" s="140" t="str">
        <f t="shared" si="90"/>
        <v/>
      </c>
      <c r="I1972" s="141" t="str">
        <f t="shared" si="91"/>
        <v/>
      </c>
      <c r="J1972" s="143"/>
      <c r="K1972" s="144" t="s">
        <v>3103</v>
      </c>
    </row>
    <row r="1973" spans="1:11" hidden="1" x14ac:dyDescent="0.25">
      <c r="A1973" s="137" t="s">
        <v>6106</v>
      </c>
      <c r="B1973" s="138" t="s">
        <v>6107</v>
      </c>
      <c r="C1973" s="139" t="s">
        <v>17</v>
      </c>
      <c r="D1973" s="139">
        <v>0</v>
      </c>
      <c r="E1973" s="140" t="s">
        <v>12</v>
      </c>
      <c r="F1973" s="141" t="str">
        <f t="shared" si="92"/>
        <v/>
      </c>
      <c r="G1973" s="142">
        <f>IF($K1973="Padrão",BDI!$B$17,IF($K1973="Diferenciado",BDI!$E$17,0))</f>
        <v>0.21290000000000001</v>
      </c>
      <c r="H1973" s="140" t="str">
        <f t="shared" si="90"/>
        <v/>
      </c>
      <c r="I1973" s="141" t="str">
        <f t="shared" si="91"/>
        <v/>
      </c>
      <c r="J1973" s="143"/>
      <c r="K1973" s="144" t="s">
        <v>3103</v>
      </c>
    </row>
    <row r="1974" spans="1:11" hidden="1" x14ac:dyDescent="0.25">
      <c r="A1974" s="137" t="s">
        <v>6108</v>
      </c>
      <c r="B1974" s="138" t="s">
        <v>6109</v>
      </c>
      <c r="C1974" s="139" t="s">
        <v>17</v>
      </c>
      <c r="D1974" s="139">
        <v>0</v>
      </c>
      <c r="E1974" s="140" t="s">
        <v>12</v>
      </c>
      <c r="F1974" s="141" t="str">
        <f t="shared" si="92"/>
        <v/>
      </c>
      <c r="G1974" s="142">
        <f>IF($K1974="Padrão",BDI!$B$17,IF($K1974="Diferenciado",BDI!$E$17,0))</f>
        <v>0.21290000000000001</v>
      </c>
      <c r="H1974" s="140" t="str">
        <f t="shared" si="90"/>
        <v/>
      </c>
      <c r="I1974" s="141" t="str">
        <f t="shared" si="91"/>
        <v/>
      </c>
      <c r="J1974" s="143"/>
      <c r="K1974" s="144" t="s">
        <v>3103</v>
      </c>
    </row>
    <row r="1975" spans="1:11" hidden="1" x14ac:dyDescent="0.25">
      <c r="A1975" s="137" t="s">
        <v>6110</v>
      </c>
      <c r="B1975" s="138" t="s">
        <v>6111</v>
      </c>
      <c r="C1975" s="139" t="s">
        <v>17</v>
      </c>
      <c r="D1975" s="139">
        <v>0</v>
      </c>
      <c r="E1975" s="140" t="s">
        <v>12</v>
      </c>
      <c r="F1975" s="141" t="str">
        <f t="shared" si="92"/>
        <v/>
      </c>
      <c r="G1975" s="142">
        <f>IF($K1975="Padrão",BDI!$B$17,IF($K1975="Diferenciado",BDI!$E$17,0))</f>
        <v>0.21290000000000001</v>
      </c>
      <c r="H1975" s="140" t="str">
        <f t="shared" si="90"/>
        <v/>
      </c>
      <c r="I1975" s="141" t="str">
        <f t="shared" si="91"/>
        <v/>
      </c>
      <c r="J1975" s="143"/>
      <c r="K1975" s="144" t="s">
        <v>3103</v>
      </c>
    </row>
    <row r="1976" spans="1:11" hidden="1" x14ac:dyDescent="0.25">
      <c r="A1976" s="137" t="s">
        <v>6112</v>
      </c>
      <c r="B1976" s="138" t="s">
        <v>6113</v>
      </c>
      <c r="C1976" s="139" t="s">
        <v>17</v>
      </c>
      <c r="D1976" s="139">
        <v>0</v>
      </c>
      <c r="E1976" s="140" t="s">
        <v>12</v>
      </c>
      <c r="F1976" s="141" t="str">
        <f t="shared" si="92"/>
        <v/>
      </c>
      <c r="G1976" s="142">
        <f>IF($K1976="Padrão",BDI!$B$17,IF($K1976="Diferenciado",BDI!$E$17,0))</f>
        <v>0.21290000000000001</v>
      </c>
      <c r="H1976" s="140" t="str">
        <f t="shared" si="90"/>
        <v/>
      </c>
      <c r="I1976" s="141" t="str">
        <f t="shared" si="91"/>
        <v/>
      </c>
      <c r="J1976" s="143"/>
      <c r="K1976" s="144" t="s">
        <v>3103</v>
      </c>
    </row>
    <row r="1977" spans="1:11" hidden="1" x14ac:dyDescent="0.25">
      <c r="A1977" s="137" t="s">
        <v>6114</v>
      </c>
      <c r="B1977" s="138" t="s">
        <v>6115</v>
      </c>
      <c r="C1977" s="139" t="s">
        <v>17</v>
      </c>
      <c r="D1977" s="139">
        <v>0</v>
      </c>
      <c r="E1977" s="140" t="s">
        <v>12</v>
      </c>
      <c r="F1977" s="141" t="str">
        <f t="shared" si="92"/>
        <v/>
      </c>
      <c r="G1977" s="142">
        <f>IF($K1977="Padrão",BDI!$B$17,IF($K1977="Diferenciado",BDI!$E$17,0))</f>
        <v>0.21290000000000001</v>
      </c>
      <c r="H1977" s="140" t="str">
        <f t="shared" si="90"/>
        <v/>
      </c>
      <c r="I1977" s="141" t="str">
        <f t="shared" si="91"/>
        <v/>
      </c>
      <c r="J1977" s="143"/>
      <c r="K1977" s="144" t="s">
        <v>3103</v>
      </c>
    </row>
    <row r="1978" spans="1:11" hidden="1" x14ac:dyDescent="0.25">
      <c r="A1978" s="137" t="s">
        <v>6116</v>
      </c>
      <c r="B1978" s="138" t="s">
        <v>6117</v>
      </c>
      <c r="C1978" s="139" t="s">
        <v>17</v>
      </c>
      <c r="D1978" s="139">
        <v>0</v>
      </c>
      <c r="E1978" s="140" t="s">
        <v>12</v>
      </c>
      <c r="F1978" s="141" t="str">
        <f t="shared" si="92"/>
        <v/>
      </c>
      <c r="G1978" s="142">
        <f>IF($K1978="Padrão",BDI!$B$17,IF($K1978="Diferenciado",BDI!$E$17,0))</f>
        <v>0.21290000000000001</v>
      </c>
      <c r="H1978" s="140" t="str">
        <f t="shared" si="90"/>
        <v/>
      </c>
      <c r="I1978" s="141" t="str">
        <f t="shared" si="91"/>
        <v/>
      </c>
      <c r="J1978" s="143"/>
      <c r="K1978" s="144" t="s">
        <v>3103</v>
      </c>
    </row>
    <row r="1979" spans="1:11" hidden="1" x14ac:dyDescent="0.25">
      <c r="A1979" s="137" t="s">
        <v>6118</v>
      </c>
      <c r="B1979" s="138" t="s">
        <v>6119</v>
      </c>
      <c r="C1979" s="139" t="s">
        <v>17</v>
      </c>
      <c r="D1979" s="139">
        <v>0</v>
      </c>
      <c r="E1979" s="140" t="s">
        <v>12</v>
      </c>
      <c r="F1979" s="141" t="str">
        <f t="shared" si="92"/>
        <v/>
      </c>
      <c r="G1979" s="142">
        <f>IF($K1979="Padrão",BDI!$B$17,IF($K1979="Diferenciado",BDI!$E$17,0))</f>
        <v>0.21290000000000001</v>
      </c>
      <c r="H1979" s="140" t="str">
        <f t="shared" si="90"/>
        <v/>
      </c>
      <c r="I1979" s="141" t="str">
        <f t="shared" si="91"/>
        <v/>
      </c>
      <c r="J1979" s="143"/>
      <c r="K1979" s="144" t="s">
        <v>3103</v>
      </c>
    </row>
    <row r="1980" spans="1:11" hidden="1" x14ac:dyDescent="0.25">
      <c r="A1980" s="137" t="s">
        <v>6120</v>
      </c>
      <c r="B1980" s="138" t="s">
        <v>6121</v>
      </c>
      <c r="C1980" s="139" t="s">
        <v>17</v>
      </c>
      <c r="D1980" s="139">
        <v>0</v>
      </c>
      <c r="E1980" s="140" t="s">
        <v>12</v>
      </c>
      <c r="F1980" s="141" t="str">
        <f t="shared" si="92"/>
        <v/>
      </c>
      <c r="G1980" s="142">
        <f>IF($K1980="Padrão",BDI!$B$17,IF($K1980="Diferenciado",BDI!$E$17,0))</f>
        <v>0.21290000000000001</v>
      </c>
      <c r="H1980" s="140" t="str">
        <f t="shared" si="90"/>
        <v/>
      </c>
      <c r="I1980" s="141" t="str">
        <f t="shared" si="91"/>
        <v/>
      </c>
      <c r="J1980" s="143"/>
      <c r="K1980" s="144" t="s">
        <v>3103</v>
      </c>
    </row>
    <row r="1981" spans="1:11" hidden="1" x14ac:dyDescent="0.25">
      <c r="A1981" s="137" t="s">
        <v>6122</v>
      </c>
      <c r="B1981" s="138" t="s">
        <v>6123</v>
      </c>
      <c r="C1981" s="139" t="s">
        <v>17</v>
      </c>
      <c r="D1981" s="139">
        <v>0</v>
      </c>
      <c r="E1981" s="140" t="s">
        <v>12</v>
      </c>
      <c r="F1981" s="141" t="str">
        <f t="shared" si="92"/>
        <v/>
      </c>
      <c r="G1981" s="142">
        <f>IF($K1981="Padrão",BDI!$B$17,IF($K1981="Diferenciado",BDI!$E$17,0))</f>
        <v>0.21290000000000001</v>
      </c>
      <c r="H1981" s="140" t="str">
        <f t="shared" si="90"/>
        <v/>
      </c>
      <c r="I1981" s="141" t="str">
        <f t="shared" si="91"/>
        <v/>
      </c>
      <c r="J1981" s="143"/>
      <c r="K1981" s="144" t="s">
        <v>3103</v>
      </c>
    </row>
    <row r="1982" spans="1:11" hidden="1" x14ac:dyDescent="0.25">
      <c r="A1982" s="137" t="s">
        <v>6124</v>
      </c>
      <c r="B1982" s="138" t="s">
        <v>6125</v>
      </c>
      <c r="C1982" s="139" t="s">
        <v>17</v>
      </c>
      <c r="D1982" s="139">
        <v>0</v>
      </c>
      <c r="E1982" s="140" t="s">
        <v>12</v>
      </c>
      <c r="F1982" s="141" t="str">
        <f t="shared" si="92"/>
        <v/>
      </c>
      <c r="G1982" s="142">
        <f>IF($K1982="Padrão",BDI!$B$17,IF($K1982="Diferenciado",BDI!$E$17,0))</f>
        <v>0.21290000000000001</v>
      </c>
      <c r="H1982" s="140" t="str">
        <f t="shared" si="90"/>
        <v/>
      </c>
      <c r="I1982" s="141" t="str">
        <f t="shared" si="91"/>
        <v/>
      </c>
      <c r="J1982" s="143"/>
      <c r="K1982" s="144" t="s">
        <v>3103</v>
      </c>
    </row>
    <row r="1983" spans="1:11" hidden="1" x14ac:dyDescent="0.25">
      <c r="A1983" s="137" t="s">
        <v>6126</v>
      </c>
      <c r="B1983" s="138" t="s">
        <v>6127</v>
      </c>
      <c r="C1983" s="139" t="s">
        <v>17</v>
      </c>
      <c r="D1983" s="139">
        <v>0</v>
      </c>
      <c r="E1983" s="140" t="s">
        <v>12</v>
      </c>
      <c r="F1983" s="141" t="str">
        <f t="shared" si="92"/>
        <v/>
      </c>
      <c r="G1983" s="142">
        <f>IF($K1983="Padrão",BDI!$B$17,IF($K1983="Diferenciado",BDI!$E$17,0))</f>
        <v>0.21290000000000001</v>
      </c>
      <c r="H1983" s="140" t="str">
        <f t="shared" si="90"/>
        <v/>
      </c>
      <c r="I1983" s="141" t="str">
        <f t="shared" si="91"/>
        <v/>
      </c>
      <c r="J1983" s="143"/>
      <c r="K1983" s="144" t="s">
        <v>3103</v>
      </c>
    </row>
    <row r="1984" spans="1:11" hidden="1" x14ac:dyDescent="0.25">
      <c r="A1984" s="137" t="s">
        <v>6128</v>
      </c>
      <c r="B1984" s="138" t="s">
        <v>6129</v>
      </c>
      <c r="C1984" s="139" t="s">
        <v>17</v>
      </c>
      <c r="D1984" s="139">
        <v>0</v>
      </c>
      <c r="E1984" s="140" t="s">
        <v>12</v>
      </c>
      <c r="F1984" s="141" t="str">
        <f t="shared" si="92"/>
        <v/>
      </c>
      <c r="G1984" s="142">
        <f>IF($K1984="Padrão",BDI!$B$17,IF($K1984="Diferenciado",BDI!$E$17,0))</f>
        <v>0.21290000000000001</v>
      </c>
      <c r="H1984" s="140" t="str">
        <f t="shared" si="90"/>
        <v/>
      </c>
      <c r="I1984" s="141" t="str">
        <f t="shared" si="91"/>
        <v/>
      </c>
      <c r="J1984" s="143"/>
      <c r="K1984" s="144" t="s">
        <v>3103</v>
      </c>
    </row>
    <row r="1985" spans="1:11" hidden="1" x14ac:dyDescent="0.25">
      <c r="A1985" s="137" t="s">
        <v>6130</v>
      </c>
      <c r="B1985" s="138" t="s">
        <v>6131</v>
      </c>
      <c r="C1985" s="139" t="s">
        <v>17</v>
      </c>
      <c r="D1985" s="139">
        <v>0</v>
      </c>
      <c r="E1985" s="140" t="s">
        <v>12</v>
      </c>
      <c r="F1985" s="141" t="str">
        <f t="shared" si="92"/>
        <v/>
      </c>
      <c r="G1985" s="142">
        <f>IF($K1985="Padrão",BDI!$B$17,IF($K1985="Diferenciado",BDI!$E$17,0))</f>
        <v>0.21290000000000001</v>
      </c>
      <c r="H1985" s="140" t="str">
        <f t="shared" si="90"/>
        <v/>
      </c>
      <c r="I1985" s="141" t="str">
        <f t="shared" si="91"/>
        <v/>
      </c>
      <c r="J1985" s="143"/>
      <c r="K1985" s="144" t="s">
        <v>3103</v>
      </c>
    </row>
    <row r="1986" spans="1:11" hidden="1" x14ac:dyDescent="0.25">
      <c r="A1986" s="137" t="s">
        <v>6132</v>
      </c>
      <c r="B1986" s="138" t="s">
        <v>6133</v>
      </c>
      <c r="C1986" s="139" t="s">
        <v>17</v>
      </c>
      <c r="D1986" s="139">
        <v>0</v>
      </c>
      <c r="E1986" s="140" t="s">
        <v>12</v>
      </c>
      <c r="F1986" s="141" t="str">
        <f t="shared" si="92"/>
        <v/>
      </c>
      <c r="G1986" s="142">
        <f>IF($K1986="Padrão",BDI!$B$17,IF($K1986="Diferenciado",BDI!$E$17,0))</f>
        <v>0.21290000000000001</v>
      </c>
      <c r="H1986" s="140" t="str">
        <f t="shared" si="90"/>
        <v/>
      </c>
      <c r="I1986" s="141" t="str">
        <f t="shared" si="91"/>
        <v/>
      </c>
      <c r="J1986" s="143"/>
      <c r="K1986" s="144" t="s">
        <v>3103</v>
      </c>
    </row>
    <row r="1987" spans="1:11" hidden="1" x14ac:dyDescent="0.25">
      <c r="A1987" s="137" t="s">
        <v>6134</v>
      </c>
      <c r="B1987" s="138" t="s">
        <v>6135</v>
      </c>
      <c r="C1987" s="139" t="s">
        <v>17</v>
      </c>
      <c r="D1987" s="139">
        <v>0</v>
      </c>
      <c r="E1987" s="140" t="s">
        <v>12</v>
      </c>
      <c r="F1987" s="141" t="str">
        <f t="shared" si="92"/>
        <v/>
      </c>
      <c r="G1987" s="142">
        <f>IF($K1987="Padrão",BDI!$B$17,IF($K1987="Diferenciado",BDI!$E$17,0))</f>
        <v>0.21290000000000001</v>
      </c>
      <c r="H1987" s="140" t="str">
        <f t="shared" si="90"/>
        <v/>
      </c>
      <c r="I1987" s="141" t="str">
        <f t="shared" si="91"/>
        <v/>
      </c>
      <c r="J1987" s="143"/>
      <c r="K1987" s="144" t="s">
        <v>3103</v>
      </c>
    </row>
    <row r="1988" spans="1:11" hidden="1" x14ac:dyDescent="0.25">
      <c r="A1988" s="137" t="s">
        <v>6136</v>
      </c>
      <c r="B1988" s="138" t="s">
        <v>6137</v>
      </c>
      <c r="C1988" s="139" t="s">
        <v>17</v>
      </c>
      <c r="D1988" s="139">
        <v>0</v>
      </c>
      <c r="E1988" s="140" t="s">
        <v>12</v>
      </c>
      <c r="F1988" s="141" t="str">
        <f t="shared" si="92"/>
        <v/>
      </c>
      <c r="G1988" s="142">
        <f>IF($K1988="Padrão",BDI!$B$17,IF($K1988="Diferenciado",BDI!$E$17,0))</f>
        <v>0.21290000000000001</v>
      </c>
      <c r="H1988" s="140" t="str">
        <f t="shared" si="90"/>
        <v/>
      </c>
      <c r="I1988" s="141" t="str">
        <f t="shared" si="91"/>
        <v/>
      </c>
      <c r="J1988" s="143"/>
      <c r="K1988" s="144" t="s">
        <v>3103</v>
      </c>
    </row>
    <row r="1989" spans="1:11" hidden="1" x14ac:dyDescent="0.25">
      <c r="A1989" s="137" t="s">
        <v>6138</v>
      </c>
      <c r="B1989" s="138" t="s">
        <v>6139</v>
      </c>
      <c r="C1989" s="139" t="s">
        <v>17</v>
      </c>
      <c r="D1989" s="139">
        <v>0</v>
      </c>
      <c r="E1989" s="140" t="s">
        <v>12</v>
      </c>
      <c r="F1989" s="141" t="str">
        <f t="shared" si="92"/>
        <v/>
      </c>
      <c r="G1989" s="142">
        <f>IF($K1989="Padrão",BDI!$B$17,IF($K1989="Diferenciado",BDI!$E$17,0))</f>
        <v>0.21290000000000001</v>
      </c>
      <c r="H1989" s="140" t="str">
        <f t="shared" si="90"/>
        <v/>
      </c>
      <c r="I1989" s="141" t="str">
        <f t="shared" si="91"/>
        <v/>
      </c>
      <c r="J1989" s="143"/>
      <c r="K1989" s="144" t="s">
        <v>3103</v>
      </c>
    </row>
    <row r="1990" spans="1:11" hidden="1" x14ac:dyDescent="0.25">
      <c r="A1990" s="137" t="s">
        <v>6140</v>
      </c>
      <c r="B1990" s="138" t="s">
        <v>6141</v>
      </c>
      <c r="C1990" s="139" t="s">
        <v>17</v>
      </c>
      <c r="D1990" s="139">
        <v>0</v>
      </c>
      <c r="E1990" s="140" t="s">
        <v>12</v>
      </c>
      <c r="F1990" s="141" t="str">
        <f t="shared" si="92"/>
        <v/>
      </c>
      <c r="G1990" s="142">
        <f>IF($K1990="Padrão",BDI!$B$17,IF($K1990="Diferenciado",BDI!$E$17,0))</f>
        <v>0.21290000000000001</v>
      </c>
      <c r="H1990" s="140" t="str">
        <f t="shared" ref="H1990:H2053" si="93">IF(ISNUMBER(E1990),ROUND(E1990*(1+G1990),2),"")</f>
        <v/>
      </c>
      <c r="I1990" s="141" t="str">
        <f t="shared" ref="I1990:I2053" si="94">IF(ISNUMBER(E1990),ROUND(H1990*D1990,2),"")</f>
        <v/>
      </c>
      <c r="J1990" s="143"/>
      <c r="K1990" s="144" t="s">
        <v>3103</v>
      </c>
    </row>
    <row r="1991" spans="1:11" hidden="1" x14ac:dyDescent="0.25">
      <c r="A1991" s="137" t="s">
        <v>6142</v>
      </c>
      <c r="B1991" s="138" t="s">
        <v>6143</v>
      </c>
      <c r="C1991" s="139" t="s">
        <v>17</v>
      </c>
      <c r="D1991" s="139">
        <v>0</v>
      </c>
      <c r="E1991" s="140" t="s">
        <v>12</v>
      </c>
      <c r="F1991" s="141" t="str">
        <f t="shared" ref="F1991:F2054" si="95">IF(ISNUMBER(E1991),D1991*E1991,"")</f>
        <v/>
      </c>
      <c r="G1991" s="142">
        <f>IF($K1991="Padrão",BDI!$B$17,IF($K1991="Diferenciado",BDI!$E$17,0))</f>
        <v>0.21290000000000001</v>
      </c>
      <c r="H1991" s="140" t="str">
        <f t="shared" si="93"/>
        <v/>
      </c>
      <c r="I1991" s="141" t="str">
        <f t="shared" si="94"/>
        <v/>
      </c>
      <c r="J1991" s="143"/>
      <c r="K1991" s="144" t="s">
        <v>3103</v>
      </c>
    </row>
    <row r="1992" spans="1:11" hidden="1" x14ac:dyDescent="0.25">
      <c r="A1992" s="137" t="s">
        <v>6144</v>
      </c>
      <c r="B1992" s="138" t="s">
        <v>6145</v>
      </c>
      <c r="C1992" s="139" t="s">
        <v>17</v>
      </c>
      <c r="D1992" s="139">
        <v>0</v>
      </c>
      <c r="E1992" s="140" t="s">
        <v>12</v>
      </c>
      <c r="F1992" s="141" t="str">
        <f t="shared" si="95"/>
        <v/>
      </c>
      <c r="G1992" s="142">
        <f>IF($K1992="Padrão",BDI!$B$17,IF($K1992="Diferenciado",BDI!$E$17,0))</f>
        <v>0.21290000000000001</v>
      </c>
      <c r="H1992" s="140" t="str">
        <f t="shared" si="93"/>
        <v/>
      </c>
      <c r="I1992" s="141" t="str">
        <f t="shared" si="94"/>
        <v/>
      </c>
      <c r="J1992" s="143"/>
      <c r="K1992" s="144" t="s">
        <v>3103</v>
      </c>
    </row>
    <row r="1993" spans="1:11" hidden="1" x14ac:dyDescent="0.25">
      <c r="A1993" s="137" t="s">
        <v>6146</v>
      </c>
      <c r="B1993" s="138" t="s">
        <v>6147</v>
      </c>
      <c r="C1993" s="139" t="s">
        <v>17</v>
      </c>
      <c r="D1993" s="139">
        <v>0</v>
      </c>
      <c r="E1993" s="140" t="s">
        <v>12</v>
      </c>
      <c r="F1993" s="141" t="str">
        <f t="shared" si="95"/>
        <v/>
      </c>
      <c r="G1993" s="142">
        <f>IF($K1993="Padrão",BDI!$B$17,IF($K1993="Diferenciado",BDI!$E$17,0))</f>
        <v>0.21290000000000001</v>
      </c>
      <c r="H1993" s="140" t="str">
        <f t="shared" si="93"/>
        <v/>
      </c>
      <c r="I1993" s="141" t="str">
        <f t="shared" si="94"/>
        <v/>
      </c>
      <c r="J1993" s="143"/>
      <c r="K1993" s="144" t="s">
        <v>3103</v>
      </c>
    </row>
    <row r="1994" spans="1:11" hidden="1" x14ac:dyDescent="0.25">
      <c r="A1994" s="137" t="s">
        <v>6148</v>
      </c>
      <c r="B1994" s="138" t="s">
        <v>6149</v>
      </c>
      <c r="C1994" s="139" t="s">
        <v>17</v>
      </c>
      <c r="D1994" s="139">
        <v>0</v>
      </c>
      <c r="E1994" s="140" t="s">
        <v>12</v>
      </c>
      <c r="F1994" s="141" t="str">
        <f t="shared" si="95"/>
        <v/>
      </c>
      <c r="G1994" s="142">
        <f>IF($K1994="Padrão",BDI!$B$17,IF($K1994="Diferenciado",BDI!$E$17,0))</f>
        <v>0.21290000000000001</v>
      </c>
      <c r="H1994" s="140" t="str">
        <f t="shared" si="93"/>
        <v/>
      </c>
      <c r="I1994" s="141" t="str">
        <f t="shared" si="94"/>
        <v/>
      </c>
      <c r="J1994" s="143"/>
      <c r="K1994" s="144" t="s">
        <v>3103</v>
      </c>
    </row>
    <row r="1995" spans="1:11" hidden="1" x14ac:dyDescent="0.25">
      <c r="A1995" s="137" t="s">
        <v>6150</v>
      </c>
      <c r="B1995" s="138" t="s">
        <v>6151</v>
      </c>
      <c r="C1995" s="139" t="s">
        <v>17</v>
      </c>
      <c r="D1995" s="139">
        <v>0</v>
      </c>
      <c r="E1995" s="140" t="s">
        <v>12</v>
      </c>
      <c r="F1995" s="141" t="str">
        <f t="shared" si="95"/>
        <v/>
      </c>
      <c r="G1995" s="142">
        <f>IF($K1995="Padrão",BDI!$B$17,IF($K1995="Diferenciado",BDI!$E$17,0))</f>
        <v>0.21290000000000001</v>
      </c>
      <c r="H1995" s="140" t="str">
        <f t="shared" si="93"/>
        <v/>
      </c>
      <c r="I1995" s="141" t="str">
        <f t="shared" si="94"/>
        <v/>
      </c>
      <c r="J1995" s="143"/>
      <c r="K1995" s="144" t="s">
        <v>3103</v>
      </c>
    </row>
    <row r="1996" spans="1:11" hidden="1" x14ac:dyDescent="0.25">
      <c r="A1996" s="137" t="s">
        <v>6152</v>
      </c>
      <c r="B1996" s="138" t="s">
        <v>6153</v>
      </c>
      <c r="C1996" s="139" t="s">
        <v>17</v>
      </c>
      <c r="D1996" s="139">
        <v>0</v>
      </c>
      <c r="E1996" s="140" t="s">
        <v>12</v>
      </c>
      <c r="F1996" s="141" t="str">
        <f t="shared" si="95"/>
        <v/>
      </c>
      <c r="G1996" s="142">
        <f>IF($K1996="Padrão",BDI!$B$17,IF($K1996="Diferenciado",BDI!$E$17,0))</f>
        <v>0.21290000000000001</v>
      </c>
      <c r="H1996" s="140" t="str">
        <f t="shared" si="93"/>
        <v/>
      </c>
      <c r="I1996" s="141" t="str">
        <f t="shared" si="94"/>
        <v/>
      </c>
      <c r="J1996" s="143"/>
      <c r="K1996" s="144" t="s">
        <v>3103</v>
      </c>
    </row>
    <row r="1997" spans="1:11" hidden="1" x14ac:dyDescent="0.25">
      <c r="A1997" s="137" t="s">
        <v>6154</v>
      </c>
      <c r="B1997" s="138" t="s">
        <v>6155</v>
      </c>
      <c r="C1997" s="139" t="s">
        <v>17</v>
      </c>
      <c r="D1997" s="139">
        <v>0</v>
      </c>
      <c r="E1997" s="140" t="s">
        <v>12</v>
      </c>
      <c r="F1997" s="141" t="str">
        <f t="shared" si="95"/>
        <v/>
      </c>
      <c r="G1997" s="142">
        <f>IF($K1997="Padrão",BDI!$B$17,IF($K1997="Diferenciado",BDI!$E$17,0))</f>
        <v>0.21290000000000001</v>
      </c>
      <c r="H1997" s="140" t="str">
        <f t="shared" si="93"/>
        <v/>
      </c>
      <c r="I1997" s="141" t="str">
        <f t="shared" si="94"/>
        <v/>
      </c>
      <c r="J1997" s="143"/>
      <c r="K1997" s="144" t="s">
        <v>3103</v>
      </c>
    </row>
    <row r="1998" spans="1:11" hidden="1" x14ac:dyDescent="0.25">
      <c r="A1998" s="137" t="s">
        <v>6156</v>
      </c>
      <c r="B1998" s="138" t="s">
        <v>6157</v>
      </c>
      <c r="C1998" s="139" t="s">
        <v>17</v>
      </c>
      <c r="D1998" s="139">
        <v>0</v>
      </c>
      <c r="E1998" s="140" t="s">
        <v>12</v>
      </c>
      <c r="F1998" s="141" t="str">
        <f t="shared" si="95"/>
        <v/>
      </c>
      <c r="G1998" s="142">
        <f>IF($K1998="Padrão",BDI!$B$17,IF($K1998="Diferenciado",BDI!$E$17,0))</f>
        <v>0.21290000000000001</v>
      </c>
      <c r="H1998" s="140" t="str">
        <f t="shared" si="93"/>
        <v/>
      </c>
      <c r="I1998" s="141" t="str">
        <f t="shared" si="94"/>
        <v/>
      </c>
      <c r="J1998" s="143"/>
      <c r="K1998" s="144" t="s">
        <v>3103</v>
      </c>
    </row>
    <row r="1999" spans="1:11" hidden="1" x14ac:dyDescent="0.25">
      <c r="A1999" s="137" t="s">
        <v>6158</v>
      </c>
      <c r="B1999" s="138" t="s">
        <v>6159</v>
      </c>
      <c r="C1999" s="139" t="s">
        <v>17</v>
      </c>
      <c r="D1999" s="139">
        <v>0</v>
      </c>
      <c r="E1999" s="140" t="s">
        <v>12</v>
      </c>
      <c r="F1999" s="141" t="str">
        <f t="shared" si="95"/>
        <v/>
      </c>
      <c r="G1999" s="142">
        <f>IF($K1999="Padrão",BDI!$B$17,IF($K1999="Diferenciado",BDI!$E$17,0))</f>
        <v>0.21290000000000001</v>
      </c>
      <c r="H1999" s="140" t="str">
        <f t="shared" si="93"/>
        <v/>
      </c>
      <c r="I1999" s="141" t="str">
        <f t="shared" si="94"/>
        <v/>
      </c>
      <c r="J1999" s="143"/>
      <c r="K1999" s="144" t="s">
        <v>3103</v>
      </c>
    </row>
    <row r="2000" spans="1:11" hidden="1" x14ac:dyDescent="0.25">
      <c r="A2000" s="137" t="s">
        <v>6160</v>
      </c>
      <c r="B2000" s="138" t="s">
        <v>6161</v>
      </c>
      <c r="C2000" s="139" t="s">
        <v>17</v>
      </c>
      <c r="D2000" s="139">
        <v>0</v>
      </c>
      <c r="E2000" s="140" t="s">
        <v>12</v>
      </c>
      <c r="F2000" s="141" t="str">
        <f t="shared" si="95"/>
        <v/>
      </c>
      <c r="G2000" s="142">
        <f>IF($K2000="Padrão",BDI!$B$17,IF($K2000="Diferenciado",BDI!$E$17,0))</f>
        <v>0.21290000000000001</v>
      </c>
      <c r="H2000" s="140" t="str">
        <f t="shared" si="93"/>
        <v/>
      </c>
      <c r="I2000" s="141" t="str">
        <f t="shared" si="94"/>
        <v/>
      </c>
      <c r="J2000" s="143"/>
      <c r="K2000" s="144" t="s">
        <v>3103</v>
      </c>
    </row>
    <row r="2001" spans="1:11" hidden="1" x14ac:dyDescent="0.25">
      <c r="A2001" s="137" t="s">
        <v>6162</v>
      </c>
      <c r="B2001" s="138" t="s">
        <v>6163</v>
      </c>
      <c r="C2001" s="139" t="s">
        <v>17</v>
      </c>
      <c r="D2001" s="139">
        <v>0</v>
      </c>
      <c r="E2001" s="140" t="s">
        <v>12</v>
      </c>
      <c r="F2001" s="141" t="str">
        <f t="shared" si="95"/>
        <v/>
      </c>
      <c r="G2001" s="142">
        <f>IF($K2001="Padrão",BDI!$B$17,IF($K2001="Diferenciado",BDI!$E$17,0))</f>
        <v>0.21290000000000001</v>
      </c>
      <c r="H2001" s="140" t="str">
        <f t="shared" si="93"/>
        <v/>
      </c>
      <c r="I2001" s="141" t="str">
        <f t="shared" si="94"/>
        <v/>
      </c>
      <c r="J2001" s="143"/>
      <c r="K2001" s="144" t="s">
        <v>3103</v>
      </c>
    </row>
    <row r="2002" spans="1:11" hidden="1" x14ac:dyDescent="0.25">
      <c r="A2002" s="137" t="s">
        <v>6164</v>
      </c>
      <c r="B2002" s="138" t="s">
        <v>6165</v>
      </c>
      <c r="C2002" s="139" t="s">
        <v>17</v>
      </c>
      <c r="D2002" s="139">
        <v>0</v>
      </c>
      <c r="E2002" s="140" t="s">
        <v>12</v>
      </c>
      <c r="F2002" s="141" t="str">
        <f t="shared" si="95"/>
        <v/>
      </c>
      <c r="G2002" s="142">
        <f>IF($K2002="Padrão",BDI!$B$17,IF($K2002="Diferenciado",BDI!$E$17,0))</f>
        <v>0.21290000000000001</v>
      </c>
      <c r="H2002" s="140" t="str">
        <f t="shared" si="93"/>
        <v/>
      </c>
      <c r="I2002" s="141" t="str">
        <f t="shared" si="94"/>
        <v/>
      </c>
      <c r="J2002" s="143"/>
      <c r="K2002" s="144" t="s">
        <v>3103</v>
      </c>
    </row>
    <row r="2003" spans="1:11" hidden="1" x14ac:dyDescent="0.25">
      <c r="A2003" s="137" t="s">
        <v>6166</v>
      </c>
      <c r="B2003" s="138" t="s">
        <v>6167</v>
      </c>
      <c r="C2003" s="139" t="s">
        <v>17</v>
      </c>
      <c r="D2003" s="139">
        <v>0</v>
      </c>
      <c r="E2003" s="140" t="s">
        <v>12</v>
      </c>
      <c r="F2003" s="141" t="str">
        <f t="shared" si="95"/>
        <v/>
      </c>
      <c r="G2003" s="142">
        <f>IF($K2003="Padrão",BDI!$B$17,IF($K2003="Diferenciado",BDI!$E$17,0))</f>
        <v>0.21290000000000001</v>
      </c>
      <c r="H2003" s="140" t="str">
        <f t="shared" si="93"/>
        <v/>
      </c>
      <c r="I2003" s="141" t="str">
        <f t="shared" si="94"/>
        <v/>
      </c>
      <c r="J2003" s="143"/>
      <c r="K2003" s="144" t="s">
        <v>3103</v>
      </c>
    </row>
    <row r="2004" spans="1:11" hidden="1" x14ac:dyDescent="0.25">
      <c r="A2004" s="137" t="s">
        <v>6168</v>
      </c>
      <c r="B2004" s="138" t="s">
        <v>6169</v>
      </c>
      <c r="C2004" s="139" t="s">
        <v>17</v>
      </c>
      <c r="D2004" s="139">
        <v>0</v>
      </c>
      <c r="E2004" s="140" t="s">
        <v>12</v>
      </c>
      <c r="F2004" s="141" t="str">
        <f t="shared" si="95"/>
        <v/>
      </c>
      <c r="G2004" s="142">
        <f>IF($K2004="Padrão",BDI!$B$17,IF($K2004="Diferenciado",BDI!$E$17,0))</f>
        <v>0.21290000000000001</v>
      </c>
      <c r="H2004" s="140" t="str">
        <f t="shared" si="93"/>
        <v/>
      </c>
      <c r="I2004" s="141" t="str">
        <f t="shared" si="94"/>
        <v/>
      </c>
      <c r="J2004" s="143"/>
      <c r="K2004" s="144" t="s">
        <v>3103</v>
      </c>
    </row>
    <row r="2005" spans="1:11" hidden="1" x14ac:dyDescent="0.25">
      <c r="A2005" s="137" t="s">
        <v>6170</v>
      </c>
      <c r="B2005" s="138" t="s">
        <v>6171</v>
      </c>
      <c r="C2005" s="139" t="s">
        <v>17</v>
      </c>
      <c r="D2005" s="139">
        <v>0</v>
      </c>
      <c r="E2005" s="140" t="s">
        <v>12</v>
      </c>
      <c r="F2005" s="141" t="str">
        <f t="shared" si="95"/>
        <v/>
      </c>
      <c r="G2005" s="142">
        <f>IF($K2005="Padrão",BDI!$B$17,IF($K2005="Diferenciado",BDI!$E$17,0))</f>
        <v>0.21290000000000001</v>
      </c>
      <c r="H2005" s="140" t="str">
        <f t="shared" si="93"/>
        <v/>
      </c>
      <c r="I2005" s="141" t="str">
        <f t="shared" si="94"/>
        <v/>
      </c>
      <c r="J2005" s="143"/>
      <c r="K2005" s="144" t="s">
        <v>3103</v>
      </c>
    </row>
    <row r="2006" spans="1:11" hidden="1" x14ac:dyDescent="0.25">
      <c r="A2006" s="137" t="s">
        <v>6172</v>
      </c>
      <c r="B2006" s="138" t="s">
        <v>6173</v>
      </c>
      <c r="C2006" s="139" t="s">
        <v>17</v>
      </c>
      <c r="D2006" s="139">
        <v>0</v>
      </c>
      <c r="E2006" s="140" t="s">
        <v>12</v>
      </c>
      <c r="F2006" s="141" t="str">
        <f t="shared" si="95"/>
        <v/>
      </c>
      <c r="G2006" s="142">
        <f>IF($K2006="Padrão",BDI!$B$17,IF($K2006="Diferenciado",BDI!$E$17,0))</f>
        <v>0.21290000000000001</v>
      </c>
      <c r="H2006" s="140" t="str">
        <f t="shared" si="93"/>
        <v/>
      </c>
      <c r="I2006" s="141" t="str">
        <f t="shared" si="94"/>
        <v/>
      </c>
      <c r="J2006" s="143"/>
      <c r="K2006" s="144" t="s">
        <v>3103</v>
      </c>
    </row>
    <row r="2007" spans="1:11" hidden="1" x14ac:dyDescent="0.25">
      <c r="A2007" s="137" t="s">
        <v>6174</v>
      </c>
      <c r="B2007" s="138" t="s">
        <v>6175</v>
      </c>
      <c r="C2007" s="139" t="s">
        <v>17</v>
      </c>
      <c r="D2007" s="139">
        <v>0</v>
      </c>
      <c r="E2007" s="140" t="s">
        <v>12</v>
      </c>
      <c r="F2007" s="141" t="str">
        <f t="shared" si="95"/>
        <v/>
      </c>
      <c r="G2007" s="142">
        <f>IF($K2007="Padrão",BDI!$B$17,IF($K2007="Diferenciado",BDI!$E$17,0))</f>
        <v>0.21290000000000001</v>
      </c>
      <c r="H2007" s="140" t="str">
        <f t="shared" si="93"/>
        <v/>
      </c>
      <c r="I2007" s="141" t="str">
        <f t="shared" si="94"/>
        <v/>
      </c>
      <c r="J2007" s="143"/>
      <c r="K2007" s="144" t="s">
        <v>3103</v>
      </c>
    </row>
    <row r="2008" spans="1:11" hidden="1" x14ac:dyDescent="0.25">
      <c r="A2008" s="137" t="s">
        <v>6176</v>
      </c>
      <c r="B2008" s="138" t="s">
        <v>6177</v>
      </c>
      <c r="C2008" s="139" t="s">
        <v>17</v>
      </c>
      <c r="D2008" s="139">
        <v>0</v>
      </c>
      <c r="E2008" s="140" t="s">
        <v>12</v>
      </c>
      <c r="F2008" s="141" t="str">
        <f t="shared" si="95"/>
        <v/>
      </c>
      <c r="G2008" s="142">
        <f>IF($K2008="Padrão",BDI!$B$17,IF($K2008="Diferenciado",BDI!$E$17,0))</f>
        <v>0.21290000000000001</v>
      </c>
      <c r="H2008" s="140" t="str">
        <f t="shared" si="93"/>
        <v/>
      </c>
      <c r="I2008" s="141" t="str">
        <f t="shared" si="94"/>
        <v/>
      </c>
      <c r="J2008" s="143"/>
      <c r="K2008" s="144" t="s">
        <v>3103</v>
      </c>
    </row>
    <row r="2009" spans="1:11" hidden="1" x14ac:dyDescent="0.25">
      <c r="A2009" s="137" t="s">
        <v>6178</v>
      </c>
      <c r="B2009" s="138" t="s">
        <v>6179</v>
      </c>
      <c r="C2009" s="139" t="s">
        <v>17</v>
      </c>
      <c r="D2009" s="139">
        <v>0</v>
      </c>
      <c r="E2009" s="140" t="s">
        <v>12</v>
      </c>
      <c r="F2009" s="141" t="str">
        <f t="shared" si="95"/>
        <v/>
      </c>
      <c r="G2009" s="142">
        <f>IF($K2009="Padrão",BDI!$B$17,IF($K2009="Diferenciado",BDI!$E$17,0))</f>
        <v>0.21290000000000001</v>
      </c>
      <c r="H2009" s="140" t="str">
        <f t="shared" si="93"/>
        <v/>
      </c>
      <c r="I2009" s="141" t="str">
        <f t="shared" si="94"/>
        <v/>
      </c>
      <c r="J2009" s="143"/>
      <c r="K2009" s="144" t="s">
        <v>3103</v>
      </c>
    </row>
    <row r="2010" spans="1:11" hidden="1" x14ac:dyDescent="0.25">
      <c r="A2010" s="137" t="s">
        <v>6180</v>
      </c>
      <c r="B2010" s="138" t="s">
        <v>6181</v>
      </c>
      <c r="C2010" s="139" t="s">
        <v>17</v>
      </c>
      <c r="D2010" s="139">
        <v>0</v>
      </c>
      <c r="E2010" s="140" t="s">
        <v>12</v>
      </c>
      <c r="F2010" s="141" t="str">
        <f t="shared" si="95"/>
        <v/>
      </c>
      <c r="G2010" s="142">
        <f>IF($K2010="Padrão",BDI!$B$17,IF($K2010="Diferenciado",BDI!$E$17,0))</f>
        <v>0.21290000000000001</v>
      </c>
      <c r="H2010" s="140" t="str">
        <f t="shared" si="93"/>
        <v/>
      </c>
      <c r="I2010" s="141" t="str">
        <f t="shared" si="94"/>
        <v/>
      </c>
      <c r="J2010" s="143"/>
      <c r="K2010" s="144" t="s">
        <v>3103</v>
      </c>
    </row>
    <row r="2011" spans="1:11" hidden="1" x14ac:dyDescent="0.25">
      <c r="A2011" s="137" t="s">
        <v>6182</v>
      </c>
      <c r="B2011" s="138" t="s">
        <v>6183</v>
      </c>
      <c r="C2011" s="139" t="s">
        <v>17</v>
      </c>
      <c r="D2011" s="139">
        <v>0</v>
      </c>
      <c r="E2011" s="140" t="s">
        <v>12</v>
      </c>
      <c r="F2011" s="141" t="str">
        <f t="shared" si="95"/>
        <v/>
      </c>
      <c r="G2011" s="142">
        <f>IF($K2011="Padrão",BDI!$B$17,IF($K2011="Diferenciado",BDI!$E$17,0))</f>
        <v>0.21290000000000001</v>
      </c>
      <c r="H2011" s="140" t="str">
        <f t="shared" si="93"/>
        <v/>
      </c>
      <c r="I2011" s="141" t="str">
        <f t="shared" si="94"/>
        <v/>
      </c>
      <c r="J2011" s="143"/>
      <c r="K2011" s="144" t="s">
        <v>3103</v>
      </c>
    </row>
    <row r="2012" spans="1:11" hidden="1" x14ac:dyDescent="0.25">
      <c r="A2012" s="137" t="s">
        <v>6184</v>
      </c>
      <c r="B2012" s="138" t="s">
        <v>6185</v>
      </c>
      <c r="C2012" s="139" t="s">
        <v>17</v>
      </c>
      <c r="D2012" s="139">
        <v>0</v>
      </c>
      <c r="E2012" s="140" t="s">
        <v>12</v>
      </c>
      <c r="F2012" s="141" t="str">
        <f t="shared" si="95"/>
        <v/>
      </c>
      <c r="G2012" s="142">
        <f>IF($K2012="Padrão",BDI!$B$17,IF($K2012="Diferenciado",BDI!$E$17,0))</f>
        <v>0.21290000000000001</v>
      </c>
      <c r="H2012" s="140" t="str">
        <f t="shared" si="93"/>
        <v/>
      </c>
      <c r="I2012" s="141" t="str">
        <f t="shared" si="94"/>
        <v/>
      </c>
      <c r="J2012" s="143"/>
      <c r="K2012" s="144" t="s">
        <v>3103</v>
      </c>
    </row>
    <row r="2013" spans="1:11" hidden="1" x14ac:dyDescent="0.25">
      <c r="A2013" s="137" t="s">
        <v>6186</v>
      </c>
      <c r="B2013" s="138" t="s">
        <v>6187</v>
      </c>
      <c r="C2013" s="139" t="s">
        <v>17</v>
      </c>
      <c r="D2013" s="139">
        <v>0</v>
      </c>
      <c r="E2013" s="140" t="s">
        <v>12</v>
      </c>
      <c r="F2013" s="141" t="str">
        <f t="shared" si="95"/>
        <v/>
      </c>
      <c r="G2013" s="142">
        <f>IF($K2013="Padrão",BDI!$B$17,IF($K2013="Diferenciado",BDI!$E$17,0))</f>
        <v>0.21290000000000001</v>
      </c>
      <c r="H2013" s="140" t="str">
        <f t="shared" si="93"/>
        <v/>
      </c>
      <c r="I2013" s="141" t="str">
        <f t="shared" si="94"/>
        <v/>
      </c>
      <c r="J2013" s="143"/>
      <c r="K2013" s="144" t="s">
        <v>3103</v>
      </c>
    </row>
    <row r="2014" spans="1:11" hidden="1" x14ac:dyDescent="0.25">
      <c r="A2014" s="137" t="s">
        <v>6188</v>
      </c>
      <c r="B2014" s="138" t="s">
        <v>6189</v>
      </c>
      <c r="C2014" s="139" t="s">
        <v>17</v>
      </c>
      <c r="D2014" s="139">
        <v>0</v>
      </c>
      <c r="E2014" s="140" t="s">
        <v>12</v>
      </c>
      <c r="F2014" s="141" t="str">
        <f t="shared" si="95"/>
        <v/>
      </c>
      <c r="G2014" s="142">
        <f>IF($K2014="Padrão",BDI!$B$17,IF($K2014="Diferenciado",BDI!$E$17,0))</f>
        <v>0.21290000000000001</v>
      </c>
      <c r="H2014" s="140" t="str">
        <f t="shared" si="93"/>
        <v/>
      </c>
      <c r="I2014" s="141" t="str">
        <f t="shared" si="94"/>
        <v/>
      </c>
      <c r="J2014" s="143"/>
      <c r="K2014" s="144" t="s">
        <v>3103</v>
      </c>
    </row>
    <row r="2015" spans="1:11" hidden="1" x14ac:dyDescent="0.25">
      <c r="A2015" s="137" t="s">
        <v>6190</v>
      </c>
      <c r="B2015" s="138" t="s">
        <v>6191</v>
      </c>
      <c r="C2015" s="139" t="s">
        <v>17</v>
      </c>
      <c r="D2015" s="139">
        <v>0</v>
      </c>
      <c r="E2015" s="140" t="s">
        <v>12</v>
      </c>
      <c r="F2015" s="141" t="str">
        <f t="shared" si="95"/>
        <v/>
      </c>
      <c r="G2015" s="142">
        <f>IF($K2015="Padrão",BDI!$B$17,IF($K2015="Diferenciado",BDI!$E$17,0))</f>
        <v>0.21290000000000001</v>
      </c>
      <c r="H2015" s="140" t="str">
        <f t="shared" si="93"/>
        <v/>
      </c>
      <c r="I2015" s="141" t="str">
        <f t="shared" si="94"/>
        <v/>
      </c>
      <c r="J2015" s="143"/>
      <c r="K2015" s="144" t="s">
        <v>3103</v>
      </c>
    </row>
    <row r="2016" spans="1:11" hidden="1" x14ac:dyDescent="0.25">
      <c r="A2016" s="137" t="s">
        <v>6192</v>
      </c>
      <c r="B2016" s="138" t="s">
        <v>6193</v>
      </c>
      <c r="C2016" s="139" t="s">
        <v>17</v>
      </c>
      <c r="D2016" s="139">
        <v>0</v>
      </c>
      <c r="E2016" s="140" t="s">
        <v>12</v>
      </c>
      <c r="F2016" s="141" t="str">
        <f t="shared" si="95"/>
        <v/>
      </c>
      <c r="G2016" s="142">
        <f>IF($K2016="Padrão",BDI!$B$17,IF($K2016="Diferenciado",BDI!$E$17,0))</f>
        <v>0.21290000000000001</v>
      </c>
      <c r="H2016" s="140" t="str">
        <f t="shared" si="93"/>
        <v/>
      </c>
      <c r="I2016" s="141" t="str">
        <f t="shared" si="94"/>
        <v/>
      </c>
      <c r="J2016" s="143"/>
      <c r="K2016" s="144" t="s">
        <v>3103</v>
      </c>
    </row>
    <row r="2017" spans="1:11" hidden="1" x14ac:dyDescent="0.25">
      <c r="A2017" s="137" t="s">
        <v>6194</v>
      </c>
      <c r="B2017" s="138" t="s">
        <v>6195</v>
      </c>
      <c r="C2017" s="139" t="s">
        <v>17</v>
      </c>
      <c r="D2017" s="139">
        <v>0</v>
      </c>
      <c r="E2017" s="140" t="s">
        <v>12</v>
      </c>
      <c r="F2017" s="141" t="str">
        <f t="shared" si="95"/>
        <v/>
      </c>
      <c r="G2017" s="142">
        <f>IF($K2017="Padrão",BDI!$B$17,IF($K2017="Diferenciado",BDI!$E$17,0))</f>
        <v>0.21290000000000001</v>
      </c>
      <c r="H2017" s="140" t="str">
        <f t="shared" si="93"/>
        <v/>
      </c>
      <c r="I2017" s="141" t="str">
        <f t="shared" si="94"/>
        <v/>
      </c>
      <c r="J2017" s="143"/>
      <c r="K2017" s="144" t="s">
        <v>3103</v>
      </c>
    </row>
    <row r="2018" spans="1:11" hidden="1" x14ac:dyDescent="0.25">
      <c r="A2018" s="137" t="s">
        <v>6196</v>
      </c>
      <c r="B2018" s="138" t="s">
        <v>6197</v>
      </c>
      <c r="C2018" s="139" t="s">
        <v>17</v>
      </c>
      <c r="D2018" s="139">
        <v>0</v>
      </c>
      <c r="E2018" s="140" t="s">
        <v>12</v>
      </c>
      <c r="F2018" s="141" t="str">
        <f t="shared" si="95"/>
        <v/>
      </c>
      <c r="G2018" s="142">
        <f>IF($K2018="Padrão",BDI!$B$17,IF($K2018="Diferenciado",BDI!$E$17,0))</f>
        <v>0.21290000000000001</v>
      </c>
      <c r="H2018" s="140" t="str">
        <f t="shared" si="93"/>
        <v/>
      </c>
      <c r="I2018" s="141" t="str">
        <f t="shared" si="94"/>
        <v/>
      </c>
      <c r="J2018" s="143"/>
      <c r="K2018" s="144" t="s">
        <v>3103</v>
      </c>
    </row>
    <row r="2019" spans="1:11" hidden="1" x14ac:dyDescent="0.25">
      <c r="A2019" s="137" t="s">
        <v>6198</v>
      </c>
      <c r="B2019" s="138" t="s">
        <v>6199</v>
      </c>
      <c r="C2019" s="139" t="s">
        <v>17</v>
      </c>
      <c r="D2019" s="139">
        <v>0</v>
      </c>
      <c r="E2019" s="140" t="s">
        <v>12</v>
      </c>
      <c r="F2019" s="141" t="str">
        <f t="shared" si="95"/>
        <v/>
      </c>
      <c r="G2019" s="142">
        <f>IF($K2019="Padrão",BDI!$B$17,IF($K2019="Diferenciado",BDI!$E$17,0))</f>
        <v>0.21290000000000001</v>
      </c>
      <c r="H2019" s="140" t="str">
        <f t="shared" si="93"/>
        <v/>
      </c>
      <c r="I2019" s="141" t="str">
        <f t="shared" si="94"/>
        <v/>
      </c>
      <c r="J2019" s="143"/>
      <c r="K2019" s="144" t="s">
        <v>3103</v>
      </c>
    </row>
    <row r="2020" spans="1:11" hidden="1" x14ac:dyDescent="0.25">
      <c r="A2020" s="137" t="s">
        <v>6200</v>
      </c>
      <c r="B2020" s="138" t="s">
        <v>6201</v>
      </c>
      <c r="C2020" s="139" t="s">
        <v>17</v>
      </c>
      <c r="D2020" s="139">
        <v>0</v>
      </c>
      <c r="E2020" s="140" t="s">
        <v>12</v>
      </c>
      <c r="F2020" s="141" t="str">
        <f t="shared" si="95"/>
        <v/>
      </c>
      <c r="G2020" s="142">
        <f>IF($K2020="Padrão",BDI!$B$17,IF($K2020="Diferenciado",BDI!$E$17,0))</f>
        <v>0.21290000000000001</v>
      </c>
      <c r="H2020" s="140" t="str">
        <f t="shared" si="93"/>
        <v/>
      </c>
      <c r="I2020" s="141" t="str">
        <f t="shared" si="94"/>
        <v/>
      </c>
      <c r="J2020" s="143"/>
      <c r="K2020" s="144" t="s">
        <v>3103</v>
      </c>
    </row>
    <row r="2021" spans="1:11" hidden="1" x14ac:dyDescent="0.25">
      <c r="A2021" s="137" t="s">
        <v>6202</v>
      </c>
      <c r="B2021" s="138" t="s">
        <v>6203</v>
      </c>
      <c r="C2021" s="139" t="s">
        <v>17</v>
      </c>
      <c r="D2021" s="139">
        <v>0</v>
      </c>
      <c r="E2021" s="140" t="s">
        <v>12</v>
      </c>
      <c r="F2021" s="141" t="str">
        <f t="shared" si="95"/>
        <v/>
      </c>
      <c r="G2021" s="142">
        <f>IF($K2021="Padrão",BDI!$B$17,IF($K2021="Diferenciado",BDI!$E$17,0))</f>
        <v>0.21290000000000001</v>
      </c>
      <c r="H2021" s="140" t="str">
        <f t="shared" si="93"/>
        <v/>
      </c>
      <c r="I2021" s="141" t="str">
        <f t="shared" si="94"/>
        <v/>
      </c>
      <c r="J2021" s="143"/>
      <c r="K2021" s="144" t="s">
        <v>3103</v>
      </c>
    </row>
    <row r="2022" spans="1:11" hidden="1" x14ac:dyDescent="0.25">
      <c r="A2022" s="137" t="s">
        <v>6204</v>
      </c>
      <c r="B2022" s="138" t="s">
        <v>6205</v>
      </c>
      <c r="C2022" s="139" t="s">
        <v>17</v>
      </c>
      <c r="D2022" s="139">
        <v>0</v>
      </c>
      <c r="E2022" s="140" t="s">
        <v>12</v>
      </c>
      <c r="F2022" s="141" t="str">
        <f t="shared" si="95"/>
        <v/>
      </c>
      <c r="G2022" s="142">
        <f>IF($K2022="Padrão",BDI!$B$17,IF($K2022="Diferenciado",BDI!$E$17,0))</f>
        <v>0.21290000000000001</v>
      </c>
      <c r="H2022" s="140" t="str">
        <f t="shared" si="93"/>
        <v/>
      </c>
      <c r="I2022" s="141" t="str">
        <f t="shared" si="94"/>
        <v/>
      </c>
      <c r="J2022" s="143"/>
      <c r="K2022" s="144" t="s">
        <v>3103</v>
      </c>
    </row>
    <row r="2023" spans="1:11" hidden="1" x14ac:dyDescent="0.25">
      <c r="A2023" s="137" t="s">
        <v>6206</v>
      </c>
      <c r="B2023" s="138" t="s">
        <v>6207</v>
      </c>
      <c r="C2023" s="139" t="s">
        <v>17</v>
      </c>
      <c r="D2023" s="139">
        <v>0</v>
      </c>
      <c r="E2023" s="140" t="s">
        <v>12</v>
      </c>
      <c r="F2023" s="141" t="str">
        <f t="shared" si="95"/>
        <v/>
      </c>
      <c r="G2023" s="142">
        <f>IF($K2023="Padrão",BDI!$B$17,IF($K2023="Diferenciado",BDI!$E$17,0))</f>
        <v>0.21290000000000001</v>
      </c>
      <c r="H2023" s="140" t="str">
        <f t="shared" si="93"/>
        <v/>
      </c>
      <c r="I2023" s="141" t="str">
        <f t="shared" si="94"/>
        <v/>
      </c>
      <c r="J2023" s="143"/>
      <c r="K2023" s="144" t="s">
        <v>3103</v>
      </c>
    </row>
    <row r="2024" spans="1:11" hidden="1" x14ac:dyDescent="0.25">
      <c r="A2024" s="137" t="s">
        <v>6208</v>
      </c>
      <c r="B2024" s="138" t="s">
        <v>6209</v>
      </c>
      <c r="C2024" s="139" t="s">
        <v>17</v>
      </c>
      <c r="D2024" s="139">
        <v>0</v>
      </c>
      <c r="E2024" s="140" t="s">
        <v>12</v>
      </c>
      <c r="F2024" s="141" t="str">
        <f t="shared" si="95"/>
        <v/>
      </c>
      <c r="G2024" s="142">
        <f>IF($K2024="Padrão",BDI!$B$17,IF($K2024="Diferenciado",BDI!$E$17,0))</f>
        <v>0.21290000000000001</v>
      </c>
      <c r="H2024" s="140" t="str">
        <f t="shared" si="93"/>
        <v/>
      </c>
      <c r="I2024" s="141" t="str">
        <f t="shared" si="94"/>
        <v/>
      </c>
      <c r="J2024" s="143"/>
      <c r="K2024" s="144" t="s">
        <v>3103</v>
      </c>
    </row>
    <row r="2025" spans="1:11" hidden="1" x14ac:dyDescent="0.25">
      <c r="A2025" s="137" t="s">
        <v>6210</v>
      </c>
      <c r="B2025" s="138" t="s">
        <v>6211</v>
      </c>
      <c r="C2025" s="139" t="s">
        <v>17</v>
      </c>
      <c r="D2025" s="139">
        <v>0</v>
      </c>
      <c r="E2025" s="140" t="s">
        <v>12</v>
      </c>
      <c r="F2025" s="141" t="str">
        <f t="shared" si="95"/>
        <v/>
      </c>
      <c r="G2025" s="142">
        <f>IF($K2025="Padrão",BDI!$B$17,IF($K2025="Diferenciado",BDI!$E$17,0))</f>
        <v>0.21290000000000001</v>
      </c>
      <c r="H2025" s="140" t="str">
        <f t="shared" si="93"/>
        <v/>
      </c>
      <c r="I2025" s="141" t="str">
        <f t="shared" si="94"/>
        <v/>
      </c>
      <c r="J2025" s="143"/>
      <c r="K2025" s="144" t="s">
        <v>3103</v>
      </c>
    </row>
    <row r="2026" spans="1:11" hidden="1" x14ac:dyDescent="0.25">
      <c r="A2026" s="137" t="s">
        <v>6212</v>
      </c>
      <c r="B2026" s="138" t="s">
        <v>6213</v>
      </c>
      <c r="C2026" s="139" t="s">
        <v>17</v>
      </c>
      <c r="D2026" s="139">
        <v>0</v>
      </c>
      <c r="E2026" s="140" t="s">
        <v>12</v>
      </c>
      <c r="F2026" s="141" t="str">
        <f t="shared" si="95"/>
        <v/>
      </c>
      <c r="G2026" s="142">
        <f>IF($K2026="Padrão",BDI!$B$17,IF($K2026="Diferenciado",BDI!$E$17,0))</f>
        <v>0.21290000000000001</v>
      </c>
      <c r="H2026" s="140" t="str">
        <f t="shared" si="93"/>
        <v/>
      </c>
      <c r="I2026" s="141" t="str">
        <f t="shared" si="94"/>
        <v/>
      </c>
      <c r="J2026" s="143"/>
      <c r="K2026" s="144" t="s">
        <v>3103</v>
      </c>
    </row>
    <row r="2027" spans="1:11" hidden="1" x14ac:dyDescent="0.25">
      <c r="A2027" s="137" t="s">
        <v>6214</v>
      </c>
      <c r="B2027" s="138" t="s">
        <v>6215</v>
      </c>
      <c r="C2027" s="139" t="s">
        <v>17</v>
      </c>
      <c r="D2027" s="139">
        <v>0</v>
      </c>
      <c r="E2027" s="140" t="s">
        <v>12</v>
      </c>
      <c r="F2027" s="141" t="str">
        <f t="shared" si="95"/>
        <v/>
      </c>
      <c r="G2027" s="142">
        <f>IF($K2027="Padrão",BDI!$B$17,IF($K2027="Diferenciado",BDI!$E$17,0))</f>
        <v>0.21290000000000001</v>
      </c>
      <c r="H2027" s="140" t="str">
        <f t="shared" si="93"/>
        <v/>
      </c>
      <c r="I2027" s="141" t="str">
        <f t="shared" si="94"/>
        <v/>
      </c>
      <c r="J2027" s="143"/>
      <c r="K2027" s="144" t="s">
        <v>3103</v>
      </c>
    </row>
    <row r="2028" spans="1:11" hidden="1" x14ac:dyDescent="0.25">
      <c r="A2028" s="137" t="s">
        <v>6216</v>
      </c>
      <c r="B2028" s="138" t="s">
        <v>6217</v>
      </c>
      <c r="C2028" s="139" t="s">
        <v>17</v>
      </c>
      <c r="D2028" s="139">
        <v>0</v>
      </c>
      <c r="E2028" s="140" t="s">
        <v>12</v>
      </c>
      <c r="F2028" s="141" t="str">
        <f t="shared" si="95"/>
        <v/>
      </c>
      <c r="G2028" s="142">
        <f>IF($K2028="Padrão",BDI!$B$17,IF($K2028="Diferenciado",BDI!$E$17,0))</f>
        <v>0.21290000000000001</v>
      </c>
      <c r="H2028" s="140" t="str">
        <f t="shared" si="93"/>
        <v/>
      </c>
      <c r="I2028" s="141" t="str">
        <f t="shared" si="94"/>
        <v/>
      </c>
      <c r="J2028" s="143"/>
      <c r="K2028" s="144" t="s">
        <v>3103</v>
      </c>
    </row>
    <row r="2029" spans="1:11" hidden="1" x14ac:dyDescent="0.25">
      <c r="A2029" s="137" t="s">
        <v>6218</v>
      </c>
      <c r="B2029" s="138" t="s">
        <v>6219</v>
      </c>
      <c r="C2029" s="139" t="s">
        <v>17</v>
      </c>
      <c r="D2029" s="139">
        <v>0</v>
      </c>
      <c r="E2029" s="140" t="s">
        <v>12</v>
      </c>
      <c r="F2029" s="141" t="str">
        <f t="shared" si="95"/>
        <v/>
      </c>
      <c r="G2029" s="142">
        <f>IF($K2029="Padrão",BDI!$B$17,IF($K2029="Diferenciado",BDI!$E$17,0))</f>
        <v>0.21290000000000001</v>
      </c>
      <c r="H2029" s="140" t="str">
        <f t="shared" si="93"/>
        <v/>
      </c>
      <c r="I2029" s="141" t="str">
        <f t="shared" si="94"/>
        <v/>
      </c>
      <c r="J2029" s="143"/>
      <c r="K2029" s="144" t="s">
        <v>3103</v>
      </c>
    </row>
    <row r="2030" spans="1:11" hidden="1" x14ac:dyDescent="0.25">
      <c r="A2030" s="137" t="s">
        <v>6220</v>
      </c>
      <c r="B2030" s="138" t="s">
        <v>6221</v>
      </c>
      <c r="C2030" s="139" t="s">
        <v>17</v>
      </c>
      <c r="D2030" s="139">
        <v>0</v>
      </c>
      <c r="E2030" s="140" t="s">
        <v>12</v>
      </c>
      <c r="F2030" s="141" t="str">
        <f t="shared" si="95"/>
        <v/>
      </c>
      <c r="G2030" s="142">
        <f>IF($K2030="Padrão",BDI!$B$17,IF($K2030="Diferenciado",BDI!$E$17,0))</f>
        <v>0.21290000000000001</v>
      </c>
      <c r="H2030" s="140" t="str">
        <f t="shared" si="93"/>
        <v/>
      </c>
      <c r="I2030" s="141" t="str">
        <f t="shared" si="94"/>
        <v/>
      </c>
      <c r="J2030" s="143"/>
      <c r="K2030" s="144" t="s">
        <v>3103</v>
      </c>
    </row>
    <row r="2031" spans="1:11" hidden="1" x14ac:dyDescent="0.25">
      <c r="A2031" s="137" t="s">
        <v>6222</v>
      </c>
      <c r="B2031" s="138" t="s">
        <v>6223</v>
      </c>
      <c r="C2031" s="139" t="s">
        <v>17</v>
      </c>
      <c r="D2031" s="139">
        <v>0</v>
      </c>
      <c r="E2031" s="140" t="s">
        <v>12</v>
      </c>
      <c r="F2031" s="141" t="str">
        <f t="shared" si="95"/>
        <v/>
      </c>
      <c r="G2031" s="142">
        <f>IF($K2031="Padrão",BDI!$B$17,IF($K2031="Diferenciado",BDI!$E$17,0))</f>
        <v>0.21290000000000001</v>
      </c>
      <c r="H2031" s="140" t="str">
        <f t="shared" si="93"/>
        <v/>
      </c>
      <c r="I2031" s="141" t="str">
        <f t="shared" si="94"/>
        <v/>
      </c>
      <c r="J2031" s="143"/>
      <c r="K2031" s="144" t="s">
        <v>3103</v>
      </c>
    </row>
    <row r="2032" spans="1:11" hidden="1" x14ac:dyDescent="0.25">
      <c r="A2032" s="137" t="s">
        <v>6224</v>
      </c>
      <c r="B2032" s="138" t="s">
        <v>6225</v>
      </c>
      <c r="C2032" s="139" t="s">
        <v>17</v>
      </c>
      <c r="D2032" s="139">
        <v>0</v>
      </c>
      <c r="E2032" s="140" t="s">
        <v>12</v>
      </c>
      <c r="F2032" s="141" t="str">
        <f t="shared" si="95"/>
        <v/>
      </c>
      <c r="G2032" s="142">
        <f>IF($K2032="Padrão",BDI!$B$17,IF($K2032="Diferenciado",BDI!$E$17,0))</f>
        <v>0.21290000000000001</v>
      </c>
      <c r="H2032" s="140" t="str">
        <f t="shared" si="93"/>
        <v/>
      </c>
      <c r="I2032" s="141" t="str">
        <f t="shared" si="94"/>
        <v/>
      </c>
      <c r="J2032" s="143"/>
      <c r="K2032" s="144" t="s">
        <v>3103</v>
      </c>
    </row>
    <row r="2033" spans="1:11" hidden="1" x14ac:dyDescent="0.25">
      <c r="A2033" s="137" t="s">
        <v>6226</v>
      </c>
      <c r="B2033" s="138" t="s">
        <v>6227</v>
      </c>
      <c r="C2033" s="139" t="s">
        <v>17</v>
      </c>
      <c r="D2033" s="139">
        <v>0</v>
      </c>
      <c r="E2033" s="140" t="s">
        <v>12</v>
      </c>
      <c r="F2033" s="141" t="str">
        <f t="shared" si="95"/>
        <v/>
      </c>
      <c r="G2033" s="142">
        <f>IF($K2033="Padrão",BDI!$B$17,IF($K2033="Diferenciado",BDI!$E$17,0))</f>
        <v>0.21290000000000001</v>
      </c>
      <c r="H2033" s="140" t="str">
        <f t="shared" si="93"/>
        <v/>
      </c>
      <c r="I2033" s="141" t="str">
        <f t="shared" si="94"/>
        <v/>
      </c>
      <c r="J2033" s="143"/>
      <c r="K2033" s="144" t="s">
        <v>3103</v>
      </c>
    </row>
    <row r="2034" spans="1:11" hidden="1" x14ac:dyDescent="0.25">
      <c r="A2034" s="137" t="s">
        <v>6228</v>
      </c>
      <c r="B2034" s="138" t="s">
        <v>6229</v>
      </c>
      <c r="C2034" s="139" t="s">
        <v>17</v>
      </c>
      <c r="D2034" s="139">
        <v>0</v>
      </c>
      <c r="E2034" s="140" t="s">
        <v>12</v>
      </c>
      <c r="F2034" s="141" t="str">
        <f t="shared" si="95"/>
        <v/>
      </c>
      <c r="G2034" s="142">
        <f>IF($K2034="Padrão",BDI!$B$17,IF($K2034="Diferenciado",BDI!$E$17,0))</f>
        <v>0.21290000000000001</v>
      </c>
      <c r="H2034" s="140" t="str">
        <f t="shared" si="93"/>
        <v/>
      </c>
      <c r="I2034" s="141" t="str">
        <f t="shared" si="94"/>
        <v/>
      </c>
      <c r="J2034" s="143"/>
      <c r="K2034" s="144" t="s">
        <v>3103</v>
      </c>
    </row>
    <row r="2035" spans="1:11" hidden="1" x14ac:dyDescent="0.25">
      <c r="A2035" s="137" t="s">
        <v>6230</v>
      </c>
      <c r="B2035" s="138" t="s">
        <v>6231</v>
      </c>
      <c r="C2035" s="139" t="s">
        <v>17</v>
      </c>
      <c r="D2035" s="139">
        <v>0</v>
      </c>
      <c r="E2035" s="140" t="s">
        <v>12</v>
      </c>
      <c r="F2035" s="141" t="str">
        <f t="shared" si="95"/>
        <v/>
      </c>
      <c r="G2035" s="142">
        <f>IF($K2035="Padrão",BDI!$B$17,IF($K2035="Diferenciado",BDI!$E$17,0))</f>
        <v>0.21290000000000001</v>
      </c>
      <c r="H2035" s="140" t="str">
        <f t="shared" si="93"/>
        <v/>
      </c>
      <c r="I2035" s="141" t="str">
        <f t="shared" si="94"/>
        <v/>
      </c>
      <c r="J2035" s="143"/>
      <c r="K2035" s="144" t="s">
        <v>3103</v>
      </c>
    </row>
    <row r="2036" spans="1:11" hidden="1" x14ac:dyDescent="0.25">
      <c r="A2036" s="137" t="s">
        <v>6232</v>
      </c>
      <c r="B2036" s="138" t="s">
        <v>6233</v>
      </c>
      <c r="C2036" s="139" t="s">
        <v>17</v>
      </c>
      <c r="D2036" s="139">
        <v>0</v>
      </c>
      <c r="E2036" s="140" t="s">
        <v>12</v>
      </c>
      <c r="F2036" s="141" t="str">
        <f t="shared" si="95"/>
        <v/>
      </c>
      <c r="G2036" s="142">
        <f>IF($K2036="Padrão",BDI!$B$17,IF($K2036="Diferenciado",BDI!$E$17,0))</f>
        <v>0.21290000000000001</v>
      </c>
      <c r="H2036" s="140" t="str">
        <f t="shared" si="93"/>
        <v/>
      </c>
      <c r="I2036" s="141" t="str">
        <f t="shared" si="94"/>
        <v/>
      </c>
      <c r="J2036" s="143"/>
      <c r="K2036" s="144" t="s">
        <v>3103</v>
      </c>
    </row>
    <row r="2037" spans="1:11" hidden="1" x14ac:dyDescent="0.25">
      <c r="A2037" s="137" t="s">
        <v>6234</v>
      </c>
      <c r="B2037" s="138" t="s">
        <v>6235</v>
      </c>
      <c r="C2037" s="139" t="s">
        <v>17</v>
      </c>
      <c r="D2037" s="139">
        <v>0</v>
      </c>
      <c r="E2037" s="140" t="s">
        <v>12</v>
      </c>
      <c r="F2037" s="141" t="str">
        <f t="shared" si="95"/>
        <v/>
      </c>
      <c r="G2037" s="142">
        <f>IF($K2037="Padrão",BDI!$B$17,IF($K2037="Diferenciado",BDI!$E$17,0))</f>
        <v>0.21290000000000001</v>
      </c>
      <c r="H2037" s="140" t="str">
        <f t="shared" si="93"/>
        <v/>
      </c>
      <c r="I2037" s="141" t="str">
        <f t="shared" si="94"/>
        <v/>
      </c>
      <c r="J2037" s="143"/>
      <c r="K2037" s="144" t="s">
        <v>3103</v>
      </c>
    </row>
    <row r="2038" spans="1:11" hidden="1" x14ac:dyDescent="0.25">
      <c r="A2038" s="137" t="s">
        <v>6236</v>
      </c>
      <c r="B2038" s="138" t="s">
        <v>6237</v>
      </c>
      <c r="C2038" s="139" t="s">
        <v>17</v>
      </c>
      <c r="D2038" s="139">
        <v>0</v>
      </c>
      <c r="E2038" s="140" t="s">
        <v>12</v>
      </c>
      <c r="F2038" s="141" t="str">
        <f t="shared" si="95"/>
        <v/>
      </c>
      <c r="G2038" s="142">
        <f>IF($K2038="Padrão",BDI!$B$17,IF($K2038="Diferenciado",BDI!$E$17,0))</f>
        <v>0.21290000000000001</v>
      </c>
      <c r="H2038" s="140" t="str">
        <f t="shared" si="93"/>
        <v/>
      </c>
      <c r="I2038" s="141" t="str">
        <f t="shared" si="94"/>
        <v/>
      </c>
      <c r="J2038" s="143"/>
      <c r="K2038" s="144" t="s">
        <v>3103</v>
      </c>
    </row>
    <row r="2039" spans="1:11" hidden="1" x14ac:dyDescent="0.25">
      <c r="A2039" s="137" t="s">
        <v>6238</v>
      </c>
      <c r="B2039" s="138" t="s">
        <v>6239</v>
      </c>
      <c r="C2039" s="139" t="s">
        <v>17</v>
      </c>
      <c r="D2039" s="139">
        <v>0</v>
      </c>
      <c r="E2039" s="140" t="s">
        <v>12</v>
      </c>
      <c r="F2039" s="141" t="str">
        <f t="shared" si="95"/>
        <v/>
      </c>
      <c r="G2039" s="142">
        <f>IF($K2039="Padrão",BDI!$B$17,IF($K2039="Diferenciado",BDI!$E$17,0))</f>
        <v>0.21290000000000001</v>
      </c>
      <c r="H2039" s="140" t="str">
        <f t="shared" si="93"/>
        <v/>
      </c>
      <c r="I2039" s="141" t="str">
        <f t="shared" si="94"/>
        <v/>
      </c>
      <c r="J2039" s="143"/>
      <c r="K2039" s="144" t="s">
        <v>3103</v>
      </c>
    </row>
    <row r="2040" spans="1:11" hidden="1" x14ac:dyDescent="0.25">
      <c r="A2040" s="137" t="s">
        <v>6240</v>
      </c>
      <c r="B2040" s="138" t="s">
        <v>6241</v>
      </c>
      <c r="C2040" s="139" t="s">
        <v>17</v>
      </c>
      <c r="D2040" s="139">
        <v>0</v>
      </c>
      <c r="E2040" s="140" t="s">
        <v>12</v>
      </c>
      <c r="F2040" s="141" t="str">
        <f t="shared" si="95"/>
        <v/>
      </c>
      <c r="G2040" s="142">
        <f>IF($K2040="Padrão",BDI!$B$17,IF($K2040="Diferenciado",BDI!$E$17,0))</f>
        <v>0.21290000000000001</v>
      </c>
      <c r="H2040" s="140" t="str">
        <f t="shared" si="93"/>
        <v/>
      </c>
      <c r="I2040" s="141" t="str">
        <f t="shared" si="94"/>
        <v/>
      </c>
      <c r="J2040" s="143"/>
      <c r="K2040" s="144" t="s">
        <v>3103</v>
      </c>
    </row>
    <row r="2041" spans="1:11" hidden="1" x14ac:dyDescent="0.25">
      <c r="A2041" s="137" t="s">
        <v>6242</v>
      </c>
      <c r="B2041" s="138" t="s">
        <v>6243</v>
      </c>
      <c r="C2041" s="139" t="s">
        <v>17</v>
      </c>
      <c r="D2041" s="139">
        <v>0</v>
      </c>
      <c r="E2041" s="140" t="s">
        <v>12</v>
      </c>
      <c r="F2041" s="141" t="str">
        <f t="shared" si="95"/>
        <v/>
      </c>
      <c r="G2041" s="142">
        <f>IF($K2041="Padrão",BDI!$B$17,IF($K2041="Diferenciado",BDI!$E$17,0))</f>
        <v>0.21290000000000001</v>
      </c>
      <c r="H2041" s="140" t="str">
        <f t="shared" si="93"/>
        <v/>
      </c>
      <c r="I2041" s="141" t="str">
        <f t="shared" si="94"/>
        <v/>
      </c>
      <c r="J2041" s="143"/>
      <c r="K2041" s="144" t="s">
        <v>3103</v>
      </c>
    </row>
    <row r="2042" spans="1:11" hidden="1" x14ac:dyDescent="0.25">
      <c r="A2042" s="137" t="s">
        <v>6244</v>
      </c>
      <c r="B2042" s="138" t="s">
        <v>6245</v>
      </c>
      <c r="C2042" s="139" t="s">
        <v>17</v>
      </c>
      <c r="D2042" s="139">
        <v>0</v>
      </c>
      <c r="E2042" s="140" t="s">
        <v>12</v>
      </c>
      <c r="F2042" s="141" t="str">
        <f t="shared" si="95"/>
        <v/>
      </c>
      <c r="G2042" s="142">
        <f>IF($K2042="Padrão",BDI!$B$17,IF($K2042="Diferenciado",BDI!$E$17,0))</f>
        <v>0.21290000000000001</v>
      </c>
      <c r="H2042" s="140" t="str">
        <f t="shared" si="93"/>
        <v/>
      </c>
      <c r="I2042" s="141" t="str">
        <f t="shared" si="94"/>
        <v/>
      </c>
      <c r="J2042" s="143"/>
      <c r="K2042" s="144" t="s">
        <v>3103</v>
      </c>
    </row>
    <row r="2043" spans="1:11" hidden="1" x14ac:dyDescent="0.25">
      <c r="A2043" s="137" t="s">
        <v>6246</v>
      </c>
      <c r="B2043" s="138" t="s">
        <v>6247</v>
      </c>
      <c r="C2043" s="139" t="s">
        <v>17</v>
      </c>
      <c r="D2043" s="139">
        <v>0</v>
      </c>
      <c r="E2043" s="140" t="s">
        <v>12</v>
      </c>
      <c r="F2043" s="141" t="str">
        <f t="shared" si="95"/>
        <v/>
      </c>
      <c r="G2043" s="142">
        <f>IF($K2043="Padrão",BDI!$B$17,IF($K2043="Diferenciado",BDI!$E$17,0))</f>
        <v>0.21290000000000001</v>
      </c>
      <c r="H2043" s="140" t="str">
        <f t="shared" si="93"/>
        <v/>
      </c>
      <c r="I2043" s="141" t="str">
        <f t="shared" si="94"/>
        <v/>
      </c>
      <c r="J2043" s="143"/>
      <c r="K2043" s="144" t="s">
        <v>3103</v>
      </c>
    </row>
    <row r="2044" spans="1:11" hidden="1" x14ac:dyDescent="0.25">
      <c r="A2044" s="137" t="s">
        <v>6248</v>
      </c>
      <c r="B2044" s="138" t="s">
        <v>6249</v>
      </c>
      <c r="C2044" s="139" t="s">
        <v>17</v>
      </c>
      <c r="D2044" s="139">
        <v>0</v>
      </c>
      <c r="E2044" s="140" t="s">
        <v>12</v>
      </c>
      <c r="F2044" s="141" t="str">
        <f t="shared" si="95"/>
        <v/>
      </c>
      <c r="G2044" s="142">
        <f>IF($K2044="Padrão",BDI!$B$17,IF($K2044="Diferenciado",BDI!$E$17,0))</f>
        <v>0.21290000000000001</v>
      </c>
      <c r="H2044" s="140" t="str">
        <f t="shared" si="93"/>
        <v/>
      </c>
      <c r="I2044" s="141" t="str">
        <f t="shared" si="94"/>
        <v/>
      </c>
      <c r="J2044" s="143"/>
      <c r="K2044" s="144" t="s">
        <v>3103</v>
      </c>
    </row>
    <row r="2045" spans="1:11" hidden="1" x14ac:dyDescent="0.25">
      <c r="A2045" s="137" t="s">
        <v>6250</v>
      </c>
      <c r="B2045" s="138" t="s">
        <v>6251</v>
      </c>
      <c r="C2045" s="139" t="s">
        <v>17</v>
      </c>
      <c r="D2045" s="139">
        <v>0</v>
      </c>
      <c r="E2045" s="140" t="s">
        <v>12</v>
      </c>
      <c r="F2045" s="141" t="str">
        <f t="shared" si="95"/>
        <v/>
      </c>
      <c r="G2045" s="142">
        <f>IF($K2045="Padrão",BDI!$B$17,IF($K2045="Diferenciado",BDI!$E$17,0))</f>
        <v>0.21290000000000001</v>
      </c>
      <c r="H2045" s="140" t="str">
        <f t="shared" si="93"/>
        <v/>
      </c>
      <c r="I2045" s="141" t="str">
        <f t="shared" si="94"/>
        <v/>
      </c>
      <c r="J2045" s="143"/>
      <c r="K2045" s="144" t="s">
        <v>3103</v>
      </c>
    </row>
    <row r="2046" spans="1:11" hidden="1" x14ac:dyDescent="0.25">
      <c r="A2046" s="137" t="s">
        <v>6252</v>
      </c>
      <c r="B2046" s="138" t="s">
        <v>6253</v>
      </c>
      <c r="C2046" s="139" t="s">
        <v>17</v>
      </c>
      <c r="D2046" s="139">
        <v>0</v>
      </c>
      <c r="E2046" s="140" t="s">
        <v>12</v>
      </c>
      <c r="F2046" s="141" t="str">
        <f t="shared" si="95"/>
        <v/>
      </c>
      <c r="G2046" s="142">
        <f>IF($K2046="Padrão",BDI!$B$17,IF($K2046="Diferenciado",BDI!$E$17,0))</f>
        <v>0.21290000000000001</v>
      </c>
      <c r="H2046" s="140" t="str">
        <f t="shared" si="93"/>
        <v/>
      </c>
      <c r="I2046" s="141" t="str">
        <f t="shared" si="94"/>
        <v/>
      </c>
      <c r="J2046" s="143"/>
      <c r="K2046" s="144" t="s">
        <v>3103</v>
      </c>
    </row>
    <row r="2047" spans="1:11" hidden="1" x14ac:dyDescent="0.25">
      <c r="A2047" s="137" t="s">
        <v>6254</v>
      </c>
      <c r="B2047" s="138" t="s">
        <v>6255</v>
      </c>
      <c r="C2047" s="139" t="s">
        <v>17</v>
      </c>
      <c r="D2047" s="139">
        <v>0</v>
      </c>
      <c r="E2047" s="140" t="s">
        <v>12</v>
      </c>
      <c r="F2047" s="141" t="str">
        <f t="shared" si="95"/>
        <v/>
      </c>
      <c r="G2047" s="142">
        <f>IF($K2047="Padrão",BDI!$B$17,IF($K2047="Diferenciado",BDI!$E$17,0))</f>
        <v>0.21290000000000001</v>
      </c>
      <c r="H2047" s="140" t="str">
        <f t="shared" si="93"/>
        <v/>
      </c>
      <c r="I2047" s="141" t="str">
        <f t="shared" si="94"/>
        <v/>
      </c>
      <c r="J2047" s="143"/>
      <c r="K2047" s="144" t="s">
        <v>3103</v>
      </c>
    </row>
    <row r="2048" spans="1:11" hidden="1" x14ac:dyDescent="0.25">
      <c r="A2048" s="137" t="s">
        <v>6256</v>
      </c>
      <c r="B2048" s="138" t="s">
        <v>6257</v>
      </c>
      <c r="C2048" s="139" t="s">
        <v>17</v>
      </c>
      <c r="D2048" s="139">
        <v>0</v>
      </c>
      <c r="E2048" s="140" t="s">
        <v>12</v>
      </c>
      <c r="F2048" s="141" t="str">
        <f t="shared" si="95"/>
        <v/>
      </c>
      <c r="G2048" s="142">
        <f>IF($K2048="Padrão",BDI!$B$17,IF($K2048="Diferenciado",BDI!$E$17,0))</f>
        <v>0.21290000000000001</v>
      </c>
      <c r="H2048" s="140" t="str">
        <f t="shared" si="93"/>
        <v/>
      </c>
      <c r="I2048" s="141" t="str">
        <f t="shared" si="94"/>
        <v/>
      </c>
      <c r="J2048" s="143"/>
      <c r="K2048" s="144" t="s">
        <v>3103</v>
      </c>
    </row>
    <row r="2049" spans="1:11" hidden="1" x14ac:dyDescent="0.25">
      <c r="A2049" s="137" t="s">
        <v>6258</v>
      </c>
      <c r="B2049" s="138" t="s">
        <v>6259</v>
      </c>
      <c r="C2049" s="139" t="s">
        <v>17</v>
      </c>
      <c r="D2049" s="139">
        <v>0</v>
      </c>
      <c r="E2049" s="140" t="s">
        <v>12</v>
      </c>
      <c r="F2049" s="141" t="str">
        <f t="shared" si="95"/>
        <v/>
      </c>
      <c r="G2049" s="142">
        <f>IF($K2049="Padrão",BDI!$B$17,IF($K2049="Diferenciado",BDI!$E$17,0))</f>
        <v>0.21290000000000001</v>
      </c>
      <c r="H2049" s="140" t="str">
        <f t="shared" si="93"/>
        <v/>
      </c>
      <c r="I2049" s="141" t="str">
        <f t="shared" si="94"/>
        <v/>
      </c>
      <c r="J2049" s="143"/>
      <c r="K2049" s="144" t="s">
        <v>3103</v>
      </c>
    </row>
    <row r="2050" spans="1:11" hidden="1" x14ac:dyDescent="0.25">
      <c r="A2050" s="137" t="s">
        <v>6260</v>
      </c>
      <c r="B2050" s="138" t="s">
        <v>6261</v>
      </c>
      <c r="C2050" s="139" t="s">
        <v>17</v>
      </c>
      <c r="D2050" s="139">
        <v>0</v>
      </c>
      <c r="E2050" s="140" t="s">
        <v>12</v>
      </c>
      <c r="F2050" s="141" t="str">
        <f t="shared" si="95"/>
        <v/>
      </c>
      <c r="G2050" s="142">
        <f>IF($K2050="Padrão",BDI!$B$17,IF($K2050="Diferenciado",BDI!$E$17,0))</f>
        <v>0.21290000000000001</v>
      </c>
      <c r="H2050" s="140" t="str">
        <f t="shared" si="93"/>
        <v/>
      </c>
      <c r="I2050" s="141" t="str">
        <f t="shared" si="94"/>
        <v/>
      </c>
      <c r="J2050" s="143"/>
      <c r="K2050" s="144" t="s">
        <v>3103</v>
      </c>
    </row>
    <row r="2051" spans="1:11" hidden="1" x14ac:dyDescent="0.25">
      <c r="A2051" s="137" t="s">
        <v>6262</v>
      </c>
      <c r="B2051" s="138" t="s">
        <v>6263</v>
      </c>
      <c r="C2051" s="139" t="s">
        <v>17</v>
      </c>
      <c r="D2051" s="139">
        <v>0</v>
      </c>
      <c r="E2051" s="140" t="s">
        <v>12</v>
      </c>
      <c r="F2051" s="141" t="str">
        <f t="shared" si="95"/>
        <v/>
      </c>
      <c r="G2051" s="142">
        <f>IF($K2051="Padrão",BDI!$B$17,IF($K2051="Diferenciado",BDI!$E$17,0))</f>
        <v>0.21290000000000001</v>
      </c>
      <c r="H2051" s="140" t="str">
        <f t="shared" si="93"/>
        <v/>
      </c>
      <c r="I2051" s="141" t="str">
        <f t="shared" si="94"/>
        <v/>
      </c>
      <c r="J2051" s="143"/>
      <c r="K2051" s="144" t="s">
        <v>3103</v>
      </c>
    </row>
    <row r="2052" spans="1:11" hidden="1" x14ac:dyDescent="0.25">
      <c r="A2052" s="137" t="s">
        <v>6264</v>
      </c>
      <c r="B2052" s="138" t="s">
        <v>6265</v>
      </c>
      <c r="C2052" s="139" t="s">
        <v>17</v>
      </c>
      <c r="D2052" s="139">
        <v>0</v>
      </c>
      <c r="E2052" s="140" t="s">
        <v>12</v>
      </c>
      <c r="F2052" s="141" t="str">
        <f t="shared" si="95"/>
        <v/>
      </c>
      <c r="G2052" s="142">
        <f>IF($K2052="Padrão",BDI!$B$17,IF($K2052="Diferenciado",BDI!$E$17,0))</f>
        <v>0.21290000000000001</v>
      </c>
      <c r="H2052" s="140" t="str">
        <f t="shared" si="93"/>
        <v/>
      </c>
      <c r="I2052" s="141" t="str">
        <f t="shared" si="94"/>
        <v/>
      </c>
      <c r="J2052" s="143"/>
      <c r="K2052" s="144" t="s">
        <v>3103</v>
      </c>
    </row>
    <row r="2053" spans="1:11" hidden="1" x14ac:dyDescent="0.25">
      <c r="A2053" s="137" t="s">
        <v>6266</v>
      </c>
      <c r="B2053" s="138" t="s">
        <v>6267</v>
      </c>
      <c r="C2053" s="139" t="s">
        <v>17</v>
      </c>
      <c r="D2053" s="139">
        <v>0</v>
      </c>
      <c r="E2053" s="140" t="s">
        <v>12</v>
      </c>
      <c r="F2053" s="141" t="str">
        <f t="shared" si="95"/>
        <v/>
      </c>
      <c r="G2053" s="142">
        <f>IF($K2053="Padrão",BDI!$B$17,IF($K2053="Diferenciado",BDI!$E$17,0))</f>
        <v>0.21290000000000001</v>
      </c>
      <c r="H2053" s="140" t="str">
        <f t="shared" si="93"/>
        <v/>
      </c>
      <c r="I2053" s="141" t="str">
        <f t="shared" si="94"/>
        <v/>
      </c>
      <c r="J2053" s="143"/>
      <c r="K2053" s="144" t="s">
        <v>3103</v>
      </c>
    </row>
    <row r="2054" spans="1:11" hidden="1" x14ac:dyDescent="0.25">
      <c r="A2054" s="137" t="s">
        <v>6268</v>
      </c>
      <c r="B2054" s="138" t="s">
        <v>6269</v>
      </c>
      <c r="C2054" s="139" t="s">
        <v>17</v>
      </c>
      <c r="D2054" s="139">
        <v>0</v>
      </c>
      <c r="E2054" s="140" t="s">
        <v>12</v>
      </c>
      <c r="F2054" s="141" t="str">
        <f t="shared" si="95"/>
        <v/>
      </c>
      <c r="G2054" s="142">
        <f>IF($K2054="Padrão",BDI!$B$17,IF($K2054="Diferenciado",BDI!$E$17,0))</f>
        <v>0.21290000000000001</v>
      </c>
      <c r="H2054" s="140" t="str">
        <f t="shared" ref="H2054:H2117" si="96">IF(ISNUMBER(E2054),ROUND(E2054*(1+G2054),2),"")</f>
        <v/>
      </c>
      <c r="I2054" s="141" t="str">
        <f t="shared" ref="I2054:I2117" si="97">IF(ISNUMBER(E2054),ROUND(H2054*D2054,2),"")</f>
        <v/>
      </c>
      <c r="J2054" s="143"/>
      <c r="K2054" s="144" t="s">
        <v>3103</v>
      </c>
    </row>
    <row r="2055" spans="1:11" hidden="1" x14ac:dyDescent="0.25">
      <c r="A2055" s="137" t="s">
        <v>6270</v>
      </c>
      <c r="B2055" s="138" t="s">
        <v>6271</v>
      </c>
      <c r="C2055" s="139" t="s">
        <v>17</v>
      </c>
      <c r="D2055" s="139">
        <v>0</v>
      </c>
      <c r="E2055" s="140" t="s">
        <v>12</v>
      </c>
      <c r="F2055" s="141" t="str">
        <f t="shared" ref="F2055:F2118" si="98">IF(ISNUMBER(E2055),D2055*E2055,"")</f>
        <v/>
      </c>
      <c r="G2055" s="142">
        <f>IF($K2055="Padrão",BDI!$B$17,IF($K2055="Diferenciado",BDI!$E$17,0))</f>
        <v>0.21290000000000001</v>
      </c>
      <c r="H2055" s="140" t="str">
        <f t="shared" si="96"/>
        <v/>
      </c>
      <c r="I2055" s="141" t="str">
        <f t="shared" si="97"/>
        <v/>
      </c>
      <c r="J2055" s="143"/>
      <c r="K2055" s="144" t="s">
        <v>3103</v>
      </c>
    </row>
    <row r="2056" spans="1:11" hidden="1" x14ac:dyDescent="0.25">
      <c r="A2056" s="137" t="s">
        <v>6272</v>
      </c>
      <c r="B2056" s="138" t="s">
        <v>6273</v>
      </c>
      <c r="C2056" s="139" t="s">
        <v>17</v>
      </c>
      <c r="D2056" s="139">
        <v>0</v>
      </c>
      <c r="E2056" s="140" t="s">
        <v>12</v>
      </c>
      <c r="F2056" s="141" t="str">
        <f t="shared" si="98"/>
        <v/>
      </c>
      <c r="G2056" s="142">
        <f>IF($K2056="Padrão",BDI!$B$17,IF($K2056="Diferenciado",BDI!$E$17,0))</f>
        <v>0.21290000000000001</v>
      </c>
      <c r="H2056" s="140" t="str">
        <f t="shared" si="96"/>
        <v/>
      </c>
      <c r="I2056" s="141" t="str">
        <f t="shared" si="97"/>
        <v/>
      </c>
      <c r="J2056" s="143"/>
      <c r="K2056" s="144" t="s">
        <v>3103</v>
      </c>
    </row>
    <row r="2057" spans="1:11" hidden="1" x14ac:dyDescent="0.25">
      <c r="A2057" s="137" t="s">
        <v>6274</v>
      </c>
      <c r="B2057" s="138" t="s">
        <v>6275</v>
      </c>
      <c r="C2057" s="139" t="s">
        <v>17</v>
      </c>
      <c r="D2057" s="139">
        <v>0</v>
      </c>
      <c r="E2057" s="140" t="s">
        <v>12</v>
      </c>
      <c r="F2057" s="141" t="str">
        <f t="shared" si="98"/>
        <v/>
      </c>
      <c r="G2057" s="142">
        <f>IF($K2057="Padrão",BDI!$B$17,IF($K2057="Diferenciado",BDI!$E$17,0))</f>
        <v>0.21290000000000001</v>
      </c>
      <c r="H2057" s="140" t="str">
        <f t="shared" si="96"/>
        <v/>
      </c>
      <c r="I2057" s="141" t="str">
        <f t="shared" si="97"/>
        <v/>
      </c>
      <c r="J2057" s="143"/>
      <c r="K2057" s="144" t="s">
        <v>3103</v>
      </c>
    </row>
    <row r="2058" spans="1:11" hidden="1" x14ac:dyDescent="0.25">
      <c r="A2058" s="137" t="s">
        <v>6276</v>
      </c>
      <c r="B2058" s="138" t="s">
        <v>6277</v>
      </c>
      <c r="C2058" s="139" t="s">
        <v>17</v>
      </c>
      <c r="D2058" s="139">
        <v>0</v>
      </c>
      <c r="E2058" s="140" t="s">
        <v>12</v>
      </c>
      <c r="F2058" s="141" t="str">
        <f t="shared" si="98"/>
        <v/>
      </c>
      <c r="G2058" s="142">
        <f>IF($K2058="Padrão",BDI!$B$17,IF($K2058="Diferenciado",BDI!$E$17,0))</f>
        <v>0.21290000000000001</v>
      </c>
      <c r="H2058" s="140" t="str">
        <f t="shared" si="96"/>
        <v/>
      </c>
      <c r="I2058" s="141" t="str">
        <f t="shared" si="97"/>
        <v/>
      </c>
      <c r="J2058" s="143"/>
      <c r="K2058" s="144" t="s">
        <v>3103</v>
      </c>
    </row>
    <row r="2059" spans="1:11" hidden="1" x14ac:dyDescent="0.25">
      <c r="A2059" s="137" t="s">
        <v>6278</v>
      </c>
      <c r="B2059" s="138" t="s">
        <v>6279</v>
      </c>
      <c r="C2059" s="139" t="s">
        <v>17</v>
      </c>
      <c r="D2059" s="139">
        <v>0</v>
      </c>
      <c r="E2059" s="140" t="s">
        <v>12</v>
      </c>
      <c r="F2059" s="141" t="str">
        <f t="shared" si="98"/>
        <v/>
      </c>
      <c r="G2059" s="142">
        <f>IF($K2059="Padrão",BDI!$B$17,IF($K2059="Diferenciado",BDI!$E$17,0))</f>
        <v>0.21290000000000001</v>
      </c>
      <c r="H2059" s="140" t="str">
        <f t="shared" si="96"/>
        <v/>
      </c>
      <c r="I2059" s="141" t="str">
        <f t="shared" si="97"/>
        <v/>
      </c>
      <c r="J2059" s="143"/>
      <c r="K2059" s="144" t="s">
        <v>3103</v>
      </c>
    </row>
    <row r="2060" spans="1:11" hidden="1" x14ac:dyDescent="0.25">
      <c r="A2060" s="137" t="s">
        <v>6280</v>
      </c>
      <c r="B2060" s="138" t="s">
        <v>6281</v>
      </c>
      <c r="C2060" s="139" t="s">
        <v>17</v>
      </c>
      <c r="D2060" s="139">
        <v>0</v>
      </c>
      <c r="E2060" s="140" t="s">
        <v>12</v>
      </c>
      <c r="F2060" s="141" t="str">
        <f t="shared" si="98"/>
        <v/>
      </c>
      <c r="G2060" s="142">
        <f>IF($K2060="Padrão",BDI!$B$17,IF($K2060="Diferenciado",BDI!$E$17,0))</f>
        <v>0.21290000000000001</v>
      </c>
      <c r="H2060" s="140" t="str">
        <f t="shared" si="96"/>
        <v/>
      </c>
      <c r="I2060" s="141" t="str">
        <f t="shared" si="97"/>
        <v/>
      </c>
      <c r="J2060" s="143"/>
      <c r="K2060" s="144" t="s">
        <v>3103</v>
      </c>
    </row>
    <row r="2061" spans="1:11" hidden="1" x14ac:dyDescent="0.25">
      <c r="A2061" s="137" t="s">
        <v>6282</v>
      </c>
      <c r="B2061" s="138" t="s">
        <v>6283</v>
      </c>
      <c r="C2061" s="139" t="s">
        <v>17</v>
      </c>
      <c r="D2061" s="139">
        <v>0</v>
      </c>
      <c r="E2061" s="140" t="s">
        <v>12</v>
      </c>
      <c r="F2061" s="141" t="str">
        <f t="shared" si="98"/>
        <v/>
      </c>
      <c r="G2061" s="142">
        <f>IF($K2061="Padrão",BDI!$B$17,IF($K2061="Diferenciado",BDI!$E$17,0))</f>
        <v>0.21290000000000001</v>
      </c>
      <c r="H2061" s="140" t="str">
        <f t="shared" si="96"/>
        <v/>
      </c>
      <c r="I2061" s="141" t="str">
        <f t="shared" si="97"/>
        <v/>
      </c>
      <c r="J2061" s="143"/>
      <c r="K2061" s="144" t="s">
        <v>3103</v>
      </c>
    </row>
    <row r="2062" spans="1:11" hidden="1" x14ac:dyDescent="0.25">
      <c r="A2062" s="137" t="s">
        <v>6284</v>
      </c>
      <c r="B2062" s="138" t="s">
        <v>6285</v>
      </c>
      <c r="C2062" s="139" t="s">
        <v>17</v>
      </c>
      <c r="D2062" s="139">
        <v>0</v>
      </c>
      <c r="E2062" s="140" t="s">
        <v>12</v>
      </c>
      <c r="F2062" s="141" t="str">
        <f t="shared" si="98"/>
        <v/>
      </c>
      <c r="G2062" s="142">
        <f>IF($K2062="Padrão",BDI!$B$17,IF($K2062="Diferenciado",BDI!$E$17,0))</f>
        <v>0.21290000000000001</v>
      </c>
      <c r="H2062" s="140" t="str">
        <f t="shared" si="96"/>
        <v/>
      </c>
      <c r="I2062" s="141" t="str">
        <f t="shared" si="97"/>
        <v/>
      </c>
      <c r="J2062" s="143"/>
      <c r="K2062" s="144" t="s">
        <v>3103</v>
      </c>
    </row>
    <row r="2063" spans="1:11" hidden="1" x14ac:dyDescent="0.25">
      <c r="A2063" s="137" t="s">
        <v>6286</v>
      </c>
      <c r="B2063" s="138" t="s">
        <v>6287</v>
      </c>
      <c r="C2063" s="139" t="s">
        <v>17</v>
      </c>
      <c r="D2063" s="139">
        <v>0</v>
      </c>
      <c r="E2063" s="140" t="s">
        <v>12</v>
      </c>
      <c r="F2063" s="141" t="str">
        <f t="shared" si="98"/>
        <v/>
      </c>
      <c r="G2063" s="142">
        <f>IF($K2063="Padrão",BDI!$B$17,IF($K2063="Diferenciado",BDI!$E$17,0))</f>
        <v>0.21290000000000001</v>
      </c>
      <c r="H2063" s="140" t="str">
        <f t="shared" si="96"/>
        <v/>
      </c>
      <c r="I2063" s="141" t="str">
        <f t="shared" si="97"/>
        <v/>
      </c>
      <c r="J2063" s="143"/>
      <c r="K2063" s="144" t="s">
        <v>3103</v>
      </c>
    </row>
    <row r="2064" spans="1:11" hidden="1" x14ac:dyDescent="0.25">
      <c r="A2064" s="137" t="s">
        <v>6288</v>
      </c>
      <c r="B2064" s="138" t="s">
        <v>6289</v>
      </c>
      <c r="C2064" s="139" t="s">
        <v>17</v>
      </c>
      <c r="D2064" s="139">
        <v>0</v>
      </c>
      <c r="E2064" s="140" t="s">
        <v>12</v>
      </c>
      <c r="F2064" s="141" t="str">
        <f t="shared" si="98"/>
        <v/>
      </c>
      <c r="G2064" s="142">
        <f>IF($K2064="Padrão",BDI!$B$17,IF($K2064="Diferenciado",BDI!$E$17,0))</f>
        <v>0.21290000000000001</v>
      </c>
      <c r="H2064" s="140" t="str">
        <f t="shared" si="96"/>
        <v/>
      </c>
      <c r="I2064" s="141" t="str">
        <f t="shared" si="97"/>
        <v/>
      </c>
      <c r="J2064" s="143"/>
      <c r="K2064" s="144" t="s">
        <v>3103</v>
      </c>
    </row>
    <row r="2065" spans="1:11" hidden="1" x14ac:dyDescent="0.25">
      <c r="A2065" s="137" t="s">
        <v>6290</v>
      </c>
      <c r="B2065" s="138" t="s">
        <v>6291</v>
      </c>
      <c r="C2065" s="139" t="s">
        <v>17</v>
      </c>
      <c r="D2065" s="139">
        <v>0</v>
      </c>
      <c r="E2065" s="140" t="s">
        <v>12</v>
      </c>
      <c r="F2065" s="141" t="str">
        <f t="shared" si="98"/>
        <v/>
      </c>
      <c r="G2065" s="142">
        <f>IF($K2065="Padrão",BDI!$B$17,IF($K2065="Diferenciado",BDI!$E$17,0))</f>
        <v>0.21290000000000001</v>
      </c>
      <c r="H2065" s="140" t="str">
        <f t="shared" si="96"/>
        <v/>
      </c>
      <c r="I2065" s="141" t="str">
        <f t="shared" si="97"/>
        <v/>
      </c>
      <c r="J2065" s="143"/>
      <c r="K2065" s="144" t="s">
        <v>3103</v>
      </c>
    </row>
    <row r="2066" spans="1:11" hidden="1" x14ac:dyDescent="0.25">
      <c r="A2066" s="137" t="s">
        <v>6292</v>
      </c>
      <c r="B2066" s="138" t="s">
        <v>6293</v>
      </c>
      <c r="C2066" s="139" t="s">
        <v>17</v>
      </c>
      <c r="D2066" s="139">
        <v>0</v>
      </c>
      <c r="E2066" s="140" t="s">
        <v>12</v>
      </c>
      <c r="F2066" s="141" t="str">
        <f t="shared" si="98"/>
        <v/>
      </c>
      <c r="G2066" s="142">
        <f>IF($K2066="Padrão",BDI!$B$17,IF($K2066="Diferenciado",BDI!$E$17,0))</f>
        <v>0.21290000000000001</v>
      </c>
      <c r="H2066" s="140" t="str">
        <f t="shared" si="96"/>
        <v/>
      </c>
      <c r="I2066" s="141" t="str">
        <f t="shared" si="97"/>
        <v/>
      </c>
      <c r="J2066" s="143"/>
      <c r="K2066" s="144" t="s">
        <v>3103</v>
      </c>
    </row>
    <row r="2067" spans="1:11" hidden="1" x14ac:dyDescent="0.25">
      <c r="A2067" s="137" t="s">
        <v>6294</v>
      </c>
      <c r="B2067" s="138" t="s">
        <v>6295</v>
      </c>
      <c r="C2067" s="139" t="s">
        <v>17</v>
      </c>
      <c r="D2067" s="139">
        <v>0</v>
      </c>
      <c r="E2067" s="140" t="s">
        <v>12</v>
      </c>
      <c r="F2067" s="141" t="str">
        <f t="shared" si="98"/>
        <v/>
      </c>
      <c r="G2067" s="142">
        <f>IF($K2067="Padrão",BDI!$B$17,IF($K2067="Diferenciado",BDI!$E$17,0))</f>
        <v>0.21290000000000001</v>
      </c>
      <c r="H2067" s="140" t="str">
        <f t="shared" si="96"/>
        <v/>
      </c>
      <c r="I2067" s="141" t="str">
        <f t="shared" si="97"/>
        <v/>
      </c>
      <c r="J2067" s="143"/>
      <c r="K2067" s="144" t="s">
        <v>3103</v>
      </c>
    </row>
    <row r="2068" spans="1:11" hidden="1" x14ac:dyDescent="0.25">
      <c r="A2068" s="137" t="s">
        <v>6296</v>
      </c>
      <c r="B2068" s="138" t="s">
        <v>6297</v>
      </c>
      <c r="C2068" s="139" t="s">
        <v>17</v>
      </c>
      <c r="D2068" s="139">
        <v>0</v>
      </c>
      <c r="E2068" s="140" t="s">
        <v>12</v>
      </c>
      <c r="F2068" s="141" t="str">
        <f t="shared" si="98"/>
        <v/>
      </c>
      <c r="G2068" s="142">
        <f>IF($K2068="Padrão",BDI!$B$17,IF($K2068="Diferenciado",BDI!$E$17,0))</f>
        <v>0.21290000000000001</v>
      </c>
      <c r="H2068" s="140" t="str">
        <f t="shared" si="96"/>
        <v/>
      </c>
      <c r="I2068" s="141" t="str">
        <f t="shared" si="97"/>
        <v/>
      </c>
      <c r="J2068" s="143"/>
      <c r="K2068" s="144" t="s">
        <v>3103</v>
      </c>
    </row>
    <row r="2069" spans="1:11" hidden="1" x14ac:dyDescent="0.25">
      <c r="A2069" s="137" t="s">
        <v>6298</v>
      </c>
      <c r="B2069" s="138" t="s">
        <v>6299</v>
      </c>
      <c r="C2069" s="139" t="s">
        <v>105</v>
      </c>
      <c r="D2069" s="139">
        <v>0</v>
      </c>
      <c r="E2069" s="140" t="s">
        <v>12</v>
      </c>
      <c r="F2069" s="141" t="str">
        <f t="shared" si="98"/>
        <v/>
      </c>
      <c r="G2069" s="142">
        <f>IF($K2069="Padrão",BDI!$B$17,IF($K2069="Diferenciado",BDI!$E$17,0))</f>
        <v>0.21290000000000001</v>
      </c>
      <c r="H2069" s="140" t="str">
        <f t="shared" si="96"/>
        <v/>
      </c>
      <c r="I2069" s="141" t="str">
        <f t="shared" si="97"/>
        <v/>
      </c>
      <c r="J2069" s="143"/>
      <c r="K2069" s="144" t="s">
        <v>3103</v>
      </c>
    </row>
    <row r="2070" spans="1:11" hidden="1" x14ac:dyDescent="0.25">
      <c r="A2070" s="137" t="s">
        <v>6300</v>
      </c>
      <c r="B2070" s="138" t="s">
        <v>6301</v>
      </c>
      <c r="C2070" s="139" t="s">
        <v>17</v>
      </c>
      <c r="D2070" s="139">
        <v>0</v>
      </c>
      <c r="E2070" s="140" t="s">
        <v>12</v>
      </c>
      <c r="F2070" s="141" t="str">
        <f t="shared" si="98"/>
        <v/>
      </c>
      <c r="G2070" s="142">
        <f>IF($K2070="Padrão",BDI!$B$17,IF($K2070="Diferenciado",BDI!$E$17,0))</f>
        <v>0.21290000000000001</v>
      </c>
      <c r="H2070" s="140" t="str">
        <f t="shared" si="96"/>
        <v/>
      </c>
      <c r="I2070" s="141" t="str">
        <f t="shared" si="97"/>
        <v/>
      </c>
      <c r="J2070" s="143"/>
      <c r="K2070" s="144" t="s">
        <v>3103</v>
      </c>
    </row>
    <row r="2071" spans="1:11" hidden="1" x14ac:dyDescent="0.25">
      <c r="A2071" s="137" t="s">
        <v>6302</v>
      </c>
      <c r="B2071" s="138" t="s">
        <v>6303</v>
      </c>
      <c r="C2071" s="139" t="s">
        <v>17</v>
      </c>
      <c r="D2071" s="139">
        <v>0</v>
      </c>
      <c r="E2071" s="140" t="s">
        <v>12</v>
      </c>
      <c r="F2071" s="141" t="str">
        <f t="shared" si="98"/>
        <v/>
      </c>
      <c r="G2071" s="142">
        <f>IF($K2071="Padrão",BDI!$B$17,IF($K2071="Diferenciado",BDI!$E$17,0))</f>
        <v>0.21290000000000001</v>
      </c>
      <c r="H2071" s="140" t="str">
        <f t="shared" si="96"/>
        <v/>
      </c>
      <c r="I2071" s="141" t="str">
        <f t="shared" si="97"/>
        <v/>
      </c>
      <c r="J2071" s="143"/>
      <c r="K2071" s="144" t="s">
        <v>3103</v>
      </c>
    </row>
    <row r="2072" spans="1:11" hidden="1" x14ac:dyDescent="0.25">
      <c r="A2072" s="137" t="s">
        <v>6304</v>
      </c>
      <c r="B2072" s="138" t="s">
        <v>6305</v>
      </c>
      <c r="C2072" s="139" t="s">
        <v>17</v>
      </c>
      <c r="D2072" s="139">
        <v>0</v>
      </c>
      <c r="E2072" s="140" t="s">
        <v>12</v>
      </c>
      <c r="F2072" s="141" t="str">
        <f t="shared" si="98"/>
        <v/>
      </c>
      <c r="G2072" s="142">
        <f>IF($K2072="Padrão",BDI!$B$17,IF($K2072="Diferenciado",BDI!$E$17,0))</f>
        <v>0.21290000000000001</v>
      </c>
      <c r="H2072" s="140" t="str">
        <f t="shared" si="96"/>
        <v/>
      </c>
      <c r="I2072" s="141" t="str">
        <f t="shared" si="97"/>
        <v/>
      </c>
      <c r="J2072" s="143"/>
      <c r="K2072" s="144" t="s">
        <v>3103</v>
      </c>
    </row>
    <row r="2073" spans="1:11" hidden="1" x14ac:dyDescent="0.25">
      <c r="A2073" s="137" t="s">
        <v>6306</v>
      </c>
      <c r="B2073" s="138" t="s">
        <v>6307</v>
      </c>
      <c r="C2073" s="139" t="s">
        <v>17</v>
      </c>
      <c r="D2073" s="139">
        <v>0</v>
      </c>
      <c r="E2073" s="140" t="s">
        <v>12</v>
      </c>
      <c r="F2073" s="141" t="str">
        <f t="shared" si="98"/>
        <v/>
      </c>
      <c r="G2073" s="142">
        <f>IF($K2073="Padrão",BDI!$B$17,IF($K2073="Diferenciado",BDI!$E$17,0))</f>
        <v>0.21290000000000001</v>
      </c>
      <c r="H2073" s="140" t="str">
        <f t="shared" si="96"/>
        <v/>
      </c>
      <c r="I2073" s="141" t="str">
        <f t="shared" si="97"/>
        <v/>
      </c>
      <c r="J2073" s="143"/>
      <c r="K2073" s="144" t="s">
        <v>3103</v>
      </c>
    </row>
    <row r="2074" spans="1:11" hidden="1" x14ac:dyDescent="0.25">
      <c r="A2074" s="137" t="s">
        <v>6308</v>
      </c>
      <c r="B2074" s="138" t="s">
        <v>6309</v>
      </c>
      <c r="C2074" s="139" t="s">
        <v>17</v>
      </c>
      <c r="D2074" s="139">
        <v>0</v>
      </c>
      <c r="E2074" s="140" t="s">
        <v>12</v>
      </c>
      <c r="F2074" s="141" t="str">
        <f t="shared" si="98"/>
        <v/>
      </c>
      <c r="G2074" s="142">
        <f>IF($K2074="Padrão",BDI!$B$17,IF($K2074="Diferenciado",BDI!$E$17,0))</f>
        <v>0.21290000000000001</v>
      </c>
      <c r="H2074" s="140" t="str">
        <f t="shared" si="96"/>
        <v/>
      </c>
      <c r="I2074" s="141" t="str">
        <f t="shared" si="97"/>
        <v/>
      </c>
      <c r="J2074" s="143"/>
      <c r="K2074" s="144" t="s">
        <v>3103</v>
      </c>
    </row>
    <row r="2075" spans="1:11" hidden="1" x14ac:dyDescent="0.25">
      <c r="A2075" s="137" t="s">
        <v>6310</v>
      </c>
      <c r="B2075" s="138" t="s">
        <v>6311</v>
      </c>
      <c r="C2075" s="139" t="s">
        <v>17</v>
      </c>
      <c r="D2075" s="139">
        <v>0</v>
      </c>
      <c r="E2075" s="140" t="s">
        <v>12</v>
      </c>
      <c r="F2075" s="141" t="str">
        <f t="shared" si="98"/>
        <v/>
      </c>
      <c r="G2075" s="142">
        <f>IF($K2075="Padrão",BDI!$B$17,IF($K2075="Diferenciado",BDI!$E$17,0))</f>
        <v>0.21290000000000001</v>
      </c>
      <c r="H2075" s="140" t="str">
        <f t="shared" si="96"/>
        <v/>
      </c>
      <c r="I2075" s="141" t="str">
        <f t="shared" si="97"/>
        <v/>
      </c>
      <c r="J2075" s="143"/>
      <c r="K2075" s="144" t="s">
        <v>3103</v>
      </c>
    </row>
    <row r="2076" spans="1:11" hidden="1" x14ac:dyDescent="0.25">
      <c r="A2076" s="137" t="s">
        <v>6312</v>
      </c>
      <c r="B2076" s="138" t="s">
        <v>6313</v>
      </c>
      <c r="C2076" s="139" t="s">
        <v>17</v>
      </c>
      <c r="D2076" s="139">
        <v>0</v>
      </c>
      <c r="E2076" s="140" t="s">
        <v>12</v>
      </c>
      <c r="F2076" s="141" t="str">
        <f t="shared" si="98"/>
        <v/>
      </c>
      <c r="G2076" s="142">
        <f>IF($K2076="Padrão",BDI!$B$17,IF($K2076="Diferenciado",BDI!$E$17,0))</f>
        <v>0.21290000000000001</v>
      </c>
      <c r="H2076" s="140" t="str">
        <f t="shared" si="96"/>
        <v/>
      </c>
      <c r="I2076" s="141" t="str">
        <f t="shared" si="97"/>
        <v/>
      </c>
      <c r="J2076" s="143"/>
      <c r="K2076" s="144" t="s">
        <v>3103</v>
      </c>
    </row>
    <row r="2077" spans="1:11" hidden="1" x14ac:dyDescent="0.25">
      <c r="A2077" s="137" t="s">
        <v>6314</v>
      </c>
      <c r="B2077" s="138" t="s">
        <v>6315</v>
      </c>
      <c r="C2077" s="139" t="s">
        <v>17</v>
      </c>
      <c r="D2077" s="139">
        <v>0</v>
      </c>
      <c r="E2077" s="140" t="s">
        <v>12</v>
      </c>
      <c r="F2077" s="141" t="str">
        <f t="shared" si="98"/>
        <v/>
      </c>
      <c r="G2077" s="142">
        <f>IF($K2077="Padrão",BDI!$B$17,IF($K2077="Diferenciado",BDI!$E$17,0))</f>
        <v>0.21290000000000001</v>
      </c>
      <c r="H2077" s="140" t="str">
        <f t="shared" si="96"/>
        <v/>
      </c>
      <c r="I2077" s="141" t="str">
        <f t="shared" si="97"/>
        <v/>
      </c>
      <c r="J2077" s="143"/>
      <c r="K2077" s="144" t="s">
        <v>3103</v>
      </c>
    </row>
    <row r="2078" spans="1:11" hidden="1" x14ac:dyDescent="0.25">
      <c r="A2078" s="137" t="s">
        <v>6316</v>
      </c>
      <c r="B2078" s="138" t="s">
        <v>6317</v>
      </c>
      <c r="C2078" s="139" t="s">
        <v>17</v>
      </c>
      <c r="D2078" s="139">
        <v>0</v>
      </c>
      <c r="E2078" s="140" t="s">
        <v>12</v>
      </c>
      <c r="F2078" s="141" t="str">
        <f t="shared" si="98"/>
        <v/>
      </c>
      <c r="G2078" s="142">
        <f>IF($K2078="Padrão",BDI!$B$17,IF($K2078="Diferenciado",BDI!$E$17,0))</f>
        <v>0.21290000000000001</v>
      </c>
      <c r="H2078" s="140" t="str">
        <f t="shared" si="96"/>
        <v/>
      </c>
      <c r="I2078" s="141" t="str">
        <f t="shared" si="97"/>
        <v/>
      </c>
      <c r="J2078" s="143"/>
      <c r="K2078" s="144" t="s">
        <v>3103</v>
      </c>
    </row>
    <row r="2079" spans="1:11" hidden="1" x14ac:dyDescent="0.25">
      <c r="A2079" s="137" t="s">
        <v>6318</v>
      </c>
      <c r="B2079" s="138" t="s">
        <v>6319</v>
      </c>
      <c r="C2079" s="139" t="s">
        <v>17</v>
      </c>
      <c r="D2079" s="139">
        <v>0</v>
      </c>
      <c r="E2079" s="140" t="s">
        <v>12</v>
      </c>
      <c r="F2079" s="141" t="str">
        <f t="shared" si="98"/>
        <v/>
      </c>
      <c r="G2079" s="142">
        <f>IF($K2079="Padrão",BDI!$B$17,IF($K2079="Diferenciado",BDI!$E$17,0))</f>
        <v>0.21290000000000001</v>
      </c>
      <c r="H2079" s="140" t="str">
        <f t="shared" si="96"/>
        <v/>
      </c>
      <c r="I2079" s="141" t="str">
        <f t="shared" si="97"/>
        <v/>
      </c>
      <c r="J2079" s="143"/>
      <c r="K2079" s="144" t="s">
        <v>3103</v>
      </c>
    </row>
    <row r="2080" spans="1:11" hidden="1" x14ac:dyDescent="0.25">
      <c r="A2080" s="137" t="s">
        <v>6320</v>
      </c>
      <c r="B2080" s="138" t="s">
        <v>6321</v>
      </c>
      <c r="C2080" s="139" t="s">
        <v>17</v>
      </c>
      <c r="D2080" s="139">
        <v>0</v>
      </c>
      <c r="E2080" s="140" t="s">
        <v>12</v>
      </c>
      <c r="F2080" s="141" t="str">
        <f t="shared" si="98"/>
        <v/>
      </c>
      <c r="G2080" s="142">
        <f>IF($K2080="Padrão",BDI!$B$17,IF($K2080="Diferenciado",BDI!$E$17,0))</f>
        <v>0.21290000000000001</v>
      </c>
      <c r="H2080" s="140" t="str">
        <f t="shared" si="96"/>
        <v/>
      </c>
      <c r="I2080" s="141" t="str">
        <f t="shared" si="97"/>
        <v/>
      </c>
      <c r="J2080" s="143"/>
      <c r="K2080" s="144" t="s">
        <v>3103</v>
      </c>
    </row>
    <row r="2081" spans="1:11" hidden="1" x14ac:dyDescent="0.25">
      <c r="A2081" s="185" t="s">
        <v>1481</v>
      </c>
      <c r="B2081" s="138" t="s">
        <v>6322</v>
      </c>
      <c r="C2081" s="139" t="s">
        <v>17</v>
      </c>
      <c r="D2081" s="139">
        <v>0</v>
      </c>
      <c r="E2081" s="140">
        <f ca="1">OFFSET(INDEX(Composições!A:H,MATCH(Orçamentária!A2081,Composições!A:A,0),8),2,0)</f>
        <v>1.0545</v>
      </c>
      <c r="F2081" s="141">
        <f t="shared" ca="1" si="98"/>
        <v>0</v>
      </c>
      <c r="G2081" s="142">
        <f>IF($K2081="Padrão",BDI!$B$17,IF($K2081="Diferenciado",BDI!$E$17,0))</f>
        <v>0.21290000000000001</v>
      </c>
      <c r="H2081" s="140">
        <f t="shared" ca="1" si="96"/>
        <v>1.28</v>
      </c>
      <c r="I2081" s="141">
        <f t="shared" ca="1" si="97"/>
        <v>0</v>
      </c>
      <c r="J2081" s="143"/>
      <c r="K2081" s="144" t="s">
        <v>3103</v>
      </c>
    </row>
    <row r="2082" spans="1:11" hidden="1" x14ac:dyDescent="0.25">
      <c r="A2082" s="137" t="s">
        <v>6323</v>
      </c>
      <c r="B2082" s="138" t="s">
        <v>6324</v>
      </c>
      <c r="C2082" s="139" t="s">
        <v>17</v>
      </c>
      <c r="D2082" s="139">
        <v>0</v>
      </c>
      <c r="E2082" s="140" t="s">
        <v>12</v>
      </c>
      <c r="F2082" s="141" t="str">
        <f t="shared" si="98"/>
        <v/>
      </c>
      <c r="G2082" s="142">
        <f>IF($K2082="Padrão",BDI!$B$17,IF($K2082="Diferenciado",BDI!$E$17,0))</f>
        <v>0.21290000000000001</v>
      </c>
      <c r="H2082" s="140" t="str">
        <f t="shared" si="96"/>
        <v/>
      </c>
      <c r="I2082" s="141" t="str">
        <f t="shared" si="97"/>
        <v/>
      </c>
      <c r="J2082" s="143"/>
      <c r="K2082" s="144" t="s">
        <v>3103</v>
      </c>
    </row>
    <row r="2083" spans="1:11" hidden="1" x14ac:dyDescent="0.25">
      <c r="A2083" s="137" t="s">
        <v>6325</v>
      </c>
      <c r="B2083" s="138" t="s">
        <v>6326</v>
      </c>
      <c r="C2083" s="139" t="s">
        <v>17</v>
      </c>
      <c r="D2083" s="139">
        <v>0</v>
      </c>
      <c r="E2083" s="140" t="s">
        <v>12</v>
      </c>
      <c r="F2083" s="141" t="str">
        <f t="shared" si="98"/>
        <v/>
      </c>
      <c r="G2083" s="142">
        <f>IF($K2083="Padrão",BDI!$B$17,IF($K2083="Diferenciado",BDI!$E$17,0))</f>
        <v>0.21290000000000001</v>
      </c>
      <c r="H2083" s="140" t="str">
        <f t="shared" si="96"/>
        <v/>
      </c>
      <c r="I2083" s="141" t="str">
        <f t="shared" si="97"/>
        <v/>
      </c>
      <c r="J2083" s="143"/>
      <c r="K2083" s="144" t="s">
        <v>3103</v>
      </c>
    </row>
    <row r="2084" spans="1:11" hidden="1" x14ac:dyDescent="0.25">
      <c r="A2084" s="137" t="s">
        <v>6327</v>
      </c>
      <c r="B2084" s="138" t="s">
        <v>6328</v>
      </c>
      <c r="C2084" s="139" t="s">
        <v>105</v>
      </c>
      <c r="D2084" s="139">
        <v>0</v>
      </c>
      <c r="E2084" s="140" t="s">
        <v>12</v>
      </c>
      <c r="F2084" s="141" t="str">
        <f t="shared" si="98"/>
        <v/>
      </c>
      <c r="G2084" s="142">
        <f>IF($K2084="Padrão",BDI!$B$17,IF($K2084="Diferenciado",BDI!$E$17,0))</f>
        <v>0.21290000000000001</v>
      </c>
      <c r="H2084" s="140" t="str">
        <f t="shared" si="96"/>
        <v/>
      </c>
      <c r="I2084" s="141" t="str">
        <f t="shared" si="97"/>
        <v/>
      </c>
      <c r="J2084" s="143"/>
      <c r="K2084" s="144" t="s">
        <v>3103</v>
      </c>
    </row>
    <row r="2085" spans="1:11" hidden="1" x14ac:dyDescent="0.25">
      <c r="A2085" s="137" t="s">
        <v>6329</v>
      </c>
      <c r="B2085" s="138" t="s">
        <v>6330</v>
      </c>
      <c r="C2085" s="139" t="s">
        <v>105</v>
      </c>
      <c r="D2085" s="139">
        <v>0</v>
      </c>
      <c r="E2085" s="140" t="s">
        <v>12</v>
      </c>
      <c r="F2085" s="141" t="str">
        <f t="shared" si="98"/>
        <v/>
      </c>
      <c r="G2085" s="142">
        <f>IF($K2085="Padrão",BDI!$B$17,IF($K2085="Diferenciado",BDI!$E$17,0))</f>
        <v>0.21290000000000001</v>
      </c>
      <c r="H2085" s="140" t="str">
        <f t="shared" si="96"/>
        <v/>
      </c>
      <c r="I2085" s="141" t="str">
        <f t="shared" si="97"/>
        <v/>
      </c>
      <c r="J2085" s="143"/>
      <c r="K2085" s="144" t="s">
        <v>3103</v>
      </c>
    </row>
    <row r="2086" spans="1:11" hidden="1" x14ac:dyDescent="0.25">
      <c r="A2086" s="137" t="s">
        <v>6331</v>
      </c>
      <c r="B2086" s="138" t="s">
        <v>6332</v>
      </c>
      <c r="C2086" s="139" t="s">
        <v>105</v>
      </c>
      <c r="D2086" s="139">
        <v>0</v>
      </c>
      <c r="E2086" s="140" t="s">
        <v>12</v>
      </c>
      <c r="F2086" s="141" t="str">
        <f t="shared" si="98"/>
        <v/>
      </c>
      <c r="G2086" s="142">
        <f>IF($K2086="Padrão",BDI!$B$17,IF($K2086="Diferenciado",BDI!$E$17,0))</f>
        <v>0.21290000000000001</v>
      </c>
      <c r="H2086" s="140" t="str">
        <f t="shared" si="96"/>
        <v/>
      </c>
      <c r="I2086" s="141" t="str">
        <f t="shared" si="97"/>
        <v/>
      </c>
      <c r="J2086" s="143"/>
      <c r="K2086" s="144" t="s">
        <v>3103</v>
      </c>
    </row>
    <row r="2087" spans="1:11" hidden="1" x14ac:dyDescent="0.25">
      <c r="A2087" s="185" t="s">
        <v>1483</v>
      </c>
      <c r="B2087" s="138" t="s">
        <v>6333</v>
      </c>
      <c r="C2087" s="139" t="s">
        <v>17</v>
      </c>
      <c r="D2087" s="139">
        <v>0</v>
      </c>
      <c r="E2087" s="140">
        <f ca="1">OFFSET(INDEX(Composições!A:H,MATCH(Orçamentária!A2087,Composições!A:A,0),8),2,0)</f>
        <v>2.5934999999999997</v>
      </c>
      <c r="F2087" s="141">
        <f t="shared" ca="1" si="98"/>
        <v>0</v>
      </c>
      <c r="G2087" s="142">
        <f>IF($K2087="Padrão",BDI!$B$17,IF($K2087="Diferenciado",BDI!$E$17,0))</f>
        <v>0.21290000000000001</v>
      </c>
      <c r="H2087" s="140">
        <f t="shared" ca="1" si="96"/>
        <v>3.15</v>
      </c>
      <c r="I2087" s="141">
        <f t="shared" ca="1" si="97"/>
        <v>0</v>
      </c>
      <c r="J2087" s="143"/>
      <c r="K2087" s="144" t="s">
        <v>3103</v>
      </c>
    </row>
    <row r="2088" spans="1:11" hidden="1" x14ac:dyDescent="0.25">
      <c r="A2088" s="185" t="s">
        <v>1482</v>
      </c>
      <c r="B2088" s="138" t="s">
        <v>6334</v>
      </c>
      <c r="C2088" s="139" t="s">
        <v>17</v>
      </c>
      <c r="D2088" s="139">
        <v>0</v>
      </c>
      <c r="E2088" s="140">
        <f ca="1">OFFSET(INDEX(Composições!A:H,MATCH(Orçamentária!A2088,Composições!A:A,0),8),2,0)</f>
        <v>5.149</v>
      </c>
      <c r="F2088" s="141">
        <f t="shared" ca="1" si="98"/>
        <v>0</v>
      </c>
      <c r="G2088" s="142">
        <f>IF($K2088="Padrão",BDI!$B$17,IF($K2088="Diferenciado",BDI!$E$17,0))</f>
        <v>0.21290000000000001</v>
      </c>
      <c r="H2088" s="140">
        <f t="shared" ca="1" si="96"/>
        <v>6.25</v>
      </c>
      <c r="I2088" s="141">
        <f t="shared" ca="1" si="97"/>
        <v>0</v>
      </c>
      <c r="J2088" s="143"/>
      <c r="K2088" s="144" t="s">
        <v>3103</v>
      </c>
    </row>
    <row r="2089" spans="1:11" hidden="1" x14ac:dyDescent="0.25">
      <c r="A2089" s="137" t="s">
        <v>6335</v>
      </c>
      <c r="B2089" s="138" t="s">
        <v>6336</v>
      </c>
      <c r="C2089" s="139" t="s">
        <v>17</v>
      </c>
      <c r="D2089" s="139">
        <v>0</v>
      </c>
      <c r="E2089" s="140" t="s">
        <v>12</v>
      </c>
      <c r="F2089" s="141" t="str">
        <f t="shared" si="98"/>
        <v/>
      </c>
      <c r="G2089" s="142">
        <f>IF($K2089="Padrão",BDI!$B$17,IF($K2089="Diferenciado",BDI!$E$17,0))</f>
        <v>0.21290000000000001</v>
      </c>
      <c r="H2089" s="140" t="str">
        <f t="shared" si="96"/>
        <v/>
      </c>
      <c r="I2089" s="141" t="str">
        <f t="shared" si="97"/>
        <v/>
      </c>
      <c r="J2089" s="143"/>
      <c r="K2089" s="144" t="s">
        <v>3103</v>
      </c>
    </row>
    <row r="2090" spans="1:11" hidden="1" x14ac:dyDescent="0.25">
      <c r="A2090" s="137" t="s">
        <v>6337</v>
      </c>
      <c r="B2090" s="138" t="s">
        <v>6338</v>
      </c>
      <c r="C2090" s="139" t="s">
        <v>17</v>
      </c>
      <c r="D2090" s="139">
        <v>0</v>
      </c>
      <c r="E2090" s="140" t="s">
        <v>12</v>
      </c>
      <c r="F2090" s="141" t="str">
        <f t="shared" si="98"/>
        <v/>
      </c>
      <c r="G2090" s="142">
        <f>IF($K2090="Padrão",BDI!$B$17,IF($K2090="Diferenciado",BDI!$E$17,0))</f>
        <v>0.21290000000000001</v>
      </c>
      <c r="H2090" s="140" t="str">
        <f t="shared" si="96"/>
        <v/>
      </c>
      <c r="I2090" s="141" t="str">
        <f t="shared" si="97"/>
        <v/>
      </c>
      <c r="J2090" s="143"/>
      <c r="K2090" s="144" t="s">
        <v>3103</v>
      </c>
    </row>
    <row r="2091" spans="1:11" hidden="1" x14ac:dyDescent="0.25">
      <c r="A2091" s="137" t="s">
        <v>6339</v>
      </c>
      <c r="B2091" s="138" t="s">
        <v>6340</v>
      </c>
      <c r="C2091" s="139" t="s">
        <v>17</v>
      </c>
      <c r="D2091" s="139">
        <v>0</v>
      </c>
      <c r="E2091" s="140" t="s">
        <v>12</v>
      </c>
      <c r="F2091" s="141" t="str">
        <f t="shared" si="98"/>
        <v/>
      </c>
      <c r="G2091" s="142">
        <f>IF($K2091="Padrão",BDI!$B$17,IF($K2091="Diferenciado",BDI!$E$17,0))</f>
        <v>0.21290000000000001</v>
      </c>
      <c r="H2091" s="140" t="str">
        <f t="shared" si="96"/>
        <v/>
      </c>
      <c r="I2091" s="141" t="str">
        <f t="shared" si="97"/>
        <v/>
      </c>
      <c r="J2091" s="143"/>
      <c r="K2091" s="144" t="s">
        <v>3103</v>
      </c>
    </row>
    <row r="2092" spans="1:11" hidden="1" x14ac:dyDescent="0.25">
      <c r="A2092" s="137" t="s">
        <v>6341</v>
      </c>
      <c r="B2092" s="138" t="s">
        <v>6342</v>
      </c>
      <c r="C2092" s="139" t="s">
        <v>17</v>
      </c>
      <c r="D2092" s="139">
        <v>0</v>
      </c>
      <c r="E2092" s="140" t="s">
        <v>12</v>
      </c>
      <c r="F2092" s="141" t="str">
        <f t="shared" si="98"/>
        <v/>
      </c>
      <c r="G2092" s="142">
        <f>IF($K2092="Padrão",BDI!$B$17,IF($K2092="Diferenciado",BDI!$E$17,0))</f>
        <v>0.21290000000000001</v>
      </c>
      <c r="H2092" s="140" t="str">
        <f t="shared" si="96"/>
        <v/>
      </c>
      <c r="I2092" s="141" t="str">
        <f t="shared" si="97"/>
        <v/>
      </c>
      <c r="J2092" s="143"/>
      <c r="K2092" s="144" t="s">
        <v>3103</v>
      </c>
    </row>
    <row r="2093" spans="1:11" hidden="1" x14ac:dyDescent="0.25">
      <c r="A2093" s="137" t="s">
        <v>6343</v>
      </c>
      <c r="B2093" s="138" t="s">
        <v>6344</v>
      </c>
      <c r="C2093" s="139" t="s">
        <v>17</v>
      </c>
      <c r="D2093" s="139">
        <v>0</v>
      </c>
      <c r="E2093" s="140" t="s">
        <v>12</v>
      </c>
      <c r="F2093" s="141" t="str">
        <f t="shared" si="98"/>
        <v/>
      </c>
      <c r="G2093" s="142">
        <f>IF($K2093="Padrão",BDI!$B$17,IF($K2093="Diferenciado",BDI!$E$17,0))</f>
        <v>0.21290000000000001</v>
      </c>
      <c r="H2093" s="140" t="str">
        <f t="shared" si="96"/>
        <v/>
      </c>
      <c r="I2093" s="141" t="str">
        <f t="shared" si="97"/>
        <v/>
      </c>
      <c r="J2093" s="143"/>
      <c r="K2093" s="144" t="s">
        <v>3103</v>
      </c>
    </row>
    <row r="2094" spans="1:11" hidden="1" x14ac:dyDescent="0.25">
      <c r="A2094" s="137" t="s">
        <v>6345</v>
      </c>
      <c r="B2094" s="138" t="s">
        <v>6346</v>
      </c>
      <c r="C2094" s="139" t="s">
        <v>17</v>
      </c>
      <c r="D2094" s="139">
        <v>0</v>
      </c>
      <c r="E2094" s="140" t="s">
        <v>12</v>
      </c>
      <c r="F2094" s="141" t="str">
        <f t="shared" si="98"/>
        <v/>
      </c>
      <c r="G2094" s="142">
        <f>IF($K2094="Padrão",BDI!$B$17,IF($K2094="Diferenciado",BDI!$E$17,0))</f>
        <v>0.21290000000000001</v>
      </c>
      <c r="H2094" s="140" t="str">
        <f t="shared" si="96"/>
        <v/>
      </c>
      <c r="I2094" s="141" t="str">
        <f t="shared" si="97"/>
        <v/>
      </c>
      <c r="J2094" s="143"/>
      <c r="K2094" s="144" t="s">
        <v>3103</v>
      </c>
    </row>
    <row r="2095" spans="1:11" hidden="1" x14ac:dyDescent="0.25">
      <c r="A2095" s="137" t="s">
        <v>6347</v>
      </c>
      <c r="B2095" s="138" t="s">
        <v>6348</v>
      </c>
      <c r="C2095" s="139" t="s">
        <v>17</v>
      </c>
      <c r="D2095" s="139">
        <v>0</v>
      </c>
      <c r="E2095" s="140" t="s">
        <v>12</v>
      </c>
      <c r="F2095" s="141" t="str">
        <f t="shared" si="98"/>
        <v/>
      </c>
      <c r="G2095" s="142">
        <f>IF($K2095="Padrão",BDI!$B$17,IF($K2095="Diferenciado",BDI!$E$17,0))</f>
        <v>0.21290000000000001</v>
      </c>
      <c r="H2095" s="140" t="str">
        <f t="shared" si="96"/>
        <v/>
      </c>
      <c r="I2095" s="141" t="str">
        <f t="shared" si="97"/>
        <v/>
      </c>
      <c r="J2095" s="143"/>
      <c r="K2095" s="144" t="s">
        <v>3103</v>
      </c>
    </row>
    <row r="2096" spans="1:11" hidden="1" x14ac:dyDescent="0.25">
      <c r="A2096" s="185" t="s">
        <v>1484</v>
      </c>
      <c r="B2096" s="138" t="s">
        <v>6349</v>
      </c>
      <c r="C2096" s="139" t="s">
        <v>17</v>
      </c>
      <c r="D2096" s="139">
        <v>0</v>
      </c>
      <c r="E2096" s="140">
        <f ca="1">OFFSET(INDEX(Composições!A:H,MATCH(Orçamentária!A2096,Composições!A:A,0),8),2,0)</f>
        <v>0</v>
      </c>
      <c r="F2096" s="141">
        <f t="shared" ca="1" si="98"/>
        <v>0</v>
      </c>
      <c r="G2096" s="142">
        <f>IF($K2096="Padrão",BDI!$B$17,IF($K2096="Diferenciado",BDI!$E$17,0))</f>
        <v>0.21290000000000001</v>
      </c>
      <c r="H2096" s="140">
        <f t="shared" ca="1" si="96"/>
        <v>0</v>
      </c>
      <c r="I2096" s="141">
        <f t="shared" ca="1" si="97"/>
        <v>0</v>
      </c>
      <c r="J2096" s="143"/>
      <c r="K2096" s="144" t="s">
        <v>3103</v>
      </c>
    </row>
    <row r="2097" spans="1:11" hidden="1" x14ac:dyDescent="0.25">
      <c r="A2097" s="137" t="s">
        <v>6350</v>
      </c>
      <c r="B2097" s="138" t="s">
        <v>6351</v>
      </c>
      <c r="C2097" s="139" t="s">
        <v>17</v>
      </c>
      <c r="D2097" s="139">
        <v>0</v>
      </c>
      <c r="E2097" s="140" t="s">
        <v>12</v>
      </c>
      <c r="F2097" s="141" t="str">
        <f t="shared" si="98"/>
        <v/>
      </c>
      <c r="G2097" s="142">
        <f>IF($K2097="Padrão",BDI!$B$17,IF($K2097="Diferenciado",BDI!$E$17,0))</f>
        <v>0.21290000000000001</v>
      </c>
      <c r="H2097" s="140" t="str">
        <f t="shared" si="96"/>
        <v/>
      </c>
      <c r="I2097" s="141" t="str">
        <f t="shared" si="97"/>
        <v/>
      </c>
      <c r="J2097" s="143"/>
      <c r="K2097" s="144" t="s">
        <v>3103</v>
      </c>
    </row>
    <row r="2098" spans="1:11" hidden="1" x14ac:dyDescent="0.25">
      <c r="A2098" s="137" t="s">
        <v>6352</v>
      </c>
      <c r="B2098" s="138" t="s">
        <v>6353</v>
      </c>
      <c r="C2098" s="139" t="s">
        <v>17</v>
      </c>
      <c r="D2098" s="139">
        <v>0</v>
      </c>
      <c r="E2098" s="140" t="s">
        <v>12</v>
      </c>
      <c r="F2098" s="141" t="str">
        <f t="shared" si="98"/>
        <v/>
      </c>
      <c r="G2098" s="142">
        <f>IF($K2098="Padrão",BDI!$B$17,IF($K2098="Diferenciado",BDI!$E$17,0))</f>
        <v>0.21290000000000001</v>
      </c>
      <c r="H2098" s="140" t="str">
        <f t="shared" si="96"/>
        <v/>
      </c>
      <c r="I2098" s="141" t="str">
        <f t="shared" si="97"/>
        <v/>
      </c>
      <c r="J2098" s="143"/>
      <c r="K2098" s="144" t="s">
        <v>3103</v>
      </c>
    </row>
    <row r="2099" spans="1:11" hidden="1" x14ac:dyDescent="0.25">
      <c r="A2099" s="185" t="s">
        <v>1486</v>
      </c>
      <c r="B2099" s="138" t="s">
        <v>6354</v>
      </c>
      <c r="C2099" s="139" t="s">
        <v>17</v>
      </c>
      <c r="D2099" s="139">
        <v>0</v>
      </c>
      <c r="E2099" s="140">
        <f ca="1">OFFSET(INDEX(Composições!A:H,MATCH(Orçamentária!A2099,Composições!A:A,0),8),2,0)</f>
        <v>5.7854999999999999</v>
      </c>
      <c r="F2099" s="141">
        <f t="shared" ca="1" si="98"/>
        <v>0</v>
      </c>
      <c r="G2099" s="142">
        <f>IF($K2099="Padrão",BDI!$B$17,IF($K2099="Diferenciado",BDI!$E$17,0))</f>
        <v>0.21290000000000001</v>
      </c>
      <c r="H2099" s="140">
        <f t="shared" ca="1" si="96"/>
        <v>7.02</v>
      </c>
      <c r="I2099" s="141">
        <f t="shared" ca="1" si="97"/>
        <v>0</v>
      </c>
      <c r="J2099" s="143"/>
      <c r="K2099" s="144" t="s">
        <v>3103</v>
      </c>
    </row>
    <row r="2100" spans="1:11" hidden="1" x14ac:dyDescent="0.25">
      <c r="A2100" s="185" t="s">
        <v>1487</v>
      </c>
      <c r="B2100" s="138" t="s">
        <v>6355</v>
      </c>
      <c r="C2100" s="139" t="s">
        <v>17</v>
      </c>
      <c r="D2100" s="139">
        <v>0</v>
      </c>
      <c r="E2100" s="140">
        <f ca="1">OFFSET(INDEX(Composições!A:H,MATCH(Orçamentária!A2100,Composições!A:A,0),8),2,0)</f>
        <v>0</v>
      </c>
      <c r="F2100" s="141">
        <f t="shared" ca="1" si="98"/>
        <v>0</v>
      </c>
      <c r="G2100" s="142">
        <f>IF($K2100="Padrão",BDI!$B$17,IF($K2100="Diferenciado",BDI!$E$17,0))</f>
        <v>0.21290000000000001</v>
      </c>
      <c r="H2100" s="140">
        <f t="shared" ca="1" si="96"/>
        <v>0</v>
      </c>
      <c r="I2100" s="141">
        <f t="shared" ca="1" si="97"/>
        <v>0</v>
      </c>
      <c r="J2100" s="143"/>
      <c r="K2100" s="144" t="s">
        <v>3103</v>
      </c>
    </row>
    <row r="2101" spans="1:11" hidden="1" x14ac:dyDescent="0.25">
      <c r="A2101" s="137" t="s">
        <v>6356</v>
      </c>
      <c r="B2101" s="138" t="s">
        <v>6357</v>
      </c>
      <c r="C2101" s="139" t="s">
        <v>17</v>
      </c>
      <c r="D2101" s="139">
        <v>0</v>
      </c>
      <c r="E2101" s="140" t="s">
        <v>12</v>
      </c>
      <c r="F2101" s="141" t="str">
        <f t="shared" si="98"/>
        <v/>
      </c>
      <c r="G2101" s="142">
        <f>IF($K2101="Padrão",BDI!$B$17,IF($K2101="Diferenciado",BDI!$E$17,0))</f>
        <v>0.21290000000000001</v>
      </c>
      <c r="H2101" s="140" t="str">
        <f t="shared" si="96"/>
        <v/>
      </c>
      <c r="I2101" s="141" t="str">
        <f t="shared" si="97"/>
        <v/>
      </c>
      <c r="J2101" s="143"/>
      <c r="K2101" s="144" t="s">
        <v>3103</v>
      </c>
    </row>
    <row r="2102" spans="1:11" hidden="1" x14ac:dyDescent="0.25">
      <c r="A2102" s="137" t="s">
        <v>6358</v>
      </c>
      <c r="B2102" s="138" t="s">
        <v>6359</v>
      </c>
      <c r="C2102" s="139" t="s">
        <v>17</v>
      </c>
      <c r="D2102" s="139">
        <v>0</v>
      </c>
      <c r="E2102" s="140" t="s">
        <v>12</v>
      </c>
      <c r="F2102" s="141" t="str">
        <f t="shared" si="98"/>
        <v/>
      </c>
      <c r="G2102" s="142">
        <f>IF($K2102="Padrão",BDI!$B$17,IF($K2102="Diferenciado",BDI!$E$17,0))</f>
        <v>0.21290000000000001</v>
      </c>
      <c r="H2102" s="140" t="str">
        <f t="shared" si="96"/>
        <v/>
      </c>
      <c r="I2102" s="141" t="str">
        <f t="shared" si="97"/>
        <v/>
      </c>
      <c r="J2102" s="143"/>
      <c r="K2102" s="144" t="s">
        <v>3103</v>
      </c>
    </row>
    <row r="2103" spans="1:11" hidden="1" x14ac:dyDescent="0.25">
      <c r="A2103" s="137" t="s">
        <v>6360</v>
      </c>
      <c r="B2103" s="138" t="s">
        <v>6361</v>
      </c>
      <c r="C2103" s="139" t="s">
        <v>17</v>
      </c>
      <c r="D2103" s="139">
        <v>0</v>
      </c>
      <c r="E2103" s="140" t="s">
        <v>12</v>
      </c>
      <c r="F2103" s="141" t="str">
        <f t="shared" si="98"/>
        <v/>
      </c>
      <c r="G2103" s="142">
        <f>IF($K2103="Padrão",BDI!$B$17,IF($K2103="Diferenciado",BDI!$E$17,0))</f>
        <v>0.21290000000000001</v>
      </c>
      <c r="H2103" s="140" t="str">
        <f t="shared" si="96"/>
        <v/>
      </c>
      <c r="I2103" s="141" t="str">
        <f t="shared" si="97"/>
        <v/>
      </c>
      <c r="J2103" s="143"/>
      <c r="K2103" s="144" t="s">
        <v>3103</v>
      </c>
    </row>
    <row r="2104" spans="1:11" hidden="1" x14ac:dyDescent="0.25">
      <c r="A2104" s="185" t="s">
        <v>1489</v>
      </c>
      <c r="B2104" s="138" t="s">
        <v>6362</v>
      </c>
      <c r="C2104" s="139" t="s">
        <v>17</v>
      </c>
      <c r="D2104" s="139">
        <v>0</v>
      </c>
      <c r="E2104" s="140">
        <f ca="1">OFFSET(INDEX(Composições!A:H,MATCH(Orçamentária!A2104,Composições!A:A,0),8),2,0)</f>
        <v>19.189999999999998</v>
      </c>
      <c r="F2104" s="141">
        <f t="shared" ca="1" si="98"/>
        <v>0</v>
      </c>
      <c r="G2104" s="142">
        <f>IF($K2104="Padrão",BDI!$B$17,IF($K2104="Diferenciado",BDI!$E$17,0))</f>
        <v>0.21290000000000001</v>
      </c>
      <c r="H2104" s="140">
        <f t="shared" ca="1" si="96"/>
        <v>23.28</v>
      </c>
      <c r="I2104" s="141">
        <f t="shared" ca="1" si="97"/>
        <v>0</v>
      </c>
      <c r="J2104" s="143"/>
      <c r="K2104" s="144" t="s">
        <v>3103</v>
      </c>
    </row>
    <row r="2105" spans="1:11" hidden="1" x14ac:dyDescent="0.25">
      <c r="A2105" s="137" t="s">
        <v>6363</v>
      </c>
      <c r="B2105" s="138" t="s">
        <v>6364</v>
      </c>
      <c r="C2105" s="139" t="s">
        <v>17</v>
      </c>
      <c r="D2105" s="139">
        <v>0</v>
      </c>
      <c r="E2105" s="140" t="s">
        <v>12</v>
      </c>
      <c r="F2105" s="141" t="str">
        <f t="shared" si="98"/>
        <v/>
      </c>
      <c r="G2105" s="142">
        <f>IF($K2105="Padrão",BDI!$B$17,IF($K2105="Diferenciado",BDI!$E$17,0))</f>
        <v>0.21290000000000001</v>
      </c>
      <c r="H2105" s="140" t="str">
        <f t="shared" si="96"/>
        <v/>
      </c>
      <c r="I2105" s="141" t="str">
        <f t="shared" si="97"/>
        <v/>
      </c>
      <c r="J2105" s="143"/>
      <c r="K2105" s="144" t="s">
        <v>3103</v>
      </c>
    </row>
    <row r="2106" spans="1:11" hidden="1" x14ac:dyDescent="0.25">
      <c r="A2106" s="137" t="s">
        <v>6365</v>
      </c>
      <c r="B2106" s="138" t="s">
        <v>6366</v>
      </c>
      <c r="C2106" s="139" t="s">
        <v>17</v>
      </c>
      <c r="D2106" s="139">
        <v>0</v>
      </c>
      <c r="E2106" s="140" t="s">
        <v>12</v>
      </c>
      <c r="F2106" s="141" t="str">
        <f t="shared" si="98"/>
        <v/>
      </c>
      <c r="G2106" s="142">
        <f>IF($K2106="Padrão",BDI!$B$17,IF($K2106="Diferenciado",BDI!$E$17,0))</f>
        <v>0.21290000000000001</v>
      </c>
      <c r="H2106" s="140" t="str">
        <f t="shared" si="96"/>
        <v/>
      </c>
      <c r="I2106" s="141" t="str">
        <f t="shared" si="97"/>
        <v/>
      </c>
      <c r="J2106" s="143"/>
      <c r="K2106" s="144" t="s">
        <v>3103</v>
      </c>
    </row>
    <row r="2107" spans="1:11" hidden="1" x14ac:dyDescent="0.25">
      <c r="A2107" s="137" t="s">
        <v>6367</v>
      </c>
      <c r="B2107" s="138" t="s">
        <v>6368</v>
      </c>
      <c r="C2107" s="139" t="s">
        <v>17</v>
      </c>
      <c r="D2107" s="139">
        <v>0</v>
      </c>
      <c r="E2107" s="140" t="s">
        <v>12</v>
      </c>
      <c r="F2107" s="141" t="str">
        <f t="shared" si="98"/>
        <v/>
      </c>
      <c r="G2107" s="142">
        <f>IF($K2107="Padrão",BDI!$B$17,IF($K2107="Diferenciado",BDI!$E$17,0))</f>
        <v>0.21290000000000001</v>
      </c>
      <c r="H2107" s="140" t="str">
        <f t="shared" si="96"/>
        <v/>
      </c>
      <c r="I2107" s="141" t="str">
        <f t="shared" si="97"/>
        <v/>
      </c>
      <c r="J2107" s="143"/>
      <c r="K2107" s="144" t="s">
        <v>3103</v>
      </c>
    </row>
    <row r="2108" spans="1:11" hidden="1" x14ac:dyDescent="0.25">
      <c r="A2108" s="137" t="s">
        <v>6369</v>
      </c>
      <c r="B2108" s="138" t="s">
        <v>6370</v>
      </c>
      <c r="C2108" s="139" t="s">
        <v>17</v>
      </c>
      <c r="D2108" s="139">
        <v>0</v>
      </c>
      <c r="E2108" s="140" t="s">
        <v>12</v>
      </c>
      <c r="F2108" s="141" t="str">
        <f t="shared" si="98"/>
        <v/>
      </c>
      <c r="G2108" s="142">
        <f>IF($K2108="Padrão",BDI!$B$17,IF($K2108="Diferenciado",BDI!$E$17,0))</f>
        <v>0.21290000000000001</v>
      </c>
      <c r="H2108" s="140" t="str">
        <f t="shared" si="96"/>
        <v/>
      </c>
      <c r="I2108" s="141" t="str">
        <f t="shared" si="97"/>
        <v/>
      </c>
      <c r="J2108" s="143"/>
      <c r="K2108" s="144" t="s">
        <v>3103</v>
      </c>
    </row>
    <row r="2109" spans="1:11" hidden="1" x14ac:dyDescent="0.25">
      <c r="A2109" s="137" t="s">
        <v>6371</v>
      </c>
      <c r="B2109" s="138" t="s">
        <v>6372</v>
      </c>
      <c r="C2109" s="139" t="s">
        <v>17</v>
      </c>
      <c r="D2109" s="139">
        <v>0</v>
      </c>
      <c r="E2109" s="140" t="s">
        <v>12</v>
      </c>
      <c r="F2109" s="141" t="str">
        <f t="shared" si="98"/>
        <v/>
      </c>
      <c r="G2109" s="142">
        <f>IF($K2109="Padrão",BDI!$B$17,IF($K2109="Diferenciado",BDI!$E$17,0))</f>
        <v>0.21290000000000001</v>
      </c>
      <c r="H2109" s="140" t="str">
        <f t="shared" si="96"/>
        <v/>
      </c>
      <c r="I2109" s="141" t="str">
        <f t="shared" si="97"/>
        <v/>
      </c>
      <c r="J2109" s="143"/>
      <c r="K2109" s="144" t="s">
        <v>3103</v>
      </c>
    </row>
    <row r="2110" spans="1:11" hidden="1" x14ac:dyDescent="0.25">
      <c r="A2110" s="137" t="s">
        <v>6373</v>
      </c>
      <c r="B2110" s="138" t="s">
        <v>6374</v>
      </c>
      <c r="C2110" s="139" t="s">
        <v>5170</v>
      </c>
      <c r="D2110" s="139">
        <v>0</v>
      </c>
      <c r="E2110" s="140" t="s">
        <v>12</v>
      </c>
      <c r="F2110" s="141" t="str">
        <f t="shared" si="98"/>
        <v/>
      </c>
      <c r="G2110" s="142">
        <f>IF($K2110="Padrão",BDI!$B$17,IF($K2110="Diferenciado",BDI!$E$17,0))</f>
        <v>0.21290000000000001</v>
      </c>
      <c r="H2110" s="140" t="str">
        <f t="shared" si="96"/>
        <v/>
      </c>
      <c r="I2110" s="141" t="str">
        <f t="shared" si="97"/>
        <v/>
      </c>
      <c r="J2110" s="143"/>
      <c r="K2110" s="144" t="s">
        <v>3103</v>
      </c>
    </row>
    <row r="2111" spans="1:11" hidden="1" x14ac:dyDescent="0.25">
      <c r="A2111" s="137" t="s">
        <v>6375</v>
      </c>
      <c r="B2111" s="138" t="s">
        <v>6376</v>
      </c>
      <c r="C2111" s="139" t="s">
        <v>5170</v>
      </c>
      <c r="D2111" s="139">
        <v>0</v>
      </c>
      <c r="E2111" s="140" t="s">
        <v>12</v>
      </c>
      <c r="F2111" s="141" t="str">
        <f t="shared" si="98"/>
        <v/>
      </c>
      <c r="G2111" s="142">
        <f>IF($K2111="Padrão",BDI!$B$17,IF($K2111="Diferenciado",BDI!$E$17,0))</f>
        <v>0.21290000000000001</v>
      </c>
      <c r="H2111" s="140" t="str">
        <f t="shared" si="96"/>
        <v/>
      </c>
      <c r="I2111" s="141" t="str">
        <f t="shared" si="97"/>
        <v/>
      </c>
      <c r="J2111" s="143"/>
      <c r="K2111" s="144" t="s">
        <v>3103</v>
      </c>
    </row>
    <row r="2112" spans="1:11" hidden="1" x14ac:dyDescent="0.25">
      <c r="A2112" s="137" t="s">
        <v>6377</v>
      </c>
      <c r="B2112" s="138" t="s">
        <v>6378</v>
      </c>
      <c r="C2112" s="139" t="s">
        <v>5170</v>
      </c>
      <c r="D2112" s="139">
        <v>0</v>
      </c>
      <c r="E2112" s="140" t="s">
        <v>12</v>
      </c>
      <c r="F2112" s="141" t="str">
        <f t="shared" si="98"/>
        <v/>
      </c>
      <c r="G2112" s="142">
        <f>IF($K2112="Padrão",BDI!$B$17,IF($K2112="Diferenciado",BDI!$E$17,0))</f>
        <v>0.21290000000000001</v>
      </c>
      <c r="H2112" s="140" t="str">
        <f t="shared" si="96"/>
        <v/>
      </c>
      <c r="I2112" s="141" t="str">
        <f t="shared" si="97"/>
        <v/>
      </c>
      <c r="J2112" s="143"/>
      <c r="K2112" s="144" t="s">
        <v>3103</v>
      </c>
    </row>
    <row r="2113" spans="1:11" hidden="1" x14ac:dyDescent="0.25">
      <c r="A2113" s="137" t="s">
        <v>6379</v>
      </c>
      <c r="B2113" s="138" t="s">
        <v>6380</v>
      </c>
      <c r="C2113" s="139" t="s">
        <v>5170</v>
      </c>
      <c r="D2113" s="139">
        <v>0</v>
      </c>
      <c r="E2113" s="140" t="s">
        <v>12</v>
      </c>
      <c r="F2113" s="141" t="str">
        <f t="shared" si="98"/>
        <v/>
      </c>
      <c r="G2113" s="142">
        <f>IF($K2113="Padrão",BDI!$B$17,IF($K2113="Diferenciado",BDI!$E$17,0))</f>
        <v>0.21290000000000001</v>
      </c>
      <c r="H2113" s="140" t="str">
        <f t="shared" si="96"/>
        <v/>
      </c>
      <c r="I2113" s="141" t="str">
        <f t="shared" si="97"/>
        <v/>
      </c>
      <c r="J2113" s="143"/>
      <c r="K2113" s="144" t="s">
        <v>3103</v>
      </c>
    </row>
    <row r="2114" spans="1:11" hidden="1" x14ac:dyDescent="0.25">
      <c r="A2114" s="137" t="s">
        <v>6381</v>
      </c>
      <c r="B2114" s="138" t="s">
        <v>6382</v>
      </c>
      <c r="C2114" s="139" t="s">
        <v>17</v>
      </c>
      <c r="D2114" s="139">
        <v>0</v>
      </c>
      <c r="E2114" s="140" t="s">
        <v>12</v>
      </c>
      <c r="F2114" s="141" t="str">
        <f t="shared" si="98"/>
        <v/>
      </c>
      <c r="G2114" s="142">
        <f>IF($K2114="Padrão",BDI!$B$17,IF($K2114="Diferenciado",BDI!$E$17,0))</f>
        <v>0.21290000000000001</v>
      </c>
      <c r="H2114" s="140" t="str">
        <f t="shared" si="96"/>
        <v/>
      </c>
      <c r="I2114" s="141" t="str">
        <f t="shared" si="97"/>
        <v/>
      </c>
      <c r="J2114" s="143"/>
      <c r="K2114" s="144" t="s">
        <v>3103</v>
      </c>
    </row>
    <row r="2115" spans="1:11" hidden="1" x14ac:dyDescent="0.25">
      <c r="A2115" s="137" t="s">
        <v>6383</v>
      </c>
      <c r="B2115" s="138" t="s">
        <v>6384</v>
      </c>
      <c r="C2115" s="139" t="s">
        <v>17</v>
      </c>
      <c r="D2115" s="139">
        <v>0</v>
      </c>
      <c r="E2115" s="140" t="s">
        <v>12</v>
      </c>
      <c r="F2115" s="141" t="str">
        <f t="shared" si="98"/>
        <v/>
      </c>
      <c r="G2115" s="142">
        <f>IF($K2115="Padrão",BDI!$B$17,IF($K2115="Diferenciado",BDI!$E$17,0))</f>
        <v>0.21290000000000001</v>
      </c>
      <c r="H2115" s="140" t="str">
        <f t="shared" si="96"/>
        <v/>
      </c>
      <c r="I2115" s="141" t="str">
        <f t="shared" si="97"/>
        <v/>
      </c>
      <c r="J2115" s="143"/>
      <c r="K2115" s="144" t="s">
        <v>3103</v>
      </c>
    </row>
    <row r="2116" spans="1:11" hidden="1" x14ac:dyDescent="0.25">
      <c r="A2116" s="137" t="s">
        <v>6385</v>
      </c>
      <c r="B2116" s="138" t="s">
        <v>6386</v>
      </c>
      <c r="C2116" s="139" t="s">
        <v>17</v>
      </c>
      <c r="D2116" s="139">
        <v>0</v>
      </c>
      <c r="E2116" s="140" t="s">
        <v>12</v>
      </c>
      <c r="F2116" s="141" t="str">
        <f t="shared" si="98"/>
        <v/>
      </c>
      <c r="G2116" s="142">
        <f>IF($K2116="Padrão",BDI!$B$17,IF($K2116="Diferenciado",BDI!$E$17,0))</f>
        <v>0.21290000000000001</v>
      </c>
      <c r="H2116" s="140" t="str">
        <f t="shared" si="96"/>
        <v/>
      </c>
      <c r="I2116" s="141" t="str">
        <f t="shared" si="97"/>
        <v/>
      </c>
      <c r="J2116" s="143"/>
      <c r="K2116" s="144" t="s">
        <v>3103</v>
      </c>
    </row>
    <row r="2117" spans="1:11" hidden="1" x14ac:dyDescent="0.25">
      <c r="A2117" s="137" t="s">
        <v>6387</v>
      </c>
      <c r="B2117" s="138" t="s">
        <v>6388</v>
      </c>
      <c r="C2117" s="139" t="s">
        <v>17</v>
      </c>
      <c r="D2117" s="139">
        <v>0</v>
      </c>
      <c r="E2117" s="140" t="s">
        <v>12</v>
      </c>
      <c r="F2117" s="141" t="str">
        <f t="shared" si="98"/>
        <v/>
      </c>
      <c r="G2117" s="142">
        <f>IF($K2117="Padrão",BDI!$B$17,IF($K2117="Diferenciado",BDI!$E$17,0))</f>
        <v>0.21290000000000001</v>
      </c>
      <c r="H2117" s="140" t="str">
        <f t="shared" si="96"/>
        <v/>
      </c>
      <c r="I2117" s="141" t="str">
        <f t="shared" si="97"/>
        <v/>
      </c>
      <c r="J2117" s="143"/>
      <c r="K2117" s="144" t="s">
        <v>3103</v>
      </c>
    </row>
    <row r="2118" spans="1:11" hidden="1" x14ac:dyDescent="0.25">
      <c r="A2118" s="137" t="s">
        <v>6389</v>
      </c>
      <c r="B2118" s="138" t="s">
        <v>6390</v>
      </c>
      <c r="C2118" s="139" t="s">
        <v>17</v>
      </c>
      <c r="D2118" s="139">
        <v>0</v>
      </c>
      <c r="E2118" s="140" t="s">
        <v>12</v>
      </c>
      <c r="F2118" s="141" t="str">
        <f t="shared" si="98"/>
        <v/>
      </c>
      <c r="G2118" s="142">
        <f>IF($K2118="Padrão",BDI!$B$17,IF($K2118="Diferenciado",BDI!$E$17,0))</f>
        <v>0.21290000000000001</v>
      </c>
      <c r="H2118" s="140" t="str">
        <f t="shared" ref="H2118:H2181" si="99">IF(ISNUMBER(E2118),ROUND(E2118*(1+G2118),2),"")</f>
        <v/>
      </c>
      <c r="I2118" s="141" t="str">
        <f t="shared" ref="I2118:I2181" si="100">IF(ISNUMBER(E2118),ROUND(H2118*D2118,2),"")</f>
        <v/>
      </c>
      <c r="J2118" s="143"/>
      <c r="K2118" s="144" t="s">
        <v>3103</v>
      </c>
    </row>
    <row r="2119" spans="1:11" hidden="1" x14ac:dyDescent="0.25">
      <c r="A2119" s="137" t="s">
        <v>6391</v>
      </c>
      <c r="B2119" s="138" t="s">
        <v>6392</v>
      </c>
      <c r="C2119" s="139" t="s">
        <v>17</v>
      </c>
      <c r="D2119" s="139">
        <v>0</v>
      </c>
      <c r="E2119" s="140" t="s">
        <v>12</v>
      </c>
      <c r="F2119" s="141" t="str">
        <f t="shared" ref="F2119:F2182" si="101">IF(ISNUMBER(E2119),D2119*E2119,"")</f>
        <v/>
      </c>
      <c r="G2119" s="142">
        <f>IF($K2119="Padrão",BDI!$B$17,IF($K2119="Diferenciado",BDI!$E$17,0))</f>
        <v>0.21290000000000001</v>
      </c>
      <c r="H2119" s="140" t="str">
        <f t="shared" si="99"/>
        <v/>
      </c>
      <c r="I2119" s="141" t="str">
        <f t="shared" si="100"/>
        <v/>
      </c>
      <c r="J2119" s="143"/>
      <c r="K2119" s="144" t="s">
        <v>3103</v>
      </c>
    </row>
    <row r="2120" spans="1:11" hidden="1" x14ac:dyDescent="0.25">
      <c r="A2120" s="137" t="s">
        <v>6393</v>
      </c>
      <c r="B2120" s="138" t="s">
        <v>6394</v>
      </c>
      <c r="C2120" s="139" t="s">
        <v>17</v>
      </c>
      <c r="D2120" s="139">
        <v>0</v>
      </c>
      <c r="E2120" s="140" t="s">
        <v>12</v>
      </c>
      <c r="F2120" s="141" t="str">
        <f t="shared" si="101"/>
        <v/>
      </c>
      <c r="G2120" s="142">
        <f>IF($K2120="Padrão",BDI!$B$17,IF($K2120="Diferenciado",BDI!$E$17,0))</f>
        <v>0.21290000000000001</v>
      </c>
      <c r="H2120" s="140" t="str">
        <f t="shared" si="99"/>
        <v/>
      </c>
      <c r="I2120" s="141" t="str">
        <f t="shared" si="100"/>
        <v/>
      </c>
      <c r="J2120" s="143"/>
      <c r="K2120" s="144" t="s">
        <v>3103</v>
      </c>
    </row>
    <row r="2121" spans="1:11" hidden="1" x14ac:dyDescent="0.25">
      <c r="A2121" s="137" t="s">
        <v>6395</v>
      </c>
      <c r="B2121" s="138" t="s">
        <v>6396</v>
      </c>
      <c r="C2121" s="139" t="s">
        <v>17</v>
      </c>
      <c r="D2121" s="139">
        <v>0</v>
      </c>
      <c r="E2121" s="140" t="s">
        <v>12</v>
      </c>
      <c r="F2121" s="141" t="str">
        <f t="shared" si="101"/>
        <v/>
      </c>
      <c r="G2121" s="142">
        <f>IF($K2121="Padrão",BDI!$B$17,IF($K2121="Diferenciado",BDI!$E$17,0))</f>
        <v>0.21290000000000001</v>
      </c>
      <c r="H2121" s="140" t="str">
        <f t="shared" si="99"/>
        <v/>
      </c>
      <c r="I2121" s="141" t="str">
        <f t="shared" si="100"/>
        <v/>
      </c>
      <c r="J2121" s="143"/>
      <c r="K2121" s="144" t="s">
        <v>3103</v>
      </c>
    </row>
    <row r="2122" spans="1:11" hidden="1" x14ac:dyDescent="0.25">
      <c r="A2122" s="137" t="s">
        <v>6397</v>
      </c>
      <c r="B2122" s="138" t="s">
        <v>6398</v>
      </c>
      <c r="C2122" s="139" t="s">
        <v>17</v>
      </c>
      <c r="D2122" s="139">
        <v>0</v>
      </c>
      <c r="E2122" s="140" t="s">
        <v>12</v>
      </c>
      <c r="F2122" s="141" t="str">
        <f t="shared" si="101"/>
        <v/>
      </c>
      <c r="G2122" s="142">
        <f>IF($K2122="Padrão",BDI!$B$17,IF($K2122="Diferenciado",BDI!$E$17,0))</f>
        <v>0.21290000000000001</v>
      </c>
      <c r="H2122" s="140" t="str">
        <f t="shared" si="99"/>
        <v/>
      </c>
      <c r="I2122" s="141" t="str">
        <f t="shared" si="100"/>
        <v/>
      </c>
      <c r="J2122" s="143"/>
      <c r="K2122" s="144" t="s">
        <v>3103</v>
      </c>
    </row>
    <row r="2123" spans="1:11" hidden="1" x14ac:dyDescent="0.25">
      <c r="A2123" s="137" t="s">
        <v>6399</v>
      </c>
      <c r="B2123" s="138" t="s">
        <v>377</v>
      </c>
      <c r="C2123" s="139" t="s">
        <v>17</v>
      </c>
      <c r="D2123" s="139">
        <v>0</v>
      </c>
      <c r="E2123" s="140" t="s">
        <v>12</v>
      </c>
      <c r="F2123" s="141" t="str">
        <f t="shared" si="101"/>
        <v/>
      </c>
      <c r="G2123" s="142">
        <f>IF($K2123="Padrão",BDI!$B$17,IF($K2123="Diferenciado",BDI!$E$17,0))</f>
        <v>0.21290000000000001</v>
      </c>
      <c r="H2123" s="140" t="str">
        <f t="shared" si="99"/>
        <v/>
      </c>
      <c r="I2123" s="141" t="str">
        <f t="shared" si="100"/>
        <v/>
      </c>
      <c r="J2123" s="143"/>
      <c r="K2123" s="144" t="s">
        <v>3103</v>
      </c>
    </row>
    <row r="2124" spans="1:11" hidden="1" x14ac:dyDescent="0.25">
      <c r="A2124" s="137" t="s">
        <v>6400</v>
      </c>
      <c r="B2124" s="138" t="s">
        <v>382</v>
      </c>
      <c r="C2124" s="139" t="s">
        <v>17</v>
      </c>
      <c r="D2124" s="139">
        <v>0</v>
      </c>
      <c r="E2124" s="140" t="s">
        <v>12</v>
      </c>
      <c r="F2124" s="141" t="str">
        <f t="shared" si="101"/>
        <v/>
      </c>
      <c r="G2124" s="142">
        <f>IF($K2124="Padrão",BDI!$B$17,IF($K2124="Diferenciado",BDI!$E$17,0))</f>
        <v>0.21290000000000001</v>
      </c>
      <c r="H2124" s="140" t="str">
        <f t="shared" si="99"/>
        <v/>
      </c>
      <c r="I2124" s="141" t="str">
        <f t="shared" si="100"/>
        <v/>
      </c>
      <c r="J2124" s="143"/>
      <c r="K2124" s="144" t="s">
        <v>3103</v>
      </c>
    </row>
    <row r="2125" spans="1:11" hidden="1" x14ac:dyDescent="0.25">
      <c r="A2125" s="137" t="s">
        <v>6401</v>
      </c>
      <c r="B2125" s="138" t="s">
        <v>6402</v>
      </c>
      <c r="C2125" s="139" t="s">
        <v>17</v>
      </c>
      <c r="D2125" s="139">
        <v>0</v>
      </c>
      <c r="E2125" s="140" t="s">
        <v>12</v>
      </c>
      <c r="F2125" s="141" t="str">
        <f t="shared" si="101"/>
        <v/>
      </c>
      <c r="G2125" s="142">
        <f>IF($K2125="Padrão",BDI!$B$17,IF($K2125="Diferenciado",BDI!$E$17,0))</f>
        <v>0.21290000000000001</v>
      </c>
      <c r="H2125" s="140" t="str">
        <f t="shared" si="99"/>
        <v/>
      </c>
      <c r="I2125" s="141" t="str">
        <f t="shared" si="100"/>
        <v/>
      </c>
      <c r="J2125" s="143"/>
      <c r="K2125" s="144" t="s">
        <v>3103</v>
      </c>
    </row>
    <row r="2126" spans="1:11" hidden="1" x14ac:dyDescent="0.25">
      <c r="A2126" s="137" t="s">
        <v>6403</v>
      </c>
      <c r="B2126" s="138" t="s">
        <v>6404</v>
      </c>
      <c r="C2126" s="139" t="s">
        <v>17</v>
      </c>
      <c r="D2126" s="139">
        <v>0</v>
      </c>
      <c r="E2126" s="140" t="s">
        <v>12</v>
      </c>
      <c r="F2126" s="141" t="str">
        <f t="shared" si="101"/>
        <v/>
      </c>
      <c r="G2126" s="142">
        <f>IF($K2126="Padrão",BDI!$B$17,IF($K2126="Diferenciado",BDI!$E$17,0))</f>
        <v>0.21290000000000001</v>
      </c>
      <c r="H2126" s="140" t="str">
        <f t="shared" si="99"/>
        <v/>
      </c>
      <c r="I2126" s="141" t="str">
        <f t="shared" si="100"/>
        <v/>
      </c>
      <c r="J2126" s="143"/>
      <c r="K2126" s="144" t="s">
        <v>3103</v>
      </c>
    </row>
    <row r="2127" spans="1:11" hidden="1" x14ac:dyDescent="0.25">
      <c r="A2127" s="137" t="s">
        <v>6405</v>
      </c>
      <c r="B2127" s="138" t="s">
        <v>6406</v>
      </c>
      <c r="C2127" s="139" t="s">
        <v>17</v>
      </c>
      <c r="D2127" s="139">
        <v>0</v>
      </c>
      <c r="E2127" s="140" t="s">
        <v>12</v>
      </c>
      <c r="F2127" s="141" t="str">
        <f t="shared" si="101"/>
        <v/>
      </c>
      <c r="G2127" s="142">
        <f>IF($K2127="Padrão",BDI!$B$17,IF($K2127="Diferenciado",BDI!$E$17,0))</f>
        <v>0.21290000000000001</v>
      </c>
      <c r="H2127" s="140" t="str">
        <f t="shared" si="99"/>
        <v/>
      </c>
      <c r="I2127" s="141" t="str">
        <f t="shared" si="100"/>
        <v/>
      </c>
      <c r="J2127" s="143"/>
      <c r="K2127" s="144" t="s">
        <v>3103</v>
      </c>
    </row>
    <row r="2128" spans="1:11" hidden="1" x14ac:dyDescent="0.25">
      <c r="A2128" s="137" t="s">
        <v>6407</v>
      </c>
      <c r="B2128" s="138" t="s">
        <v>6408</v>
      </c>
      <c r="C2128" s="139" t="s">
        <v>17</v>
      </c>
      <c r="D2128" s="139">
        <v>0</v>
      </c>
      <c r="E2128" s="140" t="s">
        <v>12</v>
      </c>
      <c r="F2128" s="141" t="str">
        <f t="shared" si="101"/>
        <v/>
      </c>
      <c r="G2128" s="142">
        <f>IF($K2128="Padrão",BDI!$B$17,IF($K2128="Diferenciado",BDI!$E$17,0))</f>
        <v>0.21290000000000001</v>
      </c>
      <c r="H2128" s="140" t="str">
        <f t="shared" si="99"/>
        <v/>
      </c>
      <c r="I2128" s="141" t="str">
        <f t="shared" si="100"/>
        <v/>
      </c>
      <c r="J2128" s="143"/>
      <c r="K2128" s="144" t="s">
        <v>3103</v>
      </c>
    </row>
    <row r="2129" spans="1:11" hidden="1" x14ac:dyDescent="0.25">
      <c r="A2129" s="137" t="s">
        <v>6409</v>
      </c>
      <c r="B2129" s="138" t="s">
        <v>6410</v>
      </c>
      <c r="C2129" s="139" t="s">
        <v>17</v>
      </c>
      <c r="D2129" s="139">
        <v>0</v>
      </c>
      <c r="E2129" s="140" t="s">
        <v>12</v>
      </c>
      <c r="F2129" s="141" t="str">
        <f t="shared" si="101"/>
        <v/>
      </c>
      <c r="G2129" s="142">
        <f>IF($K2129="Padrão",BDI!$B$17,IF($K2129="Diferenciado",BDI!$E$17,0))</f>
        <v>0.21290000000000001</v>
      </c>
      <c r="H2129" s="140" t="str">
        <f t="shared" si="99"/>
        <v/>
      </c>
      <c r="I2129" s="141" t="str">
        <f t="shared" si="100"/>
        <v/>
      </c>
      <c r="J2129" s="143"/>
      <c r="K2129" s="144" t="s">
        <v>3103</v>
      </c>
    </row>
    <row r="2130" spans="1:11" hidden="1" x14ac:dyDescent="0.25">
      <c r="A2130" s="137" t="s">
        <v>6411</v>
      </c>
      <c r="B2130" s="138" t="s">
        <v>6412</v>
      </c>
      <c r="C2130" s="139" t="s">
        <v>17</v>
      </c>
      <c r="D2130" s="139">
        <v>0</v>
      </c>
      <c r="E2130" s="140" t="s">
        <v>12</v>
      </c>
      <c r="F2130" s="141" t="str">
        <f t="shared" si="101"/>
        <v/>
      </c>
      <c r="G2130" s="142">
        <f>IF($K2130="Padrão",BDI!$B$17,IF($K2130="Diferenciado",BDI!$E$17,0))</f>
        <v>0.21290000000000001</v>
      </c>
      <c r="H2130" s="140" t="str">
        <f t="shared" si="99"/>
        <v/>
      </c>
      <c r="I2130" s="141" t="str">
        <f t="shared" si="100"/>
        <v/>
      </c>
      <c r="J2130" s="143"/>
      <c r="K2130" s="144" t="s">
        <v>3103</v>
      </c>
    </row>
    <row r="2131" spans="1:11" hidden="1" x14ac:dyDescent="0.25">
      <c r="A2131" s="137" t="s">
        <v>6413</v>
      </c>
      <c r="B2131" s="138" t="s">
        <v>6414</v>
      </c>
      <c r="C2131" s="139" t="s">
        <v>17</v>
      </c>
      <c r="D2131" s="139">
        <v>0</v>
      </c>
      <c r="E2131" s="140" t="s">
        <v>12</v>
      </c>
      <c r="F2131" s="141" t="str">
        <f t="shared" si="101"/>
        <v/>
      </c>
      <c r="G2131" s="142">
        <f>IF($K2131="Padrão",BDI!$B$17,IF($K2131="Diferenciado",BDI!$E$17,0))</f>
        <v>0.21290000000000001</v>
      </c>
      <c r="H2131" s="140" t="str">
        <f t="shared" si="99"/>
        <v/>
      </c>
      <c r="I2131" s="141" t="str">
        <f t="shared" si="100"/>
        <v/>
      </c>
      <c r="J2131" s="143"/>
      <c r="K2131" s="144" t="s">
        <v>3103</v>
      </c>
    </row>
    <row r="2132" spans="1:11" hidden="1" x14ac:dyDescent="0.25">
      <c r="A2132" s="137" t="s">
        <v>6415</v>
      </c>
      <c r="B2132" s="138" t="s">
        <v>6416</v>
      </c>
      <c r="C2132" s="139" t="s">
        <v>17</v>
      </c>
      <c r="D2132" s="139">
        <v>0</v>
      </c>
      <c r="E2132" s="140" t="s">
        <v>12</v>
      </c>
      <c r="F2132" s="141" t="str">
        <f t="shared" si="101"/>
        <v/>
      </c>
      <c r="G2132" s="142">
        <f>IF($K2132="Padrão",BDI!$B$17,IF($K2132="Diferenciado",BDI!$E$17,0))</f>
        <v>0.21290000000000001</v>
      </c>
      <c r="H2132" s="140" t="str">
        <f t="shared" si="99"/>
        <v/>
      </c>
      <c r="I2132" s="141" t="str">
        <f t="shared" si="100"/>
        <v/>
      </c>
      <c r="J2132" s="143"/>
      <c r="K2132" s="144" t="s">
        <v>3103</v>
      </c>
    </row>
    <row r="2133" spans="1:11" hidden="1" x14ac:dyDescent="0.25">
      <c r="A2133" s="137" t="s">
        <v>6417</v>
      </c>
      <c r="B2133" s="138" t="s">
        <v>388</v>
      </c>
      <c r="C2133" s="139" t="s">
        <v>17</v>
      </c>
      <c r="D2133" s="139">
        <v>0</v>
      </c>
      <c r="E2133" s="140" t="s">
        <v>12</v>
      </c>
      <c r="F2133" s="141" t="str">
        <f t="shared" si="101"/>
        <v/>
      </c>
      <c r="G2133" s="142">
        <f>IF($K2133="Padrão",BDI!$B$17,IF($K2133="Diferenciado",BDI!$E$17,0))</f>
        <v>0.21290000000000001</v>
      </c>
      <c r="H2133" s="140" t="str">
        <f t="shared" si="99"/>
        <v/>
      </c>
      <c r="I2133" s="141" t="str">
        <f t="shared" si="100"/>
        <v/>
      </c>
      <c r="J2133" s="143"/>
      <c r="K2133" s="144" t="s">
        <v>3103</v>
      </c>
    </row>
    <row r="2134" spans="1:11" hidden="1" x14ac:dyDescent="0.25">
      <c r="A2134" s="137" t="s">
        <v>6418</v>
      </c>
      <c r="B2134" s="138" t="s">
        <v>6419</v>
      </c>
      <c r="C2134" s="139" t="s">
        <v>17</v>
      </c>
      <c r="D2134" s="139">
        <v>0</v>
      </c>
      <c r="E2134" s="140" t="s">
        <v>12</v>
      </c>
      <c r="F2134" s="141" t="str">
        <f t="shared" si="101"/>
        <v/>
      </c>
      <c r="G2134" s="142">
        <f>IF($K2134="Padrão",BDI!$B$17,IF($K2134="Diferenciado",BDI!$E$17,0))</f>
        <v>0.21290000000000001</v>
      </c>
      <c r="H2134" s="140" t="str">
        <f t="shared" si="99"/>
        <v/>
      </c>
      <c r="I2134" s="141" t="str">
        <f t="shared" si="100"/>
        <v/>
      </c>
      <c r="J2134" s="143"/>
      <c r="K2134" s="144" t="s">
        <v>3103</v>
      </c>
    </row>
    <row r="2135" spans="1:11" hidden="1" x14ac:dyDescent="0.25">
      <c r="A2135" s="137" t="s">
        <v>6420</v>
      </c>
      <c r="B2135" s="138" t="s">
        <v>6421</v>
      </c>
      <c r="C2135" s="139" t="s">
        <v>17</v>
      </c>
      <c r="D2135" s="139">
        <v>0</v>
      </c>
      <c r="E2135" s="140" t="s">
        <v>12</v>
      </c>
      <c r="F2135" s="141" t="str">
        <f t="shared" si="101"/>
        <v/>
      </c>
      <c r="G2135" s="142">
        <f>IF($K2135="Padrão",BDI!$B$17,IF($K2135="Diferenciado",BDI!$E$17,0))</f>
        <v>0.21290000000000001</v>
      </c>
      <c r="H2135" s="140" t="str">
        <f t="shared" si="99"/>
        <v/>
      </c>
      <c r="I2135" s="141" t="str">
        <f t="shared" si="100"/>
        <v/>
      </c>
      <c r="J2135" s="143"/>
      <c r="K2135" s="144" t="s">
        <v>3103</v>
      </c>
    </row>
    <row r="2136" spans="1:11" hidden="1" x14ac:dyDescent="0.25">
      <c r="A2136" s="137" t="s">
        <v>6422</v>
      </c>
      <c r="B2136" s="138" t="s">
        <v>6423</v>
      </c>
      <c r="C2136" s="139" t="s">
        <v>17</v>
      </c>
      <c r="D2136" s="139">
        <v>0</v>
      </c>
      <c r="E2136" s="140" t="s">
        <v>12</v>
      </c>
      <c r="F2136" s="141" t="str">
        <f t="shared" si="101"/>
        <v/>
      </c>
      <c r="G2136" s="142">
        <f>IF($K2136="Padrão",BDI!$B$17,IF($K2136="Diferenciado",BDI!$E$17,0))</f>
        <v>0.21290000000000001</v>
      </c>
      <c r="H2136" s="140" t="str">
        <f t="shared" si="99"/>
        <v/>
      </c>
      <c r="I2136" s="141" t="str">
        <f t="shared" si="100"/>
        <v/>
      </c>
      <c r="J2136" s="143"/>
      <c r="K2136" s="144" t="s">
        <v>3103</v>
      </c>
    </row>
    <row r="2137" spans="1:11" hidden="1" x14ac:dyDescent="0.25">
      <c r="A2137" s="137" t="s">
        <v>6424</v>
      </c>
      <c r="B2137" s="138" t="s">
        <v>6425</v>
      </c>
      <c r="C2137" s="139" t="s">
        <v>17</v>
      </c>
      <c r="D2137" s="139">
        <v>0</v>
      </c>
      <c r="E2137" s="140" t="s">
        <v>12</v>
      </c>
      <c r="F2137" s="141" t="str">
        <f t="shared" si="101"/>
        <v/>
      </c>
      <c r="G2137" s="142">
        <f>IF($K2137="Padrão",BDI!$B$17,IF($K2137="Diferenciado",BDI!$E$17,0))</f>
        <v>0.21290000000000001</v>
      </c>
      <c r="H2137" s="140" t="str">
        <f t="shared" si="99"/>
        <v/>
      </c>
      <c r="I2137" s="141" t="str">
        <f t="shared" si="100"/>
        <v/>
      </c>
      <c r="J2137" s="143"/>
      <c r="K2137" s="144" t="s">
        <v>3103</v>
      </c>
    </row>
    <row r="2138" spans="1:11" hidden="1" x14ac:dyDescent="0.25">
      <c r="A2138" s="137" t="s">
        <v>6426</v>
      </c>
      <c r="B2138" s="138" t="s">
        <v>6427</v>
      </c>
      <c r="C2138" s="139" t="s">
        <v>17</v>
      </c>
      <c r="D2138" s="139">
        <v>0</v>
      </c>
      <c r="E2138" s="140" t="s">
        <v>12</v>
      </c>
      <c r="F2138" s="141" t="str">
        <f t="shared" si="101"/>
        <v/>
      </c>
      <c r="G2138" s="142">
        <f>IF($K2138="Padrão",BDI!$B$17,IF($K2138="Diferenciado",BDI!$E$17,0))</f>
        <v>0.21290000000000001</v>
      </c>
      <c r="H2138" s="140" t="str">
        <f t="shared" si="99"/>
        <v/>
      </c>
      <c r="I2138" s="141" t="str">
        <f t="shared" si="100"/>
        <v/>
      </c>
      <c r="J2138" s="143"/>
      <c r="K2138" s="144" t="s">
        <v>3103</v>
      </c>
    </row>
    <row r="2139" spans="1:11" hidden="1" x14ac:dyDescent="0.25">
      <c r="A2139" s="137" t="s">
        <v>6428</v>
      </c>
      <c r="B2139" s="138" t="s">
        <v>6429</v>
      </c>
      <c r="C2139" s="139" t="s">
        <v>17</v>
      </c>
      <c r="D2139" s="139">
        <v>0</v>
      </c>
      <c r="E2139" s="140" t="s">
        <v>12</v>
      </c>
      <c r="F2139" s="141" t="str">
        <f t="shared" si="101"/>
        <v/>
      </c>
      <c r="G2139" s="142">
        <f>IF($K2139="Padrão",BDI!$B$17,IF($K2139="Diferenciado",BDI!$E$17,0))</f>
        <v>0.21290000000000001</v>
      </c>
      <c r="H2139" s="140" t="str">
        <f t="shared" si="99"/>
        <v/>
      </c>
      <c r="I2139" s="141" t="str">
        <f t="shared" si="100"/>
        <v/>
      </c>
      <c r="J2139" s="143"/>
      <c r="K2139" s="144" t="s">
        <v>3103</v>
      </c>
    </row>
    <row r="2140" spans="1:11" hidden="1" x14ac:dyDescent="0.25">
      <c r="A2140" s="137" t="s">
        <v>6430</v>
      </c>
      <c r="B2140" s="138" t="s">
        <v>6431</v>
      </c>
      <c r="C2140" s="139" t="s">
        <v>17</v>
      </c>
      <c r="D2140" s="139">
        <v>0</v>
      </c>
      <c r="E2140" s="140" t="s">
        <v>12</v>
      </c>
      <c r="F2140" s="141" t="str">
        <f t="shared" si="101"/>
        <v/>
      </c>
      <c r="G2140" s="142">
        <f>IF($K2140="Padrão",BDI!$B$17,IF($K2140="Diferenciado",BDI!$E$17,0))</f>
        <v>0.21290000000000001</v>
      </c>
      <c r="H2140" s="140" t="str">
        <f t="shared" si="99"/>
        <v/>
      </c>
      <c r="I2140" s="141" t="str">
        <f t="shared" si="100"/>
        <v/>
      </c>
      <c r="J2140" s="143"/>
      <c r="K2140" s="144" t="s">
        <v>3103</v>
      </c>
    </row>
    <row r="2141" spans="1:11" hidden="1" x14ac:dyDescent="0.25">
      <c r="A2141" s="137" t="s">
        <v>6432</v>
      </c>
      <c r="B2141" s="138" t="s">
        <v>6433</v>
      </c>
      <c r="C2141" s="139" t="s">
        <v>17</v>
      </c>
      <c r="D2141" s="139">
        <v>0</v>
      </c>
      <c r="E2141" s="140" t="s">
        <v>12</v>
      </c>
      <c r="F2141" s="141" t="str">
        <f t="shared" si="101"/>
        <v/>
      </c>
      <c r="G2141" s="142">
        <f>IF($K2141="Padrão",BDI!$B$17,IF($K2141="Diferenciado",BDI!$E$17,0))</f>
        <v>0.21290000000000001</v>
      </c>
      <c r="H2141" s="140" t="str">
        <f t="shared" si="99"/>
        <v/>
      </c>
      <c r="I2141" s="141" t="str">
        <f t="shared" si="100"/>
        <v/>
      </c>
      <c r="J2141" s="143"/>
      <c r="K2141" s="144" t="s">
        <v>3103</v>
      </c>
    </row>
    <row r="2142" spans="1:11" hidden="1" x14ac:dyDescent="0.25">
      <c r="A2142" s="137" t="s">
        <v>6434</v>
      </c>
      <c r="B2142" s="138" t="s">
        <v>6435</v>
      </c>
      <c r="C2142" s="139" t="s">
        <v>17</v>
      </c>
      <c r="D2142" s="139">
        <v>0</v>
      </c>
      <c r="E2142" s="140" t="s">
        <v>12</v>
      </c>
      <c r="F2142" s="141" t="str">
        <f t="shared" si="101"/>
        <v/>
      </c>
      <c r="G2142" s="142">
        <f>IF($K2142="Padrão",BDI!$B$17,IF($K2142="Diferenciado",BDI!$E$17,0))</f>
        <v>0.21290000000000001</v>
      </c>
      <c r="H2142" s="140" t="str">
        <f t="shared" si="99"/>
        <v/>
      </c>
      <c r="I2142" s="141" t="str">
        <f t="shared" si="100"/>
        <v/>
      </c>
      <c r="J2142" s="143"/>
      <c r="K2142" s="144" t="s">
        <v>3103</v>
      </c>
    </row>
    <row r="2143" spans="1:11" hidden="1" x14ac:dyDescent="0.25">
      <c r="A2143" s="137" t="s">
        <v>6436</v>
      </c>
      <c r="B2143" s="138" t="s">
        <v>6437</v>
      </c>
      <c r="C2143" s="139" t="s">
        <v>17</v>
      </c>
      <c r="D2143" s="139">
        <v>0</v>
      </c>
      <c r="E2143" s="140" t="s">
        <v>12</v>
      </c>
      <c r="F2143" s="141" t="str">
        <f t="shared" si="101"/>
        <v/>
      </c>
      <c r="G2143" s="142">
        <f>IF($K2143="Padrão",BDI!$B$17,IF($K2143="Diferenciado",BDI!$E$17,0))</f>
        <v>0.21290000000000001</v>
      </c>
      <c r="H2143" s="140" t="str">
        <f t="shared" si="99"/>
        <v/>
      </c>
      <c r="I2143" s="141" t="str">
        <f t="shared" si="100"/>
        <v/>
      </c>
      <c r="J2143" s="143"/>
      <c r="K2143" s="144" t="s">
        <v>3103</v>
      </c>
    </row>
    <row r="2144" spans="1:11" hidden="1" x14ac:dyDescent="0.25">
      <c r="A2144" s="137" t="s">
        <v>6438</v>
      </c>
      <c r="B2144" s="138" t="s">
        <v>6439</v>
      </c>
      <c r="C2144" s="139" t="s">
        <v>105</v>
      </c>
      <c r="D2144" s="139">
        <v>0</v>
      </c>
      <c r="E2144" s="140" t="s">
        <v>12</v>
      </c>
      <c r="F2144" s="141" t="str">
        <f t="shared" si="101"/>
        <v/>
      </c>
      <c r="G2144" s="142">
        <f>IF($K2144="Padrão",BDI!$B$17,IF($K2144="Diferenciado",BDI!$E$17,0))</f>
        <v>0.21290000000000001</v>
      </c>
      <c r="H2144" s="140" t="str">
        <f t="shared" si="99"/>
        <v/>
      </c>
      <c r="I2144" s="141" t="str">
        <f t="shared" si="100"/>
        <v/>
      </c>
      <c r="J2144" s="143"/>
      <c r="K2144" s="144" t="s">
        <v>3103</v>
      </c>
    </row>
    <row r="2145" spans="1:11" hidden="1" x14ac:dyDescent="0.25">
      <c r="A2145" s="137" t="s">
        <v>6440</v>
      </c>
      <c r="B2145" s="138" t="s">
        <v>6441</v>
      </c>
      <c r="C2145" s="139" t="s">
        <v>105</v>
      </c>
      <c r="D2145" s="139">
        <v>0</v>
      </c>
      <c r="E2145" s="140" t="s">
        <v>12</v>
      </c>
      <c r="F2145" s="141" t="str">
        <f t="shared" si="101"/>
        <v/>
      </c>
      <c r="G2145" s="142">
        <f>IF($K2145="Padrão",BDI!$B$17,IF($K2145="Diferenciado",BDI!$E$17,0))</f>
        <v>0.21290000000000001</v>
      </c>
      <c r="H2145" s="140" t="str">
        <f t="shared" si="99"/>
        <v/>
      </c>
      <c r="I2145" s="141" t="str">
        <f t="shared" si="100"/>
        <v/>
      </c>
      <c r="J2145" s="143"/>
      <c r="K2145" s="144" t="s">
        <v>3103</v>
      </c>
    </row>
    <row r="2146" spans="1:11" hidden="1" x14ac:dyDescent="0.25">
      <c r="A2146" s="137" t="s">
        <v>6442</v>
      </c>
      <c r="B2146" s="138" t="s">
        <v>6443</v>
      </c>
      <c r="C2146" s="139" t="s">
        <v>105</v>
      </c>
      <c r="D2146" s="139">
        <v>0</v>
      </c>
      <c r="E2146" s="140" t="s">
        <v>12</v>
      </c>
      <c r="F2146" s="141" t="str">
        <f t="shared" si="101"/>
        <v/>
      </c>
      <c r="G2146" s="142">
        <f>IF($K2146="Padrão",BDI!$B$17,IF($K2146="Diferenciado",BDI!$E$17,0))</f>
        <v>0.21290000000000001</v>
      </c>
      <c r="H2146" s="140" t="str">
        <f t="shared" si="99"/>
        <v/>
      </c>
      <c r="I2146" s="141" t="str">
        <f t="shared" si="100"/>
        <v/>
      </c>
      <c r="J2146" s="143"/>
      <c r="K2146" s="144" t="s">
        <v>3103</v>
      </c>
    </row>
    <row r="2147" spans="1:11" hidden="1" x14ac:dyDescent="0.25">
      <c r="A2147" s="137" t="s">
        <v>6444</v>
      </c>
      <c r="B2147" s="138" t="s">
        <v>6445</v>
      </c>
      <c r="C2147" s="139" t="s">
        <v>17</v>
      </c>
      <c r="D2147" s="139">
        <v>0</v>
      </c>
      <c r="E2147" s="140" t="s">
        <v>12</v>
      </c>
      <c r="F2147" s="141" t="str">
        <f t="shared" si="101"/>
        <v/>
      </c>
      <c r="G2147" s="142">
        <f>IF($K2147="Padrão",BDI!$B$17,IF($K2147="Diferenciado",BDI!$E$17,0))</f>
        <v>0.21290000000000001</v>
      </c>
      <c r="H2147" s="140" t="str">
        <f t="shared" si="99"/>
        <v/>
      </c>
      <c r="I2147" s="141" t="str">
        <f t="shared" si="100"/>
        <v/>
      </c>
      <c r="J2147" s="143"/>
      <c r="K2147" s="144" t="s">
        <v>3103</v>
      </c>
    </row>
    <row r="2148" spans="1:11" hidden="1" x14ac:dyDescent="0.25">
      <c r="A2148" s="137" t="s">
        <v>6446</v>
      </c>
      <c r="B2148" s="138" t="s">
        <v>6447</v>
      </c>
      <c r="C2148" s="139" t="s">
        <v>17</v>
      </c>
      <c r="D2148" s="139">
        <v>0</v>
      </c>
      <c r="E2148" s="140" t="s">
        <v>12</v>
      </c>
      <c r="F2148" s="141" t="str">
        <f t="shared" si="101"/>
        <v/>
      </c>
      <c r="G2148" s="142">
        <f>IF($K2148="Padrão",BDI!$B$17,IF($K2148="Diferenciado",BDI!$E$17,0))</f>
        <v>0.21290000000000001</v>
      </c>
      <c r="H2148" s="140" t="str">
        <f t="shared" si="99"/>
        <v/>
      </c>
      <c r="I2148" s="141" t="str">
        <f t="shared" si="100"/>
        <v/>
      </c>
      <c r="J2148" s="143"/>
      <c r="K2148" s="144" t="s">
        <v>3103</v>
      </c>
    </row>
    <row r="2149" spans="1:11" hidden="1" x14ac:dyDescent="0.25">
      <c r="A2149" s="137" t="s">
        <v>6448</v>
      </c>
      <c r="B2149" s="138" t="s">
        <v>6449</v>
      </c>
      <c r="C2149" s="139" t="s">
        <v>17</v>
      </c>
      <c r="D2149" s="139">
        <v>0</v>
      </c>
      <c r="E2149" s="140" t="s">
        <v>12</v>
      </c>
      <c r="F2149" s="141" t="str">
        <f t="shared" si="101"/>
        <v/>
      </c>
      <c r="G2149" s="142">
        <f>IF($K2149="Padrão",BDI!$B$17,IF($K2149="Diferenciado",BDI!$E$17,0))</f>
        <v>0.21290000000000001</v>
      </c>
      <c r="H2149" s="140" t="str">
        <f t="shared" si="99"/>
        <v/>
      </c>
      <c r="I2149" s="141" t="str">
        <f t="shared" si="100"/>
        <v/>
      </c>
      <c r="J2149" s="143"/>
      <c r="K2149" s="144" t="s">
        <v>3103</v>
      </c>
    </row>
    <row r="2150" spans="1:11" hidden="1" x14ac:dyDescent="0.25">
      <c r="A2150" s="137" t="s">
        <v>6450</v>
      </c>
      <c r="B2150" s="138" t="s">
        <v>6451</v>
      </c>
      <c r="C2150" s="139" t="s">
        <v>17</v>
      </c>
      <c r="D2150" s="139">
        <v>0</v>
      </c>
      <c r="E2150" s="140" t="s">
        <v>12</v>
      </c>
      <c r="F2150" s="141" t="str">
        <f t="shared" si="101"/>
        <v/>
      </c>
      <c r="G2150" s="142">
        <f>IF($K2150="Padrão",BDI!$B$17,IF($K2150="Diferenciado",BDI!$E$17,0))</f>
        <v>0.21290000000000001</v>
      </c>
      <c r="H2150" s="140" t="str">
        <f t="shared" si="99"/>
        <v/>
      </c>
      <c r="I2150" s="141" t="str">
        <f t="shared" si="100"/>
        <v/>
      </c>
      <c r="J2150" s="143"/>
      <c r="K2150" s="144" t="s">
        <v>3103</v>
      </c>
    </row>
    <row r="2151" spans="1:11" hidden="1" x14ac:dyDescent="0.25">
      <c r="A2151" s="137" t="s">
        <v>6452</v>
      </c>
      <c r="B2151" s="138" t="s">
        <v>6453</v>
      </c>
      <c r="C2151" s="139" t="s">
        <v>17</v>
      </c>
      <c r="D2151" s="139">
        <v>0</v>
      </c>
      <c r="E2151" s="140" t="s">
        <v>12</v>
      </c>
      <c r="F2151" s="141" t="str">
        <f t="shared" si="101"/>
        <v/>
      </c>
      <c r="G2151" s="142">
        <f>IF($K2151="Padrão",BDI!$B$17,IF($K2151="Diferenciado",BDI!$E$17,0))</f>
        <v>0.21290000000000001</v>
      </c>
      <c r="H2151" s="140" t="str">
        <f t="shared" si="99"/>
        <v/>
      </c>
      <c r="I2151" s="141" t="str">
        <f t="shared" si="100"/>
        <v/>
      </c>
      <c r="J2151" s="143"/>
      <c r="K2151" s="144" t="s">
        <v>3103</v>
      </c>
    </row>
    <row r="2152" spans="1:11" hidden="1" x14ac:dyDescent="0.25">
      <c r="A2152" s="137" t="s">
        <v>6454</v>
      </c>
      <c r="B2152" s="138" t="s">
        <v>6455</v>
      </c>
      <c r="C2152" s="139" t="s">
        <v>17</v>
      </c>
      <c r="D2152" s="139">
        <v>0</v>
      </c>
      <c r="E2152" s="140" t="s">
        <v>12</v>
      </c>
      <c r="F2152" s="141" t="str">
        <f t="shared" si="101"/>
        <v/>
      </c>
      <c r="G2152" s="142">
        <f>IF($K2152="Padrão",BDI!$B$17,IF($K2152="Diferenciado",BDI!$E$17,0))</f>
        <v>0.21290000000000001</v>
      </c>
      <c r="H2152" s="140" t="str">
        <f t="shared" si="99"/>
        <v/>
      </c>
      <c r="I2152" s="141" t="str">
        <f t="shared" si="100"/>
        <v/>
      </c>
      <c r="J2152" s="143"/>
      <c r="K2152" s="144" t="s">
        <v>3103</v>
      </c>
    </row>
    <row r="2153" spans="1:11" hidden="1" x14ac:dyDescent="0.25">
      <c r="A2153" s="137" t="s">
        <v>6456</v>
      </c>
      <c r="B2153" s="138" t="s">
        <v>6457</v>
      </c>
      <c r="C2153" s="139" t="s">
        <v>17</v>
      </c>
      <c r="D2153" s="139">
        <v>0</v>
      </c>
      <c r="E2153" s="140" t="s">
        <v>12</v>
      </c>
      <c r="F2153" s="141" t="str">
        <f t="shared" si="101"/>
        <v/>
      </c>
      <c r="G2153" s="142">
        <f>IF($K2153="Padrão",BDI!$B$17,IF($K2153="Diferenciado",BDI!$E$17,0))</f>
        <v>0.21290000000000001</v>
      </c>
      <c r="H2153" s="140" t="str">
        <f t="shared" si="99"/>
        <v/>
      </c>
      <c r="I2153" s="141" t="str">
        <f t="shared" si="100"/>
        <v/>
      </c>
      <c r="J2153" s="143"/>
      <c r="K2153" s="144" t="s">
        <v>3103</v>
      </c>
    </row>
    <row r="2154" spans="1:11" hidden="1" x14ac:dyDescent="0.25">
      <c r="A2154" s="137" t="s">
        <v>6458</v>
      </c>
      <c r="B2154" s="138" t="s">
        <v>6459</v>
      </c>
      <c r="C2154" s="139" t="s">
        <v>17</v>
      </c>
      <c r="D2154" s="139">
        <v>0</v>
      </c>
      <c r="E2154" s="140" t="s">
        <v>12</v>
      </c>
      <c r="F2154" s="141" t="str">
        <f t="shared" si="101"/>
        <v/>
      </c>
      <c r="G2154" s="142">
        <f>IF($K2154="Padrão",BDI!$B$17,IF($K2154="Diferenciado",BDI!$E$17,0))</f>
        <v>0.21290000000000001</v>
      </c>
      <c r="H2154" s="140" t="str">
        <f t="shared" si="99"/>
        <v/>
      </c>
      <c r="I2154" s="141" t="str">
        <f t="shared" si="100"/>
        <v/>
      </c>
      <c r="J2154" s="143"/>
      <c r="K2154" s="144" t="s">
        <v>3103</v>
      </c>
    </row>
    <row r="2155" spans="1:11" hidden="1" x14ac:dyDescent="0.25">
      <c r="A2155" s="137" t="s">
        <v>6460</v>
      </c>
      <c r="B2155" s="138" t="s">
        <v>6461</v>
      </c>
      <c r="C2155" s="139" t="s">
        <v>17</v>
      </c>
      <c r="D2155" s="139">
        <v>0</v>
      </c>
      <c r="E2155" s="140" t="s">
        <v>12</v>
      </c>
      <c r="F2155" s="141" t="str">
        <f t="shared" si="101"/>
        <v/>
      </c>
      <c r="G2155" s="142">
        <f>IF($K2155="Padrão",BDI!$B$17,IF($K2155="Diferenciado",BDI!$E$17,0))</f>
        <v>0.21290000000000001</v>
      </c>
      <c r="H2155" s="140" t="str">
        <f t="shared" si="99"/>
        <v/>
      </c>
      <c r="I2155" s="141" t="str">
        <f t="shared" si="100"/>
        <v/>
      </c>
      <c r="J2155" s="143"/>
      <c r="K2155" s="144" t="s">
        <v>3103</v>
      </c>
    </row>
    <row r="2156" spans="1:11" hidden="1" x14ac:dyDescent="0.25">
      <c r="A2156" s="137" t="s">
        <v>6462</v>
      </c>
      <c r="B2156" s="138" t="s">
        <v>6463</v>
      </c>
      <c r="C2156" s="139" t="s">
        <v>17</v>
      </c>
      <c r="D2156" s="139">
        <v>0</v>
      </c>
      <c r="E2156" s="140" t="s">
        <v>12</v>
      </c>
      <c r="F2156" s="141" t="str">
        <f t="shared" si="101"/>
        <v/>
      </c>
      <c r="G2156" s="142">
        <f>IF($K2156="Padrão",BDI!$B$17,IF($K2156="Diferenciado",BDI!$E$17,0))</f>
        <v>0.21290000000000001</v>
      </c>
      <c r="H2156" s="140" t="str">
        <f t="shared" si="99"/>
        <v/>
      </c>
      <c r="I2156" s="141" t="str">
        <f t="shared" si="100"/>
        <v/>
      </c>
      <c r="J2156" s="143"/>
      <c r="K2156" s="144" t="s">
        <v>3103</v>
      </c>
    </row>
    <row r="2157" spans="1:11" hidden="1" x14ac:dyDescent="0.25">
      <c r="A2157" s="137" t="s">
        <v>6464</v>
      </c>
      <c r="B2157" s="138" t="s">
        <v>6465</v>
      </c>
      <c r="C2157" s="139" t="s">
        <v>17</v>
      </c>
      <c r="D2157" s="139">
        <v>0</v>
      </c>
      <c r="E2157" s="140" t="s">
        <v>12</v>
      </c>
      <c r="F2157" s="141" t="str">
        <f t="shared" si="101"/>
        <v/>
      </c>
      <c r="G2157" s="142">
        <f>IF($K2157="Padrão",BDI!$B$17,IF($K2157="Diferenciado",BDI!$E$17,0))</f>
        <v>0.21290000000000001</v>
      </c>
      <c r="H2157" s="140" t="str">
        <f t="shared" si="99"/>
        <v/>
      </c>
      <c r="I2157" s="141" t="str">
        <f t="shared" si="100"/>
        <v/>
      </c>
      <c r="J2157" s="143"/>
      <c r="K2157" s="144" t="s">
        <v>3103</v>
      </c>
    </row>
    <row r="2158" spans="1:11" hidden="1" x14ac:dyDescent="0.25">
      <c r="A2158" s="137" t="s">
        <v>6466</v>
      </c>
      <c r="B2158" s="138" t="s">
        <v>6467</v>
      </c>
      <c r="C2158" s="139" t="s">
        <v>17</v>
      </c>
      <c r="D2158" s="139">
        <v>0</v>
      </c>
      <c r="E2158" s="140" t="s">
        <v>12</v>
      </c>
      <c r="F2158" s="141" t="str">
        <f t="shared" si="101"/>
        <v/>
      </c>
      <c r="G2158" s="142">
        <f>IF($K2158="Padrão",BDI!$B$17,IF($K2158="Diferenciado",BDI!$E$17,0))</f>
        <v>0.21290000000000001</v>
      </c>
      <c r="H2158" s="140" t="str">
        <f t="shared" si="99"/>
        <v/>
      </c>
      <c r="I2158" s="141" t="str">
        <f t="shared" si="100"/>
        <v/>
      </c>
      <c r="J2158" s="143"/>
      <c r="K2158" s="144" t="s">
        <v>3103</v>
      </c>
    </row>
    <row r="2159" spans="1:11" hidden="1" x14ac:dyDescent="0.25">
      <c r="A2159" s="137" t="s">
        <v>6468</v>
      </c>
      <c r="B2159" s="138" t="s">
        <v>6469</v>
      </c>
      <c r="C2159" s="139" t="s">
        <v>17</v>
      </c>
      <c r="D2159" s="139">
        <v>0</v>
      </c>
      <c r="E2159" s="140" t="s">
        <v>12</v>
      </c>
      <c r="F2159" s="141" t="str">
        <f t="shared" si="101"/>
        <v/>
      </c>
      <c r="G2159" s="142">
        <f>IF($K2159="Padrão",BDI!$B$17,IF($K2159="Diferenciado",BDI!$E$17,0))</f>
        <v>0.21290000000000001</v>
      </c>
      <c r="H2159" s="140" t="str">
        <f t="shared" si="99"/>
        <v/>
      </c>
      <c r="I2159" s="141" t="str">
        <f t="shared" si="100"/>
        <v/>
      </c>
      <c r="J2159" s="143"/>
      <c r="K2159" s="144" t="s">
        <v>3103</v>
      </c>
    </row>
    <row r="2160" spans="1:11" hidden="1" x14ac:dyDescent="0.25">
      <c r="A2160" s="137" t="s">
        <v>6470</v>
      </c>
      <c r="B2160" s="138" t="s">
        <v>6471</v>
      </c>
      <c r="C2160" s="139" t="s">
        <v>17</v>
      </c>
      <c r="D2160" s="139">
        <v>0</v>
      </c>
      <c r="E2160" s="140" t="s">
        <v>12</v>
      </c>
      <c r="F2160" s="141" t="str">
        <f t="shared" si="101"/>
        <v/>
      </c>
      <c r="G2160" s="142">
        <f>IF($K2160="Padrão",BDI!$B$17,IF($K2160="Diferenciado",BDI!$E$17,0))</f>
        <v>0.21290000000000001</v>
      </c>
      <c r="H2160" s="140" t="str">
        <f t="shared" si="99"/>
        <v/>
      </c>
      <c r="I2160" s="141" t="str">
        <f t="shared" si="100"/>
        <v/>
      </c>
      <c r="J2160" s="143"/>
      <c r="K2160" s="144" t="s">
        <v>3103</v>
      </c>
    </row>
    <row r="2161" spans="1:11" hidden="1" x14ac:dyDescent="0.25">
      <c r="A2161" s="137" t="s">
        <v>6472</v>
      </c>
      <c r="B2161" s="138" t="s">
        <v>6473</v>
      </c>
      <c r="C2161" s="139" t="s">
        <v>17</v>
      </c>
      <c r="D2161" s="139">
        <v>0</v>
      </c>
      <c r="E2161" s="140" t="s">
        <v>12</v>
      </c>
      <c r="F2161" s="141" t="str">
        <f t="shared" si="101"/>
        <v/>
      </c>
      <c r="G2161" s="142">
        <f>IF($K2161="Padrão",BDI!$B$17,IF($K2161="Diferenciado",BDI!$E$17,0))</f>
        <v>0.21290000000000001</v>
      </c>
      <c r="H2161" s="140" t="str">
        <f t="shared" si="99"/>
        <v/>
      </c>
      <c r="I2161" s="141" t="str">
        <f t="shared" si="100"/>
        <v/>
      </c>
      <c r="J2161" s="143"/>
      <c r="K2161" s="144" t="s">
        <v>3103</v>
      </c>
    </row>
    <row r="2162" spans="1:11" hidden="1" x14ac:dyDescent="0.25">
      <c r="A2162" s="137" t="s">
        <v>6474</v>
      </c>
      <c r="B2162" s="138" t="s">
        <v>6475</v>
      </c>
      <c r="C2162" s="139" t="s">
        <v>17</v>
      </c>
      <c r="D2162" s="139">
        <v>0</v>
      </c>
      <c r="E2162" s="140" t="s">
        <v>12</v>
      </c>
      <c r="F2162" s="141" t="str">
        <f t="shared" si="101"/>
        <v/>
      </c>
      <c r="G2162" s="142">
        <f>IF($K2162="Padrão",BDI!$B$17,IF($K2162="Diferenciado",BDI!$E$17,0))</f>
        <v>0.21290000000000001</v>
      </c>
      <c r="H2162" s="140" t="str">
        <f t="shared" si="99"/>
        <v/>
      </c>
      <c r="I2162" s="141" t="str">
        <f t="shared" si="100"/>
        <v/>
      </c>
      <c r="J2162" s="143"/>
      <c r="K2162" s="144" t="s">
        <v>3103</v>
      </c>
    </row>
    <row r="2163" spans="1:11" hidden="1" x14ac:dyDescent="0.25">
      <c r="A2163" s="137" t="s">
        <v>6476</v>
      </c>
      <c r="B2163" s="138" t="s">
        <v>6477</v>
      </c>
      <c r="C2163" s="139" t="s">
        <v>17</v>
      </c>
      <c r="D2163" s="139">
        <v>0</v>
      </c>
      <c r="E2163" s="140" t="s">
        <v>12</v>
      </c>
      <c r="F2163" s="141" t="str">
        <f t="shared" si="101"/>
        <v/>
      </c>
      <c r="G2163" s="142">
        <f>IF($K2163="Padrão",BDI!$B$17,IF($K2163="Diferenciado",BDI!$E$17,0))</f>
        <v>0.21290000000000001</v>
      </c>
      <c r="H2163" s="140" t="str">
        <f t="shared" si="99"/>
        <v/>
      </c>
      <c r="I2163" s="141" t="str">
        <f t="shared" si="100"/>
        <v/>
      </c>
      <c r="J2163" s="143"/>
      <c r="K2163" s="144" t="s">
        <v>3103</v>
      </c>
    </row>
    <row r="2164" spans="1:11" hidden="1" x14ac:dyDescent="0.25">
      <c r="A2164" s="137" t="s">
        <v>6478</v>
      </c>
      <c r="B2164" s="138" t="s">
        <v>6479</v>
      </c>
      <c r="C2164" s="139" t="s">
        <v>17</v>
      </c>
      <c r="D2164" s="139">
        <v>0</v>
      </c>
      <c r="E2164" s="140" t="s">
        <v>12</v>
      </c>
      <c r="F2164" s="141" t="str">
        <f t="shared" si="101"/>
        <v/>
      </c>
      <c r="G2164" s="142">
        <f>IF($K2164="Padrão",BDI!$B$17,IF($K2164="Diferenciado",BDI!$E$17,0))</f>
        <v>0.21290000000000001</v>
      </c>
      <c r="H2164" s="140" t="str">
        <f t="shared" si="99"/>
        <v/>
      </c>
      <c r="I2164" s="141" t="str">
        <f t="shared" si="100"/>
        <v/>
      </c>
      <c r="J2164" s="143"/>
      <c r="K2164" s="144" t="s">
        <v>3103</v>
      </c>
    </row>
    <row r="2165" spans="1:11" hidden="1" x14ac:dyDescent="0.25">
      <c r="A2165" s="137" t="s">
        <v>6480</v>
      </c>
      <c r="B2165" s="138" t="s">
        <v>6481</v>
      </c>
      <c r="C2165" s="139" t="s">
        <v>105</v>
      </c>
      <c r="D2165" s="139">
        <v>0</v>
      </c>
      <c r="E2165" s="140" t="s">
        <v>12</v>
      </c>
      <c r="F2165" s="141" t="str">
        <f t="shared" si="101"/>
        <v/>
      </c>
      <c r="G2165" s="142">
        <f>IF($K2165="Padrão",BDI!$B$17,IF($K2165="Diferenciado",BDI!$E$17,0))</f>
        <v>0.21290000000000001</v>
      </c>
      <c r="H2165" s="140" t="str">
        <f t="shared" si="99"/>
        <v/>
      </c>
      <c r="I2165" s="141" t="str">
        <f t="shared" si="100"/>
        <v/>
      </c>
      <c r="J2165" s="143"/>
      <c r="K2165" s="144" t="s">
        <v>3103</v>
      </c>
    </row>
    <row r="2166" spans="1:11" hidden="1" x14ac:dyDescent="0.25">
      <c r="A2166" s="137" t="s">
        <v>6482</v>
      </c>
      <c r="B2166" s="138" t="s">
        <v>6483</v>
      </c>
      <c r="C2166" s="139" t="s">
        <v>17</v>
      </c>
      <c r="D2166" s="139">
        <v>0</v>
      </c>
      <c r="E2166" s="140" t="s">
        <v>12</v>
      </c>
      <c r="F2166" s="141" t="str">
        <f t="shared" si="101"/>
        <v/>
      </c>
      <c r="G2166" s="142">
        <f>IF($K2166="Padrão",BDI!$B$17,IF($K2166="Diferenciado",BDI!$E$17,0))</f>
        <v>0.21290000000000001</v>
      </c>
      <c r="H2166" s="140" t="str">
        <f t="shared" si="99"/>
        <v/>
      </c>
      <c r="I2166" s="141" t="str">
        <f t="shared" si="100"/>
        <v/>
      </c>
      <c r="J2166" s="143"/>
      <c r="K2166" s="144" t="s">
        <v>3103</v>
      </c>
    </row>
    <row r="2167" spans="1:11" hidden="1" x14ac:dyDescent="0.25">
      <c r="A2167" s="137" t="s">
        <v>6484</v>
      </c>
      <c r="B2167" s="138" t="s">
        <v>6485</v>
      </c>
      <c r="C2167" s="139" t="s">
        <v>17</v>
      </c>
      <c r="D2167" s="139">
        <v>0</v>
      </c>
      <c r="E2167" s="140" t="s">
        <v>12</v>
      </c>
      <c r="F2167" s="141" t="str">
        <f t="shared" si="101"/>
        <v/>
      </c>
      <c r="G2167" s="142">
        <f>IF($K2167="Padrão",BDI!$B$17,IF($K2167="Diferenciado",BDI!$E$17,0))</f>
        <v>0.21290000000000001</v>
      </c>
      <c r="H2167" s="140" t="str">
        <f t="shared" si="99"/>
        <v/>
      </c>
      <c r="I2167" s="141" t="str">
        <f t="shared" si="100"/>
        <v/>
      </c>
      <c r="J2167" s="143"/>
      <c r="K2167" s="144" t="s">
        <v>3103</v>
      </c>
    </row>
    <row r="2168" spans="1:11" hidden="1" x14ac:dyDescent="0.25">
      <c r="A2168" s="137" t="s">
        <v>6486</v>
      </c>
      <c r="B2168" s="138" t="s">
        <v>6487</v>
      </c>
      <c r="C2168" s="139" t="s">
        <v>17</v>
      </c>
      <c r="D2168" s="139">
        <v>0</v>
      </c>
      <c r="E2168" s="140" t="s">
        <v>12</v>
      </c>
      <c r="F2168" s="141" t="str">
        <f t="shared" si="101"/>
        <v/>
      </c>
      <c r="G2168" s="142">
        <f>IF($K2168="Padrão",BDI!$B$17,IF($K2168="Diferenciado",BDI!$E$17,0))</f>
        <v>0.21290000000000001</v>
      </c>
      <c r="H2168" s="140" t="str">
        <f t="shared" si="99"/>
        <v/>
      </c>
      <c r="I2168" s="141" t="str">
        <f t="shared" si="100"/>
        <v/>
      </c>
      <c r="J2168" s="143"/>
      <c r="K2168" s="144" t="s">
        <v>3103</v>
      </c>
    </row>
    <row r="2169" spans="1:11" hidden="1" x14ac:dyDescent="0.25">
      <c r="A2169" s="137" t="s">
        <v>6488</v>
      </c>
      <c r="B2169" s="138" t="s">
        <v>6489</v>
      </c>
      <c r="C2169" s="139" t="s">
        <v>17</v>
      </c>
      <c r="D2169" s="139">
        <v>0</v>
      </c>
      <c r="E2169" s="140" t="s">
        <v>12</v>
      </c>
      <c r="F2169" s="141" t="str">
        <f t="shared" si="101"/>
        <v/>
      </c>
      <c r="G2169" s="142">
        <f>IF($K2169="Padrão",BDI!$B$17,IF($K2169="Diferenciado",BDI!$E$17,0))</f>
        <v>0.21290000000000001</v>
      </c>
      <c r="H2169" s="140" t="str">
        <f t="shared" si="99"/>
        <v/>
      </c>
      <c r="I2169" s="141" t="str">
        <f t="shared" si="100"/>
        <v/>
      </c>
      <c r="J2169" s="143"/>
      <c r="K2169" s="144" t="s">
        <v>3103</v>
      </c>
    </row>
    <row r="2170" spans="1:11" hidden="1" x14ac:dyDescent="0.25">
      <c r="A2170" s="137" t="s">
        <v>6490</v>
      </c>
      <c r="B2170" s="138" t="s">
        <v>6491</v>
      </c>
      <c r="C2170" s="139" t="s">
        <v>17</v>
      </c>
      <c r="D2170" s="139">
        <v>0</v>
      </c>
      <c r="E2170" s="140" t="s">
        <v>12</v>
      </c>
      <c r="F2170" s="141" t="str">
        <f t="shared" si="101"/>
        <v/>
      </c>
      <c r="G2170" s="142">
        <f>IF($K2170="Padrão",BDI!$B$17,IF($K2170="Diferenciado",BDI!$E$17,0))</f>
        <v>0.21290000000000001</v>
      </c>
      <c r="H2170" s="140" t="str">
        <f t="shared" si="99"/>
        <v/>
      </c>
      <c r="I2170" s="141" t="str">
        <f t="shared" si="100"/>
        <v/>
      </c>
      <c r="J2170" s="143"/>
      <c r="K2170" s="144" t="s">
        <v>3103</v>
      </c>
    </row>
    <row r="2171" spans="1:11" hidden="1" x14ac:dyDescent="0.25">
      <c r="A2171" s="137" t="s">
        <v>6492</v>
      </c>
      <c r="B2171" s="138" t="s">
        <v>6493</v>
      </c>
      <c r="C2171" s="139" t="s">
        <v>17</v>
      </c>
      <c r="D2171" s="139">
        <v>0</v>
      </c>
      <c r="E2171" s="140" t="s">
        <v>12</v>
      </c>
      <c r="F2171" s="141" t="str">
        <f t="shared" si="101"/>
        <v/>
      </c>
      <c r="G2171" s="142">
        <f>IF($K2171="Padrão",BDI!$B$17,IF($K2171="Diferenciado",BDI!$E$17,0))</f>
        <v>0.21290000000000001</v>
      </c>
      <c r="H2171" s="140" t="str">
        <f t="shared" si="99"/>
        <v/>
      </c>
      <c r="I2171" s="141" t="str">
        <f t="shared" si="100"/>
        <v/>
      </c>
      <c r="J2171" s="143"/>
      <c r="K2171" s="144" t="s">
        <v>3103</v>
      </c>
    </row>
    <row r="2172" spans="1:11" hidden="1" x14ac:dyDescent="0.25">
      <c r="A2172" s="137" t="s">
        <v>6494</v>
      </c>
      <c r="B2172" s="138" t="s">
        <v>6495</v>
      </c>
      <c r="C2172" s="139" t="s">
        <v>17</v>
      </c>
      <c r="D2172" s="139">
        <v>0</v>
      </c>
      <c r="E2172" s="140" t="s">
        <v>12</v>
      </c>
      <c r="F2172" s="141" t="str">
        <f t="shared" si="101"/>
        <v/>
      </c>
      <c r="G2172" s="142">
        <f>IF($K2172="Padrão",BDI!$B$17,IF($K2172="Diferenciado",BDI!$E$17,0))</f>
        <v>0.21290000000000001</v>
      </c>
      <c r="H2172" s="140" t="str">
        <f t="shared" si="99"/>
        <v/>
      </c>
      <c r="I2172" s="141" t="str">
        <f t="shared" si="100"/>
        <v/>
      </c>
      <c r="J2172" s="143"/>
      <c r="K2172" s="144" t="s">
        <v>3103</v>
      </c>
    </row>
    <row r="2173" spans="1:11" hidden="1" x14ac:dyDescent="0.25">
      <c r="A2173" s="137" t="s">
        <v>6496</v>
      </c>
      <c r="B2173" s="138" t="s">
        <v>6497</v>
      </c>
      <c r="C2173" s="139" t="s">
        <v>17</v>
      </c>
      <c r="D2173" s="139">
        <v>0</v>
      </c>
      <c r="E2173" s="140" t="s">
        <v>12</v>
      </c>
      <c r="F2173" s="141" t="str">
        <f t="shared" si="101"/>
        <v/>
      </c>
      <c r="G2173" s="142">
        <f>IF($K2173="Padrão",BDI!$B$17,IF($K2173="Diferenciado",BDI!$E$17,0))</f>
        <v>0.21290000000000001</v>
      </c>
      <c r="H2173" s="140" t="str">
        <f t="shared" si="99"/>
        <v/>
      </c>
      <c r="I2173" s="141" t="str">
        <f t="shared" si="100"/>
        <v/>
      </c>
      <c r="J2173" s="143"/>
      <c r="K2173" s="144" t="s">
        <v>3103</v>
      </c>
    </row>
    <row r="2174" spans="1:11" hidden="1" x14ac:dyDescent="0.25">
      <c r="A2174" s="137" t="s">
        <v>6498</v>
      </c>
      <c r="B2174" s="138" t="s">
        <v>6499</v>
      </c>
      <c r="C2174" s="139" t="s">
        <v>17</v>
      </c>
      <c r="D2174" s="139">
        <v>0</v>
      </c>
      <c r="E2174" s="140" t="s">
        <v>12</v>
      </c>
      <c r="F2174" s="141" t="str">
        <f t="shared" si="101"/>
        <v/>
      </c>
      <c r="G2174" s="142">
        <f>IF($K2174="Padrão",BDI!$B$17,IF($K2174="Diferenciado",BDI!$E$17,0))</f>
        <v>0.21290000000000001</v>
      </c>
      <c r="H2174" s="140" t="str">
        <f t="shared" si="99"/>
        <v/>
      </c>
      <c r="I2174" s="141" t="str">
        <f t="shared" si="100"/>
        <v/>
      </c>
      <c r="J2174" s="143"/>
      <c r="K2174" s="144" t="s">
        <v>3103</v>
      </c>
    </row>
    <row r="2175" spans="1:11" hidden="1" x14ac:dyDescent="0.25">
      <c r="A2175" s="137" t="s">
        <v>6500</v>
      </c>
      <c r="B2175" s="138" t="s">
        <v>6501</v>
      </c>
      <c r="C2175" s="139" t="s">
        <v>17</v>
      </c>
      <c r="D2175" s="139">
        <v>0</v>
      </c>
      <c r="E2175" s="140" t="s">
        <v>12</v>
      </c>
      <c r="F2175" s="141" t="str">
        <f t="shared" si="101"/>
        <v/>
      </c>
      <c r="G2175" s="142">
        <f>IF($K2175="Padrão",BDI!$B$17,IF($K2175="Diferenciado",BDI!$E$17,0))</f>
        <v>0.21290000000000001</v>
      </c>
      <c r="H2175" s="140" t="str">
        <f t="shared" si="99"/>
        <v/>
      </c>
      <c r="I2175" s="141" t="str">
        <f t="shared" si="100"/>
        <v/>
      </c>
      <c r="J2175" s="143"/>
      <c r="K2175" s="144" t="s">
        <v>3103</v>
      </c>
    </row>
    <row r="2176" spans="1:11" hidden="1" x14ac:dyDescent="0.25">
      <c r="A2176" s="137" t="s">
        <v>6502</v>
      </c>
      <c r="B2176" s="138" t="s">
        <v>6503</v>
      </c>
      <c r="C2176" s="139" t="s">
        <v>17</v>
      </c>
      <c r="D2176" s="139">
        <v>0</v>
      </c>
      <c r="E2176" s="140" t="s">
        <v>12</v>
      </c>
      <c r="F2176" s="141" t="str">
        <f t="shared" si="101"/>
        <v/>
      </c>
      <c r="G2176" s="142">
        <f>IF($K2176="Padrão",BDI!$B$17,IF($K2176="Diferenciado",BDI!$E$17,0))</f>
        <v>0.21290000000000001</v>
      </c>
      <c r="H2176" s="140" t="str">
        <f t="shared" si="99"/>
        <v/>
      </c>
      <c r="I2176" s="141" t="str">
        <f t="shared" si="100"/>
        <v/>
      </c>
      <c r="J2176" s="143"/>
      <c r="K2176" s="144" t="s">
        <v>3103</v>
      </c>
    </row>
    <row r="2177" spans="1:11" hidden="1" x14ac:dyDescent="0.25">
      <c r="A2177" s="137" t="s">
        <v>6504</v>
      </c>
      <c r="B2177" s="138" t="s">
        <v>6505</v>
      </c>
      <c r="C2177" s="139" t="s">
        <v>17</v>
      </c>
      <c r="D2177" s="139">
        <v>0</v>
      </c>
      <c r="E2177" s="140" t="s">
        <v>12</v>
      </c>
      <c r="F2177" s="141" t="str">
        <f t="shared" si="101"/>
        <v/>
      </c>
      <c r="G2177" s="142">
        <f>IF($K2177="Padrão",BDI!$B$17,IF($K2177="Diferenciado",BDI!$E$17,0))</f>
        <v>0.21290000000000001</v>
      </c>
      <c r="H2177" s="140" t="str">
        <f t="shared" si="99"/>
        <v/>
      </c>
      <c r="I2177" s="141" t="str">
        <f t="shared" si="100"/>
        <v/>
      </c>
      <c r="J2177" s="143"/>
      <c r="K2177" s="144" t="s">
        <v>3103</v>
      </c>
    </row>
    <row r="2178" spans="1:11" hidden="1" x14ac:dyDescent="0.25">
      <c r="A2178" s="137" t="s">
        <v>6506</v>
      </c>
      <c r="B2178" s="138" t="s">
        <v>6507</v>
      </c>
      <c r="C2178" s="139" t="s">
        <v>17</v>
      </c>
      <c r="D2178" s="139">
        <v>0</v>
      </c>
      <c r="E2178" s="140" t="s">
        <v>12</v>
      </c>
      <c r="F2178" s="141" t="str">
        <f t="shared" si="101"/>
        <v/>
      </c>
      <c r="G2178" s="142">
        <f>IF($K2178="Padrão",BDI!$B$17,IF($K2178="Diferenciado",BDI!$E$17,0))</f>
        <v>0.21290000000000001</v>
      </c>
      <c r="H2178" s="140" t="str">
        <f t="shared" si="99"/>
        <v/>
      </c>
      <c r="I2178" s="141" t="str">
        <f t="shared" si="100"/>
        <v/>
      </c>
      <c r="J2178" s="143"/>
      <c r="K2178" s="144" t="s">
        <v>3103</v>
      </c>
    </row>
    <row r="2179" spans="1:11" hidden="1" x14ac:dyDescent="0.25">
      <c r="A2179" s="137" t="s">
        <v>6508</v>
      </c>
      <c r="B2179" s="138" t="s">
        <v>6509</v>
      </c>
      <c r="C2179" s="139" t="s">
        <v>17</v>
      </c>
      <c r="D2179" s="139">
        <v>0</v>
      </c>
      <c r="E2179" s="140" t="s">
        <v>12</v>
      </c>
      <c r="F2179" s="141" t="str">
        <f t="shared" si="101"/>
        <v/>
      </c>
      <c r="G2179" s="142">
        <f>IF($K2179="Padrão",BDI!$B$17,IF($K2179="Diferenciado",BDI!$E$17,0))</f>
        <v>0.21290000000000001</v>
      </c>
      <c r="H2179" s="140" t="str">
        <f t="shared" si="99"/>
        <v/>
      </c>
      <c r="I2179" s="141" t="str">
        <f t="shared" si="100"/>
        <v/>
      </c>
      <c r="J2179" s="143"/>
      <c r="K2179" s="144" t="s">
        <v>3103</v>
      </c>
    </row>
    <row r="2180" spans="1:11" hidden="1" x14ac:dyDescent="0.25">
      <c r="A2180" s="137" t="s">
        <v>6510</v>
      </c>
      <c r="B2180" s="138" t="s">
        <v>6511</v>
      </c>
      <c r="C2180" s="139" t="s">
        <v>17</v>
      </c>
      <c r="D2180" s="139">
        <v>0</v>
      </c>
      <c r="E2180" s="140" t="s">
        <v>12</v>
      </c>
      <c r="F2180" s="141" t="str">
        <f t="shared" si="101"/>
        <v/>
      </c>
      <c r="G2180" s="142">
        <f>IF($K2180="Padrão",BDI!$B$17,IF($K2180="Diferenciado",BDI!$E$17,0))</f>
        <v>0.21290000000000001</v>
      </c>
      <c r="H2180" s="140" t="str">
        <f t="shared" si="99"/>
        <v/>
      </c>
      <c r="I2180" s="141" t="str">
        <f t="shared" si="100"/>
        <v/>
      </c>
      <c r="J2180" s="143"/>
      <c r="K2180" s="144" t="s">
        <v>3103</v>
      </c>
    </row>
    <row r="2181" spans="1:11" hidden="1" x14ac:dyDescent="0.25">
      <c r="A2181" s="137" t="s">
        <v>6512</v>
      </c>
      <c r="B2181" s="138" t="s">
        <v>6513</v>
      </c>
      <c r="C2181" s="139" t="s">
        <v>17</v>
      </c>
      <c r="D2181" s="139">
        <v>0</v>
      </c>
      <c r="E2181" s="140" t="s">
        <v>12</v>
      </c>
      <c r="F2181" s="141" t="str">
        <f t="shared" si="101"/>
        <v/>
      </c>
      <c r="G2181" s="142">
        <f>IF($K2181="Padrão",BDI!$B$17,IF($K2181="Diferenciado",BDI!$E$17,0))</f>
        <v>0.21290000000000001</v>
      </c>
      <c r="H2181" s="140" t="str">
        <f t="shared" si="99"/>
        <v/>
      </c>
      <c r="I2181" s="141" t="str">
        <f t="shared" si="100"/>
        <v/>
      </c>
      <c r="J2181" s="143"/>
      <c r="K2181" s="144" t="s">
        <v>3103</v>
      </c>
    </row>
    <row r="2182" spans="1:11" hidden="1" x14ac:dyDescent="0.25">
      <c r="A2182" s="137" t="s">
        <v>6514</v>
      </c>
      <c r="B2182" s="138" t="s">
        <v>6515</v>
      </c>
      <c r="C2182" s="139" t="s">
        <v>17</v>
      </c>
      <c r="D2182" s="139">
        <v>0</v>
      </c>
      <c r="E2182" s="140" t="s">
        <v>12</v>
      </c>
      <c r="F2182" s="141" t="str">
        <f t="shared" si="101"/>
        <v/>
      </c>
      <c r="G2182" s="142">
        <f>IF($K2182="Padrão",BDI!$B$17,IF($K2182="Diferenciado",BDI!$E$17,0))</f>
        <v>0.21290000000000001</v>
      </c>
      <c r="H2182" s="140" t="str">
        <f t="shared" ref="H2182:H2245" si="102">IF(ISNUMBER(E2182),ROUND(E2182*(1+G2182),2),"")</f>
        <v/>
      </c>
      <c r="I2182" s="141" t="str">
        <f t="shared" ref="I2182:I2245" si="103">IF(ISNUMBER(E2182),ROUND(H2182*D2182,2),"")</f>
        <v/>
      </c>
      <c r="J2182" s="143"/>
      <c r="K2182" s="144" t="s">
        <v>3103</v>
      </c>
    </row>
    <row r="2183" spans="1:11" hidden="1" x14ac:dyDescent="0.25">
      <c r="A2183" s="137" t="s">
        <v>6516</v>
      </c>
      <c r="B2183" s="138" t="s">
        <v>6517</v>
      </c>
      <c r="C2183" s="139" t="s">
        <v>17</v>
      </c>
      <c r="D2183" s="139">
        <v>0</v>
      </c>
      <c r="E2183" s="140" t="s">
        <v>12</v>
      </c>
      <c r="F2183" s="141" t="str">
        <f t="shared" ref="F2183:F2246" si="104">IF(ISNUMBER(E2183),D2183*E2183,"")</f>
        <v/>
      </c>
      <c r="G2183" s="142">
        <f>IF($K2183="Padrão",BDI!$B$17,IF($K2183="Diferenciado",BDI!$E$17,0))</f>
        <v>0.21290000000000001</v>
      </c>
      <c r="H2183" s="140" t="str">
        <f t="shared" si="102"/>
        <v/>
      </c>
      <c r="I2183" s="141" t="str">
        <f t="shared" si="103"/>
        <v/>
      </c>
      <c r="J2183" s="143"/>
      <c r="K2183" s="144" t="s">
        <v>3103</v>
      </c>
    </row>
    <row r="2184" spans="1:11" hidden="1" x14ac:dyDescent="0.25">
      <c r="A2184" s="137" t="s">
        <v>6518</v>
      </c>
      <c r="B2184" s="138" t="s">
        <v>6519</v>
      </c>
      <c r="C2184" s="139" t="s">
        <v>17</v>
      </c>
      <c r="D2184" s="139">
        <v>0</v>
      </c>
      <c r="E2184" s="140" t="s">
        <v>12</v>
      </c>
      <c r="F2184" s="141" t="str">
        <f t="shared" si="104"/>
        <v/>
      </c>
      <c r="G2184" s="142">
        <f>IF($K2184="Padrão",BDI!$B$17,IF($K2184="Diferenciado",BDI!$E$17,0))</f>
        <v>0.21290000000000001</v>
      </c>
      <c r="H2184" s="140" t="str">
        <f t="shared" si="102"/>
        <v/>
      </c>
      <c r="I2184" s="141" t="str">
        <f t="shared" si="103"/>
        <v/>
      </c>
      <c r="J2184" s="143"/>
      <c r="K2184" s="144" t="s">
        <v>3103</v>
      </c>
    </row>
    <row r="2185" spans="1:11" hidden="1" x14ac:dyDescent="0.25">
      <c r="A2185" s="137" t="s">
        <v>6520</v>
      </c>
      <c r="B2185" s="138" t="s">
        <v>6521</v>
      </c>
      <c r="C2185" s="139" t="s">
        <v>17</v>
      </c>
      <c r="D2185" s="139">
        <v>0</v>
      </c>
      <c r="E2185" s="140" t="s">
        <v>12</v>
      </c>
      <c r="F2185" s="141" t="str">
        <f t="shared" si="104"/>
        <v/>
      </c>
      <c r="G2185" s="142">
        <f>IF($K2185="Padrão",BDI!$B$17,IF($K2185="Diferenciado",BDI!$E$17,0))</f>
        <v>0.21290000000000001</v>
      </c>
      <c r="H2185" s="140" t="str">
        <f t="shared" si="102"/>
        <v/>
      </c>
      <c r="I2185" s="141" t="str">
        <f t="shared" si="103"/>
        <v/>
      </c>
      <c r="J2185" s="143"/>
      <c r="K2185" s="144" t="s">
        <v>3103</v>
      </c>
    </row>
    <row r="2186" spans="1:11" hidden="1" x14ac:dyDescent="0.25">
      <c r="A2186" s="137" t="s">
        <v>6522</v>
      </c>
      <c r="B2186" s="138" t="s">
        <v>6523</v>
      </c>
      <c r="C2186" s="139" t="s">
        <v>17</v>
      </c>
      <c r="D2186" s="139">
        <v>0</v>
      </c>
      <c r="E2186" s="140" t="s">
        <v>12</v>
      </c>
      <c r="F2186" s="141" t="str">
        <f t="shared" si="104"/>
        <v/>
      </c>
      <c r="G2186" s="142">
        <f>IF($K2186="Padrão",BDI!$B$17,IF($K2186="Diferenciado",BDI!$E$17,0))</f>
        <v>0.21290000000000001</v>
      </c>
      <c r="H2186" s="140" t="str">
        <f t="shared" si="102"/>
        <v/>
      </c>
      <c r="I2186" s="141" t="str">
        <f t="shared" si="103"/>
        <v/>
      </c>
      <c r="J2186" s="143"/>
      <c r="K2186" s="144" t="s">
        <v>3103</v>
      </c>
    </row>
    <row r="2187" spans="1:11" hidden="1" x14ac:dyDescent="0.25">
      <c r="A2187" s="137" t="s">
        <v>6524</v>
      </c>
      <c r="B2187" s="138" t="s">
        <v>6525</v>
      </c>
      <c r="C2187" s="139" t="s">
        <v>17</v>
      </c>
      <c r="D2187" s="139">
        <v>0</v>
      </c>
      <c r="E2187" s="140" t="s">
        <v>12</v>
      </c>
      <c r="F2187" s="141" t="str">
        <f t="shared" si="104"/>
        <v/>
      </c>
      <c r="G2187" s="142">
        <f>IF($K2187="Padrão",BDI!$B$17,IF($K2187="Diferenciado",BDI!$E$17,0))</f>
        <v>0.21290000000000001</v>
      </c>
      <c r="H2187" s="140" t="str">
        <f t="shared" si="102"/>
        <v/>
      </c>
      <c r="I2187" s="141" t="str">
        <f t="shared" si="103"/>
        <v/>
      </c>
      <c r="J2187" s="143"/>
      <c r="K2187" s="144" t="s">
        <v>3103</v>
      </c>
    </row>
    <row r="2188" spans="1:11" hidden="1" x14ac:dyDescent="0.25">
      <c r="A2188" s="137" t="s">
        <v>6526</v>
      </c>
      <c r="B2188" s="138" t="s">
        <v>6527</v>
      </c>
      <c r="C2188" s="139" t="s">
        <v>105</v>
      </c>
      <c r="D2188" s="139">
        <v>0</v>
      </c>
      <c r="E2188" s="140" t="s">
        <v>12</v>
      </c>
      <c r="F2188" s="141" t="str">
        <f t="shared" si="104"/>
        <v/>
      </c>
      <c r="G2188" s="142">
        <f>IF($K2188="Padrão",BDI!$B$17,IF($K2188="Diferenciado",BDI!$E$17,0))</f>
        <v>0.21290000000000001</v>
      </c>
      <c r="H2188" s="140" t="str">
        <f t="shared" si="102"/>
        <v/>
      </c>
      <c r="I2188" s="141" t="str">
        <f t="shared" si="103"/>
        <v/>
      </c>
      <c r="J2188" s="143"/>
      <c r="K2188" s="144" t="s">
        <v>3103</v>
      </c>
    </row>
    <row r="2189" spans="1:11" hidden="1" x14ac:dyDescent="0.25">
      <c r="A2189" s="137" t="s">
        <v>6528</v>
      </c>
      <c r="B2189" s="138" t="s">
        <v>6529</v>
      </c>
      <c r="C2189" s="139" t="s">
        <v>17</v>
      </c>
      <c r="D2189" s="139">
        <v>0</v>
      </c>
      <c r="E2189" s="140" t="s">
        <v>12</v>
      </c>
      <c r="F2189" s="141" t="str">
        <f t="shared" si="104"/>
        <v/>
      </c>
      <c r="G2189" s="142">
        <f>IF($K2189="Padrão",BDI!$B$17,IF($K2189="Diferenciado",BDI!$E$17,0))</f>
        <v>0.21290000000000001</v>
      </c>
      <c r="H2189" s="140" t="str">
        <f t="shared" si="102"/>
        <v/>
      </c>
      <c r="I2189" s="141" t="str">
        <f t="shared" si="103"/>
        <v/>
      </c>
      <c r="J2189" s="143"/>
      <c r="K2189" s="144" t="s">
        <v>3103</v>
      </c>
    </row>
    <row r="2190" spans="1:11" hidden="1" x14ac:dyDescent="0.25">
      <c r="A2190" s="137" t="s">
        <v>6530</v>
      </c>
      <c r="B2190" s="138" t="s">
        <v>6531</v>
      </c>
      <c r="C2190" s="139" t="s">
        <v>17</v>
      </c>
      <c r="D2190" s="139">
        <v>0</v>
      </c>
      <c r="E2190" s="140" t="s">
        <v>12</v>
      </c>
      <c r="F2190" s="141" t="str">
        <f t="shared" si="104"/>
        <v/>
      </c>
      <c r="G2190" s="142">
        <f>IF($K2190="Padrão",BDI!$B$17,IF($K2190="Diferenciado",BDI!$E$17,0))</f>
        <v>0.21290000000000001</v>
      </c>
      <c r="H2190" s="140" t="str">
        <f t="shared" si="102"/>
        <v/>
      </c>
      <c r="I2190" s="141" t="str">
        <f t="shared" si="103"/>
        <v/>
      </c>
      <c r="J2190" s="143"/>
      <c r="K2190" s="144" t="s">
        <v>3103</v>
      </c>
    </row>
    <row r="2191" spans="1:11" hidden="1" x14ac:dyDescent="0.25">
      <c r="A2191" s="137" t="s">
        <v>6532</v>
      </c>
      <c r="B2191" s="138" t="s">
        <v>6533</v>
      </c>
      <c r="C2191" s="139" t="s">
        <v>17</v>
      </c>
      <c r="D2191" s="139">
        <v>0</v>
      </c>
      <c r="E2191" s="140" t="s">
        <v>12</v>
      </c>
      <c r="F2191" s="141" t="str">
        <f t="shared" si="104"/>
        <v/>
      </c>
      <c r="G2191" s="142">
        <f>IF($K2191="Padrão",BDI!$B$17,IF($K2191="Diferenciado",BDI!$E$17,0))</f>
        <v>0.21290000000000001</v>
      </c>
      <c r="H2191" s="140" t="str">
        <f t="shared" si="102"/>
        <v/>
      </c>
      <c r="I2191" s="141" t="str">
        <f t="shared" si="103"/>
        <v/>
      </c>
      <c r="J2191" s="143"/>
      <c r="K2191" s="144" t="s">
        <v>3103</v>
      </c>
    </row>
    <row r="2192" spans="1:11" hidden="1" x14ac:dyDescent="0.25">
      <c r="A2192" s="137" t="s">
        <v>6534</v>
      </c>
      <c r="B2192" s="138" t="s">
        <v>6535</v>
      </c>
      <c r="C2192" s="139" t="s">
        <v>17</v>
      </c>
      <c r="D2192" s="139">
        <v>0</v>
      </c>
      <c r="E2192" s="140" t="s">
        <v>12</v>
      </c>
      <c r="F2192" s="141" t="str">
        <f t="shared" si="104"/>
        <v/>
      </c>
      <c r="G2192" s="142">
        <f>IF($K2192="Padrão",BDI!$B$17,IF($K2192="Diferenciado",BDI!$E$17,0))</f>
        <v>0.21290000000000001</v>
      </c>
      <c r="H2192" s="140" t="str">
        <f t="shared" si="102"/>
        <v/>
      </c>
      <c r="I2192" s="141" t="str">
        <f t="shared" si="103"/>
        <v/>
      </c>
      <c r="J2192" s="143"/>
      <c r="K2192" s="144" t="s">
        <v>3103</v>
      </c>
    </row>
    <row r="2193" spans="1:11" hidden="1" x14ac:dyDescent="0.25">
      <c r="A2193" s="137" t="s">
        <v>6536</v>
      </c>
      <c r="B2193" s="138" t="s">
        <v>6537</v>
      </c>
      <c r="C2193" s="139" t="s">
        <v>17</v>
      </c>
      <c r="D2193" s="139">
        <v>0</v>
      </c>
      <c r="E2193" s="140" t="s">
        <v>12</v>
      </c>
      <c r="F2193" s="141" t="str">
        <f t="shared" si="104"/>
        <v/>
      </c>
      <c r="G2193" s="142">
        <f>IF($K2193="Padrão",BDI!$B$17,IF($K2193="Diferenciado",BDI!$E$17,0))</f>
        <v>0.21290000000000001</v>
      </c>
      <c r="H2193" s="140" t="str">
        <f t="shared" si="102"/>
        <v/>
      </c>
      <c r="I2193" s="141" t="str">
        <f t="shared" si="103"/>
        <v/>
      </c>
      <c r="J2193" s="143"/>
      <c r="K2193" s="144" t="s">
        <v>3103</v>
      </c>
    </row>
    <row r="2194" spans="1:11" hidden="1" x14ac:dyDescent="0.25">
      <c r="A2194" s="137" t="s">
        <v>6538</v>
      </c>
      <c r="B2194" s="138" t="s">
        <v>6539</v>
      </c>
      <c r="C2194" s="139" t="s">
        <v>17</v>
      </c>
      <c r="D2194" s="139">
        <v>0</v>
      </c>
      <c r="E2194" s="140" t="s">
        <v>12</v>
      </c>
      <c r="F2194" s="141" t="str">
        <f t="shared" si="104"/>
        <v/>
      </c>
      <c r="G2194" s="142">
        <f>IF($K2194="Padrão",BDI!$B$17,IF($K2194="Diferenciado",BDI!$E$17,0))</f>
        <v>0.21290000000000001</v>
      </c>
      <c r="H2194" s="140" t="str">
        <f t="shared" si="102"/>
        <v/>
      </c>
      <c r="I2194" s="141" t="str">
        <f t="shared" si="103"/>
        <v/>
      </c>
      <c r="J2194" s="143"/>
      <c r="K2194" s="144" t="s">
        <v>3103</v>
      </c>
    </row>
    <row r="2195" spans="1:11" hidden="1" x14ac:dyDescent="0.25">
      <c r="A2195" s="137" t="s">
        <v>6540</v>
      </c>
      <c r="B2195" s="138" t="s">
        <v>6541</v>
      </c>
      <c r="C2195" s="139" t="s">
        <v>17</v>
      </c>
      <c r="D2195" s="139">
        <v>0</v>
      </c>
      <c r="E2195" s="140" t="s">
        <v>12</v>
      </c>
      <c r="F2195" s="141" t="str">
        <f t="shared" si="104"/>
        <v/>
      </c>
      <c r="G2195" s="142">
        <f>IF($K2195="Padrão",BDI!$B$17,IF($K2195="Diferenciado",BDI!$E$17,0))</f>
        <v>0.21290000000000001</v>
      </c>
      <c r="H2195" s="140" t="str">
        <f t="shared" si="102"/>
        <v/>
      </c>
      <c r="I2195" s="141" t="str">
        <f t="shared" si="103"/>
        <v/>
      </c>
      <c r="J2195" s="143"/>
      <c r="K2195" s="144" t="s">
        <v>3103</v>
      </c>
    </row>
    <row r="2196" spans="1:11" hidden="1" x14ac:dyDescent="0.25">
      <c r="A2196" s="137" t="s">
        <v>6542</v>
      </c>
      <c r="B2196" s="138" t="s">
        <v>6543</v>
      </c>
      <c r="C2196" s="139" t="s">
        <v>17</v>
      </c>
      <c r="D2196" s="139">
        <v>0</v>
      </c>
      <c r="E2196" s="140" t="s">
        <v>12</v>
      </c>
      <c r="F2196" s="141" t="str">
        <f t="shared" si="104"/>
        <v/>
      </c>
      <c r="G2196" s="142">
        <f>IF($K2196="Padrão",BDI!$B$17,IF($K2196="Diferenciado",BDI!$E$17,0))</f>
        <v>0.21290000000000001</v>
      </c>
      <c r="H2196" s="140" t="str">
        <f t="shared" si="102"/>
        <v/>
      </c>
      <c r="I2196" s="141" t="str">
        <f t="shared" si="103"/>
        <v/>
      </c>
      <c r="J2196" s="143"/>
      <c r="K2196" s="144" t="s">
        <v>3103</v>
      </c>
    </row>
    <row r="2197" spans="1:11" hidden="1" x14ac:dyDescent="0.25">
      <c r="A2197" s="137" t="s">
        <v>6544</v>
      </c>
      <c r="B2197" s="138" t="s">
        <v>6545</v>
      </c>
      <c r="C2197" s="139" t="s">
        <v>17</v>
      </c>
      <c r="D2197" s="139">
        <v>0</v>
      </c>
      <c r="E2197" s="140" t="s">
        <v>12</v>
      </c>
      <c r="F2197" s="141" t="str">
        <f t="shared" si="104"/>
        <v/>
      </c>
      <c r="G2197" s="142">
        <f>IF($K2197="Padrão",BDI!$B$17,IF($K2197="Diferenciado",BDI!$E$17,0))</f>
        <v>0.21290000000000001</v>
      </c>
      <c r="H2197" s="140" t="str">
        <f t="shared" si="102"/>
        <v/>
      </c>
      <c r="I2197" s="141" t="str">
        <f t="shared" si="103"/>
        <v/>
      </c>
      <c r="J2197" s="143"/>
      <c r="K2197" s="144" t="s">
        <v>3103</v>
      </c>
    </row>
    <row r="2198" spans="1:11" hidden="1" x14ac:dyDescent="0.25">
      <c r="A2198" s="137" t="s">
        <v>6546</v>
      </c>
      <c r="B2198" s="138" t="s">
        <v>6547</v>
      </c>
      <c r="C2198" s="139" t="s">
        <v>17</v>
      </c>
      <c r="D2198" s="139">
        <v>0</v>
      </c>
      <c r="E2198" s="140" t="s">
        <v>12</v>
      </c>
      <c r="F2198" s="141" t="str">
        <f t="shared" si="104"/>
        <v/>
      </c>
      <c r="G2198" s="142">
        <f>IF($K2198="Padrão",BDI!$B$17,IF($K2198="Diferenciado",BDI!$E$17,0))</f>
        <v>0.21290000000000001</v>
      </c>
      <c r="H2198" s="140" t="str">
        <f t="shared" si="102"/>
        <v/>
      </c>
      <c r="I2198" s="141" t="str">
        <f t="shared" si="103"/>
        <v/>
      </c>
      <c r="J2198" s="143"/>
      <c r="K2198" s="144" t="s">
        <v>3103</v>
      </c>
    </row>
    <row r="2199" spans="1:11" hidden="1" x14ac:dyDescent="0.25">
      <c r="A2199" s="137" t="s">
        <v>6548</v>
      </c>
      <c r="B2199" s="138" t="s">
        <v>6549</v>
      </c>
      <c r="C2199" s="139" t="s">
        <v>17</v>
      </c>
      <c r="D2199" s="139">
        <v>0</v>
      </c>
      <c r="E2199" s="140" t="s">
        <v>12</v>
      </c>
      <c r="F2199" s="141" t="str">
        <f t="shared" si="104"/>
        <v/>
      </c>
      <c r="G2199" s="142">
        <f>IF($K2199="Padrão",BDI!$B$17,IF($K2199="Diferenciado",BDI!$E$17,0))</f>
        <v>0.21290000000000001</v>
      </c>
      <c r="H2199" s="140" t="str">
        <f t="shared" si="102"/>
        <v/>
      </c>
      <c r="I2199" s="141" t="str">
        <f t="shared" si="103"/>
        <v/>
      </c>
      <c r="J2199" s="143"/>
      <c r="K2199" s="144" t="s">
        <v>3103</v>
      </c>
    </row>
    <row r="2200" spans="1:11" hidden="1" x14ac:dyDescent="0.25">
      <c r="A2200" s="137" t="s">
        <v>6550</v>
      </c>
      <c r="B2200" s="138" t="s">
        <v>6551</v>
      </c>
      <c r="C2200" s="139" t="s">
        <v>17</v>
      </c>
      <c r="D2200" s="139">
        <v>0</v>
      </c>
      <c r="E2200" s="140" t="s">
        <v>12</v>
      </c>
      <c r="F2200" s="141" t="str">
        <f t="shared" si="104"/>
        <v/>
      </c>
      <c r="G2200" s="142">
        <f>IF($K2200="Padrão",BDI!$B$17,IF($K2200="Diferenciado",BDI!$E$17,0))</f>
        <v>0.21290000000000001</v>
      </c>
      <c r="H2200" s="140" t="str">
        <f t="shared" si="102"/>
        <v/>
      </c>
      <c r="I2200" s="141" t="str">
        <f t="shared" si="103"/>
        <v/>
      </c>
      <c r="J2200" s="143"/>
      <c r="K2200" s="144" t="s">
        <v>3103</v>
      </c>
    </row>
    <row r="2201" spans="1:11" hidden="1" x14ac:dyDescent="0.25">
      <c r="A2201" s="137" t="s">
        <v>6552</v>
      </c>
      <c r="B2201" s="138" t="s">
        <v>6553</v>
      </c>
      <c r="C2201" s="139" t="s">
        <v>17</v>
      </c>
      <c r="D2201" s="139">
        <v>0</v>
      </c>
      <c r="E2201" s="140" t="s">
        <v>12</v>
      </c>
      <c r="F2201" s="141" t="str">
        <f t="shared" si="104"/>
        <v/>
      </c>
      <c r="G2201" s="142">
        <f>IF($K2201="Padrão",BDI!$B$17,IF($K2201="Diferenciado",BDI!$E$17,0))</f>
        <v>0.21290000000000001</v>
      </c>
      <c r="H2201" s="140" t="str">
        <f t="shared" si="102"/>
        <v/>
      </c>
      <c r="I2201" s="141" t="str">
        <f t="shared" si="103"/>
        <v/>
      </c>
      <c r="J2201" s="143"/>
      <c r="K2201" s="144" t="s">
        <v>3103</v>
      </c>
    </row>
    <row r="2202" spans="1:11" hidden="1" x14ac:dyDescent="0.25">
      <c r="A2202" s="137" t="s">
        <v>6554</v>
      </c>
      <c r="B2202" s="138" t="s">
        <v>6555</v>
      </c>
      <c r="C2202" s="139" t="s">
        <v>17</v>
      </c>
      <c r="D2202" s="139">
        <v>0</v>
      </c>
      <c r="E2202" s="140" t="s">
        <v>12</v>
      </c>
      <c r="F2202" s="141" t="str">
        <f t="shared" si="104"/>
        <v/>
      </c>
      <c r="G2202" s="142">
        <f>IF($K2202="Padrão",BDI!$B$17,IF($K2202="Diferenciado",BDI!$E$17,0))</f>
        <v>0.21290000000000001</v>
      </c>
      <c r="H2202" s="140" t="str">
        <f t="shared" si="102"/>
        <v/>
      </c>
      <c r="I2202" s="141" t="str">
        <f t="shared" si="103"/>
        <v/>
      </c>
      <c r="J2202" s="143"/>
      <c r="K2202" s="144" t="s">
        <v>3103</v>
      </c>
    </row>
    <row r="2203" spans="1:11" hidden="1" x14ac:dyDescent="0.25">
      <c r="A2203" s="137" t="s">
        <v>6556</v>
      </c>
      <c r="B2203" s="138" t="s">
        <v>6557</v>
      </c>
      <c r="C2203" s="139" t="s">
        <v>17</v>
      </c>
      <c r="D2203" s="139">
        <v>0</v>
      </c>
      <c r="E2203" s="140" t="s">
        <v>12</v>
      </c>
      <c r="F2203" s="141" t="str">
        <f t="shared" si="104"/>
        <v/>
      </c>
      <c r="G2203" s="142">
        <f>IF($K2203="Padrão",BDI!$B$17,IF($K2203="Diferenciado",BDI!$E$17,0))</f>
        <v>0.21290000000000001</v>
      </c>
      <c r="H2203" s="140" t="str">
        <f t="shared" si="102"/>
        <v/>
      </c>
      <c r="I2203" s="141" t="str">
        <f t="shared" si="103"/>
        <v/>
      </c>
      <c r="J2203" s="143"/>
      <c r="K2203" s="144" t="s">
        <v>3103</v>
      </c>
    </row>
    <row r="2204" spans="1:11" hidden="1" x14ac:dyDescent="0.25">
      <c r="A2204" s="137" t="s">
        <v>6558</v>
      </c>
      <c r="B2204" s="138" t="s">
        <v>6559</v>
      </c>
      <c r="C2204" s="139" t="s">
        <v>17</v>
      </c>
      <c r="D2204" s="139">
        <v>0</v>
      </c>
      <c r="E2204" s="140" t="s">
        <v>12</v>
      </c>
      <c r="F2204" s="141" t="str">
        <f t="shared" si="104"/>
        <v/>
      </c>
      <c r="G2204" s="142">
        <f>IF($K2204="Padrão",BDI!$B$17,IF($K2204="Diferenciado",BDI!$E$17,0))</f>
        <v>0.21290000000000001</v>
      </c>
      <c r="H2204" s="140" t="str">
        <f t="shared" si="102"/>
        <v/>
      </c>
      <c r="I2204" s="141" t="str">
        <f t="shared" si="103"/>
        <v/>
      </c>
      <c r="J2204" s="143"/>
      <c r="K2204" s="144" t="s">
        <v>3103</v>
      </c>
    </row>
    <row r="2205" spans="1:11" hidden="1" x14ac:dyDescent="0.25">
      <c r="A2205" s="137" t="s">
        <v>6560</v>
      </c>
      <c r="B2205" s="138" t="s">
        <v>6561</v>
      </c>
      <c r="C2205" s="139" t="s">
        <v>17</v>
      </c>
      <c r="D2205" s="139">
        <v>0</v>
      </c>
      <c r="E2205" s="140" t="s">
        <v>12</v>
      </c>
      <c r="F2205" s="141" t="str">
        <f t="shared" si="104"/>
        <v/>
      </c>
      <c r="G2205" s="142">
        <f>IF($K2205="Padrão",BDI!$B$17,IF($K2205="Diferenciado",BDI!$E$17,0))</f>
        <v>0.21290000000000001</v>
      </c>
      <c r="H2205" s="140" t="str">
        <f t="shared" si="102"/>
        <v/>
      </c>
      <c r="I2205" s="141" t="str">
        <f t="shared" si="103"/>
        <v/>
      </c>
      <c r="J2205" s="143"/>
      <c r="K2205" s="144" t="s">
        <v>3103</v>
      </c>
    </row>
    <row r="2206" spans="1:11" hidden="1" x14ac:dyDescent="0.25">
      <c r="A2206" s="137" t="s">
        <v>6562</v>
      </c>
      <c r="B2206" s="138" t="s">
        <v>6563</v>
      </c>
      <c r="C2206" s="139" t="s">
        <v>17</v>
      </c>
      <c r="D2206" s="139">
        <v>0</v>
      </c>
      <c r="E2206" s="140" t="s">
        <v>12</v>
      </c>
      <c r="F2206" s="141" t="str">
        <f t="shared" si="104"/>
        <v/>
      </c>
      <c r="G2206" s="142">
        <f>IF($K2206="Padrão",BDI!$B$17,IF($K2206="Diferenciado",BDI!$E$17,0))</f>
        <v>0.21290000000000001</v>
      </c>
      <c r="H2206" s="140" t="str">
        <f t="shared" si="102"/>
        <v/>
      </c>
      <c r="I2206" s="141" t="str">
        <f t="shared" si="103"/>
        <v/>
      </c>
      <c r="J2206" s="143"/>
      <c r="K2206" s="144" t="s">
        <v>3103</v>
      </c>
    </row>
    <row r="2207" spans="1:11" hidden="1" x14ac:dyDescent="0.25">
      <c r="A2207" s="137" t="s">
        <v>6564</v>
      </c>
      <c r="B2207" s="138" t="s">
        <v>6565</v>
      </c>
      <c r="C2207" s="139" t="s">
        <v>17</v>
      </c>
      <c r="D2207" s="139">
        <v>0</v>
      </c>
      <c r="E2207" s="140" t="s">
        <v>12</v>
      </c>
      <c r="F2207" s="141" t="str">
        <f t="shared" si="104"/>
        <v/>
      </c>
      <c r="G2207" s="142">
        <f>IF($K2207="Padrão",BDI!$B$17,IF($K2207="Diferenciado",BDI!$E$17,0))</f>
        <v>0.21290000000000001</v>
      </c>
      <c r="H2207" s="140" t="str">
        <f t="shared" si="102"/>
        <v/>
      </c>
      <c r="I2207" s="141" t="str">
        <f t="shared" si="103"/>
        <v/>
      </c>
      <c r="J2207" s="143"/>
      <c r="K2207" s="144" t="s">
        <v>3103</v>
      </c>
    </row>
    <row r="2208" spans="1:11" hidden="1" x14ac:dyDescent="0.25">
      <c r="A2208" s="137" t="s">
        <v>6566</v>
      </c>
      <c r="B2208" s="138" t="s">
        <v>6567</v>
      </c>
      <c r="C2208" s="139" t="s">
        <v>17</v>
      </c>
      <c r="D2208" s="139">
        <v>0</v>
      </c>
      <c r="E2208" s="140" t="s">
        <v>12</v>
      </c>
      <c r="F2208" s="141" t="str">
        <f t="shared" si="104"/>
        <v/>
      </c>
      <c r="G2208" s="142">
        <f>IF($K2208="Padrão",BDI!$B$17,IF($K2208="Diferenciado",BDI!$E$17,0))</f>
        <v>0.21290000000000001</v>
      </c>
      <c r="H2208" s="140" t="str">
        <f t="shared" si="102"/>
        <v/>
      </c>
      <c r="I2208" s="141" t="str">
        <f t="shared" si="103"/>
        <v/>
      </c>
      <c r="J2208" s="143"/>
      <c r="K2208" s="144" t="s">
        <v>3103</v>
      </c>
    </row>
    <row r="2209" spans="1:11" hidden="1" x14ac:dyDescent="0.25">
      <c r="A2209" s="137" t="s">
        <v>6568</v>
      </c>
      <c r="B2209" s="138" t="s">
        <v>6569</v>
      </c>
      <c r="C2209" s="139" t="s">
        <v>17</v>
      </c>
      <c r="D2209" s="139">
        <v>0</v>
      </c>
      <c r="E2209" s="140" t="s">
        <v>12</v>
      </c>
      <c r="F2209" s="141" t="str">
        <f t="shared" si="104"/>
        <v/>
      </c>
      <c r="G2209" s="142">
        <f>IF($K2209="Padrão",BDI!$B$17,IF($K2209="Diferenciado",BDI!$E$17,0))</f>
        <v>0.21290000000000001</v>
      </c>
      <c r="H2209" s="140" t="str">
        <f t="shared" si="102"/>
        <v/>
      </c>
      <c r="I2209" s="141" t="str">
        <f t="shared" si="103"/>
        <v/>
      </c>
      <c r="J2209" s="143"/>
      <c r="K2209" s="144" t="s">
        <v>3103</v>
      </c>
    </row>
    <row r="2210" spans="1:11" hidden="1" x14ac:dyDescent="0.25">
      <c r="A2210" s="137" t="s">
        <v>6570</v>
      </c>
      <c r="B2210" s="138" t="s">
        <v>6571</v>
      </c>
      <c r="C2210" s="139" t="s">
        <v>17</v>
      </c>
      <c r="D2210" s="139">
        <v>0</v>
      </c>
      <c r="E2210" s="140" t="s">
        <v>12</v>
      </c>
      <c r="F2210" s="141" t="str">
        <f t="shared" si="104"/>
        <v/>
      </c>
      <c r="G2210" s="142">
        <f>IF($K2210="Padrão",BDI!$B$17,IF($K2210="Diferenciado",BDI!$E$17,0))</f>
        <v>0.21290000000000001</v>
      </c>
      <c r="H2210" s="140" t="str">
        <f t="shared" si="102"/>
        <v/>
      </c>
      <c r="I2210" s="141" t="str">
        <f t="shared" si="103"/>
        <v/>
      </c>
      <c r="J2210" s="143"/>
      <c r="K2210" s="144" t="s">
        <v>3103</v>
      </c>
    </row>
    <row r="2211" spans="1:11" hidden="1" x14ac:dyDescent="0.25">
      <c r="A2211" s="137" t="s">
        <v>6572</v>
      </c>
      <c r="B2211" s="138" t="s">
        <v>6573</v>
      </c>
      <c r="C2211" s="139" t="s">
        <v>17</v>
      </c>
      <c r="D2211" s="139">
        <v>0</v>
      </c>
      <c r="E2211" s="140" t="s">
        <v>12</v>
      </c>
      <c r="F2211" s="141" t="str">
        <f t="shared" si="104"/>
        <v/>
      </c>
      <c r="G2211" s="142">
        <f>IF($K2211="Padrão",BDI!$B$17,IF($K2211="Diferenciado",BDI!$E$17,0))</f>
        <v>0.21290000000000001</v>
      </c>
      <c r="H2211" s="140" t="str">
        <f t="shared" si="102"/>
        <v/>
      </c>
      <c r="I2211" s="141" t="str">
        <f t="shared" si="103"/>
        <v/>
      </c>
      <c r="J2211" s="143"/>
      <c r="K2211" s="144" t="s">
        <v>3103</v>
      </c>
    </row>
    <row r="2212" spans="1:11" hidden="1" x14ac:dyDescent="0.25">
      <c r="A2212" s="137" t="s">
        <v>6574</v>
      </c>
      <c r="B2212" s="138" t="s">
        <v>6575</v>
      </c>
      <c r="C2212" s="139" t="s">
        <v>17</v>
      </c>
      <c r="D2212" s="139">
        <v>0</v>
      </c>
      <c r="E2212" s="140" t="s">
        <v>12</v>
      </c>
      <c r="F2212" s="141" t="str">
        <f t="shared" si="104"/>
        <v/>
      </c>
      <c r="G2212" s="142">
        <f>IF($K2212="Padrão",BDI!$B$17,IF($K2212="Diferenciado",BDI!$E$17,0))</f>
        <v>0.21290000000000001</v>
      </c>
      <c r="H2212" s="140" t="str">
        <f t="shared" si="102"/>
        <v/>
      </c>
      <c r="I2212" s="141" t="str">
        <f t="shared" si="103"/>
        <v/>
      </c>
      <c r="J2212" s="143"/>
      <c r="K2212" s="144" t="s">
        <v>3103</v>
      </c>
    </row>
    <row r="2213" spans="1:11" hidden="1" x14ac:dyDescent="0.25">
      <c r="A2213" s="137" t="s">
        <v>6576</v>
      </c>
      <c r="B2213" s="138" t="s">
        <v>6577</v>
      </c>
      <c r="C2213" s="139" t="s">
        <v>17</v>
      </c>
      <c r="D2213" s="139">
        <v>0</v>
      </c>
      <c r="E2213" s="140" t="s">
        <v>12</v>
      </c>
      <c r="F2213" s="141" t="str">
        <f t="shared" si="104"/>
        <v/>
      </c>
      <c r="G2213" s="142">
        <f>IF($K2213="Padrão",BDI!$B$17,IF($K2213="Diferenciado",BDI!$E$17,0))</f>
        <v>0.21290000000000001</v>
      </c>
      <c r="H2213" s="140" t="str">
        <f t="shared" si="102"/>
        <v/>
      </c>
      <c r="I2213" s="141" t="str">
        <f t="shared" si="103"/>
        <v/>
      </c>
      <c r="J2213" s="143"/>
      <c r="K2213" s="144" t="s">
        <v>3103</v>
      </c>
    </row>
    <row r="2214" spans="1:11" hidden="1" x14ac:dyDescent="0.25">
      <c r="A2214" s="137" t="s">
        <v>6578</v>
      </c>
      <c r="B2214" s="138" t="s">
        <v>6579</v>
      </c>
      <c r="C2214" s="139" t="s">
        <v>17</v>
      </c>
      <c r="D2214" s="139">
        <v>0</v>
      </c>
      <c r="E2214" s="140" t="s">
        <v>12</v>
      </c>
      <c r="F2214" s="141" t="str">
        <f t="shared" si="104"/>
        <v/>
      </c>
      <c r="G2214" s="142">
        <f>IF($K2214="Padrão",BDI!$B$17,IF($K2214="Diferenciado",BDI!$E$17,0))</f>
        <v>0.21290000000000001</v>
      </c>
      <c r="H2214" s="140" t="str">
        <f t="shared" si="102"/>
        <v/>
      </c>
      <c r="I2214" s="141" t="str">
        <f t="shared" si="103"/>
        <v/>
      </c>
      <c r="J2214" s="143"/>
      <c r="K2214" s="144" t="s">
        <v>3103</v>
      </c>
    </row>
    <row r="2215" spans="1:11" hidden="1" x14ac:dyDescent="0.25">
      <c r="A2215" s="137" t="s">
        <v>6580</v>
      </c>
      <c r="B2215" s="138" t="s">
        <v>6581</v>
      </c>
      <c r="C2215" s="139" t="s">
        <v>17</v>
      </c>
      <c r="D2215" s="139">
        <v>0</v>
      </c>
      <c r="E2215" s="140" t="s">
        <v>12</v>
      </c>
      <c r="F2215" s="141" t="str">
        <f t="shared" si="104"/>
        <v/>
      </c>
      <c r="G2215" s="142">
        <f>IF($K2215="Padrão",BDI!$B$17,IF($K2215="Diferenciado",BDI!$E$17,0))</f>
        <v>0.21290000000000001</v>
      </c>
      <c r="H2215" s="140" t="str">
        <f t="shared" si="102"/>
        <v/>
      </c>
      <c r="I2215" s="141" t="str">
        <f t="shared" si="103"/>
        <v/>
      </c>
      <c r="J2215" s="143"/>
      <c r="K2215" s="144" t="s">
        <v>3103</v>
      </c>
    </row>
    <row r="2216" spans="1:11" hidden="1" x14ac:dyDescent="0.25">
      <c r="A2216" s="137" t="s">
        <v>6582</v>
      </c>
      <c r="B2216" s="138" t="s">
        <v>6583</v>
      </c>
      <c r="C2216" s="139" t="s">
        <v>17</v>
      </c>
      <c r="D2216" s="139">
        <v>0</v>
      </c>
      <c r="E2216" s="140" t="s">
        <v>12</v>
      </c>
      <c r="F2216" s="141" t="str">
        <f t="shared" si="104"/>
        <v/>
      </c>
      <c r="G2216" s="142">
        <f>IF($K2216="Padrão",BDI!$B$17,IF($K2216="Diferenciado",BDI!$E$17,0))</f>
        <v>0.21290000000000001</v>
      </c>
      <c r="H2216" s="140" t="str">
        <f t="shared" si="102"/>
        <v/>
      </c>
      <c r="I2216" s="141" t="str">
        <f t="shared" si="103"/>
        <v/>
      </c>
      <c r="J2216" s="143"/>
      <c r="K2216" s="144" t="s">
        <v>3103</v>
      </c>
    </row>
    <row r="2217" spans="1:11" hidden="1" x14ac:dyDescent="0.25">
      <c r="A2217" s="185" t="s">
        <v>1490</v>
      </c>
      <c r="B2217" s="138" t="s">
        <v>6584</v>
      </c>
      <c r="C2217" s="139" t="s">
        <v>17</v>
      </c>
      <c r="D2217" s="139">
        <v>0</v>
      </c>
      <c r="E2217" s="140">
        <f ca="1">OFFSET(INDEX(Composições!A:H,MATCH(Orçamentária!A2217,Composições!A:A,0),8),2,0)</f>
        <v>269.14449999999999</v>
      </c>
      <c r="F2217" s="141">
        <f t="shared" ca="1" si="104"/>
        <v>0</v>
      </c>
      <c r="G2217" s="142">
        <f>IF($K2217="Padrão",BDI!$B$17,IF($K2217="Diferenciado",BDI!$E$17,0))</f>
        <v>0.21290000000000001</v>
      </c>
      <c r="H2217" s="140">
        <f t="shared" ca="1" si="102"/>
        <v>326.45</v>
      </c>
      <c r="I2217" s="141">
        <f t="shared" ca="1" si="103"/>
        <v>0</v>
      </c>
      <c r="J2217" s="143"/>
      <c r="K2217" s="144" t="s">
        <v>3103</v>
      </c>
    </row>
    <row r="2218" spans="1:11" hidden="1" x14ac:dyDescent="0.25">
      <c r="A2218" s="185" t="s">
        <v>1491</v>
      </c>
      <c r="B2218" s="138" t="s">
        <v>6585</v>
      </c>
      <c r="C2218" s="139" t="s">
        <v>17</v>
      </c>
      <c r="D2218" s="139">
        <v>0</v>
      </c>
      <c r="E2218" s="140">
        <f ca="1">OFFSET(INDEX(Composições!A:H,MATCH(Orçamentária!A2218,Composições!A:A,0),8),2,0)</f>
        <v>498.64549999999997</v>
      </c>
      <c r="F2218" s="141">
        <f t="shared" ca="1" si="104"/>
        <v>0</v>
      </c>
      <c r="G2218" s="142">
        <f>IF($K2218="Padrão",BDI!$B$17,IF($K2218="Diferenciado",BDI!$E$17,0))</f>
        <v>0.21290000000000001</v>
      </c>
      <c r="H2218" s="140">
        <f t="shared" ca="1" si="102"/>
        <v>604.80999999999995</v>
      </c>
      <c r="I2218" s="141">
        <f t="shared" ca="1" si="103"/>
        <v>0</v>
      </c>
      <c r="J2218" s="143"/>
      <c r="K2218" s="144" t="s">
        <v>3103</v>
      </c>
    </row>
    <row r="2219" spans="1:11" hidden="1" x14ac:dyDescent="0.25">
      <c r="A2219" s="185" t="s">
        <v>1492</v>
      </c>
      <c r="B2219" s="138" t="s">
        <v>6586</v>
      </c>
      <c r="C2219" s="139" t="s">
        <v>17</v>
      </c>
      <c r="D2219" s="139">
        <v>0</v>
      </c>
      <c r="E2219" s="140">
        <f ca="1">OFFSET(INDEX(Composições!A:H,MATCH(Orçamentária!A2219,Composições!A:A,0),8),2,0)</f>
        <v>1080.6819999999998</v>
      </c>
      <c r="F2219" s="141">
        <f t="shared" ca="1" si="104"/>
        <v>0</v>
      </c>
      <c r="G2219" s="142">
        <f>IF($K2219="Padrão",BDI!$B$17,IF($K2219="Diferenciado",BDI!$E$17,0))</f>
        <v>0.21290000000000001</v>
      </c>
      <c r="H2219" s="140">
        <f t="shared" ca="1" si="102"/>
        <v>1310.76</v>
      </c>
      <c r="I2219" s="141">
        <f t="shared" ca="1" si="103"/>
        <v>0</v>
      </c>
      <c r="J2219" s="143"/>
      <c r="K2219" s="144" t="s">
        <v>3103</v>
      </c>
    </row>
    <row r="2220" spans="1:11" hidden="1" x14ac:dyDescent="0.25">
      <c r="A2220" s="137" t="s">
        <v>6587</v>
      </c>
      <c r="B2220" s="138" t="s">
        <v>6588</v>
      </c>
      <c r="C2220" s="139" t="s">
        <v>17</v>
      </c>
      <c r="D2220" s="139">
        <v>0</v>
      </c>
      <c r="E2220" s="140" t="s">
        <v>12</v>
      </c>
      <c r="F2220" s="141" t="str">
        <f t="shared" si="104"/>
        <v/>
      </c>
      <c r="G2220" s="142">
        <f>IF($K2220="Padrão",BDI!$B$17,IF($K2220="Diferenciado",BDI!$E$17,0))</f>
        <v>0.21290000000000001</v>
      </c>
      <c r="H2220" s="140" t="str">
        <f t="shared" si="102"/>
        <v/>
      </c>
      <c r="I2220" s="141" t="str">
        <f t="shared" si="103"/>
        <v/>
      </c>
      <c r="J2220" s="143"/>
      <c r="K2220" s="144" t="s">
        <v>3103</v>
      </c>
    </row>
    <row r="2221" spans="1:11" hidden="1" x14ac:dyDescent="0.25">
      <c r="A2221" s="137" t="s">
        <v>6589</v>
      </c>
      <c r="B2221" s="138" t="s">
        <v>6590</v>
      </c>
      <c r="C2221" s="139" t="s">
        <v>17</v>
      </c>
      <c r="D2221" s="139">
        <v>0</v>
      </c>
      <c r="E2221" s="140" t="s">
        <v>12</v>
      </c>
      <c r="F2221" s="141" t="str">
        <f t="shared" si="104"/>
        <v/>
      </c>
      <c r="G2221" s="142">
        <f>IF($K2221="Padrão",BDI!$B$17,IF($K2221="Diferenciado",BDI!$E$17,0))</f>
        <v>0.21290000000000001</v>
      </c>
      <c r="H2221" s="140" t="str">
        <f t="shared" si="102"/>
        <v/>
      </c>
      <c r="I2221" s="141" t="str">
        <f t="shared" si="103"/>
        <v/>
      </c>
      <c r="J2221" s="143"/>
      <c r="K2221" s="144" t="s">
        <v>3103</v>
      </c>
    </row>
    <row r="2222" spans="1:11" hidden="1" x14ac:dyDescent="0.25">
      <c r="A2222" s="137" t="s">
        <v>6591</v>
      </c>
      <c r="B2222" s="138" t="s">
        <v>6592</v>
      </c>
      <c r="C2222" s="139" t="s">
        <v>17</v>
      </c>
      <c r="D2222" s="139">
        <v>0</v>
      </c>
      <c r="E2222" s="140" t="s">
        <v>12</v>
      </c>
      <c r="F2222" s="141" t="str">
        <f t="shared" si="104"/>
        <v/>
      </c>
      <c r="G2222" s="142">
        <f>IF($K2222="Padrão",BDI!$B$17,IF($K2222="Diferenciado",BDI!$E$17,0))</f>
        <v>0.21290000000000001</v>
      </c>
      <c r="H2222" s="140" t="str">
        <f t="shared" si="102"/>
        <v/>
      </c>
      <c r="I2222" s="141" t="str">
        <f t="shared" si="103"/>
        <v/>
      </c>
      <c r="J2222" s="143"/>
      <c r="K2222" s="144" t="s">
        <v>3103</v>
      </c>
    </row>
    <row r="2223" spans="1:11" hidden="1" x14ac:dyDescent="0.25">
      <c r="A2223" s="137" t="s">
        <v>6593</v>
      </c>
      <c r="B2223" s="138" t="s">
        <v>6594</v>
      </c>
      <c r="C2223" s="139" t="s">
        <v>17</v>
      </c>
      <c r="D2223" s="139">
        <v>0</v>
      </c>
      <c r="E2223" s="140" t="s">
        <v>12</v>
      </c>
      <c r="F2223" s="141" t="str">
        <f t="shared" si="104"/>
        <v/>
      </c>
      <c r="G2223" s="142">
        <f>IF($K2223="Padrão",BDI!$B$17,IF($K2223="Diferenciado",BDI!$E$17,0))</f>
        <v>0.21290000000000001</v>
      </c>
      <c r="H2223" s="140" t="str">
        <f t="shared" si="102"/>
        <v/>
      </c>
      <c r="I2223" s="141" t="str">
        <f t="shared" si="103"/>
        <v/>
      </c>
      <c r="J2223" s="143"/>
      <c r="K2223" s="144" t="s">
        <v>3103</v>
      </c>
    </row>
    <row r="2224" spans="1:11" hidden="1" x14ac:dyDescent="0.25">
      <c r="A2224" s="137" t="s">
        <v>6595</v>
      </c>
      <c r="B2224" s="138" t="s">
        <v>6596</v>
      </c>
      <c r="C2224" s="139" t="s">
        <v>17</v>
      </c>
      <c r="D2224" s="139">
        <v>0</v>
      </c>
      <c r="E2224" s="140" t="s">
        <v>12</v>
      </c>
      <c r="F2224" s="141" t="str">
        <f t="shared" si="104"/>
        <v/>
      </c>
      <c r="G2224" s="142">
        <f>IF($K2224="Padrão",BDI!$B$17,IF($K2224="Diferenciado",BDI!$E$17,0))</f>
        <v>0.21290000000000001</v>
      </c>
      <c r="H2224" s="140" t="str">
        <f t="shared" si="102"/>
        <v/>
      </c>
      <c r="I2224" s="141" t="str">
        <f t="shared" si="103"/>
        <v/>
      </c>
      <c r="J2224" s="143"/>
      <c r="K2224" s="144" t="s">
        <v>3103</v>
      </c>
    </row>
    <row r="2225" spans="1:11" hidden="1" x14ac:dyDescent="0.25">
      <c r="A2225" s="137" t="s">
        <v>6597</v>
      </c>
      <c r="B2225" s="138" t="s">
        <v>6598</v>
      </c>
      <c r="C2225" s="139" t="s">
        <v>17</v>
      </c>
      <c r="D2225" s="139">
        <v>0</v>
      </c>
      <c r="E2225" s="140" t="s">
        <v>12</v>
      </c>
      <c r="F2225" s="141" t="str">
        <f t="shared" si="104"/>
        <v/>
      </c>
      <c r="G2225" s="142">
        <f>IF($K2225="Padrão",BDI!$B$17,IF($K2225="Diferenciado",BDI!$E$17,0))</f>
        <v>0.21290000000000001</v>
      </c>
      <c r="H2225" s="140" t="str">
        <f t="shared" si="102"/>
        <v/>
      </c>
      <c r="I2225" s="141" t="str">
        <f t="shared" si="103"/>
        <v/>
      </c>
      <c r="J2225" s="143"/>
      <c r="K2225" s="144" t="s">
        <v>3103</v>
      </c>
    </row>
    <row r="2226" spans="1:11" hidden="1" x14ac:dyDescent="0.25">
      <c r="A2226" s="137" t="s">
        <v>6599</v>
      </c>
      <c r="B2226" s="138" t="s">
        <v>6600</v>
      </c>
      <c r="C2226" s="139" t="s">
        <v>17</v>
      </c>
      <c r="D2226" s="139">
        <v>0</v>
      </c>
      <c r="E2226" s="140" t="s">
        <v>12</v>
      </c>
      <c r="F2226" s="141" t="str">
        <f t="shared" si="104"/>
        <v/>
      </c>
      <c r="G2226" s="142">
        <f>IF($K2226="Padrão",BDI!$B$17,IF($K2226="Diferenciado",BDI!$E$17,0))</f>
        <v>0.21290000000000001</v>
      </c>
      <c r="H2226" s="140" t="str">
        <f t="shared" si="102"/>
        <v/>
      </c>
      <c r="I2226" s="141" t="str">
        <f t="shared" si="103"/>
        <v/>
      </c>
      <c r="J2226" s="143"/>
      <c r="K2226" s="144" t="s">
        <v>3103</v>
      </c>
    </row>
    <row r="2227" spans="1:11" hidden="1" x14ac:dyDescent="0.25">
      <c r="A2227" s="137" t="s">
        <v>6601</v>
      </c>
      <c r="B2227" s="138" t="s">
        <v>6602</v>
      </c>
      <c r="C2227" s="139" t="s">
        <v>17</v>
      </c>
      <c r="D2227" s="139">
        <v>0</v>
      </c>
      <c r="E2227" s="140" t="s">
        <v>12</v>
      </c>
      <c r="F2227" s="141" t="str">
        <f t="shared" si="104"/>
        <v/>
      </c>
      <c r="G2227" s="142">
        <f>IF($K2227="Padrão",BDI!$B$17,IF($K2227="Diferenciado",BDI!$E$17,0))</f>
        <v>0.21290000000000001</v>
      </c>
      <c r="H2227" s="140" t="str">
        <f t="shared" si="102"/>
        <v/>
      </c>
      <c r="I2227" s="141" t="str">
        <f t="shared" si="103"/>
        <v/>
      </c>
      <c r="J2227" s="143"/>
      <c r="K2227" s="144" t="s">
        <v>3103</v>
      </c>
    </row>
    <row r="2228" spans="1:11" hidden="1" x14ac:dyDescent="0.25">
      <c r="A2228" s="137" t="s">
        <v>6603</v>
      </c>
      <c r="B2228" s="138" t="s">
        <v>6604</v>
      </c>
      <c r="C2228" s="139" t="s">
        <v>17</v>
      </c>
      <c r="D2228" s="139">
        <v>0</v>
      </c>
      <c r="E2228" s="140" t="s">
        <v>12</v>
      </c>
      <c r="F2228" s="141" t="str">
        <f t="shared" si="104"/>
        <v/>
      </c>
      <c r="G2228" s="142">
        <f>IF($K2228="Padrão",BDI!$B$17,IF($K2228="Diferenciado",BDI!$E$17,0))</f>
        <v>0.21290000000000001</v>
      </c>
      <c r="H2228" s="140" t="str">
        <f t="shared" si="102"/>
        <v/>
      </c>
      <c r="I2228" s="141" t="str">
        <f t="shared" si="103"/>
        <v/>
      </c>
      <c r="J2228" s="143"/>
      <c r="K2228" s="144" t="s">
        <v>3103</v>
      </c>
    </row>
    <row r="2229" spans="1:11" hidden="1" x14ac:dyDescent="0.25">
      <c r="A2229" s="137" t="s">
        <v>6605</v>
      </c>
      <c r="B2229" s="138" t="s">
        <v>6606</v>
      </c>
      <c r="C2229" s="139" t="s">
        <v>17</v>
      </c>
      <c r="D2229" s="139">
        <v>0</v>
      </c>
      <c r="E2229" s="140" t="s">
        <v>12</v>
      </c>
      <c r="F2229" s="141" t="str">
        <f t="shared" si="104"/>
        <v/>
      </c>
      <c r="G2229" s="142">
        <f>IF($K2229="Padrão",BDI!$B$17,IF($K2229="Diferenciado",BDI!$E$17,0))</f>
        <v>0.21290000000000001</v>
      </c>
      <c r="H2229" s="140" t="str">
        <f t="shared" si="102"/>
        <v/>
      </c>
      <c r="I2229" s="141" t="str">
        <f t="shared" si="103"/>
        <v/>
      </c>
      <c r="J2229" s="143"/>
      <c r="K2229" s="144" t="s">
        <v>3103</v>
      </c>
    </row>
    <row r="2230" spans="1:11" hidden="1" x14ac:dyDescent="0.25">
      <c r="A2230" s="137" t="s">
        <v>6607</v>
      </c>
      <c r="B2230" s="138" t="s">
        <v>6608</v>
      </c>
      <c r="C2230" s="139" t="s">
        <v>17</v>
      </c>
      <c r="D2230" s="139">
        <v>0</v>
      </c>
      <c r="E2230" s="140" t="s">
        <v>12</v>
      </c>
      <c r="F2230" s="141" t="str">
        <f t="shared" si="104"/>
        <v/>
      </c>
      <c r="G2230" s="142">
        <f>IF($K2230="Padrão",BDI!$B$17,IF($K2230="Diferenciado",BDI!$E$17,0))</f>
        <v>0.21290000000000001</v>
      </c>
      <c r="H2230" s="140" t="str">
        <f t="shared" si="102"/>
        <v/>
      </c>
      <c r="I2230" s="141" t="str">
        <f t="shared" si="103"/>
        <v/>
      </c>
      <c r="J2230" s="143"/>
      <c r="K2230" s="144" t="s">
        <v>3103</v>
      </c>
    </row>
    <row r="2231" spans="1:11" hidden="1" x14ac:dyDescent="0.25">
      <c r="A2231" s="137" t="s">
        <v>6609</v>
      </c>
      <c r="B2231" s="138" t="s">
        <v>6610</v>
      </c>
      <c r="C2231" s="139" t="s">
        <v>17</v>
      </c>
      <c r="D2231" s="139">
        <v>0</v>
      </c>
      <c r="E2231" s="140" t="s">
        <v>12</v>
      </c>
      <c r="F2231" s="141" t="str">
        <f t="shared" si="104"/>
        <v/>
      </c>
      <c r="G2231" s="142">
        <f>IF($K2231="Padrão",BDI!$B$17,IF($K2231="Diferenciado",BDI!$E$17,0))</f>
        <v>0.21290000000000001</v>
      </c>
      <c r="H2231" s="140" t="str">
        <f t="shared" si="102"/>
        <v/>
      </c>
      <c r="I2231" s="141" t="str">
        <f t="shared" si="103"/>
        <v/>
      </c>
      <c r="J2231" s="143"/>
      <c r="K2231" s="144" t="s">
        <v>3103</v>
      </c>
    </row>
    <row r="2232" spans="1:11" hidden="1" x14ac:dyDescent="0.25">
      <c r="A2232" s="137" t="s">
        <v>6611</v>
      </c>
      <c r="B2232" s="138" t="s">
        <v>6612</v>
      </c>
      <c r="C2232" s="139" t="s">
        <v>17</v>
      </c>
      <c r="D2232" s="139">
        <v>0</v>
      </c>
      <c r="E2232" s="140" t="s">
        <v>12</v>
      </c>
      <c r="F2232" s="141" t="str">
        <f t="shared" si="104"/>
        <v/>
      </c>
      <c r="G2232" s="142">
        <f>IF($K2232="Padrão",BDI!$B$17,IF($K2232="Diferenciado",BDI!$E$17,0))</f>
        <v>0.21290000000000001</v>
      </c>
      <c r="H2232" s="140" t="str">
        <f t="shared" si="102"/>
        <v/>
      </c>
      <c r="I2232" s="141" t="str">
        <f t="shared" si="103"/>
        <v/>
      </c>
      <c r="J2232" s="143"/>
      <c r="K2232" s="144" t="s">
        <v>3103</v>
      </c>
    </row>
    <row r="2233" spans="1:11" hidden="1" x14ac:dyDescent="0.25">
      <c r="A2233" s="137" t="s">
        <v>6613</v>
      </c>
      <c r="B2233" s="138" t="s">
        <v>6614</v>
      </c>
      <c r="C2233" s="139" t="s">
        <v>17</v>
      </c>
      <c r="D2233" s="139">
        <v>0</v>
      </c>
      <c r="E2233" s="140" t="s">
        <v>12</v>
      </c>
      <c r="F2233" s="141" t="str">
        <f t="shared" si="104"/>
        <v/>
      </c>
      <c r="G2233" s="142">
        <f>IF($K2233="Padrão",BDI!$B$17,IF($K2233="Diferenciado",BDI!$E$17,0))</f>
        <v>0.21290000000000001</v>
      </c>
      <c r="H2233" s="140" t="str">
        <f t="shared" si="102"/>
        <v/>
      </c>
      <c r="I2233" s="141" t="str">
        <f t="shared" si="103"/>
        <v/>
      </c>
      <c r="J2233" s="143"/>
      <c r="K2233" s="144" t="s">
        <v>3103</v>
      </c>
    </row>
    <row r="2234" spans="1:11" hidden="1" x14ac:dyDescent="0.25">
      <c r="A2234" s="137" t="s">
        <v>6615</v>
      </c>
      <c r="B2234" s="138" t="s">
        <v>6616</v>
      </c>
      <c r="C2234" s="139" t="s">
        <v>17</v>
      </c>
      <c r="D2234" s="139">
        <v>0</v>
      </c>
      <c r="E2234" s="140" t="s">
        <v>12</v>
      </c>
      <c r="F2234" s="141" t="str">
        <f t="shared" si="104"/>
        <v/>
      </c>
      <c r="G2234" s="142">
        <f>IF($K2234="Padrão",BDI!$B$17,IF($K2234="Diferenciado",BDI!$E$17,0))</f>
        <v>0.21290000000000001</v>
      </c>
      <c r="H2234" s="140" t="str">
        <f t="shared" si="102"/>
        <v/>
      </c>
      <c r="I2234" s="141" t="str">
        <f t="shared" si="103"/>
        <v/>
      </c>
      <c r="J2234" s="143"/>
      <c r="K2234" s="144" t="s">
        <v>3103</v>
      </c>
    </row>
    <row r="2235" spans="1:11" hidden="1" x14ac:dyDescent="0.25">
      <c r="A2235" s="137" t="s">
        <v>6617</v>
      </c>
      <c r="B2235" s="138" t="s">
        <v>6618</v>
      </c>
      <c r="C2235" s="139" t="s">
        <v>17</v>
      </c>
      <c r="D2235" s="139">
        <v>0</v>
      </c>
      <c r="E2235" s="140" t="s">
        <v>12</v>
      </c>
      <c r="F2235" s="141" t="str">
        <f t="shared" si="104"/>
        <v/>
      </c>
      <c r="G2235" s="142">
        <f>IF($K2235="Padrão",BDI!$B$17,IF($K2235="Diferenciado",BDI!$E$17,0))</f>
        <v>0.21290000000000001</v>
      </c>
      <c r="H2235" s="140" t="str">
        <f t="shared" si="102"/>
        <v/>
      </c>
      <c r="I2235" s="141" t="str">
        <f t="shared" si="103"/>
        <v/>
      </c>
      <c r="J2235" s="143"/>
      <c r="K2235" s="144" t="s">
        <v>3103</v>
      </c>
    </row>
    <row r="2236" spans="1:11" hidden="1" x14ac:dyDescent="0.25">
      <c r="A2236" s="137" t="s">
        <v>6619</v>
      </c>
      <c r="B2236" s="138" t="s">
        <v>6620</v>
      </c>
      <c r="C2236" s="139" t="s">
        <v>17</v>
      </c>
      <c r="D2236" s="139">
        <v>0</v>
      </c>
      <c r="E2236" s="140" t="s">
        <v>12</v>
      </c>
      <c r="F2236" s="141" t="str">
        <f t="shared" si="104"/>
        <v/>
      </c>
      <c r="G2236" s="142">
        <f>IF($K2236="Padrão",BDI!$B$17,IF($K2236="Diferenciado",BDI!$E$17,0))</f>
        <v>0.21290000000000001</v>
      </c>
      <c r="H2236" s="140" t="str">
        <f t="shared" si="102"/>
        <v/>
      </c>
      <c r="I2236" s="141" t="str">
        <f t="shared" si="103"/>
        <v/>
      </c>
      <c r="J2236" s="143"/>
      <c r="K2236" s="144" t="s">
        <v>3103</v>
      </c>
    </row>
    <row r="2237" spans="1:11" hidden="1" x14ac:dyDescent="0.25">
      <c r="A2237" s="137" t="s">
        <v>6621</v>
      </c>
      <c r="B2237" s="138" t="s">
        <v>6622</v>
      </c>
      <c r="C2237" s="139" t="s">
        <v>17</v>
      </c>
      <c r="D2237" s="139">
        <v>0</v>
      </c>
      <c r="E2237" s="140" t="s">
        <v>12</v>
      </c>
      <c r="F2237" s="141" t="str">
        <f t="shared" si="104"/>
        <v/>
      </c>
      <c r="G2237" s="142">
        <f>IF($K2237="Padrão",BDI!$B$17,IF($K2237="Diferenciado",BDI!$E$17,0))</f>
        <v>0.21290000000000001</v>
      </c>
      <c r="H2237" s="140" t="str">
        <f t="shared" si="102"/>
        <v/>
      </c>
      <c r="I2237" s="141" t="str">
        <f t="shared" si="103"/>
        <v/>
      </c>
      <c r="J2237" s="143"/>
      <c r="K2237" s="144" t="s">
        <v>3103</v>
      </c>
    </row>
    <row r="2238" spans="1:11" hidden="1" x14ac:dyDescent="0.25">
      <c r="A2238" s="137" t="s">
        <v>6623</v>
      </c>
      <c r="B2238" s="138" t="s">
        <v>6624</v>
      </c>
      <c r="C2238" s="139" t="s">
        <v>17</v>
      </c>
      <c r="D2238" s="139">
        <v>0</v>
      </c>
      <c r="E2238" s="140" t="s">
        <v>12</v>
      </c>
      <c r="F2238" s="141" t="str">
        <f t="shared" si="104"/>
        <v/>
      </c>
      <c r="G2238" s="142">
        <f>IF($K2238="Padrão",BDI!$B$17,IF($K2238="Diferenciado",BDI!$E$17,0))</f>
        <v>0.21290000000000001</v>
      </c>
      <c r="H2238" s="140" t="str">
        <f t="shared" si="102"/>
        <v/>
      </c>
      <c r="I2238" s="141" t="str">
        <f t="shared" si="103"/>
        <v/>
      </c>
      <c r="J2238" s="143"/>
      <c r="K2238" s="144" t="s">
        <v>3103</v>
      </c>
    </row>
    <row r="2239" spans="1:11" hidden="1" x14ac:dyDescent="0.25">
      <c r="A2239" s="137" t="s">
        <v>6625</v>
      </c>
      <c r="B2239" s="138" t="s">
        <v>6626</v>
      </c>
      <c r="C2239" s="139" t="s">
        <v>17</v>
      </c>
      <c r="D2239" s="139">
        <v>0</v>
      </c>
      <c r="E2239" s="140" t="s">
        <v>12</v>
      </c>
      <c r="F2239" s="141" t="str">
        <f t="shared" si="104"/>
        <v/>
      </c>
      <c r="G2239" s="142">
        <f>IF($K2239="Padrão",BDI!$B$17,IF($K2239="Diferenciado",BDI!$E$17,0))</f>
        <v>0.21290000000000001</v>
      </c>
      <c r="H2239" s="140" t="str">
        <f t="shared" si="102"/>
        <v/>
      </c>
      <c r="I2239" s="141" t="str">
        <f t="shared" si="103"/>
        <v/>
      </c>
      <c r="J2239" s="143"/>
      <c r="K2239" s="144" t="s">
        <v>3103</v>
      </c>
    </row>
    <row r="2240" spans="1:11" hidden="1" x14ac:dyDescent="0.25">
      <c r="A2240" s="137" t="s">
        <v>6627</v>
      </c>
      <c r="B2240" s="138" t="s">
        <v>6628</v>
      </c>
      <c r="C2240" s="139" t="s">
        <v>17</v>
      </c>
      <c r="D2240" s="139">
        <v>0</v>
      </c>
      <c r="E2240" s="140" t="s">
        <v>12</v>
      </c>
      <c r="F2240" s="141" t="str">
        <f t="shared" si="104"/>
        <v/>
      </c>
      <c r="G2240" s="142">
        <f>IF($K2240="Padrão",BDI!$B$17,IF($K2240="Diferenciado",BDI!$E$17,0))</f>
        <v>0.21290000000000001</v>
      </c>
      <c r="H2240" s="140" t="str">
        <f t="shared" si="102"/>
        <v/>
      </c>
      <c r="I2240" s="141" t="str">
        <f t="shared" si="103"/>
        <v/>
      </c>
      <c r="J2240" s="143"/>
      <c r="K2240" s="144" t="s">
        <v>3103</v>
      </c>
    </row>
    <row r="2241" spans="1:11" hidden="1" x14ac:dyDescent="0.25">
      <c r="A2241" s="137" t="s">
        <v>6629</v>
      </c>
      <c r="B2241" s="138" t="s">
        <v>6630</v>
      </c>
      <c r="C2241" s="139" t="s">
        <v>17</v>
      </c>
      <c r="D2241" s="139">
        <v>0</v>
      </c>
      <c r="E2241" s="140" t="s">
        <v>12</v>
      </c>
      <c r="F2241" s="141" t="str">
        <f t="shared" si="104"/>
        <v/>
      </c>
      <c r="G2241" s="142">
        <f>IF($K2241="Padrão",BDI!$B$17,IF($K2241="Diferenciado",BDI!$E$17,0))</f>
        <v>0.21290000000000001</v>
      </c>
      <c r="H2241" s="140" t="str">
        <f t="shared" si="102"/>
        <v/>
      </c>
      <c r="I2241" s="141" t="str">
        <f t="shared" si="103"/>
        <v/>
      </c>
      <c r="J2241" s="143"/>
      <c r="K2241" s="144" t="s">
        <v>3103</v>
      </c>
    </row>
    <row r="2242" spans="1:11" hidden="1" x14ac:dyDescent="0.25">
      <c r="A2242" s="137" t="s">
        <v>6631</v>
      </c>
      <c r="B2242" s="138" t="s">
        <v>6632</v>
      </c>
      <c r="C2242" s="139" t="s">
        <v>17</v>
      </c>
      <c r="D2242" s="139">
        <v>0</v>
      </c>
      <c r="E2242" s="140" t="s">
        <v>12</v>
      </c>
      <c r="F2242" s="141" t="str">
        <f t="shared" si="104"/>
        <v/>
      </c>
      <c r="G2242" s="142">
        <f>IF($K2242="Padrão",BDI!$B$17,IF($K2242="Diferenciado",BDI!$E$17,0))</f>
        <v>0.21290000000000001</v>
      </c>
      <c r="H2242" s="140" t="str">
        <f t="shared" si="102"/>
        <v/>
      </c>
      <c r="I2242" s="141" t="str">
        <f t="shared" si="103"/>
        <v/>
      </c>
      <c r="J2242" s="143"/>
      <c r="K2242" s="144" t="s">
        <v>3103</v>
      </c>
    </row>
    <row r="2243" spans="1:11" hidden="1" x14ac:dyDescent="0.25">
      <c r="A2243" s="137" t="s">
        <v>6633</v>
      </c>
      <c r="B2243" s="138" t="s">
        <v>6634</v>
      </c>
      <c r="C2243" s="139" t="s">
        <v>17</v>
      </c>
      <c r="D2243" s="139">
        <v>0</v>
      </c>
      <c r="E2243" s="140" t="s">
        <v>12</v>
      </c>
      <c r="F2243" s="141" t="str">
        <f t="shared" si="104"/>
        <v/>
      </c>
      <c r="G2243" s="142">
        <f>IF($K2243="Padrão",BDI!$B$17,IF($K2243="Diferenciado",BDI!$E$17,0))</f>
        <v>0.21290000000000001</v>
      </c>
      <c r="H2243" s="140" t="str">
        <f t="shared" si="102"/>
        <v/>
      </c>
      <c r="I2243" s="141" t="str">
        <f t="shared" si="103"/>
        <v/>
      </c>
      <c r="J2243" s="143"/>
      <c r="K2243" s="144" t="s">
        <v>3103</v>
      </c>
    </row>
    <row r="2244" spans="1:11" hidden="1" x14ac:dyDescent="0.25">
      <c r="A2244" s="137" t="s">
        <v>6635</v>
      </c>
      <c r="B2244" s="138" t="s">
        <v>6636</v>
      </c>
      <c r="C2244" s="139" t="s">
        <v>17</v>
      </c>
      <c r="D2244" s="139">
        <v>0</v>
      </c>
      <c r="E2244" s="140" t="s">
        <v>12</v>
      </c>
      <c r="F2244" s="141" t="str">
        <f t="shared" si="104"/>
        <v/>
      </c>
      <c r="G2244" s="142">
        <f>IF($K2244="Padrão",BDI!$B$17,IF($K2244="Diferenciado",BDI!$E$17,0))</f>
        <v>0.21290000000000001</v>
      </c>
      <c r="H2244" s="140" t="str">
        <f t="shared" si="102"/>
        <v/>
      </c>
      <c r="I2244" s="141" t="str">
        <f t="shared" si="103"/>
        <v/>
      </c>
      <c r="J2244" s="143"/>
      <c r="K2244" s="144" t="s">
        <v>3103</v>
      </c>
    </row>
    <row r="2245" spans="1:11" hidden="1" x14ac:dyDescent="0.25">
      <c r="A2245" s="137" t="s">
        <v>6637</v>
      </c>
      <c r="B2245" s="138" t="s">
        <v>6638</v>
      </c>
      <c r="C2245" s="139" t="s">
        <v>17</v>
      </c>
      <c r="D2245" s="139">
        <v>0</v>
      </c>
      <c r="E2245" s="140" t="s">
        <v>12</v>
      </c>
      <c r="F2245" s="141" t="str">
        <f t="shared" si="104"/>
        <v/>
      </c>
      <c r="G2245" s="142">
        <f>IF($K2245="Padrão",BDI!$B$17,IF($K2245="Diferenciado",BDI!$E$17,0))</f>
        <v>0.21290000000000001</v>
      </c>
      <c r="H2245" s="140" t="str">
        <f t="shared" si="102"/>
        <v/>
      </c>
      <c r="I2245" s="141" t="str">
        <f t="shared" si="103"/>
        <v/>
      </c>
      <c r="J2245" s="143"/>
      <c r="K2245" s="144" t="s">
        <v>3103</v>
      </c>
    </row>
    <row r="2246" spans="1:11" hidden="1" x14ac:dyDescent="0.25">
      <c r="A2246" s="137" t="s">
        <v>6639</v>
      </c>
      <c r="B2246" s="138" t="s">
        <v>6640</v>
      </c>
      <c r="C2246" s="139" t="s">
        <v>17</v>
      </c>
      <c r="D2246" s="139">
        <v>0</v>
      </c>
      <c r="E2246" s="140" t="s">
        <v>12</v>
      </c>
      <c r="F2246" s="141" t="str">
        <f t="shared" si="104"/>
        <v/>
      </c>
      <c r="G2246" s="142">
        <f>IF($K2246="Padrão",BDI!$B$17,IF($K2246="Diferenciado",BDI!$E$17,0))</f>
        <v>0.21290000000000001</v>
      </c>
      <c r="H2246" s="140" t="str">
        <f t="shared" ref="H2246:H2309" si="105">IF(ISNUMBER(E2246),ROUND(E2246*(1+G2246),2),"")</f>
        <v/>
      </c>
      <c r="I2246" s="141" t="str">
        <f t="shared" ref="I2246:I2309" si="106">IF(ISNUMBER(E2246),ROUND(H2246*D2246,2),"")</f>
        <v/>
      </c>
      <c r="J2246" s="143"/>
      <c r="K2246" s="144" t="s">
        <v>3103</v>
      </c>
    </row>
    <row r="2247" spans="1:11" hidden="1" x14ac:dyDescent="0.25">
      <c r="A2247" s="137" t="s">
        <v>6641</v>
      </c>
      <c r="B2247" s="138" t="s">
        <v>6642</v>
      </c>
      <c r="C2247" s="139" t="s">
        <v>67</v>
      </c>
      <c r="D2247" s="139">
        <v>0</v>
      </c>
      <c r="E2247" s="140" t="s">
        <v>12</v>
      </c>
      <c r="F2247" s="141" t="str">
        <f t="shared" ref="F2247:F2310" si="107">IF(ISNUMBER(E2247),D2247*E2247,"")</f>
        <v/>
      </c>
      <c r="G2247" s="142">
        <f>IF($K2247="Padrão",BDI!$B$17,IF($K2247="Diferenciado",BDI!$E$17,0))</f>
        <v>0.21290000000000001</v>
      </c>
      <c r="H2247" s="140" t="str">
        <f t="shared" si="105"/>
        <v/>
      </c>
      <c r="I2247" s="141" t="str">
        <f t="shared" si="106"/>
        <v/>
      </c>
      <c r="J2247" s="143"/>
      <c r="K2247" s="144" t="s">
        <v>3103</v>
      </c>
    </row>
    <row r="2248" spans="1:11" hidden="1" x14ac:dyDescent="0.25">
      <c r="A2248" s="137" t="s">
        <v>6643</v>
      </c>
      <c r="B2248" s="138" t="s">
        <v>6644</v>
      </c>
      <c r="C2248" s="139" t="s">
        <v>67</v>
      </c>
      <c r="D2248" s="139">
        <v>0</v>
      </c>
      <c r="E2248" s="140" t="s">
        <v>12</v>
      </c>
      <c r="F2248" s="141" t="str">
        <f t="shared" si="107"/>
        <v/>
      </c>
      <c r="G2248" s="142">
        <f>IF($K2248="Padrão",BDI!$B$17,IF($K2248="Diferenciado",BDI!$E$17,0))</f>
        <v>0.21290000000000001</v>
      </c>
      <c r="H2248" s="140" t="str">
        <f t="shared" si="105"/>
        <v/>
      </c>
      <c r="I2248" s="141" t="str">
        <f t="shared" si="106"/>
        <v/>
      </c>
      <c r="J2248" s="143"/>
      <c r="K2248" s="144" t="s">
        <v>3103</v>
      </c>
    </row>
    <row r="2249" spans="1:11" hidden="1" x14ac:dyDescent="0.25">
      <c r="A2249" s="137" t="s">
        <v>6645</v>
      </c>
      <c r="B2249" s="138" t="s">
        <v>6646</v>
      </c>
      <c r="C2249" s="139" t="s">
        <v>17</v>
      </c>
      <c r="D2249" s="139">
        <v>0</v>
      </c>
      <c r="E2249" s="140" t="s">
        <v>12</v>
      </c>
      <c r="F2249" s="141" t="str">
        <f t="shared" si="107"/>
        <v/>
      </c>
      <c r="G2249" s="142">
        <f>IF($K2249="Padrão",BDI!$B$17,IF($K2249="Diferenciado",BDI!$E$17,0))</f>
        <v>0.21290000000000001</v>
      </c>
      <c r="H2249" s="140" t="str">
        <f t="shared" si="105"/>
        <v/>
      </c>
      <c r="I2249" s="141" t="str">
        <f t="shared" si="106"/>
        <v/>
      </c>
      <c r="J2249" s="143"/>
      <c r="K2249" s="144" t="s">
        <v>3103</v>
      </c>
    </row>
    <row r="2250" spans="1:11" hidden="1" x14ac:dyDescent="0.25">
      <c r="A2250" s="137" t="s">
        <v>6647</v>
      </c>
      <c r="B2250" s="138" t="s">
        <v>6648</v>
      </c>
      <c r="C2250" s="139" t="s">
        <v>17</v>
      </c>
      <c r="D2250" s="139">
        <v>0</v>
      </c>
      <c r="E2250" s="140" t="s">
        <v>12</v>
      </c>
      <c r="F2250" s="141" t="str">
        <f t="shared" si="107"/>
        <v/>
      </c>
      <c r="G2250" s="142">
        <f>IF($K2250="Padrão",BDI!$B$17,IF($K2250="Diferenciado",BDI!$E$17,0))</f>
        <v>0.21290000000000001</v>
      </c>
      <c r="H2250" s="140" t="str">
        <f t="shared" si="105"/>
        <v/>
      </c>
      <c r="I2250" s="141" t="str">
        <f t="shared" si="106"/>
        <v/>
      </c>
      <c r="J2250" s="143"/>
      <c r="K2250" s="144" t="s">
        <v>3103</v>
      </c>
    </row>
    <row r="2251" spans="1:11" hidden="1" x14ac:dyDescent="0.25">
      <c r="A2251" s="137" t="s">
        <v>6649</v>
      </c>
      <c r="B2251" s="138" t="s">
        <v>6650</v>
      </c>
      <c r="C2251" s="139" t="s">
        <v>17</v>
      </c>
      <c r="D2251" s="139">
        <v>0</v>
      </c>
      <c r="E2251" s="140" t="s">
        <v>12</v>
      </c>
      <c r="F2251" s="141" t="str">
        <f t="shared" si="107"/>
        <v/>
      </c>
      <c r="G2251" s="142">
        <f>IF($K2251="Padrão",BDI!$B$17,IF($K2251="Diferenciado",BDI!$E$17,0))</f>
        <v>0.21290000000000001</v>
      </c>
      <c r="H2251" s="140" t="str">
        <f t="shared" si="105"/>
        <v/>
      </c>
      <c r="I2251" s="141" t="str">
        <f t="shared" si="106"/>
        <v/>
      </c>
      <c r="J2251" s="143"/>
      <c r="K2251" s="144" t="s">
        <v>3103</v>
      </c>
    </row>
    <row r="2252" spans="1:11" hidden="1" x14ac:dyDescent="0.25">
      <c r="A2252" s="137" t="s">
        <v>6651</v>
      </c>
      <c r="B2252" s="138" t="s">
        <v>6652</v>
      </c>
      <c r="C2252" s="139" t="s">
        <v>17</v>
      </c>
      <c r="D2252" s="139">
        <v>0</v>
      </c>
      <c r="E2252" s="140" t="s">
        <v>12</v>
      </c>
      <c r="F2252" s="141" t="str">
        <f t="shared" si="107"/>
        <v/>
      </c>
      <c r="G2252" s="142">
        <f>IF($K2252="Padrão",BDI!$B$17,IF($K2252="Diferenciado",BDI!$E$17,0))</f>
        <v>0.21290000000000001</v>
      </c>
      <c r="H2252" s="140" t="str">
        <f t="shared" si="105"/>
        <v/>
      </c>
      <c r="I2252" s="141" t="str">
        <f t="shared" si="106"/>
        <v/>
      </c>
      <c r="J2252" s="143"/>
      <c r="K2252" s="144" t="s">
        <v>3103</v>
      </c>
    </row>
    <row r="2253" spans="1:11" hidden="1" x14ac:dyDescent="0.25">
      <c r="A2253" s="137" t="s">
        <v>6653</v>
      </c>
      <c r="B2253" s="138" t="s">
        <v>6654</v>
      </c>
      <c r="C2253" s="139" t="s">
        <v>17</v>
      </c>
      <c r="D2253" s="139">
        <v>0</v>
      </c>
      <c r="E2253" s="140" t="s">
        <v>12</v>
      </c>
      <c r="F2253" s="141" t="str">
        <f t="shared" si="107"/>
        <v/>
      </c>
      <c r="G2253" s="142">
        <f>IF($K2253="Padrão",BDI!$B$17,IF($K2253="Diferenciado",BDI!$E$17,0))</f>
        <v>0.21290000000000001</v>
      </c>
      <c r="H2253" s="140" t="str">
        <f t="shared" si="105"/>
        <v/>
      </c>
      <c r="I2253" s="141" t="str">
        <f t="shared" si="106"/>
        <v/>
      </c>
      <c r="J2253" s="143"/>
      <c r="K2253" s="144" t="s">
        <v>3103</v>
      </c>
    </row>
    <row r="2254" spans="1:11" hidden="1" x14ac:dyDescent="0.25">
      <c r="A2254" s="137" t="s">
        <v>6655</v>
      </c>
      <c r="B2254" s="138" t="s">
        <v>6656</v>
      </c>
      <c r="C2254" s="139" t="s">
        <v>17</v>
      </c>
      <c r="D2254" s="139">
        <v>0</v>
      </c>
      <c r="E2254" s="140" t="s">
        <v>12</v>
      </c>
      <c r="F2254" s="141" t="str">
        <f t="shared" si="107"/>
        <v/>
      </c>
      <c r="G2254" s="142">
        <f>IF($K2254="Padrão",BDI!$B$17,IF($K2254="Diferenciado",BDI!$E$17,0))</f>
        <v>0.21290000000000001</v>
      </c>
      <c r="H2254" s="140" t="str">
        <f t="shared" si="105"/>
        <v/>
      </c>
      <c r="I2254" s="141" t="str">
        <f t="shared" si="106"/>
        <v/>
      </c>
      <c r="J2254" s="143"/>
      <c r="K2254" s="144" t="s">
        <v>3103</v>
      </c>
    </row>
    <row r="2255" spans="1:11" hidden="1" x14ac:dyDescent="0.25">
      <c r="A2255" s="185" t="s">
        <v>1493</v>
      </c>
      <c r="B2255" s="138" t="s">
        <v>6657</v>
      </c>
      <c r="C2255" s="139" t="s">
        <v>17</v>
      </c>
      <c r="D2255" s="139">
        <v>0</v>
      </c>
      <c r="E2255" s="140">
        <f ca="1">OFFSET(INDEX(Composições!A:H,MATCH(Orçamentária!A2255,Composições!A:A,0),8),2,0)</f>
        <v>60.42</v>
      </c>
      <c r="F2255" s="141">
        <f t="shared" ca="1" si="107"/>
        <v>0</v>
      </c>
      <c r="G2255" s="142">
        <f>IF($K2255="Padrão",BDI!$B$17,IF($K2255="Diferenciado",BDI!$E$17,0))</f>
        <v>0.21290000000000001</v>
      </c>
      <c r="H2255" s="140">
        <f t="shared" ca="1" si="105"/>
        <v>73.28</v>
      </c>
      <c r="I2255" s="141">
        <f t="shared" ca="1" si="106"/>
        <v>0</v>
      </c>
      <c r="J2255" s="143"/>
      <c r="K2255" s="144" t="s">
        <v>3103</v>
      </c>
    </row>
    <row r="2256" spans="1:11" hidden="1" x14ac:dyDescent="0.25">
      <c r="A2256" s="137" t="s">
        <v>6658</v>
      </c>
      <c r="B2256" s="138" t="s">
        <v>6659</v>
      </c>
      <c r="C2256" s="139" t="s">
        <v>17</v>
      </c>
      <c r="D2256" s="139">
        <v>0</v>
      </c>
      <c r="E2256" s="140" t="s">
        <v>12</v>
      </c>
      <c r="F2256" s="141" t="str">
        <f t="shared" si="107"/>
        <v/>
      </c>
      <c r="G2256" s="142">
        <f>IF($K2256="Padrão",BDI!$B$17,IF($K2256="Diferenciado",BDI!$E$17,0))</f>
        <v>0.21290000000000001</v>
      </c>
      <c r="H2256" s="140" t="str">
        <f t="shared" si="105"/>
        <v/>
      </c>
      <c r="I2256" s="141" t="str">
        <f t="shared" si="106"/>
        <v/>
      </c>
      <c r="J2256" s="143"/>
      <c r="K2256" s="144" t="s">
        <v>3103</v>
      </c>
    </row>
    <row r="2257" spans="1:11" hidden="1" x14ac:dyDescent="0.25">
      <c r="A2257" s="137" t="s">
        <v>6660</v>
      </c>
      <c r="B2257" s="138" t="s">
        <v>6661</v>
      </c>
      <c r="C2257" s="139" t="s">
        <v>17</v>
      </c>
      <c r="D2257" s="139">
        <v>0</v>
      </c>
      <c r="E2257" s="140" t="s">
        <v>12</v>
      </c>
      <c r="F2257" s="141" t="str">
        <f t="shared" si="107"/>
        <v/>
      </c>
      <c r="G2257" s="142">
        <f>IF($K2257="Padrão",BDI!$B$17,IF($K2257="Diferenciado",BDI!$E$17,0))</f>
        <v>0.21290000000000001</v>
      </c>
      <c r="H2257" s="140" t="str">
        <f t="shared" si="105"/>
        <v/>
      </c>
      <c r="I2257" s="141" t="str">
        <f t="shared" si="106"/>
        <v/>
      </c>
      <c r="J2257" s="143"/>
      <c r="K2257" s="144" t="s">
        <v>3103</v>
      </c>
    </row>
    <row r="2258" spans="1:11" hidden="1" x14ac:dyDescent="0.25">
      <c r="A2258" s="137" t="s">
        <v>6662</v>
      </c>
      <c r="B2258" s="138" t="s">
        <v>6663</v>
      </c>
      <c r="C2258" s="139" t="s">
        <v>17</v>
      </c>
      <c r="D2258" s="139">
        <v>0</v>
      </c>
      <c r="E2258" s="140" t="s">
        <v>12</v>
      </c>
      <c r="F2258" s="141" t="str">
        <f t="shared" si="107"/>
        <v/>
      </c>
      <c r="G2258" s="142">
        <f>IF($K2258="Padrão",BDI!$B$17,IF($K2258="Diferenciado",BDI!$E$17,0))</f>
        <v>0.21290000000000001</v>
      </c>
      <c r="H2258" s="140" t="str">
        <f t="shared" si="105"/>
        <v/>
      </c>
      <c r="I2258" s="141" t="str">
        <f t="shared" si="106"/>
        <v/>
      </c>
      <c r="J2258" s="143"/>
      <c r="K2258" s="144" t="s">
        <v>3103</v>
      </c>
    </row>
    <row r="2259" spans="1:11" hidden="1" x14ac:dyDescent="0.25">
      <c r="A2259" s="137" t="s">
        <v>6664</v>
      </c>
      <c r="B2259" s="138" t="s">
        <v>6665</v>
      </c>
      <c r="C2259" s="139" t="s">
        <v>17</v>
      </c>
      <c r="D2259" s="139">
        <v>0</v>
      </c>
      <c r="E2259" s="140" t="s">
        <v>12</v>
      </c>
      <c r="F2259" s="141" t="str">
        <f t="shared" si="107"/>
        <v/>
      </c>
      <c r="G2259" s="142">
        <f>IF($K2259="Padrão",BDI!$B$17,IF($K2259="Diferenciado",BDI!$E$17,0))</f>
        <v>0.21290000000000001</v>
      </c>
      <c r="H2259" s="140" t="str">
        <f t="shared" si="105"/>
        <v/>
      </c>
      <c r="I2259" s="141" t="str">
        <f t="shared" si="106"/>
        <v/>
      </c>
      <c r="J2259" s="143"/>
      <c r="K2259" s="144" t="s">
        <v>3103</v>
      </c>
    </row>
    <row r="2260" spans="1:11" hidden="1" x14ac:dyDescent="0.25">
      <c r="A2260" s="137" t="s">
        <v>6666</v>
      </c>
      <c r="B2260" s="138" t="s">
        <v>6667</v>
      </c>
      <c r="C2260" s="139" t="s">
        <v>17</v>
      </c>
      <c r="D2260" s="139">
        <v>0</v>
      </c>
      <c r="E2260" s="140" t="s">
        <v>12</v>
      </c>
      <c r="F2260" s="141" t="str">
        <f t="shared" si="107"/>
        <v/>
      </c>
      <c r="G2260" s="142">
        <f>IF($K2260="Padrão",BDI!$B$17,IF($K2260="Diferenciado",BDI!$E$17,0))</f>
        <v>0.21290000000000001</v>
      </c>
      <c r="H2260" s="140" t="str">
        <f t="shared" si="105"/>
        <v/>
      </c>
      <c r="I2260" s="141" t="str">
        <f t="shared" si="106"/>
        <v/>
      </c>
      <c r="J2260" s="143"/>
      <c r="K2260" s="144" t="s">
        <v>3103</v>
      </c>
    </row>
    <row r="2261" spans="1:11" hidden="1" x14ac:dyDescent="0.25">
      <c r="A2261" s="137" t="s">
        <v>6668</v>
      </c>
      <c r="B2261" s="138" t="s">
        <v>6669</v>
      </c>
      <c r="C2261" s="139" t="s">
        <v>17</v>
      </c>
      <c r="D2261" s="139">
        <v>0</v>
      </c>
      <c r="E2261" s="140" t="s">
        <v>12</v>
      </c>
      <c r="F2261" s="141" t="str">
        <f t="shared" si="107"/>
        <v/>
      </c>
      <c r="G2261" s="142">
        <f>IF($K2261="Padrão",BDI!$B$17,IF($K2261="Diferenciado",BDI!$E$17,0))</f>
        <v>0.21290000000000001</v>
      </c>
      <c r="H2261" s="140" t="str">
        <f t="shared" si="105"/>
        <v/>
      </c>
      <c r="I2261" s="141" t="str">
        <f t="shared" si="106"/>
        <v/>
      </c>
      <c r="J2261" s="143"/>
      <c r="K2261" s="144" t="s">
        <v>3103</v>
      </c>
    </row>
    <row r="2262" spans="1:11" hidden="1" x14ac:dyDescent="0.25">
      <c r="A2262" s="137" t="s">
        <v>6670</v>
      </c>
      <c r="B2262" s="138" t="s">
        <v>6671</v>
      </c>
      <c r="C2262" s="139" t="s">
        <v>17</v>
      </c>
      <c r="D2262" s="139">
        <v>0</v>
      </c>
      <c r="E2262" s="140" t="s">
        <v>12</v>
      </c>
      <c r="F2262" s="141" t="str">
        <f t="shared" si="107"/>
        <v/>
      </c>
      <c r="G2262" s="142">
        <f>IF($K2262="Padrão",BDI!$B$17,IF($K2262="Diferenciado",BDI!$E$17,0))</f>
        <v>0.21290000000000001</v>
      </c>
      <c r="H2262" s="140" t="str">
        <f t="shared" si="105"/>
        <v/>
      </c>
      <c r="I2262" s="141" t="str">
        <f t="shared" si="106"/>
        <v/>
      </c>
      <c r="J2262" s="143"/>
      <c r="K2262" s="144" t="s">
        <v>3103</v>
      </c>
    </row>
    <row r="2263" spans="1:11" hidden="1" x14ac:dyDescent="0.25">
      <c r="A2263" s="137" t="s">
        <v>6672</v>
      </c>
      <c r="B2263" s="138" t="s">
        <v>6673</v>
      </c>
      <c r="C2263" s="139" t="s">
        <v>17</v>
      </c>
      <c r="D2263" s="139">
        <v>0</v>
      </c>
      <c r="E2263" s="140" t="s">
        <v>12</v>
      </c>
      <c r="F2263" s="141" t="str">
        <f t="shared" si="107"/>
        <v/>
      </c>
      <c r="G2263" s="142">
        <f>IF($K2263="Padrão",BDI!$B$17,IF($K2263="Diferenciado",BDI!$E$17,0))</f>
        <v>0.21290000000000001</v>
      </c>
      <c r="H2263" s="140" t="str">
        <f t="shared" si="105"/>
        <v/>
      </c>
      <c r="I2263" s="141" t="str">
        <f t="shared" si="106"/>
        <v/>
      </c>
      <c r="J2263" s="143"/>
      <c r="K2263" s="144" t="s">
        <v>3103</v>
      </c>
    </row>
    <row r="2264" spans="1:11" hidden="1" x14ac:dyDescent="0.25">
      <c r="A2264" s="137" t="s">
        <v>6674</v>
      </c>
      <c r="B2264" s="138" t="s">
        <v>6675</v>
      </c>
      <c r="C2264" s="139" t="s">
        <v>17</v>
      </c>
      <c r="D2264" s="139">
        <v>0</v>
      </c>
      <c r="E2264" s="140" t="s">
        <v>12</v>
      </c>
      <c r="F2264" s="141" t="str">
        <f t="shared" si="107"/>
        <v/>
      </c>
      <c r="G2264" s="142">
        <f>IF($K2264="Padrão",BDI!$B$17,IF($K2264="Diferenciado",BDI!$E$17,0))</f>
        <v>0.21290000000000001</v>
      </c>
      <c r="H2264" s="140" t="str">
        <f t="shared" si="105"/>
        <v/>
      </c>
      <c r="I2264" s="141" t="str">
        <f t="shared" si="106"/>
        <v/>
      </c>
      <c r="J2264" s="143"/>
      <c r="K2264" s="144" t="s">
        <v>3103</v>
      </c>
    </row>
    <row r="2265" spans="1:11" hidden="1" x14ac:dyDescent="0.25">
      <c r="A2265" s="137" t="s">
        <v>6676</v>
      </c>
      <c r="B2265" s="138" t="s">
        <v>6677</v>
      </c>
      <c r="C2265" s="139" t="s">
        <v>17</v>
      </c>
      <c r="D2265" s="139">
        <v>0</v>
      </c>
      <c r="E2265" s="140" t="s">
        <v>12</v>
      </c>
      <c r="F2265" s="141" t="str">
        <f t="shared" si="107"/>
        <v/>
      </c>
      <c r="G2265" s="142">
        <f>IF($K2265="Padrão",BDI!$B$17,IF($K2265="Diferenciado",BDI!$E$17,0))</f>
        <v>0.21290000000000001</v>
      </c>
      <c r="H2265" s="140" t="str">
        <f t="shared" si="105"/>
        <v/>
      </c>
      <c r="I2265" s="141" t="str">
        <f t="shared" si="106"/>
        <v/>
      </c>
      <c r="J2265" s="143"/>
      <c r="K2265" s="144" t="s">
        <v>3103</v>
      </c>
    </row>
    <row r="2266" spans="1:11" hidden="1" x14ac:dyDescent="0.25">
      <c r="A2266" s="137" t="s">
        <v>6678</v>
      </c>
      <c r="B2266" s="138" t="s">
        <v>6679</v>
      </c>
      <c r="C2266" s="139" t="s">
        <v>17</v>
      </c>
      <c r="D2266" s="139">
        <v>0</v>
      </c>
      <c r="E2266" s="140" t="s">
        <v>12</v>
      </c>
      <c r="F2266" s="141" t="str">
        <f t="shared" si="107"/>
        <v/>
      </c>
      <c r="G2266" s="142">
        <f>IF($K2266="Padrão",BDI!$B$17,IF($K2266="Diferenciado",BDI!$E$17,0))</f>
        <v>0.21290000000000001</v>
      </c>
      <c r="H2266" s="140" t="str">
        <f t="shared" si="105"/>
        <v/>
      </c>
      <c r="I2266" s="141" t="str">
        <f t="shared" si="106"/>
        <v/>
      </c>
      <c r="J2266" s="143"/>
      <c r="K2266" s="144" t="s">
        <v>3103</v>
      </c>
    </row>
    <row r="2267" spans="1:11" hidden="1" x14ac:dyDescent="0.25">
      <c r="A2267" s="137" t="s">
        <v>6680</v>
      </c>
      <c r="B2267" s="138" t="s">
        <v>6681</v>
      </c>
      <c r="C2267" s="139" t="s">
        <v>17</v>
      </c>
      <c r="D2267" s="139">
        <v>0</v>
      </c>
      <c r="E2267" s="140" t="s">
        <v>12</v>
      </c>
      <c r="F2267" s="141" t="str">
        <f t="shared" si="107"/>
        <v/>
      </c>
      <c r="G2267" s="142">
        <f>IF($K2267="Padrão",BDI!$B$17,IF($K2267="Diferenciado",BDI!$E$17,0))</f>
        <v>0.21290000000000001</v>
      </c>
      <c r="H2267" s="140" t="str">
        <f t="shared" si="105"/>
        <v/>
      </c>
      <c r="I2267" s="141" t="str">
        <f t="shared" si="106"/>
        <v/>
      </c>
      <c r="J2267" s="143"/>
      <c r="K2267" s="144" t="s">
        <v>3103</v>
      </c>
    </row>
    <row r="2268" spans="1:11" hidden="1" x14ac:dyDescent="0.25">
      <c r="A2268" s="137" t="s">
        <v>6682</v>
      </c>
      <c r="B2268" s="138" t="s">
        <v>6683</v>
      </c>
      <c r="C2268" s="139" t="s">
        <v>17</v>
      </c>
      <c r="D2268" s="139">
        <v>0</v>
      </c>
      <c r="E2268" s="140" t="s">
        <v>12</v>
      </c>
      <c r="F2268" s="141" t="str">
        <f t="shared" si="107"/>
        <v/>
      </c>
      <c r="G2268" s="142">
        <f>IF($K2268="Padrão",BDI!$B$17,IF($K2268="Diferenciado",BDI!$E$17,0))</f>
        <v>0.21290000000000001</v>
      </c>
      <c r="H2268" s="140" t="str">
        <f t="shared" si="105"/>
        <v/>
      </c>
      <c r="I2268" s="141" t="str">
        <f t="shared" si="106"/>
        <v/>
      </c>
      <c r="J2268" s="143"/>
      <c r="K2268" s="144" t="s">
        <v>3103</v>
      </c>
    </row>
    <row r="2269" spans="1:11" hidden="1" x14ac:dyDescent="0.25">
      <c r="A2269" s="137" t="s">
        <v>6684</v>
      </c>
      <c r="B2269" s="138" t="s">
        <v>6685</v>
      </c>
      <c r="C2269" s="139" t="s">
        <v>17</v>
      </c>
      <c r="D2269" s="139">
        <v>0</v>
      </c>
      <c r="E2269" s="140" t="s">
        <v>12</v>
      </c>
      <c r="F2269" s="141" t="str">
        <f t="shared" si="107"/>
        <v/>
      </c>
      <c r="G2269" s="142">
        <f>IF($K2269="Padrão",BDI!$B$17,IF($K2269="Diferenciado",BDI!$E$17,0))</f>
        <v>0.21290000000000001</v>
      </c>
      <c r="H2269" s="140" t="str">
        <f t="shared" si="105"/>
        <v/>
      </c>
      <c r="I2269" s="141" t="str">
        <f t="shared" si="106"/>
        <v/>
      </c>
      <c r="J2269" s="143"/>
      <c r="K2269" s="144" t="s">
        <v>3103</v>
      </c>
    </row>
    <row r="2270" spans="1:11" hidden="1" x14ac:dyDescent="0.25">
      <c r="A2270" s="137" t="s">
        <v>6686</v>
      </c>
      <c r="B2270" s="138" t="s">
        <v>6687</v>
      </c>
      <c r="C2270" s="139" t="s">
        <v>17</v>
      </c>
      <c r="D2270" s="139">
        <v>0</v>
      </c>
      <c r="E2270" s="140" t="s">
        <v>12</v>
      </c>
      <c r="F2270" s="141" t="str">
        <f t="shared" si="107"/>
        <v/>
      </c>
      <c r="G2270" s="142">
        <f>IF($K2270="Padrão",BDI!$B$17,IF($K2270="Diferenciado",BDI!$E$17,0))</f>
        <v>0.21290000000000001</v>
      </c>
      <c r="H2270" s="140" t="str">
        <f t="shared" si="105"/>
        <v/>
      </c>
      <c r="I2270" s="141" t="str">
        <f t="shared" si="106"/>
        <v/>
      </c>
      <c r="J2270" s="143"/>
      <c r="K2270" s="144" t="s">
        <v>3103</v>
      </c>
    </row>
    <row r="2271" spans="1:11" hidden="1" x14ac:dyDescent="0.25">
      <c r="A2271" s="137" t="s">
        <v>6688</v>
      </c>
      <c r="B2271" s="138" t="s">
        <v>6689</v>
      </c>
      <c r="C2271" s="139" t="s">
        <v>17</v>
      </c>
      <c r="D2271" s="139">
        <v>0</v>
      </c>
      <c r="E2271" s="140" t="s">
        <v>12</v>
      </c>
      <c r="F2271" s="141" t="str">
        <f t="shared" si="107"/>
        <v/>
      </c>
      <c r="G2271" s="142">
        <f>IF($K2271="Padrão",BDI!$B$17,IF($K2271="Diferenciado",BDI!$E$17,0))</f>
        <v>0.21290000000000001</v>
      </c>
      <c r="H2271" s="140" t="str">
        <f t="shared" si="105"/>
        <v/>
      </c>
      <c r="I2271" s="141" t="str">
        <f t="shared" si="106"/>
        <v/>
      </c>
      <c r="J2271" s="143"/>
      <c r="K2271" s="144" t="s">
        <v>3103</v>
      </c>
    </row>
    <row r="2272" spans="1:11" hidden="1" x14ac:dyDescent="0.25">
      <c r="A2272" s="137" t="s">
        <v>6690</v>
      </c>
      <c r="B2272" s="138" t="s">
        <v>6691</v>
      </c>
      <c r="C2272" s="139" t="s">
        <v>17</v>
      </c>
      <c r="D2272" s="139">
        <v>0</v>
      </c>
      <c r="E2272" s="140" t="s">
        <v>12</v>
      </c>
      <c r="F2272" s="141" t="str">
        <f t="shared" si="107"/>
        <v/>
      </c>
      <c r="G2272" s="142">
        <f>IF($K2272="Padrão",BDI!$B$17,IF($K2272="Diferenciado",BDI!$E$17,0))</f>
        <v>0.21290000000000001</v>
      </c>
      <c r="H2272" s="140" t="str">
        <f t="shared" si="105"/>
        <v/>
      </c>
      <c r="I2272" s="141" t="str">
        <f t="shared" si="106"/>
        <v/>
      </c>
      <c r="J2272" s="143"/>
      <c r="K2272" s="144" t="s">
        <v>3103</v>
      </c>
    </row>
    <row r="2273" spans="1:11" hidden="1" x14ac:dyDescent="0.25">
      <c r="A2273" s="137" t="s">
        <v>6692</v>
      </c>
      <c r="B2273" s="138" t="s">
        <v>6693</v>
      </c>
      <c r="C2273" s="139" t="s">
        <v>17</v>
      </c>
      <c r="D2273" s="139">
        <v>0</v>
      </c>
      <c r="E2273" s="140" t="s">
        <v>12</v>
      </c>
      <c r="F2273" s="141" t="str">
        <f t="shared" si="107"/>
        <v/>
      </c>
      <c r="G2273" s="142">
        <f>IF($K2273="Padrão",BDI!$B$17,IF($K2273="Diferenciado",BDI!$E$17,0))</f>
        <v>0.21290000000000001</v>
      </c>
      <c r="H2273" s="140" t="str">
        <f t="shared" si="105"/>
        <v/>
      </c>
      <c r="I2273" s="141" t="str">
        <f t="shared" si="106"/>
        <v/>
      </c>
      <c r="J2273" s="143"/>
      <c r="K2273" s="144" t="s">
        <v>3103</v>
      </c>
    </row>
    <row r="2274" spans="1:11" hidden="1" x14ac:dyDescent="0.25">
      <c r="A2274" s="137" t="s">
        <v>6694</v>
      </c>
      <c r="B2274" s="138" t="s">
        <v>6695</v>
      </c>
      <c r="C2274" s="139" t="s">
        <v>17</v>
      </c>
      <c r="D2274" s="139">
        <v>0</v>
      </c>
      <c r="E2274" s="140" t="s">
        <v>12</v>
      </c>
      <c r="F2274" s="141" t="str">
        <f t="shared" si="107"/>
        <v/>
      </c>
      <c r="G2274" s="142">
        <f>IF($K2274="Padrão",BDI!$B$17,IF($K2274="Diferenciado",BDI!$E$17,0))</f>
        <v>0.21290000000000001</v>
      </c>
      <c r="H2274" s="140" t="str">
        <f t="shared" si="105"/>
        <v/>
      </c>
      <c r="I2274" s="141" t="str">
        <f t="shared" si="106"/>
        <v/>
      </c>
      <c r="J2274" s="143"/>
      <c r="K2274" s="144" t="s">
        <v>3103</v>
      </c>
    </row>
    <row r="2275" spans="1:11" hidden="1" x14ac:dyDescent="0.25">
      <c r="A2275" s="137" t="s">
        <v>6696</v>
      </c>
      <c r="B2275" s="138" t="s">
        <v>6697</v>
      </c>
      <c r="C2275" s="139" t="s">
        <v>17</v>
      </c>
      <c r="D2275" s="139">
        <v>0</v>
      </c>
      <c r="E2275" s="140" t="s">
        <v>12</v>
      </c>
      <c r="F2275" s="141" t="str">
        <f t="shared" si="107"/>
        <v/>
      </c>
      <c r="G2275" s="142">
        <f>IF($K2275="Padrão",BDI!$B$17,IF($K2275="Diferenciado",BDI!$E$17,0))</f>
        <v>0.21290000000000001</v>
      </c>
      <c r="H2275" s="140" t="str">
        <f t="shared" si="105"/>
        <v/>
      </c>
      <c r="I2275" s="141" t="str">
        <f t="shared" si="106"/>
        <v/>
      </c>
      <c r="J2275" s="143"/>
      <c r="K2275" s="144" t="s">
        <v>3103</v>
      </c>
    </row>
    <row r="2276" spans="1:11" hidden="1" x14ac:dyDescent="0.25">
      <c r="A2276" s="137" t="s">
        <v>6698</v>
      </c>
      <c r="B2276" s="138" t="s">
        <v>6699</v>
      </c>
      <c r="C2276" s="139" t="s">
        <v>17</v>
      </c>
      <c r="D2276" s="139">
        <v>0</v>
      </c>
      <c r="E2276" s="140" t="s">
        <v>12</v>
      </c>
      <c r="F2276" s="141" t="str">
        <f t="shared" si="107"/>
        <v/>
      </c>
      <c r="G2276" s="142">
        <f>IF($K2276="Padrão",BDI!$B$17,IF($K2276="Diferenciado",BDI!$E$17,0))</f>
        <v>0.21290000000000001</v>
      </c>
      <c r="H2276" s="140" t="str">
        <f t="shared" si="105"/>
        <v/>
      </c>
      <c r="I2276" s="141" t="str">
        <f t="shared" si="106"/>
        <v/>
      </c>
      <c r="J2276" s="143"/>
      <c r="K2276" s="144" t="s">
        <v>3103</v>
      </c>
    </row>
    <row r="2277" spans="1:11" hidden="1" x14ac:dyDescent="0.25">
      <c r="A2277" s="137" t="s">
        <v>6700</v>
      </c>
      <c r="B2277" s="138" t="s">
        <v>6701</v>
      </c>
      <c r="C2277" s="139" t="s">
        <v>17</v>
      </c>
      <c r="D2277" s="139">
        <v>0</v>
      </c>
      <c r="E2277" s="140" t="s">
        <v>12</v>
      </c>
      <c r="F2277" s="141" t="str">
        <f t="shared" si="107"/>
        <v/>
      </c>
      <c r="G2277" s="142">
        <f>IF($K2277="Padrão",BDI!$B$17,IF($K2277="Diferenciado",BDI!$E$17,0))</f>
        <v>0.21290000000000001</v>
      </c>
      <c r="H2277" s="140" t="str">
        <f t="shared" si="105"/>
        <v/>
      </c>
      <c r="I2277" s="141" t="str">
        <f t="shared" si="106"/>
        <v/>
      </c>
      <c r="J2277" s="143"/>
      <c r="K2277" s="144" t="s">
        <v>3103</v>
      </c>
    </row>
    <row r="2278" spans="1:11" hidden="1" x14ac:dyDescent="0.25">
      <c r="A2278" s="137" t="s">
        <v>6702</v>
      </c>
      <c r="B2278" s="138" t="s">
        <v>6703</v>
      </c>
      <c r="C2278" s="139" t="s">
        <v>17</v>
      </c>
      <c r="D2278" s="139">
        <v>0</v>
      </c>
      <c r="E2278" s="140" t="s">
        <v>12</v>
      </c>
      <c r="F2278" s="141" t="str">
        <f t="shared" si="107"/>
        <v/>
      </c>
      <c r="G2278" s="142">
        <f>IF($K2278="Padrão",BDI!$B$17,IF($K2278="Diferenciado",BDI!$E$17,0))</f>
        <v>0.21290000000000001</v>
      </c>
      <c r="H2278" s="140" t="str">
        <f t="shared" si="105"/>
        <v/>
      </c>
      <c r="I2278" s="141" t="str">
        <f t="shared" si="106"/>
        <v/>
      </c>
      <c r="J2278" s="143"/>
      <c r="K2278" s="144" t="s">
        <v>3103</v>
      </c>
    </row>
    <row r="2279" spans="1:11" hidden="1" x14ac:dyDescent="0.25">
      <c r="A2279" s="137" t="s">
        <v>6704</v>
      </c>
      <c r="B2279" s="138" t="s">
        <v>6705</v>
      </c>
      <c r="C2279" s="139" t="s">
        <v>17</v>
      </c>
      <c r="D2279" s="139">
        <v>0</v>
      </c>
      <c r="E2279" s="140" t="s">
        <v>12</v>
      </c>
      <c r="F2279" s="141" t="str">
        <f t="shared" si="107"/>
        <v/>
      </c>
      <c r="G2279" s="142">
        <f>IF($K2279="Padrão",BDI!$B$17,IF($K2279="Diferenciado",BDI!$E$17,0))</f>
        <v>0.21290000000000001</v>
      </c>
      <c r="H2279" s="140" t="str">
        <f t="shared" si="105"/>
        <v/>
      </c>
      <c r="I2279" s="141" t="str">
        <f t="shared" si="106"/>
        <v/>
      </c>
      <c r="J2279" s="143"/>
      <c r="K2279" s="144" t="s">
        <v>3103</v>
      </c>
    </row>
    <row r="2280" spans="1:11" hidden="1" x14ac:dyDescent="0.25">
      <c r="A2280" s="137" t="s">
        <v>6706</v>
      </c>
      <c r="B2280" s="138" t="s">
        <v>6707</v>
      </c>
      <c r="C2280" s="139" t="s">
        <v>17</v>
      </c>
      <c r="D2280" s="139">
        <v>0</v>
      </c>
      <c r="E2280" s="140" t="s">
        <v>12</v>
      </c>
      <c r="F2280" s="141" t="str">
        <f t="shared" si="107"/>
        <v/>
      </c>
      <c r="G2280" s="142">
        <f>IF($K2280="Padrão",BDI!$B$17,IF($K2280="Diferenciado",BDI!$E$17,0))</f>
        <v>0.21290000000000001</v>
      </c>
      <c r="H2280" s="140" t="str">
        <f t="shared" si="105"/>
        <v/>
      </c>
      <c r="I2280" s="141" t="str">
        <f t="shared" si="106"/>
        <v/>
      </c>
      <c r="J2280" s="143"/>
      <c r="K2280" s="144" t="s">
        <v>3103</v>
      </c>
    </row>
    <row r="2281" spans="1:11" hidden="1" x14ac:dyDescent="0.25">
      <c r="A2281" s="137" t="s">
        <v>6708</v>
      </c>
      <c r="B2281" s="138" t="s">
        <v>6709</v>
      </c>
      <c r="C2281" s="139" t="s">
        <v>17</v>
      </c>
      <c r="D2281" s="139">
        <v>0</v>
      </c>
      <c r="E2281" s="140" t="s">
        <v>12</v>
      </c>
      <c r="F2281" s="141" t="str">
        <f t="shared" si="107"/>
        <v/>
      </c>
      <c r="G2281" s="142">
        <f>IF($K2281="Padrão",BDI!$B$17,IF($K2281="Diferenciado",BDI!$E$17,0))</f>
        <v>0.21290000000000001</v>
      </c>
      <c r="H2281" s="140" t="str">
        <f t="shared" si="105"/>
        <v/>
      </c>
      <c r="I2281" s="141" t="str">
        <f t="shared" si="106"/>
        <v/>
      </c>
      <c r="J2281" s="143"/>
      <c r="K2281" s="144" t="s">
        <v>3103</v>
      </c>
    </row>
    <row r="2282" spans="1:11" hidden="1" x14ac:dyDescent="0.25">
      <c r="A2282" s="137" t="s">
        <v>6710</v>
      </c>
      <c r="B2282" s="138" t="s">
        <v>6711</v>
      </c>
      <c r="C2282" s="139" t="s">
        <v>17</v>
      </c>
      <c r="D2282" s="139">
        <v>0</v>
      </c>
      <c r="E2282" s="140" t="s">
        <v>12</v>
      </c>
      <c r="F2282" s="141" t="str">
        <f t="shared" si="107"/>
        <v/>
      </c>
      <c r="G2282" s="142">
        <f>IF($K2282="Padrão",BDI!$B$17,IF($K2282="Diferenciado",BDI!$E$17,0))</f>
        <v>0.21290000000000001</v>
      </c>
      <c r="H2282" s="140" t="str">
        <f t="shared" si="105"/>
        <v/>
      </c>
      <c r="I2282" s="141" t="str">
        <f t="shared" si="106"/>
        <v/>
      </c>
      <c r="J2282" s="143"/>
      <c r="K2282" s="144" t="s">
        <v>3103</v>
      </c>
    </row>
    <row r="2283" spans="1:11" hidden="1" x14ac:dyDescent="0.25">
      <c r="A2283" s="137" t="s">
        <v>6712</v>
      </c>
      <c r="B2283" s="138" t="s">
        <v>6713</v>
      </c>
      <c r="C2283" s="139" t="s">
        <v>17</v>
      </c>
      <c r="D2283" s="139">
        <v>0</v>
      </c>
      <c r="E2283" s="140" t="s">
        <v>12</v>
      </c>
      <c r="F2283" s="141" t="str">
        <f t="shared" si="107"/>
        <v/>
      </c>
      <c r="G2283" s="142">
        <f>IF($K2283="Padrão",BDI!$B$17,IF($K2283="Diferenciado",BDI!$E$17,0))</f>
        <v>0.21290000000000001</v>
      </c>
      <c r="H2283" s="140" t="str">
        <f t="shared" si="105"/>
        <v/>
      </c>
      <c r="I2283" s="141" t="str">
        <f t="shared" si="106"/>
        <v/>
      </c>
      <c r="J2283" s="143"/>
      <c r="K2283" s="144" t="s">
        <v>3103</v>
      </c>
    </row>
    <row r="2284" spans="1:11" hidden="1" x14ac:dyDescent="0.25">
      <c r="A2284" s="137" t="s">
        <v>6714</v>
      </c>
      <c r="B2284" s="138" t="s">
        <v>6715</v>
      </c>
      <c r="C2284" s="139" t="s">
        <v>4629</v>
      </c>
      <c r="D2284" s="139">
        <v>0</v>
      </c>
      <c r="E2284" s="140" t="s">
        <v>12</v>
      </c>
      <c r="F2284" s="141" t="str">
        <f t="shared" si="107"/>
        <v/>
      </c>
      <c r="G2284" s="142">
        <f>IF($K2284="Padrão",BDI!$B$17,IF($K2284="Diferenciado",BDI!$E$17,0))</f>
        <v>0.21290000000000001</v>
      </c>
      <c r="H2284" s="140" t="str">
        <f t="shared" si="105"/>
        <v/>
      </c>
      <c r="I2284" s="141" t="str">
        <f t="shared" si="106"/>
        <v/>
      </c>
      <c r="J2284" s="143"/>
      <c r="K2284" s="144" t="s">
        <v>3103</v>
      </c>
    </row>
    <row r="2285" spans="1:11" hidden="1" x14ac:dyDescent="0.25">
      <c r="A2285" s="137" t="s">
        <v>6716</v>
      </c>
      <c r="B2285" s="138" t="s">
        <v>6717</v>
      </c>
      <c r="C2285" s="139" t="s">
        <v>17</v>
      </c>
      <c r="D2285" s="139">
        <v>0</v>
      </c>
      <c r="E2285" s="140" t="s">
        <v>12</v>
      </c>
      <c r="F2285" s="141" t="str">
        <f t="shared" si="107"/>
        <v/>
      </c>
      <c r="G2285" s="142">
        <f>IF($K2285="Padrão",BDI!$B$17,IF($K2285="Diferenciado",BDI!$E$17,0))</f>
        <v>0.21290000000000001</v>
      </c>
      <c r="H2285" s="140" t="str">
        <f t="shared" si="105"/>
        <v/>
      </c>
      <c r="I2285" s="141" t="str">
        <f t="shared" si="106"/>
        <v/>
      </c>
      <c r="J2285" s="143"/>
      <c r="K2285" s="144" t="s">
        <v>3103</v>
      </c>
    </row>
    <row r="2286" spans="1:11" hidden="1" x14ac:dyDescent="0.25">
      <c r="A2286" s="137" t="s">
        <v>6718</v>
      </c>
      <c r="B2286" s="138" t="s">
        <v>6719</v>
      </c>
      <c r="C2286" s="139" t="s">
        <v>17</v>
      </c>
      <c r="D2286" s="139">
        <v>0</v>
      </c>
      <c r="E2286" s="140" t="s">
        <v>12</v>
      </c>
      <c r="F2286" s="141" t="str">
        <f t="shared" si="107"/>
        <v/>
      </c>
      <c r="G2286" s="142">
        <f>IF($K2286="Padrão",BDI!$B$17,IF($K2286="Diferenciado",BDI!$E$17,0))</f>
        <v>0.21290000000000001</v>
      </c>
      <c r="H2286" s="140" t="str">
        <f t="shared" si="105"/>
        <v/>
      </c>
      <c r="I2286" s="141" t="str">
        <f t="shared" si="106"/>
        <v/>
      </c>
      <c r="J2286" s="143"/>
      <c r="K2286" s="144" t="s">
        <v>3103</v>
      </c>
    </row>
    <row r="2287" spans="1:11" hidden="1" x14ac:dyDescent="0.25">
      <c r="A2287" s="137" t="s">
        <v>6720</v>
      </c>
      <c r="B2287" s="138" t="s">
        <v>6721</v>
      </c>
      <c r="C2287" s="139" t="s">
        <v>17</v>
      </c>
      <c r="D2287" s="139">
        <v>0</v>
      </c>
      <c r="E2287" s="140" t="s">
        <v>12</v>
      </c>
      <c r="F2287" s="141" t="str">
        <f t="shared" si="107"/>
        <v/>
      </c>
      <c r="G2287" s="142">
        <f>IF($K2287="Padrão",BDI!$B$17,IF($K2287="Diferenciado",BDI!$E$17,0))</f>
        <v>0.21290000000000001</v>
      </c>
      <c r="H2287" s="140" t="str">
        <f t="shared" si="105"/>
        <v/>
      </c>
      <c r="I2287" s="141" t="str">
        <f t="shared" si="106"/>
        <v/>
      </c>
      <c r="J2287" s="143"/>
      <c r="K2287" s="144" t="s">
        <v>3103</v>
      </c>
    </row>
    <row r="2288" spans="1:11" hidden="1" x14ac:dyDescent="0.25">
      <c r="A2288" s="137" t="s">
        <v>6722</v>
      </c>
      <c r="B2288" s="138" t="s">
        <v>6723</v>
      </c>
      <c r="C2288" s="139" t="s">
        <v>17</v>
      </c>
      <c r="D2288" s="139">
        <v>0</v>
      </c>
      <c r="E2288" s="140" t="s">
        <v>12</v>
      </c>
      <c r="F2288" s="141" t="str">
        <f t="shared" si="107"/>
        <v/>
      </c>
      <c r="G2288" s="142">
        <f>IF($K2288="Padrão",BDI!$B$17,IF($K2288="Diferenciado",BDI!$E$17,0))</f>
        <v>0.21290000000000001</v>
      </c>
      <c r="H2288" s="140" t="str">
        <f t="shared" si="105"/>
        <v/>
      </c>
      <c r="I2288" s="141" t="str">
        <f t="shared" si="106"/>
        <v/>
      </c>
      <c r="J2288" s="143"/>
      <c r="K2288" s="144" t="s">
        <v>3103</v>
      </c>
    </row>
    <row r="2289" spans="1:11" hidden="1" x14ac:dyDescent="0.25">
      <c r="A2289" s="137" t="s">
        <v>6724</v>
      </c>
      <c r="B2289" s="138" t="s">
        <v>6725</v>
      </c>
      <c r="C2289" s="139" t="s">
        <v>17</v>
      </c>
      <c r="D2289" s="139">
        <v>0</v>
      </c>
      <c r="E2289" s="140" t="s">
        <v>12</v>
      </c>
      <c r="F2289" s="141" t="str">
        <f t="shared" si="107"/>
        <v/>
      </c>
      <c r="G2289" s="142">
        <f>IF($K2289="Padrão",BDI!$B$17,IF($K2289="Diferenciado",BDI!$E$17,0))</f>
        <v>0.21290000000000001</v>
      </c>
      <c r="H2289" s="140" t="str">
        <f t="shared" si="105"/>
        <v/>
      </c>
      <c r="I2289" s="141" t="str">
        <f t="shared" si="106"/>
        <v/>
      </c>
      <c r="J2289" s="143"/>
      <c r="K2289" s="144" t="s">
        <v>3103</v>
      </c>
    </row>
    <row r="2290" spans="1:11" hidden="1" x14ac:dyDescent="0.25">
      <c r="A2290" s="185" t="s">
        <v>1494</v>
      </c>
      <c r="B2290" s="138" t="s">
        <v>6726</v>
      </c>
      <c r="C2290" s="139" t="s">
        <v>17</v>
      </c>
      <c r="D2290" s="139">
        <v>0</v>
      </c>
      <c r="E2290" s="140">
        <f ca="1">OFFSET(INDEX(Composições!A:H,MATCH(Orçamentária!A2290,Composições!A:A,0),8),2,0)</f>
        <v>57.683999999999997</v>
      </c>
      <c r="F2290" s="141">
        <f t="shared" ca="1" si="107"/>
        <v>0</v>
      </c>
      <c r="G2290" s="142">
        <f>IF($K2290="Padrão",BDI!$B$17,IF($K2290="Diferenciado",BDI!$E$17,0))</f>
        <v>0.21290000000000001</v>
      </c>
      <c r="H2290" s="140">
        <f t="shared" ca="1" si="105"/>
        <v>69.959999999999994</v>
      </c>
      <c r="I2290" s="141">
        <f t="shared" ca="1" si="106"/>
        <v>0</v>
      </c>
      <c r="J2290" s="143"/>
      <c r="K2290" s="144" t="s">
        <v>3103</v>
      </c>
    </row>
    <row r="2291" spans="1:11" hidden="1" x14ac:dyDescent="0.25">
      <c r="A2291" s="137" t="s">
        <v>6727</v>
      </c>
      <c r="B2291" s="138" t="s">
        <v>6728</v>
      </c>
      <c r="C2291" s="139" t="s">
        <v>17</v>
      </c>
      <c r="D2291" s="139">
        <v>0</v>
      </c>
      <c r="E2291" s="140" t="s">
        <v>12</v>
      </c>
      <c r="F2291" s="141" t="str">
        <f t="shared" si="107"/>
        <v/>
      </c>
      <c r="G2291" s="142">
        <f>IF($K2291="Padrão",BDI!$B$17,IF($K2291="Diferenciado",BDI!$E$17,0))</f>
        <v>0.21290000000000001</v>
      </c>
      <c r="H2291" s="140" t="str">
        <f t="shared" si="105"/>
        <v/>
      </c>
      <c r="I2291" s="141" t="str">
        <f t="shared" si="106"/>
        <v/>
      </c>
      <c r="J2291" s="143"/>
      <c r="K2291" s="144" t="s">
        <v>3103</v>
      </c>
    </row>
    <row r="2292" spans="1:11" hidden="1" x14ac:dyDescent="0.25">
      <c r="A2292" s="137" t="s">
        <v>6729</v>
      </c>
      <c r="B2292" s="138" t="s">
        <v>6730</v>
      </c>
      <c r="C2292" s="139" t="s">
        <v>17</v>
      </c>
      <c r="D2292" s="139">
        <v>0</v>
      </c>
      <c r="E2292" s="140" t="s">
        <v>12</v>
      </c>
      <c r="F2292" s="141" t="str">
        <f t="shared" si="107"/>
        <v/>
      </c>
      <c r="G2292" s="142">
        <f>IF($K2292="Padrão",BDI!$B$17,IF($K2292="Diferenciado",BDI!$E$17,0))</f>
        <v>0.21290000000000001</v>
      </c>
      <c r="H2292" s="140" t="str">
        <f t="shared" si="105"/>
        <v/>
      </c>
      <c r="I2292" s="141" t="str">
        <f t="shared" si="106"/>
        <v/>
      </c>
      <c r="J2292" s="143"/>
      <c r="K2292" s="144" t="s">
        <v>3103</v>
      </c>
    </row>
    <row r="2293" spans="1:11" hidden="1" x14ac:dyDescent="0.25">
      <c r="A2293" s="137" t="s">
        <v>6731</v>
      </c>
      <c r="B2293" s="138" t="s">
        <v>6732</v>
      </c>
      <c r="C2293" s="139" t="s">
        <v>17</v>
      </c>
      <c r="D2293" s="139">
        <v>0</v>
      </c>
      <c r="E2293" s="140" t="s">
        <v>12</v>
      </c>
      <c r="F2293" s="141" t="str">
        <f t="shared" si="107"/>
        <v/>
      </c>
      <c r="G2293" s="142">
        <f>IF($K2293="Padrão",BDI!$B$17,IF($K2293="Diferenciado",BDI!$E$17,0))</f>
        <v>0.21290000000000001</v>
      </c>
      <c r="H2293" s="140" t="str">
        <f t="shared" si="105"/>
        <v/>
      </c>
      <c r="I2293" s="141" t="str">
        <f t="shared" si="106"/>
        <v/>
      </c>
      <c r="J2293" s="143"/>
      <c r="K2293" s="144" t="s">
        <v>3103</v>
      </c>
    </row>
    <row r="2294" spans="1:11" hidden="1" x14ac:dyDescent="0.25">
      <c r="A2294" s="137" t="s">
        <v>6733</v>
      </c>
      <c r="B2294" s="138" t="s">
        <v>6734</v>
      </c>
      <c r="C2294" s="139" t="s">
        <v>105</v>
      </c>
      <c r="D2294" s="139">
        <v>0</v>
      </c>
      <c r="E2294" s="140" t="s">
        <v>12</v>
      </c>
      <c r="F2294" s="141" t="str">
        <f t="shared" si="107"/>
        <v/>
      </c>
      <c r="G2294" s="142">
        <f>IF($K2294="Padrão",BDI!$B$17,IF($K2294="Diferenciado",BDI!$E$17,0))</f>
        <v>0.21290000000000001</v>
      </c>
      <c r="H2294" s="140" t="str">
        <f t="shared" si="105"/>
        <v/>
      </c>
      <c r="I2294" s="141" t="str">
        <f t="shared" si="106"/>
        <v/>
      </c>
      <c r="J2294" s="143"/>
      <c r="K2294" s="144" t="s">
        <v>3103</v>
      </c>
    </row>
    <row r="2295" spans="1:11" hidden="1" x14ac:dyDescent="0.25">
      <c r="A2295" s="185" t="s">
        <v>1495</v>
      </c>
      <c r="B2295" s="138" t="s">
        <v>6735</v>
      </c>
      <c r="C2295" s="139" t="s">
        <v>17</v>
      </c>
      <c r="D2295" s="139">
        <v>0</v>
      </c>
      <c r="E2295" s="140">
        <f ca="1">OFFSET(INDEX(Composições!A:H,MATCH(Orçamentária!A2295,Composições!A:A,0),8),2,0)</f>
        <v>100.40549999999999</v>
      </c>
      <c r="F2295" s="141">
        <f t="shared" ca="1" si="107"/>
        <v>0</v>
      </c>
      <c r="G2295" s="142">
        <f>IF($K2295="Padrão",BDI!$B$17,IF($K2295="Diferenciado",BDI!$E$17,0))</f>
        <v>0.21290000000000001</v>
      </c>
      <c r="H2295" s="140">
        <f t="shared" ca="1" si="105"/>
        <v>121.78</v>
      </c>
      <c r="I2295" s="141">
        <f t="shared" ca="1" si="106"/>
        <v>0</v>
      </c>
      <c r="J2295" s="143"/>
      <c r="K2295" s="144" t="s">
        <v>3103</v>
      </c>
    </row>
    <row r="2296" spans="1:11" hidden="1" x14ac:dyDescent="0.25">
      <c r="A2296" s="185" t="s">
        <v>1496</v>
      </c>
      <c r="B2296" s="138" t="s">
        <v>6736</v>
      </c>
      <c r="C2296" s="139" t="s">
        <v>17</v>
      </c>
      <c r="D2296" s="139">
        <v>0</v>
      </c>
      <c r="E2296" s="140">
        <f ca="1">OFFSET(INDEX(Composições!A:H,MATCH(Orçamentária!A2296,Composições!A:A,0),8),2,0)</f>
        <v>5.6714999999999991</v>
      </c>
      <c r="F2296" s="141">
        <f t="shared" ca="1" si="107"/>
        <v>0</v>
      </c>
      <c r="G2296" s="142">
        <f>IF($K2296="Padrão",BDI!$B$17,IF($K2296="Diferenciado",BDI!$E$17,0))</f>
        <v>0.21290000000000001</v>
      </c>
      <c r="H2296" s="140">
        <f t="shared" ca="1" si="105"/>
        <v>6.88</v>
      </c>
      <c r="I2296" s="141">
        <f t="shared" ca="1" si="106"/>
        <v>0</v>
      </c>
      <c r="J2296" s="143"/>
      <c r="K2296" s="144" t="s">
        <v>3103</v>
      </c>
    </row>
    <row r="2297" spans="1:11" hidden="1" x14ac:dyDescent="0.25">
      <c r="A2297" s="185" t="s">
        <v>1497</v>
      </c>
      <c r="B2297" s="138" t="s">
        <v>6737</v>
      </c>
      <c r="C2297" s="139" t="s">
        <v>17</v>
      </c>
      <c r="D2297" s="139">
        <v>0</v>
      </c>
      <c r="E2297" s="140">
        <f ca="1">OFFSET(INDEX(Composições!A:H,MATCH(Orçamentária!A2297,Composições!A:A,0),8),2,0)</f>
        <v>10.231499999999999</v>
      </c>
      <c r="F2297" s="141">
        <f t="shared" ca="1" si="107"/>
        <v>0</v>
      </c>
      <c r="G2297" s="142">
        <f>IF($K2297="Padrão",BDI!$B$17,IF($K2297="Diferenciado",BDI!$E$17,0))</f>
        <v>0.21290000000000001</v>
      </c>
      <c r="H2297" s="140">
        <f t="shared" ca="1" si="105"/>
        <v>12.41</v>
      </c>
      <c r="I2297" s="141">
        <f t="shared" ca="1" si="106"/>
        <v>0</v>
      </c>
      <c r="J2297" s="143"/>
      <c r="K2297" s="144" t="s">
        <v>3103</v>
      </c>
    </row>
    <row r="2298" spans="1:11" hidden="1" x14ac:dyDescent="0.25">
      <c r="A2298" s="137" t="s">
        <v>6738</v>
      </c>
      <c r="B2298" s="138" t="s">
        <v>6739</v>
      </c>
      <c r="C2298" s="139" t="s">
        <v>17</v>
      </c>
      <c r="D2298" s="139">
        <v>0</v>
      </c>
      <c r="E2298" s="140" t="s">
        <v>12</v>
      </c>
      <c r="F2298" s="141" t="str">
        <f t="shared" si="107"/>
        <v/>
      </c>
      <c r="G2298" s="142">
        <f>IF($K2298="Padrão",BDI!$B$17,IF($K2298="Diferenciado",BDI!$E$17,0))</f>
        <v>0.21290000000000001</v>
      </c>
      <c r="H2298" s="140" t="str">
        <f t="shared" si="105"/>
        <v/>
      </c>
      <c r="I2298" s="141" t="str">
        <f t="shared" si="106"/>
        <v/>
      </c>
      <c r="J2298" s="143"/>
      <c r="K2298" s="144" t="s">
        <v>3103</v>
      </c>
    </row>
    <row r="2299" spans="1:11" hidden="1" x14ac:dyDescent="0.25">
      <c r="A2299" s="185" t="s">
        <v>1498</v>
      </c>
      <c r="B2299" s="138" t="s">
        <v>6740</v>
      </c>
      <c r="C2299" s="139" t="s">
        <v>17</v>
      </c>
      <c r="D2299" s="139">
        <v>0</v>
      </c>
      <c r="E2299" s="140">
        <f ca="1">OFFSET(INDEX(Composições!A:H,MATCH(Orçamentária!A2299,Composições!A:A,0),8),2,0)</f>
        <v>143.61150000000001</v>
      </c>
      <c r="F2299" s="141">
        <f t="shared" ca="1" si="107"/>
        <v>0</v>
      </c>
      <c r="G2299" s="142">
        <f>IF($K2299="Padrão",BDI!$B$17,IF($K2299="Diferenciado",BDI!$E$17,0))</f>
        <v>0.21290000000000001</v>
      </c>
      <c r="H2299" s="140">
        <f t="shared" ca="1" si="105"/>
        <v>174.19</v>
      </c>
      <c r="I2299" s="141">
        <f t="shared" ca="1" si="106"/>
        <v>0</v>
      </c>
      <c r="J2299" s="143"/>
      <c r="K2299" s="144" t="s">
        <v>3103</v>
      </c>
    </row>
    <row r="2300" spans="1:11" hidden="1" x14ac:dyDescent="0.25">
      <c r="A2300" s="137" t="s">
        <v>6741</v>
      </c>
      <c r="B2300" s="138" t="s">
        <v>6742</v>
      </c>
      <c r="C2300" s="139" t="s">
        <v>17</v>
      </c>
      <c r="D2300" s="139">
        <v>0</v>
      </c>
      <c r="E2300" s="140" t="s">
        <v>12</v>
      </c>
      <c r="F2300" s="141" t="str">
        <f t="shared" si="107"/>
        <v/>
      </c>
      <c r="G2300" s="142">
        <f>IF($K2300="Padrão",BDI!$B$17,IF($K2300="Diferenciado",BDI!$E$17,0))</f>
        <v>0.21290000000000001</v>
      </c>
      <c r="H2300" s="140" t="str">
        <f t="shared" si="105"/>
        <v/>
      </c>
      <c r="I2300" s="141" t="str">
        <f t="shared" si="106"/>
        <v/>
      </c>
      <c r="J2300" s="143"/>
      <c r="K2300" s="144" t="s">
        <v>3103</v>
      </c>
    </row>
    <row r="2301" spans="1:11" hidden="1" x14ac:dyDescent="0.25">
      <c r="A2301" s="137" t="s">
        <v>6743</v>
      </c>
      <c r="B2301" s="138" t="s">
        <v>6744</v>
      </c>
      <c r="C2301" s="139" t="s">
        <v>17</v>
      </c>
      <c r="D2301" s="139">
        <v>0</v>
      </c>
      <c r="E2301" s="140" t="s">
        <v>12</v>
      </c>
      <c r="F2301" s="141" t="str">
        <f t="shared" si="107"/>
        <v/>
      </c>
      <c r="G2301" s="142">
        <f>IF($K2301="Padrão",BDI!$B$17,IF($K2301="Diferenciado",BDI!$E$17,0))</f>
        <v>0.21290000000000001</v>
      </c>
      <c r="H2301" s="140" t="str">
        <f t="shared" si="105"/>
        <v/>
      </c>
      <c r="I2301" s="141" t="str">
        <f t="shared" si="106"/>
        <v/>
      </c>
      <c r="J2301" s="143"/>
      <c r="K2301" s="144" t="s">
        <v>3103</v>
      </c>
    </row>
    <row r="2302" spans="1:11" hidden="1" x14ac:dyDescent="0.25">
      <c r="A2302" s="137" t="s">
        <v>6745</v>
      </c>
      <c r="B2302" s="138" t="s">
        <v>6746</v>
      </c>
      <c r="C2302" s="139" t="s">
        <v>17</v>
      </c>
      <c r="D2302" s="139">
        <v>0</v>
      </c>
      <c r="E2302" s="140" t="s">
        <v>12</v>
      </c>
      <c r="F2302" s="141" t="str">
        <f t="shared" si="107"/>
        <v/>
      </c>
      <c r="G2302" s="142">
        <f>IF($K2302="Padrão",BDI!$B$17,IF($K2302="Diferenciado",BDI!$E$17,0))</f>
        <v>0.21290000000000001</v>
      </c>
      <c r="H2302" s="140" t="str">
        <f t="shared" si="105"/>
        <v/>
      </c>
      <c r="I2302" s="141" t="str">
        <f t="shared" si="106"/>
        <v/>
      </c>
      <c r="J2302" s="143"/>
      <c r="K2302" s="144" t="s">
        <v>3103</v>
      </c>
    </row>
    <row r="2303" spans="1:11" hidden="1" x14ac:dyDescent="0.25">
      <c r="A2303" s="137" t="s">
        <v>6747</v>
      </c>
      <c r="B2303" s="138" t="s">
        <v>6748</v>
      </c>
      <c r="C2303" s="139" t="s">
        <v>17</v>
      </c>
      <c r="D2303" s="139">
        <v>0</v>
      </c>
      <c r="E2303" s="140" t="s">
        <v>12</v>
      </c>
      <c r="F2303" s="141" t="str">
        <f t="shared" si="107"/>
        <v/>
      </c>
      <c r="G2303" s="142">
        <f>IF($K2303="Padrão",BDI!$B$17,IF($K2303="Diferenciado",BDI!$E$17,0))</f>
        <v>0.21290000000000001</v>
      </c>
      <c r="H2303" s="140" t="str">
        <f t="shared" si="105"/>
        <v/>
      </c>
      <c r="I2303" s="141" t="str">
        <f t="shared" si="106"/>
        <v/>
      </c>
      <c r="J2303" s="143"/>
      <c r="K2303" s="144" t="s">
        <v>3103</v>
      </c>
    </row>
    <row r="2304" spans="1:11" hidden="1" x14ac:dyDescent="0.25">
      <c r="A2304" s="137" t="s">
        <v>6749</v>
      </c>
      <c r="B2304" s="138" t="s">
        <v>6750</v>
      </c>
      <c r="C2304" s="139" t="s">
        <v>17</v>
      </c>
      <c r="D2304" s="139">
        <v>0</v>
      </c>
      <c r="E2304" s="140" t="s">
        <v>12</v>
      </c>
      <c r="F2304" s="141" t="str">
        <f t="shared" si="107"/>
        <v/>
      </c>
      <c r="G2304" s="142">
        <f>IF($K2304="Padrão",BDI!$B$17,IF($K2304="Diferenciado",BDI!$E$17,0))</f>
        <v>0.21290000000000001</v>
      </c>
      <c r="H2304" s="140" t="str">
        <f t="shared" si="105"/>
        <v/>
      </c>
      <c r="I2304" s="141" t="str">
        <f t="shared" si="106"/>
        <v/>
      </c>
      <c r="J2304" s="143"/>
      <c r="K2304" s="144" t="s">
        <v>3103</v>
      </c>
    </row>
    <row r="2305" spans="1:11" hidden="1" x14ac:dyDescent="0.25">
      <c r="A2305" s="137" t="s">
        <v>6751</v>
      </c>
      <c r="B2305" s="138" t="s">
        <v>6752</v>
      </c>
      <c r="C2305" s="139" t="s">
        <v>17</v>
      </c>
      <c r="D2305" s="139">
        <v>0</v>
      </c>
      <c r="E2305" s="140" t="s">
        <v>12</v>
      </c>
      <c r="F2305" s="141" t="str">
        <f t="shared" si="107"/>
        <v/>
      </c>
      <c r="G2305" s="142">
        <f>IF($K2305="Padrão",BDI!$B$17,IF($K2305="Diferenciado",BDI!$E$17,0))</f>
        <v>0.21290000000000001</v>
      </c>
      <c r="H2305" s="140" t="str">
        <f t="shared" si="105"/>
        <v/>
      </c>
      <c r="I2305" s="141" t="str">
        <f t="shared" si="106"/>
        <v/>
      </c>
      <c r="J2305" s="143"/>
      <c r="K2305" s="144" t="s">
        <v>3103</v>
      </c>
    </row>
    <row r="2306" spans="1:11" hidden="1" x14ac:dyDescent="0.25">
      <c r="A2306" s="137" t="s">
        <v>6753</v>
      </c>
      <c r="B2306" s="138" t="s">
        <v>6754</v>
      </c>
      <c r="C2306" s="139" t="s">
        <v>17</v>
      </c>
      <c r="D2306" s="139">
        <v>0</v>
      </c>
      <c r="E2306" s="140" t="s">
        <v>12</v>
      </c>
      <c r="F2306" s="141" t="str">
        <f t="shared" si="107"/>
        <v/>
      </c>
      <c r="G2306" s="142">
        <f>IF($K2306="Padrão",BDI!$B$17,IF($K2306="Diferenciado",BDI!$E$17,0))</f>
        <v>0.21290000000000001</v>
      </c>
      <c r="H2306" s="140" t="str">
        <f t="shared" si="105"/>
        <v/>
      </c>
      <c r="I2306" s="141" t="str">
        <f t="shared" si="106"/>
        <v/>
      </c>
      <c r="J2306" s="143"/>
      <c r="K2306" s="144" t="s">
        <v>3103</v>
      </c>
    </row>
    <row r="2307" spans="1:11" hidden="1" x14ac:dyDescent="0.25">
      <c r="A2307" s="137" t="s">
        <v>6755</v>
      </c>
      <c r="B2307" s="138" t="s">
        <v>2966</v>
      </c>
      <c r="C2307" s="139" t="s">
        <v>17</v>
      </c>
      <c r="D2307" s="139">
        <v>0</v>
      </c>
      <c r="E2307" s="140" t="s">
        <v>12</v>
      </c>
      <c r="F2307" s="141" t="str">
        <f t="shared" si="107"/>
        <v/>
      </c>
      <c r="G2307" s="142">
        <f>IF($K2307="Padrão",BDI!$B$17,IF($K2307="Diferenciado",BDI!$E$17,0))</f>
        <v>0.21290000000000001</v>
      </c>
      <c r="H2307" s="140" t="str">
        <f t="shared" si="105"/>
        <v/>
      </c>
      <c r="I2307" s="141" t="str">
        <f t="shared" si="106"/>
        <v/>
      </c>
      <c r="J2307" s="143"/>
      <c r="K2307" s="144" t="s">
        <v>3103</v>
      </c>
    </row>
    <row r="2308" spans="1:11" hidden="1" x14ac:dyDescent="0.25">
      <c r="A2308" s="137" t="s">
        <v>6756</v>
      </c>
      <c r="B2308" s="138" t="s">
        <v>6757</v>
      </c>
      <c r="C2308" s="139" t="s">
        <v>17</v>
      </c>
      <c r="D2308" s="139">
        <v>0</v>
      </c>
      <c r="E2308" s="140" t="s">
        <v>12</v>
      </c>
      <c r="F2308" s="141" t="str">
        <f t="shared" si="107"/>
        <v/>
      </c>
      <c r="G2308" s="142">
        <f>IF($K2308="Padrão",BDI!$B$17,IF($K2308="Diferenciado",BDI!$E$17,0))</f>
        <v>0.21290000000000001</v>
      </c>
      <c r="H2308" s="140" t="str">
        <f t="shared" si="105"/>
        <v/>
      </c>
      <c r="I2308" s="141" t="str">
        <f t="shared" si="106"/>
        <v/>
      </c>
      <c r="J2308" s="143"/>
      <c r="K2308" s="144" t="s">
        <v>3103</v>
      </c>
    </row>
    <row r="2309" spans="1:11" hidden="1" x14ac:dyDescent="0.25">
      <c r="A2309" s="137" t="s">
        <v>6758</v>
      </c>
      <c r="B2309" s="138" t="s">
        <v>6759</v>
      </c>
      <c r="C2309" s="139" t="s">
        <v>17</v>
      </c>
      <c r="D2309" s="139">
        <v>0</v>
      </c>
      <c r="E2309" s="140" t="s">
        <v>12</v>
      </c>
      <c r="F2309" s="141" t="str">
        <f t="shared" si="107"/>
        <v/>
      </c>
      <c r="G2309" s="142">
        <f>IF($K2309="Padrão",BDI!$B$17,IF($K2309="Diferenciado",BDI!$E$17,0))</f>
        <v>0.21290000000000001</v>
      </c>
      <c r="H2309" s="140" t="str">
        <f t="shared" si="105"/>
        <v/>
      </c>
      <c r="I2309" s="141" t="str">
        <f t="shared" si="106"/>
        <v/>
      </c>
      <c r="J2309" s="143"/>
      <c r="K2309" s="144" t="s">
        <v>3103</v>
      </c>
    </row>
    <row r="2310" spans="1:11" hidden="1" x14ac:dyDescent="0.25">
      <c r="A2310" s="137" t="s">
        <v>6760</v>
      </c>
      <c r="B2310" s="138" t="s">
        <v>6761</v>
      </c>
      <c r="C2310" s="139" t="s">
        <v>17</v>
      </c>
      <c r="D2310" s="139">
        <v>0</v>
      </c>
      <c r="E2310" s="140" t="s">
        <v>12</v>
      </c>
      <c r="F2310" s="141" t="str">
        <f t="shared" si="107"/>
        <v/>
      </c>
      <c r="G2310" s="142">
        <f>IF($K2310="Padrão",BDI!$B$17,IF($K2310="Diferenciado",BDI!$E$17,0))</f>
        <v>0.21290000000000001</v>
      </c>
      <c r="H2310" s="140" t="str">
        <f t="shared" ref="H2310:H2373" si="108">IF(ISNUMBER(E2310),ROUND(E2310*(1+G2310),2),"")</f>
        <v/>
      </c>
      <c r="I2310" s="141" t="str">
        <f t="shared" ref="I2310:I2373" si="109">IF(ISNUMBER(E2310),ROUND(H2310*D2310,2),"")</f>
        <v/>
      </c>
      <c r="J2310" s="143"/>
      <c r="K2310" s="144" t="s">
        <v>3103</v>
      </c>
    </row>
    <row r="2311" spans="1:11" hidden="1" x14ac:dyDescent="0.25">
      <c r="A2311" s="137" t="s">
        <v>6762</v>
      </c>
      <c r="B2311" s="138" t="s">
        <v>6763</v>
      </c>
      <c r="C2311" s="139" t="s">
        <v>17</v>
      </c>
      <c r="D2311" s="139">
        <v>0</v>
      </c>
      <c r="E2311" s="140" t="s">
        <v>12</v>
      </c>
      <c r="F2311" s="141" t="str">
        <f t="shared" ref="F2311:F2374" si="110">IF(ISNUMBER(E2311),D2311*E2311,"")</f>
        <v/>
      </c>
      <c r="G2311" s="142">
        <f>IF($K2311="Padrão",BDI!$B$17,IF($K2311="Diferenciado",BDI!$E$17,0))</f>
        <v>0.21290000000000001</v>
      </c>
      <c r="H2311" s="140" t="str">
        <f t="shared" si="108"/>
        <v/>
      </c>
      <c r="I2311" s="141" t="str">
        <f t="shared" si="109"/>
        <v/>
      </c>
      <c r="J2311" s="143"/>
      <c r="K2311" s="144" t="s">
        <v>3103</v>
      </c>
    </row>
    <row r="2312" spans="1:11" hidden="1" x14ac:dyDescent="0.25">
      <c r="A2312" s="137" t="s">
        <v>6764</v>
      </c>
      <c r="B2312" s="138" t="s">
        <v>6765</v>
      </c>
      <c r="C2312" s="139" t="s">
        <v>17</v>
      </c>
      <c r="D2312" s="139">
        <v>0</v>
      </c>
      <c r="E2312" s="140" t="s">
        <v>12</v>
      </c>
      <c r="F2312" s="141" t="str">
        <f t="shared" si="110"/>
        <v/>
      </c>
      <c r="G2312" s="142">
        <f>IF($K2312="Padrão",BDI!$B$17,IF($K2312="Diferenciado",BDI!$E$17,0))</f>
        <v>0.21290000000000001</v>
      </c>
      <c r="H2312" s="140" t="str">
        <f t="shared" si="108"/>
        <v/>
      </c>
      <c r="I2312" s="141" t="str">
        <f t="shared" si="109"/>
        <v/>
      </c>
      <c r="J2312" s="143"/>
      <c r="K2312" s="144" t="s">
        <v>3103</v>
      </c>
    </row>
    <row r="2313" spans="1:11" hidden="1" x14ac:dyDescent="0.25">
      <c r="A2313" s="137" t="s">
        <v>6766</v>
      </c>
      <c r="B2313" s="138" t="s">
        <v>2794</v>
      </c>
      <c r="C2313" s="139" t="s">
        <v>17</v>
      </c>
      <c r="D2313" s="139">
        <v>0</v>
      </c>
      <c r="E2313" s="140" t="s">
        <v>12</v>
      </c>
      <c r="F2313" s="141" t="str">
        <f t="shared" si="110"/>
        <v/>
      </c>
      <c r="G2313" s="142">
        <f>IF($K2313="Padrão",BDI!$B$17,IF($K2313="Diferenciado",BDI!$E$17,0))</f>
        <v>0.21290000000000001</v>
      </c>
      <c r="H2313" s="140" t="str">
        <f t="shared" si="108"/>
        <v/>
      </c>
      <c r="I2313" s="141" t="str">
        <f t="shared" si="109"/>
        <v/>
      </c>
      <c r="J2313" s="143"/>
      <c r="K2313" s="144" t="s">
        <v>3103</v>
      </c>
    </row>
    <row r="2314" spans="1:11" hidden="1" x14ac:dyDescent="0.25">
      <c r="A2314" s="137" t="s">
        <v>6767</v>
      </c>
      <c r="B2314" s="138" t="s">
        <v>2796</v>
      </c>
      <c r="C2314" s="139" t="s">
        <v>17</v>
      </c>
      <c r="D2314" s="139">
        <v>0</v>
      </c>
      <c r="E2314" s="140" t="s">
        <v>12</v>
      </c>
      <c r="F2314" s="141" t="str">
        <f t="shared" si="110"/>
        <v/>
      </c>
      <c r="G2314" s="142">
        <f>IF($K2314="Padrão",BDI!$B$17,IF($K2314="Diferenciado",BDI!$E$17,0))</f>
        <v>0.21290000000000001</v>
      </c>
      <c r="H2314" s="140" t="str">
        <f t="shared" si="108"/>
        <v/>
      </c>
      <c r="I2314" s="141" t="str">
        <f t="shared" si="109"/>
        <v/>
      </c>
      <c r="J2314" s="143"/>
      <c r="K2314" s="144" t="s">
        <v>3103</v>
      </c>
    </row>
    <row r="2315" spans="1:11" hidden="1" x14ac:dyDescent="0.25">
      <c r="A2315" s="185" t="s">
        <v>1500</v>
      </c>
      <c r="B2315" s="138" t="s">
        <v>6768</v>
      </c>
      <c r="C2315" s="139" t="s">
        <v>5170</v>
      </c>
      <c r="D2315" s="139">
        <v>0</v>
      </c>
      <c r="E2315" s="140">
        <f ca="1">OFFSET(INDEX(Composições!A:H,MATCH(Orçamentária!A2315,Composições!A:A,0),8),2,0)</f>
        <v>56.296999999999997</v>
      </c>
      <c r="F2315" s="141">
        <f t="shared" ca="1" si="110"/>
        <v>0</v>
      </c>
      <c r="G2315" s="142">
        <f>IF($K2315="Padrão",BDI!$B$17,IF($K2315="Diferenciado",BDI!$E$17,0))</f>
        <v>0.21290000000000001</v>
      </c>
      <c r="H2315" s="140">
        <f t="shared" ca="1" si="108"/>
        <v>68.28</v>
      </c>
      <c r="I2315" s="141">
        <f t="shared" ca="1" si="109"/>
        <v>0</v>
      </c>
      <c r="J2315" s="143"/>
      <c r="K2315" s="144" t="s">
        <v>3103</v>
      </c>
    </row>
    <row r="2316" spans="1:11" hidden="1" x14ac:dyDescent="0.25">
      <c r="A2316" s="137" t="s">
        <v>6769</v>
      </c>
      <c r="B2316" s="138" t="s">
        <v>6770</v>
      </c>
      <c r="C2316" s="139" t="s">
        <v>17</v>
      </c>
      <c r="D2316" s="139">
        <v>0</v>
      </c>
      <c r="E2316" s="140" t="s">
        <v>12</v>
      </c>
      <c r="F2316" s="141" t="str">
        <f t="shared" si="110"/>
        <v/>
      </c>
      <c r="G2316" s="142">
        <f>IF($K2316="Padrão",BDI!$B$17,IF($K2316="Diferenciado",BDI!$E$17,0))</f>
        <v>0.21290000000000001</v>
      </c>
      <c r="H2316" s="140" t="str">
        <f t="shared" si="108"/>
        <v/>
      </c>
      <c r="I2316" s="141" t="str">
        <f t="shared" si="109"/>
        <v/>
      </c>
      <c r="J2316" s="143"/>
      <c r="K2316" s="144" t="s">
        <v>3103</v>
      </c>
    </row>
    <row r="2317" spans="1:11" hidden="1" x14ac:dyDescent="0.25">
      <c r="A2317" s="137" t="s">
        <v>6771</v>
      </c>
      <c r="B2317" s="138" t="s">
        <v>6772</v>
      </c>
      <c r="C2317" s="139" t="s">
        <v>17</v>
      </c>
      <c r="D2317" s="139">
        <v>0</v>
      </c>
      <c r="E2317" s="140" t="s">
        <v>12</v>
      </c>
      <c r="F2317" s="141" t="str">
        <f t="shared" si="110"/>
        <v/>
      </c>
      <c r="G2317" s="142">
        <f>IF($K2317="Padrão",BDI!$B$17,IF($K2317="Diferenciado",BDI!$E$17,0))</f>
        <v>0.21290000000000001</v>
      </c>
      <c r="H2317" s="140" t="str">
        <f t="shared" si="108"/>
        <v/>
      </c>
      <c r="I2317" s="141" t="str">
        <f t="shared" si="109"/>
        <v/>
      </c>
      <c r="J2317" s="143"/>
      <c r="K2317" s="144" t="s">
        <v>3103</v>
      </c>
    </row>
    <row r="2318" spans="1:11" hidden="1" x14ac:dyDescent="0.25">
      <c r="A2318" s="137" t="s">
        <v>6773</v>
      </c>
      <c r="B2318" s="138" t="s">
        <v>6774</v>
      </c>
      <c r="C2318" s="139" t="s">
        <v>17</v>
      </c>
      <c r="D2318" s="139">
        <v>0</v>
      </c>
      <c r="E2318" s="140" t="s">
        <v>12</v>
      </c>
      <c r="F2318" s="141" t="str">
        <f t="shared" si="110"/>
        <v/>
      </c>
      <c r="G2318" s="142">
        <f>IF($K2318="Padrão",BDI!$B$17,IF($K2318="Diferenciado",BDI!$E$17,0))</f>
        <v>0.21290000000000001</v>
      </c>
      <c r="H2318" s="140" t="str">
        <f t="shared" si="108"/>
        <v/>
      </c>
      <c r="I2318" s="141" t="str">
        <f t="shared" si="109"/>
        <v/>
      </c>
      <c r="J2318" s="143"/>
      <c r="K2318" s="144" t="s">
        <v>3103</v>
      </c>
    </row>
    <row r="2319" spans="1:11" hidden="1" x14ac:dyDescent="0.25">
      <c r="A2319" s="185" t="s">
        <v>1499</v>
      </c>
      <c r="B2319" s="138" t="s">
        <v>6775</v>
      </c>
      <c r="C2319" s="139" t="s">
        <v>17</v>
      </c>
      <c r="D2319" s="139">
        <v>0</v>
      </c>
      <c r="E2319" s="140">
        <f ca="1">OFFSET(INDEX(Composições!A:H,MATCH(Orçamentária!A2319,Composições!A:A,0),8),2,0)</f>
        <v>3.952</v>
      </c>
      <c r="F2319" s="141">
        <f t="shared" ca="1" si="110"/>
        <v>0</v>
      </c>
      <c r="G2319" s="142">
        <f>IF($K2319="Padrão",BDI!$B$17,IF($K2319="Diferenciado",BDI!$E$17,0))</f>
        <v>0.21290000000000001</v>
      </c>
      <c r="H2319" s="140">
        <f t="shared" ca="1" si="108"/>
        <v>4.79</v>
      </c>
      <c r="I2319" s="141">
        <f t="shared" ca="1" si="109"/>
        <v>0</v>
      </c>
      <c r="J2319" s="143"/>
      <c r="K2319" s="144" t="s">
        <v>3103</v>
      </c>
    </row>
    <row r="2320" spans="1:11" hidden="1" x14ac:dyDescent="0.25">
      <c r="A2320" s="137" t="s">
        <v>6776</v>
      </c>
      <c r="B2320" s="138" t="s">
        <v>6777</v>
      </c>
      <c r="C2320" s="139" t="s">
        <v>17</v>
      </c>
      <c r="D2320" s="139">
        <v>0</v>
      </c>
      <c r="E2320" s="140" t="s">
        <v>12</v>
      </c>
      <c r="F2320" s="141" t="str">
        <f t="shared" si="110"/>
        <v/>
      </c>
      <c r="G2320" s="142">
        <f>IF($K2320="Padrão",BDI!$B$17,IF($K2320="Diferenciado",BDI!$E$17,0))</f>
        <v>0.21290000000000001</v>
      </c>
      <c r="H2320" s="140" t="str">
        <f t="shared" si="108"/>
        <v/>
      </c>
      <c r="I2320" s="141" t="str">
        <f t="shared" si="109"/>
        <v/>
      </c>
      <c r="J2320" s="143"/>
      <c r="K2320" s="144" t="s">
        <v>3103</v>
      </c>
    </row>
    <row r="2321" spans="1:11" hidden="1" x14ac:dyDescent="0.25">
      <c r="A2321" s="137" t="s">
        <v>6778</v>
      </c>
      <c r="B2321" s="138" t="s">
        <v>6779</v>
      </c>
      <c r="C2321" s="139" t="s">
        <v>17</v>
      </c>
      <c r="D2321" s="139">
        <v>0</v>
      </c>
      <c r="E2321" s="140" t="s">
        <v>12</v>
      </c>
      <c r="F2321" s="141" t="str">
        <f t="shared" si="110"/>
        <v/>
      </c>
      <c r="G2321" s="142">
        <f>IF($K2321="Padrão",BDI!$B$17,IF($K2321="Diferenciado",BDI!$E$17,0))</f>
        <v>0.21290000000000001</v>
      </c>
      <c r="H2321" s="140" t="str">
        <f t="shared" si="108"/>
        <v/>
      </c>
      <c r="I2321" s="141" t="str">
        <f t="shared" si="109"/>
        <v/>
      </c>
      <c r="J2321" s="143"/>
      <c r="K2321" s="144" t="s">
        <v>3103</v>
      </c>
    </row>
    <row r="2322" spans="1:11" hidden="1" x14ac:dyDescent="0.25">
      <c r="A2322" s="137" t="s">
        <v>6780</v>
      </c>
      <c r="B2322" s="138" t="s">
        <v>2798</v>
      </c>
      <c r="C2322" s="139" t="s">
        <v>17</v>
      </c>
      <c r="D2322" s="139">
        <v>0</v>
      </c>
      <c r="E2322" s="140" t="s">
        <v>12</v>
      </c>
      <c r="F2322" s="141" t="str">
        <f t="shared" si="110"/>
        <v/>
      </c>
      <c r="G2322" s="142">
        <f>IF($K2322="Padrão",BDI!$B$17,IF($K2322="Diferenciado",BDI!$E$17,0))</f>
        <v>0.21290000000000001</v>
      </c>
      <c r="H2322" s="140" t="str">
        <f t="shared" si="108"/>
        <v/>
      </c>
      <c r="I2322" s="141" t="str">
        <f t="shared" si="109"/>
        <v/>
      </c>
      <c r="J2322" s="143"/>
      <c r="K2322" s="144" t="s">
        <v>3103</v>
      </c>
    </row>
    <row r="2323" spans="1:11" hidden="1" x14ac:dyDescent="0.25">
      <c r="A2323" s="137" t="s">
        <v>6781</v>
      </c>
      <c r="B2323" s="138" t="s">
        <v>6782</v>
      </c>
      <c r="C2323" s="139" t="s">
        <v>17</v>
      </c>
      <c r="D2323" s="139">
        <v>0</v>
      </c>
      <c r="E2323" s="140" t="s">
        <v>12</v>
      </c>
      <c r="F2323" s="141" t="str">
        <f t="shared" si="110"/>
        <v/>
      </c>
      <c r="G2323" s="142">
        <f>IF($K2323="Padrão",BDI!$B$17,IF($K2323="Diferenciado",BDI!$E$17,0))</f>
        <v>0.21290000000000001</v>
      </c>
      <c r="H2323" s="140" t="str">
        <f t="shared" si="108"/>
        <v/>
      </c>
      <c r="I2323" s="141" t="str">
        <f t="shared" si="109"/>
        <v/>
      </c>
      <c r="J2323" s="143"/>
      <c r="K2323" s="144" t="s">
        <v>3103</v>
      </c>
    </row>
    <row r="2324" spans="1:11" hidden="1" x14ac:dyDescent="0.25">
      <c r="A2324" s="137" t="s">
        <v>6783</v>
      </c>
      <c r="B2324" s="138" t="s">
        <v>6784</v>
      </c>
      <c r="C2324" s="139" t="s">
        <v>17</v>
      </c>
      <c r="D2324" s="139">
        <v>0</v>
      </c>
      <c r="E2324" s="140" t="s">
        <v>12</v>
      </c>
      <c r="F2324" s="141" t="str">
        <f t="shared" si="110"/>
        <v/>
      </c>
      <c r="G2324" s="142">
        <f>IF($K2324="Padrão",BDI!$B$17,IF($K2324="Diferenciado",BDI!$E$17,0))</f>
        <v>0.21290000000000001</v>
      </c>
      <c r="H2324" s="140" t="str">
        <f t="shared" si="108"/>
        <v/>
      </c>
      <c r="I2324" s="141" t="str">
        <f t="shared" si="109"/>
        <v/>
      </c>
      <c r="J2324" s="143"/>
      <c r="K2324" s="144" t="s">
        <v>3103</v>
      </c>
    </row>
    <row r="2325" spans="1:11" hidden="1" x14ac:dyDescent="0.25">
      <c r="A2325" s="137" t="s">
        <v>6785</v>
      </c>
      <c r="B2325" s="138" t="s">
        <v>6786</v>
      </c>
      <c r="C2325" s="139" t="s">
        <v>105</v>
      </c>
      <c r="D2325" s="139">
        <v>0</v>
      </c>
      <c r="E2325" s="140" t="s">
        <v>12</v>
      </c>
      <c r="F2325" s="141" t="str">
        <f t="shared" si="110"/>
        <v/>
      </c>
      <c r="G2325" s="142">
        <f>IF($K2325="Padrão",BDI!$B$17,IF($K2325="Diferenciado",BDI!$E$17,0))</f>
        <v>0.21290000000000001</v>
      </c>
      <c r="H2325" s="140" t="str">
        <f t="shared" si="108"/>
        <v/>
      </c>
      <c r="I2325" s="141" t="str">
        <f t="shared" si="109"/>
        <v/>
      </c>
      <c r="J2325" s="143"/>
      <c r="K2325" s="144" t="s">
        <v>3103</v>
      </c>
    </row>
    <row r="2326" spans="1:11" hidden="1" x14ac:dyDescent="0.25">
      <c r="A2326" s="137" t="s">
        <v>6787</v>
      </c>
      <c r="B2326" s="138" t="s">
        <v>6788</v>
      </c>
      <c r="C2326" s="139" t="s">
        <v>17</v>
      </c>
      <c r="D2326" s="139">
        <v>0</v>
      </c>
      <c r="E2326" s="140" t="s">
        <v>12</v>
      </c>
      <c r="F2326" s="141" t="str">
        <f t="shared" si="110"/>
        <v/>
      </c>
      <c r="G2326" s="142">
        <f>IF($K2326="Padrão",BDI!$B$17,IF($K2326="Diferenciado",BDI!$E$17,0))</f>
        <v>0.21290000000000001</v>
      </c>
      <c r="H2326" s="140" t="str">
        <f t="shared" si="108"/>
        <v/>
      </c>
      <c r="I2326" s="141" t="str">
        <f t="shared" si="109"/>
        <v/>
      </c>
      <c r="J2326" s="143"/>
      <c r="K2326" s="144" t="s">
        <v>3103</v>
      </c>
    </row>
    <row r="2327" spans="1:11" hidden="1" x14ac:dyDescent="0.25">
      <c r="A2327" s="137" t="s">
        <v>6789</v>
      </c>
      <c r="B2327" s="138" t="s">
        <v>6790</v>
      </c>
      <c r="C2327" s="139" t="s">
        <v>17</v>
      </c>
      <c r="D2327" s="139">
        <v>0</v>
      </c>
      <c r="E2327" s="140" t="s">
        <v>12</v>
      </c>
      <c r="F2327" s="141" t="str">
        <f t="shared" si="110"/>
        <v/>
      </c>
      <c r="G2327" s="142">
        <f>IF($K2327="Padrão",BDI!$B$17,IF($K2327="Diferenciado",BDI!$E$17,0))</f>
        <v>0.21290000000000001</v>
      </c>
      <c r="H2327" s="140" t="str">
        <f t="shared" si="108"/>
        <v/>
      </c>
      <c r="I2327" s="141" t="str">
        <f t="shared" si="109"/>
        <v/>
      </c>
      <c r="J2327" s="143"/>
      <c r="K2327" s="144" t="s">
        <v>3103</v>
      </c>
    </row>
    <row r="2328" spans="1:11" hidden="1" x14ac:dyDescent="0.25">
      <c r="A2328" s="137" t="s">
        <v>6791</v>
      </c>
      <c r="B2328" s="138" t="s">
        <v>6792</v>
      </c>
      <c r="C2328" s="139" t="s">
        <v>17</v>
      </c>
      <c r="D2328" s="139">
        <v>0</v>
      </c>
      <c r="E2328" s="140" t="s">
        <v>12</v>
      </c>
      <c r="F2328" s="141" t="str">
        <f t="shared" si="110"/>
        <v/>
      </c>
      <c r="G2328" s="142">
        <f>IF($K2328="Padrão",BDI!$B$17,IF($K2328="Diferenciado",BDI!$E$17,0))</f>
        <v>0.21290000000000001</v>
      </c>
      <c r="H2328" s="140" t="str">
        <f t="shared" si="108"/>
        <v/>
      </c>
      <c r="I2328" s="141" t="str">
        <f t="shared" si="109"/>
        <v/>
      </c>
      <c r="J2328" s="143"/>
      <c r="K2328" s="144" t="s">
        <v>3103</v>
      </c>
    </row>
    <row r="2329" spans="1:11" ht="25.5" hidden="1" x14ac:dyDescent="0.25">
      <c r="A2329" s="137" t="s">
        <v>6793</v>
      </c>
      <c r="B2329" s="138" t="s">
        <v>6794</v>
      </c>
      <c r="C2329" s="139" t="s">
        <v>17</v>
      </c>
      <c r="D2329" s="139">
        <v>0</v>
      </c>
      <c r="E2329" s="140" t="s">
        <v>12</v>
      </c>
      <c r="F2329" s="141" t="str">
        <f t="shared" si="110"/>
        <v/>
      </c>
      <c r="G2329" s="142">
        <f>IF($K2329="Padrão",BDI!$B$17,IF($K2329="Diferenciado",BDI!$E$17,0))</f>
        <v>0.21290000000000001</v>
      </c>
      <c r="H2329" s="140" t="str">
        <f t="shared" si="108"/>
        <v/>
      </c>
      <c r="I2329" s="141" t="str">
        <f t="shared" si="109"/>
        <v/>
      </c>
      <c r="J2329" s="143"/>
      <c r="K2329" s="144" t="s">
        <v>3103</v>
      </c>
    </row>
    <row r="2330" spans="1:11" ht="25.5" hidden="1" x14ac:dyDescent="0.25">
      <c r="A2330" s="137" t="s">
        <v>6795</v>
      </c>
      <c r="B2330" s="138" t="s">
        <v>6796</v>
      </c>
      <c r="C2330" s="139" t="s">
        <v>17</v>
      </c>
      <c r="D2330" s="139">
        <v>0</v>
      </c>
      <c r="E2330" s="140" t="s">
        <v>12</v>
      </c>
      <c r="F2330" s="141" t="str">
        <f t="shared" si="110"/>
        <v/>
      </c>
      <c r="G2330" s="142">
        <f>IF($K2330="Padrão",BDI!$B$17,IF($K2330="Diferenciado",BDI!$E$17,0))</f>
        <v>0.21290000000000001</v>
      </c>
      <c r="H2330" s="140" t="str">
        <f t="shared" si="108"/>
        <v/>
      </c>
      <c r="I2330" s="141" t="str">
        <f t="shared" si="109"/>
        <v/>
      </c>
      <c r="J2330" s="143"/>
      <c r="K2330" s="144" t="s">
        <v>3103</v>
      </c>
    </row>
    <row r="2331" spans="1:11" hidden="1" x14ac:dyDescent="0.25">
      <c r="A2331" s="137" t="s">
        <v>6797</v>
      </c>
      <c r="B2331" s="138" t="s">
        <v>6798</v>
      </c>
      <c r="C2331" s="139" t="s">
        <v>17</v>
      </c>
      <c r="D2331" s="139">
        <v>0</v>
      </c>
      <c r="E2331" s="140" t="s">
        <v>12</v>
      </c>
      <c r="F2331" s="141" t="str">
        <f t="shared" si="110"/>
        <v/>
      </c>
      <c r="G2331" s="142">
        <f>IF($K2331="Padrão",BDI!$B$17,IF($K2331="Diferenciado",BDI!$E$17,0))</f>
        <v>0.21290000000000001</v>
      </c>
      <c r="H2331" s="140" t="str">
        <f t="shared" si="108"/>
        <v/>
      </c>
      <c r="I2331" s="141" t="str">
        <f t="shared" si="109"/>
        <v/>
      </c>
      <c r="J2331" s="143"/>
      <c r="K2331" s="144" t="s">
        <v>3103</v>
      </c>
    </row>
    <row r="2332" spans="1:11" hidden="1" x14ac:dyDescent="0.25">
      <c r="A2332" s="137" t="s">
        <v>6799</v>
      </c>
      <c r="B2332" s="138" t="s">
        <v>6800</v>
      </c>
      <c r="C2332" s="139" t="s">
        <v>17</v>
      </c>
      <c r="D2332" s="139">
        <v>0</v>
      </c>
      <c r="E2332" s="140" t="s">
        <v>12</v>
      </c>
      <c r="F2332" s="141" t="str">
        <f t="shared" si="110"/>
        <v/>
      </c>
      <c r="G2332" s="142">
        <f>IF($K2332="Padrão",BDI!$B$17,IF($K2332="Diferenciado",BDI!$E$17,0))</f>
        <v>0.21290000000000001</v>
      </c>
      <c r="H2332" s="140" t="str">
        <f t="shared" si="108"/>
        <v/>
      </c>
      <c r="I2332" s="141" t="str">
        <f t="shared" si="109"/>
        <v/>
      </c>
      <c r="J2332" s="143"/>
      <c r="K2332" s="144" t="s">
        <v>3103</v>
      </c>
    </row>
    <row r="2333" spans="1:11" hidden="1" x14ac:dyDescent="0.25">
      <c r="A2333" s="185" t="s">
        <v>1501</v>
      </c>
      <c r="B2333" s="138" t="s">
        <v>6801</v>
      </c>
      <c r="C2333" s="139" t="s">
        <v>17</v>
      </c>
      <c r="D2333" s="139">
        <v>0</v>
      </c>
      <c r="E2333" s="140">
        <f ca="1">OFFSET(INDEX(Composições!A:H,MATCH(Orçamentária!A2333,Composições!A:A,0),8),2,0)</f>
        <v>649.66700000000003</v>
      </c>
      <c r="F2333" s="141">
        <f t="shared" ca="1" si="110"/>
        <v>0</v>
      </c>
      <c r="G2333" s="142">
        <f>IF($K2333="Padrão",BDI!$B$17,IF($K2333="Diferenciado",BDI!$E$17,0))</f>
        <v>0.21290000000000001</v>
      </c>
      <c r="H2333" s="140">
        <f t="shared" ca="1" si="108"/>
        <v>787.98</v>
      </c>
      <c r="I2333" s="141">
        <f t="shared" ca="1" si="109"/>
        <v>0</v>
      </c>
      <c r="J2333" s="143"/>
      <c r="K2333" s="144" t="s">
        <v>3103</v>
      </c>
    </row>
    <row r="2334" spans="1:11" ht="25.5" hidden="1" x14ac:dyDescent="0.25">
      <c r="A2334" s="185" t="s">
        <v>1502</v>
      </c>
      <c r="B2334" s="138" t="s">
        <v>6802</v>
      </c>
      <c r="C2334" s="139" t="s">
        <v>17</v>
      </c>
      <c r="D2334" s="139">
        <v>0</v>
      </c>
      <c r="E2334" s="140">
        <f ca="1">OFFSET(INDEX(Composições!A:H,MATCH(Orçamentária!A2334,Composições!A:A,0),8),2,0)</f>
        <v>530.18550000000005</v>
      </c>
      <c r="F2334" s="141">
        <f t="shared" ca="1" si="110"/>
        <v>0</v>
      </c>
      <c r="G2334" s="142">
        <f>IF($K2334="Padrão",BDI!$B$17,IF($K2334="Diferenciado",BDI!$E$17,0))</f>
        <v>0.21290000000000001</v>
      </c>
      <c r="H2334" s="140">
        <f t="shared" ca="1" si="108"/>
        <v>643.05999999999995</v>
      </c>
      <c r="I2334" s="141">
        <f t="shared" ca="1" si="109"/>
        <v>0</v>
      </c>
      <c r="J2334" s="143"/>
      <c r="K2334" s="144" t="s">
        <v>3103</v>
      </c>
    </row>
    <row r="2335" spans="1:11" ht="25.5" hidden="1" x14ac:dyDescent="0.25">
      <c r="A2335" s="185" t="s">
        <v>1503</v>
      </c>
      <c r="B2335" s="138" t="s">
        <v>6803</v>
      </c>
      <c r="C2335" s="139" t="s">
        <v>17</v>
      </c>
      <c r="D2335" s="139">
        <v>0</v>
      </c>
      <c r="E2335" s="140">
        <f ca="1">OFFSET(INDEX(Composições!A:H,MATCH(Orçamentária!A2335,Composições!A:A,0),8),2,0)</f>
        <v>271.06349999999998</v>
      </c>
      <c r="F2335" s="141">
        <f t="shared" ca="1" si="110"/>
        <v>0</v>
      </c>
      <c r="G2335" s="142">
        <f>IF($K2335="Padrão",BDI!$B$17,IF($K2335="Diferenciado",BDI!$E$17,0))</f>
        <v>0.21290000000000001</v>
      </c>
      <c r="H2335" s="140">
        <f t="shared" ca="1" si="108"/>
        <v>328.77</v>
      </c>
      <c r="I2335" s="141">
        <f t="shared" ca="1" si="109"/>
        <v>0</v>
      </c>
      <c r="J2335" s="143"/>
      <c r="K2335" s="144" t="s">
        <v>3103</v>
      </c>
    </row>
    <row r="2336" spans="1:11" hidden="1" x14ac:dyDescent="0.25">
      <c r="A2336" s="137" t="s">
        <v>6804</v>
      </c>
      <c r="B2336" s="138" t="s">
        <v>6805</v>
      </c>
      <c r="C2336" s="139" t="s">
        <v>17</v>
      </c>
      <c r="D2336" s="139">
        <v>0</v>
      </c>
      <c r="E2336" s="140" t="s">
        <v>12</v>
      </c>
      <c r="F2336" s="141" t="str">
        <f t="shared" si="110"/>
        <v/>
      </c>
      <c r="G2336" s="142">
        <f>IF($K2336="Padrão",BDI!$B$17,IF($K2336="Diferenciado",BDI!$E$17,0))</f>
        <v>0.21290000000000001</v>
      </c>
      <c r="H2336" s="140" t="str">
        <f t="shared" si="108"/>
        <v/>
      </c>
      <c r="I2336" s="141" t="str">
        <f t="shared" si="109"/>
        <v/>
      </c>
      <c r="J2336" s="143"/>
      <c r="K2336" s="144" t="s">
        <v>3103</v>
      </c>
    </row>
    <row r="2337" spans="1:11" hidden="1" x14ac:dyDescent="0.25">
      <c r="A2337" s="137" t="s">
        <v>6806</v>
      </c>
      <c r="B2337" s="138" t="s">
        <v>6807</v>
      </c>
      <c r="C2337" s="139" t="s">
        <v>17</v>
      </c>
      <c r="D2337" s="139">
        <v>0</v>
      </c>
      <c r="E2337" s="140" t="s">
        <v>12</v>
      </c>
      <c r="F2337" s="141" t="str">
        <f t="shared" si="110"/>
        <v/>
      </c>
      <c r="G2337" s="142">
        <f>IF($K2337="Padrão",BDI!$B$17,IF($K2337="Diferenciado",BDI!$E$17,0))</f>
        <v>0.21290000000000001</v>
      </c>
      <c r="H2337" s="140" t="str">
        <f t="shared" si="108"/>
        <v/>
      </c>
      <c r="I2337" s="141" t="str">
        <f t="shared" si="109"/>
        <v/>
      </c>
      <c r="J2337" s="143"/>
      <c r="K2337" s="144" t="s">
        <v>3103</v>
      </c>
    </row>
    <row r="2338" spans="1:11" hidden="1" x14ac:dyDescent="0.25">
      <c r="A2338" s="137" t="s">
        <v>6808</v>
      </c>
      <c r="B2338" s="138" t="s">
        <v>6809</v>
      </c>
      <c r="C2338" s="139" t="s">
        <v>17</v>
      </c>
      <c r="D2338" s="139">
        <v>0</v>
      </c>
      <c r="E2338" s="140" t="s">
        <v>12</v>
      </c>
      <c r="F2338" s="141" t="str">
        <f t="shared" si="110"/>
        <v/>
      </c>
      <c r="G2338" s="142">
        <f>IF($K2338="Padrão",BDI!$B$17,IF($K2338="Diferenciado",BDI!$E$17,0))</f>
        <v>0.21290000000000001</v>
      </c>
      <c r="H2338" s="140" t="str">
        <f t="shared" si="108"/>
        <v/>
      </c>
      <c r="I2338" s="141" t="str">
        <f t="shared" si="109"/>
        <v/>
      </c>
      <c r="J2338" s="143"/>
      <c r="K2338" s="144" t="s">
        <v>3103</v>
      </c>
    </row>
    <row r="2339" spans="1:11" hidden="1" x14ac:dyDescent="0.25">
      <c r="A2339" s="137" t="s">
        <v>6810</v>
      </c>
      <c r="B2339" s="138" t="s">
        <v>6811</v>
      </c>
      <c r="C2339" s="139" t="s">
        <v>17</v>
      </c>
      <c r="D2339" s="139">
        <v>0</v>
      </c>
      <c r="E2339" s="140" t="s">
        <v>12</v>
      </c>
      <c r="F2339" s="141" t="str">
        <f t="shared" si="110"/>
        <v/>
      </c>
      <c r="G2339" s="142">
        <f>IF($K2339="Padrão",BDI!$B$17,IF($K2339="Diferenciado",BDI!$E$17,0))</f>
        <v>0.21290000000000001</v>
      </c>
      <c r="H2339" s="140" t="str">
        <f t="shared" si="108"/>
        <v/>
      </c>
      <c r="I2339" s="141" t="str">
        <f t="shared" si="109"/>
        <v/>
      </c>
      <c r="J2339" s="143"/>
      <c r="K2339" s="144" t="s">
        <v>3103</v>
      </c>
    </row>
    <row r="2340" spans="1:11" hidden="1" x14ac:dyDescent="0.25">
      <c r="A2340" s="137" t="s">
        <v>6812</v>
      </c>
      <c r="B2340" s="138" t="s">
        <v>6813</v>
      </c>
      <c r="C2340" s="139" t="s">
        <v>17</v>
      </c>
      <c r="D2340" s="139">
        <v>0</v>
      </c>
      <c r="E2340" s="140" t="s">
        <v>12</v>
      </c>
      <c r="F2340" s="141" t="str">
        <f t="shared" si="110"/>
        <v/>
      </c>
      <c r="G2340" s="142">
        <f>IF($K2340="Padrão",BDI!$B$17,IF($K2340="Diferenciado",BDI!$E$17,0))</f>
        <v>0.21290000000000001</v>
      </c>
      <c r="H2340" s="140" t="str">
        <f t="shared" si="108"/>
        <v/>
      </c>
      <c r="I2340" s="141" t="str">
        <f t="shared" si="109"/>
        <v/>
      </c>
      <c r="J2340" s="143"/>
      <c r="K2340" s="144" t="s">
        <v>3103</v>
      </c>
    </row>
    <row r="2341" spans="1:11" hidden="1" x14ac:dyDescent="0.25">
      <c r="A2341" s="137" t="s">
        <v>6814</v>
      </c>
      <c r="B2341" s="138" t="s">
        <v>6815</v>
      </c>
      <c r="C2341" s="139" t="s">
        <v>17</v>
      </c>
      <c r="D2341" s="139">
        <v>0</v>
      </c>
      <c r="E2341" s="140" t="s">
        <v>12</v>
      </c>
      <c r="F2341" s="141" t="str">
        <f t="shared" si="110"/>
        <v/>
      </c>
      <c r="G2341" s="142">
        <f>IF($K2341="Padrão",BDI!$B$17,IF($K2341="Diferenciado",BDI!$E$17,0))</f>
        <v>0.21290000000000001</v>
      </c>
      <c r="H2341" s="140" t="str">
        <f t="shared" si="108"/>
        <v/>
      </c>
      <c r="I2341" s="141" t="str">
        <f t="shared" si="109"/>
        <v/>
      </c>
      <c r="J2341" s="143"/>
      <c r="K2341" s="144" t="s">
        <v>3103</v>
      </c>
    </row>
    <row r="2342" spans="1:11" hidden="1" x14ac:dyDescent="0.25">
      <c r="A2342" s="137" t="s">
        <v>6816</v>
      </c>
      <c r="B2342" s="138" t="s">
        <v>6817</v>
      </c>
      <c r="C2342" s="139" t="s">
        <v>17</v>
      </c>
      <c r="D2342" s="139">
        <v>0</v>
      </c>
      <c r="E2342" s="140" t="s">
        <v>12</v>
      </c>
      <c r="F2342" s="141" t="str">
        <f t="shared" si="110"/>
        <v/>
      </c>
      <c r="G2342" s="142">
        <f>IF($K2342="Padrão",BDI!$B$17,IF($K2342="Diferenciado",BDI!$E$17,0))</f>
        <v>0.21290000000000001</v>
      </c>
      <c r="H2342" s="140" t="str">
        <f t="shared" si="108"/>
        <v/>
      </c>
      <c r="I2342" s="141" t="str">
        <f t="shared" si="109"/>
        <v/>
      </c>
      <c r="J2342" s="143"/>
      <c r="K2342" s="144" t="s">
        <v>3103</v>
      </c>
    </row>
    <row r="2343" spans="1:11" hidden="1" x14ac:dyDescent="0.25">
      <c r="A2343" s="137" t="s">
        <v>6818</v>
      </c>
      <c r="B2343" s="138" t="s">
        <v>6819</v>
      </c>
      <c r="C2343" s="139" t="s">
        <v>17</v>
      </c>
      <c r="D2343" s="139">
        <v>0</v>
      </c>
      <c r="E2343" s="140" t="s">
        <v>12</v>
      </c>
      <c r="F2343" s="141" t="str">
        <f t="shared" si="110"/>
        <v/>
      </c>
      <c r="G2343" s="142">
        <f>IF($K2343="Padrão",BDI!$B$17,IF($K2343="Diferenciado",BDI!$E$17,0))</f>
        <v>0.21290000000000001</v>
      </c>
      <c r="H2343" s="140" t="str">
        <f t="shared" si="108"/>
        <v/>
      </c>
      <c r="I2343" s="141" t="str">
        <f t="shared" si="109"/>
        <v/>
      </c>
      <c r="J2343" s="143"/>
      <c r="K2343" s="144" t="s">
        <v>3103</v>
      </c>
    </row>
    <row r="2344" spans="1:11" hidden="1" x14ac:dyDescent="0.25">
      <c r="A2344" s="137" t="s">
        <v>6820</v>
      </c>
      <c r="B2344" s="138" t="s">
        <v>6821</v>
      </c>
      <c r="C2344" s="139" t="s">
        <v>17</v>
      </c>
      <c r="D2344" s="139">
        <v>0</v>
      </c>
      <c r="E2344" s="140" t="s">
        <v>12</v>
      </c>
      <c r="F2344" s="141" t="str">
        <f t="shared" si="110"/>
        <v/>
      </c>
      <c r="G2344" s="142">
        <f>IF($K2344="Padrão",BDI!$B$17,IF($K2344="Diferenciado",BDI!$E$17,0))</f>
        <v>0.21290000000000001</v>
      </c>
      <c r="H2344" s="140" t="str">
        <f t="shared" si="108"/>
        <v/>
      </c>
      <c r="I2344" s="141" t="str">
        <f t="shared" si="109"/>
        <v/>
      </c>
      <c r="J2344" s="143"/>
      <c r="K2344" s="144" t="s">
        <v>3103</v>
      </c>
    </row>
    <row r="2345" spans="1:11" hidden="1" x14ac:dyDescent="0.25">
      <c r="A2345" s="137" t="s">
        <v>6822</v>
      </c>
      <c r="B2345" s="138" t="s">
        <v>6823</v>
      </c>
      <c r="C2345" s="139" t="s">
        <v>17</v>
      </c>
      <c r="D2345" s="139">
        <v>0</v>
      </c>
      <c r="E2345" s="140" t="s">
        <v>12</v>
      </c>
      <c r="F2345" s="141" t="str">
        <f t="shared" si="110"/>
        <v/>
      </c>
      <c r="G2345" s="142">
        <f>IF($K2345="Padrão",BDI!$B$17,IF($K2345="Diferenciado",BDI!$E$17,0))</f>
        <v>0.21290000000000001</v>
      </c>
      <c r="H2345" s="140" t="str">
        <f t="shared" si="108"/>
        <v/>
      </c>
      <c r="I2345" s="141" t="str">
        <f t="shared" si="109"/>
        <v/>
      </c>
      <c r="J2345" s="143"/>
      <c r="K2345" s="144" t="s">
        <v>3103</v>
      </c>
    </row>
    <row r="2346" spans="1:11" hidden="1" x14ac:dyDescent="0.25">
      <c r="A2346" s="137" t="s">
        <v>6824</v>
      </c>
      <c r="B2346" s="138" t="s">
        <v>6825</v>
      </c>
      <c r="C2346" s="139" t="s">
        <v>17</v>
      </c>
      <c r="D2346" s="139">
        <v>0</v>
      </c>
      <c r="E2346" s="140" t="s">
        <v>12</v>
      </c>
      <c r="F2346" s="141" t="str">
        <f t="shared" si="110"/>
        <v/>
      </c>
      <c r="G2346" s="142">
        <f>IF($K2346="Padrão",BDI!$B$17,IF($K2346="Diferenciado",BDI!$E$17,0))</f>
        <v>0.21290000000000001</v>
      </c>
      <c r="H2346" s="140" t="str">
        <f t="shared" si="108"/>
        <v/>
      </c>
      <c r="I2346" s="141" t="str">
        <f t="shared" si="109"/>
        <v/>
      </c>
      <c r="J2346" s="143"/>
      <c r="K2346" s="144" t="s">
        <v>3103</v>
      </c>
    </row>
    <row r="2347" spans="1:11" hidden="1" x14ac:dyDescent="0.25">
      <c r="A2347" s="137" t="s">
        <v>6826</v>
      </c>
      <c r="B2347" s="138" t="s">
        <v>6827</v>
      </c>
      <c r="C2347" s="139" t="s">
        <v>17</v>
      </c>
      <c r="D2347" s="139">
        <v>0</v>
      </c>
      <c r="E2347" s="140" t="s">
        <v>12</v>
      </c>
      <c r="F2347" s="141" t="str">
        <f t="shared" si="110"/>
        <v/>
      </c>
      <c r="G2347" s="142">
        <f>IF($K2347="Padrão",BDI!$B$17,IF($K2347="Diferenciado",BDI!$E$17,0))</f>
        <v>0.21290000000000001</v>
      </c>
      <c r="H2347" s="140" t="str">
        <f t="shared" si="108"/>
        <v/>
      </c>
      <c r="I2347" s="141" t="str">
        <f t="shared" si="109"/>
        <v/>
      </c>
      <c r="J2347" s="143"/>
      <c r="K2347" s="144" t="s">
        <v>3103</v>
      </c>
    </row>
    <row r="2348" spans="1:11" hidden="1" x14ac:dyDescent="0.25">
      <c r="A2348" s="137" t="s">
        <v>6828</v>
      </c>
      <c r="B2348" s="138" t="s">
        <v>6829</v>
      </c>
      <c r="C2348" s="139" t="s">
        <v>17</v>
      </c>
      <c r="D2348" s="139">
        <v>0</v>
      </c>
      <c r="E2348" s="140" t="s">
        <v>12</v>
      </c>
      <c r="F2348" s="141" t="str">
        <f t="shared" si="110"/>
        <v/>
      </c>
      <c r="G2348" s="142">
        <f>IF($K2348="Padrão",BDI!$B$17,IF($K2348="Diferenciado",BDI!$E$17,0))</f>
        <v>0.21290000000000001</v>
      </c>
      <c r="H2348" s="140" t="str">
        <f t="shared" si="108"/>
        <v/>
      </c>
      <c r="I2348" s="141" t="str">
        <f t="shared" si="109"/>
        <v/>
      </c>
      <c r="J2348" s="143"/>
      <c r="K2348" s="144" t="s">
        <v>3103</v>
      </c>
    </row>
    <row r="2349" spans="1:11" hidden="1" x14ac:dyDescent="0.25">
      <c r="A2349" s="137" t="s">
        <v>6830</v>
      </c>
      <c r="B2349" s="138" t="s">
        <v>6831</v>
      </c>
      <c r="C2349" s="139" t="s">
        <v>17</v>
      </c>
      <c r="D2349" s="139">
        <v>0</v>
      </c>
      <c r="E2349" s="140" t="s">
        <v>12</v>
      </c>
      <c r="F2349" s="141" t="str">
        <f t="shared" si="110"/>
        <v/>
      </c>
      <c r="G2349" s="142">
        <f>IF($K2349="Padrão",BDI!$B$17,IF($K2349="Diferenciado",BDI!$E$17,0))</f>
        <v>0.21290000000000001</v>
      </c>
      <c r="H2349" s="140" t="str">
        <f t="shared" si="108"/>
        <v/>
      </c>
      <c r="I2349" s="141" t="str">
        <f t="shared" si="109"/>
        <v/>
      </c>
      <c r="J2349" s="143"/>
      <c r="K2349" s="144" t="s">
        <v>3103</v>
      </c>
    </row>
    <row r="2350" spans="1:11" hidden="1" x14ac:dyDescent="0.25">
      <c r="A2350" s="137" t="s">
        <v>6832</v>
      </c>
      <c r="B2350" s="138" t="s">
        <v>6833</v>
      </c>
      <c r="C2350" s="139" t="s">
        <v>17</v>
      </c>
      <c r="D2350" s="139">
        <v>0</v>
      </c>
      <c r="E2350" s="140" t="s">
        <v>12</v>
      </c>
      <c r="F2350" s="141" t="str">
        <f t="shared" si="110"/>
        <v/>
      </c>
      <c r="G2350" s="142">
        <f>IF($K2350="Padrão",BDI!$B$17,IF($K2350="Diferenciado",BDI!$E$17,0))</f>
        <v>0.21290000000000001</v>
      </c>
      <c r="H2350" s="140" t="str">
        <f t="shared" si="108"/>
        <v/>
      </c>
      <c r="I2350" s="141" t="str">
        <f t="shared" si="109"/>
        <v/>
      </c>
      <c r="J2350" s="143"/>
      <c r="K2350" s="144" t="s">
        <v>3103</v>
      </c>
    </row>
    <row r="2351" spans="1:11" hidden="1" x14ac:dyDescent="0.25">
      <c r="A2351" s="137" t="s">
        <v>6834</v>
      </c>
      <c r="B2351" s="138" t="s">
        <v>6835</v>
      </c>
      <c r="C2351" s="139" t="s">
        <v>17</v>
      </c>
      <c r="D2351" s="139">
        <v>0</v>
      </c>
      <c r="E2351" s="140" t="s">
        <v>12</v>
      </c>
      <c r="F2351" s="141" t="str">
        <f t="shared" si="110"/>
        <v/>
      </c>
      <c r="G2351" s="142">
        <f>IF($K2351="Padrão",BDI!$B$17,IF($K2351="Diferenciado",BDI!$E$17,0))</f>
        <v>0.21290000000000001</v>
      </c>
      <c r="H2351" s="140" t="str">
        <f t="shared" si="108"/>
        <v/>
      </c>
      <c r="I2351" s="141" t="str">
        <f t="shared" si="109"/>
        <v/>
      </c>
      <c r="J2351" s="143"/>
      <c r="K2351" s="144" t="s">
        <v>3103</v>
      </c>
    </row>
    <row r="2352" spans="1:11" hidden="1" x14ac:dyDescent="0.25">
      <c r="A2352" s="137" t="s">
        <v>6836</v>
      </c>
      <c r="B2352" s="138" t="s">
        <v>6837</v>
      </c>
      <c r="C2352" s="139" t="s">
        <v>17</v>
      </c>
      <c r="D2352" s="139">
        <v>0</v>
      </c>
      <c r="E2352" s="140" t="s">
        <v>12</v>
      </c>
      <c r="F2352" s="141" t="str">
        <f t="shared" si="110"/>
        <v/>
      </c>
      <c r="G2352" s="142">
        <f>IF($K2352="Padrão",BDI!$B$17,IF($K2352="Diferenciado",BDI!$E$17,0))</f>
        <v>0.21290000000000001</v>
      </c>
      <c r="H2352" s="140" t="str">
        <f t="shared" si="108"/>
        <v/>
      </c>
      <c r="I2352" s="141" t="str">
        <f t="shared" si="109"/>
        <v/>
      </c>
      <c r="J2352" s="143"/>
      <c r="K2352" s="144" t="s">
        <v>3103</v>
      </c>
    </row>
    <row r="2353" spans="1:11" hidden="1" x14ac:dyDescent="0.25">
      <c r="A2353" s="137" t="s">
        <v>6838</v>
      </c>
      <c r="B2353" s="138" t="s">
        <v>6839</v>
      </c>
      <c r="C2353" s="139" t="s">
        <v>17</v>
      </c>
      <c r="D2353" s="139">
        <v>0</v>
      </c>
      <c r="E2353" s="140" t="s">
        <v>12</v>
      </c>
      <c r="F2353" s="141" t="str">
        <f t="shared" si="110"/>
        <v/>
      </c>
      <c r="G2353" s="142">
        <f>IF($K2353="Padrão",BDI!$B$17,IF($K2353="Diferenciado",BDI!$E$17,0))</f>
        <v>0.21290000000000001</v>
      </c>
      <c r="H2353" s="140" t="str">
        <f t="shared" si="108"/>
        <v/>
      </c>
      <c r="I2353" s="141" t="str">
        <f t="shared" si="109"/>
        <v/>
      </c>
      <c r="J2353" s="143"/>
      <c r="K2353" s="144" t="s">
        <v>3103</v>
      </c>
    </row>
    <row r="2354" spans="1:11" hidden="1" x14ac:dyDescent="0.25">
      <c r="A2354" s="137" t="s">
        <v>6840</v>
      </c>
      <c r="B2354" s="138" t="s">
        <v>6841</v>
      </c>
      <c r="C2354" s="139" t="s">
        <v>17</v>
      </c>
      <c r="D2354" s="139">
        <v>0</v>
      </c>
      <c r="E2354" s="140" t="s">
        <v>12</v>
      </c>
      <c r="F2354" s="141" t="str">
        <f t="shared" si="110"/>
        <v/>
      </c>
      <c r="G2354" s="142">
        <f>IF($K2354="Padrão",BDI!$B$17,IF($K2354="Diferenciado",BDI!$E$17,0))</f>
        <v>0.21290000000000001</v>
      </c>
      <c r="H2354" s="140" t="str">
        <f t="shared" si="108"/>
        <v/>
      </c>
      <c r="I2354" s="141" t="str">
        <f t="shared" si="109"/>
        <v/>
      </c>
      <c r="J2354" s="143"/>
      <c r="K2354" s="144" t="s">
        <v>3103</v>
      </c>
    </row>
    <row r="2355" spans="1:11" hidden="1" x14ac:dyDescent="0.25">
      <c r="A2355" s="137" t="s">
        <v>6842</v>
      </c>
      <c r="B2355" s="138" t="s">
        <v>6843</v>
      </c>
      <c r="C2355" s="139" t="s">
        <v>17</v>
      </c>
      <c r="D2355" s="139">
        <v>0</v>
      </c>
      <c r="E2355" s="140" t="s">
        <v>12</v>
      </c>
      <c r="F2355" s="141" t="str">
        <f t="shared" si="110"/>
        <v/>
      </c>
      <c r="G2355" s="142">
        <f>IF($K2355="Padrão",BDI!$B$17,IF($K2355="Diferenciado",BDI!$E$17,0))</f>
        <v>0.21290000000000001</v>
      </c>
      <c r="H2355" s="140" t="str">
        <f t="shared" si="108"/>
        <v/>
      </c>
      <c r="I2355" s="141" t="str">
        <f t="shared" si="109"/>
        <v/>
      </c>
      <c r="J2355" s="143"/>
      <c r="K2355" s="144" t="s">
        <v>3103</v>
      </c>
    </row>
    <row r="2356" spans="1:11" hidden="1" x14ac:dyDescent="0.25">
      <c r="A2356" s="137" t="s">
        <v>6844</v>
      </c>
      <c r="B2356" s="138" t="s">
        <v>6845</v>
      </c>
      <c r="C2356" s="139" t="s">
        <v>17</v>
      </c>
      <c r="D2356" s="139">
        <v>0</v>
      </c>
      <c r="E2356" s="140" t="s">
        <v>12</v>
      </c>
      <c r="F2356" s="141" t="str">
        <f t="shared" si="110"/>
        <v/>
      </c>
      <c r="G2356" s="142">
        <f>IF($K2356="Padrão",BDI!$B$17,IF($K2356="Diferenciado",BDI!$E$17,0))</f>
        <v>0.21290000000000001</v>
      </c>
      <c r="H2356" s="140" t="str">
        <f t="shared" si="108"/>
        <v/>
      </c>
      <c r="I2356" s="141" t="str">
        <f t="shared" si="109"/>
        <v/>
      </c>
      <c r="J2356" s="143"/>
      <c r="K2356" s="144" t="s">
        <v>3103</v>
      </c>
    </row>
    <row r="2357" spans="1:11" hidden="1" x14ac:dyDescent="0.25">
      <c r="A2357" s="137" t="s">
        <v>6846</v>
      </c>
      <c r="B2357" s="138" t="s">
        <v>6847</v>
      </c>
      <c r="C2357" s="139" t="s">
        <v>17</v>
      </c>
      <c r="D2357" s="139">
        <v>0</v>
      </c>
      <c r="E2357" s="140" t="s">
        <v>12</v>
      </c>
      <c r="F2357" s="141" t="str">
        <f t="shared" si="110"/>
        <v/>
      </c>
      <c r="G2357" s="142">
        <f>IF($K2357="Padrão",BDI!$B$17,IF($K2357="Diferenciado",BDI!$E$17,0))</f>
        <v>0.21290000000000001</v>
      </c>
      <c r="H2357" s="140" t="str">
        <f t="shared" si="108"/>
        <v/>
      </c>
      <c r="I2357" s="141" t="str">
        <f t="shared" si="109"/>
        <v/>
      </c>
      <c r="J2357" s="143"/>
      <c r="K2357" s="144" t="s">
        <v>3103</v>
      </c>
    </row>
    <row r="2358" spans="1:11" hidden="1" x14ac:dyDescent="0.25">
      <c r="A2358" s="137" t="s">
        <v>6848</v>
      </c>
      <c r="B2358" s="138" t="s">
        <v>6849</v>
      </c>
      <c r="C2358" s="139" t="s">
        <v>17</v>
      </c>
      <c r="D2358" s="139">
        <v>0</v>
      </c>
      <c r="E2358" s="140" t="s">
        <v>12</v>
      </c>
      <c r="F2358" s="141" t="str">
        <f t="shared" si="110"/>
        <v/>
      </c>
      <c r="G2358" s="142">
        <f>IF($K2358="Padrão",BDI!$B$17,IF($K2358="Diferenciado",BDI!$E$17,0))</f>
        <v>0.21290000000000001</v>
      </c>
      <c r="H2358" s="140" t="str">
        <f t="shared" si="108"/>
        <v/>
      </c>
      <c r="I2358" s="141" t="str">
        <f t="shared" si="109"/>
        <v/>
      </c>
      <c r="J2358" s="143"/>
      <c r="K2358" s="144" t="s">
        <v>3103</v>
      </c>
    </row>
    <row r="2359" spans="1:11" hidden="1" x14ac:dyDescent="0.25">
      <c r="A2359" s="137" t="s">
        <v>6850</v>
      </c>
      <c r="B2359" s="138" t="s">
        <v>6851</v>
      </c>
      <c r="C2359" s="139" t="s">
        <v>17</v>
      </c>
      <c r="D2359" s="139">
        <v>0</v>
      </c>
      <c r="E2359" s="140" t="s">
        <v>12</v>
      </c>
      <c r="F2359" s="141" t="str">
        <f t="shared" si="110"/>
        <v/>
      </c>
      <c r="G2359" s="142">
        <f>IF($K2359="Padrão",BDI!$B$17,IF($K2359="Diferenciado",BDI!$E$17,0))</f>
        <v>0.21290000000000001</v>
      </c>
      <c r="H2359" s="140" t="str">
        <f t="shared" si="108"/>
        <v/>
      </c>
      <c r="I2359" s="141" t="str">
        <f t="shared" si="109"/>
        <v/>
      </c>
      <c r="J2359" s="143"/>
      <c r="K2359" s="144" t="s">
        <v>3103</v>
      </c>
    </row>
    <row r="2360" spans="1:11" hidden="1" x14ac:dyDescent="0.25">
      <c r="A2360" s="137" t="s">
        <v>6852</v>
      </c>
      <c r="B2360" s="138" t="s">
        <v>6853</v>
      </c>
      <c r="C2360" s="139" t="s">
        <v>17</v>
      </c>
      <c r="D2360" s="139">
        <v>0</v>
      </c>
      <c r="E2360" s="140" t="s">
        <v>12</v>
      </c>
      <c r="F2360" s="141" t="str">
        <f t="shared" si="110"/>
        <v/>
      </c>
      <c r="G2360" s="142">
        <f>IF($K2360="Padrão",BDI!$B$17,IF($K2360="Diferenciado",BDI!$E$17,0))</f>
        <v>0.21290000000000001</v>
      </c>
      <c r="H2360" s="140" t="str">
        <f t="shared" si="108"/>
        <v/>
      </c>
      <c r="I2360" s="141" t="str">
        <f t="shared" si="109"/>
        <v/>
      </c>
      <c r="J2360" s="143"/>
      <c r="K2360" s="144" t="s">
        <v>3103</v>
      </c>
    </row>
    <row r="2361" spans="1:11" hidden="1" x14ac:dyDescent="0.25">
      <c r="A2361" s="137" t="s">
        <v>6854</v>
      </c>
      <c r="B2361" s="138" t="s">
        <v>6855</v>
      </c>
      <c r="C2361" s="139" t="s">
        <v>17</v>
      </c>
      <c r="D2361" s="139">
        <v>0</v>
      </c>
      <c r="E2361" s="140" t="s">
        <v>12</v>
      </c>
      <c r="F2361" s="141" t="str">
        <f t="shared" si="110"/>
        <v/>
      </c>
      <c r="G2361" s="142">
        <f>IF($K2361="Padrão",BDI!$B$17,IF($K2361="Diferenciado",BDI!$E$17,0))</f>
        <v>0.21290000000000001</v>
      </c>
      <c r="H2361" s="140" t="str">
        <f t="shared" si="108"/>
        <v/>
      </c>
      <c r="I2361" s="141" t="str">
        <f t="shared" si="109"/>
        <v/>
      </c>
      <c r="J2361" s="143"/>
      <c r="K2361" s="144" t="s">
        <v>3103</v>
      </c>
    </row>
    <row r="2362" spans="1:11" hidden="1" x14ac:dyDescent="0.25">
      <c r="A2362" s="137" t="s">
        <v>6856</v>
      </c>
      <c r="B2362" s="138" t="s">
        <v>6857</v>
      </c>
      <c r="C2362" s="139" t="s">
        <v>17</v>
      </c>
      <c r="D2362" s="139">
        <v>0</v>
      </c>
      <c r="E2362" s="140" t="s">
        <v>12</v>
      </c>
      <c r="F2362" s="141" t="str">
        <f t="shared" si="110"/>
        <v/>
      </c>
      <c r="G2362" s="142">
        <f>IF($K2362="Padrão",BDI!$B$17,IF($K2362="Diferenciado",BDI!$E$17,0))</f>
        <v>0.21290000000000001</v>
      </c>
      <c r="H2362" s="140" t="str">
        <f t="shared" si="108"/>
        <v/>
      </c>
      <c r="I2362" s="141" t="str">
        <f t="shared" si="109"/>
        <v/>
      </c>
      <c r="J2362" s="143"/>
      <c r="K2362" s="144" t="s">
        <v>3103</v>
      </c>
    </row>
    <row r="2363" spans="1:11" hidden="1" x14ac:dyDescent="0.25">
      <c r="A2363" s="137" t="s">
        <v>6858</v>
      </c>
      <c r="B2363" s="138" t="s">
        <v>6859</v>
      </c>
      <c r="C2363" s="139" t="s">
        <v>17</v>
      </c>
      <c r="D2363" s="139">
        <v>0</v>
      </c>
      <c r="E2363" s="140" t="s">
        <v>12</v>
      </c>
      <c r="F2363" s="141" t="str">
        <f t="shared" si="110"/>
        <v/>
      </c>
      <c r="G2363" s="142">
        <f>IF($K2363="Padrão",BDI!$B$17,IF($K2363="Diferenciado",BDI!$E$17,0))</f>
        <v>0.21290000000000001</v>
      </c>
      <c r="H2363" s="140" t="str">
        <f t="shared" si="108"/>
        <v/>
      </c>
      <c r="I2363" s="141" t="str">
        <f t="shared" si="109"/>
        <v/>
      </c>
      <c r="J2363" s="143"/>
      <c r="K2363" s="144" t="s">
        <v>3103</v>
      </c>
    </row>
    <row r="2364" spans="1:11" hidden="1" x14ac:dyDescent="0.25">
      <c r="A2364" s="137" t="s">
        <v>6860</v>
      </c>
      <c r="B2364" s="138" t="s">
        <v>6861</v>
      </c>
      <c r="C2364" s="139" t="s">
        <v>17</v>
      </c>
      <c r="D2364" s="139">
        <v>0</v>
      </c>
      <c r="E2364" s="140" t="s">
        <v>12</v>
      </c>
      <c r="F2364" s="141" t="str">
        <f t="shared" si="110"/>
        <v/>
      </c>
      <c r="G2364" s="142">
        <f>IF($K2364="Padrão",BDI!$B$17,IF($K2364="Diferenciado",BDI!$E$17,0))</f>
        <v>0.21290000000000001</v>
      </c>
      <c r="H2364" s="140" t="str">
        <f t="shared" si="108"/>
        <v/>
      </c>
      <c r="I2364" s="141" t="str">
        <f t="shared" si="109"/>
        <v/>
      </c>
      <c r="J2364" s="143"/>
      <c r="K2364" s="144" t="s">
        <v>3103</v>
      </c>
    </row>
    <row r="2365" spans="1:11" hidden="1" x14ac:dyDescent="0.25">
      <c r="A2365" s="137" t="s">
        <v>6862</v>
      </c>
      <c r="B2365" s="138" t="s">
        <v>6863</v>
      </c>
      <c r="C2365" s="139" t="s">
        <v>17</v>
      </c>
      <c r="D2365" s="139">
        <v>0</v>
      </c>
      <c r="E2365" s="140" t="s">
        <v>12</v>
      </c>
      <c r="F2365" s="141" t="str">
        <f t="shared" si="110"/>
        <v/>
      </c>
      <c r="G2365" s="142">
        <f>IF($K2365="Padrão",BDI!$B$17,IF($K2365="Diferenciado",BDI!$E$17,0))</f>
        <v>0.21290000000000001</v>
      </c>
      <c r="H2365" s="140" t="str">
        <f t="shared" si="108"/>
        <v/>
      </c>
      <c r="I2365" s="141" t="str">
        <f t="shared" si="109"/>
        <v/>
      </c>
      <c r="J2365" s="143"/>
      <c r="K2365" s="144" t="s">
        <v>3103</v>
      </c>
    </row>
    <row r="2366" spans="1:11" hidden="1" x14ac:dyDescent="0.25">
      <c r="A2366" s="137" t="s">
        <v>6864</v>
      </c>
      <c r="B2366" s="138" t="s">
        <v>6865</v>
      </c>
      <c r="C2366" s="139" t="s">
        <v>17</v>
      </c>
      <c r="D2366" s="139">
        <v>0</v>
      </c>
      <c r="E2366" s="140" t="s">
        <v>12</v>
      </c>
      <c r="F2366" s="141" t="str">
        <f t="shared" si="110"/>
        <v/>
      </c>
      <c r="G2366" s="142">
        <f>IF($K2366="Padrão",BDI!$B$17,IF($K2366="Diferenciado",BDI!$E$17,0))</f>
        <v>0.21290000000000001</v>
      </c>
      <c r="H2366" s="140" t="str">
        <f t="shared" si="108"/>
        <v/>
      </c>
      <c r="I2366" s="141" t="str">
        <f t="shared" si="109"/>
        <v/>
      </c>
      <c r="J2366" s="143"/>
      <c r="K2366" s="144" t="s">
        <v>3103</v>
      </c>
    </row>
    <row r="2367" spans="1:11" hidden="1" x14ac:dyDescent="0.25">
      <c r="A2367" s="137" t="s">
        <v>6866</v>
      </c>
      <c r="B2367" s="138" t="s">
        <v>6867</v>
      </c>
      <c r="C2367" s="139" t="s">
        <v>17</v>
      </c>
      <c r="D2367" s="139">
        <v>0</v>
      </c>
      <c r="E2367" s="140" t="s">
        <v>12</v>
      </c>
      <c r="F2367" s="141" t="str">
        <f t="shared" si="110"/>
        <v/>
      </c>
      <c r="G2367" s="142">
        <f>IF($K2367="Padrão",BDI!$B$17,IF($K2367="Diferenciado",BDI!$E$17,0))</f>
        <v>0.21290000000000001</v>
      </c>
      <c r="H2367" s="140" t="str">
        <f t="shared" si="108"/>
        <v/>
      </c>
      <c r="I2367" s="141" t="str">
        <f t="shared" si="109"/>
        <v/>
      </c>
      <c r="J2367" s="143"/>
      <c r="K2367" s="144" t="s">
        <v>3103</v>
      </c>
    </row>
    <row r="2368" spans="1:11" hidden="1" x14ac:dyDescent="0.25">
      <c r="A2368" s="185" t="s">
        <v>1504</v>
      </c>
      <c r="B2368" s="138" t="s">
        <v>6868</v>
      </c>
      <c r="C2368" s="139" t="s">
        <v>67</v>
      </c>
      <c r="D2368" s="139">
        <v>0</v>
      </c>
      <c r="E2368" s="140">
        <f ca="1">OFFSET(INDEX(Composições!A:H,MATCH(Orçamentária!A2368,Composições!A:A,0),8),2,0)</f>
        <v>702.66272189349104</v>
      </c>
      <c r="F2368" s="141">
        <f t="shared" ca="1" si="110"/>
        <v>0</v>
      </c>
      <c r="G2368" s="142">
        <f>IF($K2368="Padrão",BDI!$B$17,IF($K2368="Diferenciado",BDI!$E$17,0))</f>
        <v>0.21290000000000001</v>
      </c>
      <c r="H2368" s="140">
        <f t="shared" ca="1" si="108"/>
        <v>852.26</v>
      </c>
      <c r="I2368" s="141">
        <f t="shared" ca="1" si="109"/>
        <v>0</v>
      </c>
      <c r="J2368" s="143"/>
      <c r="K2368" s="144" t="s">
        <v>3103</v>
      </c>
    </row>
    <row r="2369" spans="1:11" hidden="1" x14ac:dyDescent="0.25">
      <c r="A2369" s="137" t="s">
        <v>6869</v>
      </c>
      <c r="B2369" s="138" t="s">
        <v>6870</v>
      </c>
      <c r="C2369" s="139" t="s">
        <v>17</v>
      </c>
      <c r="D2369" s="139">
        <v>0</v>
      </c>
      <c r="E2369" s="140" t="s">
        <v>12</v>
      </c>
      <c r="F2369" s="141" t="str">
        <f t="shared" si="110"/>
        <v/>
      </c>
      <c r="G2369" s="142">
        <f>IF($K2369="Padrão",BDI!$B$17,IF($K2369="Diferenciado",BDI!$E$17,0))</f>
        <v>0.21290000000000001</v>
      </c>
      <c r="H2369" s="140" t="str">
        <f t="shared" si="108"/>
        <v/>
      </c>
      <c r="I2369" s="141" t="str">
        <f t="shared" si="109"/>
        <v/>
      </c>
      <c r="J2369" s="143"/>
      <c r="K2369" s="144" t="s">
        <v>3103</v>
      </c>
    </row>
    <row r="2370" spans="1:11" hidden="1" x14ac:dyDescent="0.25">
      <c r="A2370" s="137" t="s">
        <v>6871</v>
      </c>
      <c r="B2370" s="138" t="s">
        <v>6872</v>
      </c>
      <c r="C2370" s="139" t="s">
        <v>17</v>
      </c>
      <c r="D2370" s="139">
        <v>0</v>
      </c>
      <c r="E2370" s="140" t="s">
        <v>12</v>
      </c>
      <c r="F2370" s="141" t="str">
        <f t="shared" si="110"/>
        <v/>
      </c>
      <c r="G2370" s="142">
        <f>IF($K2370="Padrão",BDI!$B$17,IF($K2370="Diferenciado",BDI!$E$17,0))</f>
        <v>0.21290000000000001</v>
      </c>
      <c r="H2370" s="140" t="str">
        <f t="shared" si="108"/>
        <v/>
      </c>
      <c r="I2370" s="141" t="str">
        <f t="shared" si="109"/>
        <v/>
      </c>
      <c r="J2370" s="143"/>
      <c r="K2370" s="144" t="s">
        <v>3103</v>
      </c>
    </row>
    <row r="2371" spans="1:11" hidden="1" x14ac:dyDescent="0.25">
      <c r="A2371" s="137" t="s">
        <v>6873</v>
      </c>
      <c r="B2371" s="138" t="s">
        <v>6874</v>
      </c>
      <c r="C2371" s="139" t="s">
        <v>17</v>
      </c>
      <c r="D2371" s="139">
        <v>0</v>
      </c>
      <c r="E2371" s="140" t="s">
        <v>12</v>
      </c>
      <c r="F2371" s="141" t="str">
        <f t="shared" si="110"/>
        <v/>
      </c>
      <c r="G2371" s="142">
        <f>IF($K2371="Padrão",BDI!$B$17,IF($K2371="Diferenciado",BDI!$E$17,0))</f>
        <v>0.21290000000000001</v>
      </c>
      <c r="H2371" s="140" t="str">
        <f t="shared" si="108"/>
        <v/>
      </c>
      <c r="I2371" s="141" t="str">
        <f t="shared" si="109"/>
        <v/>
      </c>
      <c r="J2371" s="143"/>
      <c r="K2371" s="144" t="s">
        <v>3103</v>
      </c>
    </row>
    <row r="2372" spans="1:11" hidden="1" x14ac:dyDescent="0.25">
      <c r="A2372" s="137" t="s">
        <v>6875</v>
      </c>
      <c r="B2372" s="138" t="s">
        <v>6876</v>
      </c>
      <c r="C2372" s="139" t="s">
        <v>17</v>
      </c>
      <c r="D2372" s="139">
        <v>0</v>
      </c>
      <c r="E2372" s="140" t="s">
        <v>12</v>
      </c>
      <c r="F2372" s="141" t="str">
        <f t="shared" si="110"/>
        <v/>
      </c>
      <c r="G2372" s="142">
        <f>IF($K2372="Padrão",BDI!$B$17,IF($K2372="Diferenciado",BDI!$E$17,0))</f>
        <v>0.21290000000000001</v>
      </c>
      <c r="H2372" s="140" t="str">
        <f t="shared" si="108"/>
        <v/>
      </c>
      <c r="I2372" s="141" t="str">
        <f t="shared" si="109"/>
        <v/>
      </c>
      <c r="J2372" s="143"/>
      <c r="K2372" s="144" t="s">
        <v>3103</v>
      </c>
    </row>
    <row r="2373" spans="1:11" hidden="1" x14ac:dyDescent="0.25">
      <c r="A2373" s="137" t="s">
        <v>6877</v>
      </c>
      <c r="B2373" s="138" t="s">
        <v>6878</v>
      </c>
      <c r="C2373" s="139" t="s">
        <v>17</v>
      </c>
      <c r="D2373" s="139">
        <v>0</v>
      </c>
      <c r="E2373" s="140" t="s">
        <v>12</v>
      </c>
      <c r="F2373" s="141" t="str">
        <f t="shared" si="110"/>
        <v/>
      </c>
      <c r="G2373" s="142">
        <f>IF($K2373="Padrão",BDI!$B$17,IF($K2373="Diferenciado",BDI!$E$17,0))</f>
        <v>0.21290000000000001</v>
      </c>
      <c r="H2373" s="140" t="str">
        <f t="shared" si="108"/>
        <v/>
      </c>
      <c r="I2373" s="141" t="str">
        <f t="shared" si="109"/>
        <v/>
      </c>
      <c r="J2373" s="143"/>
      <c r="K2373" s="144" t="s">
        <v>3103</v>
      </c>
    </row>
    <row r="2374" spans="1:11" hidden="1" x14ac:dyDescent="0.25">
      <c r="A2374" s="137" t="s">
        <v>6879</v>
      </c>
      <c r="B2374" s="138" t="s">
        <v>6880</v>
      </c>
      <c r="C2374" s="139" t="s">
        <v>17</v>
      </c>
      <c r="D2374" s="139">
        <v>0</v>
      </c>
      <c r="E2374" s="140" t="s">
        <v>12</v>
      </c>
      <c r="F2374" s="141" t="str">
        <f t="shared" si="110"/>
        <v/>
      </c>
      <c r="G2374" s="142">
        <f>IF($K2374="Padrão",BDI!$B$17,IF($K2374="Diferenciado",BDI!$E$17,0))</f>
        <v>0.21290000000000001</v>
      </c>
      <c r="H2374" s="140" t="str">
        <f t="shared" ref="H2374:H2437" si="111">IF(ISNUMBER(E2374),ROUND(E2374*(1+G2374),2),"")</f>
        <v/>
      </c>
      <c r="I2374" s="141" t="str">
        <f t="shared" ref="I2374:I2437" si="112">IF(ISNUMBER(E2374),ROUND(H2374*D2374,2),"")</f>
        <v/>
      </c>
      <c r="J2374" s="143"/>
      <c r="K2374" s="144" t="s">
        <v>3103</v>
      </c>
    </row>
    <row r="2375" spans="1:11" hidden="1" x14ac:dyDescent="0.25">
      <c r="A2375" s="137" t="s">
        <v>6881</v>
      </c>
      <c r="B2375" s="138" t="s">
        <v>6882</v>
      </c>
      <c r="C2375" s="139" t="s">
        <v>17</v>
      </c>
      <c r="D2375" s="139">
        <v>0</v>
      </c>
      <c r="E2375" s="140" t="s">
        <v>12</v>
      </c>
      <c r="F2375" s="141" t="str">
        <f t="shared" ref="F2375:F2438" si="113">IF(ISNUMBER(E2375),D2375*E2375,"")</f>
        <v/>
      </c>
      <c r="G2375" s="142">
        <f>IF($K2375="Padrão",BDI!$B$17,IF($K2375="Diferenciado",BDI!$E$17,0))</f>
        <v>0.21290000000000001</v>
      </c>
      <c r="H2375" s="140" t="str">
        <f t="shared" si="111"/>
        <v/>
      </c>
      <c r="I2375" s="141" t="str">
        <f t="shared" si="112"/>
        <v/>
      </c>
      <c r="J2375" s="143"/>
      <c r="K2375" s="144" t="s">
        <v>3103</v>
      </c>
    </row>
    <row r="2376" spans="1:11" hidden="1" x14ac:dyDescent="0.25">
      <c r="A2376" s="137" t="s">
        <v>6883</v>
      </c>
      <c r="B2376" s="138" t="s">
        <v>6884</v>
      </c>
      <c r="C2376" s="139" t="s">
        <v>17</v>
      </c>
      <c r="D2376" s="139">
        <v>0</v>
      </c>
      <c r="E2376" s="140" t="s">
        <v>12</v>
      </c>
      <c r="F2376" s="141" t="str">
        <f t="shared" si="113"/>
        <v/>
      </c>
      <c r="G2376" s="142">
        <f>IF($K2376="Padrão",BDI!$B$17,IF($K2376="Diferenciado",BDI!$E$17,0))</f>
        <v>0.21290000000000001</v>
      </c>
      <c r="H2376" s="140" t="str">
        <f t="shared" si="111"/>
        <v/>
      </c>
      <c r="I2376" s="141" t="str">
        <f t="shared" si="112"/>
        <v/>
      </c>
      <c r="J2376" s="143"/>
      <c r="K2376" s="144" t="s">
        <v>3103</v>
      </c>
    </row>
    <row r="2377" spans="1:11" hidden="1" x14ac:dyDescent="0.25">
      <c r="A2377" s="137" t="s">
        <v>6885</v>
      </c>
      <c r="B2377" s="138" t="s">
        <v>6886</v>
      </c>
      <c r="C2377" s="139" t="s">
        <v>71</v>
      </c>
      <c r="D2377" s="139">
        <v>0</v>
      </c>
      <c r="E2377" s="140" t="s">
        <v>12</v>
      </c>
      <c r="F2377" s="141" t="str">
        <f t="shared" si="113"/>
        <v/>
      </c>
      <c r="G2377" s="142">
        <f>IF($K2377="Padrão",BDI!$B$17,IF($K2377="Diferenciado",BDI!$E$17,0))</f>
        <v>0.21290000000000001</v>
      </c>
      <c r="H2377" s="140" t="str">
        <f t="shared" si="111"/>
        <v/>
      </c>
      <c r="I2377" s="141" t="str">
        <f t="shared" si="112"/>
        <v/>
      </c>
      <c r="J2377" s="143"/>
      <c r="K2377" s="144" t="s">
        <v>3103</v>
      </c>
    </row>
    <row r="2378" spans="1:11" hidden="1" x14ac:dyDescent="0.25">
      <c r="A2378" s="137" t="s">
        <v>6887</v>
      </c>
      <c r="B2378" s="138" t="s">
        <v>6888</v>
      </c>
      <c r="C2378" s="139" t="s">
        <v>4327</v>
      </c>
      <c r="D2378" s="139">
        <v>0</v>
      </c>
      <c r="E2378" s="140" t="s">
        <v>12</v>
      </c>
      <c r="F2378" s="141" t="str">
        <f t="shared" si="113"/>
        <v/>
      </c>
      <c r="G2378" s="142">
        <f>IF($K2378="Padrão",BDI!$B$17,IF($K2378="Diferenciado",BDI!$E$17,0))</f>
        <v>0.21290000000000001</v>
      </c>
      <c r="H2378" s="140" t="str">
        <f t="shared" si="111"/>
        <v/>
      </c>
      <c r="I2378" s="141" t="str">
        <f t="shared" si="112"/>
        <v/>
      </c>
      <c r="J2378" s="143"/>
      <c r="K2378" s="144" t="s">
        <v>3103</v>
      </c>
    </row>
    <row r="2379" spans="1:11" hidden="1" x14ac:dyDescent="0.25">
      <c r="A2379" s="137" t="s">
        <v>6889</v>
      </c>
      <c r="B2379" s="138" t="s">
        <v>6890</v>
      </c>
      <c r="C2379" s="139" t="s">
        <v>4327</v>
      </c>
      <c r="D2379" s="139">
        <v>0</v>
      </c>
      <c r="E2379" s="140" t="s">
        <v>12</v>
      </c>
      <c r="F2379" s="141" t="str">
        <f t="shared" si="113"/>
        <v/>
      </c>
      <c r="G2379" s="142">
        <f>IF($K2379="Padrão",BDI!$B$17,IF($K2379="Diferenciado",BDI!$E$17,0))</f>
        <v>0.21290000000000001</v>
      </c>
      <c r="H2379" s="140" t="str">
        <f t="shared" si="111"/>
        <v/>
      </c>
      <c r="I2379" s="141" t="str">
        <f t="shared" si="112"/>
        <v/>
      </c>
      <c r="J2379" s="143"/>
      <c r="K2379" s="144" t="s">
        <v>3103</v>
      </c>
    </row>
    <row r="2380" spans="1:11" hidden="1" x14ac:dyDescent="0.25">
      <c r="A2380" s="137" t="s">
        <v>6891</v>
      </c>
      <c r="B2380" s="138" t="s">
        <v>6892</v>
      </c>
      <c r="C2380" s="139" t="s">
        <v>4327</v>
      </c>
      <c r="D2380" s="139">
        <v>0</v>
      </c>
      <c r="E2380" s="140" t="s">
        <v>12</v>
      </c>
      <c r="F2380" s="141" t="str">
        <f t="shared" si="113"/>
        <v/>
      </c>
      <c r="G2380" s="142">
        <f>IF($K2380="Padrão",BDI!$B$17,IF($K2380="Diferenciado",BDI!$E$17,0))</f>
        <v>0.21290000000000001</v>
      </c>
      <c r="H2380" s="140" t="str">
        <f t="shared" si="111"/>
        <v/>
      </c>
      <c r="I2380" s="141" t="str">
        <f t="shared" si="112"/>
        <v/>
      </c>
      <c r="J2380" s="143"/>
      <c r="K2380" s="144" t="s">
        <v>3103</v>
      </c>
    </row>
    <row r="2381" spans="1:11" hidden="1" x14ac:dyDescent="0.25">
      <c r="A2381" s="137" t="s">
        <v>6893</v>
      </c>
      <c r="B2381" s="138" t="s">
        <v>6894</v>
      </c>
      <c r="C2381" s="139" t="s">
        <v>4327</v>
      </c>
      <c r="D2381" s="139">
        <v>0</v>
      </c>
      <c r="E2381" s="140" t="s">
        <v>12</v>
      </c>
      <c r="F2381" s="141" t="str">
        <f t="shared" si="113"/>
        <v/>
      </c>
      <c r="G2381" s="142">
        <f>IF($K2381="Padrão",BDI!$B$17,IF($K2381="Diferenciado",BDI!$E$17,0))</f>
        <v>0.21290000000000001</v>
      </c>
      <c r="H2381" s="140" t="str">
        <f t="shared" si="111"/>
        <v/>
      </c>
      <c r="I2381" s="141" t="str">
        <f t="shared" si="112"/>
        <v/>
      </c>
      <c r="J2381" s="143"/>
      <c r="K2381" s="144" t="s">
        <v>3103</v>
      </c>
    </row>
    <row r="2382" spans="1:11" hidden="1" x14ac:dyDescent="0.25">
      <c r="A2382" s="137" t="s">
        <v>6895</v>
      </c>
      <c r="B2382" s="138" t="s">
        <v>6896</v>
      </c>
      <c r="C2382" s="139" t="s">
        <v>4327</v>
      </c>
      <c r="D2382" s="139">
        <v>0</v>
      </c>
      <c r="E2382" s="140" t="s">
        <v>12</v>
      </c>
      <c r="F2382" s="141" t="str">
        <f t="shared" si="113"/>
        <v/>
      </c>
      <c r="G2382" s="142">
        <f>IF($K2382="Padrão",BDI!$B$17,IF($K2382="Diferenciado",BDI!$E$17,0))</f>
        <v>0.21290000000000001</v>
      </c>
      <c r="H2382" s="140" t="str">
        <f t="shared" si="111"/>
        <v/>
      </c>
      <c r="I2382" s="141" t="str">
        <f t="shared" si="112"/>
        <v/>
      </c>
      <c r="J2382" s="143"/>
      <c r="K2382" s="144" t="s">
        <v>3103</v>
      </c>
    </row>
    <row r="2383" spans="1:11" hidden="1" x14ac:dyDescent="0.25">
      <c r="A2383" s="137" t="s">
        <v>6897</v>
      </c>
      <c r="B2383" s="138" t="s">
        <v>6898</v>
      </c>
      <c r="C2383" s="139" t="s">
        <v>4667</v>
      </c>
      <c r="D2383" s="139">
        <v>0</v>
      </c>
      <c r="E2383" s="140" t="s">
        <v>12</v>
      </c>
      <c r="F2383" s="141" t="str">
        <f t="shared" si="113"/>
        <v/>
      </c>
      <c r="G2383" s="142">
        <f>IF($K2383="Padrão",BDI!$B$17,IF($K2383="Diferenciado",BDI!$E$17,0))</f>
        <v>0.21290000000000001</v>
      </c>
      <c r="H2383" s="140" t="str">
        <f t="shared" si="111"/>
        <v/>
      </c>
      <c r="I2383" s="141" t="str">
        <f t="shared" si="112"/>
        <v/>
      </c>
      <c r="J2383" s="143"/>
      <c r="K2383" s="144" t="s">
        <v>3103</v>
      </c>
    </row>
    <row r="2384" spans="1:11" hidden="1" x14ac:dyDescent="0.25">
      <c r="A2384" s="185" t="s">
        <v>1505</v>
      </c>
      <c r="B2384" s="138" t="s">
        <v>6899</v>
      </c>
      <c r="C2384" s="139" t="s">
        <v>17</v>
      </c>
      <c r="D2384" s="139">
        <v>0</v>
      </c>
      <c r="E2384" s="140">
        <f ca="1">OFFSET(INDEX(Composições!A:H,MATCH(Orçamentária!A2384,Composições!A:A,0),8),2,0)</f>
        <v>31.010375000000003</v>
      </c>
      <c r="F2384" s="141">
        <f t="shared" ca="1" si="113"/>
        <v>0</v>
      </c>
      <c r="G2384" s="142">
        <f>IF($K2384="Padrão",BDI!$B$17,IF($K2384="Diferenciado",BDI!$E$17,0))</f>
        <v>0.21290000000000001</v>
      </c>
      <c r="H2384" s="140">
        <f t="shared" ca="1" si="111"/>
        <v>37.61</v>
      </c>
      <c r="I2384" s="141">
        <f t="shared" ca="1" si="112"/>
        <v>0</v>
      </c>
      <c r="J2384" s="143"/>
      <c r="K2384" s="144" t="s">
        <v>3103</v>
      </c>
    </row>
    <row r="2385" spans="1:11" hidden="1" x14ac:dyDescent="0.25">
      <c r="A2385" s="137" t="s">
        <v>6900</v>
      </c>
      <c r="B2385" s="138" t="s">
        <v>6901</v>
      </c>
      <c r="C2385" s="139" t="s">
        <v>17</v>
      </c>
      <c r="D2385" s="139">
        <v>0</v>
      </c>
      <c r="E2385" s="140" t="s">
        <v>12</v>
      </c>
      <c r="F2385" s="141" t="str">
        <f t="shared" si="113"/>
        <v/>
      </c>
      <c r="G2385" s="142">
        <f>IF($K2385="Padrão",BDI!$B$17,IF($K2385="Diferenciado",BDI!$E$17,0))</f>
        <v>0.21290000000000001</v>
      </c>
      <c r="H2385" s="140" t="str">
        <f t="shared" si="111"/>
        <v/>
      </c>
      <c r="I2385" s="141" t="str">
        <f t="shared" si="112"/>
        <v/>
      </c>
      <c r="J2385" s="143"/>
      <c r="K2385" s="144" t="s">
        <v>3103</v>
      </c>
    </row>
    <row r="2386" spans="1:11" hidden="1" x14ac:dyDescent="0.25">
      <c r="A2386" s="137" t="s">
        <v>6902</v>
      </c>
      <c r="B2386" s="138" t="s">
        <v>6903</v>
      </c>
      <c r="C2386" s="139" t="s">
        <v>17</v>
      </c>
      <c r="D2386" s="139">
        <v>0</v>
      </c>
      <c r="E2386" s="140" t="s">
        <v>12</v>
      </c>
      <c r="F2386" s="141" t="str">
        <f t="shared" si="113"/>
        <v/>
      </c>
      <c r="G2386" s="142">
        <f>IF($K2386="Padrão",BDI!$B$17,IF($K2386="Diferenciado",BDI!$E$17,0))</f>
        <v>0.21290000000000001</v>
      </c>
      <c r="H2386" s="140" t="str">
        <f t="shared" si="111"/>
        <v/>
      </c>
      <c r="I2386" s="141" t="str">
        <f t="shared" si="112"/>
        <v/>
      </c>
      <c r="J2386" s="143"/>
      <c r="K2386" s="144" t="s">
        <v>3103</v>
      </c>
    </row>
    <row r="2387" spans="1:11" hidden="1" x14ac:dyDescent="0.25">
      <c r="A2387" s="137" t="s">
        <v>6904</v>
      </c>
      <c r="B2387" s="138" t="s">
        <v>6905</v>
      </c>
      <c r="C2387" s="139" t="s">
        <v>17</v>
      </c>
      <c r="D2387" s="139">
        <v>0</v>
      </c>
      <c r="E2387" s="140" t="s">
        <v>12</v>
      </c>
      <c r="F2387" s="141" t="str">
        <f t="shared" si="113"/>
        <v/>
      </c>
      <c r="G2387" s="142">
        <f>IF($K2387="Padrão",BDI!$B$17,IF($K2387="Diferenciado",BDI!$E$17,0))</f>
        <v>0.21290000000000001</v>
      </c>
      <c r="H2387" s="140" t="str">
        <f t="shared" si="111"/>
        <v/>
      </c>
      <c r="I2387" s="141" t="str">
        <f t="shared" si="112"/>
        <v/>
      </c>
      <c r="J2387" s="143"/>
      <c r="K2387" s="144" t="s">
        <v>3103</v>
      </c>
    </row>
    <row r="2388" spans="1:11" hidden="1" x14ac:dyDescent="0.25">
      <c r="A2388" s="137" t="s">
        <v>6906</v>
      </c>
      <c r="B2388" s="138" t="s">
        <v>6907</v>
      </c>
      <c r="C2388" s="139" t="s">
        <v>17</v>
      </c>
      <c r="D2388" s="139">
        <v>0</v>
      </c>
      <c r="E2388" s="140" t="s">
        <v>12</v>
      </c>
      <c r="F2388" s="141" t="str">
        <f t="shared" si="113"/>
        <v/>
      </c>
      <c r="G2388" s="142">
        <f>IF($K2388="Padrão",BDI!$B$17,IF($K2388="Diferenciado",BDI!$E$17,0))</f>
        <v>0.21290000000000001</v>
      </c>
      <c r="H2388" s="140" t="str">
        <f t="shared" si="111"/>
        <v/>
      </c>
      <c r="I2388" s="141" t="str">
        <f t="shared" si="112"/>
        <v/>
      </c>
      <c r="J2388" s="143"/>
      <c r="K2388" s="144" t="s">
        <v>3103</v>
      </c>
    </row>
    <row r="2389" spans="1:11" hidden="1" x14ac:dyDescent="0.25">
      <c r="A2389" s="137" t="s">
        <v>6908</v>
      </c>
      <c r="B2389" s="138" t="s">
        <v>6909</v>
      </c>
      <c r="C2389" s="139" t="s">
        <v>17</v>
      </c>
      <c r="D2389" s="139">
        <v>0</v>
      </c>
      <c r="E2389" s="140" t="s">
        <v>12</v>
      </c>
      <c r="F2389" s="141" t="str">
        <f t="shared" si="113"/>
        <v/>
      </c>
      <c r="G2389" s="142">
        <f>IF($K2389="Padrão",BDI!$B$17,IF($K2389="Diferenciado",BDI!$E$17,0))</f>
        <v>0.21290000000000001</v>
      </c>
      <c r="H2389" s="140" t="str">
        <f t="shared" si="111"/>
        <v/>
      </c>
      <c r="I2389" s="141" t="str">
        <f t="shared" si="112"/>
        <v/>
      </c>
      <c r="J2389" s="143"/>
      <c r="K2389" s="144" t="s">
        <v>3103</v>
      </c>
    </row>
    <row r="2390" spans="1:11" hidden="1" x14ac:dyDescent="0.25">
      <c r="A2390" s="137" t="s">
        <v>6910</v>
      </c>
      <c r="B2390" s="138" t="s">
        <v>6911</v>
      </c>
      <c r="C2390" s="139" t="s">
        <v>17</v>
      </c>
      <c r="D2390" s="139">
        <v>0</v>
      </c>
      <c r="E2390" s="140" t="s">
        <v>12</v>
      </c>
      <c r="F2390" s="141" t="str">
        <f t="shared" si="113"/>
        <v/>
      </c>
      <c r="G2390" s="142">
        <f>IF($K2390="Padrão",BDI!$B$17,IF($K2390="Diferenciado",BDI!$E$17,0))</f>
        <v>0.21290000000000001</v>
      </c>
      <c r="H2390" s="140" t="str">
        <f t="shared" si="111"/>
        <v/>
      </c>
      <c r="I2390" s="141" t="str">
        <f t="shared" si="112"/>
        <v/>
      </c>
      <c r="J2390" s="143"/>
      <c r="K2390" s="144" t="s">
        <v>3103</v>
      </c>
    </row>
    <row r="2391" spans="1:11" hidden="1" x14ac:dyDescent="0.25">
      <c r="A2391" s="137" t="s">
        <v>6912</v>
      </c>
      <c r="B2391" s="138" t="s">
        <v>6913</v>
      </c>
      <c r="C2391" s="139" t="s">
        <v>17</v>
      </c>
      <c r="D2391" s="139">
        <v>0</v>
      </c>
      <c r="E2391" s="140" t="s">
        <v>12</v>
      </c>
      <c r="F2391" s="141" t="str">
        <f t="shared" si="113"/>
        <v/>
      </c>
      <c r="G2391" s="142">
        <f>IF($K2391="Padrão",BDI!$B$17,IF($K2391="Diferenciado",BDI!$E$17,0))</f>
        <v>0.21290000000000001</v>
      </c>
      <c r="H2391" s="140" t="str">
        <f t="shared" si="111"/>
        <v/>
      </c>
      <c r="I2391" s="141" t="str">
        <f t="shared" si="112"/>
        <v/>
      </c>
      <c r="J2391" s="143"/>
      <c r="K2391" s="144" t="s">
        <v>3103</v>
      </c>
    </row>
    <row r="2392" spans="1:11" hidden="1" x14ac:dyDescent="0.25">
      <c r="A2392" s="137" t="s">
        <v>6914</v>
      </c>
      <c r="B2392" s="138" t="s">
        <v>6915</v>
      </c>
      <c r="C2392" s="139" t="s">
        <v>17</v>
      </c>
      <c r="D2392" s="139">
        <v>0</v>
      </c>
      <c r="E2392" s="140" t="s">
        <v>12</v>
      </c>
      <c r="F2392" s="141" t="str">
        <f t="shared" si="113"/>
        <v/>
      </c>
      <c r="G2392" s="142">
        <f>IF($K2392="Padrão",BDI!$B$17,IF($K2392="Diferenciado",BDI!$E$17,0))</f>
        <v>0.21290000000000001</v>
      </c>
      <c r="H2392" s="140" t="str">
        <f t="shared" si="111"/>
        <v/>
      </c>
      <c r="I2392" s="141" t="str">
        <f t="shared" si="112"/>
        <v/>
      </c>
      <c r="J2392" s="143"/>
      <c r="K2392" s="144" t="s">
        <v>3103</v>
      </c>
    </row>
    <row r="2393" spans="1:11" hidden="1" x14ac:dyDescent="0.25">
      <c r="A2393" s="137" t="s">
        <v>6916</v>
      </c>
      <c r="B2393" s="138" t="s">
        <v>6917</v>
      </c>
      <c r="C2393" s="139" t="s">
        <v>17</v>
      </c>
      <c r="D2393" s="139">
        <v>0</v>
      </c>
      <c r="E2393" s="140" t="s">
        <v>12</v>
      </c>
      <c r="F2393" s="141" t="str">
        <f t="shared" si="113"/>
        <v/>
      </c>
      <c r="G2393" s="142">
        <f>IF($K2393="Padrão",BDI!$B$17,IF($K2393="Diferenciado",BDI!$E$17,0))</f>
        <v>0.21290000000000001</v>
      </c>
      <c r="H2393" s="140" t="str">
        <f t="shared" si="111"/>
        <v/>
      </c>
      <c r="I2393" s="141" t="str">
        <f t="shared" si="112"/>
        <v/>
      </c>
      <c r="J2393" s="143"/>
      <c r="K2393" s="144" t="s">
        <v>3103</v>
      </c>
    </row>
    <row r="2394" spans="1:11" hidden="1" x14ac:dyDescent="0.25">
      <c r="A2394" s="185" t="s">
        <v>1509</v>
      </c>
      <c r="B2394" s="138" t="s">
        <v>6918</v>
      </c>
      <c r="C2394" s="139" t="s">
        <v>17</v>
      </c>
      <c r="D2394" s="139">
        <v>0</v>
      </c>
      <c r="E2394" s="140">
        <f ca="1">OFFSET(INDEX(Composições!A:H,MATCH(Orçamentária!A2394,Composições!A:A,0),8),2,0)</f>
        <v>38.475000000000001</v>
      </c>
      <c r="F2394" s="141">
        <f t="shared" ca="1" si="113"/>
        <v>0</v>
      </c>
      <c r="G2394" s="142">
        <f>IF($K2394="Padrão",BDI!$B$17,IF($K2394="Diferenciado",BDI!$E$17,0))</f>
        <v>0.21290000000000001</v>
      </c>
      <c r="H2394" s="140">
        <f t="shared" ca="1" si="111"/>
        <v>46.67</v>
      </c>
      <c r="I2394" s="141">
        <f t="shared" ca="1" si="112"/>
        <v>0</v>
      </c>
      <c r="J2394" s="143"/>
      <c r="K2394" s="144" t="s">
        <v>3103</v>
      </c>
    </row>
    <row r="2395" spans="1:11" hidden="1" x14ac:dyDescent="0.25">
      <c r="A2395" s="137" t="s">
        <v>6919</v>
      </c>
      <c r="B2395" s="138" t="s">
        <v>6920</v>
      </c>
      <c r="C2395" s="139" t="s">
        <v>17</v>
      </c>
      <c r="D2395" s="139">
        <v>0</v>
      </c>
      <c r="E2395" s="140" t="s">
        <v>12</v>
      </c>
      <c r="F2395" s="141" t="str">
        <f t="shared" si="113"/>
        <v/>
      </c>
      <c r="G2395" s="142">
        <f>IF($K2395="Padrão",BDI!$B$17,IF($K2395="Diferenciado",BDI!$E$17,0))</f>
        <v>0.21290000000000001</v>
      </c>
      <c r="H2395" s="140" t="str">
        <f t="shared" si="111"/>
        <v/>
      </c>
      <c r="I2395" s="141" t="str">
        <f t="shared" si="112"/>
        <v/>
      </c>
      <c r="J2395" s="143"/>
      <c r="K2395" s="144" t="s">
        <v>3103</v>
      </c>
    </row>
    <row r="2396" spans="1:11" hidden="1" x14ac:dyDescent="0.25">
      <c r="A2396" s="137" t="s">
        <v>6921</v>
      </c>
      <c r="B2396" s="138" t="s">
        <v>6922</v>
      </c>
      <c r="C2396" s="139" t="s">
        <v>17</v>
      </c>
      <c r="D2396" s="139">
        <v>0</v>
      </c>
      <c r="E2396" s="140" t="s">
        <v>12</v>
      </c>
      <c r="F2396" s="141" t="str">
        <f t="shared" si="113"/>
        <v/>
      </c>
      <c r="G2396" s="142">
        <f>IF($K2396="Padrão",BDI!$B$17,IF($K2396="Diferenciado",BDI!$E$17,0))</f>
        <v>0.21290000000000001</v>
      </c>
      <c r="H2396" s="140" t="str">
        <f t="shared" si="111"/>
        <v/>
      </c>
      <c r="I2396" s="141" t="str">
        <f t="shared" si="112"/>
        <v/>
      </c>
      <c r="J2396" s="143"/>
      <c r="K2396" s="144" t="s">
        <v>3103</v>
      </c>
    </row>
    <row r="2397" spans="1:11" hidden="1" x14ac:dyDescent="0.25">
      <c r="A2397" s="137" t="s">
        <v>6923</v>
      </c>
      <c r="B2397" s="138" t="s">
        <v>6924</v>
      </c>
      <c r="C2397" s="139" t="s">
        <v>17</v>
      </c>
      <c r="D2397" s="139">
        <v>0</v>
      </c>
      <c r="E2397" s="140" t="s">
        <v>12</v>
      </c>
      <c r="F2397" s="141" t="str">
        <f t="shared" si="113"/>
        <v/>
      </c>
      <c r="G2397" s="142">
        <f>IF($K2397="Padrão",BDI!$B$17,IF($K2397="Diferenciado",BDI!$E$17,0))</f>
        <v>0.21290000000000001</v>
      </c>
      <c r="H2397" s="140" t="str">
        <f t="shared" si="111"/>
        <v/>
      </c>
      <c r="I2397" s="141" t="str">
        <f t="shared" si="112"/>
        <v/>
      </c>
      <c r="J2397" s="143"/>
      <c r="K2397" s="144" t="s">
        <v>3103</v>
      </c>
    </row>
    <row r="2398" spans="1:11" hidden="1" x14ac:dyDescent="0.25">
      <c r="A2398" s="137" t="s">
        <v>6925</v>
      </c>
      <c r="B2398" s="138" t="s">
        <v>6926</v>
      </c>
      <c r="C2398" s="139" t="s">
        <v>17</v>
      </c>
      <c r="D2398" s="139">
        <v>0</v>
      </c>
      <c r="E2398" s="140" t="s">
        <v>12</v>
      </c>
      <c r="F2398" s="141" t="str">
        <f t="shared" si="113"/>
        <v/>
      </c>
      <c r="G2398" s="142">
        <f>IF($K2398="Padrão",BDI!$B$17,IF($K2398="Diferenciado",BDI!$E$17,0))</f>
        <v>0.21290000000000001</v>
      </c>
      <c r="H2398" s="140" t="str">
        <f t="shared" si="111"/>
        <v/>
      </c>
      <c r="I2398" s="141" t="str">
        <f t="shared" si="112"/>
        <v/>
      </c>
      <c r="J2398" s="143"/>
      <c r="K2398" s="144" t="s">
        <v>3103</v>
      </c>
    </row>
    <row r="2399" spans="1:11" hidden="1" x14ac:dyDescent="0.25">
      <c r="A2399" s="137" t="s">
        <v>6927</v>
      </c>
      <c r="B2399" s="138" t="s">
        <v>6928</v>
      </c>
      <c r="C2399" s="139" t="s">
        <v>17</v>
      </c>
      <c r="D2399" s="139">
        <v>0</v>
      </c>
      <c r="E2399" s="140" t="s">
        <v>12</v>
      </c>
      <c r="F2399" s="141" t="str">
        <f t="shared" si="113"/>
        <v/>
      </c>
      <c r="G2399" s="142">
        <f>IF($K2399="Padrão",BDI!$B$17,IF($K2399="Diferenciado",BDI!$E$17,0))</f>
        <v>0.21290000000000001</v>
      </c>
      <c r="H2399" s="140" t="str">
        <f t="shared" si="111"/>
        <v/>
      </c>
      <c r="I2399" s="141" t="str">
        <f t="shared" si="112"/>
        <v/>
      </c>
      <c r="J2399" s="143"/>
      <c r="K2399" s="144" t="s">
        <v>3103</v>
      </c>
    </row>
    <row r="2400" spans="1:11" hidden="1" x14ac:dyDescent="0.25">
      <c r="A2400" s="137" t="s">
        <v>6929</v>
      </c>
      <c r="B2400" s="138" t="s">
        <v>6930</v>
      </c>
      <c r="C2400" s="139" t="s">
        <v>17</v>
      </c>
      <c r="D2400" s="139">
        <v>0</v>
      </c>
      <c r="E2400" s="140" t="s">
        <v>12</v>
      </c>
      <c r="F2400" s="141" t="str">
        <f t="shared" si="113"/>
        <v/>
      </c>
      <c r="G2400" s="142">
        <f>IF($K2400="Padrão",BDI!$B$17,IF($K2400="Diferenciado",BDI!$E$17,0))</f>
        <v>0.21290000000000001</v>
      </c>
      <c r="H2400" s="140" t="str">
        <f t="shared" si="111"/>
        <v/>
      </c>
      <c r="I2400" s="141" t="str">
        <f t="shared" si="112"/>
        <v/>
      </c>
      <c r="J2400" s="143"/>
      <c r="K2400" s="144" t="s">
        <v>3103</v>
      </c>
    </row>
    <row r="2401" spans="1:11" hidden="1" x14ac:dyDescent="0.25">
      <c r="A2401" s="137" t="s">
        <v>6931</v>
      </c>
      <c r="B2401" s="138" t="s">
        <v>6932</v>
      </c>
      <c r="C2401" s="139" t="s">
        <v>17</v>
      </c>
      <c r="D2401" s="139">
        <v>0</v>
      </c>
      <c r="E2401" s="140" t="s">
        <v>12</v>
      </c>
      <c r="F2401" s="141" t="str">
        <f t="shared" si="113"/>
        <v/>
      </c>
      <c r="G2401" s="142">
        <f>IF($K2401="Padrão",BDI!$B$17,IF($K2401="Diferenciado",BDI!$E$17,0))</f>
        <v>0.21290000000000001</v>
      </c>
      <c r="H2401" s="140" t="str">
        <f t="shared" si="111"/>
        <v/>
      </c>
      <c r="I2401" s="141" t="str">
        <f t="shared" si="112"/>
        <v/>
      </c>
      <c r="J2401" s="143"/>
      <c r="K2401" s="144" t="s">
        <v>3103</v>
      </c>
    </row>
    <row r="2402" spans="1:11" hidden="1" x14ac:dyDescent="0.25">
      <c r="A2402" s="137" t="s">
        <v>6933</v>
      </c>
      <c r="B2402" s="138" t="s">
        <v>6934</v>
      </c>
      <c r="C2402" s="139" t="s">
        <v>17</v>
      </c>
      <c r="D2402" s="139">
        <v>0</v>
      </c>
      <c r="E2402" s="140" t="s">
        <v>12</v>
      </c>
      <c r="F2402" s="141" t="str">
        <f t="shared" si="113"/>
        <v/>
      </c>
      <c r="G2402" s="142">
        <f>IF($K2402="Padrão",BDI!$B$17,IF($K2402="Diferenciado",BDI!$E$17,0))</f>
        <v>0.21290000000000001</v>
      </c>
      <c r="H2402" s="140" t="str">
        <f t="shared" si="111"/>
        <v/>
      </c>
      <c r="I2402" s="141" t="str">
        <f t="shared" si="112"/>
        <v/>
      </c>
      <c r="J2402" s="143"/>
      <c r="K2402" s="144" t="s">
        <v>3103</v>
      </c>
    </row>
    <row r="2403" spans="1:11" hidden="1" x14ac:dyDescent="0.25">
      <c r="A2403" s="137" t="s">
        <v>6935</v>
      </c>
      <c r="B2403" s="138" t="s">
        <v>6936</v>
      </c>
      <c r="C2403" s="139" t="s">
        <v>17</v>
      </c>
      <c r="D2403" s="139">
        <v>0</v>
      </c>
      <c r="E2403" s="140" t="s">
        <v>12</v>
      </c>
      <c r="F2403" s="141" t="str">
        <f t="shared" si="113"/>
        <v/>
      </c>
      <c r="G2403" s="142">
        <f>IF($K2403="Padrão",BDI!$B$17,IF($K2403="Diferenciado",BDI!$E$17,0))</f>
        <v>0.21290000000000001</v>
      </c>
      <c r="H2403" s="140" t="str">
        <f t="shared" si="111"/>
        <v/>
      </c>
      <c r="I2403" s="141" t="str">
        <f t="shared" si="112"/>
        <v/>
      </c>
      <c r="J2403" s="143"/>
      <c r="K2403" s="144" t="s">
        <v>3103</v>
      </c>
    </row>
    <row r="2404" spans="1:11" hidden="1" x14ac:dyDescent="0.25">
      <c r="A2404" s="137" t="s">
        <v>6937</v>
      </c>
      <c r="B2404" s="138" t="s">
        <v>6938</v>
      </c>
      <c r="C2404" s="139" t="s">
        <v>17</v>
      </c>
      <c r="D2404" s="139">
        <v>0</v>
      </c>
      <c r="E2404" s="140" t="s">
        <v>12</v>
      </c>
      <c r="F2404" s="141" t="str">
        <f t="shared" si="113"/>
        <v/>
      </c>
      <c r="G2404" s="142">
        <f>IF($K2404="Padrão",BDI!$B$17,IF($K2404="Diferenciado",BDI!$E$17,0))</f>
        <v>0.21290000000000001</v>
      </c>
      <c r="H2404" s="140" t="str">
        <f t="shared" si="111"/>
        <v/>
      </c>
      <c r="I2404" s="141" t="str">
        <f t="shared" si="112"/>
        <v/>
      </c>
      <c r="J2404" s="143"/>
      <c r="K2404" s="144" t="s">
        <v>3103</v>
      </c>
    </row>
    <row r="2405" spans="1:11" hidden="1" x14ac:dyDescent="0.25">
      <c r="A2405" s="137" t="s">
        <v>6939</v>
      </c>
      <c r="B2405" s="138" t="s">
        <v>6940</v>
      </c>
      <c r="C2405" s="139" t="s">
        <v>17</v>
      </c>
      <c r="D2405" s="139">
        <v>0</v>
      </c>
      <c r="E2405" s="140" t="s">
        <v>12</v>
      </c>
      <c r="F2405" s="141" t="str">
        <f t="shared" si="113"/>
        <v/>
      </c>
      <c r="G2405" s="142">
        <f>IF($K2405="Padrão",BDI!$B$17,IF($K2405="Diferenciado",BDI!$E$17,0))</f>
        <v>0.21290000000000001</v>
      </c>
      <c r="H2405" s="140" t="str">
        <f t="shared" si="111"/>
        <v/>
      </c>
      <c r="I2405" s="141" t="str">
        <f t="shared" si="112"/>
        <v/>
      </c>
      <c r="J2405" s="143"/>
      <c r="K2405" s="144" t="s">
        <v>3103</v>
      </c>
    </row>
    <row r="2406" spans="1:11" hidden="1" x14ac:dyDescent="0.25">
      <c r="A2406" s="137" t="s">
        <v>6941</v>
      </c>
      <c r="B2406" s="138" t="s">
        <v>6942</v>
      </c>
      <c r="C2406" s="139" t="s">
        <v>17</v>
      </c>
      <c r="D2406" s="139">
        <v>0</v>
      </c>
      <c r="E2406" s="140" t="s">
        <v>12</v>
      </c>
      <c r="F2406" s="141" t="str">
        <f t="shared" si="113"/>
        <v/>
      </c>
      <c r="G2406" s="142">
        <f>IF($K2406="Padrão",BDI!$B$17,IF($K2406="Diferenciado",BDI!$E$17,0))</f>
        <v>0.21290000000000001</v>
      </c>
      <c r="H2406" s="140" t="str">
        <f t="shared" si="111"/>
        <v/>
      </c>
      <c r="I2406" s="141" t="str">
        <f t="shared" si="112"/>
        <v/>
      </c>
      <c r="J2406" s="143"/>
      <c r="K2406" s="144" t="s">
        <v>3103</v>
      </c>
    </row>
    <row r="2407" spans="1:11" hidden="1" x14ac:dyDescent="0.25">
      <c r="A2407" s="137" t="s">
        <v>6943</v>
      </c>
      <c r="B2407" s="138" t="s">
        <v>6944</v>
      </c>
      <c r="C2407" s="139" t="s">
        <v>17</v>
      </c>
      <c r="D2407" s="139">
        <v>0</v>
      </c>
      <c r="E2407" s="140" t="s">
        <v>12</v>
      </c>
      <c r="F2407" s="141" t="str">
        <f t="shared" si="113"/>
        <v/>
      </c>
      <c r="G2407" s="142">
        <f>IF($K2407="Padrão",BDI!$B$17,IF($K2407="Diferenciado",BDI!$E$17,0))</f>
        <v>0.21290000000000001</v>
      </c>
      <c r="H2407" s="140" t="str">
        <f t="shared" si="111"/>
        <v/>
      </c>
      <c r="I2407" s="141" t="str">
        <f t="shared" si="112"/>
        <v/>
      </c>
      <c r="J2407" s="143"/>
      <c r="K2407" s="144" t="s">
        <v>3103</v>
      </c>
    </row>
    <row r="2408" spans="1:11" hidden="1" x14ac:dyDescent="0.25">
      <c r="A2408" s="137" t="s">
        <v>6945</v>
      </c>
      <c r="B2408" s="138" t="s">
        <v>6946</v>
      </c>
      <c r="C2408" s="139" t="s">
        <v>17</v>
      </c>
      <c r="D2408" s="139">
        <v>0</v>
      </c>
      <c r="E2408" s="140" t="s">
        <v>12</v>
      </c>
      <c r="F2408" s="141" t="str">
        <f t="shared" si="113"/>
        <v/>
      </c>
      <c r="G2408" s="142">
        <f>IF($K2408="Padrão",BDI!$B$17,IF($K2408="Diferenciado",BDI!$E$17,0))</f>
        <v>0.21290000000000001</v>
      </c>
      <c r="H2408" s="140" t="str">
        <f t="shared" si="111"/>
        <v/>
      </c>
      <c r="I2408" s="141" t="str">
        <f t="shared" si="112"/>
        <v/>
      </c>
      <c r="J2408" s="143"/>
      <c r="K2408" s="144" t="s">
        <v>3103</v>
      </c>
    </row>
    <row r="2409" spans="1:11" hidden="1" x14ac:dyDescent="0.25">
      <c r="A2409" s="137" t="s">
        <v>6947</v>
      </c>
      <c r="B2409" s="138" t="s">
        <v>6948</v>
      </c>
      <c r="C2409" s="139" t="s">
        <v>17</v>
      </c>
      <c r="D2409" s="139">
        <v>0</v>
      </c>
      <c r="E2409" s="140" t="s">
        <v>12</v>
      </c>
      <c r="F2409" s="141" t="str">
        <f t="shared" si="113"/>
        <v/>
      </c>
      <c r="G2409" s="142">
        <f>IF($K2409="Padrão",BDI!$B$17,IF($K2409="Diferenciado",BDI!$E$17,0))</f>
        <v>0.21290000000000001</v>
      </c>
      <c r="H2409" s="140" t="str">
        <f t="shared" si="111"/>
        <v/>
      </c>
      <c r="I2409" s="141" t="str">
        <f t="shared" si="112"/>
        <v/>
      </c>
      <c r="J2409" s="143"/>
      <c r="K2409" s="144" t="s">
        <v>3103</v>
      </c>
    </row>
    <row r="2410" spans="1:11" hidden="1" x14ac:dyDescent="0.25">
      <c r="A2410" s="137" t="s">
        <v>6949</v>
      </c>
      <c r="B2410" s="138" t="s">
        <v>6950</v>
      </c>
      <c r="C2410" s="139" t="s">
        <v>17</v>
      </c>
      <c r="D2410" s="139">
        <v>0</v>
      </c>
      <c r="E2410" s="140" t="s">
        <v>12</v>
      </c>
      <c r="F2410" s="141" t="str">
        <f t="shared" si="113"/>
        <v/>
      </c>
      <c r="G2410" s="142">
        <f>IF($K2410="Padrão",BDI!$B$17,IF($K2410="Diferenciado",BDI!$E$17,0))</f>
        <v>0.21290000000000001</v>
      </c>
      <c r="H2410" s="140" t="str">
        <f t="shared" si="111"/>
        <v/>
      </c>
      <c r="I2410" s="141" t="str">
        <f t="shared" si="112"/>
        <v/>
      </c>
      <c r="J2410" s="143"/>
      <c r="K2410" s="144" t="s">
        <v>3103</v>
      </c>
    </row>
    <row r="2411" spans="1:11" hidden="1" x14ac:dyDescent="0.25">
      <c r="A2411" s="137" t="s">
        <v>6951</v>
      </c>
      <c r="B2411" s="138" t="s">
        <v>6952</v>
      </c>
      <c r="C2411" s="139" t="s">
        <v>17</v>
      </c>
      <c r="D2411" s="139">
        <v>0</v>
      </c>
      <c r="E2411" s="140" t="s">
        <v>12</v>
      </c>
      <c r="F2411" s="141" t="str">
        <f t="shared" si="113"/>
        <v/>
      </c>
      <c r="G2411" s="142">
        <f>IF($K2411="Padrão",BDI!$B$17,IF($K2411="Diferenciado",BDI!$E$17,0))</f>
        <v>0.21290000000000001</v>
      </c>
      <c r="H2411" s="140" t="str">
        <f t="shared" si="111"/>
        <v/>
      </c>
      <c r="I2411" s="141" t="str">
        <f t="shared" si="112"/>
        <v/>
      </c>
      <c r="J2411" s="143"/>
      <c r="K2411" s="144" t="s">
        <v>3103</v>
      </c>
    </row>
    <row r="2412" spans="1:11" hidden="1" x14ac:dyDescent="0.25">
      <c r="A2412" s="137" t="s">
        <v>6953</v>
      </c>
      <c r="B2412" s="138" t="s">
        <v>6954</v>
      </c>
      <c r="C2412" s="139" t="s">
        <v>17</v>
      </c>
      <c r="D2412" s="139">
        <v>0</v>
      </c>
      <c r="E2412" s="140" t="s">
        <v>12</v>
      </c>
      <c r="F2412" s="141" t="str">
        <f t="shared" si="113"/>
        <v/>
      </c>
      <c r="G2412" s="142">
        <f>IF($K2412="Padrão",BDI!$B$17,IF($K2412="Diferenciado",BDI!$E$17,0))</f>
        <v>0.21290000000000001</v>
      </c>
      <c r="H2412" s="140" t="str">
        <f t="shared" si="111"/>
        <v/>
      </c>
      <c r="I2412" s="141" t="str">
        <f t="shared" si="112"/>
        <v/>
      </c>
      <c r="J2412" s="143"/>
      <c r="K2412" s="144" t="s">
        <v>3103</v>
      </c>
    </row>
    <row r="2413" spans="1:11" hidden="1" x14ac:dyDescent="0.25">
      <c r="A2413" s="137" t="s">
        <v>6955</v>
      </c>
      <c r="B2413" s="138" t="s">
        <v>6956</v>
      </c>
      <c r="C2413" s="139" t="s">
        <v>17</v>
      </c>
      <c r="D2413" s="139">
        <v>0</v>
      </c>
      <c r="E2413" s="140" t="s">
        <v>12</v>
      </c>
      <c r="F2413" s="141" t="str">
        <f t="shared" si="113"/>
        <v/>
      </c>
      <c r="G2413" s="142">
        <f>IF($K2413="Padrão",BDI!$B$17,IF($K2413="Diferenciado",BDI!$E$17,0))</f>
        <v>0.21290000000000001</v>
      </c>
      <c r="H2413" s="140" t="str">
        <f t="shared" si="111"/>
        <v/>
      </c>
      <c r="I2413" s="141" t="str">
        <f t="shared" si="112"/>
        <v/>
      </c>
      <c r="J2413" s="143"/>
      <c r="K2413" s="144" t="s">
        <v>3103</v>
      </c>
    </row>
    <row r="2414" spans="1:11" hidden="1" x14ac:dyDescent="0.25">
      <c r="A2414" s="137" t="s">
        <v>6957</v>
      </c>
      <c r="B2414" s="138" t="s">
        <v>6958</v>
      </c>
      <c r="C2414" s="139" t="s">
        <v>17</v>
      </c>
      <c r="D2414" s="139">
        <v>0</v>
      </c>
      <c r="E2414" s="140" t="s">
        <v>12</v>
      </c>
      <c r="F2414" s="141" t="str">
        <f t="shared" si="113"/>
        <v/>
      </c>
      <c r="G2414" s="142">
        <f>IF($K2414="Padrão",BDI!$B$17,IF($K2414="Diferenciado",BDI!$E$17,0))</f>
        <v>0.21290000000000001</v>
      </c>
      <c r="H2414" s="140" t="str">
        <f t="shared" si="111"/>
        <v/>
      </c>
      <c r="I2414" s="141" t="str">
        <f t="shared" si="112"/>
        <v/>
      </c>
      <c r="J2414" s="143"/>
      <c r="K2414" s="144" t="s">
        <v>3103</v>
      </c>
    </row>
    <row r="2415" spans="1:11" hidden="1" x14ac:dyDescent="0.25">
      <c r="A2415" s="137" t="s">
        <v>6959</v>
      </c>
      <c r="B2415" s="138" t="s">
        <v>6960</v>
      </c>
      <c r="C2415" s="139" t="s">
        <v>17</v>
      </c>
      <c r="D2415" s="139">
        <v>0</v>
      </c>
      <c r="E2415" s="140" t="s">
        <v>12</v>
      </c>
      <c r="F2415" s="141" t="str">
        <f t="shared" si="113"/>
        <v/>
      </c>
      <c r="G2415" s="142">
        <f>IF($K2415="Padrão",BDI!$B$17,IF($K2415="Diferenciado",BDI!$E$17,0))</f>
        <v>0.21290000000000001</v>
      </c>
      <c r="H2415" s="140" t="str">
        <f t="shared" si="111"/>
        <v/>
      </c>
      <c r="I2415" s="141" t="str">
        <f t="shared" si="112"/>
        <v/>
      </c>
      <c r="J2415" s="143"/>
      <c r="K2415" s="144" t="s">
        <v>3103</v>
      </c>
    </row>
    <row r="2416" spans="1:11" hidden="1" x14ac:dyDescent="0.25">
      <c r="A2416" s="137" t="s">
        <v>6961</v>
      </c>
      <c r="B2416" s="138" t="s">
        <v>6962</v>
      </c>
      <c r="C2416" s="139" t="s">
        <v>105</v>
      </c>
      <c r="D2416" s="139">
        <v>0</v>
      </c>
      <c r="E2416" s="140" t="s">
        <v>12</v>
      </c>
      <c r="F2416" s="141" t="str">
        <f t="shared" si="113"/>
        <v/>
      </c>
      <c r="G2416" s="142">
        <f>IF($K2416="Padrão",BDI!$B$17,IF($K2416="Diferenciado",BDI!$E$17,0))</f>
        <v>0.21290000000000001</v>
      </c>
      <c r="H2416" s="140" t="str">
        <f t="shared" si="111"/>
        <v/>
      </c>
      <c r="I2416" s="141" t="str">
        <f t="shared" si="112"/>
        <v/>
      </c>
      <c r="J2416" s="143"/>
      <c r="K2416" s="144" t="s">
        <v>3103</v>
      </c>
    </row>
    <row r="2417" spans="1:11" hidden="1" x14ac:dyDescent="0.25">
      <c r="A2417" s="137" t="s">
        <v>6963</v>
      </c>
      <c r="B2417" s="138" t="s">
        <v>6964</v>
      </c>
      <c r="C2417" s="139" t="s">
        <v>17</v>
      </c>
      <c r="D2417" s="139">
        <v>0</v>
      </c>
      <c r="E2417" s="140" t="s">
        <v>12</v>
      </c>
      <c r="F2417" s="141" t="str">
        <f t="shared" si="113"/>
        <v/>
      </c>
      <c r="G2417" s="142">
        <f>IF($K2417="Padrão",BDI!$B$17,IF($K2417="Diferenciado",BDI!$E$17,0))</f>
        <v>0.21290000000000001</v>
      </c>
      <c r="H2417" s="140" t="str">
        <f t="shared" si="111"/>
        <v/>
      </c>
      <c r="I2417" s="141" t="str">
        <f t="shared" si="112"/>
        <v/>
      </c>
      <c r="J2417" s="143"/>
      <c r="K2417" s="144" t="s">
        <v>3103</v>
      </c>
    </row>
    <row r="2418" spans="1:11" hidden="1" x14ac:dyDescent="0.25">
      <c r="A2418" s="137" t="s">
        <v>6965</v>
      </c>
      <c r="B2418" s="138" t="s">
        <v>6966</v>
      </c>
      <c r="C2418" s="139" t="s">
        <v>17</v>
      </c>
      <c r="D2418" s="139">
        <v>0</v>
      </c>
      <c r="E2418" s="140" t="s">
        <v>12</v>
      </c>
      <c r="F2418" s="141" t="str">
        <f t="shared" si="113"/>
        <v/>
      </c>
      <c r="G2418" s="142">
        <f>IF($K2418="Padrão",BDI!$B$17,IF($K2418="Diferenciado",BDI!$E$17,0))</f>
        <v>0.21290000000000001</v>
      </c>
      <c r="H2418" s="140" t="str">
        <f t="shared" si="111"/>
        <v/>
      </c>
      <c r="I2418" s="141" t="str">
        <f t="shared" si="112"/>
        <v/>
      </c>
      <c r="J2418" s="143"/>
      <c r="K2418" s="144" t="s">
        <v>3103</v>
      </c>
    </row>
    <row r="2419" spans="1:11" hidden="1" x14ac:dyDescent="0.25">
      <c r="A2419" s="137" t="s">
        <v>6967</v>
      </c>
      <c r="B2419" s="138" t="s">
        <v>6968</v>
      </c>
      <c r="C2419" s="139" t="s">
        <v>17</v>
      </c>
      <c r="D2419" s="139">
        <v>0</v>
      </c>
      <c r="E2419" s="140" t="s">
        <v>12</v>
      </c>
      <c r="F2419" s="141" t="str">
        <f t="shared" si="113"/>
        <v/>
      </c>
      <c r="G2419" s="142">
        <f>IF($K2419="Padrão",BDI!$B$17,IF($K2419="Diferenciado",BDI!$E$17,0))</f>
        <v>0.21290000000000001</v>
      </c>
      <c r="H2419" s="140" t="str">
        <f t="shared" si="111"/>
        <v/>
      </c>
      <c r="I2419" s="141" t="str">
        <f t="shared" si="112"/>
        <v/>
      </c>
      <c r="J2419" s="143"/>
      <c r="K2419" s="144" t="s">
        <v>3103</v>
      </c>
    </row>
    <row r="2420" spans="1:11" hidden="1" x14ac:dyDescent="0.25">
      <c r="A2420" s="137" t="s">
        <v>6969</v>
      </c>
      <c r="B2420" s="138" t="s">
        <v>6970</v>
      </c>
      <c r="C2420" s="139" t="s">
        <v>17</v>
      </c>
      <c r="D2420" s="139">
        <v>0</v>
      </c>
      <c r="E2420" s="140" t="s">
        <v>12</v>
      </c>
      <c r="F2420" s="141" t="str">
        <f t="shared" si="113"/>
        <v/>
      </c>
      <c r="G2420" s="142">
        <f>IF($K2420="Padrão",BDI!$B$17,IF($K2420="Diferenciado",BDI!$E$17,0))</f>
        <v>0.21290000000000001</v>
      </c>
      <c r="H2420" s="140" t="str">
        <f t="shared" si="111"/>
        <v/>
      </c>
      <c r="I2420" s="141" t="str">
        <f t="shared" si="112"/>
        <v/>
      </c>
      <c r="J2420" s="143"/>
      <c r="K2420" s="144" t="s">
        <v>3103</v>
      </c>
    </row>
    <row r="2421" spans="1:11" hidden="1" x14ac:dyDescent="0.25">
      <c r="A2421" s="137" t="s">
        <v>6971</v>
      </c>
      <c r="B2421" s="138" t="s">
        <v>6972</v>
      </c>
      <c r="C2421" s="139" t="s">
        <v>17</v>
      </c>
      <c r="D2421" s="139">
        <v>0</v>
      </c>
      <c r="E2421" s="140" t="s">
        <v>12</v>
      </c>
      <c r="F2421" s="141" t="str">
        <f t="shared" si="113"/>
        <v/>
      </c>
      <c r="G2421" s="142">
        <f>IF($K2421="Padrão",BDI!$B$17,IF($K2421="Diferenciado",BDI!$E$17,0))</f>
        <v>0.21290000000000001</v>
      </c>
      <c r="H2421" s="140" t="str">
        <f t="shared" si="111"/>
        <v/>
      </c>
      <c r="I2421" s="141" t="str">
        <f t="shared" si="112"/>
        <v/>
      </c>
      <c r="J2421" s="143"/>
      <c r="K2421" s="144" t="s">
        <v>3103</v>
      </c>
    </row>
    <row r="2422" spans="1:11" hidden="1" x14ac:dyDescent="0.25">
      <c r="A2422" s="137" t="s">
        <v>6973</v>
      </c>
      <c r="B2422" s="138" t="s">
        <v>6974</v>
      </c>
      <c r="C2422" s="139" t="s">
        <v>17</v>
      </c>
      <c r="D2422" s="139">
        <v>0</v>
      </c>
      <c r="E2422" s="140" t="s">
        <v>12</v>
      </c>
      <c r="F2422" s="141" t="str">
        <f t="shared" si="113"/>
        <v/>
      </c>
      <c r="G2422" s="142">
        <f>IF($K2422="Padrão",BDI!$B$17,IF($K2422="Diferenciado",BDI!$E$17,0))</f>
        <v>0.21290000000000001</v>
      </c>
      <c r="H2422" s="140" t="str">
        <f t="shared" si="111"/>
        <v/>
      </c>
      <c r="I2422" s="141" t="str">
        <f t="shared" si="112"/>
        <v/>
      </c>
      <c r="J2422" s="143"/>
      <c r="K2422" s="144" t="s">
        <v>3103</v>
      </c>
    </row>
    <row r="2423" spans="1:11" hidden="1" x14ac:dyDescent="0.25">
      <c r="A2423" s="137" t="s">
        <v>6975</v>
      </c>
      <c r="B2423" s="138" t="s">
        <v>6976</v>
      </c>
      <c r="C2423" s="139" t="s">
        <v>17</v>
      </c>
      <c r="D2423" s="139">
        <v>0</v>
      </c>
      <c r="E2423" s="140" t="s">
        <v>12</v>
      </c>
      <c r="F2423" s="141" t="str">
        <f t="shared" si="113"/>
        <v/>
      </c>
      <c r="G2423" s="142">
        <f>IF($K2423="Padrão",BDI!$B$17,IF($K2423="Diferenciado",BDI!$E$17,0))</f>
        <v>0.21290000000000001</v>
      </c>
      <c r="H2423" s="140" t="str">
        <f t="shared" si="111"/>
        <v/>
      </c>
      <c r="I2423" s="141" t="str">
        <f t="shared" si="112"/>
        <v/>
      </c>
      <c r="J2423" s="143"/>
      <c r="K2423" s="144" t="s">
        <v>3103</v>
      </c>
    </row>
    <row r="2424" spans="1:11" hidden="1" x14ac:dyDescent="0.25">
      <c r="A2424" s="137" t="s">
        <v>6977</v>
      </c>
      <c r="B2424" s="138" t="s">
        <v>6978</v>
      </c>
      <c r="C2424" s="139" t="s">
        <v>17</v>
      </c>
      <c r="D2424" s="139">
        <v>0</v>
      </c>
      <c r="E2424" s="140" t="s">
        <v>12</v>
      </c>
      <c r="F2424" s="141" t="str">
        <f t="shared" si="113"/>
        <v/>
      </c>
      <c r="G2424" s="142">
        <f>IF($K2424="Padrão",BDI!$B$17,IF($K2424="Diferenciado",BDI!$E$17,0))</f>
        <v>0.21290000000000001</v>
      </c>
      <c r="H2424" s="140" t="str">
        <f t="shared" si="111"/>
        <v/>
      </c>
      <c r="I2424" s="141" t="str">
        <f t="shared" si="112"/>
        <v/>
      </c>
      <c r="J2424" s="143"/>
      <c r="K2424" s="144" t="s">
        <v>3103</v>
      </c>
    </row>
    <row r="2425" spans="1:11" hidden="1" x14ac:dyDescent="0.25">
      <c r="A2425" s="137" t="s">
        <v>6979</v>
      </c>
      <c r="B2425" s="138" t="s">
        <v>6980</v>
      </c>
      <c r="C2425" s="139" t="s">
        <v>17</v>
      </c>
      <c r="D2425" s="139">
        <v>0</v>
      </c>
      <c r="E2425" s="140" t="s">
        <v>12</v>
      </c>
      <c r="F2425" s="141" t="str">
        <f t="shared" si="113"/>
        <v/>
      </c>
      <c r="G2425" s="142">
        <f>IF($K2425="Padrão",BDI!$B$17,IF($K2425="Diferenciado",BDI!$E$17,0))</f>
        <v>0.21290000000000001</v>
      </c>
      <c r="H2425" s="140" t="str">
        <f t="shared" si="111"/>
        <v/>
      </c>
      <c r="I2425" s="141" t="str">
        <f t="shared" si="112"/>
        <v/>
      </c>
      <c r="J2425" s="143"/>
      <c r="K2425" s="144" t="s">
        <v>3103</v>
      </c>
    </row>
    <row r="2426" spans="1:11" hidden="1" x14ac:dyDescent="0.25">
      <c r="A2426" s="137" t="s">
        <v>6981</v>
      </c>
      <c r="B2426" s="138" t="s">
        <v>6982</v>
      </c>
      <c r="C2426" s="139" t="s">
        <v>17</v>
      </c>
      <c r="D2426" s="139">
        <v>0</v>
      </c>
      <c r="E2426" s="140" t="s">
        <v>12</v>
      </c>
      <c r="F2426" s="141" t="str">
        <f t="shared" si="113"/>
        <v/>
      </c>
      <c r="G2426" s="142">
        <f>IF($K2426="Padrão",BDI!$B$17,IF($K2426="Diferenciado",BDI!$E$17,0))</f>
        <v>0.21290000000000001</v>
      </c>
      <c r="H2426" s="140" t="str">
        <f t="shared" si="111"/>
        <v/>
      </c>
      <c r="I2426" s="141" t="str">
        <f t="shared" si="112"/>
        <v/>
      </c>
      <c r="J2426" s="143"/>
      <c r="K2426" s="144" t="s">
        <v>3103</v>
      </c>
    </row>
    <row r="2427" spans="1:11" hidden="1" x14ac:dyDescent="0.25">
      <c r="A2427" s="137" t="s">
        <v>6983</v>
      </c>
      <c r="B2427" s="138" t="s">
        <v>6984</v>
      </c>
      <c r="C2427" s="139" t="s">
        <v>17</v>
      </c>
      <c r="D2427" s="139">
        <v>0</v>
      </c>
      <c r="E2427" s="140" t="s">
        <v>12</v>
      </c>
      <c r="F2427" s="141" t="str">
        <f t="shared" si="113"/>
        <v/>
      </c>
      <c r="G2427" s="142">
        <f>IF($K2427="Padrão",BDI!$B$17,IF($K2427="Diferenciado",BDI!$E$17,0))</f>
        <v>0.21290000000000001</v>
      </c>
      <c r="H2427" s="140" t="str">
        <f t="shared" si="111"/>
        <v/>
      </c>
      <c r="I2427" s="141" t="str">
        <f t="shared" si="112"/>
        <v/>
      </c>
      <c r="J2427" s="143"/>
      <c r="K2427" s="144" t="s">
        <v>3103</v>
      </c>
    </row>
    <row r="2428" spans="1:11" hidden="1" x14ac:dyDescent="0.25">
      <c r="A2428" s="137" t="s">
        <v>6985</v>
      </c>
      <c r="B2428" s="138" t="s">
        <v>6986</v>
      </c>
      <c r="C2428" s="139" t="s">
        <v>17</v>
      </c>
      <c r="D2428" s="139">
        <v>0</v>
      </c>
      <c r="E2428" s="140" t="s">
        <v>12</v>
      </c>
      <c r="F2428" s="141" t="str">
        <f t="shared" si="113"/>
        <v/>
      </c>
      <c r="G2428" s="142">
        <f>IF($K2428="Padrão",BDI!$B$17,IF($K2428="Diferenciado",BDI!$E$17,0))</f>
        <v>0.21290000000000001</v>
      </c>
      <c r="H2428" s="140" t="str">
        <f t="shared" si="111"/>
        <v/>
      </c>
      <c r="I2428" s="141" t="str">
        <f t="shared" si="112"/>
        <v/>
      </c>
      <c r="J2428" s="143"/>
      <c r="K2428" s="144" t="s">
        <v>3103</v>
      </c>
    </row>
    <row r="2429" spans="1:11" hidden="1" x14ac:dyDescent="0.25">
      <c r="A2429" s="137" t="s">
        <v>6987</v>
      </c>
      <c r="B2429" s="138" t="s">
        <v>6988</v>
      </c>
      <c r="C2429" s="139" t="s">
        <v>17</v>
      </c>
      <c r="D2429" s="139">
        <v>0</v>
      </c>
      <c r="E2429" s="140" t="s">
        <v>12</v>
      </c>
      <c r="F2429" s="141" t="str">
        <f t="shared" si="113"/>
        <v/>
      </c>
      <c r="G2429" s="142">
        <f>IF($K2429="Padrão",BDI!$B$17,IF($K2429="Diferenciado",BDI!$E$17,0))</f>
        <v>0.21290000000000001</v>
      </c>
      <c r="H2429" s="140" t="str">
        <f t="shared" si="111"/>
        <v/>
      </c>
      <c r="I2429" s="141" t="str">
        <f t="shared" si="112"/>
        <v/>
      </c>
      <c r="J2429" s="143"/>
      <c r="K2429" s="144" t="s">
        <v>3103</v>
      </c>
    </row>
    <row r="2430" spans="1:11" hidden="1" x14ac:dyDescent="0.25">
      <c r="A2430" s="137" t="s">
        <v>6989</v>
      </c>
      <c r="B2430" s="138" t="s">
        <v>6990</v>
      </c>
      <c r="C2430" s="139" t="s">
        <v>17</v>
      </c>
      <c r="D2430" s="139">
        <v>0</v>
      </c>
      <c r="E2430" s="140" t="s">
        <v>12</v>
      </c>
      <c r="F2430" s="141" t="str">
        <f t="shared" si="113"/>
        <v/>
      </c>
      <c r="G2430" s="142">
        <f>IF($K2430="Padrão",BDI!$B$17,IF($K2430="Diferenciado",BDI!$E$17,0))</f>
        <v>0.21290000000000001</v>
      </c>
      <c r="H2430" s="140" t="str">
        <f t="shared" si="111"/>
        <v/>
      </c>
      <c r="I2430" s="141" t="str">
        <f t="shared" si="112"/>
        <v/>
      </c>
      <c r="J2430" s="143"/>
      <c r="K2430" s="144" t="s">
        <v>3103</v>
      </c>
    </row>
    <row r="2431" spans="1:11" hidden="1" x14ac:dyDescent="0.25">
      <c r="A2431" s="137" t="s">
        <v>6991</v>
      </c>
      <c r="B2431" s="138" t="s">
        <v>6992</v>
      </c>
      <c r="C2431" s="139" t="s">
        <v>17</v>
      </c>
      <c r="D2431" s="139">
        <v>0</v>
      </c>
      <c r="E2431" s="140" t="s">
        <v>12</v>
      </c>
      <c r="F2431" s="141" t="str">
        <f t="shared" si="113"/>
        <v/>
      </c>
      <c r="G2431" s="142">
        <f>IF($K2431="Padrão",BDI!$B$17,IF($K2431="Diferenciado",BDI!$E$17,0))</f>
        <v>0.21290000000000001</v>
      </c>
      <c r="H2431" s="140" t="str">
        <f t="shared" si="111"/>
        <v/>
      </c>
      <c r="I2431" s="141" t="str">
        <f t="shared" si="112"/>
        <v/>
      </c>
      <c r="J2431" s="143"/>
      <c r="K2431" s="144" t="s">
        <v>3103</v>
      </c>
    </row>
    <row r="2432" spans="1:11" hidden="1" x14ac:dyDescent="0.25">
      <c r="A2432" s="137" t="s">
        <v>6993</v>
      </c>
      <c r="B2432" s="138" t="s">
        <v>6994</v>
      </c>
      <c r="C2432" s="139" t="s">
        <v>17</v>
      </c>
      <c r="D2432" s="139">
        <v>0</v>
      </c>
      <c r="E2432" s="140" t="s">
        <v>12</v>
      </c>
      <c r="F2432" s="141" t="str">
        <f t="shared" si="113"/>
        <v/>
      </c>
      <c r="G2432" s="142">
        <f>IF($K2432="Padrão",BDI!$B$17,IF($K2432="Diferenciado",BDI!$E$17,0))</f>
        <v>0.21290000000000001</v>
      </c>
      <c r="H2432" s="140" t="str">
        <f t="shared" si="111"/>
        <v/>
      </c>
      <c r="I2432" s="141" t="str">
        <f t="shared" si="112"/>
        <v/>
      </c>
      <c r="J2432" s="143"/>
      <c r="K2432" s="144" t="s">
        <v>3103</v>
      </c>
    </row>
    <row r="2433" spans="1:11" hidden="1" x14ac:dyDescent="0.25">
      <c r="A2433" s="137" t="s">
        <v>6995</v>
      </c>
      <c r="B2433" s="138" t="s">
        <v>6996</v>
      </c>
      <c r="C2433" s="139" t="s">
        <v>17</v>
      </c>
      <c r="D2433" s="139">
        <v>0</v>
      </c>
      <c r="E2433" s="140" t="s">
        <v>12</v>
      </c>
      <c r="F2433" s="141" t="str">
        <f t="shared" si="113"/>
        <v/>
      </c>
      <c r="G2433" s="142">
        <f>IF($K2433="Padrão",BDI!$B$17,IF($K2433="Diferenciado",BDI!$E$17,0))</f>
        <v>0.21290000000000001</v>
      </c>
      <c r="H2433" s="140" t="str">
        <f t="shared" si="111"/>
        <v/>
      </c>
      <c r="I2433" s="141" t="str">
        <f t="shared" si="112"/>
        <v/>
      </c>
      <c r="J2433" s="143"/>
      <c r="K2433" s="144" t="s">
        <v>3103</v>
      </c>
    </row>
    <row r="2434" spans="1:11" hidden="1" x14ac:dyDescent="0.25">
      <c r="A2434" s="137" t="s">
        <v>6997</v>
      </c>
      <c r="B2434" s="138" t="s">
        <v>6998</v>
      </c>
      <c r="C2434" s="139" t="s">
        <v>17</v>
      </c>
      <c r="D2434" s="139">
        <v>0</v>
      </c>
      <c r="E2434" s="140" t="s">
        <v>12</v>
      </c>
      <c r="F2434" s="141" t="str">
        <f t="shared" si="113"/>
        <v/>
      </c>
      <c r="G2434" s="142">
        <f>IF($K2434="Padrão",BDI!$B$17,IF($K2434="Diferenciado",BDI!$E$17,0))</f>
        <v>0.21290000000000001</v>
      </c>
      <c r="H2434" s="140" t="str">
        <f t="shared" si="111"/>
        <v/>
      </c>
      <c r="I2434" s="141" t="str">
        <f t="shared" si="112"/>
        <v/>
      </c>
      <c r="J2434" s="143"/>
      <c r="K2434" s="144" t="s">
        <v>3103</v>
      </c>
    </row>
    <row r="2435" spans="1:11" hidden="1" x14ac:dyDescent="0.25">
      <c r="A2435" s="137" t="s">
        <v>6999</v>
      </c>
      <c r="B2435" s="138" t="s">
        <v>7000</v>
      </c>
      <c r="C2435" s="139" t="s">
        <v>17</v>
      </c>
      <c r="D2435" s="139">
        <v>0</v>
      </c>
      <c r="E2435" s="140" t="s">
        <v>12</v>
      </c>
      <c r="F2435" s="141" t="str">
        <f t="shared" si="113"/>
        <v/>
      </c>
      <c r="G2435" s="142">
        <f>IF($K2435="Padrão",BDI!$B$17,IF($K2435="Diferenciado",BDI!$E$17,0))</f>
        <v>0.21290000000000001</v>
      </c>
      <c r="H2435" s="140" t="str">
        <f t="shared" si="111"/>
        <v/>
      </c>
      <c r="I2435" s="141" t="str">
        <f t="shared" si="112"/>
        <v/>
      </c>
      <c r="J2435" s="143"/>
      <c r="K2435" s="144" t="s">
        <v>3103</v>
      </c>
    </row>
    <row r="2436" spans="1:11" hidden="1" x14ac:dyDescent="0.25">
      <c r="A2436" s="137" t="s">
        <v>7001</v>
      </c>
      <c r="B2436" s="138" t="s">
        <v>7002</v>
      </c>
      <c r="C2436" s="139" t="s">
        <v>17</v>
      </c>
      <c r="D2436" s="139">
        <v>0</v>
      </c>
      <c r="E2436" s="140" t="s">
        <v>12</v>
      </c>
      <c r="F2436" s="141" t="str">
        <f t="shared" si="113"/>
        <v/>
      </c>
      <c r="G2436" s="142">
        <f>IF($K2436="Padrão",BDI!$B$17,IF($K2436="Diferenciado",BDI!$E$17,0))</f>
        <v>0.21290000000000001</v>
      </c>
      <c r="H2436" s="140" t="str">
        <f t="shared" si="111"/>
        <v/>
      </c>
      <c r="I2436" s="141" t="str">
        <f t="shared" si="112"/>
        <v/>
      </c>
      <c r="J2436" s="143"/>
      <c r="K2436" s="144" t="s">
        <v>3103</v>
      </c>
    </row>
    <row r="2437" spans="1:11" hidden="1" x14ac:dyDescent="0.25">
      <c r="A2437" s="137" t="s">
        <v>7003</v>
      </c>
      <c r="B2437" s="138" t="s">
        <v>7004</v>
      </c>
      <c r="C2437" s="139" t="s">
        <v>17</v>
      </c>
      <c r="D2437" s="139">
        <v>0</v>
      </c>
      <c r="E2437" s="140" t="s">
        <v>12</v>
      </c>
      <c r="F2437" s="141" t="str">
        <f t="shared" si="113"/>
        <v/>
      </c>
      <c r="G2437" s="142">
        <f>IF($K2437="Padrão",BDI!$B$17,IF($K2437="Diferenciado",BDI!$E$17,0))</f>
        <v>0.21290000000000001</v>
      </c>
      <c r="H2437" s="140" t="str">
        <f t="shared" si="111"/>
        <v/>
      </c>
      <c r="I2437" s="141" t="str">
        <f t="shared" si="112"/>
        <v/>
      </c>
      <c r="J2437" s="143"/>
      <c r="K2437" s="144" t="s">
        <v>3103</v>
      </c>
    </row>
    <row r="2438" spans="1:11" hidden="1" x14ac:dyDescent="0.25">
      <c r="A2438" s="137" t="s">
        <v>7005</v>
      </c>
      <c r="B2438" s="138" t="s">
        <v>7006</v>
      </c>
      <c r="C2438" s="139" t="s">
        <v>17</v>
      </c>
      <c r="D2438" s="139">
        <v>0</v>
      </c>
      <c r="E2438" s="140" t="s">
        <v>12</v>
      </c>
      <c r="F2438" s="141" t="str">
        <f t="shared" si="113"/>
        <v/>
      </c>
      <c r="G2438" s="142">
        <f>IF($K2438="Padrão",BDI!$B$17,IF($K2438="Diferenciado",BDI!$E$17,0))</f>
        <v>0.21290000000000001</v>
      </c>
      <c r="H2438" s="140" t="str">
        <f t="shared" ref="H2438:H2501" si="114">IF(ISNUMBER(E2438),ROUND(E2438*(1+G2438),2),"")</f>
        <v/>
      </c>
      <c r="I2438" s="141" t="str">
        <f t="shared" ref="I2438:I2501" si="115">IF(ISNUMBER(E2438),ROUND(H2438*D2438,2),"")</f>
        <v/>
      </c>
      <c r="J2438" s="143"/>
      <c r="K2438" s="144" t="s">
        <v>3103</v>
      </c>
    </row>
    <row r="2439" spans="1:11" hidden="1" x14ac:dyDescent="0.25">
      <c r="A2439" s="137" t="s">
        <v>7007</v>
      </c>
      <c r="B2439" s="138" t="s">
        <v>7008</v>
      </c>
      <c r="C2439" s="139" t="s">
        <v>17</v>
      </c>
      <c r="D2439" s="139">
        <v>0</v>
      </c>
      <c r="E2439" s="140" t="s">
        <v>12</v>
      </c>
      <c r="F2439" s="141" t="str">
        <f t="shared" ref="F2439:F2502" si="116">IF(ISNUMBER(E2439),D2439*E2439,"")</f>
        <v/>
      </c>
      <c r="G2439" s="142">
        <f>IF($K2439="Padrão",BDI!$B$17,IF($K2439="Diferenciado",BDI!$E$17,0))</f>
        <v>0.21290000000000001</v>
      </c>
      <c r="H2439" s="140" t="str">
        <f t="shared" si="114"/>
        <v/>
      </c>
      <c r="I2439" s="141" t="str">
        <f t="shared" si="115"/>
        <v/>
      </c>
      <c r="J2439" s="143"/>
      <c r="K2439" s="144" t="s">
        <v>3103</v>
      </c>
    </row>
    <row r="2440" spans="1:11" hidden="1" x14ac:dyDescent="0.25">
      <c r="A2440" s="137" t="s">
        <v>7009</v>
      </c>
      <c r="B2440" s="138" t="s">
        <v>7010</v>
      </c>
      <c r="C2440" s="139" t="s">
        <v>17</v>
      </c>
      <c r="D2440" s="139">
        <v>0</v>
      </c>
      <c r="E2440" s="140" t="s">
        <v>12</v>
      </c>
      <c r="F2440" s="141" t="str">
        <f t="shared" si="116"/>
        <v/>
      </c>
      <c r="G2440" s="142">
        <f>IF($K2440="Padrão",BDI!$B$17,IF($K2440="Diferenciado",BDI!$E$17,0))</f>
        <v>0.21290000000000001</v>
      </c>
      <c r="H2440" s="140" t="str">
        <f t="shared" si="114"/>
        <v/>
      </c>
      <c r="I2440" s="141" t="str">
        <f t="shared" si="115"/>
        <v/>
      </c>
      <c r="J2440" s="143"/>
      <c r="K2440" s="144" t="s">
        <v>3103</v>
      </c>
    </row>
    <row r="2441" spans="1:11" hidden="1" x14ac:dyDescent="0.25">
      <c r="A2441" s="137" t="s">
        <v>7011</v>
      </c>
      <c r="B2441" s="138" t="s">
        <v>7012</v>
      </c>
      <c r="C2441" s="139" t="s">
        <v>17</v>
      </c>
      <c r="D2441" s="139">
        <v>0</v>
      </c>
      <c r="E2441" s="140" t="s">
        <v>12</v>
      </c>
      <c r="F2441" s="141" t="str">
        <f t="shared" si="116"/>
        <v/>
      </c>
      <c r="G2441" s="142">
        <f>IF($K2441="Padrão",BDI!$B$17,IF($K2441="Diferenciado",BDI!$E$17,0))</f>
        <v>0.21290000000000001</v>
      </c>
      <c r="H2441" s="140" t="str">
        <f t="shared" si="114"/>
        <v/>
      </c>
      <c r="I2441" s="141" t="str">
        <f t="shared" si="115"/>
        <v/>
      </c>
      <c r="J2441" s="143"/>
      <c r="K2441" s="144" t="s">
        <v>3103</v>
      </c>
    </row>
    <row r="2442" spans="1:11" hidden="1" x14ac:dyDescent="0.25">
      <c r="A2442" s="137" t="s">
        <v>7013</v>
      </c>
      <c r="B2442" s="138" t="s">
        <v>7014</v>
      </c>
      <c r="C2442" s="139" t="s">
        <v>17</v>
      </c>
      <c r="D2442" s="139">
        <v>0</v>
      </c>
      <c r="E2442" s="140" t="s">
        <v>12</v>
      </c>
      <c r="F2442" s="141" t="str">
        <f t="shared" si="116"/>
        <v/>
      </c>
      <c r="G2442" s="142">
        <f>IF($K2442="Padrão",BDI!$B$17,IF($K2442="Diferenciado",BDI!$E$17,0))</f>
        <v>0.21290000000000001</v>
      </c>
      <c r="H2442" s="140" t="str">
        <f t="shared" si="114"/>
        <v/>
      </c>
      <c r="I2442" s="141" t="str">
        <f t="shared" si="115"/>
        <v/>
      </c>
      <c r="J2442" s="143"/>
      <c r="K2442" s="144" t="s">
        <v>3103</v>
      </c>
    </row>
    <row r="2443" spans="1:11" hidden="1" x14ac:dyDescent="0.25">
      <c r="A2443" s="137" t="s">
        <v>7015</v>
      </c>
      <c r="B2443" s="138" t="s">
        <v>7016</v>
      </c>
      <c r="C2443" s="139" t="s">
        <v>17</v>
      </c>
      <c r="D2443" s="139">
        <v>0</v>
      </c>
      <c r="E2443" s="140" t="s">
        <v>12</v>
      </c>
      <c r="F2443" s="141" t="str">
        <f t="shared" si="116"/>
        <v/>
      </c>
      <c r="G2443" s="142">
        <f>IF($K2443="Padrão",BDI!$B$17,IF($K2443="Diferenciado",BDI!$E$17,0))</f>
        <v>0.21290000000000001</v>
      </c>
      <c r="H2443" s="140" t="str">
        <f t="shared" si="114"/>
        <v/>
      </c>
      <c r="I2443" s="141" t="str">
        <f t="shared" si="115"/>
        <v/>
      </c>
      <c r="J2443" s="143"/>
      <c r="K2443" s="144" t="s">
        <v>3103</v>
      </c>
    </row>
    <row r="2444" spans="1:11" hidden="1" x14ac:dyDescent="0.25">
      <c r="A2444" s="137" t="s">
        <v>7017</v>
      </c>
      <c r="B2444" s="138" t="s">
        <v>7018</v>
      </c>
      <c r="C2444" s="139" t="s">
        <v>17</v>
      </c>
      <c r="D2444" s="139">
        <v>0</v>
      </c>
      <c r="E2444" s="140" t="s">
        <v>12</v>
      </c>
      <c r="F2444" s="141" t="str">
        <f t="shared" si="116"/>
        <v/>
      </c>
      <c r="G2444" s="142">
        <f>IF($K2444="Padrão",BDI!$B$17,IF($K2444="Diferenciado",BDI!$E$17,0))</f>
        <v>0.21290000000000001</v>
      </c>
      <c r="H2444" s="140" t="str">
        <f t="shared" si="114"/>
        <v/>
      </c>
      <c r="I2444" s="141" t="str">
        <f t="shared" si="115"/>
        <v/>
      </c>
      <c r="J2444" s="143"/>
      <c r="K2444" s="144" t="s">
        <v>3103</v>
      </c>
    </row>
    <row r="2445" spans="1:11" hidden="1" x14ac:dyDescent="0.25">
      <c r="A2445" s="137" t="s">
        <v>7019</v>
      </c>
      <c r="B2445" s="138" t="s">
        <v>7020</v>
      </c>
      <c r="C2445" s="139" t="s">
        <v>17</v>
      </c>
      <c r="D2445" s="139">
        <v>0</v>
      </c>
      <c r="E2445" s="140" t="s">
        <v>12</v>
      </c>
      <c r="F2445" s="141" t="str">
        <f t="shared" si="116"/>
        <v/>
      </c>
      <c r="G2445" s="142">
        <f>IF($K2445="Padrão",BDI!$B$17,IF($K2445="Diferenciado",BDI!$E$17,0))</f>
        <v>0.21290000000000001</v>
      </c>
      <c r="H2445" s="140" t="str">
        <f t="shared" si="114"/>
        <v/>
      </c>
      <c r="I2445" s="141" t="str">
        <f t="shared" si="115"/>
        <v/>
      </c>
      <c r="J2445" s="143"/>
      <c r="K2445" s="144" t="s">
        <v>3103</v>
      </c>
    </row>
    <row r="2446" spans="1:11" hidden="1" x14ac:dyDescent="0.25">
      <c r="A2446" s="137" t="s">
        <v>7021</v>
      </c>
      <c r="B2446" s="138" t="s">
        <v>7022</v>
      </c>
      <c r="C2446" s="139" t="s">
        <v>17</v>
      </c>
      <c r="D2446" s="139">
        <v>0</v>
      </c>
      <c r="E2446" s="140" t="s">
        <v>12</v>
      </c>
      <c r="F2446" s="141" t="str">
        <f t="shared" si="116"/>
        <v/>
      </c>
      <c r="G2446" s="142">
        <f>IF($K2446="Padrão",BDI!$B$17,IF($K2446="Diferenciado",BDI!$E$17,0))</f>
        <v>0.21290000000000001</v>
      </c>
      <c r="H2446" s="140" t="str">
        <f t="shared" si="114"/>
        <v/>
      </c>
      <c r="I2446" s="141" t="str">
        <f t="shared" si="115"/>
        <v/>
      </c>
      <c r="J2446" s="143"/>
      <c r="K2446" s="144" t="s">
        <v>3103</v>
      </c>
    </row>
    <row r="2447" spans="1:11" hidden="1" x14ac:dyDescent="0.25">
      <c r="A2447" s="137" t="s">
        <v>7023</v>
      </c>
      <c r="B2447" s="138" t="s">
        <v>7024</v>
      </c>
      <c r="C2447" s="139" t="s">
        <v>17</v>
      </c>
      <c r="D2447" s="139">
        <v>0</v>
      </c>
      <c r="E2447" s="140" t="s">
        <v>12</v>
      </c>
      <c r="F2447" s="141" t="str">
        <f t="shared" si="116"/>
        <v/>
      </c>
      <c r="G2447" s="142">
        <f>IF($K2447="Padrão",BDI!$B$17,IF($K2447="Diferenciado",BDI!$E$17,0))</f>
        <v>0.21290000000000001</v>
      </c>
      <c r="H2447" s="140" t="str">
        <f t="shared" si="114"/>
        <v/>
      </c>
      <c r="I2447" s="141" t="str">
        <f t="shared" si="115"/>
        <v/>
      </c>
      <c r="J2447" s="143"/>
      <c r="K2447" s="144" t="s">
        <v>3103</v>
      </c>
    </row>
    <row r="2448" spans="1:11" hidden="1" x14ac:dyDescent="0.25">
      <c r="A2448" s="137" t="s">
        <v>7025</v>
      </c>
      <c r="B2448" s="138" t="s">
        <v>7026</v>
      </c>
      <c r="C2448" s="139" t="s">
        <v>17</v>
      </c>
      <c r="D2448" s="139">
        <v>0</v>
      </c>
      <c r="E2448" s="140" t="s">
        <v>12</v>
      </c>
      <c r="F2448" s="141" t="str">
        <f t="shared" si="116"/>
        <v/>
      </c>
      <c r="G2448" s="142">
        <f>IF($K2448="Padrão",BDI!$B$17,IF($K2448="Diferenciado",BDI!$E$17,0))</f>
        <v>0.21290000000000001</v>
      </c>
      <c r="H2448" s="140" t="str">
        <f t="shared" si="114"/>
        <v/>
      </c>
      <c r="I2448" s="141" t="str">
        <f t="shared" si="115"/>
        <v/>
      </c>
      <c r="J2448" s="143"/>
      <c r="K2448" s="144" t="s">
        <v>3103</v>
      </c>
    </row>
    <row r="2449" spans="1:11" hidden="1" x14ac:dyDescent="0.25">
      <c r="A2449" s="137" t="s">
        <v>7027</v>
      </c>
      <c r="B2449" s="138" t="s">
        <v>7028</v>
      </c>
      <c r="C2449" s="139" t="s">
        <v>17</v>
      </c>
      <c r="D2449" s="139">
        <v>0</v>
      </c>
      <c r="E2449" s="140" t="s">
        <v>12</v>
      </c>
      <c r="F2449" s="141" t="str">
        <f t="shared" si="116"/>
        <v/>
      </c>
      <c r="G2449" s="142">
        <f>IF($K2449="Padrão",BDI!$B$17,IF($K2449="Diferenciado",BDI!$E$17,0))</f>
        <v>0.21290000000000001</v>
      </c>
      <c r="H2449" s="140" t="str">
        <f t="shared" si="114"/>
        <v/>
      </c>
      <c r="I2449" s="141" t="str">
        <f t="shared" si="115"/>
        <v/>
      </c>
      <c r="J2449" s="143"/>
      <c r="K2449" s="144" t="s">
        <v>3103</v>
      </c>
    </row>
    <row r="2450" spans="1:11" hidden="1" x14ac:dyDescent="0.25">
      <c r="A2450" s="137" t="s">
        <v>7029</v>
      </c>
      <c r="B2450" s="138" t="s">
        <v>7030</v>
      </c>
      <c r="C2450" s="139" t="s">
        <v>17</v>
      </c>
      <c r="D2450" s="139">
        <v>0</v>
      </c>
      <c r="E2450" s="140" t="s">
        <v>12</v>
      </c>
      <c r="F2450" s="141" t="str">
        <f t="shared" si="116"/>
        <v/>
      </c>
      <c r="G2450" s="142">
        <f>IF($K2450="Padrão",BDI!$B$17,IF($K2450="Diferenciado",BDI!$E$17,0))</f>
        <v>0.21290000000000001</v>
      </c>
      <c r="H2450" s="140" t="str">
        <f t="shared" si="114"/>
        <v/>
      </c>
      <c r="I2450" s="141" t="str">
        <f t="shared" si="115"/>
        <v/>
      </c>
      <c r="J2450" s="143"/>
      <c r="K2450" s="144" t="s">
        <v>3103</v>
      </c>
    </row>
    <row r="2451" spans="1:11" hidden="1" x14ac:dyDescent="0.25">
      <c r="A2451" s="137" t="s">
        <v>7031</v>
      </c>
      <c r="B2451" s="138" t="s">
        <v>7032</v>
      </c>
      <c r="C2451" s="139" t="s">
        <v>17</v>
      </c>
      <c r="D2451" s="139">
        <v>0</v>
      </c>
      <c r="E2451" s="140" t="s">
        <v>12</v>
      </c>
      <c r="F2451" s="141" t="str">
        <f t="shared" si="116"/>
        <v/>
      </c>
      <c r="G2451" s="142">
        <f>IF($K2451="Padrão",BDI!$B$17,IF($K2451="Diferenciado",BDI!$E$17,0))</f>
        <v>0.21290000000000001</v>
      </c>
      <c r="H2451" s="140" t="str">
        <f t="shared" si="114"/>
        <v/>
      </c>
      <c r="I2451" s="141" t="str">
        <f t="shared" si="115"/>
        <v/>
      </c>
      <c r="J2451" s="143"/>
      <c r="K2451" s="144" t="s">
        <v>3103</v>
      </c>
    </row>
    <row r="2452" spans="1:11" hidden="1" x14ac:dyDescent="0.25">
      <c r="A2452" s="137" t="s">
        <v>7033</v>
      </c>
      <c r="B2452" s="138" t="s">
        <v>7034</v>
      </c>
      <c r="C2452" s="139" t="s">
        <v>17</v>
      </c>
      <c r="D2452" s="139">
        <v>0</v>
      </c>
      <c r="E2452" s="140" t="s">
        <v>12</v>
      </c>
      <c r="F2452" s="141" t="str">
        <f t="shared" si="116"/>
        <v/>
      </c>
      <c r="G2452" s="142">
        <f>IF($K2452="Padrão",BDI!$B$17,IF($K2452="Diferenciado",BDI!$E$17,0))</f>
        <v>0.21290000000000001</v>
      </c>
      <c r="H2452" s="140" t="str">
        <f t="shared" si="114"/>
        <v/>
      </c>
      <c r="I2452" s="141" t="str">
        <f t="shared" si="115"/>
        <v/>
      </c>
      <c r="J2452" s="143"/>
      <c r="K2452" s="144" t="s">
        <v>3103</v>
      </c>
    </row>
    <row r="2453" spans="1:11" hidden="1" x14ac:dyDescent="0.25">
      <c r="A2453" s="137" t="s">
        <v>7035</v>
      </c>
      <c r="B2453" s="138" t="s">
        <v>7036</v>
      </c>
      <c r="C2453" s="139" t="s">
        <v>17</v>
      </c>
      <c r="D2453" s="139">
        <v>0</v>
      </c>
      <c r="E2453" s="140" t="s">
        <v>12</v>
      </c>
      <c r="F2453" s="141" t="str">
        <f t="shared" si="116"/>
        <v/>
      </c>
      <c r="G2453" s="142">
        <f>IF($K2453="Padrão",BDI!$B$17,IF($K2453="Diferenciado",BDI!$E$17,0))</f>
        <v>0.21290000000000001</v>
      </c>
      <c r="H2453" s="140" t="str">
        <f t="shared" si="114"/>
        <v/>
      </c>
      <c r="I2453" s="141" t="str">
        <f t="shared" si="115"/>
        <v/>
      </c>
      <c r="J2453" s="143"/>
      <c r="K2453" s="144" t="s">
        <v>3103</v>
      </c>
    </row>
    <row r="2454" spans="1:11" hidden="1" x14ac:dyDescent="0.25">
      <c r="A2454" s="137" t="s">
        <v>7037</v>
      </c>
      <c r="B2454" s="138" t="s">
        <v>7038</v>
      </c>
      <c r="C2454" s="139" t="s">
        <v>17</v>
      </c>
      <c r="D2454" s="139">
        <v>0</v>
      </c>
      <c r="E2454" s="140" t="s">
        <v>12</v>
      </c>
      <c r="F2454" s="141" t="str">
        <f t="shared" si="116"/>
        <v/>
      </c>
      <c r="G2454" s="142">
        <f>IF($K2454="Padrão",BDI!$B$17,IF($K2454="Diferenciado",BDI!$E$17,0))</f>
        <v>0.21290000000000001</v>
      </c>
      <c r="H2454" s="140" t="str">
        <f t="shared" si="114"/>
        <v/>
      </c>
      <c r="I2454" s="141" t="str">
        <f t="shared" si="115"/>
        <v/>
      </c>
      <c r="J2454" s="143"/>
      <c r="K2454" s="144" t="s">
        <v>3103</v>
      </c>
    </row>
    <row r="2455" spans="1:11" hidden="1" x14ac:dyDescent="0.25">
      <c r="A2455" s="137" t="s">
        <v>7039</v>
      </c>
      <c r="B2455" s="138" t="s">
        <v>7040</v>
      </c>
      <c r="C2455" s="139" t="s">
        <v>17</v>
      </c>
      <c r="D2455" s="139">
        <v>0</v>
      </c>
      <c r="E2455" s="140" t="s">
        <v>12</v>
      </c>
      <c r="F2455" s="141" t="str">
        <f t="shared" si="116"/>
        <v/>
      </c>
      <c r="G2455" s="142">
        <f>IF($K2455="Padrão",BDI!$B$17,IF($K2455="Diferenciado",BDI!$E$17,0))</f>
        <v>0.21290000000000001</v>
      </c>
      <c r="H2455" s="140" t="str">
        <f t="shared" si="114"/>
        <v/>
      </c>
      <c r="I2455" s="141" t="str">
        <f t="shared" si="115"/>
        <v/>
      </c>
      <c r="J2455" s="143"/>
      <c r="K2455" s="144" t="s">
        <v>3103</v>
      </c>
    </row>
    <row r="2456" spans="1:11" hidden="1" x14ac:dyDescent="0.25">
      <c r="A2456" s="137" t="s">
        <v>7041</v>
      </c>
      <c r="B2456" s="138" t="s">
        <v>7042</v>
      </c>
      <c r="C2456" s="139" t="s">
        <v>17</v>
      </c>
      <c r="D2456" s="139">
        <v>0</v>
      </c>
      <c r="E2456" s="140" t="s">
        <v>12</v>
      </c>
      <c r="F2456" s="141" t="str">
        <f t="shared" si="116"/>
        <v/>
      </c>
      <c r="G2456" s="142">
        <f>IF($K2456="Padrão",BDI!$B$17,IF($K2456="Diferenciado",BDI!$E$17,0))</f>
        <v>0.21290000000000001</v>
      </c>
      <c r="H2456" s="140" t="str">
        <f t="shared" si="114"/>
        <v/>
      </c>
      <c r="I2456" s="141" t="str">
        <f t="shared" si="115"/>
        <v/>
      </c>
      <c r="J2456" s="143"/>
      <c r="K2456" s="144" t="s">
        <v>3103</v>
      </c>
    </row>
    <row r="2457" spans="1:11" hidden="1" x14ac:dyDescent="0.25">
      <c r="A2457" s="137" t="s">
        <v>7043</v>
      </c>
      <c r="B2457" s="138" t="s">
        <v>7044</v>
      </c>
      <c r="C2457" s="139" t="s">
        <v>17</v>
      </c>
      <c r="D2457" s="139">
        <v>0</v>
      </c>
      <c r="E2457" s="140" t="s">
        <v>12</v>
      </c>
      <c r="F2457" s="141" t="str">
        <f t="shared" si="116"/>
        <v/>
      </c>
      <c r="G2457" s="142">
        <f>IF($K2457="Padrão",BDI!$B$17,IF($K2457="Diferenciado",BDI!$E$17,0))</f>
        <v>0.21290000000000001</v>
      </c>
      <c r="H2457" s="140" t="str">
        <f t="shared" si="114"/>
        <v/>
      </c>
      <c r="I2457" s="141" t="str">
        <f t="shared" si="115"/>
        <v/>
      </c>
      <c r="J2457" s="143"/>
      <c r="K2457" s="144" t="s">
        <v>3103</v>
      </c>
    </row>
    <row r="2458" spans="1:11" hidden="1" x14ac:dyDescent="0.25">
      <c r="A2458" s="137" t="s">
        <v>7045</v>
      </c>
      <c r="B2458" s="138" t="s">
        <v>7046</v>
      </c>
      <c r="C2458" s="139" t="s">
        <v>17</v>
      </c>
      <c r="D2458" s="139">
        <v>0</v>
      </c>
      <c r="E2458" s="140" t="s">
        <v>12</v>
      </c>
      <c r="F2458" s="141" t="str">
        <f t="shared" si="116"/>
        <v/>
      </c>
      <c r="G2458" s="142">
        <f>IF($K2458="Padrão",BDI!$B$17,IF($K2458="Diferenciado",BDI!$E$17,0))</f>
        <v>0.21290000000000001</v>
      </c>
      <c r="H2458" s="140" t="str">
        <f t="shared" si="114"/>
        <v/>
      </c>
      <c r="I2458" s="141" t="str">
        <f t="shared" si="115"/>
        <v/>
      </c>
      <c r="J2458" s="143"/>
      <c r="K2458" s="144" t="s">
        <v>3103</v>
      </c>
    </row>
    <row r="2459" spans="1:11" hidden="1" x14ac:dyDescent="0.25">
      <c r="A2459" s="137" t="s">
        <v>7047</v>
      </c>
      <c r="B2459" s="138" t="s">
        <v>7048</v>
      </c>
      <c r="C2459" s="139" t="s">
        <v>17</v>
      </c>
      <c r="D2459" s="139">
        <v>0</v>
      </c>
      <c r="E2459" s="140" t="s">
        <v>12</v>
      </c>
      <c r="F2459" s="141" t="str">
        <f t="shared" si="116"/>
        <v/>
      </c>
      <c r="G2459" s="142">
        <f>IF($K2459="Padrão",BDI!$B$17,IF($K2459="Diferenciado",BDI!$E$17,0))</f>
        <v>0.21290000000000001</v>
      </c>
      <c r="H2459" s="140" t="str">
        <f t="shared" si="114"/>
        <v/>
      </c>
      <c r="I2459" s="141" t="str">
        <f t="shared" si="115"/>
        <v/>
      </c>
      <c r="J2459" s="143"/>
      <c r="K2459" s="144" t="s">
        <v>3103</v>
      </c>
    </row>
    <row r="2460" spans="1:11" hidden="1" x14ac:dyDescent="0.25">
      <c r="A2460" s="137" t="s">
        <v>7049</v>
      </c>
      <c r="B2460" s="138" t="s">
        <v>7050</v>
      </c>
      <c r="C2460" s="139" t="s">
        <v>17</v>
      </c>
      <c r="D2460" s="139">
        <v>0</v>
      </c>
      <c r="E2460" s="140" t="s">
        <v>12</v>
      </c>
      <c r="F2460" s="141" t="str">
        <f t="shared" si="116"/>
        <v/>
      </c>
      <c r="G2460" s="142">
        <f>IF($K2460="Padrão",BDI!$B$17,IF($K2460="Diferenciado",BDI!$E$17,0))</f>
        <v>0.21290000000000001</v>
      </c>
      <c r="H2460" s="140" t="str">
        <f t="shared" si="114"/>
        <v/>
      </c>
      <c r="I2460" s="141" t="str">
        <f t="shared" si="115"/>
        <v/>
      </c>
      <c r="J2460" s="143"/>
      <c r="K2460" s="144" t="s">
        <v>3103</v>
      </c>
    </row>
    <row r="2461" spans="1:11" hidden="1" x14ac:dyDescent="0.25">
      <c r="A2461" s="137" t="s">
        <v>7051</v>
      </c>
      <c r="B2461" s="138" t="s">
        <v>7052</v>
      </c>
      <c r="C2461" s="139" t="s">
        <v>17</v>
      </c>
      <c r="D2461" s="139">
        <v>0</v>
      </c>
      <c r="E2461" s="140" t="s">
        <v>12</v>
      </c>
      <c r="F2461" s="141" t="str">
        <f t="shared" si="116"/>
        <v/>
      </c>
      <c r="G2461" s="142">
        <f>IF($K2461="Padrão",BDI!$B$17,IF($K2461="Diferenciado",BDI!$E$17,0))</f>
        <v>0.21290000000000001</v>
      </c>
      <c r="H2461" s="140" t="str">
        <f t="shared" si="114"/>
        <v/>
      </c>
      <c r="I2461" s="141" t="str">
        <f t="shared" si="115"/>
        <v/>
      </c>
      <c r="J2461" s="143"/>
      <c r="K2461" s="144" t="s">
        <v>3103</v>
      </c>
    </row>
    <row r="2462" spans="1:11" hidden="1" x14ac:dyDescent="0.25">
      <c r="A2462" s="137" t="s">
        <v>7053</v>
      </c>
      <c r="B2462" s="138" t="s">
        <v>7054</v>
      </c>
      <c r="C2462" s="139" t="s">
        <v>17</v>
      </c>
      <c r="D2462" s="139">
        <v>0</v>
      </c>
      <c r="E2462" s="140" t="s">
        <v>12</v>
      </c>
      <c r="F2462" s="141" t="str">
        <f t="shared" si="116"/>
        <v/>
      </c>
      <c r="G2462" s="142">
        <f>IF($K2462="Padrão",BDI!$B$17,IF($K2462="Diferenciado",BDI!$E$17,0))</f>
        <v>0.21290000000000001</v>
      </c>
      <c r="H2462" s="140" t="str">
        <f t="shared" si="114"/>
        <v/>
      </c>
      <c r="I2462" s="141" t="str">
        <f t="shared" si="115"/>
        <v/>
      </c>
      <c r="J2462" s="143"/>
      <c r="K2462" s="144" t="s">
        <v>3103</v>
      </c>
    </row>
    <row r="2463" spans="1:11" hidden="1" x14ac:dyDescent="0.25">
      <c r="A2463" s="137" t="s">
        <v>7055</v>
      </c>
      <c r="B2463" s="138" t="s">
        <v>7056</v>
      </c>
      <c r="C2463" s="139" t="s">
        <v>17</v>
      </c>
      <c r="D2463" s="139">
        <v>0</v>
      </c>
      <c r="E2463" s="140" t="s">
        <v>12</v>
      </c>
      <c r="F2463" s="141" t="str">
        <f t="shared" si="116"/>
        <v/>
      </c>
      <c r="G2463" s="142">
        <f>IF($K2463="Padrão",BDI!$B$17,IF($K2463="Diferenciado",BDI!$E$17,0))</f>
        <v>0.21290000000000001</v>
      </c>
      <c r="H2463" s="140" t="str">
        <f t="shared" si="114"/>
        <v/>
      </c>
      <c r="I2463" s="141" t="str">
        <f t="shared" si="115"/>
        <v/>
      </c>
      <c r="J2463" s="143"/>
      <c r="K2463" s="144" t="s">
        <v>3103</v>
      </c>
    </row>
    <row r="2464" spans="1:11" hidden="1" x14ac:dyDescent="0.25">
      <c r="A2464" s="137" t="s">
        <v>7057</v>
      </c>
      <c r="B2464" s="138" t="s">
        <v>7058</v>
      </c>
      <c r="C2464" s="139" t="s">
        <v>17</v>
      </c>
      <c r="D2464" s="139">
        <v>0</v>
      </c>
      <c r="E2464" s="140" t="s">
        <v>12</v>
      </c>
      <c r="F2464" s="141" t="str">
        <f t="shared" si="116"/>
        <v/>
      </c>
      <c r="G2464" s="142">
        <f>IF($K2464="Padrão",BDI!$B$17,IF($K2464="Diferenciado",BDI!$E$17,0))</f>
        <v>0.21290000000000001</v>
      </c>
      <c r="H2464" s="140" t="str">
        <f t="shared" si="114"/>
        <v/>
      </c>
      <c r="I2464" s="141" t="str">
        <f t="shared" si="115"/>
        <v/>
      </c>
      <c r="J2464" s="143"/>
      <c r="K2464" s="144" t="s">
        <v>3103</v>
      </c>
    </row>
    <row r="2465" spans="1:11" hidden="1" x14ac:dyDescent="0.25">
      <c r="A2465" s="137" t="s">
        <v>7059</v>
      </c>
      <c r="B2465" s="138" t="s">
        <v>7060</v>
      </c>
      <c r="C2465" s="139" t="s">
        <v>17</v>
      </c>
      <c r="D2465" s="139">
        <v>0</v>
      </c>
      <c r="E2465" s="140" t="s">
        <v>12</v>
      </c>
      <c r="F2465" s="141" t="str">
        <f t="shared" si="116"/>
        <v/>
      </c>
      <c r="G2465" s="142">
        <f>IF($K2465="Padrão",BDI!$B$17,IF($K2465="Diferenciado",BDI!$E$17,0))</f>
        <v>0.21290000000000001</v>
      </c>
      <c r="H2465" s="140" t="str">
        <f t="shared" si="114"/>
        <v/>
      </c>
      <c r="I2465" s="141" t="str">
        <f t="shared" si="115"/>
        <v/>
      </c>
      <c r="J2465" s="143"/>
      <c r="K2465" s="144" t="s">
        <v>3103</v>
      </c>
    </row>
    <row r="2466" spans="1:11" hidden="1" x14ac:dyDescent="0.25">
      <c r="A2466" s="137" t="s">
        <v>7061</v>
      </c>
      <c r="B2466" s="138" t="s">
        <v>7062</v>
      </c>
      <c r="C2466" s="139" t="s">
        <v>17</v>
      </c>
      <c r="D2466" s="139">
        <v>0</v>
      </c>
      <c r="E2466" s="140" t="s">
        <v>12</v>
      </c>
      <c r="F2466" s="141" t="str">
        <f t="shared" si="116"/>
        <v/>
      </c>
      <c r="G2466" s="142">
        <f>IF($K2466="Padrão",BDI!$B$17,IF($K2466="Diferenciado",BDI!$E$17,0))</f>
        <v>0.21290000000000001</v>
      </c>
      <c r="H2466" s="140" t="str">
        <f t="shared" si="114"/>
        <v/>
      </c>
      <c r="I2466" s="141" t="str">
        <f t="shared" si="115"/>
        <v/>
      </c>
      <c r="J2466" s="143"/>
      <c r="K2466" s="144" t="s">
        <v>3103</v>
      </c>
    </row>
    <row r="2467" spans="1:11" hidden="1" x14ac:dyDescent="0.25">
      <c r="A2467" s="137" t="s">
        <v>7063</v>
      </c>
      <c r="B2467" s="138" t="s">
        <v>7064</v>
      </c>
      <c r="C2467" s="139" t="s">
        <v>17</v>
      </c>
      <c r="D2467" s="139">
        <v>0</v>
      </c>
      <c r="E2467" s="140" t="s">
        <v>12</v>
      </c>
      <c r="F2467" s="141" t="str">
        <f t="shared" si="116"/>
        <v/>
      </c>
      <c r="G2467" s="142">
        <f>IF($K2467="Padrão",BDI!$B$17,IF($K2467="Diferenciado",BDI!$E$17,0))</f>
        <v>0.21290000000000001</v>
      </c>
      <c r="H2467" s="140" t="str">
        <f t="shared" si="114"/>
        <v/>
      </c>
      <c r="I2467" s="141" t="str">
        <f t="shared" si="115"/>
        <v/>
      </c>
      <c r="J2467" s="143"/>
      <c r="K2467" s="144" t="s">
        <v>3103</v>
      </c>
    </row>
    <row r="2468" spans="1:11" hidden="1" x14ac:dyDescent="0.25">
      <c r="A2468" s="137" t="s">
        <v>7065</v>
      </c>
      <c r="B2468" s="138" t="s">
        <v>7066</v>
      </c>
      <c r="C2468" s="139" t="s">
        <v>17</v>
      </c>
      <c r="D2468" s="139">
        <v>0</v>
      </c>
      <c r="E2468" s="140" t="s">
        <v>12</v>
      </c>
      <c r="F2468" s="141" t="str">
        <f t="shared" si="116"/>
        <v/>
      </c>
      <c r="G2468" s="142">
        <f>IF($K2468="Padrão",BDI!$B$17,IF($K2468="Diferenciado",BDI!$E$17,0))</f>
        <v>0.21290000000000001</v>
      </c>
      <c r="H2468" s="140" t="str">
        <f t="shared" si="114"/>
        <v/>
      </c>
      <c r="I2468" s="141" t="str">
        <f t="shared" si="115"/>
        <v/>
      </c>
      <c r="J2468" s="143"/>
      <c r="K2468" s="144" t="s">
        <v>3103</v>
      </c>
    </row>
    <row r="2469" spans="1:11" hidden="1" x14ac:dyDescent="0.25">
      <c r="A2469" s="137" t="s">
        <v>7067</v>
      </c>
      <c r="B2469" s="138" t="s">
        <v>7068</v>
      </c>
      <c r="C2469" s="139" t="s">
        <v>17</v>
      </c>
      <c r="D2469" s="139">
        <v>0</v>
      </c>
      <c r="E2469" s="140" t="s">
        <v>12</v>
      </c>
      <c r="F2469" s="141" t="str">
        <f t="shared" si="116"/>
        <v/>
      </c>
      <c r="G2469" s="142">
        <f>IF($K2469="Padrão",BDI!$B$17,IF($K2469="Diferenciado",BDI!$E$17,0))</f>
        <v>0.21290000000000001</v>
      </c>
      <c r="H2469" s="140" t="str">
        <f t="shared" si="114"/>
        <v/>
      </c>
      <c r="I2469" s="141" t="str">
        <f t="shared" si="115"/>
        <v/>
      </c>
      <c r="J2469" s="143"/>
      <c r="K2469" s="144" t="s">
        <v>3103</v>
      </c>
    </row>
    <row r="2470" spans="1:11" hidden="1" x14ac:dyDescent="0.25">
      <c r="A2470" s="137" t="s">
        <v>7069</v>
      </c>
      <c r="B2470" s="138" t="s">
        <v>7070</v>
      </c>
      <c r="C2470" s="139" t="s">
        <v>17</v>
      </c>
      <c r="D2470" s="139">
        <v>0</v>
      </c>
      <c r="E2470" s="140" t="s">
        <v>12</v>
      </c>
      <c r="F2470" s="141" t="str">
        <f t="shared" si="116"/>
        <v/>
      </c>
      <c r="G2470" s="142">
        <f>IF($K2470="Padrão",BDI!$B$17,IF($K2470="Diferenciado",BDI!$E$17,0))</f>
        <v>0.21290000000000001</v>
      </c>
      <c r="H2470" s="140" t="str">
        <f t="shared" si="114"/>
        <v/>
      </c>
      <c r="I2470" s="141" t="str">
        <f t="shared" si="115"/>
        <v/>
      </c>
      <c r="J2470" s="143"/>
      <c r="K2470" s="144" t="s">
        <v>3103</v>
      </c>
    </row>
    <row r="2471" spans="1:11" hidden="1" x14ac:dyDescent="0.25">
      <c r="A2471" s="137" t="s">
        <v>7071</v>
      </c>
      <c r="B2471" s="138" t="s">
        <v>7072</v>
      </c>
      <c r="C2471" s="139" t="s">
        <v>17</v>
      </c>
      <c r="D2471" s="139">
        <v>0</v>
      </c>
      <c r="E2471" s="140" t="s">
        <v>12</v>
      </c>
      <c r="F2471" s="141" t="str">
        <f t="shared" si="116"/>
        <v/>
      </c>
      <c r="G2471" s="142">
        <f>IF($K2471="Padrão",BDI!$B$17,IF($K2471="Diferenciado",BDI!$E$17,0))</f>
        <v>0.21290000000000001</v>
      </c>
      <c r="H2471" s="140" t="str">
        <f t="shared" si="114"/>
        <v/>
      </c>
      <c r="I2471" s="141" t="str">
        <f t="shared" si="115"/>
        <v/>
      </c>
      <c r="J2471" s="143"/>
      <c r="K2471" s="144" t="s">
        <v>3103</v>
      </c>
    </row>
    <row r="2472" spans="1:11" hidden="1" x14ac:dyDescent="0.25">
      <c r="A2472" s="137" t="s">
        <v>7073</v>
      </c>
      <c r="B2472" s="138" t="s">
        <v>7074</v>
      </c>
      <c r="C2472" s="139" t="s">
        <v>17</v>
      </c>
      <c r="D2472" s="139">
        <v>0</v>
      </c>
      <c r="E2472" s="140" t="s">
        <v>12</v>
      </c>
      <c r="F2472" s="141" t="str">
        <f t="shared" si="116"/>
        <v/>
      </c>
      <c r="G2472" s="142">
        <f>IF($K2472="Padrão",BDI!$B$17,IF($K2472="Diferenciado",BDI!$E$17,0))</f>
        <v>0.21290000000000001</v>
      </c>
      <c r="H2472" s="140" t="str">
        <f t="shared" si="114"/>
        <v/>
      </c>
      <c r="I2472" s="141" t="str">
        <f t="shared" si="115"/>
        <v/>
      </c>
      <c r="J2472" s="143"/>
      <c r="K2472" s="144" t="s">
        <v>3103</v>
      </c>
    </row>
    <row r="2473" spans="1:11" hidden="1" x14ac:dyDescent="0.25">
      <c r="A2473" s="137" t="s">
        <v>7075</v>
      </c>
      <c r="B2473" s="138" t="s">
        <v>7076</v>
      </c>
      <c r="C2473" s="139" t="s">
        <v>17</v>
      </c>
      <c r="D2473" s="139">
        <v>0</v>
      </c>
      <c r="E2473" s="140" t="s">
        <v>12</v>
      </c>
      <c r="F2473" s="141" t="str">
        <f t="shared" si="116"/>
        <v/>
      </c>
      <c r="G2473" s="142">
        <f>IF($K2473="Padrão",BDI!$B$17,IF($K2473="Diferenciado",BDI!$E$17,0))</f>
        <v>0.21290000000000001</v>
      </c>
      <c r="H2473" s="140" t="str">
        <f t="shared" si="114"/>
        <v/>
      </c>
      <c r="I2473" s="141" t="str">
        <f t="shared" si="115"/>
        <v/>
      </c>
      <c r="J2473" s="143"/>
      <c r="K2473" s="144" t="s">
        <v>3103</v>
      </c>
    </row>
    <row r="2474" spans="1:11" hidden="1" x14ac:dyDescent="0.25">
      <c r="A2474" s="137" t="s">
        <v>7077</v>
      </c>
      <c r="B2474" s="138" t="s">
        <v>7078</v>
      </c>
      <c r="C2474" s="139" t="s">
        <v>17</v>
      </c>
      <c r="D2474" s="139">
        <v>0</v>
      </c>
      <c r="E2474" s="140" t="s">
        <v>12</v>
      </c>
      <c r="F2474" s="141" t="str">
        <f t="shared" si="116"/>
        <v/>
      </c>
      <c r="G2474" s="142">
        <f>IF($K2474="Padrão",BDI!$B$17,IF($K2474="Diferenciado",BDI!$E$17,0))</f>
        <v>0.21290000000000001</v>
      </c>
      <c r="H2474" s="140" t="str">
        <f t="shared" si="114"/>
        <v/>
      </c>
      <c r="I2474" s="141" t="str">
        <f t="shared" si="115"/>
        <v/>
      </c>
      <c r="J2474" s="143"/>
      <c r="K2474" s="144" t="s">
        <v>3103</v>
      </c>
    </row>
    <row r="2475" spans="1:11" hidden="1" x14ac:dyDescent="0.25">
      <c r="A2475" s="137" t="s">
        <v>7079</v>
      </c>
      <c r="B2475" s="138" t="s">
        <v>7080</v>
      </c>
      <c r="C2475" s="139" t="s">
        <v>17</v>
      </c>
      <c r="D2475" s="139">
        <v>0</v>
      </c>
      <c r="E2475" s="140" t="s">
        <v>12</v>
      </c>
      <c r="F2475" s="141" t="str">
        <f t="shared" si="116"/>
        <v/>
      </c>
      <c r="G2475" s="142">
        <f>IF($K2475="Padrão",BDI!$B$17,IF($K2475="Diferenciado",BDI!$E$17,0))</f>
        <v>0.21290000000000001</v>
      </c>
      <c r="H2475" s="140" t="str">
        <f t="shared" si="114"/>
        <v/>
      </c>
      <c r="I2475" s="141" t="str">
        <f t="shared" si="115"/>
        <v/>
      </c>
      <c r="J2475" s="143"/>
      <c r="K2475" s="144" t="s">
        <v>3103</v>
      </c>
    </row>
    <row r="2476" spans="1:11" hidden="1" x14ac:dyDescent="0.25">
      <c r="A2476" s="137" t="s">
        <v>7081</v>
      </c>
      <c r="B2476" s="138" t="s">
        <v>7082</v>
      </c>
      <c r="C2476" s="139" t="s">
        <v>17</v>
      </c>
      <c r="D2476" s="139">
        <v>0</v>
      </c>
      <c r="E2476" s="140" t="s">
        <v>12</v>
      </c>
      <c r="F2476" s="141" t="str">
        <f t="shared" si="116"/>
        <v/>
      </c>
      <c r="G2476" s="142">
        <f>IF($K2476="Padrão",BDI!$B$17,IF($K2476="Diferenciado",BDI!$E$17,0))</f>
        <v>0.21290000000000001</v>
      </c>
      <c r="H2476" s="140" t="str">
        <f t="shared" si="114"/>
        <v/>
      </c>
      <c r="I2476" s="141" t="str">
        <f t="shared" si="115"/>
        <v/>
      </c>
      <c r="J2476" s="143"/>
      <c r="K2476" s="144" t="s">
        <v>3103</v>
      </c>
    </row>
    <row r="2477" spans="1:11" hidden="1" x14ac:dyDescent="0.25">
      <c r="A2477" s="137" t="s">
        <v>7083</v>
      </c>
      <c r="B2477" s="138" t="s">
        <v>7084</v>
      </c>
      <c r="C2477" s="139" t="s">
        <v>17</v>
      </c>
      <c r="D2477" s="139">
        <v>0</v>
      </c>
      <c r="E2477" s="140" t="s">
        <v>12</v>
      </c>
      <c r="F2477" s="141" t="str">
        <f t="shared" si="116"/>
        <v/>
      </c>
      <c r="G2477" s="142">
        <f>IF($K2477="Padrão",BDI!$B$17,IF($K2477="Diferenciado",BDI!$E$17,0))</f>
        <v>0.21290000000000001</v>
      </c>
      <c r="H2477" s="140" t="str">
        <f t="shared" si="114"/>
        <v/>
      </c>
      <c r="I2477" s="141" t="str">
        <f t="shared" si="115"/>
        <v/>
      </c>
      <c r="J2477" s="143"/>
      <c r="K2477" s="144" t="s">
        <v>3103</v>
      </c>
    </row>
    <row r="2478" spans="1:11" hidden="1" x14ac:dyDescent="0.25">
      <c r="A2478" s="137" t="s">
        <v>7085</v>
      </c>
      <c r="B2478" s="138" t="s">
        <v>7086</v>
      </c>
      <c r="C2478" s="139" t="s">
        <v>17</v>
      </c>
      <c r="D2478" s="139">
        <v>0</v>
      </c>
      <c r="E2478" s="140" t="s">
        <v>12</v>
      </c>
      <c r="F2478" s="141" t="str">
        <f t="shared" si="116"/>
        <v/>
      </c>
      <c r="G2478" s="142">
        <f>IF($K2478="Padrão",BDI!$B$17,IF($K2478="Diferenciado",BDI!$E$17,0))</f>
        <v>0.21290000000000001</v>
      </c>
      <c r="H2478" s="140" t="str">
        <f t="shared" si="114"/>
        <v/>
      </c>
      <c r="I2478" s="141" t="str">
        <f t="shared" si="115"/>
        <v/>
      </c>
      <c r="J2478" s="143"/>
      <c r="K2478" s="144" t="s">
        <v>3103</v>
      </c>
    </row>
    <row r="2479" spans="1:11" hidden="1" x14ac:dyDescent="0.25">
      <c r="A2479" s="137" t="s">
        <v>7087</v>
      </c>
      <c r="B2479" s="138" t="s">
        <v>7088</v>
      </c>
      <c r="C2479" s="139" t="s">
        <v>17</v>
      </c>
      <c r="D2479" s="139">
        <v>0</v>
      </c>
      <c r="E2479" s="140" t="s">
        <v>12</v>
      </c>
      <c r="F2479" s="141" t="str">
        <f t="shared" si="116"/>
        <v/>
      </c>
      <c r="G2479" s="142">
        <f>IF($K2479="Padrão",BDI!$B$17,IF($K2479="Diferenciado",BDI!$E$17,0))</f>
        <v>0.21290000000000001</v>
      </c>
      <c r="H2479" s="140" t="str">
        <f t="shared" si="114"/>
        <v/>
      </c>
      <c r="I2479" s="141" t="str">
        <f t="shared" si="115"/>
        <v/>
      </c>
      <c r="J2479" s="143"/>
      <c r="K2479" s="144" t="s">
        <v>3103</v>
      </c>
    </row>
    <row r="2480" spans="1:11" hidden="1" x14ac:dyDescent="0.25">
      <c r="A2480" s="137" t="s">
        <v>7089</v>
      </c>
      <c r="B2480" s="138" t="s">
        <v>7090</v>
      </c>
      <c r="C2480" s="139" t="s">
        <v>17</v>
      </c>
      <c r="D2480" s="139">
        <v>0</v>
      </c>
      <c r="E2480" s="140" t="s">
        <v>12</v>
      </c>
      <c r="F2480" s="141" t="str">
        <f t="shared" si="116"/>
        <v/>
      </c>
      <c r="G2480" s="142">
        <f>IF($K2480="Padrão",BDI!$B$17,IF($K2480="Diferenciado",BDI!$E$17,0))</f>
        <v>0.21290000000000001</v>
      </c>
      <c r="H2480" s="140" t="str">
        <f t="shared" si="114"/>
        <v/>
      </c>
      <c r="I2480" s="141" t="str">
        <f t="shared" si="115"/>
        <v/>
      </c>
      <c r="J2480" s="143"/>
      <c r="K2480" s="144" t="s">
        <v>3103</v>
      </c>
    </row>
    <row r="2481" spans="1:11" hidden="1" x14ac:dyDescent="0.25">
      <c r="A2481" s="137" t="s">
        <v>7091</v>
      </c>
      <c r="B2481" s="138" t="s">
        <v>7092</v>
      </c>
      <c r="C2481" s="139" t="s">
        <v>17</v>
      </c>
      <c r="D2481" s="139">
        <v>0</v>
      </c>
      <c r="E2481" s="140" t="s">
        <v>12</v>
      </c>
      <c r="F2481" s="141" t="str">
        <f t="shared" si="116"/>
        <v/>
      </c>
      <c r="G2481" s="142">
        <f>IF($K2481="Padrão",BDI!$B$17,IF($K2481="Diferenciado",BDI!$E$17,0))</f>
        <v>0.21290000000000001</v>
      </c>
      <c r="H2481" s="140" t="str">
        <f t="shared" si="114"/>
        <v/>
      </c>
      <c r="I2481" s="141" t="str">
        <f t="shared" si="115"/>
        <v/>
      </c>
      <c r="J2481" s="143"/>
      <c r="K2481" s="144" t="s">
        <v>3103</v>
      </c>
    </row>
    <row r="2482" spans="1:11" hidden="1" x14ac:dyDescent="0.25">
      <c r="A2482" s="137" t="s">
        <v>7093</v>
      </c>
      <c r="B2482" s="138" t="s">
        <v>7094</v>
      </c>
      <c r="C2482" s="139" t="s">
        <v>17</v>
      </c>
      <c r="D2482" s="139">
        <v>0</v>
      </c>
      <c r="E2482" s="140" t="s">
        <v>12</v>
      </c>
      <c r="F2482" s="141" t="str">
        <f t="shared" si="116"/>
        <v/>
      </c>
      <c r="G2482" s="142">
        <f>IF($K2482="Padrão",BDI!$B$17,IF($K2482="Diferenciado",BDI!$E$17,0))</f>
        <v>0.21290000000000001</v>
      </c>
      <c r="H2482" s="140" t="str">
        <f t="shared" si="114"/>
        <v/>
      </c>
      <c r="I2482" s="141" t="str">
        <f t="shared" si="115"/>
        <v/>
      </c>
      <c r="J2482" s="143"/>
      <c r="K2482" s="144" t="s">
        <v>3103</v>
      </c>
    </row>
    <row r="2483" spans="1:11" hidden="1" x14ac:dyDescent="0.25">
      <c r="A2483" s="137" t="s">
        <v>7095</v>
      </c>
      <c r="B2483" s="138" t="s">
        <v>7096</v>
      </c>
      <c r="C2483" s="139" t="s">
        <v>17</v>
      </c>
      <c r="D2483" s="139">
        <v>0</v>
      </c>
      <c r="E2483" s="140" t="s">
        <v>12</v>
      </c>
      <c r="F2483" s="141" t="str">
        <f t="shared" si="116"/>
        <v/>
      </c>
      <c r="G2483" s="142">
        <f>IF($K2483="Padrão",BDI!$B$17,IF($K2483="Diferenciado",BDI!$E$17,0))</f>
        <v>0.21290000000000001</v>
      </c>
      <c r="H2483" s="140" t="str">
        <f t="shared" si="114"/>
        <v/>
      </c>
      <c r="I2483" s="141" t="str">
        <f t="shared" si="115"/>
        <v/>
      </c>
      <c r="J2483" s="143"/>
      <c r="K2483" s="144" t="s">
        <v>3103</v>
      </c>
    </row>
    <row r="2484" spans="1:11" hidden="1" x14ac:dyDescent="0.25">
      <c r="A2484" s="137" t="s">
        <v>7097</v>
      </c>
      <c r="B2484" s="138" t="s">
        <v>7098</v>
      </c>
      <c r="C2484" s="139" t="s">
        <v>17</v>
      </c>
      <c r="D2484" s="139">
        <v>0</v>
      </c>
      <c r="E2484" s="140" t="s">
        <v>12</v>
      </c>
      <c r="F2484" s="141" t="str">
        <f t="shared" si="116"/>
        <v/>
      </c>
      <c r="G2484" s="142">
        <f>IF($K2484="Padrão",BDI!$B$17,IF($K2484="Diferenciado",BDI!$E$17,0))</f>
        <v>0.21290000000000001</v>
      </c>
      <c r="H2484" s="140" t="str">
        <f t="shared" si="114"/>
        <v/>
      </c>
      <c r="I2484" s="141" t="str">
        <f t="shared" si="115"/>
        <v/>
      </c>
      <c r="J2484" s="143"/>
      <c r="K2484" s="144" t="s">
        <v>3103</v>
      </c>
    </row>
    <row r="2485" spans="1:11" hidden="1" x14ac:dyDescent="0.25">
      <c r="A2485" s="137" t="s">
        <v>7099</v>
      </c>
      <c r="B2485" s="138" t="s">
        <v>7100</v>
      </c>
      <c r="C2485" s="139" t="s">
        <v>17</v>
      </c>
      <c r="D2485" s="139">
        <v>0</v>
      </c>
      <c r="E2485" s="140" t="s">
        <v>12</v>
      </c>
      <c r="F2485" s="141" t="str">
        <f t="shared" si="116"/>
        <v/>
      </c>
      <c r="G2485" s="142">
        <f>IF($K2485="Padrão",BDI!$B$17,IF($K2485="Diferenciado",BDI!$E$17,0))</f>
        <v>0.21290000000000001</v>
      </c>
      <c r="H2485" s="140" t="str">
        <f t="shared" si="114"/>
        <v/>
      </c>
      <c r="I2485" s="141" t="str">
        <f t="shared" si="115"/>
        <v/>
      </c>
      <c r="J2485" s="143"/>
      <c r="K2485" s="144" t="s">
        <v>3103</v>
      </c>
    </row>
    <row r="2486" spans="1:11" hidden="1" x14ac:dyDescent="0.25">
      <c r="A2486" s="137" t="s">
        <v>7101</v>
      </c>
      <c r="B2486" s="138" t="s">
        <v>7102</v>
      </c>
      <c r="C2486" s="139" t="s">
        <v>17</v>
      </c>
      <c r="D2486" s="139">
        <v>0</v>
      </c>
      <c r="E2486" s="140" t="s">
        <v>12</v>
      </c>
      <c r="F2486" s="141" t="str">
        <f t="shared" si="116"/>
        <v/>
      </c>
      <c r="G2486" s="142">
        <f>IF($K2486="Padrão",BDI!$B$17,IF($K2486="Diferenciado",BDI!$E$17,0))</f>
        <v>0.21290000000000001</v>
      </c>
      <c r="H2486" s="140" t="str">
        <f t="shared" si="114"/>
        <v/>
      </c>
      <c r="I2486" s="141" t="str">
        <f t="shared" si="115"/>
        <v/>
      </c>
      <c r="J2486" s="143"/>
      <c r="K2486" s="144" t="s">
        <v>3103</v>
      </c>
    </row>
    <row r="2487" spans="1:11" hidden="1" x14ac:dyDescent="0.25">
      <c r="A2487" s="137" t="s">
        <v>7103</v>
      </c>
      <c r="B2487" s="138" t="s">
        <v>7104</v>
      </c>
      <c r="C2487" s="139" t="s">
        <v>17</v>
      </c>
      <c r="D2487" s="139">
        <v>0</v>
      </c>
      <c r="E2487" s="140" t="s">
        <v>12</v>
      </c>
      <c r="F2487" s="141" t="str">
        <f t="shared" si="116"/>
        <v/>
      </c>
      <c r="G2487" s="142">
        <f>IF($K2487="Padrão",BDI!$B$17,IF($K2487="Diferenciado",BDI!$E$17,0))</f>
        <v>0.21290000000000001</v>
      </c>
      <c r="H2487" s="140" t="str">
        <f t="shared" si="114"/>
        <v/>
      </c>
      <c r="I2487" s="141" t="str">
        <f t="shared" si="115"/>
        <v/>
      </c>
      <c r="J2487" s="143"/>
      <c r="K2487" s="144" t="s">
        <v>3103</v>
      </c>
    </row>
    <row r="2488" spans="1:11" hidden="1" x14ac:dyDescent="0.25">
      <c r="A2488" s="137" t="s">
        <v>7105</v>
      </c>
      <c r="B2488" s="138" t="s">
        <v>7106</v>
      </c>
      <c r="C2488" s="139" t="s">
        <v>17</v>
      </c>
      <c r="D2488" s="139">
        <v>0</v>
      </c>
      <c r="E2488" s="140" t="s">
        <v>12</v>
      </c>
      <c r="F2488" s="141" t="str">
        <f t="shared" si="116"/>
        <v/>
      </c>
      <c r="G2488" s="142">
        <f>IF($K2488="Padrão",BDI!$B$17,IF($K2488="Diferenciado",BDI!$E$17,0))</f>
        <v>0.21290000000000001</v>
      </c>
      <c r="H2488" s="140" t="str">
        <f t="shared" si="114"/>
        <v/>
      </c>
      <c r="I2488" s="141" t="str">
        <f t="shared" si="115"/>
        <v/>
      </c>
      <c r="J2488" s="143"/>
      <c r="K2488" s="144" t="s">
        <v>3103</v>
      </c>
    </row>
    <row r="2489" spans="1:11" hidden="1" x14ac:dyDescent="0.25">
      <c r="A2489" s="137" t="s">
        <v>7107</v>
      </c>
      <c r="B2489" s="138" t="s">
        <v>7108</v>
      </c>
      <c r="C2489" s="139" t="s">
        <v>17</v>
      </c>
      <c r="D2489" s="139">
        <v>0</v>
      </c>
      <c r="E2489" s="140" t="s">
        <v>12</v>
      </c>
      <c r="F2489" s="141" t="str">
        <f t="shared" si="116"/>
        <v/>
      </c>
      <c r="G2489" s="142">
        <f>IF($K2489="Padrão",BDI!$B$17,IF($K2489="Diferenciado",BDI!$E$17,0))</f>
        <v>0.21290000000000001</v>
      </c>
      <c r="H2489" s="140" t="str">
        <f t="shared" si="114"/>
        <v/>
      </c>
      <c r="I2489" s="141" t="str">
        <f t="shared" si="115"/>
        <v/>
      </c>
      <c r="J2489" s="143"/>
      <c r="K2489" s="144" t="s">
        <v>3103</v>
      </c>
    </row>
    <row r="2490" spans="1:11" hidden="1" x14ac:dyDescent="0.25">
      <c r="A2490" s="137" t="s">
        <v>7109</v>
      </c>
      <c r="B2490" s="138" t="s">
        <v>7110</v>
      </c>
      <c r="C2490" s="139" t="s">
        <v>17</v>
      </c>
      <c r="D2490" s="139">
        <v>0</v>
      </c>
      <c r="E2490" s="140" t="s">
        <v>12</v>
      </c>
      <c r="F2490" s="141" t="str">
        <f t="shared" si="116"/>
        <v/>
      </c>
      <c r="G2490" s="142">
        <f>IF($K2490="Padrão",BDI!$B$17,IF($K2490="Diferenciado",BDI!$E$17,0))</f>
        <v>0.21290000000000001</v>
      </c>
      <c r="H2490" s="140" t="str">
        <f t="shared" si="114"/>
        <v/>
      </c>
      <c r="I2490" s="141" t="str">
        <f t="shared" si="115"/>
        <v/>
      </c>
      <c r="J2490" s="143"/>
      <c r="K2490" s="144" t="s">
        <v>3103</v>
      </c>
    </row>
    <row r="2491" spans="1:11" hidden="1" x14ac:dyDescent="0.25">
      <c r="A2491" s="137" t="s">
        <v>7111</v>
      </c>
      <c r="B2491" s="138" t="s">
        <v>7112</v>
      </c>
      <c r="C2491" s="139" t="s">
        <v>17</v>
      </c>
      <c r="D2491" s="139">
        <v>0</v>
      </c>
      <c r="E2491" s="140" t="s">
        <v>12</v>
      </c>
      <c r="F2491" s="141" t="str">
        <f t="shared" si="116"/>
        <v/>
      </c>
      <c r="G2491" s="142">
        <f>IF($K2491="Padrão",BDI!$B$17,IF($K2491="Diferenciado",BDI!$E$17,0))</f>
        <v>0.21290000000000001</v>
      </c>
      <c r="H2491" s="140" t="str">
        <f t="shared" si="114"/>
        <v/>
      </c>
      <c r="I2491" s="141" t="str">
        <f t="shared" si="115"/>
        <v/>
      </c>
      <c r="J2491" s="143"/>
      <c r="K2491" s="144" t="s">
        <v>3103</v>
      </c>
    </row>
    <row r="2492" spans="1:11" hidden="1" x14ac:dyDescent="0.25">
      <c r="A2492" s="137" t="s">
        <v>7113</v>
      </c>
      <c r="B2492" s="138" t="s">
        <v>7114</v>
      </c>
      <c r="C2492" s="139" t="s">
        <v>17</v>
      </c>
      <c r="D2492" s="139">
        <v>0</v>
      </c>
      <c r="E2492" s="140" t="s">
        <v>12</v>
      </c>
      <c r="F2492" s="141" t="str">
        <f t="shared" si="116"/>
        <v/>
      </c>
      <c r="G2492" s="142">
        <f>IF($K2492="Padrão",BDI!$B$17,IF($K2492="Diferenciado",BDI!$E$17,0))</f>
        <v>0.21290000000000001</v>
      </c>
      <c r="H2492" s="140" t="str">
        <f t="shared" si="114"/>
        <v/>
      </c>
      <c r="I2492" s="141" t="str">
        <f t="shared" si="115"/>
        <v/>
      </c>
      <c r="J2492" s="143"/>
      <c r="K2492" s="144" t="s">
        <v>3103</v>
      </c>
    </row>
    <row r="2493" spans="1:11" hidden="1" x14ac:dyDescent="0.25">
      <c r="A2493" s="137" t="s">
        <v>7115</v>
      </c>
      <c r="B2493" s="138" t="s">
        <v>7116</v>
      </c>
      <c r="C2493" s="139" t="s">
        <v>17</v>
      </c>
      <c r="D2493" s="139">
        <v>0</v>
      </c>
      <c r="E2493" s="140" t="s">
        <v>12</v>
      </c>
      <c r="F2493" s="141" t="str">
        <f t="shared" si="116"/>
        <v/>
      </c>
      <c r="G2493" s="142">
        <f>IF($K2493="Padrão",BDI!$B$17,IF($K2493="Diferenciado",BDI!$E$17,0))</f>
        <v>0.21290000000000001</v>
      </c>
      <c r="H2493" s="140" t="str">
        <f t="shared" si="114"/>
        <v/>
      </c>
      <c r="I2493" s="141" t="str">
        <f t="shared" si="115"/>
        <v/>
      </c>
      <c r="J2493" s="143"/>
      <c r="K2493" s="144" t="s">
        <v>3103</v>
      </c>
    </row>
    <row r="2494" spans="1:11" hidden="1" x14ac:dyDescent="0.25">
      <c r="A2494" s="137" t="s">
        <v>7117</v>
      </c>
      <c r="B2494" s="138" t="s">
        <v>7118</v>
      </c>
      <c r="C2494" s="139" t="s">
        <v>17</v>
      </c>
      <c r="D2494" s="139">
        <v>0</v>
      </c>
      <c r="E2494" s="140" t="s">
        <v>12</v>
      </c>
      <c r="F2494" s="141" t="str">
        <f t="shared" si="116"/>
        <v/>
      </c>
      <c r="G2494" s="142">
        <f>IF($K2494="Padrão",BDI!$B$17,IF($K2494="Diferenciado",BDI!$E$17,0))</f>
        <v>0.21290000000000001</v>
      </c>
      <c r="H2494" s="140" t="str">
        <f t="shared" si="114"/>
        <v/>
      </c>
      <c r="I2494" s="141" t="str">
        <f t="shared" si="115"/>
        <v/>
      </c>
      <c r="J2494" s="143"/>
      <c r="K2494" s="144" t="s">
        <v>3103</v>
      </c>
    </row>
    <row r="2495" spans="1:11" hidden="1" x14ac:dyDescent="0.25">
      <c r="A2495" s="137" t="s">
        <v>7119</v>
      </c>
      <c r="B2495" s="138" t="s">
        <v>7120</v>
      </c>
      <c r="C2495" s="139" t="s">
        <v>17</v>
      </c>
      <c r="D2495" s="139">
        <v>0</v>
      </c>
      <c r="E2495" s="140" t="s">
        <v>12</v>
      </c>
      <c r="F2495" s="141" t="str">
        <f t="shared" si="116"/>
        <v/>
      </c>
      <c r="G2495" s="142">
        <f>IF($K2495="Padrão",BDI!$B$17,IF($K2495="Diferenciado",BDI!$E$17,0))</f>
        <v>0.21290000000000001</v>
      </c>
      <c r="H2495" s="140" t="str">
        <f t="shared" si="114"/>
        <v/>
      </c>
      <c r="I2495" s="141" t="str">
        <f t="shared" si="115"/>
        <v/>
      </c>
      <c r="J2495" s="143"/>
      <c r="K2495" s="144" t="s">
        <v>3103</v>
      </c>
    </row>
    <row r="2496" spans="1:11" hidden="1" x14ac:dyDescent="0.25">
      <c r="A2496" s="137" t="s">
        <v>7121</v>
      </c>
      <c r="B2496" s="138" t="s">
        <v>7122</v>
      </c>
      <c r="C2496" s="139" t="s">
        <v>17</v>
      </c>
      <c r="D2496" s="139">
        <v>0</v>
      </c>
      <c r="E2496" s="140" t="s">
        <v>12</v>
      </c>
      <c r="F2496" s="141" t="str">
        <f t="shared" si="116"/>
        <v/>
      </c>
      <c r="G2496" s="142">
        <f>IF($K2496="Padrão",BDI!$B$17,IF($K2496="Diferenciado",BDI!$E$17,0))</f>
        <v>0.21290000000000001</v>
      </c>
      <c r="H2496" s="140" t="str">
        <f t="shared" si="114"/>
        <v/>
      </c>
      <c r="I2496" s="141" t="str">
        <f t="shared" si="115"/>
        <v/>
      </c>
      <c r="J2496" s="143"/>
      <c r="K2496" s="144" t="s">
        <v>3103</v>
      </c>
    </row>
    <row r="2497" spans="1:11" hidden="1" x14ac:dyDescent="0.25">
      <c r="A2497" s="137" t="s">
        <v>7123</v>
      </c>
      <c r="B2497" s="138" t="s">
        <v>7124</v>
      </c>
      <c r="C2497" s="139" t="s">
        <v>17</v>
      </c>
      <c r="D2497" s="139">
        <v>0</v>
      </c>
      <c r="E2497" s="140" t="s">
        <v>12</v>
      </c>
      <c r="F2497" s="141" t="str">
        <f t="shared" si="116"/>
        <v/>
      </c>
      <c r="G2497" s="142">
        <f>IF($K2497="Padrão",BDI!$B$17,IF($K2497="Diferenciado",BDI!$E$17,0))</f>
        <v>0.21290000000000001</v>
      </c>
      <c r="H2497" s="140" t="str">
        <f t="shared" si="114"/>
        <v/>
      </c>
      <c r="I2497" s="141" t="str">
        <f t="shared" si="115"/>
        <v/>
      </c>
      <c r="J2497" s="143"/>
      <c r="K2497" s="144" t="s">
        <v>3103</v>
      </c>
    </row>
    <row r="2498" spans="1:11" hidden="1" x14ac:dyDescent="0.25">
      <c r="A2498" s="137" t="s">
        <v>7125</v>
      </c>
      <c r="B2498" s="138" t="s">
        <v>7126</v>
      </c>
      <c r="C2498" s="139" t="s">
        <v>17</v>
      </c>
      <c r="D2498" s="139">
        <v>0</v>
      </c>
      <c r="E2498" s="140" t="s">
        <v>12</v>
      </c>
      <c r="F2498" s="141" t="str">
        <f t="shared" si="116"/>
        <v/>
      </c>
      <c r="G2498" s="142">
        <f>IF($K2498="Padrão",BDI!$B$17,IF($K2498="Diferenciado",BDI!$E$17,0))</f>
        <v>0.21290000000000001</v>
      </c>
      <c r="H2498" s="140" t="str">
        <f t="shared" si="114"/>
        <v/>
      </c>
      <c r="I2498" s="141" t="str">
        <f t="shared" si="115"/>
        <v/>
      </c>
      <c r="J2498" s="143"/>
      <c r="K2498" s="144" t="s">
        <v>3103</v>
      </c>
    </row>
    <row r="2499" spans="1:11" hidden="1" x14ac:dyDescent="0.25">
      <c r="A2499" s="137" t="s">
        <v>7127</v>
      </c>
      <c r="B2499" s="138" t="s">
        <v>7128</v>
      </c>
      <c r="C2499" s="139" t="s">
        <v>17</v>
      </c>
      <c r="D2499" s="139">
        <v>0</v>
      </c>
      <c r="E2499" s="140" t="s">
        <v>12</v>
      </c>
      <c r="F2499" s="141" t="str">
        <f t="shared" si="116"/>
        <v/>
      </c>
      <c r="G2499" s="142">
        <f>IF($K2499="Padrão",BDI!$B$17,IF($K2499="Diferenciado",BDI!$E$17,0))</f>
        <v>0.21290000000000001</v>
      </c>
      <c r="H2499" s="140" t="str">
        <f t="shared" si="114"/>
        <v/>
      </c>
      <c r="I2499" s="141" t="str">
        <f t="shared" si="115"/>
        <v/>
      </c>
      <c r="J2499" s="143"/>
      <c r="K2499" s="144" t="s">
        <v>3103</v>
      </c>
    </row>
    <row r="2500" spans="1:11" hidden="1" x14ac:dyDescent="0.25">
      <c r="A2500" s="137" t="s">
        <v>7129</v>
      </c>
      <c r="B2500" s="138" t="s">
        <v>7130</v>
      </c>
      <c r="C2500" s="139" t="s">
        <v>17</v>
      </c>
      <c r="D2500" s="139">
        <v>0</v>
      </c>
      <c r="E2500" s="140" t="s">
        <v>12</v>
      </c>
      <c r="F2500" s="141" t="str">
        <f t="shared" si="116"/>
        <v/>
      </c>
      <c r="G2500" s="142">
        <f>IF($K2500="Padrão",BDI!$B$17,IF($K2500="Diferenciado",BDI!$E$17,0))</f>
        <v>0.21290000000000001</v>
      </c>
      <c r="H2500" s="140" t="str">
        <f t="shared" si="114"/>
        <v/>
      </c>
      <c r="I2500" s="141" t="str">
        <f t="shared" si="115"/>
        <v/>
      </c>
      <c r="J2500" s="143"/>
      <c r="K2500" s="144" t="s">
        <v>3103</v>
      </c>
    </row>
    <row r="2501" spans="1:11" hidden="1" x14ac:dyDescent="0.25">
      <c r="A2501" s="137" t="s">
        <v>7131</v>
      </c>
      <c r="B2501" s="138" t="s">
        <v>7132</v>
      </c>
      <c r="C2501" s="139" t="s">
        <v>17</v>
      </c>
      <c r="D2501" s="139">
        <v>0</v>
      </c>
      <c r="E2501" s="140" t="s">
        <v>12</v>
      </c>
      <c r="F2501" s="141" t="str">
        <f t="shared" si="116"/>
        <v/>
      </c>
      <c r="G2501" s="142">
        <f>IF($K2501="Padrão",BDI!$B$17,IF($K2501="Diferenciado",BDI!$E$17,0))</f>
        <v>0.21290000000000001</v>
      </c>
      <c r="H2501" s="140" t="str">
        <f t="shared" si="114"/>
        <v/>
      </c>
      <c r="I2501" s="141" t="str">
        <f t="shared" si="115"/>
        <v/>
      </c>
      <c r="J2501" s="143"/>
      <c r="K2501" s="144" t="s">
        <v>3103</v>
      </c>
    </row>
    <row r="2502" spans="1:11" hidden="1" x14ac:dyDescent="0.25">
      <c r="A2502" s="137" t="s">
        <v>7133</v>
      </c>
      <c r="B2502" s="138" t="s">
        <v>7134</v>
      </c>
      <c r="C2502" s="139" t="s">
        <v>17</v>
      </c>
      <c r="D2502" s="139">
        <v>0</v>
      </c>
      <c r="E2502" s="140" t="s">
        <v>12</v>
      </c>
      <c r="F2502" s="141" t="str">
        <f t="shared" si="116"/>
        <v/>
      </c>
      <c r="G2502" s="142">
        <f>IF($K2502="Padrão",BDI!$B$17,IF($K2502="Diferenciado",BDI!$E$17,0))</f>
        <v>0.21290000000000001</v>
      </c>
      <c r="H2502" s="140" t="str">
        <f t="shared" ref="H2502:H2565" si="117">IF(ISNUMBER(E2502),ROUND(E2502*(1+G2502),2),"")</f>
        <v/>
      </c>
      <c r="I2502" s="141" t="str">
        <f t="shared" ref="I2502:I2565" si="118">IF(ISNUMBER(E2502),ROUND(H2502*D2502,2),"")</f>
        <v/>
      </c>
      <c r="J2502" s="143"/>
      <c r="K2502" s="144" t="s">
        <v>3103</v>
      </c>
    </row>
    <row r="2503" spans="1:11" hidden="1" x14ac:dyDescent="0.25">
      <c r="A2503" s="137" t="s">
        <v>7135</v>
      </c>
      <c r="B2503" s="138" t="s">
        <v>7136</v>
      </c>
      <c r="C2503" s="139" t="s">
        <v>17</v>
      </c>
      <c r="D2503" s="139">
        <v>0</v>
      </c>
      <c r="E2503" s="140" t="s">
        <v>12</v>
      </c>
      <c r="F2503" s="141" t="str">
        <f t="shared" ref="F2503:F2566" si="119">IF(ISNUMBER(E2503),D2503*E2503,"")</f>
        <v/>
      </c>
      <c r="G2503" s="142">
        <f>IF($K2503="Padrão",BDI!$B$17,IF($K2503="Diferenciado",BDI!$E$17,0))</f>
        <v>0.21290000000000001</v>
      </c>
      <c r="H2503" s="140" t="str">
        <f t="shared" si="117"/>
        <v/>
      </c>
      <c r="I2503" s="141" t="str">
        <f t="shared" si="118"/>
        <v/>
      </c>
      <c r="J2503" s="143"/>
      <c r="K2503" s="144" t="s">
        <v>3103</v>
      </c>
    </row>
    <row r="2504" spans="1:11" hidden="1" x14ac:dyDescent="0.25">
      <c r="A2504" s="185" t="s">
        <v>1510</v>
      </c>
      <c r="B2504" s="138" t="s">
        <v>7137</v>
      </c>
      <c r="C2504" s="139" t="s">
        <v>17</v>
      </c>
      <c r="D2504" s="139">
        <v>0</v>
      </c>
      <c r="E2504" s="140">
        <f ca="1">OFFSET(INDEX(Composições!A:H,MATCH(Orçamentária!A2504,Composições!A:A,0),8),2,0)</f>
        <v>245.59399999999997</v>
      </c>
      <c r="F2504" s="141">
        <f t="shared" ca="1" si="119"/>
        <v>0</v>
      </c>
      <c r="G2504" s="142">
        <f>IF($K2504="Padrão",BDI!$B$17,IF($K2504="Diferenciado",BDI!$E$17,0))</f>
        <v>0.21290000000000001</v>
      </c>
      <c r="H2504" s="140">
        <f t="shared" ca="1" si="117"/>
        <v>297.88</v>
      </c>
      <c r="I2504" s="141">
        <f t="shared" ca="1" si="118"/>
        <v>0</v>
      </c>
      <c r="J2504" s="143"/>
      <c r="K2504" s="144" t="s">
        <v>3103</v>
      </c>
    </row>
    <row r="2505" spans="1:11" hidden="1" x14ac:dyDescent="0.25">
      <c r="A2505" s="137" t="s">
        <v>7138</v>
      </c>
      <c r="B2505" s="138" t="s">
        <v>7139</v>
      </c>
      <c r="C2505" s="139" t="s">
        <v>17</v>
      </c>
      <c r="D2505" s="139">
        <v>0</v>
      </c>
      <c r="E2505" s="140" t="s">
        <v>12</v>
      </c>
      <c r="F2505" s="141" t="str">
        <f t="shared" si="119"/>
        <v/>
      </c>
      <c r="G2505" s="142">
        <f>IF($K2505="Padrão",BDI!$B$17,IF($K2505="Diferenciado",BDI!$E$17,0))</f>
        <v>0.21290000000000001</v>
      </c>
      <c r="H2505" s="140" t="str">
        <f t="shared" si="117"/>
        <v/>
      </c>
      <c r="I2505" s="141" t="str">
        <f t="shared" si="118"/>
        <v/>
      </c>
      <c r="J2505" s="143"/>
      <c r="K2505" s="144" t="s">
        <v>3103</v>
      </c>
    </row>
    <row r="2506" spans="1:11" hidden="1" x14ac:dyDescent="0.25">
      <c r="A2506" s="137" t="s">
        <v>7140</v>
      </c>
      <c r="B2506" s="138" t="s">
        <v>7141</v>
      </c>
      <c r="C2506" s="139" t="s">
        <v>17</v>
      </c>
      <c r="D2506" s="139">
        <v>0</v>
      </c>
      <c r="E2506" s="140" t="s">
        <v>12</v>
      </c>
      <c r="F2506" s="141" t="str">
        <f t="shared" si="119"/>
        <v/>
      </c>
      <c r="G2506" s="142">
        <f>IF($K2506="Padrão",BDI!$B$17,IF($K2506="Diferenciado",BDI!$E$17,0))</f>
        <v>0.21290000000000001</v>
      </c>
      <c r="H2506" s="140" t="str">
        <f t="shared" si="117"/>
        <v/>
      </c>
      <c r="I2506" s="141" t="str">
        <f t="shared" si="118"/>
        <v/>
      </c>
      <c r="J2506" s="143"/>
      <c r="K2506" s="144" t="s">
        <v>3103</v>
      </c>
    </row>
    <row r="2507" spans="1:11" hidden="1" x14ac:dyDescent="0.25">
      <c r="A2507" s="137" t="s">
        <v>7142</v>
      </c>
      <c r="B2507" s="138" t="s">
        <v>7143</v>
      </c>
      <c r="C2507" s="139" t="s">
        <v>17</v>
      </c>
      <c r="D2507" s="139">
        <v>0</v>
      </c>
      <c r="E2507" s="140" t="s">
        <v>12</v>
      </c>
      <c r="F2507" s="141" t="str">
        <f t="shared" si="119"/>
        <v/>
      </c>
      <c r="G2507" s="142">
        <f>IF($K2507="Padrão",BDI!$B$17,IF($K2507="Diferenciado",BDI!$E$17,0))</f>
        <v>0.21290000000000001</v>
      </c>
      <c r="H2507" s="140" t="str">
        <f t="shared" si="117"/>
        <v/>
      </c>
      <c r="I2507" s="141" t="str">
        <f t="shared" si="118"/>
        <v/>
      </c>
      <c r="J2507" s="143"/>
      <c r="K2507" s="144" t="s">
        <v>3103</v>
      </c>
    </row>
    <row r="2508" spans="1:11" hidden="1" x14ac:dyDescent="0.25">
      <c r="A2508" s="137" t="s">
        <v>7144</v>
      </c>
      <c r="B2508" s="138" t="s">
        <v>7145</v>
      </c>
      <c r="C2508" s="139" t="s">
        <v>17</v>
      </c>
      <c r="D2508" s="139">
        <v>0</v>
      </c>
      <c r="E2508" s="140" t="s">
        <v>12</v>
      </c>
      <c r="F2508" s="141" t="str">
        <f t="shared" si="119"/>
        <v/>
      </c>
      <c r="G2508" s="142">
        <f>IF($K2508="Padrão",BDI!$B$17,IF($K2508="Diferenciado",BDI!$E$17,0))</f>
        <v>0.21290000000000001</v>
      </c>
      <c r="H2508" s="140" t="str">
        <f t="shared" si="117"/>
        <v/>
      </c>
      <c r="I2508" s="141" t="str">
        <f t="shared" si="118"/>
        <v/>
      </c>
      <c r="J2508" s="143"/>
      <c r="K2508" s="144" t="s">
        <v>3103</v>
      </c>
    </row>
    <row r="2509" spans="1:11" hidden="1" x14ac:dyDescent="0.25">
      <c r="A2509" s="137" t="s">
        <v>7146</v>
      </c>
      <c r="B2509" s="138" t="s">
        <v>7147</v>
      </c>
      <c r="C2509" s="139" t="s">
        <v>17</v>
      </c>
      <c r="D2509" s="139">
        <v>0</v>
      </c>
      <c r="E2509" s="140" t="s">
        <v>12</v>
      </c>
      <c r="F2509" s="141" t="str">
        <f t="shared" si="119"/>
        <v/>
      </c>
      <c r="G2509" s="142">
        <f>IF($K2509="Padrão",BDI!$B$17,IF($K2509="Diferenciado",BDI!$E$17,0))</f>
        <v>0.21290000000000001</v>
      </c>
      <c r="H2509" s="140" t="str">
        <f t="shared" si="117"/>
        <v/>
      </c>
      <c r="I2509" s="141" t="str">
        <f t="shared" si="118"/>
        <v/>
      </c>
      <c r="J2509" s="143"/>
      <c r="K2509" s="144" t="s">
        <v>3103</v>
      </c>
    </row>
    <row r="2510" spans="1:11" hidden="1" x14ac:dyDescent="0.25">
      <c r="A2510" s="137" t="s">
        <v>7148</v>
      </c>
      <c r="B2510" s="138" t="s">
        <v>7149</v>
      </c>
      <c r="C2510" s="139" t="s">
        <v>17</v>
      </c>
      <c r="D2510" s="139">
        <v>0</v>
      </c>
      <c r="E2510" s="140" t="s">
        <v>12</v>
      </c>
      <c r="F2510" s="141" t="str">
        <f t="shared" si="119"/>
        <v/>
      </c>
      <c r="G2510" s="142">
        <f>IF($K2510="Padrão",BDI!$B$17,IF($K2510="Diferenciado",BDI!$E$17,0))</f>
        <v>0.21290000000000001</v>
      </c>
      <c r="H2510" s="140" t="str">
        <f t="shared" si="117"/>
        <v/>
      </c>
      <c r="I2510" s="141" t="str">
        <f t="shared" si="118"/>
        <v/>
      </c>
      <c r="J2510" s="143"/>
      <c r="K2510" s="144" t="s">
        <v>3103</v>
      </c>
    </row>
    <row r="2511" spans="1:11" hidden="1" x14ac:dyDescent="0.25">
      <c r="A2511" s="137" t="s">
        <v>7150</v>
      </c>
      <c r="B2511" s="138" t="s">
        <v>7151</v>
      </c>
      <c r="C2511" s="139" t="s">
        <v>17</v>
      </c>
      <c r="D2511" s="139">
        <v>0</v>
      </c>
      <c r="E2511" s="140" t="s">
        <v>12</v>
      </c>
      <c r="F2511" s="141" t="str">
        <f t="shared" si="119"/>
        <v/>
      </c>
      <c r="G2511" s="142">
        <f>IF($K2511="Padrão",BDI!$B$17,IF($K2511="Diferenciado",BDI!$E$17,0))</f>
        <v>0.21290000000000001</v>
      </c>
      <c r="H2511" s="140" t="str">
        <f t="shared" si="117"/>
        <v/>
      </c>
      <c r="I2511" s="141" t="str">
        <f t="shared" si="118"/>
        <v/>
      </c>
      <c r="J2511" s="143"/>
      <c r="K2511" s="144" t="s">
        <v>3103</v>
      </c>
    </row>
    <row r="2512" spans="1:11" hidden="1" x14ac:dyDescent="0.25">
      <c r="A2512" s="137" t="s">
        <v>7152</v>
      </c>
      <c r="B2512" s="138" t="s">
        <v>7153</v>
      </c>
      <c r="C2512" s="139" t="s">
        <v>17</v>
      </c>
      <c r="D2512" s="139">
        <v>0</v>
      </c>
      <c r="E2512" s="140" t="s">
        <v>12</v>
      </c>
      <c r="F2512" s="141" t="str">
        <f t="shared" si="119"/>
        <v/>
      </c>
      <c r="G2512" s="142">
        <f>IF($K2512="Padrão",BDI!$B$17,IF($K2512="Diferenciado",BDI!$E$17,0))</f>
        <v>0.21290000000000001</v>
      </c>
      <c r="H2512" s="140" t="str">
        <f t="shared" si="117"/>
        <v/>
      </c>
      <c r="I2512" s="141" t="str">
        <f t="shared" si="118"/>
        <v/>
      </c>
      <c r="J2512" s="143"/>
      <c r="K2512" s="144" t="s">
        <v>3103</v>
      </c>
    </row>
    <row r="2513" spans="1:11" hidden="1" x14ac:dyDescent="0.25">
      <c r="A2513" s="137" t="s">
        <v>7154</v>
      </c>
      <c r="B2513" s="138" t="s">
        <v>7155</v>
      </c>
      <c r="C2513" s="139" t="s">
        <v>17</v>
      </c>
      <c r="D2513" s="139">
        <v>0</v>
      </c>
      <c r="E2513" s="140" t="s">
        <v>12</v>
      </c>
      <c r="F2513" s="141" t="str">
        <f t="shared" si="119"/>
        <v/>
      </c>
      <c r="G2513" s="142">
        <f>IF($K2513="Padrão",BDI!$B$17,IF($K2513="Diferenciado",BDI!$E$17,0))</f>
        <v>0.21290000000000001</v>
      </c>
      <c r="H2513" s="140" t="str">
        <f t="shared" si="117"/>
        <v/>
      </c>
      <c r="I2513" s="141" t="str">
        <f t="shared" si="118"/>
        <v/>
      </c>
      <c r="J2513" s="143"/>
      <c r="K2513" s="144" t="s">
        <v>3103</v>
      </c>
    </row>
    <row r="2514" spans="1:11" hidden="1" x14ac:dyDescent="0.25">
      <c r="A2514" s="137" t="s">
        <v>7156</v>
      </c>
      <c r="B2514" s="138" t="s">
        <v>7157</v>
      </c>
      <c r="C2514" s="139" t="s">
        <v>17</v>
      </c>
      <c r="D2514" s="139">
        <v>0</v>
      </c>
      <c r="E2514" s="140" t="s">
        <v>12</v>
      </c>
      <c r="F2514" s="141" t="str">
        <f t="shared" si="119"/>
        <v/>
      </c>
      <c r="G2514" s="142">
        <f>IF($K2514="Padrão",BDI!$B$17,IF($K2514="Diferenciado",BDI!$E$17,0))</f>
        <v>0.21290000000000001</v>
      </c>
      <c r="H2514" s="140" t="str">
        <f t="shared" si="117"/>
        <v/>
      </c>
      <c r="I2514" s="141" t="str">
        <f t="shared" si="118"/>
        <v/>
      </c>
      <c r="J2514" s="143"/>
      <c r="K2514" s="144" t="s">
        <v>3103</v>
      </c>
    </row>
    <row r="2515" spans="1:11" hidden="1" x14ac:dyDescent="0.25">
      <c r="A2515" s="137" t="s">
        <v>7158</v>
      </c>
      <c r="B2515" s="138" t="s">
        <v>7159</v>
      </c>
      <c r="C2515" s="139" t="s">
        <v>17</v>
      </c>
      <c r="D2515" s="139">
        <v>0</v>
      </c>
      <c r="E2515" s="140" t="s">
        <v>12</v>
      </c>
      <c r="F2515" s="141" t="str">
        <f t="shared" si="119"/>
        <v/>
      </c>
      <c r="G2515" s="142">
        <f>IF($K2515="Padrão",BDI!$B$17,IF($K2515="Diferenciado",BDI!$E$17,0))</f>
        <v>0.21290000000000001</v>
      </c>
      <c r="H2515" s="140" t="str">
        <f t="shared" si="117"/>
        <v/>
      </c>
      <c r="I2515" s="141" t="str">
        <f t="shared" si="118"/>
        <v/>
      </c>
      <c r="J2515" s="143"/>
      <c r="K2515" s="144" t="s">
        <v>3103</v>
      </c>
    </row>
    <row r="2516" spans="1:11" hidden="1" x14ac:dyDescent="0.25">
      <c r="A2516" s="137" t="s">
        <v>7160</v>
      </c>
      <c r="B2516" s="138" t="s">
        <v>7161</v>
      </c>
      <c r="C2516" s="139" t="s">
        <v>17</v>
      </c>
      <c r="D2516" s="139">
        <v>0</v>
      </c>
      <c r="E2516" s="140" t="s">
        <v>12</v>
      </c>
      <c r="F2516" s="141" t="str">
        <f t="shared" si="119"/>
        <v/>
      </c>
      <c r="G2516" s="142">
        <f>IF($K2516="Padrão",BDI!$B$17,IF($K2516="Diferenciado",BDI!$E$17,0))</f>
        <v>0.21290000000000001</v>
      </c>
      <c r="H2516" s="140" t="str">
        <f t="shared" si="117"/>
        <v/>
      </c>
      <c r="I2516" s="141" t="str">
        <f t="shared" si="118"/>
        <v/>
      </c>
      <c r="J2516" s="143"/>
      <c r="K2516" s="144" t="s">
        <v>3103</v>
      </c>
    </row>
    <row r="2517" spans="1:11" hidden="1" x14ac:dyDescent="0.25">
      <c r="A2517" s="137" t="s">
        <v>7162</v>
      </c>
      <c r="B2517" s="138" t="s">
        <v>7163</v>
      </c>
      <c r="C2517" s="139" t="s">
        <v>17</v>
      </c>
      <c r="D2517" s="139">
        <v>0</v>
      </c>
      <c r="E2517" s="140" t="s">
        <v>12</v>
      </c>
      <c r="F2517" s="141" t="str">
        <f t="shared" si="119"/>
        <v/>
      </c>
      <c r="G2517" s="142">
        <f>IF($K2517="Padrão",BDI!$B$17,IF($K2517="Diferenciado",BDI!$E$17,0))</f>
        <v>0.21290000000000001</v>
      </c>
      <c r="H2517" s="140" t="str">
        <f t="shared" si="117"/>
        <v/>
      </c>
      <c r="I2517" s="141" t="str">
        <f t="shared" si="118"/>
        <v/>
      </c>
      <c r="J2517" s="143"/>
      <c r="K2517" s="144" t="s">
        <v>3103</v>
      </c>
    </row>
    <row r="2518" spans="1:11" hidden="1" x14ac:dyDescent="0.25">
      <c r="A2518" s="137" t="s">
        <v>7164</v>
      </c>
      <c r="B2518" s="138" t="s">
        <v>7165</v>
      </c>
      <c r="C2518" s="139" t="s">
        <v>17</v>
      </c>
      <c r="D2518" s="139">
        <v>0</v>
      </c>
      <c r="E2518" s="140" t="s">
        <v>12</v>
      </c>
      <c r="F2518" s="141" t="str">
        <f t="shared" si="119"/>
        <v/>
      </c>
      <c r="G2518" s="142">
        <f>IF($K2518="Padrão",BDI!$B$17,IF($K2518="Diferenciado",BDI!$E$17,0))</f>
        <v>0.21290000000000001</v>
      </c>
      <c r="H2518" s="140" t="str">
        <f t="shared" si="117"/>
        <v/>
      </c>
      <c r="I2518" s="141" t="str">
        <f t="shared" si="118"/>
        <v/>
      </c>
      <c r="J2518" s="143"/>
      <c r="K2518" s="144" t="s">
        <v>3103</v>
      </c>
    </row>
    <row r="2519" spans="1:11" hidden="1" x14ac:dyDescent="0.25">
      <c r="A2519" s="137" t="s">
        <v>7166</v>
      </c>
      <c r="B2519" s="138" t="s">
        <v>7167</v>
      </c>
      <c r="C2519" s="139" t="s">
        <v>17</v>
      </c>
      <c r="D2519" s="139">
        <v>0</v>
      </c>
      <c r="E2519" s="140" t="s">
        <v>12</v>
      </c>
      <c r="F2519" s="141" t="str">
        <f t="shared" si="119"/>
        <v/>
      </c>
      <c r="G2519" s="142">
        <f>IF($K2519="Padrão",BDI!$B$17,IF($K2519="Diferenciado",BDI!$E$17,0))</f>
        <v>0.21290000000000001</v>
      </c>
      <c r="H2519" s="140" t="str">
        <f t="shared" si="117"/>
        <v/>
      </c>
      <c r="I2519" s="141" t="str">
        <f t="shared" si="118"/>
        <v/>
      </c>
      <c r="J2519" s="143"/>
      <c r="K2519" s="144" t="s">
        <v>3103</v>
      </c>
    </row>
    <row r="2520" spans="1:11" hidden="1" x14ac:dyDescent="0.25">
      <c r="A2520" s="137" t="s">
        <v>7168</v>
      </c>
      <c r="B2520" s="138" t="s">
        <v>7169</v>
      </c>
      <c r="C2520" s="139" t="s">
        <v>17</v>
      </c>
      <c r="D2520" s="139">
        <v>0</v>
      </c>
      <c r="E2520" s="140" t="s">
        <v>12</v>
      </c>
      <c r="F2520" s="141" t="str">
        <f t="shared" si="119"/>
        <v/>
      </c>
      <c r="G2520" s="142">
        <f>IF($K2520="Padrão",BDI!$B$17,IF($K2520="Diferenciado",BDI!$E$17,0))</f>
        <v>0.21290000000000001</v>
      </c>
      <c r="H2520" s="140" t="str">
        <f t="shared" si="117"/>
        <v/>
      </c>
      <c r="I2520" s="141" t="str">
        <f t="shared" si="118"/>
        <v/>
      </c>
      <c r="J2520" s="143"/>
      <c r="K2520" s="144" t="s">
        <v>3103</v>
      </c>
    </row>
    <row r="2521" spans="1:11" hidden="1" x14ac:dyDescent="0.25">
      <c r="A2521" s="137" t="s">
        <v>7170</v>
      </c>
      <c r="B2521" s="138" t="s">
        <v>7171</v>
      </c>
      <c r="C2521" s="139" t="s">
        <v>17</v>
      </c>
      <c r="D2521" s="139">
        <v>0</v>
      </c>
      <c r="E2521" s="140" t="s">
        <v>12</v>
      </c>
      <c r="F2521" s="141" t="str">
        <f t="shared" si="119"/>
        <v/>
      </c>
      <c r="G2521" s="142">
        <f>IF($K2521="Padrão",BDI!$B$17,IF($K2521="Diferenciado",BDI!$E$17,0))</f>
        <v>0.21290000000000001</v>
      </c>
      <c r="H2521" s="140" t="str">
        <f t="shared" si="117"/>
        <v/>
      </c>
      <c r="I2521" s="141" t="str">
        <f t="shared" si="118"/>
        <v/>
      </c>
      <c r="J2521" s="143"/>
      <c r="K2521" s="144" t="s">
        <v>3103</v>
      </c>
    </row>
    <row r="2522" spans="1:11" hidden="1" x14ac:dyDescent="0.25">
      <c r="A2522" s="137" t="s">
        <v>7172</v>
      </c>
      <c r="B2522" s="138" t="s">
        <v>7173</v>
      </c>
      <c r="C2522" s="139" t="s">
        <v>460</v>
      </c>
      <c r="D2522" s="139">
        <v>0</v>
      </c>
      <c r="E2522" s="140" t="s">
        <v>12</v>
      </c>
      <c r="F2522" s="141" t="str">
        <f t="shared" si="119"/>
        <v/>
      </c>
      <c r="G2522" s="142">
        <f>IF($K2522="Padrão",BDI!$B$17,IF($K2522="Diferenciado",BDI!$E$17,0))</f>
        <v>0.21290000000000001</v>
      </c>
      <c r="H2522" s="140" t="str">
        <f t="shared" si="117"/>
        <v/>
      </c>
      <c r="I2522" s="141" t="str">
        <f t="shared" si="118"/>
        <v/>
      </c>
      <c r="J2522" s="143"/>
      <c r="K2522" s="144" t="s">
        <v>3103</v>
      </c>
    </row>
    <row r="2523" spans="1:11" hidden="1" x14ac:dyDescent="0.25">
      <c r="A2523" s="137" t="s">
        <v>7174</v>
      </c>
      <c r="B2523" s="138" t="s">
        <v>7175</v>
      </c>
      <c r="C2523" s="139" t="s">
        <v>17</v>
      </c>
      <c r="D2523" s="139">
        <v>0</v>
      </c>
      <c r="E2523" s="140" t="s">
        <v>12</v>
      </c>
      <c r="F2523" s="141" t="str">
        <f t="shared" si="119"/>
        <v/>
      </c>
      <c r="G2523" s="142">
        <f>IF($K2523="Padrão",BDI!$B$17,IF($K2523="Diferenciado",BDI!$E$17,0))</f>
        <v>0.21290000000000001</v>
      </c>
      <c r="H2523" s="140" t="str">
        <f t="shared" si="117"/>
        <v/>
      </c>
      <c r="I2523" s="141" t="str">
        <f t="shared" si="118"/>
        <v/>
      </c>
      <c r="J2523" s="143"/>
      <c r="K2523" s="144" t="s">
        <v>3103</v>
      </c>
    </row>
    <row r="2524" spans="1:11" hidden="1" x14ac:dyDescent="0.25">
      <c r="A2524" s="137" t="s">
        <v>7176</v>
      </c>
      <c r="B2524" s="138" t="s">
        <v>7177</v>
      </c>
      <c r="C2524" s="139" t="s">
        <v>17</v>
      </c>
      <c r="D2524" s="139">
        <v>0</v>
      </c>
      <c r="E2524" s="140" t="s">
        <v>12</v>
      </c>
      <c r="F2524" s="141" t="str">
        <f t="shared" si="119"/>
        <v/>
      </c>
      <c r="G2524" s="142">
        <f>IF($K2524="Padrão",BDI!$B$17,IF($K2524="Diferenciado",BDI!$E$17,0))</f>
        <v>0.21290000000000001</v>
      </c>
      <c r="H2524" s="140" t="str">
        <f t="shared" si="117"/>
        <v/>
      </c>
      <c r="I2524" s="141" t="str">
        <f t="shared" si="118"/>
        <v/>
      </c>
      <c r="J2524" s="143"/>
      <c r="K2524" s="144" t="s">
        <v>3103</v>
      </c>
    </row>
    <row r="2525" spans="1:11" hidden="1" x14ac:dyDescent="0.25">
      <c r="A2525" s="137" t="s">
        <v>7178</v>
      </c>
      <c r="B2525" s="138" t="s">
        <v>7179</v>
      </c>
      <c r="C2525" s="139" t="s">
        <v>17</v>
      </c>
      <c r="D2525" s="139">
        <v>0</v>
      </c>
      <c r="E2525" s="140" t="s">
        <v>12</v>
      </c>
      <c r="F2525" s="141" t="str">
        <f t="shared" si="119"/>
        <v/>
      </c>
      <c r="G2525" s="142">
        <f>IF($K2525="Padrão",BDI!$B$17,IF($K2525="Diferenciado",BDI!$E$17,0))</f>
        <v>0.21290000000000001</v>
      </c>
      <c r="H2525" s="140" t="str">
        <f t="shared" si="117"/>
        <v/>
      </c>
      <c r="I2525" s="141" t="str">
        <f t="shared" si="118"/>
        <v/>
      </c>
      <c r="J2525" s="143"/>
      <c r="K2525" s="144" t="s">
        <v>3103</v>
      </c>
    </row>
    <row r="2526" spans="1:11" hidden="1" x14ac:dyDescent="0.25">
      <c r="A2526" s="137" t="s">
        <v>7180</v>
      </c>
      <c r="B2526" s="138" t="s">
        <v>7181</v>
      </c>
      <c r="C2526" s="139" t="s">
        <v>17</v>
      </c>
      <c r="D2526" s="139">
        <v>0</v>
      </c>
      <c r="E2526" s="140" t="s">
        <v>12</v>
      </c>
      <c r="F2526" s="141" t="str">
        <f t="shared" si="119"/>
        <v/>
      </c>
      <c r="G2526" s="142">
        <f>IF($K2526="Padrão",BDI!$B$17,IF($K2526="Diferenciado",BDI!$E$17,0))</f>
        <v>0.21290000000000001</v>
      </c>
      <c r="H2526" s="140" t="str">
        <f t="shared" si="117"/>
        <v/>
      </c>
      <c r="I2526" s="141" t="str">
        <f t="shared" si="118"/>
        <v/>
      </c>
      <c r="J2526" s="143"/>
      <c r="K2526" s="144" t="s">
        <v>3103</v>
      </c>
    </row>
    <row r="2527" spans="1:11" hidden="1" x14ac:dyDescent="0.25">
      <c r="A2527" s="137" t="s">
        <v>7182</v>
      </c>
      <c r="B2527" s="138" t="s">
        <v>7183</v>
      </c>
      <c r="C2527" s="139" t="s">
        <v>17</v>
      </c>
      <c r="D2527" s="139">
        <v>0</v>
      </c>
      <c r="E2527" s="140" t="s">
        <v>12</v>
      </c>
      <c r="F2527" s="141" t="str">
        <f t="shared" si="119"/>
        <v/>
      </c>
      <c r="G2527" s="142">
        <f>IF($K2527="Padrão",BDI!$B$17,IF($K2527="Diferenciado",BDI!$E$17,0))</f>
        <v>0.21290000000000001</v>
      </c>
      <c r="H2527" s="140" t="str">
        <f t="shared" si="117"/>
        <v/>
      </c>
      <c r="I2527" s="141" t="str">
        <f t="shared" si="118"/>
        <v/>
      </c>
      <c r="J2527" s="143"/>
      <c r="K2527" s="144" t="s">
        <v>3103</v>
      </c>
    </row>
    <row r="2528" spans="1:11" hidden="1" x14ac:dyDescent="0.25">
      <c r="A2528" s="137" t="s">
        <v>7184</v>
      </c>
      <c r="B2528" s="138" t="s">
        <v>7185</v>
      </c>
      <c r="C2528" s="139" t="s">
        <v>17</v>
      </c>
      <c r="D2528" s="139">
        <v>0</v>
      </c>
      <c r="E2528" s="140" t="s">
        <v>12</v>
      </c>
      <c r="F2528" s="141" t="str">
        <f t="shared" si="119"/>
        <v/>
      </c>
      <c r="G2528" s="142">
        <f>IF($K2528="Padrão",BDI!$B$17,IF($K2528="Diferenciado",BDI!$E$17,0))</f>
        <v>0.21290000000000001</v>
      </c>
      <c r="H2528" s="140" t="str">
        <f t="shared" si="117"/>
        <v/>
      </c>
      <c r="I2528" s="141" t="str">
        <f t="shared" si="118"/>
        <v/>
      </c>
      <c r="J2528" s="143"/>
      <c r="K2528" s="144" t="s">
        <v>3103</v>
      </c>
    </row>
    <row r="2529" spans="1:11" hidden="1" x14ac:dyDescent="0.25">
      <c r="A2529" s="137" t="s">
        <v>7186</v>
      </c>
      <c r="B2529" s="138" t="s">
        <v>7187</v>
      </c>
      <c r="C2529" s="139" t="s">
        <v>17</v>
      </c>
      <c r="D2529" s="139">
        <v>0</v>
      </c>
      <c r="E2529" s="140" t="s">
        <v>12</v>
      </c>
      <c r="F2529" s="141" t="str">
        <f t="shared" si="119"/>
        <v/>
      </c>
      <c r="G2529" s="142">
        <f>IF($K2529="Padrão",BDI!$B$17,IF($K2529="Diferenciado",BDI!$E$17,0))</f>
        <v>0.21290000000000001</v>
      </c>
      <c r="H2529" s="140" t="str">
        <f t="shared" si="117"/>
        <v/>
      </c>
      <c r="I2529" s="141" t="str">
        <f t="shared" si="118"/>
        <v/>
      </c>
      <c r="J2529" s="143"/>
      <c r="K2529" s="144" t="s">
        <v>3103</v>
      </c>
    </row>
    <row r="2530" spans="1:11" hidden="1" x14ac:dyDescent="0.25">
      <c r="A2530" s="137" t="s">
        <v>7188</v>
      </c>
      <c r="B2530" s="138" t="s">
        <v>7189</v>
      </c>
      <c r="C2530" s="139" t="s">
        <v>17</v>
      </c>
      <c r="D2530" s="139">
        <v>0</v>
      </c>
      <c r="E2530" s="140" t="s">
        <v>12</v>
      </c>
      <c r="F2530" s="141" t="str">
        <f t="shared" si="119"/>
        <v/>
      </c>
      <c r="G2530" s="142">
        <f>IF($K2530="Padrão",BDI!$B$17,IF($K2530="Diferenciado",BDI!$E$17,0))</f>
        <v>0.21290000000000001</v>
      </c>
      <c r="H2530" s="140" t="str">
        <f t="shared" si="117"/>
        <v/>
      </c>
      <c r="I2530" s="141" t="str">
        <f t="shared" si="118"/>
        <v/>
      </c>
      <c r="J2530" s="143"/>
      <c r="K2530" s="144" t="s">
        <v>3103</v>
      </c>
    </row>
    <row r="2531" spans="1:11" hidden="1" x14ac:dyDescent="0.25">
      <c r="A2531" s="137" t="s">
        <v>7190</v>
      </c>
      <c r="B2531" s="138" t="s">
        <v>7191</v>
      </c>
      <c r="C2531" s="139" t="s">
        <v>17</v>
      </c>
      <c r="D2531" s="139">
        <v>0</v>
      </c>
      <c r="E2531" s="140" t="s">
        <v>12</v>
      </c>
      <c r="F2531" s="141" t="str">
        <f t="shared" si="119"/>
        <v/>
      </c>
      <c r="G2531" s="142">
        <f>IF($K2531="Padrão",BDI!$B$17,IF($K2531="Diferenciado",BDI!$E$17,0))</f>
        <v>0.21290000000000001</v>
      </c>
      <c r="H2531" s="140" t="str">
        <f t="shared" si="117"/>
        <v/>
      </c>
      <c r="I2531" s="141" t="str">
        <f t="shared" si="118"/>
        <v/>
      </c>
      <c r="J2531" s="143"/>
      <c r="K2531" s="144" t="s">
        <v>3103</v>
      </c>
    </row>
    <row r="2532" spans="1:11" hidden="1" x14ac:dyDescent="0.25">
      <c r="A2532" s="137" t="s">
        <v>7192</v>
      </c>
      <c r="B2532" s="138" t="s">
        <v>7193</v>
      </c>
      <c r="C2532" s="139" t="s">
        <v>17</v>
      </c>
      <c r="D2532" s="139">
        <v>0</v>
      </c>
      <c r="E2532" s="140" t="s">
        <v>12</v>
      </c>
      <c r="F2532" s="141" t="str">
        <f t="shared" si="119"/>
        <v/>
      </c>
      <c r="G2532" s="142">
        <f>IF($K2532="Padrão",BDI!$B$17,IF($K2532="Diferenciado",BDI!$E$17,0))</f>
        <v>0.21290000000000001</v>
      </c>
      <c r="H2532" s="140" t="str">
        <f t="shared" si="117"/>
        <v/>
      </c>
      <c r="I2532" s="141" t="str">
        <f t="shared" si="118"/>
        <v/>
      </c>
      <c r="J2532" s="143"/>
      <c r="K2532" s="144" t="s">
        <v>3103</v>
      </c>
    </row>
    <row r="2533" spans="1:11" hidden="1" x14ac:dyDescent="0.25">
      <c r="A2533" s="137" t="s">
        <v>7194</v>
      </c>
      <c r="B2533" s="138" t="s">
        <v>7195</v>
      </c>
      <c r="C2533" s="139" t="s">
        <v>460</v>
      </c>
      <c r="D2533" s="139">
        <v>0</v>
      </c>
      <c r="E2533" s="140" t="s">
        <v>12</v>
      </c>
      <c r="F2533" s="141" t="str">
        <f t="shared" si="119"/>
        <v/>
      </c>
      <c r="G2533" s="142">
        <f>IF($K2533="Padrão",BDI!$B$17,IF($K2533="Diferenciado",BDI!$E$17,0))</f>
        <v>0.21290000000000001</v>
      </c>
      <c r="H2533" s="140" t="str">
        <f t="shared" si="117"/>
        <v/>
      </c>
      <c r="I2533" s="141" t="str">
        <f t="shared" si="118"/>
        <v/>
      </c>
      <c r="J2533" s="143"/>
      <c r="K2533" s="144" t="s">
        <v>3103</v>
      </c>
    </row>
    <row r="2534" spans="1:11" hidden="1" x14ac:dyDescent="0.25">
      <c r="A2534" s="137" t="s">
        <v>7196</v>
      </c>
      <c r="B2534" s="138" t="s">
        <v>7197</v>
      </c>
      <c r="C2534" s="139" t="s">
        <v>17</v>
      </c>
      <c r="D2534" s="139">
        <v>0</v>
      </c>
      <c r="E2534" s="140" t="s">
        <v>12</v>
      </c>
      <c r="F2534" s="141" t="str">
        <f t="shared" si="119"/>
        <v/>
      </c>
      <c r="G2534" s="142">
        <f>IF($K2534="Padrão",BDI!$B$17,IF($K2534="Diferenciado",BDI!$E$17,0))</f>
        <v>0.21290000000000001</v>
      </c>
      <c r="H2534" s="140" t="str">
        <f t="shared" si="117"/>
        <v/>
      </c>
      <c r="I2534" s="141" t="str">
        <f t="shared" si="118"/>
        <v/>
      </c>
      <c r="J2534" s="143"/>
      <c r="K2534" s="144" t="s">
        <v>3103</v>
      </c>
    </row>
    <row r="2535" spans="1:11" hidden="1" x14ac:dyDescent="0.25">
      <c r="A2535" s="137" t="s">
        <v>7198</v>
      </c>
      <c r="B2535" s="138" t="s">
        <v>7199</v>
      </c>
      <c r="C2535" s="139" t="s">
        <v>17</v>
      </c>
      <c r="D2535" s="139">
        <v>0</v>
      </c>
      <c r="E2535" s="140" t="s">
        <v>12</v>
      </c>
      <c r="F2535" s="141" t="str">
        <f t="shared" si="119"/>
        <v/>
      </c>
      <c r="G2535" s="142">
        <f>IF($K2535="Padrão",BDI!$B$17,IF($K2535="Diferenciado",BDI!$E$17,0))</f>
        <v>0.21290000000000001</v>
      </c>
      <c r="H2535" s="140" t="str">
        <f t="shared" si="117"/>
        <v/>
      </c>
      <c r="I2535" s="141" t="str">
        <f t="shared" si="118"/>
        <v/>
      </c>
      <c r="J2535" s="143"/>
      <c r="K2535" s="144" t="s">
        <v>3103</v>
      </c>
    </row>
    <row r="2536" spans="1:11" hidden="1" x14ac:dyDescent="0.25">
      <c r="A2536" s="137" t="s">
        <v>7200</v>
      </c>
      <c r="B2536" s="138" t="s">
        <v>7201</v>
      </c>
      <c r="C2536" s="139" t="s">
        <v>17</v>
      </c>
      <c r="D2536" s="139">
        <v>0</v>
      </c>
      <c r="E2536" s="140" t="s">
        <v>12</v>
      </c>
      <c r="F2536" s="141" t="str">
        <f t="shared" si="119"/>
        <v/>
      </c>
      <c r="G2536" s="142">
        <f>IF($K2536="Padrão",BDI!$B$17,IF($K2536="Diferenciado",BDI!$E$17,0))</f>
        <v>0.21290000000000001</v>
      </c>
      <c r="H2536" s="140" t="str">
        <f t="shared" si="117"/>
        <v/>
      </c>
      <c r="I2536" s="141" t="str">
        <f t="shared" si="118"/>
        <v/>
      </c>
      <c r="J2536" s="143"/>
      <c r="K2536" s="144" t="s">
        <v>3103</v>
      </c>
    </row>
    <row r="2537" spans="1:11" hidden="1" x14ac:dyDescent="0.25">
      <c r="A2537" s="137" t="s">
        <v>7202</v>
      </c>
      <c r="B2537" s="138" t="s">
        <v>7203</v>
      </c>
      <c r="C2537" s="139" t="s">
        <v>17</v>
      </c>
      <c r="D2537" s="139">
        <v>0</v>
      </c>
      <c r="E2537" s="140" t="s">
        <v>12</v>
      </c>
      <c r="F2537" s="141" t="str">
        <f t="shared" si="119"/>
        <v/>
      </c>
      <c r="G2537" s="142">
        <f>IF($K2537="Padrão",BDI!$B$17,IF($K2537="Diferenciado",BDI!$E$17,0))</f>
        <v>0.21290000000000001</v>
      </c>
      <c r="H2537" s="140" t="str">
        <f t="shared" si="117"/>
        <v/>
      </c>
      <c r="I2537" s="141" t="str">
        <f t="shared" si="118"/>
        <v/>
      </c>
      <c r="J2537" s="143"/>
      <c r="K2537" s="144" t="s">
        <v>3103</v>
      </c>
    </row>
    <row r="2538" spans="1:11" hidden="1" x14ac:dyDescent="0.25">
      <c r="A2538" s="137" t="s">
        <v>7204</v>
      </c>
      <c r="B2538" s="138" t="s">
        <v>7205</v>
      </c>
      <c r="C2538" s="139" t="s">
        <v>17</v>
      </c>
      <c r="D2538" s="139">
        <v>0</v>
      </c>
      <c r="E2538" s="140" t="s">
        <v>12</v>
      </c>
      <c r="F2538" s="141" t="str">
        <f t="shared" si="119"/>
        <v/>
      </c>
      <c r="G2538" s="142">
        <f>IF($K2538="Padrão",BDI!$B$17,IF($K2538="Diferenciado",BDI!$E$17,0))</f>
        <v>0.21290000000000001</v>
      </c>
      <c r="H2538" s="140" t="str">
        <f t="shared" si="117"/>
        <v/>
      </c>
      <c r="I2538" s="141" t="str">
        <f t="shared" si="118"/>
        <v/>
      </c>
      <c r="J2538" s="143"/>
      <c r="K2538" s="144" t="s">
        <v>3103</v>
      </c>
    </row>
    <row r="2539" spans="1:11" hidden="1" x14ac:dyDescent="0.25">
      <c r="A2539" s="137" t="s">
        <v>7206</v>
      </c>
      <c r="B2539" s="138" t="s">
        <v>7207</v>
      </c>
      <c r="C2539" s="139" t="s">
        <v>17</v>
      </c>
      <c r="D2539" s="139">
        <v>0</v>
      </c>
      <c r="E2539" s="140" t="s">
        <v>12</v>
      </c>
      <c r="F2539" s="141" t="str">
        <f t="shared" si="119"/>
        <v/>
      </c>
      <c r="G2539" s="142">
        <f>IF($K2539="Padrão",BDI!$B$17,IF($K2539="Diferenciado",BDI!$E$17,0))</f>
        <v>0.21290000000000001</v>
      </c>
      <c r="H2539" s="140" t="str">
        <f t="shared" si="117"/>
        <v/>
      </c>
      <c r="I2539" s="141" t="str">
        <f t="shared" si="118"/>
        <v/>
      </c>
      <c r="J2539" s="143"/>
      <c r="K2539" s="144" t="s">
        <v>3103</v>
      </c>
    </row>
    <row r="2540" spans="1:11" hidden="1" x14ac:dyDescent="0.25">
      <c r="A2540" s="137" t="s">
        <v>7208</v>
      </c>
      <c r="B2540" s="138" t="s">
        <v>7209</v>
      </c>
      <c r="C2540" s="139" t="s">
        <v>17</v>
      </c>
      <c r="D2540" s="139">
        <v>0</v>
      </c>
      <c r="E2540" s="140" t="s">
        <v>12</v>
      </c>
      <c r="F2540" s="141" t="str">
        <f t="shared" si="119"/>
        <v/>
      </c>
      <c r="G2540" s="142">
        <f>IF($K2540="Padrão",BDI!$B$17,IF($K2540="Diferenciado",BDI!$E$17,0))</f>
        <v>0.21290000000000001</v>
      </c>
      <c r="H2540" s="140" t="str">
        <f t="shared" si="117"/>
        <v/>
      </c>
      <c r="I2540" s="141" t="str">
        <f t="shared" si="118"/>
        <v/>
      </c>
      <c r="J2540" s="143"/>
      <c r="K2540" s="144" t="s">
        <v>3103</v>
      </c>
    </row>
    <row r="2541" spans="1:11" hidden="1" x14ac:dyDescent="0.25">
      <c r="A2541" s="137" t="s">
        <v>7210</v>
      </c>
      <c r="B2541" s="138" t="s">
        <v>7211</v>
      </c>
      <c r="C2541" s="139" t="s">
        <v>17</v>
      </c>
      <c r="D2541" s="139">
        <v>0</v>
      </c>
      <c r="E2541" s="140" t="s">
        <v>12</v>
      </c>
      <c r="F2541" s="141" t="str">
        <f t="shared" si="119"/>
        <v/>
      </c>
      <c r="G2541" s="142">
        <f>IF($K2541="Padrão",BDI!$B$17,IF($K2541="Diferenciado",BDI!$E$17,0))</f>
        <v>0.21290000000000001</v>
      </c>
      <c r="H2541" s="140" t="str">
        <f t="shared" si="117"/>
        <v/>
      </c>
      <c r="I2541" s="141" t="str">
        <f t="shared" si="118"/>
        <v/>
      </c>
      <c r="J2541" s="143"/>
      <c r="K2541" s="144" t="s">
        <v>3103</v>
      </c>
    </row>
    <row r="2542" spans="1:11" hidden="1" x14ac:dyDescent="0.25">
      <c r="A2542" s="137" t="s">
        <v>7212</v>
      </c>
      <c r="B2542" s="138" t="s">
        <v>7213</v>
      </c>
      <c r="C2542" s="139" t="s">
        <v>17</v>
      </c>
      <c r="D2542" s="139">
        <v>0</v>
      </c>
      <c r="E2542" s="140" t="s">
        <v>12</v>
      </c>
      <c r="F2542" s="141" t="str">
        <f t="shared" si="119"/>
        <v/>
      </c>
      <c r="G2542" s="142">
        <f>IF($K2542="Padrão",BDI!$B$17,IF($K2542="Diferenciado",BDI!$E$17,0))</f>
        <v>0.21290000000000001</v>
      </c>
      <c r="H2542" s="140" t="str">
        <f t="shared" si="117"/>
        <v/>
      </c>
      <c r="I2542" s="141" t="str">
        <f t="shared" si="118"/>
        <v/>
      </c>
      <c r="J2542" s="143"/>
      <c r="K2542" s="144" t="s">
        <v>3103</v>
      </c>
    </row>
    <row r="2543" spans="1:11" hidden="1" x14ac:dyDescent="0.25">
      <c r="A2543" s="137" t="s">
        <v>7214</v>
      </c>
      <c r="B2543" s="138" t="s">
        <v>7215</v>
      </c>
      <c r="C2543" s="139" t="s">
        <v>17</v>
      </c>
      <c r="D2543" s="139">
        <v>0</v>
      </c>
      <c r="E2543" s="140" t="s">
        <v>12</v>
      </c>
      <c r="F2543" s="141" t="str">
        <f t="shared" si="119"/>
        <v/>
      </c>
      <c r="G2543" s="142">
        <f>IF($K2543="Padrão",BDI!$B$17,IF($K2543="Diferenciado",BDI!$E$17,0))</f>
        <v>0.21290000000000001</v>
      </c>
      <c r="H2543" s="140" t="str">
        <f t="shared" si="117"/>
        <v/>
      </c>
      <c r="I2543" s="141" t="str">
        <f t="shared" si="118"/>
        <v/>
      </c>
      <c r="J2543" s="143"/>
      <c r="K2543" s="144" t="s">
        <v>3103</v>
      </c>
    </row>
    <row r="2544" spans="1:11" hidden="1" x14ac:dyDescent="0.25">
      <c r="A2544" s="137" t="s">
        <v>7216</v>
      </c>
      <c r="B2544" s="138" t="s">
        <v>7217</v>
      </c>
      <c r="C2544" s="139" t="s">
        <v>17</v>
      </c>
      <c r="D2544" s="139">
        <v>0</v>
      </c>
      <c r="E2544" s="140" t="s">
        <v>12</v>
      </c>
      <c r="F2544" s="141" t="str">
        <f t="shared" si="119"/>
        <v/>
      </c>
      <c r="G2544" s="142">
        <f>IF($K2544="Padrão",BDI!$B$17,IF($K2544="Diferenciado",BDI!$E$17,0))</f>
        <v>0.21290000000000001</v>
      </c>
      <c r="H2544" s="140" t="str">
        <f t="shared" si="117"/>
        <v/>
      </c>
      <c r="I2544" s="141" t="str">
        <f t="shared" si="118"/>
        <v/>
      </c>
      <c r="J2544" s="143"/>
      <c r="K2544" s="144" t="s">
        <v>3103</v>
      </c>
    </row>
    <row r="2545" spans="1:11" hidden="1" x14ac:dyDescent="0.25">
      <c r="A2545" s="137" t="s">
        <v>7218</v>
      </c>
      <c r="B2545" s="138" t="s">
        <v>7219</v>
      </c>
      <c r="C2545" s="139" t="s">
        <v>17</v>
      </c>
      <c r="D2545" s="139">
        <v>0</v>
      </c>
      <c r="E2545" s="140" t="s">
        <v>12</v>
      </c>
      <c r="F2545" s="141" t="str">
        <f t="shared" si="119"/>
        <v/>
      </c>
      <c r="G2545" s="142">
        <f>IF($K2545="Padrão",BDI!$B$17,IF($K2545="Diferenciado",BDI!$E$17,0))</f>
        <v>0.21290000000000001</v>
      </c>
      <c r="H2545" s="140" t="str">
        <f t="shared" si="117"/>
        <v/>
      </c>
      <c r="I2545" s="141" t="str">
        <f t="shared" si="118"/>
        <v/>
      </c>
      <c r="J2545" s="143"/>
      <c r="K2545" s="144" t="s">
        <v>3103</v>
      </c>
    </row>
    <row r="2546" spans="1:11" hidden="1" x14ac:dyDescent="0.25">
      <c r="A2546" s="137" t="s">
        <v>7220</v>
      </c>
      <c r="B2546" s="138" t="s">
        <v>7221</v>
      </c>
      <c r="C2546" s="139" t="s">
        <v>17</v>
      </c>
      <c r="D2546" s="139">
        <v>0</v>
      </c>
      <c r="E2546" s="140" t="s">
        <v>12</v>
      </c>
      <c r="F2546" s="141" t="str">
        <f t="shared" si="119"/>
        <v/>
      </c>
      <c r="G2546" s="142">
        <f>IF($K2546="Padrão",BDI!$B$17,IF($K2546="Diferenciado",BDI!$E$17,0))</f>
        <v>0.21290000000000001</v>
      </c>
      <c r="H2546" s="140" t="str">
        <f t="shared" si="117"/>
        <v/>
      </c>
      <c r="I2546" s="141" t="str">
        <f t="shared" si="118"/>
        <v/>
      </c>
      <c r="J2546" s="143"/>
      <c r="K2546" s="144" t="s">
        <v>3103</v>
      </c>
    </row>
    <row r="2547" spans="1:11" hidden="1" x14ac:dyDescent="0.25">
      <c r="A2547" s="137" t="s">
        <v>7222</v>
      </c>
      <c r="B2547" s="138" t="s">
        <v>7223</v>
      </c>
      <c r="C2547" s="139" t="s">
        <v>17</v>
      </c>
      <c r="D2547" s="139">
        <v>0</v>
      </c>
      <c r="E2547" s="140" t="s">
        <v>12</v>
      </c>
      <c r="F2547" s="141" t="str">
        <f t="shared" si="119"/>
        <v/>
      </c>
      <c r="G2547" s="142">
        <f>IF($K2547="Padrão",BDI!$B$17,IF($K2547="Diferenciado",BDI!$E$17,0))</f>
        <v>0.21290000000000001</v>
      </c>
      <c r="H2547" s="140" t="str">
        <f t="shared" si="117"/>
        <v/>
      </c>
      <c r="I2547" s="141" t="str">
        <f t="shared" si="118"/>
        <v/>
      </c>
      <c r="J2547" s="143"/>
      <c r="K2547" s="144" t="s">
        <v>3103</v>
      </c>
    </row>
    <row r="2548" spans="1:11" hidden="1" x14ac:dyDescent="0.25">
      <c r="A2548" s="137" t="s">
        <v>7224</v>
      </c>
      <c r="B2548" s="138" t="s">
        <v>7225</v>
      </c>
      <c r="C2548" s="139" t="s">
        <v>17</v>
      </c>
      <c r="D2548" s="139">
        <v>0</v>
      </c>
      <c r="E2548" s="140" t="s">
        <v>12</v>
      </c>
      <c r="F2548" s="141" t="str">
        <f t="shared" si="119"/>
        <v/>
      </c>
      <c r="G2548" s="142">
        <f>IF($K2548="Padrão",BDI!$B$17,IF($K2548="Diferenciado",BDI!$E$17,0))</f>
        <v>0.21290000000000001</v>
      </c>
      <c r="H2548" s="140" t="str">
        <f t="shared" si="117"/>
        <v/>
      </c>
      <c r="I2548" s="141" t="str">
        <f t="shared" si="118"/>
        <v/>
      </c>
      <c r="J2548" s="143"/>
      <c r="K2548" s="144" t="s">
        <v>3103</v>
      </c>
    </row>
    <row r="2549" spans="1:11" hidden="1" x14ac:dyDescent="0.25">
      <c r="A2549" s="137" t="s">
        <v>7226</v>
      </c>
      <c r="B2549" s="138" t="s">
        <v>7227</v>
      </c>
      <c r="C2549" s="139" t="s">
        <v>17</v>
      </c>
      <c r="D2549" s="139">
        <v>0</v>
      </c>
      <c r="E2549" s="140" t="s">
        <v>12</v>
      </c>
      <c r="F2549" s="141" t="str">
        <f t="shared" si="119"/>
        <v/>
      </c>
      <c r="G2549" s="142">
        <f>IF($K2549="Padrão",BDI!$B$17,IF($K2549="Diferenciado",BDI!$E$17,0))</f>
        <v>0.21290000000000001</v>
      </c>
      <c r="H2549" s="140" t="str">
        <f t="shared" si="117"/>
        <v/>
      </c>
      <c r="I2549" s="141" t="str">
        <f t="shared" si="118"/>
        <v/>
      </c>
      <c r="J2549" s="143"/>
      <c r="K2549" s="144" t="s">
        <v>3103</v>
      </c>
    </row>
    <row r="2550" spans="1:11" hidden="1" x14ac:dyDescent="0.25">
      <c r="A2550" s="137" t="s">
        <v>7228</v>
      </c>
      <c r="B2550" s="138" t="s">
        <v>7229</v>
      </c>
      <c r="C2550" s="139" t="s">
        <v>17</v>
      </c>
      <c r="D2550" s="139">
        <v>0</v>
      </c>
      <c r="E2550" s="140" t="s">
        <v>12</v>
      </c>
      <c r="F2550" s="141" t="str">
        <f t="shared" si="119"/>
        <v/>
      </c>
      <c r="G2550" s="142">
        <f>IF($K2550="Padrão",BDI!$B$17,IF($K2550="Diferenciado",BDI!$E$17,0))</f>
        <v>0.21290000000000001</v>
      </c>
      <c r="H2550" s="140" t="str">
        <f t="shared" si="117"/>
        <v/>
      </c>
      <c r="I2550" s="141" t="str">
        <f t="shared" si="118"/>
        <v/>
      </c>
      <c r="J2550" s="143"/>
      <c r="K2550" s="144" t="s">
        <v>3103</v>
      </c>
    </row>
    <row r="2551" spans="1:11" hidden="1" x14ac:dyDescent="0.25">
      <c r="A2551" s="137" t="s">
        <v>7230</v>
      </c>
      <c r="B2551" s="138" t="s">
        <v>7231</v>
      </c>
      <c r="C2551" s="139" t="s">
        <v>17</v>
      </c>
      <c r="D2551" s="139">
        <v>0</v>
      </c>
      <c r="E2551" s="140" t="s">
        <v>12</v>
      </c>
      <c r="F2551" s="141" t="str">
        <f t="shared" si="119"/>
        <v/>
      </c>
      <c r="G2551" s="142">
        <f>IF($K2551="Padrão",BDI!$B$17,IF($K2551="Diferenciado",BDI!$E$17,0))</f>
        <v>0.21290000000000001</v>
      </c>
      <c r="H2551" s="140" t="str">
        <f t="shared" si="117"/>
        <v/>
      </c>
      <c r="I2551" s="141" t="str">
        <f t="shared" si="118"/>
        <v/>
      </c>
      <c r="J2551" s="143"/>
      <c r="K2551" s="144" t="s">
        <v>3103</v>
      </c>
    </row>
    <row r="2552" spans="1:11" hidden="1" x14ac:dyDescent="0.25">
      <c r="A2552" s="137" t="s">
        <v>7232</v>
      </c>
      <c r="B2552" s="138" t="s">
        <v>7233</v>
      </c>
      <c r="C2552" s="139" t="s">
        <v>17</v>
      </c>
      <c r="D2552" s="139">
        <v>0</v>
      </c>
      <c r="E2552" s="140" t="s">
        <v>12</v>
      </c>
      <c r="F2552" s="141" t="str">
        <f t="shared" si="119"/>
        <v/>
      </c>
      <c r="G2552" s="142">
        <f>IF($K2552="Padrão",BDI!$B$17,IF($K2552="Diferenciado",BDI!$E$17,0))</f>
        <v>0.21290000000000001</v>
      </c>
      <c r="H2552" s="140" t="str">
        <f t="shared" si="117"/>
        <v/>
      </c>
      <c r="I2552" s="141" t="str">
        <f t="shared" si="118"/>
        <v/>
      </c>
      <c r="J2552" s="143"/>
      <c r="K2552" s="144" t="s">
        <v>3103</v>
      </c>
    </row>
    <row r="2553" spans="1:11" hidden="1" x14ac:dyDescent="0.25">
      <c r="A2553" s="137" t="s">
        <v>7234</v>
      </c>
      <c r="B2553" s="138" t="s">
        <v>7235</v>
      </c>
      <c r="C2553" s="139" t="s">
        <v>17</v>
      </c>
      <c r="D2553" s="139">
        <v>0</v>
      </c>
      <c r="E2553" s="140" t="s">
        <v>12</v>
      </c>
      <c r="F2553" s="141" t="str">
        <f t="shared" si="119"/>
        <v/>
      </c>
      <c r="G2553" s="142">
        <f>IF($K2553="Padrão",BDI!$B$17,IF($K2553="Diferenciado",BDI!$E$17,0))</f>
        <v>0.21290000000000001</v>
      </c>
      <c r="H2553" s="140" t="str">
        <f t="shared" si="117"/>
        <v/>
      </c>
      <c r="I2553" s="141" t="str">
        <f t="shared" si="118"/>
        <v/>
      </c>
      <c r="J2553" s="143"/>
      <c r="K2553" s="144" t="s">
        <v>3103</v>
      </c>
    </row>
    <row r="2554" spans="1:11" hidden="1" x14ac:dyDescent="0.25">
      <c r="A2554" s="137" t="s">
        <v>7236</v>
      </c>
      <c r="B2554" s="138" t="s">
        <v>7237</v>
      </c>
      <c r="C2554" s="139" t="s">
        <v>17</v>
      </c>
      <c r="D2554" s="139">
        <v>0</v>
      </c>
      <c r="E2554" s="140" t="s">
        <v>12</v>
      </c>
      <c r="F2554" s="141" t="str">
        <f t="shared" si="119"/>
        <v/>
      </c>
      <c r="G2554" s="142">
        <f>IF($K2554="Padrão",BDI!$B$17,IF($K2554="Diferenciado",BDI!$E$17,0))</f>
        <v>0.21290000000000001</v>
      </c>
      <c r="H2554" s="140" t="str">
        <f t="shared" si="117"/>
        <v/>
      </c>
      <c r="I2554" s="141" t="str">
        <f t="shared" si="118"/>
        <v/>
      </c>
      <c r="J2554" s="143"/>
      <c r="K2554" s="144" t="s">
        <v>3103</v>
      </c>
    </row>
    <row r="2555" spans="1:11" hidden="1" x14ac:dyDescent="0.25">
      <c r="A2555" s="137" t="s">
        <v>7238</v>
      </c>
      <c r="B2555" s="138" t="s">
        <v>7239</v>
      </c>
      <c r="C2555" s="139" t="s">
        <v>17</v>
      </c>
      <c r="D2555" s="139">
        <v>0</v>
      </c>
      <c r="E2555" s="140" t="s">
        <v>12</v>
      </c>
      <c r="F2555" s="141" t="str">
        <f t="shared" si="119"/>
        <v/>
      </c>
      <c r="G2555" s="142">
        <f>IF($K2555="Padrão",BDI!$B$17,IF($K2555="Diferenciado",BDI!$E$17,0))</f>
        <v>0.21290000000000001</v>
      </c>
      <c r="H2555" s="140" t="str">
        <f t="shared" si="117"/>
        <v/>
      </c>
      <c r="I2555" s="141" t="str">
        <f t="shared" si="118"/>
        <v/>
      </c>
      <c r="J2555" s="143"/>
      <c r="K2555" s="144" t="s">
        <v>3103</v>
      </c>
    </row>
    <row r="2556" spans="1:11" hidden="1" x14ac:dyDescent="0.25">
      <c r="A2556" s="137" t="s">
        <v>7240</v>
      </c>
      <c r="B2556" s="138" t="s">
        <v>7241</v>
      </c>
      <c r="C2556" s="139" t="s">
        <v>17</v>
      </c>
      <c r="D2556" s="139">
        <v>0</v>
      </c>
      <c r="E2556" s="140" t="s">
        <v>12</v>
      </c>
      <c r="F2556" s="141" t="str">
        <f t="shared" si="119"/>
        <v/>
      </c>
      <c r="G2556" s="142">
        <f>IF($K2556="Padrão",BDI!$B$17,IF($K2556="Diferenciado",BDI!$E$17,0))</f>
        <v>0.21290000000000001</v>
      </c>
      <c r="H2556" s="140" t="str">
        <f t="shared" si="117"/>
        <v/>
      </c>
      <c r="I2556" s="141" t="str">
        <f t="shared" si="118"/>
        <v/>
      </c>
      <c r="J2556" s="143"/>
      <c r="K2556" s="144" t="s">
        <v>3103</v>
      </c>
    </row>
    <row r="2557" spans="1:11" hidden="1" x14ac:dyDescent="0.25">
      <c r="A2557" s="137" t="s">
        <v>7242</v>
      </c>
      <c r="B2557" s="138" t="s">
        <v>7243</v>
      </c>
      <c r="C2557" s="139" t="s">
        <v>17</v>
      </c>
      <c r="D2557" s="139">
        <v>0</v>
      </c>
      <c r="E2557" s="140" t="s">
        <v>12</v>
      </c>
      <c r="F2557" s="141" t="str">
        <f t="shared" si="119"/>
        <v/>
      </c>
      <c r="G2557" s="142">
        <f>IF($K2557="Padrão",BDI!$B$17,IF($K2557="Diferenciado",BDI!$E$17,0))</f>
        <v>0.21290000000000001</v>
      </c>
      <c r="H2557" s="140" t="str">
        <f t="shared" si="117"/>
        <v/>
      </c>
      <c r="I2557" s="141" t="str">
        <f t="shared" si="118"/>
        <v/>
      </c>
      <c r="J2557" s="143"/>
      <c r="K2557" s="144" t="s">
        <v>3103</v>
      </c>
    </row>
    <row r="2558" spans="1:11" hidden="1" x14ac:dyDescent="0.25">
      <c r="A2558" s="137" t="s">
        <v>7244</v>
      </c>
      <c r="B2558" s="138" t="s">
        <v>7245</v>
      </c>
      <c r="C2558" s="139" t="s">
        <v>17</v>
      </c>
      <c r="D2558" s="139">
        <v>0</v>
      </c>
      <c r="E2558" s="140" t="s">
        <v>12</v>
      </c>
      <c r="F2558" s="141" t="str">
        <f t="shared" si="119"/>
        <v/>
      </c>
      <c r="G2558" s="142">
        <f>IF($K2558="Padrão",BDI!$B$17,IF($K2558="Diferenciado",BDI!$E$17,0))</f>
        <v>0.21290000000000001</v>
      </c>
      <c r="H2558" s="140" t="str">
        <f t="shared" si="117"/>
        <v/>
      </c>
      <c r="I2558" s="141" t="str">
        <f t="shared" si="118"/>
        <v/>
      </c>
      <c r="J2558" s="143"/>
      <c r="K2558" s="144" t="s">
        <v>3103</v>
      </c>
    </row>
    <row r="2559" spans="1:11" hidden="1" x14ac:dyDescent="0.25">
      <c r="A2559" s="137" t="s">
        <v>7246</v>
      </c>
      <c r="B2559" s="138" t="s">
        <v>7247</v>
      </c>
      <c r="C2559" s="139" t="s">
        <v>17</v>
      </c>
      <c r="D2559" s="139">
        <v>0</v>
      </c>
      <c r="E2559" s="140" t="s">
        <v>12</v>
      </c>
      <c r="F2559" s="141" t="str">
        <f t="shared" si="119"/>
        <v/>
      </c>
      <c r="G2559" s="142">
        <f>IF($K2559="Padrão",BDI!$B$17,IF($K2559="Diferenciado",BDI!$E$17,0))</f>
        <v>0.21290000000000001</v>
      </c>
      <c r="H2559" s="140" t="str">
        <f t="shared" si="117"/>
        <v/>
      </c>
      <c r="I2559" s="141" t="str">
        <f t="shared" si="118"/>
        <v/>
      </c>
      <c r="J2559" s="143"/>
      <c r="K2559" s="144" t="s">
        <v>3103</v>
      </c>
    </row>
    <row r="2560" spans="1:11" hidden="1" x14ac:dyDescent="0.25">
      <c r="A2560" s="137" t="s">
        <v>7248</v>
      </c>
      <c r="B2560" s="138" t="s">
        <v>7249</v>
      </c>
      <c r="C2560" s="139" t="s">
        <v>17</v>
      </c>
      <c r="D2560" s="139">
        <v>0</v>
      </c>
      <c r="E2560" s="140" t="s">
        <v>12</v>
      </c>
      <c r="F2560" s="141" t="str">
        <f t="shared" si="119"/>
        <v/>
      </c>
      <c r="G2560" s="142">
        <f>IF($K2560="Padrão",BDI!$B$17,IF($K2560="Diferenciado",BDI!$E$17,0))</f>
        <v>0.21290000000000001</v>
      </c>
      <c r="H2560" s="140" t="str">
        <f t="shared" si="117"/>
        <v/>
      </c>
      <c r="I2560" s="141" t="str">
        <f t="shared" si="118"/>
        <v/>
      </c>
      <c r="J2560" s="143"/>
      <c r="K2560" s="144" t="s">
        <v>3103</v>
      </c>
    </row>
    <row r="2561" spans="1:11" hidden="1" x14ac:dyDescent="0.25">
      <c r="A2561" s="137" t="s">
        <v>7250</v>
      </c>
      <c r="B2561" s="138" t="s">
        <v>7251</v>
      </c>
      <c r="C2561" s="139" t="s">
        <v>17</v>
      </c>
      <c r="D2561" s="139">
        <v>0</v>
      </c>
      <c r="E2561" s="140" t="s">
        <v>12</v>
      </c>
      <c r="F2561" s="141" t="str">
        <f t="shared" si="119"/>
        <v/>
      </c>
      <c r="G2561" s="142">
        <f>IF($K2561="Padrão",BDI!$B$17,IF($K2561="Diferenciado",BDI!$E$17,0))</f>
        <v>0.21290000000000001</v>
      </c>
      <c r="H2561" s="140" t="str">
        <f t="shared" si="117"/>
        <v/>
      </c>
      <c r="I2561" s="141" t="str">
        <f t="shared" si="118"/>
        <v/>
      </c>
      <c r="J2561" s="143"/>
      <c r="K2561" s="144" t="s">
        <v>3103</v>
      </c>
    </row>
    <row r="2562" spans="1:11" hidden="1" x14ac:dyDescent="0.25">
      <c r="A2562" s="137" t="s">
        <v>7252</v>
      </c>
      <c r="B2562" s="138" t="s">
        <v>7253</v>
      </c>
      <c r="C2562" s="139" t="s">
        <v>17</v>
      </c>
      <c r="D2562" s="139">
        <v>0</v>
      </c>
      <c r="E2562" s="140" t="s">
        <v>12</v>
      </c>
      <c r="F2562" s="141" t="str">
        <f t="shared" si="119"/>
        <v/>
      </c>
      <c r="G2562" s="142">
        <f>IF($K2562="Padrão",BDI!$B$17,IF($K2562="Diferenciado",BDI!$E$17,0))</f>
        <v>0.21290000000000001</v>
      </c>
      <c r="H2562" s="140" t="str">
        <f t="shared" si="117"/>
        <v/>
      </c>
      <c r="I2562" s="141" t="str">
        <f t="shared" si="118"/>
        <v/>
      </c>
      <c r="J2562" s="143"/>
      <c r="K2562" s="144" t="s">
        <v>3103</v>
      </c>
    </row>
    <row r="2563" spans="1:11" hidden="1" x14ac:dyDescent="0.25">
      <c r="A2563" s="137" t="s">
        <v>7254</v>
      </c>
      <c r="B2563" s="138" t="s">
        <v>7255</v>
      </c>
      <c r="C2563" s="139" t="s">
        <v>17</v>
      </c>
      <c r="D2563" s="139">
        <v>0</v>
      </c>
      <c r="E2563" s="140" t="s">
        <v>12</v>
      </c>
      <c r="F2563" s="141" t="str">
        <f t="shared" si="119"/>
        <v/>
      </c>
      <c r="G2563" s="142">
        <f>IF($K2563="Padrão",BDI!$B$17,IF($K2563="Diferenciado",BDI!$E$17,0))</f>
        <v>0.21290000000000001</v>
      </c>
      <c r="H2563" s="140" t="str">
        <f t="shared" si="117"/>
        <v/>
      </c>
      <c r="I2563" s="141" t="str">
        <f t="shared" si="118"/>
        <v/>
      </c>
      <c r="J2563" s="143"/>
      <c r="K2563" s="144" t="s">
        <v>3103</v>
      </c>
    </row>
    <row r="2564" spans="1:11" hidden="1" x14ac:dyDescent="0.25">
      <c r="A2564" s="137" t="s">
        <v>7256</v>
      </c>
      <c r="B2564" s="138" t="s">
        <v>7257</v>
      </c>
      <c r="C2564" s="139" t="s">
        <v>17</v>
      </c>
      <c r="D2564" s="139">
        <v>0</v>
      </c>
      <c r="E2564" s="140" t="s">
        <v>12</v>
      </c>
      <c r="F2564" s="141" t="str">
        <f t="shared" si="119"/>
        <v/>
      </c>
      <c r="G2564" s="142">
        <f>IF($K2564="Padrão",BDI!$B$17,IF($K2564="Diferenciado",BDI!$E$17,0))</f>
        <v>0.21290000000000001</v>
      </c>
      <c r="H2564" s="140" t="str">
        <f t="shared" si="117"/>
        <v/>
      </c>
      <c r="I2564" s="141" t="str">
        <f t="shared" si="118"/>
        <v/>
      </c>
      <c r="J2564" s="143"/>
      <c r="K2564" s="144" t="s">
        <v>3103</v>
      </c>
    </row>
    <row r="2565" spans="1:11" hidden="1" x14ac:dyDescent="0.25">
      <c r="A2565" s="137" t="s">
        <v>7258</v>
      </c>
      <c r="B2565" s="138" t="s">
        <v>7259</v>
      </c>
      <c r="C2565" s="139" t="s">
        <v>17</v>
      </c>
      <c r="D2565" s="139">
        <v>0</v>
      </c>
      <c r="E2565" s="140" t="s">
        <v>12</v>
      </c>
      <c r="F2565" s="141" t="str">
        <f t="shared" si="119"/>
        <v/>
      </c>
      <c r="G2565" s="142">
        <f>IF($K2565="Padrão",BDI!$B$17,IF($K2565="Diferenciado",BDI!$E$17,0))</f>
        <v>0.21290000000000001</v>
      </c>
      <c r="H2565" s="140" t="str">
        <f t="shared" si="117"/>
        <v/>
      </c>
      <c r="I2565" s="141" t="str">
        <f t="shared" si="118"/>
        <v/>
      </c>
      <c r="J2565" s="143"/>
      <c r="K2565" s="144" t="s">
        <v>3103</v>
      </c>
    </row>
    <row r="2566" spans="1:11" hidden="1" x14ac:dyDescent="0.25">
      <c r="A2566" s="137" t="s">
        <v>7260</v>
      </c>
      <c r="B2566" s="138" t="s">
        <v>7261</v>
      </c>
      <c r="C2566" s="139" t="s">
        <v>17</v>
      </c>
      <c r="D2566" s="139">
        <v>0</v>
      </c>
      <c r="E2566" s="140" t="s">
        <v>12</v>
      </c>
      <c r="F2566" s="141" t="str">
        <f t="shared" si="119"/>
        <v/>
      </c>
      <c r="G2566" s="142">
        <f>IF($K2566="Padrão",BDI!$B$17,IF($K2566="Diferenciado",BDI!$E$17,0))</f>
        <v>0.21290000000000001</v>
      </c>
      <c r="H2566" s="140" t="str">
        <f t="shared" ref="H2566:H2629" si="120">IF(ISNUMBER(E2566),ROUND(E2566*(1+G2566),2),"")</f>
        <v/>
      </c>
      <c r="I2566" s="141" t="str">
        <f t="shared" ref="I2566:I2629" si="121">IF(ISNUMBER(E2566),ROUND(H2566*D2566,2),"")</f>
        <v/>
      </c>
      <c r="J2566" s="143"/>
      <c r="K2566" s="144" t="s">
        <v>3103</v>
      </c>
    </row>
    <row r="2567" spans="1:11" hidden="1" x14ac:dyDescent="0.25">
      <c r="A2567" s="137" t="s">
        <v>7262</v>
      </c>
      <c r="B2567" s="138" t="s">
        <v>7263</v>
      </c>
      <c r="C2567" s="139" t="s">
        <v>17</v>
      </c>
      <c r="D2567" s="139">
        <v>0</v>
      </c>
      <c r="E2567" s="140" t="s">
        <v>12</v>
      </c>
      <c r="F2567" s="141" t="str">
        <f t="shared" ref="F2567:F2630" si="122">IF(ISNUMBER(E2567),D2567*E2567,"")</f>
        <v/>
      </c>
      <c r="G2567" s="142">
        <f>IF($K2567="Padrão",BDI!$B$17,IF($K2567="Diferenciado",BDI!$E$17,0))</f>
        <v>0.21290000000000001</v>
      </c>
      <c r="H2567" s="140" t="str">
        <f t="shared" si="120"/>
        <v/>
      </c>
      <c r="I2567" s="141" t="str">
        <f t="shared" si="121"/>
        <v/>
      </c>
      <c r="J2567" s="143"/>
      <c r="K2567" s="144" t="s">
        <v>3103</v>
      </c>
    </row>
    <row r="2568" spans="1:11" hidden="1" x14ac:dyDescent="0.25">
      <c r="A2568" s="137" t="s">
        <v>7264</v>
      </c>
      <c r="B2568" s="138" t="s">
        <v>7265</v>
      </c>
      <c r="C2568" s="139" t="s">
        <v>17</v>
      </c>
      <c r="D2568" s="139">
        <v>0</v>
      </c>
      <c r="E2568" s="140" t="s">
        <v>12</v>
      </c>
      <c r="F2568" s="141" t="str">
        <f t="shared" si="122"/>
        <v/>
      </c>
      <c r="G2568" s="142">
        <f>IF($K2568="Padrão",BDI!$B$17,IF($K2568="Diferenciado",BDI!$E$17,0))</f>
        <v>0.21290000000000001</v>
      </c>
      <c r="H2568" s="140" t="str">
        <f t="shared" si="120"/>
        <v/>
      </c>
      <c r="I2568" s="141" t="str">
        <f t="shared" si="121"/>
        <v/>
      </c>
      <c r="J2568" s="143"/>
      <c r="K2568" s="144" t="s">
        <v>3103</v>
      </c>
    </row>
    <row r="2569" spans="1:11" hidden="1" x14ac:dyDescent="0.25">
      <c r="A2569" s="137" t="s">
        <v>7266</v>
      </c>
      <c r="B2569" s="138" t="s">
        <v>7267</v>
      </c>
      <c r="C2569" s="139" t="s">
        <v>17</v>
      </c>
      <c r="D2569" s="139">
        <v>0</v>
      </c>
      <c r="E2569" s="140" t="s">
        <v>12</v>
      </c>
      <c r="F2569" s="141" t="str">
        <f t="shared" si="122"/>
        <v/>
      </c>
      <c r="G2569" s="142">
        <f>IF($K2569="Padrão",BDI!$B$17,IF($K2569="Diferenciado",BDI!$E$17,0))</f>
        <v>0.21290000000000001</v>
      </c>
      <c r="H2569" s="140" t="str">
        <f t="shared" si="120"/>
        <v/>
      </c>
      <c r="I2569" s="141" t="str">
        <f t="shared" si="121"/>
        <v/>
      </c>
      <c r="J2569" s="143"/>
      <c r="K2569" s="144" t="s">
        <v>3103</v>
      </c>
    </row>
    <row r="2570" spans="1:11" hidden="1" x14ac:dyDescent="0.25">
      <c r="A2570" s="137" t="s">
        <v>7268</v>
      </c>
      <c r="B2570" s="138" t="s">
        <v>7269</v>
      </c>
      <c r="C2570" s="139" t="s">
        <v>17</v>
      </c>
      <c r="D2570" s="139">
        <v>0</v>
      </c>
      <c r="E2570" s="140" t="s">
        <v>12</v>
      </c>
      <c r="F2570" s="141" t="str">
        <f t="shared" si="122"/>
        <v/>
      </c>
      <c r="G2570" s="142">
        <f>IF($K2570="Padrão",BDI!$B$17,IF($K2570="Diferenciado",BDI!$E$17,0))</f>
        <v>0.21290000000000001</v>
      </c>
      <c r="H2570" s="140" t="str">
        <f t="shared" si="120"/>
        <v/>
      </c>
      <c r="I2570" s="141" t="str">
        <f t="shared" si="121"/>
        <v/>
      </c>
      <c r="J2570" s="143"/>
      <c r="K2570" s="144" t="s">
        <v>3103</v>
      </c>
    </row>
    <row r="2571" spans="1:11" hidden="1" x14ac:dyDescent="0.25">
      <c r="A2571" s="137" t="s">
        <v>7270</v>
      </c>
      <c r="B2571" s="138" t="s">
        <v>7271</v>
      </c>
      <c r="C2571" s="139" t="s">
        <v>17</v>
      </c>
      <c r="D2571" s="139">
        <v>0</v>
      </c>
      <c r="E2571" s="140" t="s">
        <v>12</v>
      </c>
      <c r="F2571" s="141" t="str">
        <f t="shared" si="122"/>
        <v/>
      </c>
      <c r="G2571" s="142">
        <f>IF($K2571="Padrão",BDI!$B$17,IF($K2571="Diferenciado",BDI!$E$17,0))</f>
        <v>0.21290000000000001</v>
      </c>
      <c r="H2571" s="140" t="str">
        <f t="shared" si="120"/>
        <v/>
      </c>
      <c r="I2571" s="141" t="str">
        <f t="shared" si="121"/>
        <v/>
      </c>
      <c r="J2571" s="143"/>
      <c r="K2571" s="144" t="s">
        <v>3103</v>
      </c>
    </row>
    <row r="2572" spans="1:11" hidden="1" x14ac:dyDescent="0.25">
      <c r="A2572" s="137" t="s">
        <v>7272</v>
      </c>
      <c r="B2572" s="138" t="s">
        <v>7273</v>
      </c>
      <c r="C2572" s="139" t="s">
        <v>17</v>
      </c>
      <c r="D2572" s="139">
        <v>0</v>
      </c>
      <c r="E2572" s="140" t="s">
        <v>12</v>
      </c>
      <c r="F2572" s="141" t="str">
        <f t="shared" si="122"/>
        <v/>
      </c>
      <c r="G2572" s="142">
        <f>IF($K2572="Padrão",BDI!$B$17,IF($K2572="Diferenciado",BDI!$E$17,0))</f>
        <v>0.21290000000000001</v>
      </c>
      <c r="H2572" s="140" t="str">
        <f t="shared" si="120"/>
        <v/>
      </c>
      <c r="I2572" s="141" t="str">
        <f t="shared" si="121"/>
        <v/>
      </c>
      <c r="J2572" s="143"/>
      <c r="K2572" s="144" t="s">
        <v>3103</v>
      </c>
    </row>
    <row r="2573" spans="1:11" hidden="1" x14ac:dyDescent="0.25">
      <c r="A2573" s="137" t="s">
        <v>7274</v>
      </c>
      <c r="B2573" s="138" t="s">
        <v>7275</v>
      </c>
      <c r="C2573" s="139" t="s">
        <v>17</v>
      </c>
      <c r="D2573" s="139">
        <v>0</v>
      </c>
      <c r="E2573" s="140" t="s">
        <v>12</v>
      </c>
      <c r="F2573" s="141" t="str">
        <f t="shared" si="122"/>
        <v/>
      </c>
      <c r="G2573" s="142">
        <f>IF($K2573="Padrão",BDI!$B$17,IF($K2573="Diferenciado",BDI!$E$17,0))</f>
        <v>0.21290000000000001</v>
      </c>
      <c r="H2573" s="140" t="str">
        <f t="shared" si="120"/>
        <v/>
      </c>
      <c r="I2573" s="141" t="str">
        <f t="shared" si="121"/>
        <v/>
      </c>
      <c r="J2573" s="143"/>
      <c r="K2573" s="144" t="s">
        <v>3103</v>
      </c>
    </row>
    <row r="2574" spans="1:11" hidden="1" x14ac:dyDescent="0.25">
      <c r="A2574" s="137" t="s">
        <v>7276</v>
      </c>
      <c r="B2574" s="138" t="s">
        <v>7277</v>
      </c>
      <c r="C2574" s="139" t="s">
        <v>17</v>
      </c>
      <c r="D2574" s="139">
        <v>0</v>
      </c>
      <c r="E2574" s="140" t="s">
        <v>12</v>
      </c>
      <c r="F2574" s="141" t="str">
        <f t="shared" si="122"/>
        <v/>
      </c>
      <c r="G2574" s="142">
        <f>IF($K2574="Padrão",BDI!$B$17,IF($K2574="Diferenciado",BDI!$E$17,0))</f>
        <v>0.21290000000000001</v>
      </c>
      <c r="H2574" s="140" t="str">
        <f t="shared" si="120"/>
        <v/>
      </c>
      <c r="I2574" s="141" t="str">
        <f t="shared" si="121"/>
        <v/>
      </c>
      <c r="J2574" s="143"/>
      <c r="K2574" s="144" t="s">
        <v>3103</v>
      </c>
    </row>
    <row r="2575" spans="1:11" hidden="1" x14ac:dyDescent="0.25">
      <c r="A2575" s="137" t="s">
        <v>7278</v>
      </c>
      <c r="B2575" s="138" t="s">
        <v>7279</v>
      </c>
      <c r="C2575" s="139" t="s">
        <v>17</v>
      </c>
      <c r="D2575" s="139">
        <v>0</v>
      </c>
      <c r="E2575" s="140" t="s">
        <v>12</v>
      </c>
      <c r="F2575" s="141" t="str">
        <f t="shared" si="122"/>
        <v/>
      </c>
      <c r="G2575" s="142">
        <f>IF($K2575="Padrão",BDI!$B$17,IF($K2575="Diferenciado",BDI!$E$17,0))</f>
        <v>0.21290000000000001</v>
      </c>
      <c r="H2575" s="140" t="str">
        <f t="shared" si="120"/>
        <v/>
      </c>
      <c r="I2575" s="141" t="str">
        <f t="shared" si="121"/>
        <v/>
      </c>
      <c r="J2575" s="143"/>
      <c r="K2575" s="144" t="s">
        <v>3103</v>
      </c>
    </row>
    <row r="2576" spans="1:11" hidden="1" x14ac:dyDescent="0.25">
      <c r="A2576" s="137" t="s">
        <v>7280</v>
      </c>
      <c r="B2576" s="138" t="s">
        <v>7281</v>
      </c>
      <c r="C2576" s="139" t="s">
        <v>17</v>
      </c>
      <c r="D2576" s="139">
        <v>0</v>
      </c>
      <c r="E2576" s="140" t="s">
        <v>12</v>
      </c>
      <c r="F2576" s="141" t="str">
        <f t="shared" si="122"/>
        <v/>
      </c>
      <c r="G2576" s="142">
        <f>IF($K2576="Padrão",BDI!$B$17,IF($K2576="Diferenciado",BDI!$E$17,0))</f>
        <v>0.21290000000000001</v>
      </c>
      <c r="H2576" s="140" t="str">
        <f t="shared" si="120"/>
        <v/>
      </c>
      <c r="I2576" s="141" t="str">
        <f t="shared" si="121"/>
        <v/>
      </c>
      <c r="J2576" s="143"/>
      <c r="K2576" s="144" t="s">
        <v>3103</v>
      </c>
    </row>
    <row r="2577" spans="1:11" hidden="1" x14ac:dyDescent="0.25">
      <c r="A2577" s="137" t="s">
        <v>7282</v>
      </c>
      <c r="B2577" s="138" t="s">
        <v>7283</v>
      </c>
      <c r="C2577" s="139" t="s">
        <v>3611</v>
      </c>
      <c r="D2577" s="139">
        <v>0</v>
      </c>
      <c r="E2577" s="140" t="s">
        <v>12</v>
      </c>
      <c r="F2577" s="141" t="str">
        <f t="shared" si="122"/>
        <v/>
      </c>
      <c r="G2577" s="142">
        <f>IF($K2577="Padrão",BDI!$B$17,IF($K2577="Diferenciado",BDI!$E$17,0))</f>
        <v>0.21290000000000001</v>
      </c>
      <c r="H2577" s="140" t="str">
        <f t="shared" si="120"/>
        <v/>
      </c>
      <c r="I2577" s="141" t="str">
        <f t="shared" si="121"/>
        <v/>
      </c>
      <c r="J2577" s="143"/>
      <c r="K2577" s="144" t="s">
        <v>3103</v>
      </c>
    </row>
    <row r="2578" spans="1:11" hidden="1" x14ac:dyDescent="0.25">
      <c r="A2578" s="137" t="s">
        <v>7284</v>
      </c>
      <c r="B2578" s="138" t="s">
        <v>7285</v>
      </c>
      <c r="C2578" s="139" t="s">
        <v>3611</v>
      </c>
      <c r="D2578" s="139">
        <v>0</v>
      </c>
      <c r="E2578" s="140" t="s">
        <v>12</v>
      </c>
      <c r="F2578" s="141" t="str">
        <f t="shared" si="122"/>
        <v/>
      </c>
      <c r="G2578" s="142">
        <f>IF($K2578="Padrão",BDI!$B$17,IF($K2578="Diferenciado",BDI!$E$17,0))</f>
        <v>0.21290000000000001</v>
      </c>
      <c r="H2578" s="140" t="str">
        <f t="shared" si="120"/>
        <v/>
      </c>
      <c r="I2578" s="141" t="str">
        <f t="shared" si="121"/>
        <v/>
      </c>
      <c r="J2578" s="143"/>
      <c r="K2578" s="144" t="s">
        <v>3103</v>
      </c>
    </row>
    <row r="2579" spans="1:11" hidden="1" x14ac:dyDescent="0.25">
      <c r="A2579" s="137" t="s">
        <v>7286</v>
      </c>
      <c r="B2579" s="138" t="s">
        <v>7287</v>
      </c>
      <c r="C2579" s="139" t="s">
        <v>3611</v>
      </c>
      <c r="D2579" s="139">
        <v>0</v>
      </c>
      <c r="E2579" s="140" t="s">
        <v>12</v>
      </c>
      <c r="F2579" s="141" t="str">
        <f t="shared" si="122"/>
        <v/>
      </c>
      <c r="G2579" s="142">
        <f>IF($K2579="Padrão",BDI!$B$17,IF($K2579="Diferenciado",BDI!$E$17,0))</f>
        <v>0.21290000000000001</v>
      </c>
      <c r="H2579" s="140" t="str">
        <f t="shared" si="120"/>
        <v/>
      </c>
      <c r="I2579" s="141" t="str">
        <f t="shared" si="121"/>
        <v/>
      </c>
      <c r="J2579" s="143"/>
      <c r="K2579" s="144" t="s">
        <v>3103</v>
      </c>
    </row>
    <row r="2580" spans="1:11" hidden="1" x14ac:dyDescent="0.25">
      <c r="A2580" s="137" t="s">
        <v>7288</v>
      </c>
      <c r="B2580" s="138" t="s">
        <v>7289</v>
      </c>
      <c r="C2580" s="139" t="s">
        <v>17</v>
      </c>
      <c r="D2580" s="139">
        <v>0</v>
      </c>
      <c r="E2580" s="140" t="s">
        <v>12</v>
      </c>
      <c r="F2580" s="141" t="str">
        <f t="shared" si="122"/>
        <v/>
      </c>
      <c r="G2580" s="142">
        <f>IF($K2580="Padrão",BDI!$B$17,IF($K2580="Diferenciado",BDI!$E$17,0))</f>
        <v>0.21290000000000001</v>
      </c>
      <c r="H2580" s="140" t="str">
        <f t="shared" si="120"/>
        <v/>
      </c>
      <c r="I2580" s="141" t="str">
        <f t="shared" si="121"/>
        <v/>
      </c>
      <c r="J2580" s="143"/>
      <c r="K2580" s="144" t="s">
        <v>3103</v>
      </c>
    </row>
    <row r="2581" spans="1:11" hidden="1" x14ac:dyDescent="0.25">
      <c r="A2581" s="137" t="s">
        <v>7290</v>
      </c>
      <c r="B2581" s="138" t="s">
        <v>7291</v>
      </c>
      <c r="C2581" s="139" t="s">
        <v>17</v>
      </c>
      <c r="D2581" s="139">
        <v>0</v>
      </c>
      <c r="E2581" s="140" t="s">
        <v>12</v>
      </c>
      <c r="F2581" s="141" t="str">
        <f t="shared" si="122"/>
        <v/>
      </c>
      <c r="G2581" s="142">
        <f>IF($K2581="Padrão",BDI!$B$17,IF($K2581="Diferenciado",BDI!$E$17,0))</f>
        <v>0.21290000000000001</v>
      </c>
      <c r="H2581" s="140" t="str">
        <f t="shared" si="120"/>
        <v/>
      </c>
      <c r="I2581" s="141" t="str">
        <f t="shared" si="121"/>
        <v/>
      </c>
      <c r="J2581" s="143"/>
      <c r="K2581" s="144" t="s">
        <v>3103</v>
      </c>
    </row>
    <row r="2582" spans="1:11" hidden="1" x14ac:dyDescent="0.25">
      <c r="A2582" s="137" t="s">
        <v>7292</v>
      </c>
      <c r="B2582" s="138" t="s">
        <v>7293</v>
      </c>
      <c r="C2582" s="139" t="s">
        <v>17</v>
      </c>
      <c r="D2582" s="139">
        <v>0</v>
      </c>
      <c r="E2582" s="140" t="s">
        <v>12</v>
      </c>
      <c r="F2582" s="141" t="str">
        <f t="shared" si="122"/>
        <v/>
      </c>
      <c r="G2582" s="142">
        <f>IF($K2582="Padrão",BDI!$B$17,IF($K2582="Diferenciado",BDI!$E$17,0))</f>
        <v>0.21290000000000001</v>
      </c>
      <c r="H2582" s="140" t="str">
        <f t="shared" si="120"/>
        <v/>
      </c>
      <c r="I2582" s="141" t="str">
        <f t="shared" si="121"/>
        <v/>
      </c>
      <c r="J2582" s="143"/>
      <c r="K2582" s="144" t="s">
        <v>3103</v>
      </c>
    </row>
    <row r="2583" spans="1:11" hidden="1" x14ac:dyDescent="0.25">
      <c r="A2583" s="137" t="s">
        <v>7294</v>
      </c>
      <c r="B2583" s="138" t="s">
        <v>7295</v>
      </c>
      <c r="C2583" s="139" t="s">
        <v>17</v>
      </c>
      <c r="D2583" s="139">
        <v>0</v>
      </c>
      <c r="E2583" s="140" t="s">
        <v>12</v>
      </c>
      <c r="F2583" s="141" t="str">
        <f t="shared" si="122"/>
        <v/>
      </c>
      <c r="G2583" s="142">
        <f>IF($K2583="Padrão",BDI!$B$17,IF($K2583="Diferenciado",BDI!$E$17,0))</f>
        <v>0.21290000000000001</v>
      </c>
      <c r="H2583" s="140" t="str">
        <f t="shared" si="120"/>
        <v/>
      </c>
      <c r="I2583" s="141" t="str">
        <f t="shared" si="121"/>
        <v/>
      </c>
      <c r="J2583" s="143"/>
      <c r="K2583" s="144" t="s">
        <v>3103</v>
      </c>
    </row>
    <row r="2584" spans="1:11" hidden="1" x14ac:dyDescent="0.25">
      <c r="A2584" s="137" t="s">
        <v>7296</v>
      </c>
      <c r="B2584" s="138" t="s">
        <v>7297</v>
      </c>
      <c r="C2584" s="139" t="s">
        <v>17</v>
      </c>
      <c r="D2584" s="139">
        <v>0</v>
      </c>
      <c r="E2584" s="140" t="s">
        <v>12</v>
      </c>
      <c r="F2584" s="141" t="str">
        <f t="shared" si="122"/>
        <v/>
      </c>
      <c r="G2584" s="142">
        <f>IF($K2584="Padrão",BDI!$B$17,IF($K2584="Diferenciado",BDI!$E$17,0))</f>
        <v>0.21290000000000001</v>
      </c>
      <c r="H2584" s="140" t="str">
        <f t="shared" si="120"/>
        <v/>
      </c>
      <c r="I2584" s="141" t="str">
        <f t="shared" si="121"/>
        <v/>
      </c>
      <c r="J2584" s="143"/>
      <c r="K2584" s="144" t="s">
        <v>3103</v>
      </c>
    </row>
    <row r="2585" spans="1:11" hidden="1" x14ac:dyDescent="0.25">
      <c r="A2585" s="137" t="s">
        <v>7298</v>
      </c>
      <c r="B2585" s="138" t="s">
        <v>7299</v>
      </c>
      <c r="C2585" s="139" t="s">
        <v>17</v>
      </c>
      <c r="D2585" s="139">
        <v>0</v>
      </c>
      <c r="E2585" s="140" t="s">
        <v>12</v>
      </c>
      <c r="F2585" s="141" t="str">
        <f t="shared" si="122"/>
        <v/>
      </c>
      <c r="G2585" s="142">
        <f>IF($K2585="Padrão",BDI!$B$17,IF($K2585="Diferenciado",BDI!$E$17,0))</f>
        <v>0.21290000000000001</v>
      </c>
      <c r="H2585" s="140" t="str">
        <f t="shared" si="120"/>
        <v/>
      </c>
      <c r="I2585" s="141" t="str">
        <f t="shared" si="121"/>
        <v/>
      </c>
      <c r="J2585" s="143"/>
      <c r="K2585" s="144" t="s">
        <v>3103</v>
      </c>
    </row>
    <row r="2586" spans="1:11" hidden="1" x14ac:dyDescent="0.25">
      <c r="A2586" s="137" t="s">
        <v>7300</v>
      </c>
      <c r="B2586" s="138" t="s">
        <v>7301</v>
      </c>
      <c r="C2586" s="139" t="s">
        <v>17</v>
      </c>
      <c r="D2586" s="139">
        <v>0</v>
      </c>
      <c r="E2586" s="140" t="s">
        <v>12</v>
      </c>
      <c r="F2586" s="141" t="str">
        <f t="shared" si="122"/>
        <v/>
      </c>
      <c r="G2586" s="142">
        <f>IF($K2586="Padrão",BDI!$B$17,IF($K2586="Diferenciado",BDI!$E$17,0))</f>
        <v>0.21290000000000001</v>
      </c>
      <c r="H2586" s="140" t="str">
        <f t="shared" si="120"/>
        <v/>
      </c>
      <c r="I2586" s="141" t="str">
        <f t="shared" si="121"/>
        <v/>
      </c>
      <c r="J2586" s="143"/>
      <c r="K2586" s="144" t="s">
        <v>3103</v>
      </c>
    </row>
    <row r="2587" spans="1:11" hidden="1" x14ac:dyDescent="0.25">
      <c r="A2587" s="137" t="s">
        <v>7302</v>
      </c>
      <c r="B2587" s="138" t="s">
        <v>7303</v>
      </c>
      <c r="C2587" s="139" t="s">
        <v>7304</v>
      </c>
      <c r="D2587" s="139">
        <v>0</v>
      </c>
      <c r="E2587" s="140" t="s">
        <v>12</v>
      </c>
      <c r="F2587" s="141" t="str">
        <f t="shared" si="122"/>
        <v/>
      </c>
      <c r="G2587" s="142">
        <f>IF($K2587="Padrão",BDI!$B$17,IF($K2587="Diferenciado",BDI!$E$17,0))</f>
        <v>0.21290000000000001</v>
      </c>
      <c r="H2587" s="140" t="str">
        <f t="shared" si="120"/>
        <v/>
      </c>
      <c r="I2587" s="141" t="str">
        <f t="shared" si="121"/>
        <v/>
      </c>
      <c r="J2587" s="143"/>
      <c r="K2587" s="144" t="s">
        <v>3103</v>
      </c>
    </row>
    <row r="2588" spans="1:11" hidden="1" x14ac:dyDescent="0.25">
      <c r="A2588" s="137" t="s">
        <v>7305</v>
      </c>
      <c r="B2588" s="138" t="s">
        <v>7306</v>
      </c>
      <c r="C2588" s="139" t="s">
        <v>3611</v>
      </c>
      <c r="D2588" s="139">
        <v>0</v>
      </c>
      <c r="E2588" s="140" t="s">
        <v>12</v>
      </c>
      <c r="F2588" s="141" t="str">
        <f t="shared" si="122"/>
        <v/>
      </c>
      <c r="G2588" s="142">
        <f>IF($K2588="Padrão",BDI!$B$17,IF($K2588="Diferenciado",BDI!$E$17,0))</f>
        <v>0.21290000000000001</v>
      </c>
      <c r="H2588" s="140" t="str">
        <f t="shared" si="120"/>
        <v/>
      </c>
      <c r="I2588" s="141" t="str">
        <f t="shared" si="121"/>
        <v/>
      </c>
      <c r="J2588" s="143"/>
      <c r="K2588" s="144" t="s">
        <v>3103</v>
      </c>
    </row>
    <row r="2589" spans="1:11" hidden="1" x14ac:dyDescent="0.25">
      <c r="A2589" s="137" t="s">
        <v>7307</v>
      </c>
      <c r="B2589" s="138" t="s">
        <v>7308</v>
      </c>
      <c r="C2589" s="139" t="s">
        <v>3611</v>
      </c>
      <c r="D2589" s="139">
        <v>0</v>
      </c>
      <c r="E2589" s="140" t="s">
        <v>12</v>
      </c>
      <c r="F2589" s="141" t="str">
        <f t="shared" si="122"/>
        <v/>
      </c>
      <c r="G2589" s="142">
        <f>IF($K2589="Padrão",BDI!$B$17,IF($K2589="Diferenciado",BDI!$E$17,0))</f>
        <v>0.21290000000000001</v>
      </c>
      <c r="H2589" s="140" t="str">
        <f t="shared" si="120"/>
        <v/>
      </c>
      <c r="I2589" s="141" t="str">
        <f t="shared" si="121"/>
        <v/>
      </c>
      <c r="J2589" s="143"/>
      <c r="K2589" s="144" t="s">
        <v>3103</v>
      </c>
    </row>
    <row r="2590" spans="1:11" hidden="1" x14ac:dyDescent="0.25">
      <c r="A2590" s="137" t="s">
        <v>7309</v>
      </c>
      <c r="B2590" s="138" t="s">
        <v>7310</v>
      </c>
      <c r="C2590" s="139" t="s">
        <v>17</v>
      </c>
      <c r="D2590" s="139">
        <v>0</v>
      </c>
      <c r="E2590" s="140" t="s">
        <v>12</v>
      </c>
      <c r="F2590" s="141" t="str">
        <f t="shared" si="122"/>
        <v/>
      </c>
      <c r="G2590" s="142">
        <f>IF($K2590="Padrão",BDI!$B$17,IF($K2590="Diferenciado",BDI!$E$17,0))</f>
        <v>0.21290000000000001</v>
      </c>
      <c r="H2590" s="140" t="str">
        <f t="shared" si="120"/>
        <v/>
      </c>
      <c r="I2590" s="141" t="str">
        <f t="shared" si="121"/>
        <v/>
      </c>
      <c r="J2590" s="143"/>
      <c r="K2590" s="144" t="s">
        <v>3103</v>
      </c>
    </row>
    <row r="2591" spans="1:11" hidden="1" x14ac:dyDescent="0.25">
      <c r="A2591" s="137" t="s">
        <v>7311</v>
      </c>
      <c r="B2591" s="138" t="s">
        <v>7312</v>
      </c>
      <c r="C2591" s="139" t="s">
        <v>3611</v>
      </c>
      <c r="D2591" s="139">
        <v>0</v>
      </c>
      <c r="E2591" s="140" t="s">
        <v>12</v>
      </c>
      <c r="F2591" s="141" t="str">
        <f t="shared" si="122"/>
        <v/>
      </c>
      <c r="G2591" s="142">
        <f>IF($K2591="Padrão",BDI!$B$17,IF($K2591="Diferenciado",BDI!$E$17,0))</f>
        <v>0.21290000000000001</v>
      </c>
      <c r="H2591" s="140" t="str">
        <f t="shared" si="120"/>
        <v/>
      </c>
      <c r="I2591" s="141" t="str">
        <f t="shared" si="121"/>
        <v/>
      </c>
      <c r="J2591" s="143"/>
      <c r="K2591" s="144" t="s">
        <v>3103</v>
      </c>
    </row>
    <row r="2592" spans="1:11" hidden="1" x14ac:dyDescent="0.25">
      <c r="A2592" s="137" t="s">
        <v>7313</v>
      </c>
      <c r="B2592" s="138" t="s">
        <v>7314</v>
      </c>
      <c r="C2592" s="139" t="s">
        <v>3611</v>
      </c>
      <c r="D2592" s="139">
        <v>0</v>
      </c>
      <c r="E2592" s="140" t="s">
        <v>12</v>
      </c>
      <c r="F2592" s="141" t="str">
        <f t="shared" si="122"/>
        <v/>
      </c>
      <c r="G2592" s="142">
        <f>IF($K2592="Padrão",BDI!$B$17,IF($K2592="Diferenciado",BDI!$E$17,0))</f>
        <v>0.21290000000000001</v>
      </c>
      <c r="H2592" s="140" t="str">
        <f t="shared" si="120"/>
        <v/>
      </c>
      <c r="I2592" s="141" t="str">
        <f t="shared" si="121"/>
        <v/>
      </c>
      <c r="J2592" s="143"/>
      <c r="K2592" s="144" t="s">
        <v>3103</v>
      </c>
    </row>
    <row r="2593" spans="1:11" hidden="1" x14ac:dyDescent="0.25">
      <c r="A2593" s="185" t="s">
        <v>1511</v>
      </c>
      <c r="B2593" s="138" t="s">
        <v>7315</v>
      </c>
      <c r="C2593" s="139" t="s">
        <v>69</v>
      </c>
      <c r="D2593" s="139">
        <v>0</v>
      </c>
      <c r="E2593" s="140">
        <f ca="1">OFFSET(INDEX(Composições!A:H,MATCH(Orçamentária!A2593,Composições!A:A,0),8),2,0)</f>
        <v>101.9635</v>
      </c>
      <c r="F2593" s="141">
        <f t="shared" ca="1" si="122"/>
        <v>0</v>
      </c>
      <c r="G2593" s="142">
        <f>IF($K2593="Padrão",BDI!$B$17,IF($K2593="Diferenciado",BDI!$E$17,0))</f>
        <v>0.21290000000000001</v>
      </c>
      <c r="H2593" s="140">
        <f t="shared" ca="1" si="120"/>
        <v>123.67</v>
      </c>
      <c r="I2593" s="141">
        <f t="shared" ca="1" si="121"/>
        <v>0</v>
      </c>
      <c r="J2593" s="143"/>
      <c r="K2593" s="144" t="s">
        <v>3103</v>
      </c>
    </row>
    <row r="2594" spans="1:11" hidden="1" x14ac:dyDescent="0.25">
      <c r="A2594" s="137" t="s">
        <v>7316</v>
      </c>
      <c r="B2594" s="138" t="s">
        <v>7317</v>
      </c>
      <c r="C2594" s="139" t="s">
        <v>69</v>
      </c>
      <c r="D2594" s="139">
        <v>0</v>
      </c>
      <c r="E2594" s="140" t="s">
        <v>12</v>
      </c>
      <c r="F2594" s="141" t="str">
        <f t="shared" si="122"/>
        <v/>
      </c>
      <c r="G2594" s="142">
        <f>IF($K2594="Padrão",BDI!$B$17,IF($K2594="Diferenciado",BDI!$E$17,0))</f>
        <v>0.21290000000000001</v>
      </c>
      <c r="H2594" s="140" t="str">
        <f t="shared" si="120"/>
        <v/>
      </c>
      <c r="I2594" s="141" t="str">
        <f t="shared" si="121"/>
        <v/>
      </c>
      <c r="J2594" s="143"/>
      <c r="K2594" s="144" t="s">
        <v>3103</v>
      </c>
    </row>
    <row r="2595" spans="1:11" hidden="1" x14ac:dyDescent="0.25">
      <c r="A2595" s="185" t="s">
        <v>1512</v>
      </c>
      <c r="B2595" s="138" t="s">
        <v>7318</v>
      </c>
      <c r="C2595" s="139" t="s">
        <v>67</v>
      </c>
      <c r="D2595" s="139">
        <v>0</v>
      </c>
      <c r="E2595" s="140">
        <f ca="1">OFFSET(INDEX(Composições!A:H,MATCH(Orçamentária!A2595,Composições!A:A,0),8),2,0)</f>
        <v>19.036005000000003</v>
      </c>
      <c r="F2595" s="141">
        <f t="shared" ca="1" si="122"/>
        <v>0</v>
      </c>
      <c r="G2595" s="142">
        <f>IF($K2595="Padrão",BDI!$B$17,IF($K2595="Diferenciado",BDI!$E$17,0))</f>
        <v>0.21290000000000001</v>
      </c>
      <c r="H2595" s="140">
        <f t="shared" ca="1" si="120"/>
        <v>23.09</v>
      </c>
      <c r="I2595" s="141">
        <f t="shared" ca="1" si="121"/>
        <v>0</v>
      </c>
      <c r="J2595" s="143"/>
      <c r="K2595" s="144" t="s">
        <v>3103</v>
      </c>
    </row>
    <row r="2596" spans="1:11" hidden="1" x14ac:dyDescent="0.25">
      <c r="A2596" s="185" t="s">
        <v>1514</v>
      </c>
      <c r="B2596" s="138" t="s">
        <v>7319</v>
      </c>
      <c r="C2596" s="139" t="s">
        <v>67</v>
      </c>
      <c r="D2596" s="139">
        <v>0</v>
      </c>
      <c r="E2596" s="140">
        <f ca="1">OFFSET(INDEX(Composições!A:H,MATCH(Orçamentária!A2596,Composições!A:A,0),8),2,0)</f>
        <v>17.393550000000001</v>
      </c>
      <c r="F2596" s="141">
        <f t="shared" ca="1" si="122"/>
        <v>0</v>
      </c>
      <c r="G2596" s="142">
        <f>IF($K2596="Padrão",BDI!$B$17,IF($K2596="Diferenciado",BDI!$E$17,0))</f>
        <v>0.21290000000000001</v>
      </c>
      <c r="H2596" s="140">
        <f t="shared" ca="1" si="120"/>
        <v>21.1</v>
      </c>
      <c r="I2596" s="141">
        <f t="shared" ca="1" si="121"/>
        <v>0</v>
      </c>
      <c r="J2596" s="143"/>
      <c r="K2596" s="144" t="s">
        <v>3103</v>
      </c>
    </row>
    <row r="2597" spans="1:11" hidden="1" x14ac:dyDescent="0.25">
      <c r="A2597" s="185" t="s">
        <v>1516</v>
      </c>
      <c r="B2597" s="138" t="s">
        <v>7320</v>
      </c>
      <c r="C2597" s="139" t="s">
        <v>105</v>
      </c>
      <c r="D2597" s="139">
        <v>0</v>
      </c>
      <c r="E2597" s="140">
        <f ca="1">OFFSET(INDEX(Composições!A:H,MATCH(Orçamentária!A2597,Composições!A:A,0),8),2,0)</f>
        <v>16.098604999999999</v>
      </c>
      <c r="F2597" s="141">
        <f t="shared" ca="1" si="122"/>
        <v>0</v>
      </c>
      <c r="G2597" s="142">
        <f>IF($K2597="Padrão",BDI!$B$17,IF($K2597="Diferenciado",BDI!$E$17,0))</f>
        <v>0.21290000000000001</v>
      </c>
      <c r="H2597" s="140">
        <f t="shared" ca="1" si="120"/>
        <v>19.53</v>
      </c>
      <c r="I2597" s="141">
        <f t="shared" ca="1" si="121"/>
        <v>0</v>
      </c>
      <c r="J2597" s="143"/>
      <c r="K2597" s="144" t="s">
        <v>3103</v>
      </c>
    </row>
    <row r="2598" spans="1:11" hidden="1" x14ac:dyDescent="0.25">
      <c r="A2598" s="185" t="s">
        <v>1517</v>
      </c>
      <c r="B2598" s="138" t="s">
        <v>7321</v>
      </c>
      <c r="C2598" s="139" t="s">
        <v>67</v>
      </c>
      <c r="D2598" s="139">
        <v>0</v>
      </c>
      <c r="E2598" s="140">
        <f ca="1">OFFSET(INDEX(Composições!A:H,MATCH(Orçamentária!A2598,Composições!A:A,0),8),2,0)</f>
        <v>39.220749999999995</v>
      </c>
      <c r="F2598" s="141">
        <f t="shared" ca="1" si="122"/>
        <v>0</v>
      </c>
      <c r="G2598" s="142">
        <f>IF($K2598="Padrão",BDI!$B$17,IF($K2598="Diferenciado",BDI!$E$17,0))</f>
        <v>0.21290000000000001</v>
      </c>
      <c r="H2598" s="140">
        <f t="shared" ca="1" si="120"/>
        <v>47.57</v>
      </c>
      <c r="I2598" s="141">
        <f t="shared" ca="1" si="121"/>
        <v>0</v>
      </c>
      <c r="J2598" s="143"/>
      <c r="K2598" s="144" t="s">
        <v>3103</v>
      </c>
    </row>
    <row r="2599" spans="1:11" hidden="1" x14ac:dyDescent="0.25">
      <c r="A2599" s="185" t="s">
        <v>1518</v>
      </c>
      <c r="B2599" s="138" t="s">
        <v>7322</v>
      </c>
      <c r="C2599" s="139" t="s">
        <v>67</v>
      </c>
      <c r="D2599" s="139">
        <v>0</v>
      </c>
      <c r="E2599" s="140">
        <f ca="1">OFFSET(INDEX(Composições!A:H,MATCH(Orçamentária!A2599,Composições!A:A,0),8),2,0)</f>
        <v>70.27624999999999</v>
      </c>
      <c r="F2599" s="141">
        <f t="shared" ca="1" si="122"/>
        <v>0</v>
      </c>
      <c r="G2599" s="142">
        <f>IF($K2599="Padrão",BDI!$B$17,IF($K2599="Diferenciado",BDI!$E$17,0))</f>
        <v>0.21290000000000001</v>
      </c>
      <c r="H2599" s="140">
        <f t="shared" ca="1" si="120"/>
        <v>85.24</v>
      </c>
      <c r="I2599" s="141">
        <f t="shared" ca="1" si="121"/>
        <v>0</v>
      </c>
      <c r="J2599" s="143"/>
      <c r="K2599" s="144" t="s">
        <v>3103</v>
      </c>
    </row>
    <row r="2600" spans="1:11" hidden="1" x14ac:dyDescent="0.25">
      <c r="A2600" s="185" t="s">
        <v>1519</v>
      </c>
      <c r="B2600" s="138" t="s">
        <v>7323</v>
      </c>
      <c r="C2600" s="139" t="s">
        <v>1789</v>
      </c>
      <c r="D2600" s="139">
        <v>0</v>
      </c>
      <c r="E2600" s="140">
        <f ca="1">OFFSET(INDEX(Composições!A:H,MATCH(Orçamentária!A2600,Composições!A:A,0),8),2,0)</f>
        <v>347.38955899999996</v>
      </c>
      <c r="F2600" s="141">
        <f t="shared" ca="1" si="122"/>
        <v>0</v>
      </c>
      <c r="G2600" s="142">
        <f>IF($K2600="Padrão",BDI!$B$17,IF($K2600="Diferenciado",BDI!$E$17,0))</f>
        <v>0.21290000000000001</v>
      </c>
      <c r="H2600" s="140">
        <f t="shared" ca="1" si="120"/>
        <v>421.35</v>
      </c>
      <c r="I2600" s="141">
        <f t="shared" ca="1" si="121"/>
        <v>0</v>
      </c>
      <c r="J2600" s="143"/>
      <c r="K2600" s="144" t="s">
        <v>3103</v>
      </c>
    </row>
    <row r="2601" spans="1:11" hidden="1" x14ac:dyDescent="0.25">
      <c r="A2601" s="185" t="s">
        <v>1522</v>
      </c>
      <c r="B2601" s="138" t="s">
        <v>7324</v>
      </c>
      <c r="C2601" s="139" t="s">
        <v>71</v>
      </c>
      <c r="D2601" s="139">
        <v>0</v>
      </c>
      <c r="E2601" s="140">
        <f ca="1">OFFSET(INDEX(Composições!A:H,MATCH(Orçamentária!A2601,Composições!A:A,0),8),2,0)</f>
        <v>10.327669450000002</v>
      </c>
      <c r="F2601" s="141">
        <f t="shared" ca="1" si="122"/>
        <v>0</v>
      </c>
      <c r="G2601" s="142">
        <f>IF($K2601="Padrão",BDI!$B$17,IF($K2601="Diferenciado",BDI!$E$17,0))</f>
        <v>0.21290000000000001</v>
      </c>
      <c r="H2601" s="140">
        <f t="shared" ca="1" si="120"/>
        <v>12.53</v>
      </c>
      <c r="I2601" s="141">
        <f t="shared" ca="1" si="121"/>
        <v>0</v>
      </c>
      <c r="J2601" s="143"/>
      <c r="K2601" s="144" t="s">
        <v>3103</v>
      </c>
    </row>
    <row r="2602" spans="1:11" hidden="1" x14ac:dyDescent="0.25">
      <c r="A2602" s="185" t="s">
        <v>1523</v>
      </c>
      <c r="B2602" s="138" t="s">
        <v>7325</v>
      </c>
      <c r="C2602" s="139" t="s">
        <v>1789</v>
      </c>
      <c r="D2602" s="139">
        <v>0</v>
      </c>
      <c r="E2602" s="140">
        <f ca="1">OFFSET(INDEX(Composições!A:H,MATCH(Orçamentária!A2602,Composições!A:A,0),8),2,0)</f>
        <v>1067.9671266592093</v>
      </c>
      <c r="F2602" s="141">
        <f t="shared" ca="1" si="122"/>
        <v>0</v>
      </c>
      <c r="G2602" s="142">
        <f>IF($K2602="Padrão",BDI!$B$17,IF($K2602="Diferenciado",BDI!$E$17,0))</f>
        <v>0.21290000000000001</v>
      </c>
      <c r="H2602" s="140">
        <f t="shared" ca="1" si="120"/>
        <v>1295.3399999999999</v>
      </c>
      <c r="I2602" s="141">
        <f t="shared" ca="1" si="121"/>
        <v>0</v>
      </c>
      <c r="J2602" s="143"/>
      <c r="K2602" s="144" t="s">
        <v>3103</v>
      </c>
    </row>
    <row r="2603" spans="1:11" hidden="1" x14ac:dyDescent="0.25">
      <c r="A2603" s="185" t="s">
        <v>1524</v>
      </c>
      <c r="B2603" s="138" t="s">
        <v>7326</v>
      </c>
      <c r="C2603" s="139" t="s">
        <v>17</v>
      </c>
      <c r="D2603" s="139">
        <v>0</v>
      </c>
      <c r="E2603" s="140">
        <f ca="1">OFFSET(INDEX(Composições!A:H,MATCH(Orçamentária!A2603,Composições!A:A,0),8),2,0)</f>
        <v>9.9463840999999995</v>
      </c>
      <c r="F2603" s="141">
        <f t="shared" ca="1" si="122"/>
        <v>0</v>
      </c>
      <c r="G2603" s="142">
        <f>IF($K2603="Padrão",BDI!$B$17,IF($K2603="Diferenciado",BDI!$E$17,0))</f>
        <v>0.21290000000000001</v>
      </c>
      <c r="H2603" s="140">
        <f t="shared" ca="1" si="120"/>
        <v>12.06</v>
      </c>
      <c r="I2603" s="141">
        <f t="shared" ca="1" si="121"/>
        <v>0</v>
      </c>
      <c r="J2603" s="143"/>
      <c r="K2603" s="144" t="s">
        <v>3103</v>
      </c>
    </row>
    <row r="2604" spans="1:11" hidden="1" x14ac:dyDescent="0.25">
      <c r="A2604" s="185" t="s">
        <v>1525</v>
      </c>
      <c r="B2604" s="138" t="s">
        <v>7327</v>
      </c>
      <c r="C2604" s="139" t="s">
        <v>71</v>
      </c>
      <c r="D2604" s="139">
        <v>0</v>
      </c>
      <c r="E2604" s="140">
        <f ca="1">OFFSET(INDEX(Composições!A:H,MATCH(Orçamentária!A2604,Composições!A:A,0),8),2,0)</f>
        <v>76.784699999999987</v>
      </c>
      <c r="F2604" s="141">
        <f t="shared" ca="1" si="122"/>
        <v>0</v>
      </c>
      <c r="G2604" s="142">
        <f>IF($K2604="Padrão",BDI!$B$17,IF($K2604="Diferenciado",BDI!$E$17,0))</f>
        <v>0.21290000000000001</v>
      </c>
      <c r="H2604" s="140">
        <f t="shared" ca="1" si="120"/>
        <v>93.13</v>
      </c>
      <c r="I2604" s="141">
        <f t="shared" ca="1" si="121"/>
        <v>0</v>
      </c>
      <c r="J2604" s="143"/>
      <c r="K2604" s="144" t="s">
        <v>3103</v>
      </c>
    </row>
    <row r="2605" spans="1:11" hidden="1" x14ac:dyDescent="0.25">
      <c r="A2605" s="185" t="s">
        <v>1526</v>
      </c>
      <c r="B2605" s="138" t="s">
        <v>7328</v>
      </c>
      <c r="C2605" s="139" t="s">
        <v>105</v>
      </c>
      <c r="D2605" s="139">
        <v>0</v>
      </c>
      <c r="E2605" s="140">
        <f ca="1">OFFSET(INDEX(Composições!A:H,MATCH(Orçamentária!A2605,Composições!A:A,0),8),2,0)</f>
        <v>137.31512150640327</v>
      </c>
      <c r="F2605" s="141">
        <f t="shared" ca="1" si="122"/>
        <v>0</v>
      </c>
      <c r="G2605" s="142">
        <f>IF($K2605="Padrão",BDI!$B$17,IF($K2605="Diferenciado",BDI!$E$17,0))</f>
        <v>0.21290000000000001</v>
      </c>
      <c r="H2605" s="140">
        <f t="shared" ca="1" si="120"/>
        <v>166.55</v>
      </c>
      <c r="I2605" s="141">
        <f t="shared" ca="1" si="121"/>
        <v>0</v>
      </c>
      <c r="J2605" s="143"/>
      <c r="K2605" s="144" t="s">
        <v>3103</v>
      </c>
    </row>
    <row r="2606" spans="1:11" hidden="1" x14ac:dyDescent="0.25">
      <c r="A2606" s="185" t="s">
        <v>1527</v>
      </c>
      <c r="B2606" s="138" t="s">
        <v>7329</v>
      </c>
      <c r="C2606" s="139" t="s">
        <v>17</v>
      </c>
      <c r="D2606" s="139">
        <v>0</v>
      </c>
      <c r="E2606" s="140">
        <f ca="1">OFFSET(INDEX(Composições!A:H,MATCH(Orçamentária!A2606,Composições!A:A,0),8),2,0)</f>
        <v>18.557163200000002</v>
      </c>
      <c r="F2606" s="141">
        <f t="shared" ca="1" si="122"/>
        <v>0</v>
      </c>
      <c r="G2606" s="142">
        <f>IF($K2606="Padrão",BDI!$B$17,IF($K2606="Diferenciado",BDI!$E$17,0))</f>
        <v>0.21290000000000001</v>
      </c>
      <c r="H2606" s="140">
        <f t="shared" ca="1" si="120"/>
        <v>22.51</v>
      </c>
      <c r="I2606" s="141">
        <f t="shared" ca="1" si="121"/>
        <v>0</v>
      </c>
      <c r="J2606" s="143"/>
      <c r="K2606" s="144" t="s">
        <v>3103</v>
      </c>
    </row>
    <row r="2607" spans="1:11" hidden="1" x14ac:dyDescent="0.25">
      <c r="A2607" s="185" t="s">
        <v>1528</v>
      </c>
      <c r="B2607" s="138" t="s">
        <v>7330</v>
      </c>
      <c r="C2607" s="139" t="s">
        <v>17</v>
      </c>
      <c r="D2607" s="139">
        <v>0</v>
      </c>
      <c r="E2607" s="140">
        <f ca="1">OFFSET(INDEX(Composições!A:H,MATCH(Orçamentária!A2607,Composições!A:A,0),8),2,0)</f>
        <v>225.53</v>
      </c>
      <c r="F2607" s="141">
        <f t="shared" ca="1" si="122"/>
        <v>0</v>
      </c>
      <c r="G2607" s="142">
        <f>IF($K2607="Padrão",BDI!$B$17,IF($K2607="Diferenciado",BDI!$E$17,0))</f>
        <v>0.21290000000000001</v>
      </c>
      <c r="H2607" s="140">
        <f t="shared" ca="1" si="120"/>
        <v>273.55</v>
      </c>
      <c r="I2607" s="141">
        <f t="shared" ca="1" si="121"/>
        <v>0</v>
      </c>
      <c r="J2607" s="143"/>
      <c r="K2607" s="144" t="s">
        <v>3103</v>
      </c>
    </row>
    <row r="2608" spans="1:11" hidden="1" x14ac:dyDescent="0.25">
      <c r="A2608" s="185" t="s">
        <v>1530</v>
      </c>
      <c r="B2608" s="138" t="s">
        <v>7331</v>
      </c>
      <c r="C2608" s="139" t="s">
        <v>1789</v>
      </c>
      <c r="D2608" s="139">
        <v>0</v>
      </c>
      <c r="E2608" s="140">
        <f ca="1">OFFSET(INDEX(Composições!A:H,MATCH(Orçamentária!A2608,Composições!A:A,0),8),2,0)</f>
        <v>634.07938100000001</v>
      </c>
      <c r="F2608" s="141">
        <f t="shared" ca="1" si="122"/>
        <v>0</v>
      </c>
      <c r="G2608" s="142">
        <f>IF($K2608="Padrão",BDI!$B$17,IF($K2608="Diferenciado",BDI!$E$17,0))</f>
        <v>0.21290000000000001</v>
      </c>
      <c r="H2608" s="140">
        <f t="shared" ca="1" si="120"/>
        <v>769.07</v>
      </c>
      <c r="I2608" s="141">
        <f t="shared" ca="1" si="121"/>
        <v>0</v>
      </c>
      <c r="J2608" s="143"/>
      <c r="K2608" s="144" t="s">
        <v>3103</v>
      </c>
    </row>
    <row r="2609" spans="1:11" hidden="1" x14ac:dyDescent="0.25">
      <c r="A2609" s="185" t="s">
        <v>1531</v>
      </c>
      <c r="B2609" s="138" t="s">
        <v>7332</v>
      </c>
      <c r="C2609" s="139" t="s">
        <v>105</v>
      </c>
      <c r="D2609" s="139">
        <v>0</v>
      </c>
      <c r="E2609" s="140">
        <f ca="1">OFFSET(INDEX(Composições!A:H,MATCH(Orçamentária!A2609,Composições!A:A,0),8),2,0)</f>
        <v>115.79527870642998</v>
      </c>
      <c r="F2609" s="141">
        <f t="shared" ca="1" si="122"/>
        <v>0</v>
      </c>
      <c r="G2609" s="142">
        <f>IF($K2609="Padrão",BDI!$B$17,IF($K2609="Diferenciado",BDI!$E$17,0))</f>
        <v>0.21290000000000001</v>
      </c>
      <c r="H2609" s="140">
        <f t="shared" ca="1" si="120"/>
        <v>140.44999999999999</v>
      </c>
      <c r="I2609" s="141">
        <f t="shared" ca="1" si="121"/>
        <v>0</v>
      </c>
      <c r="J2609" s="143"/>
      <c r="K2609" s="144" t="s">
        <v>3103</v>
      </c>
    </row>
    <row r="2610" spans="1:11" hidden="1" x14ac:dyDescent="0.25">
      <c r="A2610" s="137" t="s">
        <v>7333</v>
      </c>
      <c r="B2610" s="138" t="s">
        <v>7334</v>
      </c>
      <c r="C2610" s="139" t="s">
        <v>17</v>
      </c>
      <c r="D2610" s="139">
        <v>0</v>
      </c>
      <c r="E2610" s="140" t="s">
        <v>12</v>
      </c>
      <c r="F2610" s="141" t="str">
        <f t="shared" si="122"/>
        <v/>
      </c>
      <c r="G2610" s="142">
        <f>IF($K2610="Padrão",BDI!$B$17,IF($K2610="Diferenciado",BDI!$E$17,0))</f>
        <v>0.21290000000000001</v>
      </c>
      <c r="H2610" s="140" t="str">
        <f t="shared" si="120"/>
        <v/>
      </c>
      <c r="I2610" s="141" t="str">
        <f t="shared" si="121"/>
        <v/>
      </c>
      <c r="J2610" s="143"/>
      <c r="K2610" s="144" t="s">
        <v>3103</v>
      </c>
    </row>
    <row r="2611" spans="1:11" hidden="1" x14ac:dyDescent="0.25">
      <c r="A2611" s="185" t="s">
        <v>1532</v>
      </c>
      <c r="B2611" s="138" t="s">
        <v>7335</v>
      </c>
      <c r="C2611" s="139" t="s">
        <v>71</v>
      </c>
      <c r="D2611" s="139">
        <v>0</v>
      </c>
      <c r="E2611" s="140">
        <f ca="1">OFFSET(INDEX(Composições!A:H,MATCH(Orçamentária!A2611,Composições!A:A,0),8),2,0)</f>
        <v>13.9349515</v>
      </c>
      <c r="F2611" s="141">
        <f t="shared" ca="1" si="122"/>
        <v>0</v>
      </c>
      <c r="G2611" s="142">
        <f>IF($K2611="Padrão",BDI!$B$17,IF($K2611="Diferenciado",BDI!$E$17,0))</f>
        <v>0.21290000000000001</v>
      </c>
      <c r="H2611" s="140">
        <f t="shared" ca="1" si="120"/>
        <v>16.899999999999999</v>
      </c>
      <c r="I2611" s="141">
        <f t="shared" ca="1" si="121"/>
        <v>0</v>
      </c>
      <c r="J2611" s="143"/>
      <c r="K2611" s="144" t="s">
        <v>3103</v>
      </c>
    </row>
    <row r="2612" spans="1:11" x14ac:dyDescent="0.25">
      <c r="A2612" s="185" t="s">
        <v>1533</v>
      </c>
      <c r="B2612" s="138" t="s">
        <v>7336</v>
      </c>
      <c r="C2612" s="139" t="s">
        <v>67</v>
      </c>
      <c r="D2612" s="139">
        <v>261.08999999999997</v>
      </c>
      <c r="E2612" s="140">
        <f ca="1">OFFSET(INDEX(Composições!A:H,MATCH(Orçamentária!A2612,Composições!A:A,0),8),2,0)</f>
        <v>87.286479749999998</v>
      </c>
      <c r="F2612" s="141">
        <f t="shared" ca="1" si="122"/>
        <v>22789.626997927498</v>
      </c>
      <c r="G2612" s="142">
        <f>IF($K2612="Padrão",BDI!$B$17,IF($K2612="Diferenciado",BDI!$E$17,0))</f>
        <v>0.21290000000000001</v>
      </c>
      <c r="H2612" s="140">
        <f t="shared" ca="1" si="120"/>
        <v>105.87</v>
      </c>
      <c r="I2612" s="141">
        <f t="shared" ca="1" si="121"/>
        <v>27641.599999999999</v>
      </c>
      <c r="J2612" s="143"/>
      <c r="K2612" s="144" t="s">
        <v>3103</v>
      </c>
    </row>
    <row r="2613" spans="1:11" hidden="1" x14ac:dyDescent="0.25">
      <c r="A2613" s="185" t="s">
        <v>1534</v>
      </c>
      <c r="B2613" s="138" t="s">
        <v>7337</v>
      </c>
      <c r="C2613" s="139" t="s">
        <v>105</v>
      </c>
      <c r="D2613" s="139">
        <v>0</v>
      </c>
      <c r="E2613" s="140">
        <f ca="1">OFFSET(INDEX(Composições!A:H,MATCH(Orçamentária!A2613,Composições!A:A,0),8),2,0)</f>
        <v>70.655480499999996</v>
      </c>
      <c r="F2613" s="141">
        <f t="shared" ca="1" si="122"/>
        <v>0</v>
      </c>
      <c r="G2613" s="142">
        <f>IF($K2613="Padrão",BDI!$B$17,IF($K2613="Diferenciado",BDI!$E$17,0))</f>
        <v>0.21290000000000001</v>
      </c>
      <c r="H2613" s="140">
        <f t="shared" ca="1" si="120"/>
        <v>85.7</v>
      </c>
      <c r="I2613" s="141">
        <f t="shared" ca="1" si="121"/>
        <v>0</v>
      </c>
      <c r="J2613" s="143"/>
      <c r="K2613" s="144" t="s">
        <v>3103</v>
      </c>
    </row>
    <row r="2614" spans="1:11" hidden="1" x14ac:dyDescent="0.25">
      <c r="A2614" s="185" t="s">
        <v>1535</v>
      </c>
      <c r="B2614" s="138" t="s">
        <v>7338</v>
      </c>
      <c r="C2614" s="139" t="s">
        <v>67</v>
      </c>
      <c r="D2614" s="139">
        <v>0</v>
      </c>
      <c r="E2614" s="140">
        <f ca="1">OFFSET(INDEX(Composições!A:H,MATCH(Orçamentária!A2614,Composições!A:A,0),8),2,0)</f>
        <v>98.950260505421255</v>
      </c>
      <c r="F2614" s="141">
        <f t="shared" ca="1" si="122"/>
        <v>0</v>
      </c>
      <c r="G2614" s="142">
        <f>IF($K2614="Padrão",BDI!$B$17,IF($K2614="Diferenciado",BDI!$E$17,0))</f>
        <v>0.21290000000000001</v>
      </c>
      <c r="H2614" s="140">
        <f t="shared" ca="1" si="120"/>
        <v>120.02</v>
      </c>
      <c r="I2614" s="141">
        <f t="shared" ca="1" si="121"/>
        <v>0</v>
      </c>
      <c r="J2614" s="143"/>
      <c r="K2614" s="144" t="s">
        <v>3103</v>
      </c>
    </row>
    <row r="2615" spans="1:11" hidden="1" x14ac:dyDescent="0.25">
      <c r="A2615" s="185" t="s">
        <v>1536</v>
      </c>
      <c r="B2615" s="138" t="s">
        <v>7339</v>
      </c>
      <c r="C2615" s="139" t="s">
        <v>17</v>
      </c>
      <c r="D2615" s="139">
        <v>0</v>
      </c>
      <c r="E2615" s="140">
        <f ca="1">OFFSET(INDEX(Composições!A:H,MATCH(Orçamentária!A2615,Composições!A:A,0),8),2,0)</f>
        <v>1690.1783672612639</v>
      </c>
      <c r="F2615" s="141">
        <f t="shared" ca="1" si="122"/>
        <v>0</v>
      </c>
      <c r="G2615" s="142">
        <f>IF($K2615="Padrão",BDI!$B$17,IF($K2615="Diferenciado",BDI!$E$17,0))</f>
        <v>0.21290000000000001</v>
      </c>
      <c r="H2615" s="140">
        <f t="shared" ca="1" si="120"/>
        <v>2050.02</v>
      </c>
      <c r="I2615" s="141">
        <f t="shared" ca="1" si="121"/>
        <v>0</v>
      </c>
      <c r="J2615" s="143"/>
      <c r="K2615" s="144" t="s">
        <v>3103</v>
      </c>
    </row>
    <row r="2616" spans="1:11" hidden="1" x14ac:dyDescent="0.25">
      <c r="A2616" s="185" t="s">
        <v>1537</v>
      </c>
      <c r="B2616" s="138" t="s">
        <v>7340</v>
      </c>
      <c r="C2616" s="139" t="s">
        <v>105</v>
      </c>
      <c r="D2616" s="139">
        <v>0</v>
      </c>
      <c r="E2616" s="140">
        <f ca="1">OFFSET(INDEX(Composições!A:H,MATCH(Orçamentária!A2616,Composições!A:A,0),8),2,0)</f>
        <v>435.39801488056816</v>
      </c>
      <c r="F2616" s="141">
        <f t="shared" ca="1" si="122"/>
        <v>0</v>
      </c>
      <c r="G2616" s="142">
        <f>IF($K2616="Padrão",BDI!$B$17,IF($K2616="Diferenciado",BDI!$E$17,0))</f>
        <v>0.21290000000000001</v>
      </c>
      <c r="H2616" s="140">
        <f t="shared" ca="1" si="120"/>
        <v>528.09</v>
      </c>
      <c r="I2616" s="141">
        <f t="shared" ca="1" si="121"/>
        <v>0</v>
      </c>
      <c r="J2616" s="143"/>
      <c r="K2616" s="144" t="s">
        <v>3103</v>
      </c>
    </row>
    <row r="2617" spans="1:11" hidden="1" x14ac:dyDescent="0.25">
      <c r="A2617" s="185" t="s">
        <v>1539</v>
      </c>
      <c r="B2617" s="138" t="s">
        <v>7341</v>
      </c>
      <c r="C2617" s="139" t="s">
        <v>17</v>
      </c>
      <c r="D2617" s="139">
        <v>0</v>
      </c>
      <c r="E2617" s="140">
        <f ca="1">OFFSET(INDEX(Composições!A:H,MATCH(Orçamentária!A2617,Composições!A:A,0),8),2,0)</f>
        <v>216.38989705</v>
      </c>
      <c r="F2617" s="141">
        <f t="shared" ca="1" si="122"/>
        <v>0</v>
      </c>
      <c r="G2617" s="142">
        <f>IF($K2617="Padrão",BDI!$B$17,IF($K2617="Diferenciado",BDI!$E$17,0))</f>
        <v>0.21290000000000001</v>
      </c>
      <c r="H2617" s="140">
        <f t="shared" ca="1" si="120"/>
        <v>262.45999999999998</v>
      </c>
      <c r="I2617" s="141">
        <f t="shared" ca="1" si="121"/>
        <v>0</v>
      </c>
      <c r="J2617" s="143"/>
      <c r="K2617" s="144" t="s">
        <v>3103</v>
      </c>
    </row>
    <row r="2618" spans="1:11" hidden="1" x14ac:dyDescent="0.25">
      <c r="A2618" s="185" t="s">
        <v>1540</v>
      </c>
      <c r="B2618" s="138" t="s">
        <v>7342</v>
      </c>
      <c r="C2618" s="139" t="s">
        <v>67</v>
      </c>
      <c r="D2618" s="139">
        <v>0</v>
      </c>
      <c r="E2618" s="140">
        <f ca="1">OFFSET(INDEX(Composições!A:H,MATCH(Orçamentária!A2618,Composições!A:A,0),8),2,0)</f>
        <v>3.9697973000000006</v>
      </c>
      <c r="F2618" s="141">
        <f t="shared" ca="1" si="122"/>
        <v>0</v>
      </c>
      <c r="G2618" s="142">
        <f>IF($K2618="Padrão",BDI!$B$17,IF($K2618="Diferenciado",BDI!$E$17,0))</f>
        <v>0.21290000000000001</v>
      </c>
      <c r="H2618" s="140">
        <f t="shared" ca="1" si="120"/>
        <v>4.8099999999999996</v>
      </c>
      <c r="I2618" s="141">
        <f t="shared" ca="1" si="121"/>
        <v>0</v>
      </c>
      <c r="J2618" s="143"/>
      <c r="K2618" s="144" t="s">
        <v>3103</v>
      </c>
    </row>
    <row r="2619" spans="1:11" hidden="1" x14ac:dyDescent="0.25">
      <c r="A2619" s="185" t="s">
        <v>1541</v>
      </c>
      <c r="B2619" s="138" t="s">
        <v>7343</v>
      </c>
      <c r="C2619" s="139" t="s">
        <v>105</v>
      </c>
      <c r="D2619" s="139">
        <v>0</v>
      </c>
      <c r="E2619" s="140">
        <f ca="1">OFFSET(INDEX(Composições!A:H,MATCH(Orçamentária!A2619,Composições!A:A,0),8),2,0)</f>
        <v>66.122183984269512</v>
      </c>
      <c r="F2619" s="141">
        <f t="shared" ca="1" si="122"/>
        <v>0</v>
      </c>
      <c r="G2619" s="142">
        <f>IF($K2619="Padrão",BDI!$B$17,IF($K2619="Diferenciado",BDI!$E$17,0))</f>
        <v>0.21290000000000001</v>
      </c>
      <c r="H2619" s="140">
        <f t="shared" ca="1" si="120"/>
        <v>80.2</v>
      </c>
      <c r="I2619" s="141">
        <f t="shared" ca="1" si="121"/>
        <v>0</v>
      </c>
      <c r="J2619" s="143"/>
      <c r="K2619" s="144" t="s">
        <v>3103</v>
      </c>
    </row>
    <row r="2620" spans="1:11" hidden="1" x14ac:dyDescent="0.25">
      <c r="A2620" s="185" t="s">
        <v>1542</v>
      </c>
      <c r="B2620" s="138" t="s">
        <v>7344</v>
      </c>
      <c r="C2620" s="139" t="s">
        <v>17</v>
      </c>
      <c r="D2620" s="139">
        <v>0</v>
      </c>
      <c r="E2620" s="140">
        <f ca="1">OFFSET(INDEX(Composições!A:H,MATCH(Orçamentária!A2620,Composições!A:A,0),8),2,0)</f>
        <v>436.15633919999993</v>
      </c>
      <c r="F2620" s="141">
        <f t="shared" ca="1" si="122"/>
        <v>0</v>
      </c>
      <c r="G2620" s="142">
        <f>IF($K2620="Padrão",BDI!$B$17,IF($K2620="Diferenciado",BDI!$E$17,0))</f>
        <v>0.21290000000000001</v>
      </c>
      <c r="H2620" s="140">
        <f t="shared" ca="1" si="120"/>
        <v>529.01</v>
      </c>
      <c r="I2620" s="141">
        <f t="shared" ca="1" si="121"/>
        <v>0</v>
      </c>
      <c r="J2620" s="143"/>
      <c r="K2620" s="144" t="s">
        <v>3103</v>
      </c>
    </row>
    <row r="2621" spans="1:11" ht="25.5" hidden="1" x14ac:dyDescent="0.25">
      <c r="A2621" s="137" t="s">
        <v>7345</v>
      </c>
      <c r="B2621" s="138" t="s">
        <v>7346</v>
      </c>
      <c r="C2621" s="139" t="s">
        <v>17</v>
      </c>
      <c r="D2621" s="139">
        <v>0</v>
      </c>
      <c r="E2621" s="140" t="s">
        <v>12</v>
      </c>
      <c r="F2621" s="141" t="str">
        <f t="shared" si="122"/>
        <v/>
      </c>
      <c r="G2621" s="142">
        <f>IF($K2621="Padrão",BDI!$B$17,IF($K2621="Diferenciado",BDI!$E$17,0))</f>
        <v>0.21290000000000001</v>
      </c>
      <c r="H2621" s="140" t="str">
        <f t="shared" si="120"/>
        <v/>
      </c>
      <c r="I2621" s="141" t="str">
        <f t="shared" si="121"/>
        <v/>
      </c>
      <c r="J2621" s="143"/>
      <c r="K2621" s="144" t="s">
        <v>3103</v>
      </c>
    </row>
    <row r="2622" spans="1:11" hidden="1" x14ac:dyDescent="0.25">
      <c r="A2622" s="185" t="s">
        <v>1544</v>
      </c>
      <c r="B2622" s="138" t="s">
        <v>7347</v>
      </c>
      <c r="C2622" s="139" t="s">
        <v>17</v>
      </c>
      <c r="D2622" s="139">
        <v>0</v>
      </c>
      <c r="E2622" s="140">
        <f ca="1">OFFSET(INDEX(Composições!A:H,MATCH(Orçamentária!A2622,Composições!A:A,0),8),2,0)</f>
        <v>166.02190008612502</v>
      </c>
      <c r="F2622" s="141">
        <f t="shared" ca="1" si="122"/>
        <v>0</v>
      </c>
      <c r="G2622" s="142">
        <f>IF($K2622="Padrão",BDI!$B$17,IF($K2622="Diferenciado",BDI!$E$17,0))</f>
        <v>0.21290000000000001</v>
      </c>
      <c r="H2622" s="140">
        <f t="shared" ca="1" si="120"/>
        <v>201.37</v>
      </c>
      <c r="I2622" s="141">
        <f t="shared" ca="1" si="121"/>
        <v>0</v>
      </c>
      <c r="J2622" s="143"/>
      <c r="K2622" s="144" t="s">
        <v>3103</v>
      </c>
    </row>
    <row r="2623" spans="1:11" hidden="1" x14ac:dyDescent="0.25">
      <c r="A2623" s="185" t="s">
        <v>1546</v>
      </c>
      <c r="B2623" s="138" t="s">
        <v>7348</v>
      </c>
      <c r="C2623" s="139" t="s">
        <v>17</v>
      </c>
      <c r="D2623" s="139">
        <v>0</v>
      </c>
      <c r="E2623" s="140">
        <f ca="1">OFFSET(INDEX(Composições!A:H,MATCH(Orçamentária!A2623,Composições!A:A,0),8),2,0)</f>
        <v>14.095625</v>
      </c>
      <c r="F2623" s="141">
        <f t="shared" ca="1" si="122"/>
        <v>0</v>
      </c>
      <c r="G2623" s="142">
        <f>IF($K2623="Padrão",BDI!$B$17,IF($K2623="Diferenciado",BDI!$E$17,0))</f>
        <v>0.21290000000000001</v>
      </c>
      <c r="H2623" s="140">
        <f t="shared" ca="1" si="120"/>
        <v>17.100000000000001</v>
      </c>
      <c r="I2623" s="141">
        <f t="shared" ca="1" si="121"/>
        <v>0</v>
      </c>
      <c r="J2623" s="143"/>
      <c r="K2623" s="144" t="s">
        <v>3103</v>
      </c>
    </row>
    <row r="2624" spans="1:11" hidden="1" x14ac:dyDescent="0.25">
      <c r="A2624" s="137" t="s">
        <v>7349</v>
      </c>
      <c r="B2624" s="138" t="s">
        <v>7350</v>
      </c>
      <c r="C2624" s="139" t="s">
        <v>17</v>
      </c>
      <c r="D2624" s="139">
        <v>0</v>
      </c>
      <c r="E2624" s="140" t="s">
        <v>12</v>
      </c>
      <c r="F2624" s="141" t="str">
        <f t="shared" si="122"/>
        <v/>
      </c>
      <c r="G2624" s="142">
        <f>IF($K2624="Padrão",BDI!$B$17,IF($K2624="Diferenciado",BDI!$E$17,0))</f>
        <v>0.21290000000000001</v>
      </c>
      <c r="H2624" s="140" t="str">
        <f t="shared" si="120"/>
        <v/>
      </c>
      <c r="I2624" s="141" t="str">
        <f t="shared" si="121"/>
        <v/>
      </c>
      <c r="J2624" s="143"/>
      <c r="K2624" s="144" t="s">
        <v>3103</v>
      </c>
    </row>
    <row r="2625" spans="1:11" hidden="1" x14ac:dyDescent="0.25">
      <c r="A2625" s="137" t="s">
        <v>7351</v>
      </c>
      <c r="B2625" s="138" t="s">
        <v>7352</v>
      </c>
      <c r="C2625" s="139" t="s">
        <v>17</v>
      </c>
      <c r="D2625" s="139">
        <v>0</v>
      </c>
      <c r="E2625" s="140" t="s">
        <v>12</v>
      </c>
      <c r="F2625" s="141" t="str">
        <f t="shared" si="122"/>
        <v/>
      </c>
      <c r="G2625" s="142">
        <f>IF($K2625="Padrão",BDI!$B$17,IF($K2625="Diferenciado",BDI!$E$17,0))</f>
        <v>0.21290000000000001</v>
      </c>
      <c r="H2625" s="140" t="str">
        <f t="shared" si="120"/>
        <v/>
      </c>
      <c r="I2625" s="141" t="str">
        <f t="shared" si="121"/>
        <v/>
      </c>
      <c r="J2625" s="143"/>
      <c r="K2625" s="144" t="s">
        <v>3103</v>
      </c>
    </row>
    <row r="2626" spans="1:11" hidden="1" x14ac:dyDescent="0.25">
      <c r="A2626" s="137" t="s">
        <v>7353</v>
      </c>
      <c r="B2626" s="138" t="s">
        <v>7354</v>
      </c>
      <c r="C2626" s="139" t="s">
        <v>17</v>
      </c>
      <c r="D2626" s="139">
        <v>0</v>
      </c>
      <c r="E2626" s="140" t="s">
        <v>12</v>
      </c>
      <c r="F2626" s="141" t="str">
        <f t="shared" si="122"/>
        <v/>
      </c>
      <c r="G2626" s="142">
        <f>IF($K2626="Padrão",BDI!$B$17,IF($K2626="Diferenciado",BDI!$E$17,0))</f>
        <v>0.21290000000000001</v>
      </c>
      <c r="H2626" s="140" t="str">
        <f t="shared" si="120"/>
        <v/>
      </c>
      <c r="I2626" s="141" t="str">
        <f t="shared" si="121"/>
        <v/>
      </c>
      <c r="J2626" s="143"/>
      <c r="K2626" s="144" t="s">
        <v>3103</v>
      </c>
    </row>
    <row r="2627" spans="1:11" hidden="1" x14ac:dyDescent="0.25">
      <c r="A2627" s="137" t="s">
        <v>7355</v>
      </c>
      <c r="B2627" s="138" t="s">
        <v>7356</v>
      </c>
      <c r="C2627" s="139" t="s">
        <v>17</v>
      </c>
      <c r="D2627" s="139">
        <v>0</v>
      </c>
      <c r="E2627" s="140" t="s">
        <v>12</v>
      </c>
      <c r="F2627" s="141" t="str">
        <f t="shared" si="122"/>
        <v/>
      </c>
      <c r="G2627" s="142">
        <f>IF($K2627="Padrão",BDI!$B$17,IF($K2627="Diferenciado",BDI!$E$17,0))</f>
        <v>0.21290000000000001</v>
      </c>
      <c r="H2627" s="140" t="str">
        <f t="shared" si="120"/>
        <v/>
      </c>
      <c r="I2627" s="141" t="str">
        <f t="shared" si="121"/>
        <v/>
      </c>
      <c r="J2627" s="143"/>
      <c r="K2627" s="144" t="s">
        <v>3103</v>
      </c>
    </row>
    <row r="2628" spans="1:11" hidden="1" x14ac:dyDescent="0.25">
      <c r="A2628" s="137" t="s">
        <v>7357</v>
      </c>
      <c r="B2628" s="138" t="s">
        <v>7358</v>
      </c>
      <c r="C2628" s="139" t="s">
        <v>17</v>
      </c>
      <c r="D2628" s="139">
        <v>0</v>
      </c>
      <c r="E2628" s="140" t="s">
        <v>12</v>
      </c>
      <c r="F2628" s="141" t="str">
        <f t="shared" si="122"/>
        <v/>
      </c>
      <c r="G2628" s="142">
        <f>IF($K2628="Padrão",BDI!$B$17,IF($K2628="Diferenciado",BDI!$E$17,0))</f>
        <v>0.21290000000000001</v>
      </c>
      <c r="H2628" s="140" t="str">
        <f t="shared" si="120"/>
        <v/>
      </c>
      <c r="I2628" s="141" t="str">
        <f t="shared" si="121"/>
        <v/>
      </c>
      <c r="J2628" s="143"/>
      <c r="K2628" s="144" t="s">
        <v>3103</v>
      </c>
    </row>
    <row r="2629" spans="1:11" hidden="1" x14ac:dyDescent="0.25">
      <c r="A2629" s="137" t="s">
        <v>7359</v>
      </c>
      <c r="B2629" s="138" t="s">
        <v>7360</v>
      </c>
      <c r="C2629" s="139" t="s">
        <v>17</v>
      </c>
      <c r="D2629" s="139">
        <v>0</v>
      </c>
      <c r="E2629" s="140" t="s">
        <v>12</v>
      </c>
      <c r="F2629" s="141" t="str">
        <f t="shared" si="122"/>
        <v/>
      </c>
      <c r="G2629" s="142">
        <f>IF($K2629="Padrão",BDI!$B$17,IF($K2629="Diferenciado",BDI!$E$17,0))</f>
        <v>0.21290000000000001</v>
      </c>
      <c r="H2629" s="140" t="str">
        <f t="shared" si="120"/>
        <v/>
      </c>
      <c r="I2629" s="141" t="str">
        <f t="shared" si="121"/>
        <v/>
      </c>
      <c r="J2629" s="143"/>
      <c r="K2629" s="144" t="s">
        <v>3103</v>
      </c>
    </row>
    <row r="2630" spans="1:11" hidden="1" x14ac:dyDescent="0.25">
      <c r="A2630" s="137" t="s">
        <v>7361</v>
      </c>
      <c r="B2630" s="138" t="s">
        <v>7362</v>
      </c>
      <c r="C2630" s="139" t="s">
        <v>17</v>
      </c>
      <c r="D2630" s="139">
        <v>0</v>
      </c>
      <c r="E2630" s="140" t="s">
        <v>12</v>
      </c>
      <c r="F2630" s="141" t="str">
        <f t="shared" si="122"/>
        <v/>
      </c>
      <c r="G2630" s="142">
        <f>IF($K2630="Padrão",BDI!$B$17,IF($K2630="Diferenciado",BDI!$E$17,0))</f>
        <v>0.21290000000000001</v>
      </c>
      <c r="H2630" s="140" t="str">
        <f t="shared" ref="H2630:H2693" si="123">IF(ISNUMBER(E2630),ROUND(E2630*(1+G2630),2),"")</f>
        <v/>
      </c>
      <c r="I2630" s="141" t="str">
        <f t="shared" ref="I2630:I2693" si="124">IF(ISNUMBER(E2630),ROUND(H2630*D2630,2),"")</f>
        <v/>
      </c>
      <c r="J2630" s="143"/>
      <c r="K2630" s="144" t="s">
        <v>3103</v>
      </c>
    </row>
    <row r="2631" spans="1:11" hidden="1" x14ac:dyDescent="0.25">
      <c r="A2631" s="137" t="s">
        <v>7363</v>
      </c>
      <c r="B2631" s="138" t="s">
        <v>7364</v>
      </c>
      <c r="C2631" s="139" t="s">
        <v>17</v>
      </c>
      <c r="D2631" s="139">
        <v>0</v>
      </c>
      <c r="E2631" s="140" t="s">
        <v>12</v>
      </c>
      <c r="F2631" s="141" t="str">
        <f t="shared" ref="F2631:F2694" si="125">IF(ISNUMBER(E2631),D2631*E2631,"")</f>
        <v/>
      </c>
      <c r="G2631" s="142">
        <f>IF($K2631="Padrão",BDI!$B$17,IF($K2631="Diferenciado",BDI!$E$17,0))</f>
        <v>0.21290000000000001</v>
      </c>
      <c r="H2631" s="140" t="str">
        <f t="shared" si="123"/>
        <v/>
      </c>
      <c r="I2631" s="141" t="str">
        <f t="shared" si="124"/>
        <v/>
      </c>
      <c r="J2631" s="143"/>
      <c r="K2631" s="144" t="s">
        <v>3103</v>
      </c>
    </row>
    <row r="2632" spans="1:11" hidden="1" x14ac:dyDescent="0.25">
      <c r="A2632" s="137" t="s">
        <v>7365</v>
      </c>
      <c r="B2632" s="138" t="s">
        <v>7366</v>
      </c>
      <c r="C2632" s="139" t="s">
        <v>17</v>
      </c>
      <c r="D2632" s="139">
        <v>0</v>
      </c>
      <c r="E2632" s="140" t="s">
        <v>12</v>
      </c>
      <c r="F2632" s="141" t="str">
        <f t="shared" si="125"/>
        <v/>
      </c>
      <c r="G2632" s="142">
        <f>IF($K2632="Padrão",BDI!$B$17,IF($K2632="Diferenciado",BDI!$E$17,0))</f>
        <v>0.21290000000000001</v>
      </c>
      <c r="H2632" s="140" t="str">
        <f t="shared" si="123"/>
        <v/>
      </c>
      <c r="I2632" s="141" t="str">
        <f t="shared" si="124"/>
        <v/>
      </c>
      <c r="J2632" s="143"/>
      <c r="K2632" s="144" t="s">
        <v>3103</v>
      </c>
    </row>
    <row r="2633" spans="1:11" ht="25.5" hidden="1" x14ac:dyDescent="0.25">
      <c r="A2633" s="137" t="s">
        <v>7367</v>
      </c>
      <c r="B2633" s="138" t="s">
        <v>7368</v>
      </c>
      <c r="C2633" s="139" t="s">
        <v>17</v>
      </c>
      <c r="D2633" s="139">
        <v>0</v>
      </c>
      <c r="E2633" s="140" t="s">
        <v>12</v>
      </c>
      <c r="F2633" s="141" t="str">
        <f t="shared" si="125"/>
        <v/>
      </c>
      <c r="G2633" s="142">
        <f>IF($K2633="Padrão",BDI!$B$17,IF($K2633="Diferenciado",BDI!$E$17,0))</f>
        <v>0.21290000000000001</v>
      </c>
      <c r="H2633" s="140" t="str">
        <f t="shared" si="123"/>
        <v/>
      </c>
      <c r="I2633" s="141" t="str">
        <f t="shared" si="124"/>
        <v/>
      </c>
      <c r="J2633" s="143"/>
      <c r="K2633" s="144" t="s">
        <v>3103</v>
      </c>
    </row>
    <row r="2634" spans="1:11" ht="25.5" hidden="1" x14ac:dyDescent="0.25">
      <c r="A2634" s="137" t="s">
        <v>7369</v>
      </c>
      <c r="B2634" s="138" t="s">
        <v>7370</v>
      </c>
      <c r="C2634" s="139" t="s">
        <v>17</v>
      </c>
      <c r="D2634" s="139">
        <v>0</v>
      </c>
      <c r="E2634" s="140" t="s">
        <v>12</v>
      </c>
      <c r="F2634" s="141" t="str">
        <f t="shared" si="125"/>
        <v/>
      </c>
      <c r="G2634" s="142">
        <f>IF($K2634="Padrão",BDI!$B$17,IF($K2634="Diferenciado",BDI!$E$17,0))</f>
        <v>0.21290000000000001</v>
      </c>
      <c r="H2634" s="140" t="str">
        <f t="shared" si="123"/>
        <v/>
      </c>
      <c r="I2634" s="141" t="str">
        <f t="shared" si="124"/>
        <v/>
      </c>
      <c r="J2634" s="143"/>
      <c r="K2634" s="144" t="s">
        <v>3103</v>
      </c>
    </row>
    <row r="2635" spans="1:11" ht="25.5" hidden="1" x14ac:dyDescent="0.25">
      <c r="A2635" s="137" t="s">
        <v>7371</v>
      </c>
      <c r="B2635" s="138" t="s">
        <v>7372</v>
      </c>
      <c r="C2635" s="139" t="s">
        <v>17</v>
      </c>
      <c r="D2635" s="139">
        <v>0</v>
      </c>
      <c r="E2635" s="140" t="s">
        <v>12</v>
      </c>
      <c r="F2635" s="141" t="str">
        <f t="shared" si="125"/>
        <v/>
      </c>
      <c r="G2635" s="142">
        <f>IF($K2635="Padrão",BDI!$B$17,IF($K2635="Diferenciado",BDI!$E$17,0))</f>
        <v>0.21290000000000001</v>
      </c>
      <c r="H2635" s="140" t="str">
        <f t="shared" si="123"/>
        <v/>
      </c>
      <c r="I2635" s="141" t="str">
        <f t="shared" si="124"/>
        <v/>
      </c>
      <c r="J2635" s="143"/>
      <c r="K2635" s="144" t="s">
        <v>3103</v>
      </c>
    </row>
    <row r="2636" spans="1:11" hidden="1" x14ac:dyDescent="0.25">
      <c r="A2636" s="137" t="s">
        <v>7373</v>
      </c>
      <c r="B2636" s="138" t="s">
        <v>7374</v>
      </c>
      <c r="C2636" s="139" t="s">
        <v>17</v>
      </c>
      <c r="D2636" s="139">
        <v>0</v>
      </c>
      <c r="E2636" s="140" t="s">
        <v>12</v>
      </c>
      <c r="F2636" s="141" t="str">
        <f t="shared" si="125"/>
        <v/>
      </c>
      <c r="G2636" s="142">
        <f>IF($K2636="Padrão",BDI!$B$17,IF($K2636="Diferenciado",BDI!$E$17,0))</f>
        <v>0.21290000000000001</v>
      </c>
      <c r="H2636" s="140" t="str">
        <f t="shared" si="123"/>
        <v/>
      </c>
      <c r="I2636" s="141" t="str">
        <f t="shared" si="124"/>
        <v/>
      </c>
      <c r="J2636" s="143"/>
      <c r="K2636" s="144" t="s">
        <v>3103</v>
      </c>
    </row>
    <row r="2637" spans="1:11" hidden="1" x14ac:dyDescent="0.25">
      <c r="A2637" s="137" t="s">
        <v>7375</v>
      </c>
      <c r="B2637" s="138" t="s">
        <v>7376</v>
      </c>
      <c r="C2637" s="139" t="s">
        <v>17</v>
      </c>
      <c r="D2637" s="139">
        <v>0</v>
      </c>
      <c r="E2637" s="140" t="s">
        <v>12</v>
      </c>
      <c r="F2637" s="141" t="str">
        <f t="shared" si="125"/>
        <v/>
      </c>
      <c r="G2637" s="142">
        <f>IF($K2637="Padrão",BDI!$B$17,IF($K2637="Diferenciado",BDI!$E$17,0))</f>
        <v>0.21290000000000001</v>
      </c>
      <c r="H2637" s="140" t="str">
        <f t="shared" si="123"/>
        <v/>
      </c>
      <c r="I2637" s="141" t="str">
        <f t="shared" si="124"/>
        <v/>
      </c>
      <c r="J2637" s="143"/>
      <c r="K2637" s="144" t="s">
        <v>3103</v>
      </c>
    </row>
    <row r="2638" spans="1:11" hidden="1" x14ac:dyDescent="0.25">
      <c r="A2638" s="137" t="s">
        <v>7377</v>
      </c>
      <c r="B2638" s="138" t="s">
        <v>7378</v>
      </c>
      <c r="C2638" s="139" t="s">
        <v>71</v>
      </c>
      <c r="D2638" s="139">
        <v>0</v>
      </c>
      <c r="E2638" s="140" t="s">
        <v>12</v>
      </c>
      <c r="F2638" s="141" t="str">
        <f t="shared" si="125"/>
        <v/>
      </c>
      <c r="G2638" s="142">
        <f>IF($K2638="Padrão",BDI!$B$17,IF($K2638="Diferenciado",BDI!$E$17,0))</f>
        <v>0.21290000000000001</v>
      </c>
      <c r="H2638" s="140" t="str">
        <f t="shared" si="123"/>
        <v/>
      </c>
      <c r="I2638" s="141" t="str">
        <f t="shared" si="124"/>
        <v/>
      </c>
      <c r="J2638" s="143"/>
      <c r="K2638" s="144" t="s">
        <v>3103</v>
      </c>
    </row>
    <row r="2639" spans="1:11" ht="25.5" hidden="1" x14ac:dyDescent="0.25">
      <c r="A2639" s="137" t="s">
        <v>7379</v>
      </c>
      <c r="B2639" s="138" t="s">
        <v>7380</v>
      </c>
      <c r="C2639" s="139" t="s">
        <v>17</v>
      </c>
      <c r="D2639" s="139">
        <v>0</v>
      </c>
      <c r="E2639" s="140" t="s">
        <v>12</v>
      </c>
      <c r="F2639" s="141" t="str">
        <f t="shared" si="125"/>
        <v/>
      </c>
      <c r="G2639" s="142">
        <f>IF($K2639="Padrão",BDI!$B$17,IF($K2639="Diferenciado",BDI!$E$17,0))</f>
        <v>0.21290000000000001</v>
      </c>
      <c r="H2639" s="140" t="str">
        <f t="shared" si="123"/>
        <v/>
      </c>
      <c r="I2639" s="141" t="str">
        <f t="shared" si="124"/>
        <v/>
      </c>
      <c r="J2639" s="143"/>
      <c r="K2639" s="144" t="s">
        <v>3103</v>
      </c>
    </row>
    <row r="2640" spans="1:11" ht="25.5" hidden="1" x14ac:dyDescent="0.25">
      <c r="A2640" s="137" t="s">
        <v>7381</v>
      </c>
      <c r="B2640" s="138" t="s">
        <v>7382</v>
      </c>
      <c r="C2640" s="139" t="s">
        <v>17</v>
      </c>
      <c r="D2640" s="139">
        <v>0</v>
      </c>
      <c r="E2640" s="140" t="s">
        <v>12</v>
      </c>
      <c r="F2640" s="141" t="str">
        <f t="shared" si="125"/>
        <v/>
      </c>
      <c r="G2640" s="142">
        <f>IF($K2640="Padrão",BDI!$B$17,IF($K2640="Diferenciado",BDI!$E$17,0))</f>
        <v>0.21290000000000001</v>
      </c>
      <c r="H2640" s="140" t="str">
        <f t="shared" si="123"/>
        <v/>
      </c>
      <c r="I2640" s="141" t="str">
        <f t="shared" si="124"/>
        <v/>
      </c>
      <c r="J2640" s="143"/>
      <c r="K2640" s="144" t="s">
        <v>3103</v>
      </c>
    </row>
    <row r="2641" spans="1:11" hidden="1" x14ac:dyDescent="0.25">
      <c r="A2641" s="137" t="s">
        <v>7383</v>
      </c>
      <c r="B2641" s="138" t="s">
        <v>7384</v>
      </c>
      <c r="C2641" s="139" t="s">
        <v>17</v>
      </c>
      <c r="D2641" s="139">
        <v>0</v>
      </c>
      <c r="E2641" s="140" t="s">
        <v>12</v>
      </c>
      <c r="F2641" s="141" t="str">
        <f t="shared" si="125"/>
        <v/>
      </c>
      <c r="G2641" s="142">
        <f>IF($K2641="Padrão",BDI!$B$17,IF($K2641="Diferenciado",BDI!$E$17,0))</f>
        <v>0.21290000000000001</v>
      </c>
      <c r="H2641" s="140" t="str">
        <f t="shared" si="123"/>
        <v/>
      </c>
      <c r="I2641" s="141" t="str">
        <f t="shared" si="124"/>
        <v/>
      </c>
      <c r="J2641" s="143"/>
      <c r="K2641" s="144" t="s">
        <v>3103</v>
      </c>
    </row>
    <row r="2642" spans="1:11" hidden="1" x14ac:dyDescent="0.25">
      <c r="A2642" s="137" t="s">
        <v>7385</v>
      </c>
      <c r="B2642" s="138" t="s">
        <v>7386</v>
      </c>
      <c r="C2642" s="139" t="s">
        <v>17</v>
      </c>
      <c r="D2642" s="139">
        <v>0</v>
      </c>
      <c r="E2642" s="140" t="s">
        <v>12</v>
      </c>
      <c r="F2642" s="141" t="str">
        <f t="shared" si="125"/>
        <v/>
      </c>
      <c r="G2642" s="142">
        <f>IF($K2642="Padrão",BDI!$B$17,IF($K2642="Diferenciado",BDI!$E$17,0))</f>
        <v>0.21290000000000001</v>
      </c>
      <c r="H2642" s="140" t="str">
        <f t="shared" si="123"/>
        <v/>
      </c>
      <c r="I2642" s="141" t="str">
        <f t="shared" si="124"/>
        <v/>
      </c>
      <c r="J2642" s="143"/>
      <c r="K2642" s="144" t="s">
        <v>3103</v>
      </c>
    </row>
    <row r="2643" spans="1:11" hidden="1" x14ac:dyDescent="0.25">
      <c r="A2643" s="137" t="s">
        <v>7387</v>
      </c>
      <c r="B2643" s="138" t="s">
        <v>7388</v>
      </c>
      <c r="C2643" s="139" t="s">
        <v>17</v>
      </c>
      <c r="D2643" s="139">
        <v>0</v>
      </c>
      <c r="E2643" s="140" t="s">
        <v>12</v>
      </c>
      <c r="F2643" s="141" t="str">
        <f t="shared" si="125"/>
        <v/>
      </c>
      <c r="G2643" s="142">
        <f>IF($K2643="Padrão",BDI!$B$17,IF($K2643="Diferenciado",BDI!$E$17,0))</f>
        <v>0.21290000000000001</v>
      </c>
      <c r="H2643" s="140" t="str">
        <f t="shared" si="123"/>
        <v/>
      </c>
      <c r="I2643" s="141" t="str">
        <f t="shared" si="124"/>
        <v/>
      </c>
      <c r="J2643" s="143"/>
      <c r="K2643" s="144" t="s">
        <v>3103</v>
      </c>
    </row>
    <row r="2644" spans="1:11" hidden="1" x14ac:dyDescent="0.25">
      <c r="A2644" s="137" t="s">
        <v>7389</v>
      </c>
      <c r="B2644" s="138" t="s">
        <v>7390</v>
      </c>
      <c r="C2644" s="139" t="s">
        <v>17</v>
      </c>
      <c r="D2644" s="139">
        <v>0</v>
      </c>
      <c r="E2644" s="140" t="s">
        <v>12</v>
      </c>
      <c r="F2644" s="141" t="str">
        <f t="shared" si="125"/>
        <v/>
      </c>
      <c r="G2644" s="142">
        <f>IF($K2644="Padrão",BDI!$B$17,IF($K2644="Diferenciado",BDI!$E$17,0))</f>
        <v>0.21290000000000001</v>
      </c>
      <c r="H2644" s="140" t="str">
        <f t="shared" si="123"/>
        <v/>
      </c>
      <c r="I2644" s="141" t="str">
        <f t="shared" si="124"/>
        <v/>
      </c>
      <c r="J2644" s="143"/>
      <c r="K2644" s="144" t="s">
        <v>3103</v>
      </c>
    </row>
    <row r="2645" spans="1:11" hidden="1" x14ac:dyDescent="0.25">
      <c r="A2645" s="137" t="s">
        <v>7391</v>
      </c>
      <c r="B2645" s="138" t="s">
        <v>7392</v>
      </c>
      <c r="C2645" s="139" t="s">
        <v>17</v>
      </c>
      <c r="D2645" s="139">
        <v>0</v>
      </c>
      <c r="E2645" s="140" t="s">
        <v>12</v>
      </c>
      <c r="F2645" s="141" t="str">
        <f t="shared" si="125"/>
        <v/>
      </c>
      <c r="G2645" s="142">
        <f>IF($K2645="Padrão",BDI!$B$17,IF($K2645="Diferenciado",BDI!$E$17,0))</f>
        <v>0.21290000000000001</v>
      </c>
      <c r="H2645" s="140" t="str">
        <f t="shared" si="123"/>
        <v/>
      </c>
      <c r="I2645" s="141" t="str">
        <f t="shared" si="124"/>
        <v/>
      </c>
      <c r="J2645" s="143"/>
      <c r="K2645" s="144" t="s">
        <v>3103</v>
      </c>
    </row>
    <row r="2646" spans="1:11" hidden="1" x14ac:dyDescent="0.25">
      <c r="A2646" s="137" t="s">
        <v>7393</v>
      </c>
      <c r="B2646" s="138" t="s">
        <v>7394</v>
      </c>
      <c r="C2646" s="139" t="s">
        <v>17</v>
      </c>
      <c r="D2646" s="139">
        <v>0</v>
      </c>
      <c r="E2646" s="140" t="s">
        <v>12</v>
      </c>
      <c r="F2646" s="141" t="str">
        <f t="shared" si="125"/>
        <v/>
      </c>
      <c r="G2646" s="142">
        <f>IF($K2646="Padrão",BDI!$B$17,IF($K2646="Diferenciado",BDI!$E$17,0))</f>
        <v>0.21290000000000001</v>
      </c>
      <c r="H2646" s="140" t="str">
        <f t="shared" si="123"/>
        <v/>
      </c>
      <c r="I2646" s="141" t="str">
        <f t="shared" si="124"/>
        <v/>
      </c>
      <c r="J2646" s="143"/>
      <c r="K2646" s="144" t="s">
        <v>3103</v>
      </c>
    </row>
    <row r="2647" spans="1:11" hidden="1" x14ac:dyDescent="0.25">
      <c r="A2647" s="137" t="s">
        <v>7395</v>
      </c>
      <c r="B2647" s="138" t="s">
        <v>7396</v>
      </c>
      <c r="C2647" s="139" t="s">
        <v>17</v>
      </c>
      <c r="D2647" s="139">
        <v>0</v>
      </c>
      <c r="E2647" s="140" t="s">
        <v>12</v>
      </c>
      <c r="F2647" s="141" t="str">
        <f t="shared" si="125"/>
        <v/>
      </c>
      <c r="G2647" s="142">
        <f>IF($K2647="Padrão",BDI!$B$17,IF($K2647="Diferenciado",BDI!$E$17,0))</f>
        <v>0.21290000000000001</v>
      </c>
      <c r="H2647" s="140" t="str">
        <f t="shared" si="123"/>
        <v/>
      </c>
      <c r="I2647" s="141" t="str">
        <f t="shared" si="124"/>
        <v/>
      </c>
      <c r="J2647" s="143"/>
      <c r="K2647" s="144" t="s">
        <v>3103</v>
      </c>
    </row>
    <row r="2648" spans="1:11" hidden="1" x14ac:dyDescent="0.25">
      <c r="A2648" s="137" t="s">
        <v>7397</v>
      </c>
      <c r="B2648" s="138" t="s">
        <v>7398</v>
      </c>
      <c r="C2648" s="139" t="s">
        <v>17</v>
      </c>
      <c r="D2648" s="139">
        <v>0</v>
      </c>
      <c r="E2648" s="140" t="s">
        <v>12</v>
      </c>
      <c r="F2648" s="141" t="str">
        <f t="shared" si="125"/>
        <v/>
      </c>
      <c r="G2648" s="142">
        <f>IF($K2648="Padrão",BDI!$B$17,IF($K2648="Diferenciado",BDI!$E$17,0))</f>
        <v>0.21290000000000001</v>
      </c>
      <c r="H2648" s="140" t="str">
        <f t="shared" si="123"/>
        <v/>
      </c>
      <c r="I2648" s="141" t="str">
        <f t="shared" si="124"/>
        <v/>
      </c>
      <c r="J2648" s="143"/>
      <c r="K2648" s="144" t="s">
        <v>3103</v>
      </c>
    </row>
    <row r="2649" spans="1:11" hidden="1" x14ac:dyDescent="0.25">
      <c r="A2649" s="137" t="s">
        <v>7399</v>
      </c>
      <c r="B2649" s="138" t="s">
        <v>7400</v>
      </c>
      <c r="C2649" s="139" t="s">
        <v>17</v>
      </c>
      <c r="D2649" s="139">
        <v>0</v>
      </c>
      <c r="E2649" s="140" t="s">
        <v>12</v>
      </c>
      <c r="F2649" s="141" t="str">
        <f t="shared" si="125"/>
        <v/>
      </c>
      <c r="G2649" s="142">
        <f>IF($K2649="Padrão",BDI!$B$17,IF($K2649="Diferenciado",BDI!$E$17,0))</f>
        <v>0.21290000000000001</v>
      </c>
      <c r="H2649" s="140" t="str">
        <f t="shared" si="123"/>
        <v/>
      </c>
      <c r="I2649" s="141" t="str">
        <f t="shared" si="124"/>
        <v/>
      </c>
      <c r="J2649" s="143"/>
      <c r="K2649" s="144" t="s">
        <v>3103</v>
      </c>
    </row>
    <row r="2650" spans="1:11" hidden="1" x14ac:dyDescent="0.25">
      <c r="A2650" s="137" t="s">
        <v>7401</v>
      </c>
      <c r="B2650" s="138" t="s">
        <v>7402</v>
      </c>
      <c r="C2650" s="139" t="s">
        <v>105</v>
      </c>
      <c r="D2650" s="139">
        <v>0</v>
      </c>
      <c r="E2650" s="140" t="s">
        <v>12</v>
      </c>
      <c r="F2650" s="141" t="str">
        <f t="shared" si="125"/>
        <v/>
      </c>
      <c r="G2650" s="142">
        <f>IF($K2650="Padrão",BDI!$B$17,IF($K2650="Diferenciado",BDI!$E$17,0))</f>
        <v>0.21290000000000001</v>
      </c>
      <c r="H2650" s="140" t="str">
        <f t="shared" si="123"/>
        <v/>
      </c>
      <c r="I2650" s="141" t="str">
        <f t="shared" si="124"/>
        <v/>
      </c>
      <c r="J2650" s="143"/>
      <c r="K2650" s="144" t="s">
        <v>3103</v>
      </c>
    </row>
    <row r="2651" spans="1:11" hidden="1" x14ac:dyDescent="0.25">
      <c r="A2651" s="137" t="s">
        <v>7403</v>
      </c>
      <c r="B2651" s="138" t="s">
        <v>7404</v>
      </c>
      <c r="C2651" s="139" t="s">
        <v>17</v>
      </c>
      <c r="D2651" s="139">
        <v>0</v>
      </c>
      <c r="E2651" s="140" t="s">
        <v>12</v>
      </c>
      <c r="F2651" s="141" t="str">
        <f t="shared" si="125"/>
        <v/>
      </c>
      <c r="G2651" s="142">
        <f>IF($K2651="Padrão",BDI!$B$17,IF($K2651="Diferenciado",BDI!$E$17,0))</f>
        <v>0.21290000000000001</v>
      </c>
      <c r="H2651" s="140" t="str">
        <f t="shared" si="123"/>
        <v/>
      </c>
      <c r="I2651" s="141" t="str">
        <f t="shared" si="124"/>
        <v/>
      </c>
      <c r="J2651" s="143"/>
      <c r="K2651" s="144" t="s">
        <v>3103</v>
      </c>
    </row>
    <row r="2652" spans="1:11" hidden="1" x14ac:dyDescent="0.25">
      <c r="A2652" s="137" t="s">
        <v>7405</v>
      </c>
      <c r="B2652" s="138" t="s">
        <v>7406</v>
      </c>
      <c r="C2652" s="139" t="s">
        <v>17</v>
      </c>
      <c r="D2652" s="139">
        <v>0</v>
      </c>
      <c r="E2652" s="140" t="s">
        <v>12</v>
      </c>
      <c r="F2652" s="141" t="str">
        <f t="shared" si="125"/>
        <v/>
      </c>
      <c r="G2652" s="142">
        <f>IF($K2652="Padrão",BDI!$B$17,IF($K2652="Diferenciado",BDI!$E$17,0))</f>
        <v>0.21290000000000001</v>
      </c>
      <c r="H2652" s="140" t="str">
        <f t="shared" si="123"/>
        <v/>
      </c>
      <c r="I2652" s="141" t="str">
        <f t="shared" si="124"/>
        <v/>
      </c>
      <c r="J2652" s="143"/>
      <c r="K2652" s="144" t="s">
        <v>3103</v>
      </c>
    </row>
    <row r="2653" spans="1:11" hidden="1" x14ac:dyDescent="0.25">
      <c r="A2653" s="137" t="s">
        <v>7407</v>
      </c>
      <c r="B2653" s="138" t="s">
        <v>2968</v>
      </c>
      <c r="C2653" s="139" t="s">
        <v>17</v>
      </c>
      <c r="D2653" s="139">
        <v>0</v>
      </c>
      <c r="E2653" s="140" t="s">
        <v>12</v>
      </c>
      <c r="F2653" s="141" t="str">
        <f t="shared" si="125"/>
        <v/>
      </c>
      <c r="G2653" s="142">
        <f>IF($K2653="Padrão",BDI!$B$17,IF($K2653="Diferenciado",BDI!$E$17,0))</f>
        <v>0.21290000000000001</v>
      </c>
      <c r="H2653" s="140" t="str">
        <f t="shared" si="123"/>
        <v/>
      </c>
      <c r="I2653" s="141" t="str">
        <f t="shared" si="124"/>
        <v/>
      </c>
      <c r="J2653" s="143"/>
      <c r="K2653" s="144" t="s">
        <v>3103</v>
      </c>
    </row>
    <row r="2654" spans="1:11" hidden="1" x14ac:dyDescent="0.25">
      <c r="A2654" s="137" t="s">
        <v>7408</v>
      </c>
      <c r="B2654" s="138" t="s">
        <v>7409</v>
      </c>
      <c r="C2654" s="139" t="s">
        <v>17</v>
      </c>
      <c r="D2654" s="139">
        <v>0</v>
      </c>
      <c r="E2654" s="140" t="s">
        <v>12</v>
      </c>
      <c r="F2654" s="141" t="str">
        <f t="shared" si="125"/>
        <v/>
      </c>
      <c r="G2654" s="142">
        <f>IF($K2654="Padrão",BDI!$B$17,IF($K2654="Diferenciado",BDI!$E$17,0))</f>
        <v>0.21290000000000001</v>
      </c>
      <c r="H2654" s="140" t="str">
        <f t="shared" si="123"/>
        <v/>
      </c>
      <c r="I2654" s="141" t="str">
        <f t="shared" si="124"/>
        <v/>
      </c>
      <c r="J2654" s="143"/>
      <c r="K2654" s="144" t="s">
        <v>3103</v>
      </c>
    </row>
    <row r="2655" spans="1:11" hidden="1" x14ac:dyDescent="0.25">
      <c r="A2655" s="137" t="s">
        <v>7410</v>
      </c>
      <c r="B2655" s="138" t="s">
        <v>3083</v>
      </c>
      <c r="C2655" s="139" t="s">
        <v>17</v>
      </c>
      <c r="D2655" s="139">
        <v>0</v>
      </c>
      <c r="E2655" s="140" t="s">
        <v>12</v>
      </c>
      <c r="F2655" s="141" t="str">
        <f t="shared" si="125"/>
        <v/>
      </c>
      <c r="G2655" s="142">
        <f>IF($K2655="Padrão",BDI!$B$17,IF($K2655="Diferenciado",BDI!$E$17,0))</f>
        <v>0.21290000000000001</v>
      </c>
      <c r="H2655" s="140" t="str">
        <f t="shared" si="123"/>
        <v/>
      </c>
      <c r="I2655" s="141" t="str">
        <f t="shared" si="124"/>
        <v/>
      </c>
      <c r="J2655" s="143"/>
      <c r="K2655" s="144" t="s">
        <v>3103</v>
      </c>
    </row>
    <row r="2656" spans="1:11" hidden="1" x14ac:dyDescent="0.25">
      <c r="A2656" s="137" t="s">
        <v>7411</v>
      </c>
      <c r="B2656" s="138" t="s">
        <v>2975</v>
      </c>
      <c r="C2656" s="139" t="s">
        <v>17</v>
      </c>
      <c r="D2656" s="139">
        <v>0</v>
      </c>
      <c r="E2656" s="140" t="s">
        <v>12</v>
      </c>
      <c r="F2656" s="141" t="str">
        <f t="shared" si="125"/>
        <v/>
      </c>
      <c r="G2656" s="142">
        <f>IF($K2656="Padrão",BDI!$B$17,IF($K2656="Diferenciado",BDI!$E$17,0))</f>
        <v>0.21290000000000001</v>
      </c>
      <c r="H2656" s="140" t="str">
        <f t="shared" si="123"/>
        <v/>
      </c>
      <c r="I2656" s="141" t="str">
        <f t="shared" si="124"/>
        <v/>
      </c>
      <c r="J2656" s="143"/>
      <c r="K2656" s="144" t="s">
        <v>3103</v>
      </c>
    </row>
    <row r="2657" spans="1:11" hidden="1" x14ac:dyDescent="0.25">
      <c r="A2657" s="137" t="s">
        <v>7412</v>
      </c>
      <c r="B2657" s="138" t="s">
        <v>7413</v>
      </c>
      <c r="C2657" s="139" t="s">
        <v>17</v>
      </c>
      <c r="D2657" s="139">
        <v>0</v>
      </c>
      <c r="E2657" s="140" t="s">
        <v>12</v>
      </c>
      <c r="F2657" s="141" t="str">
        <f t="shared" si="125"/>
        <v/>
      </c>
      <c r="G2657" s="142">
        <f>IF($K2657="Padrão",BDI!$B$17,IF($K2657="Diferenciado",BDI!$E$17,0))</f>
        <v>0.21290000000000001</v>
      </c>
      <c r="H2657" s="140" t="str">
        <f t="shared" si="123"/>
        <v/>
      </c>
      <c r="I2657" s="141" t="str">
        <f t="shared" si="124"/>
        <v/>
      </c>
      <c r="J2657" s="143"/>
      <c r="K2657" s="144" t="s">
        <v>3103</v>
      </c>
    </row>
    <row r="2658" spans="1:11" hidden="1" x14ac:dyDescent="0.25">
      <c r="A2658" s="137" t="s">
        <v>7414</v>
      </c>
      <c r="B2658" s="138" t="s">
        <v>7415</v>
      </c>
      <c r="C2658" s="139" t="s">
        <v>17</v>
      </c>
      <c r="D2658" s="139">
        <v>0</v>
      </c>
      <c r="E2658" s="140" t="s">
        <v>12</v>
      </c>
      <c r="F2658" s="141" t="str">
        <f t="shared" si="125"/>
        <v/>
      </c>
      <c r="G2658" s="142">
        <f>IF($K2658="Padrão",BDI!$B$17,IF($K2658="Diferenciado",BDI!$E$17,0))</f>
        <v>0.21290000000000001</v>
      </c>
      <c r="H2658" s="140" t="str">
        <f t="shared" si="123"/>
        <v/>
      </c>
      <c r="I2658" s="141" t="str">
        <f t="shared" si="124"/>
        <v/>
      </c>
      <c r="J2658" s="143"/>
      <c r="K2658" s="144" t="s">
        <v>3103</v>
      </c>
    </row>
    <row r="2659" spans="1:11" hidden="1" x14ac:dyDescent="0.25">
      <c r="A2659" s="137" t="s">
        <v>7416</v>
      </c>
      <c r="B2659" s="138" t="s">
        <v>7417</v>
      </c>
      <c r="C2659" s="139" t="s">
        <v>17</v>
      </c>
      <c r="D2659" s="139">
        <v>0</v>
      </c>
      <c r="E2659" s="140" t="s">
        <v>12</v>
      </c>
      <c r="F2659" s="141" t="str">
        <f t="shared" si="125"/>
        <v/>
      </c>
      <c r="G2659" s="142">
        <f>IF($K2659="Padrão",BDI!$B$17,IF($K2659="Diferenciado",BDI!$E$17,0))</f>
        <v>0.21290000000000001</v>
      </c>
      <c r="H2659" s="140" t="str">
        <f t="shared" si="123"/>
        <v/>
      </c>
      <c r="I2659" s="141" t="str">
        <f t="shared" si="124"/>
        <v/>
      </c>
      <c r="J2659" s="143"/>
      <c r="K2659" s="144" t="s">
        <v>3103</v>
      </c>
    </row>
    <row r="2660" spans="1:11" hidden="1" x14ac:dyDescent="0.25">
      <c r="A2660" s="137" t="s">
        <v>7418</v>
      </c>
      <c r="B2660" s="138" t="s">
        <v>7419</v>
      </c>
      <c r="C2660" s="139" t="s">
        <v>17</v>
      </c>
      <c r="D2660" s="139">
        <v>0</v>
      </c>
      <c r="E2660" s="140" t="s">
        <v>12</v>
      </c>
      <c r="F2660" s="141" t="str">
        <f t="shared" si="125"/>
        <v/>
      </c>
      <c r="G2660" s="142">
        <f>IF($K2660="Padrão",BDI!$B$17,IF($K2660="Diferenciado",BDI!$E$17,0))</f>
        <v>0.21290000000000001</v>
      </c>
      <c r="H2660" s="140" t="str">
        <f t="shared" si="123"/>
        <v/>
      </c>
      <c r="I2660" s="141" t="str">
        <f t="shared" si="124"/>
        <v/>
      </c>
      <c r="J2660" s="143"/>
      <c r="K2660" s="144" t="s">
        <v>3103</v>
      </c>
    </row>
    <row r="2661" spans="1:11" hidden="1" x14ac:dyDescent="0.25">
      <c r="A2661" s="137" t="s">
        <v>7420</v>
      </c>
      <c r="B2661" s="138" t="s">
        <v>7421</v>
      </c>
      <c r="C2661" s="139" t="s">
        <v>17</v>
      </c>
      <c r="D2661" s="139">
        <v>0</v>
      </c>
      <c r="E2661" s="140" t="s">
        <v>12</v>
      </c>
      <c r="F2661" s="141" t="str">
        <f t="shared" si="125"/>
        <v/>
      </c>
      <c r="G2661" s="142">
        <f>IF($K2661="Padrão",BDI!$B$17,IF($K2661="Diferenciado",BDI!$E$17,0))</f>
        <v>0.21290000000000001</v>
      </c>
      <c r="H2661" s="140" t="str">
        <f t="shared" si="123"/>
        <v/>
      </c>
      <c r="I2661" s="141" t="str">
        <f t="shared" si="124"/>
        <v/>
      </c>
      <c r="J2661" s="143"/>
      <c r="K2661" s="144" t="s">
        <v>3103</v>
      </c>
    </row>
    <row r="2662" spans="1:11" hidden="1" x14ac:dyDescent="0.25">
      <c r="A2662" s="137" t="s">
        <v>7422</v>
      </c>
      <c r="B2662" s="138" t="s">
        <v>7423</v>
      </c>
      <c r="C2662" s="139" t="s">
        <v>17</v>
      </c>
      <c r="D2662" s="139">
        <v>0</v>
      </c>
      <c r="E2662" s="140" t="s">
        <v>12</v>
      </c>
      <c r="F2662" s="141" t="str">
        <f t="shared" si="125"/>
        <v/>
      </c>
      <c r="G2662" s="142">
        <f>IF($K2662="Padrão",BDI!$B$17,IF($K2662="Diferenciado",BDI!$E$17,0))</f>
        <v>0.21290000000000001</v>
      </c>
      <c r="H2662" s="140" t="str">
        <f t="shared" si="123"/>
        <v/>
      </c>
      <c r="I2662" s="141" t="str">
        <f t="shared" si="124"/>
        <v/>
      </c>
      <c r="J2662" s="143"/>
      <c r="K2662" s="144" t="s">
        <v>3103</v>
      </c>
    </row>
    <row r="2663" spans="1:11" hidden="1" x14ac:dyDescent="0.25">
      <c r="A2663" s="137" t="s">
        <v>7424</v>
      </c>
      <c r="B2663" s="138" t="s">
        <v>7425</v>
      </c>
      <c r="C2663" s="139" t="s">
        <v>17</v>
      </c>
      <c r="D2663" s="139">
        <v>0</v>
      </c>
      <c r="E2663" s="140" t="s">
        <v>12</v>
      </c>
      <c r="F2663" s="141" t="str">
        <f t="shared" si="125"/>
        <v/>
      </c>
      <c r="G2663" s="142">
        <f>IF($K2663="Padrão",BDI!$B$17,IF($K2663="Diferenciado",BDI!$E$17,0))</f>
        <v>0.21290000000000001</v>
      </c>
      <c r="H2663" s="140" t="str">
        <f t="shared" si="123"/>
        <v/>
      </c>
      <c r="I2663" s="141" t="str">
        <f t="shared" si="124"/>
        <v/>
      </c>
      <c r="J2663" s="143"/>
      <c r="K2663" s="144" t="s">
        <v>3103</v>
      </c>
    </row>
    <row r="2664" spans="1:11" hidden="1" x14ac:dyDescent="0.25">
      <c r="A2664" s="137" t="s">
        <v>7426</v>
      </c>
      <c r="B2664" s="138" t="s">
        <v>7427</v>
      </c>
      <c r="C2664" s="139" t="s">
        <v>17</v>
      </c>
      <c r="D2664" s="139">
        <v>0</v>
      </c>
      <c r="E2664" s="140" t="s">
        <v>12</v>
      </c>
      <c r="F2664" s="141" t="str">
        <f t="shared" si="125"/>
        <v/>
      </c>
      <c r="G2664" s="142">
        <f>IF($K2664="Padrão",BDI!$B$17,IF($K2664="Diferenciado",BDI!$E$17,0))</f>
        <v>0.21290000000000001</v>
      </c>
      <c r="H2664" s="140" t="str">
        <f t="shared" si="123"/>
        <v/>
      </c>
      <c r="I2664" s="141" t="str">
        <f t="shared" si="124"/>
        <v/>
      </c>
      <c r="J2664" s="143"/>
      <c r="K2664" s="144" t="s">
        <v>3103</v>
      </c>
    </row>
    <row r="2665" spans="1:11" hidden="1" x14ac:dyDescent="0.25">
      <c r="A2665" s="137" t="s">
        <v>7428</v>
      </c>
      <c r="B2665" s="138" t="s">
        <v>7429</v>
      </c>
      <c r="C2665" s="139" t="s">
        <v>17</v>
      </c>
      <c r="D2665" s="139">
        <v>0</v>
      </c>
      <c r="E2665" s="140" t="s">
        <v>12</v>
      </c>
      <c r="F2665" s="141" t="str">
        <f t="shared" si="125"/>
        <v/>
      </c>
      <c r="G2665" s="142">
        <f>IF($K2665="Padrão",BDI!$B$17,IF($K2665="Diferenciado",BDI!$E$17,0))</f>
        <v>0.21290000000000001</v>
      </c>
      <c r="H2665" s="140" t="str">
        <f t="shared" si="123"/>
        <v/>
      </c>
      <c r="I2665" s="141" t="str">
        <f t="shared" si="124"/>
        <v/>
      </c>
      <c r="J2665" s="143"/>
      <c r="K2665" s="144" t="s">
        <v>3103</v>
      </c>
    </row>
    <row r="2666" spans="1:11" hidden="1" x14ac:dyDescent="0.25">
      <c r="A2666" s="137" t="s">
        <v>7430</v>
      </c>
      <c r="B2666" s="138" t="s">
        <v>7431</v>
      </c>
      <c r="C2666" s="139" t="s">
        <v>17</v>
      </c>
      <c r="D2666" s="139">
        <v>0</v>
      </c>
      <c r="E2666" s="140" t="s">
        <v>12</v>
      </c>
      <c r="F2666" s="141" t="str">
        <f t="shared" si="125"/>
        <v/>
      </c>
      <c r="G2666" s="142">
        <f>IF($K2666="Padrão",BDI!$B$17,IF($K2666="Diferenciado",BDI!$E$17,0))</f>
        <v>0.21290000000000001</v>
      </c>
      <c r="H2666" s="140" t="str">
        <f t="shared" si="123"/>
        <v/>
      </c>
      <c r="I2666" s="141" t="str">
        <f t="shared" si="124"/>
        <v/>
      </c>
      <c r="J2666" s="143"/>
      <c r="K2666" s="144" t="s">
        <v>3103</v>
      </c>
    </row>
    <row r="2667" spans="1:11" hidden="1" x14ac:dyDescent="0.25">
      <c r="A2667" s="137" t="s">
        <v>7432</v>
      </c>
      <c r="B2667" s="138" t="s">
        <v>7433</v>
      </c>
      <c r="C2667" s="139" t="s">
        <v>17</v>
      </c>
      <c r="D2667" s="139">
        <v>0</v>
      </c>
      <c r="E2667" s="140" t="s">
        <v>12</v>
      </c>
      <c r="F2667" s="141" t="str">
        <f t="shared" si="125"/>
        <v/>
      </c>
      <c r="G2667" s="142">
        <f>IF($K2667="Padrão",BDI!$B$17,IF($K2667="Diferenciado",BDI!$E$17,0))</f>
        <v>0.21290000000000001</v>
      </c>
      <c r="H2667" s="140" t="str">
        <f t="shared" si="123"/>
        <v/>
      </c>
      <c r="I2667" s="141" t="str">
        <f t="shared" si="124"/>
        <v/>
      </c>
      <c r="J2667" s="143"/>
      <c r="K2667" s="144" t="s">
        <v>3103</v>
      </c>
    </row>
    <row r="2668" spans="1:11" hidden="1" x14ac:dyDescent="0.25">
      <c r="A2668" s="137" t="s">
        <v>7434</v>
      </c>
      <c r="B2668" s="138" t="s">
        <v>7435</v>
      </c>
      <c r="C2668" s="139" t="s">
        <v>17</v>
      </c>
      <c r="D2668" s="139">
        <v>0</v>
      </c>
      <c r="E2668" s="140" t="s">
        <v>12</v>
      </c>
      <c r="F2668" s="141" t="str">
        <f t="shared" si="125"/>
        <v/>
      </c>
      <c r="G2668" s="142">
        <f>IF($K2668="Padrão",BDI!$B$17,IF($K2668="Diferenciado",BDI!$E$17,0))</f>
        <v>0.21290000000000001</v>
      </c>
      <c r="H2668" s="140" t="str">
        <f t="shared" si="123"/>
        <v/>
      </c>
      <c r="I2668" s="141" t="str">
        <f t="shared" si="124"/>
        <v/>
      </c>
      <c r="J2668" s="143"/>
      <c r="K2668" s="144" t="s">
        <v>3103</v>
      </c>
    </row>
    <row r="2669" spans="1:11" hidden="1" x14ac:dyDescent="0.25">
      <c r="A2669" s="137" t="s">
        <v>7436</v>
      </c>
      <c r="B2669" s="138" t="s">
        <v>7437</v>
      </c>
      <c r="C2669" s="139" t="s">
        <v>17</v>
      </c>
      <c r="D2669" s="139">
        <v>0</v>
      </c>
      <c r="E2669" s="140" t="s">
        <v>12</v>
      </c>
      <c r="F2669" s="141" t="str">
        <f t="shared" si="125"/>
        <v/>
      </c>
      <c r="G2669" s="142">
        <f>IF($K2669="Padrão",BDI!$B$17,IF($K2669="Diferenciado",BDI!$E$17,0))</f>
        <v>0.21290000000000001</v>
      </c>
      <c r="H2669" s="140" t="str">
        <f t="shared" si="123"/>
        <v/>
      </c>
      <c r="I2669" s="141" t="str">
        <f t="shared" si="124"/>
        <v/>
      </c>
      <c r="J2669" s="143"/>
      <c r="K2669" s="144" t="s">
        <v>3103</v>
      </c>
    </row>
    <row r="2670" spans="1:11" hidden="1" x14ac:dyDescent="0.25">
      <c r="A2670" s="137" t="s">
        <v>7438</v>
      </c>
      <c r="B2670" s="138" t="s">
        <v>7439</v>
      </c>
      <c r="C2670" s="139" t="s">
        <v>17</v>
      </c>
      <c r="D2670" s="139">
        <v>0</v>
      </c>
      <c r="E2670" s="140" t="s">
        <v>12</v>
      </c>
      <c r="F2670" s="141" t="str">
        <f t="shared" si="125"/>
        <v/>
      </c>
      <c r="G2670" s="142">
        <f>IF($K2670="Padrão",BDI!$B$17,IF($K2670="Diferenciado",BDI!$E$17,0))</f>
        <v>0.21290000000000001</v>
      </c>
      <c r="H2670" s="140" t="str">
        <f t="shared" si="123"/>
        <v/>
      </c>
      <c r="I2670" s="141" t="str">
        <f t="shared" si="124"/>
        <v/>
      </c>
      <c r="J2670" s="143"/>
      <c r="K2670" s="144" t="s">
        <v>3103</v>
      </c>
    </row>
    <row r="2671" spans="1:11" hidden="1" x14ac:dyDescent="0.25">
      <c r="A2671" s="137" t="s">
        <v>7440</v>
      </c>
      <c r="B2671" s="138" t="s">
        <v>7441</v>
      </c>
      <c r="C2671" s="139" t="s">
        <v>17</v>
      </c>
      <c r="D2671" s="139">
        <v>0</v>
      </c>
      <c r="E2671" s="140" t="s">
        <v>12</v>
      </c>
      <c r="F2671" s="141" t="str">
        <f t="shared" si="125"/>
        <v/>
      </c>
      <c r="G2671" s="142">
        <f>IF($K2671="Padrão",BDI!$B$17,IF($K2671="Diferenciado",BDI!$E$17,0))</f>
        <v>0.21290000000000001</v>
      </c>
      <c r="H2671" s="140" t="str">
        <f t="shared" si="123"/>
        <v/>
      </c>
      <c r="I2671" s="141" t="str">
        <f t="shared" si="124"/>
        <v/>
      </c>
      <c r="J2671" s="143"/>
      <c r="K2671" s="144" t="s">
        <v>3103</v>
      </c>
    </row>
    <row r="2672" spans="1:11" hidden="1" x14ac:dyDescent="0.25">
      <c r="A2672" s="137" t="s">
        <v>7442</v>
      </c>
      <c r="B2672" s="138" t="s">
        <v>7443</v>
      </c>
      <c r="C2672" s="139" t="s">
        <v>17</v>
      </c>
      <c r="D2672" s="139">
        <v>0</v>
      </c>
      <c r="E2672" s="140" t="s">
        <v>12</v>
      </c>
      <c r="F2672" s="141" t="str">
        <f t="shared" si="125"/>
        <v/>
      </c>
      <c r="G2672" s="142">
        <f>IF($K2672="Padrão",BDI!$B$17,IF($K2672="Diferenciado",BDI!$E$17,0))</f>
        <v>0.21290000000000001</v>
      </c>
      <c r="H2672" s="140" t="str">
        <f t="shared" si="123"/>
        <v/>
      </c>
      <c r="I2672" s="141" t="str">
        <f t="shared" si="124"/>
        <v/>
      </c>
      <c r="J2672" s="143"/>
      <c r="K2672" s="144" t="s">
        <v>3103</v>
      </c>
    </row>
    <row r="2673" spans="1:11" hidden="1" x14ac:dyDescent="0.25">
      <c r="A2673" s="137" t="s">
        <v>7444</v>
      </c>
      <c r="B2673" s="138" t="s">
        <v>7445</v>
      </c>
      <c r="C2673" s="139" t="s">
        <v>17</v>
      </c>
      <c r="D2673" s="139">
        <v>0</v>
      </c>
      <c r="E2673" s="140" t="s">
        <v>12</v>
      </c>
      <c r="F2673" s="141" t="str">
        <f t="shared" si="125"/>
        <v/>
      </c>
      <c r="G2673" s="142">
        <f>IF($K2673="Padrão",BDI!$B$17,IF($K2673="Diferenciado",BDI!$E$17,0))</f>
        <v>0.21290000000000001</v>
      </c>
      <c r="H2673" s="140" t="str">
        <f t="shared" si="123"/>
        <v/>
      </c>
      <c r="I2673" s="141" t="str">
        <f t="shared" si="124"/>
        <v/>
      </c>
      <c r="J2673" s="143"/>
      <c r="K2673" s="144" t="s">
        <v>3103</v>
      </c>
    </row>
    <row r="2674" spans="1:11" hidden="1" x14ac:dyDescent="0.25">
      <c r="A2674" s="137" t="s">
        <v>7446</v>
      </c>
      <c r="B2674" s="138" t="s">
        <v>7447</v>
      </c>
      <c r="C2674" s="139" t="s">
        <v>17</v>
      </c>
      <c r="D2674" s="139">
        <v>0</v>
      </c>
      <c r="E2674" s="140" t="s">
        <v>12</v>
      </c>
      <c r="F2674" s="141" t="str">
        <f t="shared" si="125"/>
        <v/>
      </c>
      <c r="G2674" s="142">
        <f>IF($K2674="Padrão",BDI!$B$17,IF($K2674="Diferenciado",BDI!$E$17,0))</f>
        <v>0.21290000000000001</v>
      </c>
      <c r="H2674" s="140" t="str">
        <f t="shared" si="123"/>
        <v/>
      </c>
      <c r="I2674" s="141" t="str">
        <f t="shared" si="124"/>
        <v/>
      </c>
      <c r="J2674" s="143"/>
      <c r="K2674" s="144" t="s">
        <v>3103</v>
      </c>
    </row>
    <row r="2675" spans="1:11" hidden="1" x14ac:dyDescent="0.25">
      <c r="A2675" s="137" t="s">
        <v>7448</v>
      </c>
      <c r="B2675" s="138" t="s">
        <v>7449</v>
      </c>
      <c r="C2675" s="139" t="s">
        <v>17</v>
      </c>
      <c r="D2675" s="139">
        <v>0</v>
      </c>
      <c r="E2675" s="140" t="s">
        <v>12</v>
      </c>
      <c r="F2675" s="141" t="str">
        <f t="shared" si="125"/>
        <v/>
      </c>
      <c r="G2675" s="142">
        <f>IF($K2675="Padrão",BDI!$B$17,IF($K2675="Diferenciado",BDI!$E$17,0))</f>
        <v>0.21290000000000001</v>
      </c>
      <c r="H2675" s="140" t="str">
        <f t="shared" si="123"/>
        <v/>
      </c>
      <c r="I2675" s="141" t="str">
        <f t="shared" si="124"/>
        <v/>
      </c>
      <c r="J2675" s="143"/>
      <c r="K2675" s="144" t="s">
        <v>3103</v>
      </c>
    </row>
    <row r="2676" spans="1:11" hidden="1" x14ac:dyDescent="0.25">
      <c r="A2676" s="137" t="s">
        <v>7450</v>
      </c>
      <c r="B2676" s="138" t="s">
        <v>7451</v>
      </c>
      <c r="C2676" s="139" t="s">
        <v>17</v>
      </c>
      <c r="D2676" s="139">
        <v>0</v>
      </c>
      <c r="E2676" s="140" t="s">
        <v>12</v>
      </c>
      <c r="F2676" s="141" t="str">
        <f t="shared" si="125"/>
        <v/>
      </c>
      <c r="G2676" s="142">
        <f>IF($K2676="Padrão",BDI!$B$17,IF($K2676="Diferenciado",BDI!$E$17,0))</f>
        <v>0.21290000000000001</v>
      </c>
      <c r="H2676" s="140" t="str">
        <f t="shared" si="123"/>
        <v/>
      </c>
      <c r="I2676" s="141" t="str">
        <f t="shared" si="124"/>
        <v/>
      </c>
      <c r="J2676" s="143"/>
      <c r="K2676" s="144" t="s">
        <v>3103</v>
      </c>
    </row>
    <row r="2677" spans="1:11" hidden="1" x14ac:dyDescent="0.25">
      <c r="A2677" s="137" t="s">
        <v>7452</v>
      </c>
      <c r="B2677" s="138" t="s">
        <v>7453</v>
      </c>
      <c r="C2677" s="139" t="s">
        <v>17</v>
      </c>
      <c r="D2677" s="139">
        <v>0</v>
      </c>
      <c r="E2677" s="140" t="s">
        <v>12</v>
      </c>
      <c r="F2677" s="141" t="str">
        <f t="shared" si="125"/>
        <v/>
      </c>
      <c r="G2677" s="142">
        <f>IF($K2677="Padrão",BDI!$B$17,IF($K2677="Diferenciado",BDI!$E$17,0))</f>
        <v>0.21290000000000001</v>
      </c>
      <c r="H2677" s="140" t="str">
        <f t="shared" si="123"/>
        <v/>
      </c>
      <c r="I2677" s="141" t="str">
        <f t="shared" si="124"/>
        <v/>
      </c>
      <c r="J2677" s="143"/>
      <c r="K2677" s="144" t="s">
        <v>3103</v>
      </c>
    </row>
    <row r="2678" spans="1:11" hidden="1" x14ac:dyDescent="0.25">
      <c r="A2678" s="137" t="s">
        <v>7454</v>
      </c>
      <c r="B2678" s="138" t="s">
        <v>7455</v>
      </c>
      <c r="C2678" s="139" t="s">
        <v>17</v>
      </c>
      <c r="D2678" s="139">
        <v>0</v>
      </c>
      <c r="E2678" s="140" t="s">
        <v>12</v>
      </c>
      <c r="F2678" s="141" t="str">
        <f t="shared" si="125"/>
        <v/>
      </c>
      <c r="G2678" s="142">
        <f>IF($K2678="Padrão",BDI!$B$17,IF($K2678="Diferenciado",BDI!$E$17,0))</f>
        <v>0.21290000000000001</v>
      </c>
      <c r="H2678" s="140" t="str">
        <f t="shared" si="123"/>
        <v/>
      </c>
      <c r="I2678" s="141" t="str">
        <f t="shared" si="124"/>
        <v/>
      </c>
      <c r="J2678" s="143"/>
      <c r="K2678" s="144" t="s">
        <v>3103</v>
      </c>
    </row>
    <row r="2679" spans="1:11" hidden="1" x14ac:dyDescent="0.25">
      <c r="A2679" s="137" t="s">
        <v>7456</v>
      </c>
      <c r="B2679" s="138" t="s">
        <v>7457</v>
      </c>
      <c r="C2679" s="139" t="s">
        <v>17</v>
      </c>
      <c r="D2679" s="139">
        <v>0</v>
      </c>
      <c r="E2679" s="140" t="s">
        <v>12</v>
      </c>
      <c r="F2679" s="141" t="str">
        <f t="shared" si="125"/>
        <v/>
      </c>
      <c r="G2679" s="142">
        <f>IF($K2679="Padrão",BDI!$B$17,IF($K2679="Diferenciado",BDI!$E$17,0))</f>
        <v>0.21290000000000001</v>
      </c>
      <c r="H2679" s="140" t="str">
        <f t="shared" si="123"/>
        <v/>
      </c>
      <c r="I2679" s="141" t="str">
        <f t="shared" si="124"/>
        <v/>
      </c>
      <c r="J2679" s="143"/>
      <c r="K2679" s="144" t="s">
        <v>3103</v>
      </c>
    </row>
    <row r="2680" spans="1:11" hidden="1" x14ac:dyDescent="0.25">
      <c r="A2680" s="137" t="s">
        <v>7458</v>
      </c>
      <c r="B2680" s="138" t="s">
        <v>7459</v>
      </c>
      <c r="C2680" s="139" t="s">
        <v>17</v>
      </c>
      <c r="D2680" s="139">
        <v>0</v>
      </c>
      <c r="E2680" s="140" t="s">
        <v>12</v>
      </c>
      <c r="F2680" s="141" t="str">
        <f t="shared" si="125"/>
        <v/>
      </c>
      <c r="G2680" s="142">
        <f>IF($K2680="Padrão",BDI!$B$17,IF($K2680="Diferenciado",BDI!$E$17,0))</f>
        <v>0.21290000000000001</v>
      </c>
      <c r="H2680" s="140" t="str">
        <f t="shared" si="123"/>
        <v/>
      </c>
      <c r="I2680" s="141" t="str">
        <f t="shared" si="124"/>
        <v/>
      </c>
      <c r="J2680" s="143"/>
      <c r="K2680" s="144" t="s">
        <v>3103</v>
      </c>
    </row>
    <row r="2681" spans="1:11" hidden="1" x14ac:dyDescent="0.25">
      <c r="A2681" s="137" t="s">
        <v>7460</v>
      </c>
      <c r="B2681" s="138" t="s">
        <v>7461</v>
      </c>
      <c r="C2681" s="139" t="s">
        <v>17</v>
      </c>
      <c r="D2681" s="139">
        <v>0</v>
      </c>
      <c r="E2681" s="140" t="s">
        <v>12</v>
      </c>
      <c r="F2681" s="141" t="str">
        <f t="shared" si="125"/>
        <v/>
      </c>
      <c r="G2681" s="142">
        <f>IF($K2681="Padrão",BDI!$B$17,IF($K2681="Diferenciado",BDI!$E$17,0))</f>
        <v>0.21290000000000001</v>
      </c>
      <c r="H2681" s="140" t="str">
        <f t="shared" si="123"/>
        <v/>
      </c>
      <c r="I2681" s="141" t="str">
        <f t="shared" si="124"/>
        <v/>
      </c>
      <c r="J2681" s="143"/>
      <c r="K2681" s="144" t="s">
        <v>3103</v>
      </c>
    </row>
    <row r="2682" spans="1:11" hidden="1" x14ac:dyDescent="0.25">
      <c r="A2682" s="137" t="s">
        <v>7462</v>
      </c>
      <c r="B2682" s="138" t="s">
        <v>7463</v>
      </c>
      <c r="C2682" s="139" t="s">
        <v>17</v>
      </c>
      <c r="D2682" s="139">
        <v>0</v>
      </c>
      <c r="E2682" s="140" t="s">
        <v>12</v>
      </c>
      <c r="F2682" s="141" t="str">
        <f t="shared" si="125"/>
        <v/>
      </c>
      <c r="G2682" s="142">
        <f>IF($K2682="Padrão",BDI!$B$17,IF($K2682="Diferenciado",BDI!$E$17,0))</f>
        <v>0.21290000000000001</v>
      </c>
      <c r="H2682" s="140" t="str">
        <f t="shared" si="123"/>
        <v/>
      </c>
      <c r="I2682" s="141" t="str">
        <f t="shared" si="124"/>
        <v/>
      </c>
      <c r="J2682" s="143"/>
      <c r="K2682" s="144" t="s">
        <v>3103</v>
      </c>
    </row>
    <row r="2683" spans="1:11" hidden="1" x14ac:dyDescent="0.25">
      <c r="A2683" s="185" t="s">
        <v>1548</v>
      </c>
      <c r="B2683" s="138" t="s">
        <v>7464</v>
      </c>
      <c r="C2683" s="139" t="s">
        <v>105</v>
      </c>
      <c r="D2683" s="139">
        <v>0</v>
      </c>
      <c r="E2683" s="140">
        <f ca="1">OFFSET(INDEX(Composições!A:H,MATCH(Orçamentária!A2683,Composições!A:A,0),8),2,0)</f>
        <v>194.50649599999997</v>
      </c>
      <c r="F2683" s="141">
        <f t="shared" ca="1" si="125"/>
        <v>0</v>
      </c>
      <c r="G2683" s="142">
        <f>IF($K2683="Padrão",BDI!$B$17,IF($K2683="Diferenciado",BDI!$E$17,0))</f>
        <v>0.21290000000000001</v>
      </c>
      <c r="H2683" s="140">
        <f t="shared" ca="1" si="123"/>
        <v>235.92</v>
      </c>
      <c r="I2683" s="141">
        <f t="shared" ca="1" si="124"/>
        <v>0</v>
      </c>
      <c r="J2683" s="143"/>
      <c r="K2683" s="144" t="s">
        <v>3103</v>
      </c>
    </row>
    <row r="2684" spans="1:11" hidden="1" x14ac:dyDescent="0.25">
      <c r="A2684" s="185" t="s">
        <v>1549</v>
      </c>
      <c r="B2684" s="138" t="s">
        <v>7465</v>
      </c>
      <c r="C2684" s="139" t="s">
        <v>460</v>
      </c>
      <c r="D2684" s="139">
        <v>0</v>
      </c>
      <c r="E2684" s="140">
        <f ca="1">OFFSET(INDEX(Composições!A:H,MATCH(Orçamentária!A2684,Composições!A:A,0),8),2,0)</f>
        <v>91.085999999999999</v>
      </c>
      <c r="F2684" s="141">
        <f t="shared" ca="1" si="125"/>
        <v>0</v>
      </c>
      <c r="G2684" s="142">
        <f>IF($K2684="Padrão",BDI!$B$17,IF($K2684="Diferenciado",BDI!$E$17,0))</f>
        <v>0.21290000000000001</v>
      </c>
      <c r="H2684" s="140">
        <f t="shared" ca="1" si="123"/>
        <v>110.48</v>
      </c>
      <c r="I2684" s="141">
        <f t="shared" ca="1" si="124"/>
        <v>0</v>
      </c>
      <c r="J2684" s="143"/>
      <c r="K2684" s="144" t="s">
        <v>3103</v>
      </c>
    </row>
    <row r="2685" spans="1:11" hidden="1" x14ac:dyDescent="0.25">
      <c r="A2685" s="185" t="s">
        <v>1550</v>
      </c>
      <c r="B2685" s="138" t="s">
        <v>7466</v>
      </c>
      <c r="C2685" s="139" t="s">
        <v>460</v>
      </c>
      <c r="D2685" s="139">
        <v>0</v>
      </c>
      <c r="E2685" s="140">
        <f ca="1">OFFSET(INDEX(Composições!A:H,MATCH(Orçamentária!A2685,Composições!A:A,0),8),2,0)</f>
        <v>282.66679999999997</v>
      </c>
      <c r="F2685" s="141">
        <f t="shared" ca="1" si="125"/>
        <v>0</v>
      </c>
      <c r="G2685" s="142">
        <f>IF($K2685="Padrão",BDI!$B$17,IF($K2685="Diferenciado",BDI!$E$17,0))</f>
        <v>0.21290000000000001</v>
      </c>
      <c r="H2685" s="140">
        <f t="shared" ca="1" si="123"/>
        <v>342.85</v>
      </c>
      <c r="I2685" s="141">
        <f t="shared" ca="1" si="124"/>
        <v>0</v>
      </c>
      <c r="J2685" s="143"/>
      <c r="K2685" s="144" t="s">
        <v>3103</v>
      </c>
    </row>
    <row r="2686" spans="1:11" hidden="1" x14ac:dyDescent="0.25">
      <c r="A2686" s="185" t="s">
        <v>1551</v>
      </c>
      <c r="B2686" s="138" t="s">
        <v>7467</v>
      </c>
      <c r="C2686" s="139" t="s">
        <v>17</v>
      </c>
      <c r="D2686" s="139">
        <v>0</v>
      </c>
      <c r="E2686" s="140">
        <f ca="1">OFFSET(INDEX(Composições!A:H,MATCH(Orçamentária!A2686,Composições!A:A,0),8),2,0)</f>
        <v>21.323700000000002</v>
      </c>
      <c r="F2686" s="141">
        <f t="shared" ca="1" si="125"/>
        <v>0</v>
      </c>
      <c r="G2686" s="142">
        <f>IF($K2686="Padrão",BDI!$B$17,IF($K2686="Diferenciado",BDI!$E$17,0))</f>
        <v>0.21290000000000001</v>
      </c>
      <c r="H2686" s="140">
        <f t="shared" ca="1" si="123"/>
        <v>25.86</v>
      </c>
      <c r="I2686" s="141">
        <f t="shared" ca="1" si="124"/>
        <v>0</v>
      </c>
      <c r="J2686" s="143"/>
      <c r="K2686" s="144" t="s">
        <v>3103</v>
      </c>
    </row>
    <row r="2687" spans="1:11" hidden="1" x14ac:dyDescent="0.25">
      <c r="A2687" s="185" t="s">
        <v>1552</v>
      </c>
      <c r="B2687" s="138" t="s">
        <v>7468</v>
      </c>
      <c r="C2687" s="139" t="s">
        <v>17</v>
      </c>
      <c r="D2687" s="139">
        <v>0</v>
      </c>
      <c r="E2687" s="140">
        <f ca="1">OFFSET(INDEX(Composições!A:H,MATCH(Orçamentária!A2687,Composições!A:A,0),8),2,0)</f>
        <v>31.985550000000003</v>
      </c>
      <c r="F2687" s="141">
        <f t="shared" ca="1" si="125"/>
        <v>0</v>
      </c>
      <c r="G2687" s="142">
        <f>IF($K2687="Padrão",BDI!$B$17,IF($K2687="Diferenciado",BDI!$E$17,0))</f>
        <v>0.21290000000000001</v>
      </c>
      <c r="H2687" s="140">
        <f t="shared" ca="1" si="123"/>
        <v>38.799999999999997</v>
      </c>
      <c r="I2687" s="141">
        <f t="shared" ca="1" si="124"/>
        <v>0</v>
      </c>
      <c r="J2687" s="143"/>
      <c r="K2687" s="144" t="s">
        <v>3103</v>
      </c>
    </row>
    <row r="2688" spans="1:11" hidden="1" x14ac:dyDescent="0.25">
      <c r="A2688" s="137" t="s">
        <v>7469</v>
      </c>
      <c r="B2688" s="138" t="s">
        <v>7470</v>
      </c>
      <c r="C2688" s="139" t="s">
        <v>105</v>
      </c>
      <c r="D2688" s="139">
        <v>0</v>
      </c>
      <c r="E2688" s="140" t="s">
        <v>12</v>
      </c>
      <c r="F2688" s="141" t="str">
        <f t="shared" si="125"/>
        <v/>
      </c>
      <c r="G2688" s="142">
        <f>IF($K2688="Padrão",BDI!$B$17,IF($K2688="Diferenciado",BDI!$E$17,0))</f>
        <v>0.21290000000000001</v>
      </c>
      <c r="H2688" s="140" t="str">
        <f t="shared" si="123"/>
        <v/>
      </c>
      <c r="I2688" s="141" t="str">
        <f t="shared" si="124"/>
        <v/>
      </c>
      <c r="J2688" s="143"/>
      <c r="K2688" s="144" t="s">
        <v>3103</v>
      </c>
    </row>
    <row r="2689" spans="1:11" hidden="1" x14ac:dyDescent="0.25">
      <c r="A2689" s="137" t="s">
        <v>7471</v>
      </c>
      <c r="B2689" s="138" t="s">
        <v>7472</v>
      </c>
      <c r="C2689" s="139" t="s">
        <v>105</v>
      </c>
      <c r="D2689" s="139">
        <v>0</v>
      </c>
      <c r="E2689" s="140" t="s">
        <v>12</v>
      </c>
      <c r="F2689" s="141" t="str">
        <f t="shared" si="125"/>
        <v/>
      </c>
      <c r="G2689" s="142">
        <f>IF($K2689="Padrão",BDI!$B$17,IF($K2689="Diferenciado",BDI!$E$17,0))</f>
        <v>0.21290000000000001</v>
      </c>
      <c r="H2689" s="140" t="str">
        <f t="shared" si="123"/>
        <v/>
      </c>
      <c r="I2689" s="141" t="str">
        <f t="shared" si="124"/>
        <v/>
      </c>
      <c r="J2689" s="143"/>
      <c r="K2689" s="144" t="s">
        <v>3103</v>
      </c>
    </row>
    <row r="2690" spans="1:11" ht="25.5" hidden="1" x14ac:dyDescent="0.25">
      <c r="A2690" s="137" t="s">
        <v>7473</v>
      </c>
      <c r="B2690" s="138" t="s">
        <v>7474</v>
      </c>
      <c r="C2690" s="139" t="s">
        <v>17</v>
      </c>
      <c r="D2690" s="139">
        <v>0</v>
      </c>
      <c r="E2690" s="140" t="s">
        <v>12</v>
      </c>
      <c r="F2690" s="141" t="str">
        <f t="shared" si="125"/>
        <v/>
      </c>
      <c r="G2690" s="142">
        <f>IF($K2690="Padrão",BDI!$B$17,IF($K2690="Diferenciado",BDI!$E$17,0))</f>
        <v>0.21290000000000001</v>
      </c>
      <c r="H2690" s="140" t="str">
        <f t="shared" si="123"/>
        <v/>
      </c>
      <c r="I2690" s="141" t="str">
        <f t="shared" si="124"/>
        <v/>
      </c>
      <c r="J2690" s="143"/>
      <c r="K2690" s="144" t="s">
        <v>3103</v>
      </c>
    </row>
    <row r="2691" spans="1:11" hidden="1" x14ac:dyDescent="0.25">
      <c r="A2691" s="137" t="s">
        <v>7475</v>
      </c>
      <c r="B2691" s="138" t="s">
        <v>7476</v>
      </c>
      <c r="C2691" s="139" t="s">
        <v>17</v>
      </c>
      <c r="D2691" s="139">
        <v>0</v>
      </c>
      <c r="E2691" s="140" t="s">
        <v>12</v>
      </c>
      <c r="F2691" s="141" t="str">
        <f t="shared" si="125"/>
        <v/>
      </c>
      <c r="G2691" s="142">
        <f>IF($K2691="Padrão",BDI!$B$17,IF($K2691="Diferenciado",BDI!$E$17,0))</f>
        <v>0.21290000000000001</v>
      </c>
      <c r="H2691" s="140" t="str">
        <f t="shared" si="123"/>
        <v/>
      </c>
      <c r="I2691" s="141" t="str">
        <f t="shared" si="124"/>
        <v/>
      </c>
      <c r="J2691" s="143"/>
      <c r="K2691" s="144" t="s">
        <v>3103</v>
      </c>
    </row>
    <row r="2692" spans="1:11" hidden="1" x14ac:dyDescent="0.25">
      <c r="A2692" s="137" t="s">
        <v>7477</v>
      </c>
      <c r="B2692" s="138" t="s">
        <v>7478</v>
      </c>
      <c r="C2692" s="139" t="s">
        <v>17</v>
      </c>
      <c r="D2692" s="139">
        <v>0</v>
      </c>
      <c r="E2692" s="140" t="s">
        <v>12</v>
      </c>
      <c r="F2692" s="141" t="str">
        <f t="shared" si="125"/>
        <v/>
      </c>
      <c r="G2692" s="142">
        <f>IF($K2692="Padrão",BDI!$B$17,IF($K2692="Diferenciado",BDI!$E$17,0))</f>
        <v>0.21290000000000001</v>
      </c>
      <c r="H2692" s="140" t="str">
        <f t="shared" si="123"/>
        <v/>
      </c>
      <c r="I2692" s="141" t="str">
        <f t="shared" si="124"/>
        <v/>
      </c>
      <c r="J2692" s="143"/>
      <c r="K2692" s="144" t="s">
        <v>3103</v>
      </c>
    </row>
    <row r="2693" spans="1:11" hidden="1" x14ac:dyDescent="0.25">
      <c r="A2693" s="137" t="s">
        <v>7479</v>
      </c>
      <c r="B2693" s="138" t="s">
        <v>7480</v>
      </c>
      <c r="C2693" s="139" t="s">
        <v>17</v>
      </c>
      <c r="D2693" s="139">
        <v>0</v>
      </c>
      <c r="E2693" s="140" t="s">
        <v>12</v>
      </c>
      <c r="F2693" s="141" t="str">
        <f t="shared" si="125"/>
        <v/>
      </c>
      <c r="G2693" s="142">
        <f>IF($K2693="Padrão",BDI!$B$17,IF($K2693="Diferenciado",BDI!$E$17,0))</f>
        <v>0.21290000000000001</v>
      </c>
      <c r="H2693" s="140" t="str">
        <f t="shared" si="123"/>
        <v/>
      </c>
      <c r="I2693" s="141" t="str">
        <f t="shared" si="124"/>
        <v/>
      </c>
      <c r="J2693" s="143"/>
      <c r="K2693" s="144" t="s">
        <v>3103</v>
      </c>
    </row>
    <row r="2694" spans="1:11" hidden="1" x14ac:dyDescent="0.25">
      <c r="A2694" s="185" t="s">
        <v>1553</v>
      </c>
      <c r="B2694" s="138" t="s">
        <v>7481</v>
      </c>
      <c r="C2694" s="139" t="s">
        <v>67</v>
      </c>
      <c r="D2694" s="139">
        <v>0</v>
      </c>
      <c r="E2694" s="140">
        <f ca="1">OFFSET(INDEX(Composições!A:H,MATCH(Orçamentária!A2694,Composições!A:A,0),8),2,0)</f>
        <v>24.118695000000002</v>
      </c>
      <c r="F2694" s="141">
        <f t="shared" ca="1" si="125"/>
        <v>0</v>
      </c>
      <c r="G2694" s="142">
        <f>IF($K2694="Padrão",BDI!$B$17,IF($K2694="Diferenciado",BDI!$E$17,0))</f>
        <v>0.21290000000000001</v>
      </c>
      <c r="H2694" s="140">
        <f t="shared" ref="H2694:H2757" ca="1" si="126">IF(ISNUMBER(E2694),ROUND(E2694*(1+G2694),2),"")</f>
        <v>29.25</v>
      </c>
      <c r="I2694" s="141">
        <f t="shared" ref="I2694:I2757" ca="1" si="127">IF(ISNUMBER(E2694),ROUND(H2694*D2694,2),"")</f>
        <v>0</v>
      </c>
      <c r="J2694" s="143"/>
      <c r="K2694" s="144" t="s">
        <v>3103</v>
      </c>
    </row>
    <row r="2695" spans="1:11" hidden="1" x14ac:dyDescent="0.25">
      <c r="A2695" s="185" t="s">
        <v>1554</v>
      </c>
      <c r="B2695" s="138" t="s">
        <v>7482</v>
      </c>
      <c r="C2695" s="139" t="s">
        <v>67</v>
      </c>
      <c r="D2695" s="139">
        <v>0</v>
      </c>
      <c r="E2695" s="140">
        <f ca="1">OFFSET(INDEX(Composições!A:H,MATCH(Orçamentária!A2695,Composições!A:A,0),8),2,0)</f>
        <v>3.9697973000000006</v>
      </c>
      <c r="F2695" s="141">
        <f t="shared" ref="F2695:F2758" ca="1" si="128">IF(ISNUMBER(E2695),D2695*E2695,"")</f>
        <v>0</v>
      </c>
      <c r="G2695" s="142">
        <f>IF($K2695="Padrão",BDI!$B$17,IF($K2695="Diferenciado",BDI!$E$17,0))</f>
        <v>0.21290000000000001</v>
      </c>
      <c r="H2695" s="140">
        <f t="shared" ca="1" si="126"/>
        <v>4.8099999999999996</v>
      </c>
      <c r="I2695" s="141">
        <f t="shared" ca="1" si="127"/>
        <v>0</v>
      </c>
      <c r="J2695" s="143"/>
      <c r="K2695" s="144" t="s">
        <v>3103</v>
      </c>
    </row>
    <row r="2696" spans="1:11" hidden="1" x14ac:dyDescent="0.25">
      <c r="A2696" s="185" t="s">
        <v>1555</v>
      </c>
      <c r="B2696" s="138" t="s">
        <v>7483</v>
      </c>
      <c r="C2696" s="139" t="s">
        <v>67</v>
      </c>
      <c r="D2696" s="139">
        <v>0</v>
      </c>
      <c r="E2696" s="140">
        <f ca="1">OFFSET(INDEX(Composições!A:H,MATCH(Orçamentária!A2696,Composições!A:A,0),8),2,0)</f>
        <v>12.22175</v>
      </c>
      <c r="F2696" s="141">
        <f t="shared" ca="1" si="128"/>
        <v>0</v>
      </c>
      <c r="G2696" s="142">
        <f>IF($K2696="Padrão",BDI!$B$17,IF($K2696="Diferenciado",BDI!$E$17,0))</f>
        <v>0.21290000000000001</v>
      </c>
      <c r="H2696" s="140">
        <f t="shared" ca="1" si="126"/>
        <v>14.82</v>
      </c>
      <c r="I2696" s="141">
        <f t="shared" ca="1" si="127"/>
        <v>0</v>
      </c>
      <c r="J2696" s="143"/>
      <c r="K2696" s="144" t="s">
        <v>3103</v>
      </c>
    </row>
    <row r="2697" spans="1:11" hidden="1" x14ac:dyDescent="0.25">
      <c r="A2697" s="185" t="s">
        <v>1556</v>
      </c>
      <c r="B2697" s="138" t="s">
        <v>7484</v>
      </c>
      <c r="C2697" s="139" t="s">
        <v>17</v>
      </c>
      <c r="D2697" s="139">
        <v>0</v>
      </c>
      <c r="E2697" s="140">
        <f ca="1">OFFSET(INDEX(Composições!A:H,MATCH(Orçamentária!A2697,Composições!A:A,0),8),2,0)</f>
        <v>59.419060999999999</v>
      </c>
      <c r="F2697" s="141">
        <f t="shared" ca="1" si="128"/>
        <v>0</v>
      </c>
      <c r="G2697" s="142">
        <f>IF($K2697="Padrão",BDI!$B$17,IF($K2697="Diferenciado",BDI!$E$17,0))</f>
        <v>0.21290000000000001</v>
      </c>
      <c r="H2697" s="140">
        <f t="shared" ca="1" si="126"/>
        <v>72.069999999999993</v>
      </c>
      <c r="I2697" s="141">
        <f t="shared" ca="1" si="127"/>
        <v>0</v>
      </c>
      <c r="J2697" s="143"/>
      <c r="K2697" s="144" t="s">
        <v>3103</v>
      </c>
    </row>
    <row r="2698" spans="1:11" ht="25.5" hidden="1" x14ac:dyDescent="0.25">
      <c r="A2698" s="137" t="s">
        <v>7485</v>
      </c>
      <c r="B2698" s="138" t="s">
        <v>7486</v>
      </c>
      <c r="C2698" s="139" t="s">
        <v>17</v>
      </c>
      <c r="D2698" s="139">
        <v>0</v>
      </c>
      <c r="E2698" s="140" t="s">
        <v>12</v>
      </c>
      <c r="F2698" s="141" t="str">
        <f t="shared" si="128"/>
        <v/>
      </c>
      <c r="G2698" s="142">
        <f>IF($K2698="Padrão",BDI!$B$17,IF($K2698="Diferenciado",BDI!$E$17,0))</f>
        <v>0.21290000000000001</v>
      </c>
      <c r="H2698" s="140" t="str">
        <f t="shared" si="126"/>
        <v/>
      </c>
      <c r="I2698" s="141" t="str">
        <f t="shared" si="127"/>
        <v/>
      </c>
      <c r="J2698" s="143"/>
      <c r="K2698" s="144" t="s">
        <v>3103</v>
      </c>
    </row>
    <row r="2699" spans="1:11" hidden="1" x14ac:dyDescent="0.25">
      <c r="A2699" s="137" t="s">
        <v>7487</v>
      </c>
      <c r="B2699" s="138" t="s">
        <v>7488</v>
      </c>
      <c r="C2699" s="139" t="s">
        <v>17</v>
      </c>
      <c r="D2699" s="139">
        <v>0</v>
      </c>
      <c r="E2699" s="140" t="s">
        <v>12</v>
      </c>
      <c r="F2699" s="141" t="str">
        <f t="shared" si="128"/>
        <v/>
      </c>
      <c r="G2699" s="142">
        <f>IF($K2699="Padrão",BDI!$B$17,IF($K2699="Diferenciado",BDI!$E$17,0))</f>
        <v>0.21290000000000001</v>
      </c>
      <c r="H2699" s="140" t="str">
        <f t="shared" si="126"/>
        <v/>
      </c>
      <c r="I2699" s="141" t="str">
        <f t="shared" si="127"/>
        <v/>
      </c>
      <c r="J2699" s="143"/>
      <c r="K2699" s="144" t="s">
        <v>3103</v>
      </c>
    </row>
    <row r="2700" spans="1:11" hidden="1" x14ac:dyDescent="0.25">
      <c r="A2700" s="137" t="s">
        <v>7489</v>
      </c>
      <c r="B2700" s="138" t="s">
        <v>7490</v>
      </c>
      <c r="C2700" s="139" t="s">
        <v>17</v>
      </c>
      <c r="D2700" s="139">
        <v>0</v>
      </c>
      <c r="E2700" s="140" t="s">
        <v>12</v>
      </c>
      <c r="F2700" s="141" t="str">
        <f t="shared" si="128"/>
        <v/>
      </c>
      <c r="G2700" s="142">
        <f>IF($K2700="Padrão",BDI!$B$17,IF($K2700="Diferenciado",BDI!$E$17,0))</f>
        <v>0.21290000000000001</v>
      </c>
      <c r="H2700" s="140" t="str">
        <f t="shared" si="126"/>
        <v/>
      </c>
      <c r="I2700" s="141" t="str">
        <f t="shared" si="127"/>
        <v/>
      </c>
      <c r="J2700" s="143"/>
      <c r="K2700" s="144" t="s">
        <v>3103</v>
      </c>
    </row>
    <row r="2701" spans="1:11" ht="25.5" hidden="1" x14ac:dyDescent="0.25">
      <c r="A2701" s="137" t="s">
        <v>7491</v>
      </c>
      <c r="B2701" s="138" t="s">
        <v>7492</v>
      </c>
      <c r="C2701" s="139" t="s">
        <v>17</v>
      </c>
      <c r="D2701" s="139">
        <v>0</v>
      </c>
      <c r="E2701" s="140" t="s">
        <v>12</v>
      </c>
      <c r="F2701" s="141" t="str">
        <f t="shared" si="128"/>
        <v/>
      </c>
      <c r="G2701" s="142">
        <f>IF($K2701="Padrão",BDI!$B$17,IF($K2701="Diferenciado",BDI!$E$17,0))</f>
        <v>0.21290000000000001</v>
      </c>
      <c r="H2701" s="140" t="str">
        <f t="shared" si="126"/>
        <v/>
      </c>
      <c r="I2701" s="141" t="str">
        <f t="shared" si="127"/>
        <v/>
      </c>
      <c r="J2701" s="143"/>
      <c r="K2701" s="144" t="s">
        <v>3103</v>
      </c>
    </row>
    <row r="2702" spans="1:11" ht="25.5" hidden="1" x14ac:dyDescent="0.25">
      <c r="A2702" s="137" t="s">
        <v>7493</v>
      </c>
      <c r="B2702" s="138" t="s">
        <v>7494</v>
      </c>
      <c r="C2702" s="139" t="s">
        <v>17</v>
      </c>
      <c r="D2702" s="139">
        <v>0</v>
      </c>
      <c r="E2702" s="140" t="s">
        <v>12</v>
      </c>
      <c r="F2702" s="141" t="str">
        <f t="shared" si="128"/>
        <v/>
      </c>
      <c r="G2702" s="142">
        <f>IF($K2702="Padrão",BDI!$B$17,IF($K2702="Diferenciado",BDI!$E$17,0))</f>
        <v>0.21290000000000001</v>
      </c>
      <c r="H2702" s="140" t="str">
        <f t="shared" si="126"/>
        <v/>
      </c>
      <c r="I2702" s="141" t="str">
        <f t="shared" si="127"/>
        <v/>
      </c>
      <c r="J2702" s="143"/>
      <c r="K2702" s="144" t="s">
        <v>3103</v>
      </c>
    </row>
    <row r="2703" spans="1:11" hidden="1" x14ac:dyDescent="0.25">
      <c r="A2703" s="137" t="s">
        <v>7495</v>
      </c>
      <c r="B2703" s="138" t="s">
        <v>7496</v>
      </c>
      <c r="C2703" s="139" t="s">
        <v>67</v>
      </c>
      <c r="D2703" s="139">
        <v>0</v>
      </c>
      <c r="E2703" s="140" t="s">
        <v>12</v>
      </c>
      <c r="F2703" s="141" t="str">
        <f t="shared" si="128"/>
        <v/>
      </c>
      <c r="G2703" s="142">
        <f>IF($K2703="Padrão",BDI!$B$17,IF($K2703="Diferenciado",BDI!$E$17,0))</f>
        <v>0.21290000000000001</v>
      </c>
      <c r="H2703" s="140" t="str">
        <f t="shared" si="126"/>
        <v/>
      </c>
      <c r="I2703" s="141" t="str">
        <f t="shared" si="127"/>
        <v/>
      </c>
      <c r="J2703" s="143"/>
      <c r="K2703" s="144" t="s">
        <v>3103</v>
      </c>
    </row>
    <row r="2704" spans="1:11" hidden="1" x14ac:dyDescent="0.25">
      <c r="A2704" s="137" t="s">
        <v>7497</v>
      </c>
      <c r="B2704" s="138" t="s">
        <v>7498</v>
      </c>
      <c r="C2704" s="139" t="s">
        <v>67</v>
      </c>
      <c r="D2704" s="139">
        <v>0</v>
      </c>
      <c r="E2704" s="140" t="s">
        <v>12</v>
      </c>
      <c r="F2704" s="141" t="str">
        <f t="shared" si="128"/>
        <v/>
      </c>
      <c r="G2704" s="142">
        <f>IF($K2704="Padrão",BDI!$B$17,IF($K2704="Diferenciado",BDI!$E$17,0))</f>
        <v>0.21290000000000001</v>
      </c>
      <c r="H2704" s="140" t="str">
        <f t="shared" si="126"/>
        <v/>
      </c>
      <c r="I2704" s="141" t="str">
        <f t="shared" si="127"/>
        <v/>
      </c>
      <c r="J2704" s="143"/>
      <c r="K2704" s="144" t="s">
        <v>3103</v>
      </c>
    </row>
    <row r="2705" spans="1:11" hidden="1" x14ac:dyDescent="0.25">
      <c r="A2705" s="137" t="s">
        <v>7499</v>
      </c>
      <c r="B2705" s="138" t="s">
        <v>7500</v>
      </c>
      <c r="C2705" s="139" t="s">
        <v>67</v>
      </c>
      <c r="D2705" s="139">
        <v>0</v>
      </c>
      <c r="E2705" s="140" t="s">
        <v>12</v>
      </c>
      <c r="F2705" s="141" t="str">
        <f t="shared" si="128"/>
        <v/>
      </c>
      <c r="G2705" s="142">
        <f>IF($K2705="Padrão",BDI!$B$17,IF($K2705="Diferenciado",BDI!$E$17,0))</f>
        <v>0.21290000000000001</v>
      </c>
      <c r="H2705" s="140" t="str">
        <f t="shared" si="126"/>
        <v/>
      </c>
      <c r="I2705" s="141" t="str">
        <f t="shared" si="127"/>
        <v/>
      </c>
      <c r="J2705" s="143"/>
      <c r="K2705" s="144" t="s">
        <v>3103</v>
      </c>
    </row>
    <row r="2706" spans="1:11" hidden="1" x14ac:dyDescent="0.25">
      <c r="A2706" s="185" t="s">
        <v>1557</v>
      </c>
      <c r="B2706" s="138" t="s">
        <v>7501</v>
      </c>
      <c r="C2706" s="139" t="s">
        <v>67</v>
      </c>
      <c r="D2706" s="139">
        <v>0</v>
      </c>
      <c r="E2706" s="140">
        <f ca="1">OFFSET(INDEX(Composições!A:H,MATCH(Orçamentária!A2706,Composições!A:A,0),8),2,0)</f>
        <v>18.84343715</v>
      </c>
      <c r="F2706" s="141">
        <f t="shared" ca="1" si="128"/>
        <v>0</v>
      </c>
      <c r="G2706" s="142">
        <f>IF($K2706="Padrão",BDI!$B$17,IF($K2706="Diferenciado",BDI!$E$17,0))</f>
        <v>0.21290000000000001</v>
      </c>
      <c r="H2706" s="140">
        <f t="shared" ca="1" si="126"/>
        <v>22.86</v>
      </c>
      <c r="I2706" s="141">
        <f t="shared" ca="1" si="127"/>
        <v>0</v>
      </c>
      <c r="J2706" s="143"/>
      <c r="K2706" s="144" t="s">
        <v>3103</v>
      </c>
    </row>
    <row r="2707" spans="1:11" hidden="1" x14ac:dyDescent="0.25">
      <c r="A2707" s="185" t="s">
        <v>1558</v>
      </c>
      <c r="B2707" s="138" t="s">
        <v>7502</v>
      </c>
      <c r="C2707" s="139" t="s">
        <v>67</v>
      </c>
      <c r="D2707" s="139">
        <v>0</v>
      </c>
      <c r="E2707" s="140">
        <f ca="1">OFFSET(INDEX(Composições!A:H,MATCH(Orçamentária!A2707,Composições!A:A,0),8),2,0)</f>
        <v>23.351278350000001</v>
      </c>
      <c r="F2707" s="141">
        <f t="shared" ca="1" si="128"/>
        <v>0</v>
      </c>
      <c r="G2707" s="142">
        <f>IF($K2707="Padrão",BDI!$B$17,IF($K2707="Diferenciado",BDI!$E$17,0))</f>
        <v>0.21290000000000001</v>
      </c>
      <c r="H2707" s="140">
        <f t="shared" ca="1" si="126"/>
        <v>28.32</v>
      </c>
      <c r="I2707" s="141">
        <f t="shared" ca="1" si="127"/>
        <v>0</v>
      </c>
      <c r="J2707" s="143"/>
      <c r="K2707" s="144" t="s">
        <v>3103</v>
      </c>
    </row>
    <row r="2708" spans="1:11" hidden="1" x14ac:dyDescent="0.25">
      <c r="A2708" s="185" t="s">
        <v>1559</v>
      </c>
      <c r="B2708" s="138" t="s">
        <v>7503</v>
      </c>
      <c r="C2708" s="139" t="s">
        <v>17</v>
      </c>
      <c r="D2708" s="139">
        <v>0</v>
      </c>
      <c r="E2708" s="140">
        <f ca="1">OFFSET(INDEX(Composições!A:H,MATCH(Orçamentária!A2708,Composições!A:A,0),8),2,0)</f>
        <v>124.61938024999999</v>
      </c>
      <c r="F2708" s="141">
        <f t="shared" ca="1" si="128"/>
        <v>0</v>
      </c>
      <c r="G2708" s="142">
        <f>IF($K2708="Padrão",BDI!$B$17,IF($K2708="Diferenciado",BDI!$E$17,0))</f>
        <v>0.21290000000000001</v>
      </c>
      <c r="H2708" s="140">
        <f t="shared" ca="1" si="126"/>
        <v>151.15</v>
      </c>
      <c r="I2708" s="141">
        <f t="shared" ca="1" si="127"/>
        <v>0</v>
      </c>
      <c r="J2708" s="143"/>
      <c r="K2708" s="144" t="s">
        <v>3103</v>
      </c>
    </row>
    <row r="2709" spans="1:11" hidden="1" x14ac:dyDescent="0.25">
      <c r="A2709" s="185" t="s">
        <v>1560</v>
      </c>
      <c r="B2709" s="138" t="s">
        <v>7504</v>
      </c>
      <c r="C2709" s="139" t="s">
        <v>17</v>
      </c>
      <c r="D2709" s="139">
        <v>0</v>
      </c>
      <c r="E2709" s="140">
        <f ca="1">OFFSET(INDEX(Composições!A:H,MATCH(Orçamentária!A2709,Composições!A:A,0),8),2,0)</f>
        <v>228.56548677325</v>
      </c>
      <c r="F2709" s="141">
        <f t="shared" ca="1" si="128"/>
        <v>0</v>
      </c>
      <c r="G2709" s="142">
        <f>IF($K2709="Padrão",BDI!$B$17,IF($K2709="Diferenciado",BDI!$E$17,0))</f>
        <v>0.21290000000000001</v>
      </c>
      <c r="H2709" s="140">
        <f t="shared" ca="1" si="126"/>
        <v>277.23</v>
      </c>
      <c r="I2709" s="141">
        <f t="shared" ca="1" si="127"/>
        <v>0</v>
      </c>
      <c r="J2709" s="143"/>
      <c r="K2709" s="144" t="s">
        <v>3103</v>
      </c>
    </row>
    <row r="2710" spans="1:11" hidden="1" x14ac:dyDescent="0.25">
      <c r="A2710" s="185" t="s">
        <v>1562</v>
      </c>
      <c r="B2710" s="138" t="s">
        <v>1563</v>
      </c>
      <c r="C2710" s="139" t="s">
        <v>17</v>
      </c>
      <c r="D2710" s="139">
        <v>0</v>
      </c>
      <c r="E2710" s="140">
        <f ca="1">OFFSET(INDEX(Composições!A:H,MATCH(Orçamentária!A2710,Composições!A:A,0),8),2,0)</f>
        <v>53.316323938640004</v>
      </c>
      <c r="F2710" s="141">
        <f t="shared" ca="1" si="128"/>
        <v>0</v>
      </c>
      <c r="G2710" s="142">
        <f>IF($K2710="Padrão",BDI!$B$17,IF($K2710="Diferenciado",BDI!$E$17,0))</f>
        <v>0.21290000000000001</v>
      </c>
      <c r="H2710" s="140">
        <f t="shared" ca="1" si="126"/>
        <v>64.67</v>
      </c>
      <c r="I2710" s="141">
        <f t="shared" ca="1" si="127"/>
        <v>0</v>
      </c>
      <c r="J2710" s="143"/>
      <c r="K2710" s="144" t="s">
        <v>3103</v>
      </c>
    </row>
    <row r="2711" spans="1:11" hidden="1" x14ac:dyDescent="0.25">
      <c r="A2711" s="137" t="s">
        <v>7505</v>
      </c>
      <c r="B2711" s="138" t="s">
        <v>7506</v>
      </c>
      <c r="C2711" s="139" t="s">
        <v>17</v>
      </c>
      <c r="D2711" s="139">
        <v>0</v>
      </c>
      <c r="E2711" s="140" t="s">
        <v>12</v>
      </c>
      <c r="F2711" s="141" t="str">
        <f t="shared" si="128"/>
        <v/>
      </c>
      <c r="G2711" s="142">
        <f>IF($K2711="Padrão",BDI!$B$17,IF($K2711="Diferenciado",BDI!$E$17,0))</f>
        <v>0.21290000000000001</v>
      </c>
      <c r="H2711" s="140" t="str">
        <f t="shared" si="126"/>
        <v/>
      </c>
      <c r="I2711" s="141" t="str">
        <f t="shared" si="127"/>
        <v/>
      </c>
      <c r="J2711" s="143"/>
      <c r="K2711" s="144" t="s">
        <v>3103</v>
      </c>
    </row>
    <row r="2712" spans="1:11" hidden="1" x14ac:dyDescent="0.25">
      <c r="A2712" s="137" t="s">
        <v>7507</v>
      </c>
      <c r="B2712" s="138" t="s">
        <v>7508</v>
      </c>
      <c r="C2712" s="139" t="s">
        <v>17</v>
      </c>
      <c r="D2712" s="139">
        <v>0</v>
      </c>
      <c r="E2712" s="140" t="s">
        <v>12</v>
      </c>
      <c r="F2712" s="141" t="str">
        <f t="shared" si="128"/>
        <v/>
      </c>
      <c r="G2712" s="142">
        <f>IF($K2712="Padrão",BDI!$B$17,IF($K2712="Diferenciado",BDI!$E$17,0))</f>
        <v>0.21290000000000001</v>
      </c>
      <c r="H2712" s="140" t="str">
        <f t="shared" si="126"/>
        <v/>
      </c>
      <c r="I2712" s="141" t="str">
        <f t="shared" si="127"/>
        <v/>
      </c>
      <c r="J2712" s="143"/>
      <c r="K2712" s="144" t="s">
        <v>3103</v>
      </c>
    </row>
    <row r="2713" spans="1:11" hidden="1" x14ac:dyDescent="0.25">
      <c r="A2713" s="137" t="s">
        <v>7509</v>
      </c>
      <c r="B2713" s="138" t="s">
        <v>7510</v>
      </c>
      <c r="C2713" s="139" t="s">
        <v>17</v>
      </c>
      <c r="D2713" s="139">
        <v>0</v>
      </c>
      <c r="E2713" s="140" t="s">
        <v>12</v>
      </c>
      <c r="F2713" s="141" t="str">
        <f t="shared" si="128"/>
        <v/>
      </c>
      <c r="G2713" s="142">
        <f>IF($K2713="Padrão",BDI!$B$17,IF($K2713="Diferenciado",BDI!$E$17,0))</f>
        <v>0.21290000000000001</v>
      </c>
      <c r="H2713" s="140" t="str">
        <f t="shared" si="126"/>
        <v/>
      </c>
      <c r="I2713" s="141" t="str">
        <f t="shared" si="127"/>
        <v/>
      </c>
      <c r="J2713" s="143"/>
      <c r="K2713" s="144" t="s">
        <v>3103</v>
      </c>
    </row>
    <row r="2714" spans="1:11" hidden="1" x14ac:dyDescent="0.25">
      <c r="A2714" s="185" t="s">
        <v>1564</v>
      </c>
      <c r="B2714" s="138" t="s">
        <v>7511</v>
      </c>
      <c r="C2714" s="139" t="s">
        <v>17</v>
      </c>
      <c r="D2714" s="139">
        <v>0</v>
      </c>
      <c r="E2714" s="140">
        <f ca="1">OFFSET(INDEX(Composições!A:H,MATCH(Orçamentária!A2714,Composições!A:A,0),8),2,0)</f>
        <v>243.11673368864001</v>
      </c>
      <c r="F2714" s="141">
        <f t="shared" ca="1" si="128"/>
        <v>0</v>
      </c>
      <c r="G2714" s="142">
        <f>IF($K2714="Padrão",BDI!$B$17,IF($K2714="Diferenciado",BDI!$E$17,0))</f>
        <v>0.21290000000000001</v>
      </c>
      <c r="H2714" s="140">
        <f t="shared" ca="1" si="126"/>
        <v>294.88</v>
      </c>
      <c r="I2714" s="141">
        <f t="shared" ca="1" si="127"/>
        <v>0</v>
      </c>
      <c r="J2714" s="143"/>
      <c r="K2714" s="144" t="s">
        <v>3103</v>
      </c>
    </row>
    <row r="2715" spans="1:11" hidden="1" x14ac:dyDescent="0.25">
      <c r="A2715" s="185" t="s">
        <v>1566</v>
      </c>
      <c r="B2715" s="138" t="s">
        <v>7512</v>
      </c>
      <c r="C2715" s="139" t="s">
        <v>17</v>
      </c>
      <c r="D2715" s="139">
        <v>0</v>
      </c>
      <c r="E2715" s="140">
        <f ca="1">OFFSET(INDEX(Composições!A:H,MATCH(Orçamentária!A2715,Composições!A:A,0),8),2,0)</f>
        <v>243.11673368864001</v>
      </c>
      <c r="F2715" s="141">
        <f t="shared" ca="1" si="128"/>
        <v>0</v>
      </c>
      <c r="G2715" s="142">
        <f>IF($K2715="Padrão",BDI!$B$17,IF($K2715="Diferenciado",BDI!$E$17,0))</f>
        <v>0.21290000000000001</v>
      </c>
      <c r="H2715" s="140">
        <f t="shared" ca="1" si="126"/>
        <v>294.88</v>
      </c>
      <c r="I2715" s="141">
        <f t="shared" ca="1" si="127"/>
        <v>0</v>
      </c>
      <c r="J2715" s="143"/>
      <c r="K2715" s="144" t="s">
        <v>3103</v>
      </c>
    </row>
    <row r="2716" spans="1:11" hidden="1" x14ac:dyDescent="0.25">
      <c r="A2716" s="137" t="s">
        <v>7513</v>
      </c>
      <c r="B2716" s="138" t="s">
        <v>7514</v>
      </c>
      <c r="C2716" s="139" t="s">
        <v>17</v>
      </c>
      <c r="D2716" s="139">
        <v>0</v>
      </c>
      <c r="E2716" s="140" t="s">
        <v>12</v>
      </c>
      <c r="F2716" s="141" t="str">
        <f t="shared" si="128"/>
        <v/>
      </c>
      <c r="G2716" s="142">
        <f>IF($K2716="Padrão",BDI!$B$17,IF($K2716="Diferenciado",BDI!$E$17,0))</f>
        <v>0.21290000000000001</v>
      </c>
      <c r="H2716" s="140" t="str">
        <f t="shared" si="126"/>
        <v/>
      </c>
      <c r="I2716" s="141" t="str">
        <f t="shared" si="127"/>
        <v/>
      </c>
      <c r="J2716" s="143"/>
      <c r="K2716" s="144" t="s">
        <v>3103</v>
      </c>
    </row>
    <row r="2717" spans="1:11" hidden="1" x14ac:dyDescent="0.25">
      <c r="A2717" s="137" t="s">
        <v>7515</v>
      </c>
      <c r="B2717" s="138" t="s">
        <v>7516</v>
      </c>
      <c r="C2717" s="139" t="s">
        <v>17</v>
      </c>
      <c r="D2717" s="139">
        <v>0</v>
      </c>
      <c r="E2717" s="140" t="s">
        <v>12</v>
      </c>
      <c r="F2717" s="141" t="str">
        <f t="shared" si="128"/>
        <v/>
      </c>
      <c r="G2717" s="142">
        <f>IF($K2717="Padrão",BDI!$B$17,IF($K2717="Diferenciado",BDI!$E$17,0))</f>
        <v>0.21290000000000001</v>
      </c>
      <c r="H2717" s="140" t="str">
        <f t="shared" si="126"/>
        <v/>
      </c>
      <c r="I2717" s="141" t="str">
        <f t="shared" si="127"/>
        <v/>
      </c>
      <c r="J2717" s="143"/>
      <c r="K2717" s="144" t="s">
        <v>3103</v>
      </c>
    </row>
    <row r="2718" spans="1:11" hidden="1" x14ac:dyDescent="0.25">
      <c r="A2718" s="137" t="s">
        <v>7517</v>
      </c>
      <c r="B2718" s="138" t="s">
        <v>7518</v>
      </c>
      <c r="C2718" s="139" t="s">
        <v>17</v>
      </c>
      <c r="D2718" s="139">
        <v>0</v>
      </c>
      <c r="E2718" s="140" t="s">
        <v>12</v>
      </c>
      <c r="F2718" s="141" t="str">
        <f t="shared" si="128"/>
        <v/>
      </c>
      <c r="G2718" s="142">
        <f>IF($K2718="Padrão",BDI!$B$17,IF($K2718="Diferenciado",BDI!$E$17,0))</f>
        <v>0.21290000000000001</v>
      </c>
      <c r="H2718" s="140" t="str">
        <f t="shared" si="126"/>
        <v/>
      </c>
      <c r="I2718" s="141" t="str">
        <f t="shared" si="127"/>
        <v/>
      </c>
      <c r="J2718" s="143"/>
      <c r="K2718" s="144" t="s">
        <v>3103</v>
      </c>
    </row>
    <row r="2719" spans="1:11" hidden="1" x14ac:dyDescent="0.25">
      <c r="A2719" s="137" t="s">
        <v>7519</v>
      </c>
      <c r="B2719" s="138" t="s">
        <v>7520</v>
      </c>
      <c r="C2719" s="139" t="s">
        <v>17</v>
      </c>
      <c r="D2719" s="139">
        <v>0</v>
      </c>
      <c r="E2719" s="140" t="s">
        <v>12</v>
      </c>
      <c r="F2719" s="141" t="str">
        <f t="shared" si="128"/>
        <v/>
      </c>
      <c r="G2719" s="142">
        <f>IF($K2719="Padrão",BDI!$B$17,IF($K2719="Diferenciado",BDI!$E$17,0))</f>
        <v>0.21290000000000001</v>
      </c>
      <c r="H2719" s="140" t="str">
        <f t="shared" si="126"/>
        <v/>
      </c>
      <c r="I2719" s="141" t="str">
        <f t="shared" si="127"/>
        <v/>
      </c>
      <c r="J2719" s="143"/>
      <c r="K2719" s="144" t="s">
        <v>3103</v>
      </c>
    </row>
    <row r="2720" spans="1:11" hidden="1" x14ac:dyDescent="0.25">
      <c r="A2720" s="137" t="s">
        <v>7521</v>
      </c>
      <c r="B2720" s="138" t="s">
        <v>7522</v>
      </c>
      <c r="C2720" s="139" t="s">
        <v>17</v>
      </c>
      <c r="D2720" s="139">
        <v>0</v>
      </c>
      <c r="E2720" s="140" t="s">
        <v>12</v>
      </c>
      <c r="F2720" s="141" t="str">
        <f t="shared" si="128"/>
        <v/>
      </c>
      <c r="G2720" s="142">
        <f>IF($K2720="Padrão",BDI!$B$17,IF($K2720="Diferenciado",BDI!$E$17,0))</f>
        <v>0.21290000000000001</v>
      </c>
      <c r="H2720" s="140" t="str">
        <f t="shared" si="126"/>
        <v/>
      </c>
      <c r="I2720" s="141" t="str">
        <f t="shared" si="127"/>
        <v/>
      </c>
      <c r="J2720" s="143"/>
      <c r="K2720" s="144" t="s">
        <v>3103</v>
      </c>
    </row>
    <row r="2721" spans="1:11" hidden="1" x14ac:dyDescent="0.25">
      <c r="A2721" s="137" t="s">
        <v>7523</v>
      </c>
      <c r="B2721" s="138" t="s">
        <v>7524</v>
      </c>
      <c r="C2721" s="139" t="s">
        <v>17</v>
      </c>
      <c r="D2721" s="139">
        <v>0</v>
      </c>
      <c r="E2721" s="140" t="s">
        <v>12</v>
      </c>
      <c r="F2721" s="141" t="str">
        <f t="shared" si="128"/>
        <v/>
      </c>
      <c r="G2721" s="142">
        <f>IF($K2721="Padrão",BDI!$B$17,IF($K2721="Diferenciado",BDI!$E$17,0))</f>
        <v>0.21290000000000001</v>
      </c>
      <c r="H2721" s="140" t="str">
        <f t="shared" si="126"/>
        <v/>
      </c>
      <c r="I2721" s="141" t="str">
        <f t="shared" si="127"/>
        <v/>
      </c>
      <c r="J2721" s="143"/>
      <c r="K2721" s="144" t="s">
        <v>3103</v>
      </c>
    </row>
    <row r="2722" spans="1:11" hidden="1" x14ac:dyDescent="0.25">
      <c r="A2722" s="185" t="s">
        <v>1568</v>
      </c>
      <c r="B2722" s="138" t="s">
        <v>7525</v>
      </c>
      <c r="C2722" s="139" t="s">
        <v>17</v>
      </c>
      <c r="D2722" s="139">
        <v>0</v>
      </c>
      <c r="E2722" s="140">
        <f ca="1">OFFSET(INDEX(Composições!A:H,MATCH(Orçamentária!A2722,Composições!A:A,0),8),2,0)</f>
        <v>15.266499999999999</v>
      </c>
      <c r="F2722" s="141">
        <f t="shared" ca="1" si="128"/>
        <v>0</v>
      </c>
      <c r="G2722" s="142">
        <f>IF($K2722="Padrão",BDI!$B$17,IF($K2722="Diferenciado",BDI!$E$17,0))</f>
        <v>0.21290000000000001</v>
      </c>
      <c r="H2722" s="140">
        <f t="shared" ca="1" si="126"/>
        <v>18.52</v>
      </c>
      <c r="I2722" s="141">
        <f t="shared" ca="1" si="127"/>
        <v>0</v>
      </c>
      <c r="J2722" s="143"/>
      <c r="K2722" s="144" t="s">
        <v>3103</v>
      </c>
    </row>
    <row r="2723" spans="1:11" hidden="1" x14ac:dyDescent="0.25">
      <c r="A2723" s="137" t="s">
        <v>7526</v>
      </c>
      <c r="B2723" s="138" t="s">
        <v>7527</v>
      </c>
      <c r="C2723" s="139" t="s">
        <v>17</v>
      </c>
      <c r="D2723" s="139">
        <v>0</v>
      </c>
      <c r="E2723" s="140" t="s">
        <v>12</v>
      </c>
      <c r="F2723" s="141" t="str">
        <f t="shared" si="128"/>
        <v/>
      </c>
      <c r="G2723" s="142">
        <f>IF($K2723="Padrão",BDI!$B$17,IF($K2723="Diferenciado",BDI!$E$17,0))</f>
        <v>0.21290000000000001</v>
      </c>
      <c r="H2723" s="140" t="str">
        <f t="shared" si="126"/>
        <v/>
      </c>
      <c r="I2723" s="141" t="str">
        <f t="shared" si="127"/>
        <v/>
      </c>
      <c r="J2723" s="143"/>
      <c r="K2723" s="144" t="s">
        <v>3103</v>
      </c>
    </row>
    <row r="2724" spans="1:11" hidden="1" x14ac:dyDescent="0.25">
      <c r="A2724" s="185" t="s">
        <v>1569</v>
      </c>
      <c r="B2724" s="138" t="s">
        <v>7528</v>
      </c>
      <c r="C2724" s="139" t="s">
        <v>17</v>
      </c>
      <c r="D2724" s="139">
        <v>0</v>
      </c>
      <c r="E2724" s="140">
        <f ca="1">OFFSET(INDEX(Composições!A:H,MATCH(Orçamentária!A2724,Composições!A:A,0),8),2,0)</f>
        <v>2.6505000000000001</v>
      </c>
      <c r="F2724" s="141">
        <f t="shared" ca="1" si="128"/>
        <v>0</v>
      </c>
      <c r="G2724" s="142">
        <f>IF($K2724="Padrão",BDI!$B$17,IF($K2724="Diferenciado",BDI!$E$17,0))</f>
        <v>0.21290000000000001</v>
      </c>
      <c r="H2724" s="140">
        <f t="shared" ca="1" si="126"/>
        <v>3.21</v>
      </c>
      <c r="I2724" s="141">
        <f t="shared" ca="1" si="127"/>
        <v>0</v>
      </c>
      <c r="J2724" s="143"/>
      <c r="K2724" s="144" t="s">
        <v>3103</v>
      </c>
    </row>
    <row r="2725" spans="1:11" hidden="1" x14ac:dyDescent="0.25">
      <c r="A2725" s="185" t="s">
        <v>1570</v>
      </c>
      <c r="B2725" s="138" t="s">
        <v>7529</v>
      </c>
      <c r="C2725" s="139" t="s">
        <v>71</v>
      </c>
      <c r="D2725" s="139">
        <v>0</v>
      </c>
      <c r="E2725" s="140">
        <f ca="1">OFFSET(INDEX(Composições!A:H,MATCH(Orçamentária!A2725,Composições!A:A,0),8),2,0)</f>
        <v>3.4009999999999998</v>
      </c>
      <c r="F2725" s="141">
        <f t="shared" ca="1" si="128"/>
        <v>0</v>
      </c>
      <c r="G2725" s="142">
        <f>IF($K2725="Padrão",BDI!$B$17,IF($K2725="Diferenciado",BDI!$E$17,0))</f>
        <v>0.21290000000000001</v>
      </c>
      <c r="H2725" s="140">
        <f t="shared" ca="1" si="126"/>
        <v>4.13</v>
      </c>
      <c r="I2725" s="141">
        <f t="shared" ca="1" si="127"/>
        <v>0</v>
      </c>
      <c r="J2725" s="143"/>
      <c r="K2725" s="144" t="s">
        <v>3103</v>
      </c>
    </row>
    <row r="2726" spans="1:11" hidden="1" x14ac:dyDescent="0.25">
      <c r="A2726" s="137" t="s">
        <v>7530</v>
      </c>
      <c r="B2726" s="138" t="s">
        <v>7531</v>
      </c>
      <c r="C2726" s="139" t="s">
        <v>71</v>
      </c>
      <c r="D2726" s="139">
        <v>0</v>
      </c>
      <c r="E2726" s="140" t="s">
        <v>12</v>
      </c>
      <c r="F2726" s="141" t="str">
        <f t="shared" si="128"/>
        <v/>
      </c>
      <c r="G2726" s="142">
        <f>IF($K2726="Padrão",BDI!$B$17,IF($K2726="Diferenciado",BDI!$E$17,0))</f>
        <v>0.21290000000000001</v>
      </c>
      <c r="H2726" s="140" t="str">
        <f t="shared" si="126"/>
        <v/>
      </c>
      <c r="I2726" s="141" t="str">
        <f t="shared" si="127"/>
        <v/>
      </c>
      <c r="J2726" s="143"/>
      <c r="K2726" s="144" t="s">
        <v>3103</v>
      </c>
    </row>
    <row r="2727" spans="1:11" hidden="1" x14ac:dyDescent="0.25">
      <c r="A2727" s="137" t="s">
        <v>7532</v>
      </c>
      <c r="B2727" s="138" t="s">
        <v>7533</v>
      </c>
      <c r="C2727" s="139" t="s">
        <v>17</v>
      </c>
      <c r="D2727" s="139">
        <v>0</v>
      </c>
      <c r="E2727" s="140" t="s">
        <v>12</v>
      </c>
      <c r="F2727" s="141" t="str">
        <f t="shared" si="128"/>
        <v/>
      </c>
      <c r="G2727" s="142">
        <f>IF($K2727="Padrão",BDI!$B$17,IF($K2727="Diferenciado",BDI!$E$17,0))</f>
        <v>0.21290000000000001</v>
      </c>
      <c r="H2727" s="140" t="str">
        <f t="shared" si="126"/>
        <v/>
      </c>
      <c r="I2727" s="141" t="str">
        <f t="shared" si="127"/>
        <v/>
      </c>
      <c r="J2727" s="143"/>
      <c r="K2727" s="144" t="s">
        <v>3103</v>
      </c>
    </row>
    <row r="2728" spans="1:11" hidden="1" x14ac:dyDescent="0.25">
      <c r="A2728" s="137" t="s">
        <v>7534</v>
      </c>
      <c r="B2728" s="138" t="s">
        <v>7535</v>
      </c>
      <c r="C2728" s="139" t="s">
        <v>17</v>
      </c>
      <c r="D2728" s="139">
        <v>0</v>
      </c>
      <c r="E2728" s="140" t="s">
        <v>12</v>
      </c>
      <c r="F2728" s="141" t="str">
        <f t="shared" si="128"/>
        <v/>
      </c>
      <c r="G2728" s="142">
        <f>IF($K2728="Padrão",BDI!$B$17,IF($K2728="Diferenciado",BDI!$E$17,0))</f>
        <v>0.21290000000000001</v>
      </c>
      <c r="H2728" s="140" t="str">
        <f t="shared" si="126"/>
        <v/>
      </c>
      <c r="I2728" s="141" t="str">
        <f t="shared" si="127"/>
        <v/>
      </c>
      <c r="J2728" s="143"/>
      <c r="K2728" s="144" t="s">
        <v>3103</v>
      </c>
    </row>
    <row r="2729" spans="1:11" hidden="1" x14ac:dyDescent="0.25">
      <c r="A2729" s="185" t="s">
        <v>1571</v>
      </c>
      <c r="B2729" s="138" t="s">
        <v>7536</v>
      </c>
      <c r="C2729" s="139" t="s">
        <v>17</v>
      </c>
      <c r="D2729" s="139">
        <v>0</v>
      </c>
      <c r="E2729" s="140">
        <f ca="1">OFFSET(INDEX(Composições!A:H,MATCH(Orçamentária!A2729,Composições!A:A,0),8),2,0)</f>
        <v>42.654999999999994</v>
      </c>
      <c r="F2729" s="141">
        <f t="shared" ca="1" si="128"/>
        <v>0</v>
      </c>
      <c r="G2729" s="142">
        <f>IF($K2729="Padrão",BDI!$B$17,IF($K2729="Diferenciado",BDI!$E$17,0))</f>
        <v>0.21290000000000001</v>
      </c>
      <c r="H2729" s="140">
        <f t="shared" ca="1" si="126"/>
        <v>51.74</v>
      </c>
      <c r="I2729" s="141">
        <f t="shared" ca="1" si="127"/>
        <v>0</v>
      </c>
      <c r="J2729" s="143"/>
      <c r="K2729" s="144" t="s">
        <v>3103</v>
      </c>
    </row>
    <row r="2730" spans="1:11" hidden="1" x14ac:dyDescent="0.25">
      <c r="A2730" s="137" t="s">
        <v>7537</v>
      </c>
      <c r="B2730" s="138" t="s">
        <v>7538</v>
      </c>
      <c r="C2730" s="139" t="s">
        <v>17</v>
      </c>
      <c r="D2730" s="139">
        <v>0</v>
      </c>
      <c r="E2730" s="140" t="s">
        <v>12</v>
      </c>
      <c r="F2730" s="141" t="str">
        <f t="shared" si="128"/>
        <v/>
      </c>
      <c r="G2730" s="142">
        <f>IF($K2730="Padrão",BDI!$B$17,IF($K2730="Diferenciado",BDI!$E$17,0))</f>
        <v>0.21290000000000001</v>
      </c>
      <c r="H2730" s="140" t="str">
        <f t="shared" si="126"/>
        <v/>
      </c>
      <c r="I2730" s="141" t="str">
        <f t="shared" si="127"/>
        <v/>
      </c>
      <c r="J2730" s="143"/>
      <c r="K2730" s="144" t="s">
        <v>3103</v>
      </c>
    </row>
    <row r="2731" spans="1:11" hidden="1" x14ac:dyDescent="0.25">
      <c r="A2731" s="137" t="s">
        <v>7539</v>
      </c>
      <c r="B2731" s="138" t="s">
        <v>7540</v>
      </c>
      <c r="C2731" s="139" t="s">
        <v>17</v>
      </c>
      <c r="D2731" s="139">
        <v>0</v>
      </c>
      <c r="E2731" s="140" t="s">
        <v>12</v>
      </c>
      <c r="F2731" s="141" t="str">
        <f t="shared" si="128"/>
        <v/>
      </c>
      <c r="G2731" s="142">
        <f>IF($K2731="Padrão",BDI!$B$17,IF($K2731="Diferenciado",BDI!$E$17,0))</f>
        <v>0.21290000000000001</v>
      </c>
      <c r="H2731" s="140" t="str">
        <f t="shared" si="126"/>
        <v/>
      </c>
      <c r="I2731" s="141" t="str">
        <f t="shared" si="127"/>
        <v/>
      </c>
      <c r="J2731" s="143"/>
      <c r="K2731" s="144" t="s">
        <v>3103</v>
      </c>
    </row>
    <row r="2732" spans="1:11" hidden="1" x14ac:dyDescent="0.25">
      <c r="A2732" s="137" t="s">
        <v>7541</v>
      </c>
      <c r="B2732" s="138" t="s">
        <v>7542</v>
      </c>
      <c r="C2732" s="139" t="s">
        <v>17</v>
      </c>
      <c r="D2732" s="139">
        <v>0</v>
      </c>
      <c r="E2732" s="140" t="s">
        <v>12</v>
      </c>
      <c r="F2732" s="141" t="str">
        <f t="shared" si="128"/>
        <v/>
      </c>
      <c r="G2732" s="142">
        <f>IF($K2732="Padrão",BDI!$B$17,IF($K2732="Diferenciado",BDI!$E$17,0))</f>
        <v>0.21290000000000001</v>
      </c>
      <c r="H2732" s="140" t="str">
        <f t="shared" si="126"/>
        <v/>
      </c>
      <c r="I2732" s="141" t="str">
        <f t="shared" si="127"/>
        <v/>
      </c>
      <c r="J2732" s="143"/>
      <c r="K2732" s="144" t="s">
        <v>3103</v>
      </c>
    </row>
    <row r="2733" spans="1:11" hidden="1" x14ac:dyDescent="0.25">
      <c r="A2733" s="137" t="s">
        <v>7543</v>
      </c>
      <c r="B2733" s="138" t="s">
        <v>7544</v>
      </c>
      <c r="C2733" s="139" t="s">
        <v>17</v>
      </c>
      <c r="D2733" s="139">
        <v>0</v>
      </c>
      <c r="E2733" s="140" t="s">
        <v>12</v>
      </c>
      <c r="F2733" s="141" t="str">
        <f t="shared" si="128"/>
        <v/>
      </c>
      <c r="G2733" s="142">
        <f>IF($K2733="Padrão",BDI!$B$17,IF($K2733="Diferenciado",BDI!$E$17,0))</f>
        <v>0.21290000000000001</v>
      </c>
      <c r="H2733" s="140" t="str">
        <f t="shared" si="126"/>
        <v/>
      </c>
      <c r="I2733" s="141" t="str">
        <f t="shared" si="127"/>
        <v/>
      </c>
      <c r="J2733" s="143"/>
      <c r="K2733" s="144" t="s">
        <v>3103</v>
      </c>
    </row>
    <row r="2734" spans="1:11" hidden="1" x14ac:dyDescent="0.25">
      <c r="A2734" s="137" t="s">
        <v>7545</v>
      </c>
      <c r="B2734" s="138" t="s">
        <v>7546</v>
      </c>
      <c r="C2734" s="139" t="s">
        <v>17</v>
      </c>
      <c r="D2734" s="139">
        <v>0</v>
      </c>
      <c r="E2734" s="140" t="s">
        <v>12</v>
      </c>
      <c r="F2734" s="141" t="str">
        <f t="shared" si="128"/>
        <v/>
      </c>
      <c r="G2734" s="142">
        <f>IF($K2734="Padrão",BDI!$B$17,IF($K2734="Diferenciado",BDI!$E$17,0))</f>
        <v>0.21290000000000001</v>
      </c>
      <c r="H2734" s="140" t="str">
        <f t="shared" si="126"/>
        <v/>
      </c>
      <c r="I2734" s="141" t="str">
        <f t="shared" si="127"/>
        <v/>
      </c>
      <c r="J2734" s="143"/>
      <c r="K2734" s="144" t="s">
        <v>3103</v>
      </c>
    </row>
    <row r="2735" spans="1:11" hidden="1" x14ac:dyDescent="0.25">
      <c r="A2735" s="185" t="s">
        <v>1572</v>
      </c>
      <c r="B2735" s="138" t="s">
        <v>7547</v>
      </c>
      <c r="C2735" s="139" t="s">
        <v>17</v>
      </c>
      <c r="D2735" s="139">
        <v>0</v>
      </c>
      <c r="E2735" s="140">
        <f ca="1">OFFSET(INDEX(Composições!A:H,MATCH(Orçamentária!A2735,Composições!A:A,0),8),2,0)</f>
        <v>182.56149999999997</v>
      </c>
      <c r="F2735" s="141">
        <f t="shared" ca="1" si="128"/>
        <v>0</v>
      </c>
      <c r="G2735" s="142">
        <f>IF($K2735="Padrão",BDI!$B$17,IF($K2735="Diferenciado",BDI!$E$17,0))</f>
        <v>0.21290000000000001</v>
      </c>
      <c r="H2735" s="140">
        <f t="shared" ca="1" si="126"/>
        <v>221.43</v>
      </c>
      <c r="I2735" s="141">
        <f t="shared" ca="1" si="127"/>
        <v>0</v>
      </c>
      <c r="J2735" s="143"/>
      <c r="K2735" s="144" t="s">
        <v>3103</v>
      </c>
    </row>
    <row r="2736" spans="1:11" hidden="1" x14ac:dyDescent="0.25">
      <c r="A2736" s="185" t="s">
        <v>1573</v>
      </c>
      <c r="B2736" s="138" t="s">
        <v>7548</v>
      </c>
      <c r="C2736" s="139" t="s">
        <v>17</v>
      </c>
      <c r="D2736" s="139">
        <v>0</v>
      </c>
      <c r="E2736" s="140">
        <f ca="1">OFFSET(INDEX(Composições!A:H,MATCH(Orçamentária!A2736,Composições!A:A,0),8),2,0)</f>
        <v>194.655</v>
      </c>
      <c r="F2736" s="141">
        <f t="shared" ca="1" si="128"/>
        <v>0</v>
      </c>
      <c r="G2736" s="142">
        <f>IF($K2736="Padrão",BDI!$B$17,IF($K2736="Diferenciado",BDI!$E$17,0))</f>
        <v>0.21290000000000001</v>
      </c>
      <c r="H2736" s="140">
        <f t="shared" ca="1" si="126"/>
        <v>236.1</v>
      </c>
      <c r="I2736" s="141">
        <f t="shared" ca="1" si="127"/>
        <v>0</v>
      </c>
      <c r="J2736" s="143"/>
      <c r="K2736" s="144" t="s">
        <v>3103</v>
      </c>
    </row>
    <row r="2737" spans="1:11" hidden="1" x14ac:dyDescent="0.25">
      <c r="A2737" s="137" t="s">
        <v>7549</v>
      </c>
      <c r="B2737" s="138" t="s">
        <v>7550</v>
      </c>
      <c r="C2737" s="139" t="s">
        <v>17</v>
      </c>
      <c r="D2737" s="139">
        <v>0</v>
      </c>
      <c r="E2737" s="140" t="s">
        <v>12</v>
      </c>
      <c r="F2737" s="141" t="str">
        <f t="shared" si="128"/>
        <v/>
      </c>
      <c r="G2737" s="142">
        <f>IF($K2737="Padrão",BDI!$B$17,IF($K2737="Diferenciado",BDI!$E$17,0))</f>
        <v>0.21290000000000001</v>
      </c>
      <c r="H2737" s="140" t="str">
        <f t="shared" si="126"/>
        <v/>
      </c>
      <c r="I2737" s="141" t="str">
        <f t="shared" si="127"/>
        <v/>
      </c>
      <c r="J2737" s="143"/>
      <c r="K2737" s="144" t="s">
        <v>3103</v>
      </c>
    </row>
    <row r="2738" spans="1:11" hidden="1" x14ac:dyDescent="0.25">
      <c r="A2738" s="137" t="s">
        <v>7551</v>
      </c>
      <c r="B2738" s="138" t="s">
        <v>7552</v>
      </c>
      <c r="C2738" s="139" t="s">
        <v>17</v>
      </c>
      <c r="D2738" s="139">
        <v>0</v>
      </c>
      <c r="E2738" s="140" t="s">
        <v>12</v>
      </c>
      <c r="F2738" s="141" t="str">
        <f t="shared" si="128"/>
        <v/>
      </c>
      <c r="G2738" s="142">
        <f>IF($K2738="Padrão",BDI!$B$17,IF($K2738="Diferenciado",BDI!$E$17,0))</f>
        <v>0.21290000000000001</v>
      </c>
      <c r="H2738" s="140" t="str">
        <f t="shared" si="126"/>
        <v/>
      </c>
      <c r="I2738" s="141" t="str">
        <f t="shared" si="127"/>
        <v/>
      </c>
      <c r="J2738" s="143"/>
      <c r="K2738" s="144" t="s">
        <v>3103</v>
      </c>
    </row>
    <row r="2739" spans="1:11" hidden="1" x14ac:dyDescent="0.25">
      <c r="A2739" s="137" t="s">
        <v>7553</v>
      </c>
      <c r="B2739" s="138" t="s">
        <v>7554</v>
      </c>
      <c r="C2739" s="139" t="s">
        <v>17</v>
      </c>
      <c r="D2739" s="139">
        <v>0</v>
      </c>
      <c r="E2739" s="140" t="s">
        <v>12</v>
      </c>
      <c r="F2739" s="141" t="str">
        <f t="shared" si="128"/>
        <v/>
      </c>
      <c r="G2739" s="142">
        <f>IF($K2739="Padrão",BDI!$B$17,IF($K2739="Diferenciado",BDI!$E$17,0))</f>
        <v>0.21290000000000001</v>
      </c>
      <c r="H2739" s="140" t="str">
        <f t="shared" si="126"/>
        <v/>
      </c>
      <c r="I2739" s="141" t="str">
        <f t="shared" si="127"/>
        <v/>
      </c>
      <c r="J2739" s="143"/>
      <c r="K2739" s="144" t="s">
        <v>3103</v>
      </c>
    </row>
    <row r="2740" spans="1:11" hidden="1" x14ac:dyDescent="0.25">
      <c r="A2740" s="185" t="s">
        <v>1574</v>
      </c>
      <c r="B2740" s="138" t="s">
        <v>7555</v>
      </c>
      <c r="C2740" s="139" t="s">
        <v>17</v>
      </c>
      <c r="D2740" s="139">
        <v>0</v>
      </c>
      <c r="E2740" s="140">
        <f ca="1">OFFSET(INDEX(Composições!A:H,MATCH(Orçamentária!A2740,Composições!A:A,0),8),2,0)</f>
        <v>3.5529999999999999</v>
      </c>
      <c r="F2740" s="141">
        <f t="shared" ca="1" si="128"/>
        <v>0</v>
      </c>
      <c r="G2740" s="142">
        <f>IF($K2740="Padrão",BDI!$B$17,IF($K2740="Diferenciado",BDI!$E$17,0))</f>
        <v>0.21290000000000001</v>
      </c>
      <c r="H2740" s="140">
        <f t="shared" ca="1" si="126"/>
        <v>4.3099999999999996</v>
      </c>
      <c r="I2740" s="141">
        <f t="shared" ca="1" si="127"/>
        <v>0</v>
      </c>
      <c r="J2740" s="143"/>
      <c r="K2740" s="144" t="s">
        <v>3103</v>
      </c>
    </row>
    <row r="2741" spans="1:11" hidden="1" x14ac:dyDescent="0.25">
      <c r="A2741" s="137" t="s">
        <v>7556</v>
      </c>
      <c r="B2741" s="138" t="s">
        <v>7557</v>
      </c>
      <c r="C2741" s="139" t="s">
        <v>17</v>
      </c>
      <c r="D2741" s="139">
        <v>0</v>
      </c>
      <c r="E2741" s="140" t="s">
        <v>12</v>
      </c>
      <c r="F2741" s="141" t="str">
        <f t="shared" si="128"/>
        <v/>
      </c>
      <c r="G2741" s="142">
        <f>IF($K2741="Padrão",BDI!$B$17,IF($K2741="Diferenciado",BDI!$E$17,0))</f>
        <v>0.21290000000000001</v>
      </c>
      <c r="H2741" s="140" t="str">
        <f t="shared" si="126"/>
        <v/>
      </c>
      <c r="I2741" s="141" t="str">
        <f t="shared" si="127"/>
        <v/>
      </c>
      <c r="J2741" s="143"/>
      <c r="K2741" s="144" t="s">
        <v>3103</v>
      </c>
    </row>
    <row r="2742" spans="1:11" hidden="1" x14ac:dyDescent="0.25">
      <c r="A2742" s="185" t="s">
        <v>1575</v>
      </c>
      <c r="B2742" s="138" t="s">
        <v>7558</v>
      </c>
      <c r="C2742" s="139" t="s">
        <v>17</v>
      </c>
      <c r="D2742" s="139">
        <v>0</v>
      </c>
      <c r="E2742" s="140">
        <f ca="1">OFFSET(INDEX(Composições!A:H,MATCH(Orçamentária!A2742,Composições!A:A,0),8),2,0)</f>
        <v>301.76749999999998</v>
      </c>
      <c r="F2742" s="141">
        <f t="shared" ca="1" si="128"/>
        <v>0</v>
      </c>
      <c r="G2742" s="142">
        <f>IF($K2742="Padrão",BDI!$B$17,IF($K2742="Diferenciado",BDI!$E$17,0))</f>
        <v>0.21290000000000001</v>
      </c>
      <c r="H2742" s="140">
        <f t="shared" ca="1" si="126"/>
        <v>366.01</v>
      </c>
      <c r="I2742" s="141">
        <f t="shared" ca="1" si="127"/>
        <v>0</v>
      </c>
      <c r="J2742" s="143"/>
      <c r="K2742" s="144" t="s">
        <v>3103</v>
      </c>
    </row>
    <row r="2743" spans="1:11" hidden="1" x14ac:dyDescent="0.25">
      <c r="A2743" s="137" t="s">
        <v>7559</v>
      </c>
      <c r="B2743" s="138" t="s">
        <v>7560</v>
      </c>
      <c r="C2743" s="139" t="s">
        <v>17</v>
      </c>
      <c r="D2743" s="139">
        <v>0</v>
      </c>
      <c r="E2743" s="140" t="s">
        <v>12</v>
      </c>
      <c r="F2743" s="141" t="str">
        <f t="shared" si="128"/>
        <v/>
      </c>
      <c r="G2743" s="142">
        <f>IF($K2743="Padrão",BDI!$B$17,IF($K2743="Diferenciado",BDI!$E$17,0))</f>
        <v>0.21290000000000001</v>
      </c>
      <c r="H2743" s="140" t="str">
        <f t="shared" si="126"/>
        <v/>
      </c>
      <c r="I2743" s="141" t="str">
        <f t="shared" si="127"/>
        <v/>
      </c>
      <c r="J2743" s="143"/>
      <c r="K2743" s="144" t="s">
        <v>3103</v>
      </c>
    </row>
    <row r="2744" spans="1:11" hidden="1" x14ac:dyDescent="0.25">
      <c r="A2744" s="185" t="s">
        <v>1576</v>
      </c>
      <c r="B2744" s="138" t="s">
        <v>7561</v>
      </c>
      <c r="C2744" s="139" t="s">
        <v>17</v>
      </c>
      <c r="D2744" s="139">
        <v>0</v>
      </c>
      <c r="E2744" s="140">
        <f ca="1">OFFSET(INDEX(Composições!A:H,MATCH(Orçamentária!A2744,Composições!A:A,0),8),2,0)</f>
        <v>21.945</v>
      </c>
      <c r="F2744" s="141">
        <f t="shared" ca="1" si="128"/>
        <v>0</v>
      </c>
      <c r="G2744" s="142">
        <f>IF($K2744="Padrão",BDI!$B$17,IF($K2744="Diferenciado",BDI!$E$17,0))</f>
        <v>0.21290000000000001</v>
      </c>
      <c r="H2744" s="140">
        <f t="shared" ca="1" si="126"/>
        <v>26.62</v>
      </c>
      <c r="I2744" s="141">
        <f t="shared" ca="1" si="127"/>
        <v>0</v>
      </c>
      <c r="J2744" s="143"/>
      <c r="K2744" s="144" t="s">
        <v>3103</v>
      </c>
    </row>
    <row r="2745" spans="1:11" hidden="1" x14ac:dyDescent="0.25">
      <c r="A2745" s="137" t="s">
        <v>7562</v>
      </c>
      <c r="B2745" s="138" t="s">
        <v>7563</v>
      </c>
      <c r="C2745" s="139" t="s">
        <v>17</v>
      </c>
      <c r="D2745" s="139">
        <v>0</v>
      </c>
      <c r="E2745" s="140" t="s">
        <v>12</v>
      </c>
      <c r="F2745" s="141" t="str">
        <f t="shared" si="128"/>
        <v/>
      </c>
      <c r="G2745" s="142">
        <f>IF($K2745="Padrão",BDI!$B$17,IF($K2745="Diferenciado",BDI!$E$17,0))</f>
        <v>0.21290000000000001</v>
      </c>
      <c r="H2745" s="140" t="str">
        <f t="shared" si="126"/>
        <v/>
      </c>
      <c r="I2745" s="141" t="str">
        <f t="shared" si="127"/>
        <v/>
      </c>
      <c r="J2745" s="143"/>
      <c r="K2745" s="144" t="s">
        <v>3103</v>
      </c>
    </row>
    <row r="2746" spans="1:11" hidden="1" x14ac:dyDescent="0.25">
      <c r="A2746" s="137" t="s">
        <v>7564</v>
      </c>
      <c r="B2746" s="138" t="s">
        <v>7565</v>
      </c>
      <c r="C2746" s="139" t="s">
        <v>17</v>
      </c>
      <c r="D2746" s="139">
        <v>0</v>
      </c>
      <c r="E2746" s="140" t="s">
        <v>12</v>
      </c>
      <c r="F2746" s="141" t="str">
        <f t="shared" si="128"/>
        <v/>
      </c>
      <c r="G2746" s="142">
        <f>IF($K2746="Padrão",BDI!$B$17,IF($K2746="Diferenciado",BDI!$E$17,0))</f>
        <v>0.21290000000000001</v>
      </c>
      <c r="H2746" s="140" t="str">
        <f t="shared" si="126"/>
        <v/>
      </c>
      <c r="I2746" s="141" t="str">
        <f t="shared" si="127"/>
        <v/>
      </c>
      <c r="J2746" s="143"/>
      <c r="K2746" s="144" t="s">
        <v>3103</v>
      </c>
    </row>
    <row r="2747" spans="1:11" hidden="1" x14ac:dyDescent="0.25">
      <c r="A2747" s="185" t="s">
        <v>1577</v>
      </c>
      <c r="B2747" s="138" t="s">
        <v>7566</v>
      </c>
      <c r="C2747" s="139" t="s">
        <v>17</v>
      </c>
      <c r="D2747" s="139">
        <v>0</v>
      </c>
      <c r="E2747" s="140">
        <f ca="1">OFFSET(INDEX(Composições!A:H,MATCH(Orçamentária!A2747,Composições!A:A,0),8),2,0)</f>
        <v>40.85</v>
      </c>
      <c r="F2747" s="141">
        <f t="shared" ca="1" si="128"/>
        <v>0</v>
      </c>
      <c r="G2747" s="142">
        <f>IF($K2747="Padrão",BDI!$B$17,IF($K2747="Diferenciado",BDI!$E$17,0))</f>
        <v>0.21290000000000001</v>
      </c>
      <c r="H2747" s="140">
        <f t="shared" ca="1" si="126"/>
        <v>49.55</v>
      </c>
      <c r="I2747" s="141">
        <f t="shared" ca="1" si="127"/>
        <v>0</v>
      </c>
      <c r="J2747" s="143"/>
      <c r="K2747" s="144" t="s">
        <v>3103</v>
      </c>
    </row>
    <row r="2748" spans="1:11" hidden="1" x14ac:dyDescent="0.25">
      <c r="A2748" s="185" t="s">
        <v>1578</v>
      </c>
      <c r="B2748" s="138" t="s">
        <v>7567</v>
      </c>
      <c r="C2748" s="139" t="s">
        <v>17</v>
      </c>
      <c r="D2748" s="139">
        <v>0</v>
      </c>
      <c r="E2748" s="140">
        <f ca="1">OFFSET(INDEX(Composições!A:H,MATCH(Orçamentária!A2748,Composições!A:A,0),8),2,0)</f>
        <v>500.85899999999998</v>
      </c>
      <c r="F2748" s="141">
        <f t="shared" ca="1" si="128"/>
        <v>0</v>
      </c>
      <c r="G2748" s="142">
        <f>IF($K2748="Padrão",BDI!$B$17,IF($K2748="Diferenciado",BDI!$E$17,0))</f>
        <v>0.21290000000000001</v>
      </c>
      <c r="H2748" s="140">
        <f t="shared" ca="1" si="126"/>
        <v>607.49</v>
      </c>
      <c r="I2748" s="141">
        <f t="shared" ca="1" si="127"/>
        <v>0</v>
      </c>
      <c r="J2748" s="143"/>
      <c r="K2748" s="144" t="s">
        <v>3103</v>
      </c>
    </row>
    <row r="2749" spans="1:11" hidden="1" x14ac:dyDescent="0.25">
      <c r="A2749" s="137" t="s">
        <v>7568</v>
      </c>
      <c r="B2749" s="138" t="s">
        <v>7569</v>
      </c>
      <c r="C2749" s="139" t="s">
        <v>17</v>
      </c>
      <c r="D2749" s="139">
        <v>0</v>
      </c>
      <c r="E2749" s="140" t="s">
        <v>12</v>
      </c>
      <c r="F2749" s="141" t="str">
        <f t="shared" si="128"/>
        <v/>
      </c>
      <c r="G2749" s="142">
        <f>IF($K2749="Padrão",BDI!$B$17,IF($K2749="Diferenciado",BDI!$E$17,0))</f>
        <v>0.21290000000000001</v>
      </c>
      <c r="H2749" s="140" t="str">
        <f t="shared" si="126"/>
        <v/>
      </c>
      <c r="I2749" s="141" t="str">
        <f t="shared" si="127"/>
        <v/>
      </c>
      <c r="J2749" s="143"/>
      <c r="K2749" s="144" t="s">
        <v>3103</v>
      </c>
    </row>
    <row r="2750" spans="1:11" hidden="1" x14ac:dyDescent="0.25">
      <c r="A2750" s="185" t="s">
        <v>1579</v>
      </c>
      <c r="B2750" s="138" t="s">
        <v>7570</v>
      </c>
      <c r="C2750" s="139" t="s">
        <v>17</v>
      </c>
      <c r="D2750" s="139">
        <v>0</v>
      </c>
      <c r="E2750" s="140">
        <f ca="1">OFFSET(INDEX(Composições!A:H,MATCH(Orçamentária!A2750,Composições!A:A,0),8),2,0)</f>
        <v>344.09949999999998</v>
      </c>
      <c r="F2750" s="141">
        <f t="shared" ca="1" si="128"/>
        <v>0</v>
      </c>
      <c r="G2750" s="142">
        <f>IF($K2750="Padrão",BDI!$B$17,IF($K2750="Diferenciado",BDI!$E$17,0))</f>
        <v>0.21290000000000001</v>
      </c>
      <c r="H2750" s="140">
        <f t="shared" ca="1" si="126"/>
        <v>417.36</v>
      </c>
      <c r="I2750" s="141">
        <f t="shared" ca="1" si="127"/>
        <v>0</v>
      </c>
      <c r="J2750" s="143"/>
      <c r="K2750" s="144" t="s">
        <v>3103</v>
      </c>
    </row>
    <row r="2751" spans="1:11" hidden="1" x14ac:dyDescent="0.25">
      <c r="A2751" s="137" t="s">
        <v>7571</v>
      </c>
      <c r="B2751" s="138" t="s">
        <v>7572</v>
      </c>
      <c r="C2751" s="139" t="s">
        <v>17</v>
      </c>
      <c r="D2751" s="139">
        <v>0</v>
      </c>
      <c r="E2751" s="140" t="s">
        <v>12</v>
      </c>
      <c r="F2751" s="141" t="str">
        <f t="shared" si="128"/>
        <v/>
      </c>
      <c r="G2751" s="142">
        <f>IF($K2751="Padrão",BDI!$B$17,IF($K2751="Diferenciado",BDI!$E$17,0))</f>
        <v>0.21290000000000001</v>
      </c>
      <c r="H2751" s="140" t="str">
        <f t="shared" si="126"/>
        <v/>
      </c>
      <c r="I2751" s="141" t="str">
        <f t="shared" si="127"/>
        <v/>
      </c>
      <c r="J2751" s="143"/>
      <c r="K2751" s="144" t="s">
        <v>3103</v>
      </c>
    </row>
    <row r="2752" spans="1:11" hidden="1" x14ac:dyDescent="0.25">
      <c r="A2752" s="185" t="s">
        <v>1580</v>
      </c>
      <c r="B2752" s="138" t="s">
        <v>7573</v>
      </c>
      <c r="C2752" s="139" t="s">
        <v>17</v>
      </c>
      <c r="D2752" s="139">
        <v>0</v>
      </c>
      <c r="E2752" s="140">
        <f ca="1">OFFSET(INDEX(Composições!A:H,MATCH(Orçamentária!A2752,Composições!A:A,0),8),2,0)</f>
        <v>71.515999999999991</v>
      </c>
      <c r="F2752" s="141">
        <f t="shared" ca="1" si="128"/>
        <v>0</v>
      </c>
      <c r="G2752" s="142">
        <f>IF($K2752="Padrão",BDI!$B$17,IF($K2752="Diferenciado",BDI!$E$17,0))</f>
        <v>0.21290000000000001</v>
      </c>
      <c r="H2752" s="140">
        <f t="shared" ca="1" si="126"/>
        <v>86.74</v>
      </c>
      <c r="I2752" s="141">
        <f t="shared" ca="1" si="127"/>
        <v>0</v>
      </c>
      <c r="J2752" s="143"/>
      <c r="K2752" s="144" t="s">
        <v>3103</v>
      </c>
    </row>
    <row r="2753" spans="1:11" hidden="1" x14ac:dyDescent="0.25">
      <c r="A2753" s="185" t="s">
        <v>1581</v>
      </c>
      <c r="B2753" s="138" t="s">
        <v>7574</v>
      </c>
      <c r="C2753" s="139" t="s">
        <v>17</v>
      </c>
      <c r="D2753" s="139">
        <v>0</v>
      </c>
      <c r="E2753" s="140">
        <f ca="1">OFFSET(INDEX(Composições!A:H,MATCH(Orçamentária!A2753,Composições!A:A,0),8),2,0)</f>
        <v>133.36099999999999</v>
      </c>
      <c r="F2753" s="141">
        <f t="shared" ca="1" si="128"/>
        <v>0</v>
      </c>
      <c r="G2753" s="142">
        <f>IF($K2753="Padrão",BDI!$B$17,IF($K2753="Diferenciado",BDI!$E$17,0))</f>
        <v>0.21290000000000001</v>
      </c>
      <c r="H2753" s="140">
        <f t="shared" ca="1" si="126"/>
        <v>161.75</v>
      </c>
      <c r="I2753" s="141">
        <f t="shared" ca="1" si="127"/>
        <v>0</v>
      </c>
      <c r="J2753" s="143"/>
      <c r="K2753" s="144" t="s">
        <v>3103</v>
      </c>
    </row>
    <row r="2754" spans="1:11" hidden="1" x14ac:dyDescent="0.25">
      <c r="A2754" s="137" t="s">
        <v>7575</v>
      </c>
      <c r="B2754" s="138" t="s">
        <v>7576</v>
      </c>
      <c r="C2754" s="139" t="s">
        <v>17</v>
      </c>
      <c r="D2754" s="139">
        <v>0</v>
      </c>
      <c r="E2754" s="140" t="s">
        <v>12</v>
      </c>
      <c r="F2754" s="141" t="str">
        <f t="shared" si="128"/>
        <v/>
      </c>
      <c r="G2754" s="142">
        <f>IF($K2754="Padrão",BDI!$B$17,IF($K2754="Diferenciado",BDI!$E$17,0))</f>
        <v>0.21290000000000001</v>
      </c>
      <c r="H2754" s="140" t="str">
        <f t="shared" si="126"/>
        <v/>
      </c>
      <c r="I2754" s="141" t="str">
        <f t="shared" si="127"/>
        <v/>
      </c>
      <c r="J2754" s="143"/>
      <c r="K2754" s="144" t="s">
        <v>3103</v>
      </c>
    </row>
    <row r="2755" spans="1:11" hidden="1" x14ac:dyDescent="0.25">
      <c r="A2755" s="137" t="s">
        <v>7577</v>
      </c>
      <c r="B2755" s="138" t="s">
        <v>7578</v>
      </c>
      <c r="C2755" s="139" t="s">
        <v>17</v>
      </c>
      <c r="D2755" s="139">
        <v>0</v>
      </c>
      <c r="E2755" s="140" t="s">
        <v>12</v>
      </c>
      <c r="F2755" s="141" t="str">
        <f t="shared" si="128"/>
        <v/>
      </c>
      <c r="G2755" s="142">
        <f>IF($K2755="Padrão",BDI!$B$17,IF($K2755="Diferenciado",BDI!$E$17,0))</f>
        <v>0.21290000000000001</v>
      </c>
      <c r="H2755" s="140" t="str">
        <f t="shared" si="126"/>
        <v/>
      </c>
      <c r="I2755" s="141" t="str">
        <f t="shared" si="127"/>
        <v/>
      </c>
      <c r="J2755" s="143"/>
      <c r="K2755" s="144" t="s">
        <v>3103</v>
      </c>
    </row>
    <row r="2756" spans="1:11" hidden="1" x14ac:dyDescent="0.25">
      <c r="A2756" s="137" t="s">
        <v>7579</v>
      </c>
      <c r="B2756" s="138" t="s">
        <v>7580</v>
      </c>
      <c r="C2756" s="139" t="s">
        <v>17</v>
      </c>
      <c r="D2756" s="139">
        <v>0</v>
      </c>
      <c r="E2756" s="140" t="s">
        <v>12</v>
      </c>
      <c r="F2756" s="141" t="str">
        <f t="shared" si="128"/>
        <v/>
      </c>
      <c r="G2756" s="142">
        <f>IF($K2756="Padrão",BDI!$B$17,IF($K2756="Diferenciado",BDI!$E$17,0))</f>
        <v>0.21290000000000001</v>
      </c>
      <c r="H2756" s="140" t="str">
        <f t="shared" si="126"/>
        <v/>
      </c>
      <c r="I2756" s="141" t="str">
        <f t="shared" si="127"/>
        <v/>
      </c>
      <c r="J2756" s="143"/>
      <c r="K2756" s="144" t="s">
        <v>3103</v>
      </c>
    </row>
    <row r="2757" spans="1:11" hidden="1" x14ac:dyDescent="0.25">
      <c r="A2757" s="185" t="s">
        <v>1582</v>
      </c>
      <c r="B2757" s="138" t="s">
        <v>7581</v>
      </c>
      <c r="C2757" s="139" t="s">
        <v>17</v>
      </c>
      <c r="D2757" s="139">
        <v>0</v>
      </c>
      <c r="E2757" s="140">
        <f ca="1">OFFSET(INDEX(Composições!A:H,MATCH(Orçamentária!A2757,Composições!A:A,0),8),2,0)</f>
        <v>91.105000000000004</v>
      </c>
      <c r="F2757" s="141">
        <f t="shared" ca="1" si="128"/>
        <v>0</v>
      </c>
      <c r="G2757" s="142">
        <f>IF($K2757="Padrão",BDI!$B$17,IF($K2757="Diferenciado",BDI!$E$17,0))</f>
        <v>0.21290000000000001</v>
      </c>
      <c r="H2757" s="140">
        <f t="shared" ca="1" si="126"/>
        <v>110.5</v>
      </c>
      <c r="I2757" s="141">
        <f t="shared" ca="1" si="127"/>
        <v>0</v>
      </c>
      <c r="J2757" s="143"/>
      <c r="K2757" s="144" t="s">
        <v>3103</v>
      </c>
    </row>
    <row r="2758" spans="1:11" hidden="1" x14ac:dyDescent="0.25">
      <c r="A2758" s="137" t="s">
        <v>7582</v>
      </c>
      <c r="B2758" s="138" t="s">
        <v>7583</v>
      </c>
      <c r="C2758" s="139" t="s">
        <v>17</v>
      </c>
      <c r="D2758" s="139">
        <v>0</v>
      </c>
      <c r="E2758" s="140" t="s">
        <v>12</v>
      </c>
      <c r="F2758" s="141" t="str">
        <f t="shared" si="128"/>
        <v/>
      </c>
      <c r="G2758" s="142">
        <f>IF($K2758="Padrão",BDI!$B$17,IF($K2758="Diferenciado",BDI!$E$17,0))</f>
        <v>0.21290000000000001</v>
      </c>
      <c r="H2758" s="140" t="str">
        <f t="shared" ref="H2758:H2821" si="129">IF(ISNUMBER(E2758),ROUND(E2758*(1+G2758),2),"")</f>
        <v/>
      </c>
      <c r="I2758" s="141" t="str">
        <f t="shared" ref="I2758:I2821" si="130">IF(ISNUMBER(E2758),ROUND(H2758*D2758,2),"")</f>
        <v/>
      </c>
      <c r="J2758" s="143"/>
      <c r="K2758" s="144" t="s">
        <v>3103</v>
      </c>
    </row>
    <row r="2759" spans="1:11" hidden="1" x14ac:dyDescent="0.25">
      <c r="A2759" s="137" t="s">
        <v>7584</v>
      </c>
      <c r="B2759" s="138" t="s">
        <v>7585</v>
      </c>
      <c r="C2759" s="139" t="s">
        <v>17</v>
      </c>
      <c r="D2759" s="139">
        <v>0</v>
      </c>
      <c r="E2759" s="140" t="s">
        <v>12</v>
      </c>
      <c r="F2759" s="141" t="str">
        <f t="shared" ref="F2759:F2822" si="131">IF(ISNUMBER(E2759),D2759*E2759,"")</f>
        <v/>
      </c>
      <c r="G2759" s="142">
        <f>IF($K2759="Padrão",BDI!$B$17,IF($K2759="Diferenciado",BDI!$E$17,0))</f>
        <v>0.21290000000000001</v>
      </c>
      <c r="H2759" s="140" t="str">
        <f t="shared" si="129"/>
        <v/>
      </c>
      <c r="I2759" s="141" t="str">
        <f t="shared" si="130"/>
        <v/>
      </c>
      <c r="J2759" s="143"/>
      <c r="K2759" s="144" t="s">
        <v>3103</v>
      </c>
    </row>
    <row r="2760" spans="1:11" hidden="1" x14ac:dyDescent="0.25">
      <c r="A2760" s="137" t="s">
        <v>7586</v>
      </c>
      <c r="B2760" s="138" t="s">
        <v>7587</v>
      </c>
      <c r="C2760" s="139" t="s">
        <v>17</v>
      </c>
      <c r="D2760" s="139">
        <v>0</v>
      </c>
      <c r="E2760" s="140" t="s">
        <v>12</v>
      </c>
      <c r="F2760" s="141" t="str">
        <f t="shared" si="131"/>
        <v/>
      </c>
      <c r="G2760" s="142">
        <f>IF($K2760="Padrão",BDI!$B$17,IF($K2760="Diferenciado",BDI!$E$17,0))</f>
        <v>0.21290000000000001</v>
      </c>
      <c r="H2760" s="140" t="str">
        <f t="shared" si="129"/>
        <v/>
      </c>
      <c r="I2760" s="141" t="str">
        <f t="shared" si="130"/>
        <v/>
      </c>
      <c r="J2760" s="143"/>
      <c r="K2760" s="144" t="s">
        <v>3103</v>
      </c>
    </row>
    <row r="2761" spans="1:11" hidden="1" x14ac:dyDescent="0.25">
      <c r="A2761" s="137" t="s">
        <v>7588</v>
      </c>
      <c r="B2761" s="138" t="s">
        <v>7589</v>
      </c>
      <c r="C2761" s="139" t="s">
        <v>17</v>
      </c>
      <c r="D2761" s="139">
        <v>0</v>
      </c>
      <c r="E2761" s="140" t="s">
        <v>12</v>
      </c>
      <c r="F2761" s="141" t="str">
        <f t="shared" si="131"/>
        <v/>
      </c>
      <c r="G2761" s="142">
        <f>IF($K2761="Padrão",BDI!$B$17,IF($K2761="Diferenciado",BDI!$E$17,0))</f>
        <v>0.21290000000000001</v>
      </c>
      <c r="H2761" s="140" t="str">
        <f t="shared" si="129"/>
        <v/>
      </c>
      <c r="I2761" s="141" t="str">
        <f t="shared" si="130"/>
        <v/>
      </c>
      <c r="J2761" s="143"/>
      <c r="K2761" s="144" t="s">
        <v>3103</v>
      </c>
    </row>
    <row r="2762" spans="1:11" hidden="1" x14ac:dyDescent="0.25">
      <c r="A2762" s="137" t="s">
        <v>7590</v>
      </c>
      <c r="B2762" s="138" t="s">
        <v>7591</v>
      </c>
      <c r="C2762" s="139" t="s">
        <v>17</v>
      </c>
      <c r="D2762" s="139">
        <v>0</v>
      </c>
      <c r="E2762" s="140" t="s">
        <v>12</v>
      </c>
      <c r="F2762" s="141" t="str">
        <f t="shared" si="131"/>
        <v/>
      </c>
      <c r="G2762" s="142">
        <f>IF($K2762="Padrão",BDI!$B$17,IF($K2762="Diferenciado",BDI!$E$17,0))</f>
        <v>0.21290000000000001</v>
      </c>
      <c r="H2762" s="140" t="str">
        <f t="shared" si="129"/>
        <v/>
      </c>
      <c r="I2762" s="141" t="str">
        <f t="shared" si="130"/>
        <v/>
      </c>
      <c r="J2762" s="143"/>
      <c r="K2762" s="144" t="s">
        <v>3103</v>
      </c>
    </row>
    <row r="2763" spans="1:11" hidden="1" x14ac:dyDescent="0.25">
      <c r="A2763" s="137" t="s">
        <v>7592</v>
      </c>
      <c r="B2763" s="138" t="s">
        <v>7593</v>
      </c>
      <c r="C2763" s="139" t="s">
        <v>17</v>
      </c>
      <c r="D2763" s="139">
        <v>0</v>
      </c>
      <c r="E2763" s="140" t="s">
        <v>12</v>
      </c>
      <c r="F2763" s="141" t="str">
        <f t="shared" si="131"/>
        <v/>
      </c>
      <c r="G2763" s="142">
        <f>IF($K2763="Padrão",BDI!$B$17,IF($K2763="Diferenciado",BDI!$E$17,0))</f>
        <v>0.21290000000000001</v>
      </c>
      <c r="H2763" s="140" t="str">
        <f t="shared" si="129"/>
        <v/>
      </c>
      <c r="I2763" s="141" t="str">
        <f t="shared" si="130"/>
        <v/>
      </c>
      <c r="J2763" s="143"/>
      <c r="K2763" s="144" t="s">
        <v>3103</v>
      </c>
    </row>
    <row r="2764" spans="1:11" hidden="1" x14ac:dyDescent="0.25">
      <c r="A2764" s="137" t="s">
        <v>7594</v>
      </c>
      <c r="B2764" s="138" t="s">
        <v>7595</v>
      </c>
      <c r="C2764" s="139" t="s">
        <v>17</v>
      </c>
      <c r="D2764" s="139">
        <v>0</v>
      </c>
      <c r="E2764" s="140" t="s">
        <v>12</v>
      </c>
      <c r="F2764" s="141" t="str">
        <f t="shared" si="131"/>
        <v/>
      </c>
      <c r="G2764" s="142">
        <f>IF($K2764="Padrão",BDI!$B$17,IF($K2764="Diferenciado",BDI!$E$17,0))</f>
        <v>0.21290000000000001</v>
      </c>
      <c r="H2764" s="140" t="str">
        <f t="shared" si="129"/>
        <v/>
      </c>
      <c r="I2764" s="141" t="str">
        <f t="shared" si="130"/>
        <v/>
      </c>
      <c r="J2764" s="143"/>
      <c r="K2764" s="144" t="s">
        <v>3103</v>
      </c>
    </row>
    <row r="2765" spans="1:11" hidden="1" x14ac:dyDescent="0.25">
      <c r="A2765" s="185" t="s">
        <v>1583</v>
      </c>
      <c r="B2765" s="138" t="s">
        <v>7596</v>
      </c>
      <c r="C2765" s="139" t="s">
        <v>17</v>
      </c>
      <c r="D2765" s="139">
        <v>0</v>
      </c>
      <c r="E2765" s="140">
        <f ca="1">OFFSET(INDEX(Composições!A:H,MATCH(Orçamentária!A2765,Composições!A:A,0),8),2,0)</f>
        <v>128.81049999999999</v>
      </c>
      <c r="F2765" s="141">
        <f t="shared" ca="1" si="131"/>
        <v>0</v>
      </c>
      <c r="G2765" s="142">
        <f>IF($K2765="Padrão",BDI!$B$17,IF($K2765="Diferenciado",BDI!$E$17,0))</f>
        <v>0.21290000000000001</v>
      </c>
      <c r="H2765" s="140">
        <f t="shared" ca="1" si="129"/>
        <v>156.22999999999999</v>
      </c>
      <c r="I2765" s="141">
        <f t="shared" ca="1" si="130"/>
        <v>0</v>
      </c>
      <c r="J2765" s="143"/>
      <c r="K2765" s="144" t="s">
        <v>3103</v>
      </c>
    </row>
    <row r="2766" spans="1:11" hidden="1" x14ac:dyDescent="0.25">
      <c r="A2766" s="137" t="s">
        <v>7597</v>
      </c>
      <c r="B2766" s="138" t="s">
        <v>7598</v>
      </c>
      <c r="C2766" s="139" t="s">
        <v>17</v>
      </c>
      <c r="D2766" s="139">
        <v>0</v>
      </c>
      <c r="E2766" s="140" t="s">
        <v>12</v>
      </c>
      <c r="F2766" s="141" t="str">
        <f t="shared" si="131"/>
        <v/>
      </c>
      <c r="G2766" s="142">
        <f>IF($K2766="Padrão",BDI!$B$17,IF($K2766="Diferenciado",BDI!$E$17,0))</f>
        <v>0.21290000000000001</v>
      </c>
      <c r="H2766" s="140" t="str">
        <f t="shared" si="129"/>
        <v/>
      </c>
      <c r="I2766" s="141" t="str">
        <f t="shared" si="130"/>
        <v/>
      </c>
      <c r="J2766" s="143"/>
      <c r="K2766" s="144" t="s">
        <v>3103</v>
      </c>
    </row>
    <row r="2767" spans="1:11" hidden="1" x14ac:dyDescent="0.25">
      <c r="A2767" s="137" t="s">
        <v>7599</v>
      </c>
      <c r="B2767" s="138" t="s">
        <v>7600</v>
      </c>
      <c r="C2767" s="139" t="s">
        <v>17</v>
      </c>
      <c r="D2767" s="139">
        <v>0</v>
      </c>
      <c r="E2767" s="140" t="s">
        <v>12</v>
      </c>
      <c r="F2767" s="141" t="str">
        <f t="shared" si="131"/>
        <v/>
      </c>
      <c r="G2767" s="142">
        <f>IF($K2767="Padrão",BDI!$B$17,IF($K2767="Diferenciado",BDI!$E$17,0))</f>
        <v>0.21290000000000001</v>
      </c>
      <c r="H2767" s="140" t="str">
        <f t="shared" si="129"/>
        <v/>
      </c>
      <c r="I2767" s="141" t="str">
        <f t="shared" si="130"/>
        <v/>
      </c>
      <c r="J2767" s="143"/>
      <c r="K2767" s="144" t="s">
        <v>3103</v>
      </c>
    </row>
    <row r="2768" spans="1:11" hidden="1" x14ac:dyDescent="0.25">
      <c r="A2768" s="137" t="s">
        <v>7601</v>
      </c>
      <c r="B2768" s="138" t="s">
        <v>7602</v>
      </c>
      <c r="C2768" s="139" t="s">
        <v>17</v>
      </c>
      <c r="D2768" s="139">
        <v>0</v>
      </c>
      <c r="E2768" s="140" t="s">
        <v>12</v>
      </c>
      <c r="F2768" s="141" t="str">
        <f t="shared" si="131"/>
        <v/>
      </c>
      <c r="G2768" s="142">
        <f>IF($K2768="Padrão",BDI!$B$17,IF($K2768="Diferenciado",BDI!$E$17,0))</f>
        <v>0.21290000000000001</v>
      </c>
      <c r="H2768" s="140" t="str">
        <f t="shared" si="129"/>
        <v/>
      </c>
      <c r="I2768" s="141" t="str">
        <f t="shared" si="130"/>
        <v/>
      </c>
      <c r="J2768" s="143"/>
      <c r="K2768" s="144" t="s">
        <v>3103</v>
      </c>
    </row>
    <row r="2769" spans="1:11" hidden="1" x14ac:dyDescent="0.25">
      <c r="A2769" s="137" t="s">
        <v>7603</v>
      </c>
      <c r="B2769" s="138" t="s">
        <v>7604</v>
      </c>
      <c r="C2769" s="139" t="s">
        <v>17</v>
      </c>
      <c r="D2769" s="139">
        <v>0</v>
      </c>
      <c r="E2769" s="140" t="s">
        <v>12</v>
      </c>
      <c r="F2769" s="141" t="str">
        <f t="shared" si="131"/>
        <v/>
      </c>
      <c r="G2769" s="142">
        <f>IF($K2769="Padrão",BDI!$B$17,IF($K2769="Diferenciado",BDI!$E$17,0))</f>
        <v>0.21290000000000001</v>
      </c>
      <c r="H2769" s="140" t="str">
        <f t="shared" si="129"/>
        <v/>
      </c>
      <c r="I2769" s="141" t="str">
        <f t="shared" si="130"/>
        <v/>
      </c>
      <c r="J2769" s="143"/>
      <c r="K2769" s="144" t="s">
        <v>3103</v>
      </c>
    </row>
    <row r="2770" spans="1:11" hidden="1" x14ac:dyDescent="0.25">
      <c r="A2770" s="137" t="s">
        <v>7605</v>
      </c>
      <c r="B2770" s="138" t="s">
        <v>7606</v>
      </c>
      <c r="C2770" s="139" t="s">
        <v>17</v>
      </c>
      <c r="D2770" s="139">
        <v>0</v>
      </c>
      <c r="E2770" s="140" t="s">
        <v>12</v>
      </c>
      <c r="F2770" s="141" t="str">
        <f t="shared" si="131"/>
        <v/>
      </c>
      <c r="G2770" s="142">
        <f>IF($K2770="Padrão",BDI!$B$17,IF($K2770="Diferenciado",BDI!$E$17,0))</f>
        <v>0.21290000000000001</v>
      </c>
      <c r="H2770" s="140" t="str">
        <f t="shared" si="129"/>
        <v/>
      </c>
      <c r="I2770" s="141" t="str">
        <f t="shared" si="130"/>
        <v/>
      </c>
      <c r="J2770" s="143"/>
      <c r="K2770" s="144" t="s">
        <v>3103</v>
      </c>
    </row>
    <row r="2771" spans="1:11" hidden="1" x14ac:dyDescent="0.25">
      <c r="A2771" s="137" t="s">
        <v>7607</v>
      </c>
      <c r="B2771" s="138" t="s">
        <v>7608</v>
      </c>
      <c r="C2771" s="139" t="s">
        <v>17</v>
      </c>
      <c r="D2771" s="139">
        <v>0</v>
      </c>
      <c r="E2771" s="140" t="s">
        <v>12</v>
      </c>
      <c r="F2771" s="141" t="str">
        <f t="shared" si="131"/>
        <v/>
      </c>
      <c r="G2771" s="142">
        <f>IF($K2771="Padrão",BDI!$B$17,IF($K2771="Diferenciado",BDI!$E$17,0))</f>
        <v>0.21290000000000001</v>
      </c>
      <c r="H2771" s="140" t="str">
        <f t="shared" si="129"/>
        <v/>
      </c>
      <c r="I2771" s="141" t="str">
        <f t="shared" si="130"/>
        <v/>
      </c>
      <c r="J2771" s="143"/>
      <c r="K2771" s="144" t="s">
        <v>3103</v>
      </c>
    </row>
    <row r="2772" spans="1:11" hidden="1" x14ac:dyDescent="0.25">
      <c r="A2772" s="137" t="s">
        <v>7609</v>
      </c>
      <c r="B2772" s="138" t="s">
        <v>7610</v>
      </c>
      <c r="C2772" s="139" t="s">
        <v>17</v>
      </c>
      <c r="D2772" s="139">
        <v>0</v>
      </c>
      <c r="E2772" s="140" t="s">
        <v>12</v>
      </c>
      <c r="F2772" s="141" t="str">
        <f t="shared" si="131"/>
        <v/>
      </c>
      <c r="G2772" s="142">
        <f>IF($K2772="Padrão",BDI!$B$17,IF($K2772="Diferenciado",BDI!$E$17,0))</f>
        <v>0.21290000000000001</v>
      </c>
      <c r="H2772" s="140" t="str">
        <f t="shared" si="129"/>
        <v/>
      </c>
      <c r="I2772" s="141" t="str">
        <f t="shared" si="130"/>
        <v/>
      </c>
      <c r="J2772" s="143"/>
      <c r="K2772" s="144" t="s">
        <v>3103</v>
      </c>
    </row>
    <row r="2773" spans="1:11" hidden="1" x14ac:dyDescent="0.25">
      <c r="A2773" s="137" t="s">
        <v>7611</v>
      </c>
      <c r="B2773" s="138" t="s">
        <v>7612</v>
      </c>
      <c r="C2773" s="139" t="s">
        <v>17</v>
      </c>
      <c r="D2773" s="139">
        <v>0</v>
      </c>
      <c r="E2773" s="140" t="s">
        <v>12</v>
      </c>
      <c r="F2773" s="141" t="str">
        <f t="shared" si="131"/>
        <v/>
      </c>
      <c r="G2773" s="142">
        <f>IF($K2773="Padrão",BDI!$B$17,IF($K2773="Diferenciado",BDI!$E$17,0))</f>
        <v>0.21290000000000001</v>
      </c>
      <c r="H2773" s="140" t="str">
        <f t="shared" si="129"/>
        <v/>
      </c>
      <c r="I2773" s="141" t="str">
        <f t="shared" si="130"/>
        <v/>
      </c>
      <c r="J2773" s="143"/>
      <c r="K2773" s="144" t="s">
        <v>3103</v>
      </c>
    </row>
    <row r="2774" spans="1:11" hidden="1" x14ac:dyDescent="0.25">
      <c r="A2774" s="137" t="s">
        <v>7613</v>
      </c>
      <c r="B2774" s="138" t="s">
        <v>7614</v>
      </c>
      <c r="C2774" s="139" t="s">
        <v>17</v>
      </c>
      <c r="D2774" s="139">
        <v>0</v>
      </c>
      <c r="E2774" s="140" t="s">
        <v>12</v>
      </c>
      <c r="F2774" s="141" t="str">
        <f t="shared" si="131"/>
        <v/>
      </c>
      <c r="G2774" s="142">
        <f>IF($K2774="Padrão",BDI!$B$17,IF($K2774="Diferenciado",BDI!$E$17,0))</f>
        <v>0.21290000000000001</v>
      </c>
      <c r="H2774" s="140" t="str">
        <f t="shared" si="129"/>
        <v/>
      </c>
      <c r="I2774" s="141" t="str">
        <f t="shared" si="130"/>
        <v/>
      </c>
      <c r="J2774" s="143"/>
      <c r="K2774" s="144" t="s">
        <v>3103</v>
      </c>
    </row>
    <row r="2775" spans="1:11" hidden="1" x14ac:dyDescent="0.25">
      <c r="A2775" s="137" t="s">
        <v>7615</v>
      </c>
      <c r="B2775" s="138" t="s">
        <v>7616</v>
      </c>
      <c r="C2775" s="139" t="s">
        <v>17</v>
      </c>
      <c r="D2775" s="139">
        <v>0</v>
      </c>
      <c r="E2775" s="140" t="s">
        <v>12</v>
      </c>
      <c r="F2775" s="141" t="str">
        <f t="shared" si="131"/>
        <v/>
      </c>
      <c r="G2775" s="142">
        <f>IF($K2775="Padrão",BDI!$B$17,IF($K2775="Diferenciado",BDI!$E$17,0))</f>
        <v>0.21290000000000001</v>
      </c>
      <c r="H2775" s="140" t="str">
        <f t="shared" si="129"/>
        <v/>
      </c>
      <c r="I2775" s="141" t="str">
        <f t="shared" si="130"/>
        <v/>
      </c>
      <c r="J2775" s="143"/>
      <c r="K2775" s="144" t="s">
        <v>3103</v>
      </c>
    </row>
    <row r="2776" spans="1:11" hidden="1" x14ac:dyDescent="0.25">
      <c r="A2776" s="137" t="s">
        <v>7617</v>
      </c>
      <c r="B2776" s="138" t="s">
        <v>7618</v>
      </c>
      <c r="C2776" s="139" t="s">
        <v>17</v>
      </c>
      <c r="D2776" s="139">
        <v>0</v>
      </c>
      <c r="E2776" s="140" t="s">
        <v>12</v>
      </c>
      <c r="F2776" s="141" t="str">
        <f t="shared" si="131"/>
        <v/>
      </c>
      <c r="G2776" s="142">
        <f>IF($K2776="Padrão",BDI!$B$17,IF($K2776="Diferenciado",BDI!$E$17,0))</f>
        <v>0.21290000000000001</v>
      </c>
      <c r="H2776" s="140" t="str">
        <f t="shared" si="129"/>
        <v/>
      </c>
      <c r="I2776" s="141" t="str">
        <f t="shared" si="130"/>
        <v/>
      </c>
      <c r="J2776" s="143"/>
      <c r="K2776" s="144" t="s">
        <v>3103</v>
      </c>
    </row>
    <row r="2777" spans="1:11" hidden="1" x14ac:dyDescent="0.25">
      <c r="A2777" s="137" t="s">
        <v>7619</v>
      </c>
      <c r="B2777" s="138" t="s">
        <v>7620</v>
      </c>
      <c r="C2777" s="139" t="s">
        <v>17</v>
      </c>
      <c r="D2777" s="139">
        <v>0</v>
      </c>
      <c r="E2777" s="140" t="s">
        <v>12</v>
      </c>
      <c r="F2777" s="141" t="str">
        <f t="shared" si="131"/>
        <v/>
      </c>
      <c r="G2777" s="142">
        <f>IF($K2777="Padrão",BDI!$B$17,IF($K2777="Diferenciado",BDI!$E$17,0))</f>
        <v>0.21290000000000001</v>
      </c>
      <c r="H2777" s="140" t="str">
        <f t="shared" si="129"/>
        <v/>
      </c>
      <c r="I2777" s="141" t="str">
        <f t="shared" si="130"/>
        <v/>
      </c>
      <c r="J2777" s="143"/>
      <c r="K2777" s="144" t="s">
        <v>3103</v>
      </c>
    </row>
    <row r="2778" spans="1:11" hidden="1" x14ac:dyDescent="0.25">
      <c r="A2778" s="137" t="s">
        <v>7621</v>
      </c>
      <c r="B2778" s="138" t="s">
        <v>7622</v>
      </c>
      <c r="C2778" s="139" t="s">
        <v>17</v>
      </c>
      <c r="D2778" s="139">
        <v>0</v>
      </c>
      <c r="E2778" s="140" t="s">
        <v>12</v>
      </c>
      <c r="F2778" s="141" t="str">
        <f t="shared" si="131"/>
        <v/>
      </c>
      <c r="G2778" s="142">
        <f>IF($K2778="Padrão",BDI!$B$17,IF($K2778="Diferenciado",BDI!$E$17,0))</f>
        <v>0.21290000000000001</v>
      </c>
      <c r="H2778" s="140" t="str">
        <f t="shared" si="129"/>
        <v/>
      </c>
      <c r="I2778" s="141" t="str">
        <f t="shared" si="130"/>
        <v/>
      </c>
      <c r="J2778" s="143"/>
      <c r="K2778" s="144" t="s">
        <v>3103</v>
      </c>
    </row>
    <row r="2779" spans="1:11" hidden="1" x14ac:dyDescent="0.25">
      <c r="A2779" s="137" t="s">
        <v>7623</v>
      </c>
      <c r="B2779" s="138" t="s">
        <v>7624</v>
      </c>
      <c r="C2779" s="139" t="s">
        <v>17</v>
      </c>
      <c r="D2779" s="139">
        <v>0</v>
      </c>
      <c r="E2779" s="140" t="s">
        <v>12</v>
      </c>
      <c r="F2779" s="141" t="str">
        <f t="shared" si="131"/>
        <v/>
      </c>
      <c r="G2779" s="142">
        <f>IF($K2779="Padrão",BDI!$B$17,IF($K2779="Diferenciado",BDI!$E$17,0))</f>
        <v>0.21290000000000001</v>
      </c>
      <c r="H2779" s="140" t="str">
        <f t="shared" si="129"/>
        <v/>
      </c>
      <c r="I2779" s="141" t="str">
        <f t="shared" si="130"/>
        <v/>
      </c>
      <c r="J2779" s="143"/>
      <c r="K2779" s="144" t="s">
        <v>3103</v>
      </c>
    </row>
    <row r="2780" spans="1:11" hidden="1" x14ac:dyDescent="0.25">
      <c r="A2780" s="137" t="s">
        <v>7625</v>
      </c>
      <c r="B2780" s="138" t="s">
        <v>7626</v>
      </c>
      <c r="C2780" s="139" t="s">
        <v>17</v>
      </c>
      <c r="D2780" s="139">
        <v>0</v>
      </c>
      <c r="E2780" s="140" t="s">
        <v>12</v>
      </c>
      <c r="F2780" s="141" t="str">
        <f t="shared" si="131"/>
        <v/>
      </c>
      <c r="G2780" s="142">
        <f>IF($K2780="Padrão",BDI!$B$17,IF($K2780="Diferenciado",BDI!$E$17,0))</f>
        <v>0.21290000000000001</v>
      </c>
      <c r="H2780" s="140" t="str">
        <f t="shared" si="129"/>
        <v/>
      </c>
      <c r="I2780" s="141" t="str">
        <f t="shared" si="130"/>
        <v/>
      </c>
      <c r="J2780" s="143"/>
      <c r="K2780" s="144" t="s">
        <v>3103</v>
      </c>
    </row>
    <row r="2781" spans="1:11" hidden="1" x14ac:dyDescent="0.25">
      <c r="A2781" s="137" t="s">
        <v>7627</v>
      </c>
      <c r="B2781" s="138" t="s">
        <v>7628</v>
      </c>
      <c r="C2781" s="139" t="s">
        <v>17</v>
      </c>
      <c r="D2781" s="139">
        <v>0</v>
      </c>
      <c r="E2781" s="140" t="s">
        <v>12</v>
      </c>
      <c r="F2781" s="141" t="str">
        <f t="shared" si="131"/>
        <v/>
      </c>
      <c r="G2781" s="142">
        <f>IF($K2781="Padrão",BDI!$B$17,IF($K2781="Diferenciado",BDI!$E$17,0))</f>
        <v>0.21290000000000001</v>
      </c>
      <c r="H2781" s="140" t="str">
        <f t="shared" si="129"/>
        <v/>
      </c>
      <c r="I2781" s="141" t="str">
        <f t="shared" si="130"/>
        <v/>
      </c>
      <c r="J2781" s="143"/>
      <c r="K2781" s="144" t="s">
        <v>3103</v>
      </c>
    </row>
    <row r="2782" spans="1:11" hidden="1" x14ac:dyDescent="0.25">
      <c r="A2782" s="137" t="s">
        <v>7629</v>
      </c>
      <c r="B2782" s="138" t="s">
        <v>7630</v>
      </c>
      <c r="C2782" s="139" t="s">
        <v>17</v>
      </c>
      <c r="D2782" s="139">
        <v>0</v>
      </c>
      <c r="E2782" s="140" t="s">
        <v>12</v>
      </c>
      <c r="F2782" s="141" t="str">
        <f t="shared" si="131"/>
        <v/>
      </c>
      <c r="G2782" s="142">
        <f>IF($K2782="Padrão",BDI!$B$17,IF($K2782="Diferenciado",BDI!$E$17,0))</f>
        <v>0.21290000000000001</v>
      </c>
      <c r="H2782" s="140" t="str">
        <f t="shared" si="129"/>
        <v/>
      </c>
      <c r="I2782" s="141" t="str">
        <f t="shared" si="130"/>
        <v/>
      </c>
      <c r="J2782" s="143"/>
      <c r="K2782" s="144" t="s">
        <v>3103</v>
      </c>
    </row>
    <row r="2783" spans="1:11" hidden="1" x14ac:dyDescent="0.25">
      <c r="A2783" s="185" t="s">
        <v>1584</v>
      </c>
      <c r="B2783" s="138" t="s">
        <v>7631</v>
      </c>
      <c r="C2783" s="139" t="s">
        <v>17</v>
      </c>
      <c r="D2783" s="139">
        <v>0</v>
      </c>
      <c r="E2783" s="140">
        <f ca="1">OFFSET(INDEX(Composições!A:H,MATCH(Orçamentária!A2783,Composições!A:A,0),8),2,0)</f>
        <v>139.6215</v>
      </c>
      <c r="F2783" s="141">
        <f t="shared" ca="1" si="131"/>
        <v>0</v>
      </c>
      <c r="G2783" s="142">
        <f>IF($K2783="Padrão",BDI!$B$17,IF($K2783="Diferenciado",BDI!$E$17,0))</f>
        <v>0.21290000000000001</v>
      </c>
      <c r="H2783" s="140">
        <f t="shared" ca="1" si="129"/>
        <v>169.35</v>
      </c>
      <c r="I2783" s="141">
        <f t="shared" ca="1" si="130"/>
        <v>0</v>
      </c>
      <c r="J2783" s="143"/>
      <c r="K2783" s="144" t="s">
        <v>3103</v>
      </c>
    </row>
    <row r="2784" spans="1:11" hidden="1" x14ac:dyDescent="0.25">
      <c r="A2784" s="137" t="s">
        <v>7632</v>
      </c>
      <c r="B2784" s="138" t="s">
        <v>7633</v>
      </c>
      <c r="C2784" s="139" t="s">
        <v>17</v>
      </c>
      <c r="D2784" s="139">
        <v>0</v>
      </c>
      <c r="E2784" s="140" t="s">
        <v>12</v>
      </c>
      <c r="F2784" s="141" t="str">
        <f t="shared" si="131"/>
        <v/>
      </c>
      <c r="G2784" s="142">
        <f>IF($K2784="Padrão",BDI!$B$17,IF($K2784="Diferenciado",BDI!$E$17,0))</f>
        <v>0.21290000000000001</v>
      </c>
      <c r="H2784" s="140" t="str">
        <f t="shared" si="129"/>
        <v/>
      </c>
      <c r="I2784" s="141" t="str">
        <f t="shared" si="130"/>
        <v/>
      </c>
      <c r="J2784" s="143"/>
      <c r="K2784" s="144" t="s">
        <v>3103</v>
      </c>
    </row>
    <row r="2785" spans="1:11" hidden="1" x14ac:dyDescent="0.25">
      <c r="A2785" s="137" t="s">
        <v>7634</v>
      </c>
      <c r="B2785" s="138" t="s">
        <v>7635</v>
      </c>
      <c r="C2785" s="139" t="s">
        <v>17</v>
      </c>
      <c r="D2785" s="139">
        <v>0</v>
      </c>
      <c r="E2785" s="140" t="s">
        <v>12</v>
      </c>
      <c r="F2785" s="141" t="str">
        <f t="shared" si="131"/>
        <v/>
      </c>
      <c r="G2785" s="142">
        <f>IF($K2785="Padrão",BDI!$B$17,IF($K2785="Diferenciado",BDI!$E$17,0))</f>
        <v>0.21290000000000001</v>
      </c>
      <c r="H2785" s="140" t="str">
        <f t="shared" si="129"/>
        <v/>
      </c>
      <c r="I2785" s="141" t="str">
        <f t="shared" si="130"/>
        <v/>
      </c>
      <c r="J2785" s="143"/>
      <c r="K2785" s="144" t="s">
        <v>3103</v>
      </c>
    </row>
    <row r="2786" spans="1:11" hidden="1" x14ac:dyDescent="0.25">
      <c r="A2786" s="137" t="s">
        <v>7636</v>
      </c>
      <c r="B2786" s="138" t="s">
        <v>7637</v>
      </c>
      <c r="C2786" s="139" t="s">
        <v>17</v>
      </c>
      <c r="D2786" s="139">
        <v>0</v>
      </c>
      <c r="E2786" s="140" t="s">
        <v>12</v>
      </c>
      <c r="F2786" s="141" t="str">
        <f t="shared" si="131"/>
        <v/>
      </c>
      <c r="G2786" s="142">
        <f>IF($K2786="Padrão",BDI!$B$17,IF($K2786="Diferenciado",BDI!$E$17,0))</f>
        <v>0.21290000000000001</v>
      </c>
      <c r="H2786" s="140" t="str">
        <f t="shared" si="129"/>
        <v/>
      </c>
      <c r="I2786" s="141" t="str">
        <f t="shared" si="130"/>
        <v/>
      </c>
      <c r="J2786" s="143"/>
      <c r="K2786" s="144" t="s">
        <v>3103</v>
      </c>
    </row>
    <row r="2787" spans="1:11" hidden="1" x14ac:dyDescent="0.25">
      <c r="A2787" s="137" t="s">
        <v>7638</v>
      </c>
      <c r="B2787" s="138" t="s">
        <v>7639</v>
      </c>
      <c r="C2787" s="139" t="s">
        <v>17</v>
      </c>
      <c r="D2787" s="139">
        <v>0</v>
      </c>
      <c r="E2787" s="140" t="s">
        <v>12</v>
      </c>
      <c r="F2787" s="141" t="str">
        <f t="shared" si="131"/>
        <v/>
      </c>
      <c r="G2787" s="142">
        <f>IF($K2787="Padrão",BDI!$B$17,IF($K2787="Diferenciado",BDI!$E$17,0))</f>
        <v>0.21290000000000001</v>
      </c>
      <c r="H2787" s="140" t="str">
        <f t="shared" si="129"/>
        <v/>
      </c>
      <c r="I2787" s="141" t="str">
        <f t="shared" si="130"/>
        <v/>
      </c>
      <c r="J2787" s="143"/>
      <c r="K2787" s="144" t="s">
        <v>3103</v>
      </c>
    </row>
    <row r="2788" spans="1:11" hidden="1" x14ac:dyDescent="0.25">
      <c r="A2788" s="137" t="s">
        <v>7640</v>
      </c>
      <c r="B2788" s="138" t="s">
        <v>7641</v>
      </c>
      <c r="C2788" s="139" t="s">
        <v>17</v>
      </c>
      <c r="D2788" s="139">
        <v>0</v>
      </c>
      <c r="E2788" s="140" t="s">
        <v>12</v>
      </c>
      <c r="F2788" s="141" t="str">
        <f t="shared" si="131"/>
        <v/>
      </c>
      <c r="G2788" s="142">
        <f>IF($K2788="Padrão",BDI!$B$17,IF($K2788="Diferenciado",BDI!$E$17,0))</f>
        <v>0.21290000000000001</v>
      </c>
      <c r="H2788" s="140" t="str">
        <f t="shared" si="129"/>
        <v/>
      </c>
      <c r="I2788" s="141" t="str">
        <f t="shared" si="130"/>
        <v/>
      </c>
      <c r="J2788" s="143"/>
      <c r="K2788" s="144" t="s">
        <v>3103</v>
      </c>
    </row>
    <row r="2789" spans="1:11" hidden="1" x14ac:dyDescent="0.25">
      <c r="A2789" s="185" t="s">
        <v>1585</v>
      </c>
      <c r="B2789" s="138" t="s">
        <v>7642</v>
      </c>
      <c r="C2789" s="139" t="s">
        <v>17</v>
      </c>
      <c r="D2789" s="139">
        <v>0</v>
      </c>
      <c r="E2789" s="140">
        <f ca="1">OFFSET(INDEX(Composições!A:H,MATCH(Orçamentária!A2789,Composições!A:A,0),8),2,0)</f>
        <v>245.0335</v>
      </c>
      <c r="F2789" s="141">
        <f t="shared" ca="1" si="131"/>
        <v>0</v>
      </c>
      <c r="G2789" s="142">
        <f>IF($K2789="Padrão",BDI!$B$17,IF($K2789="Diferenciado",BDI!$E$17,0))</f>
        <v>0.21290000000000001</v>
      </c>
      <c r="H2789" s="140">
        <f t="shared" ca="1" si="129"/>
        <v>297.2</v>
      </c>
      <c r="I2789" s="141">
        <f t="shared" ca="1" si="130"/>
        <v>0</v>
      </c>
      <c r="J2789" s="143"/>
      <c r="K2789" s="144" t="s">
        <v>3103</v>
      </c>
    </row>
    <row r="2790" spans="1:11" hidden="1" x14ac:dyDescent="0.25">
      <c r="A2790" s="137" t="s">
        <v>7643</v>
      </c>
      <c r="B2790" s="138" t="s">
        <v>7644</v>
      </c>
      <c r="C2790" s="139" t="s">
        <v>17</v>
      </c>
      <c r="D2790" s="139">
        <v>0</v>
      </c>
      <c r="E2790" s="140" t="s">
        <v>12</v>
      </c>
      <c r="F2790" s="141" t="str">
        <f t="shared" si="131"/>
        <v/>
      </c>
      <c r="G2790" s="142">
        <f>IF($K2790="Padrão",BDI!$B$17,IF($K2790="Diferenciado",BDI!$E$17,0))</f>
        <v>0.21290000000000001</v>
      </c>
      <c r="H2790" s="140" t="str">
        <f t="shared" si="129"/>
        <v/>
      </c>
      <c r="I2790" s="141" t="str">
        <f t="shared" si="130"/>
        <v/>
      </c>
      <c r="J2790" s="143"/>
      <c r="K2790" s="144" t="s">
        <v>3103</v>
      </c>
    </row>
    <row r="2791" spans="1:11" hidden="1" x14ac:dyDescent="0.25">
      <c r="A2791" s="137" t="s">
        <v>7645</v>
      </c>
      <c r="B2791" s="138" t="s">
        <v>7646</v>
      </c>
      <c r="C2791" s="139" t="s">
        <v>17</v>
      </c>
      <c r="D2791" s="139">
        <v>0</v>
      </c>
      <c r="E2791" s="140" t="s">
        <v>12</v>
      </c>
      <c r="F2791" s="141" t="str">
        <f t="shared" si="131"/>
        <v/>
      </c>
      <c r="G2791" s="142">
        <f>IF($K2791="Padrão",BDI!$B$17,IF($K2791="Diferenciado",BDI!$E$17,0))</f>
        <v>0.21290000000000001</v>
      </c>
      <c r="H2791" s="140" t="str">
        <f t="shared" si="129"/>
        <v/>
      </c>
      <c r="I2791" s="141" t="str">
        <f t="shared" si="130"/>
        <v/>
      </c>
      <c r="J2791" s="143"/>
      <c r="K2791" s="144" t="s">
        <v>3103</v>
      </c>
    </row>
    <row r="2792" spans="1:11" hidden="1" x14ac:dyDescent="0.25">
      <c r="A2792" s="137" t="s">
        <v>7647</v>
      </c>
      <c r="B2792" s="138" t="s">
        <v>7648</v>
      </c>
      <c r="C2792" s="139" t="s">
        <v>17</v>
      </c>
      <c r="D2792" s="139">
        <v>0</v>
      </c>
      <c r="E2792" s="140" t="s">
        <v>12</v>
      </c>
      <c r="F2792" s="141" t="str">
        <f t="shared" si="131"/>
        <v/>
      </c>
      <c r="G2792" s="142">
        <f>IF($K2792="Padrão",BDI!$B$17,IF($K2792="Diferenciado",BDI!$E$17,0))</f>
        <v>0.21290000000000001</v>
      </c>
      <c r="H2792" s="140" t="str">
        <f t="shared" si="129"/>
        <v/>
      </c>
      <c r="I2792" s="141" t="str">
        <f t="shared" si="130"/>
        <v/>
      </c>
      <c r="J2792" s="143"/>
      <c r="K2792" s="144" t="s">
        <v>3103</v>
      </c>
    </row>
    <row r="2793" spans="1:11" hidden="1" x14ac:dyDescent="0.25">
      <c r="A2793" s="137" t="s">
        <v>7649</v>
      </c>
      <c r="B2793" s="138" t="s">
        <v>7650</v>
      </c>
      <c r="C2793" s="139" t="s">
        <v>17</v>
      </c>
      <c r="D2793" s="139">
        <v>0</v>
      </c>
      <c r="E2793" s="140" t="s">
        <v>12</v>
      </c>
      <c r="F2793" s="141" t="str">
        <f t="shared" si="131"/>
        <v/>
      </c>
      <c r="G2793" s="142">
        <f>IF($K2793="Padrão",BDI!$B$17,IF($K2793="Diferenciado",BDI!$E$17,0))</f>
        <v>0.21290000000000001</v>
      </c>
      <c r="H2793" s="140" t="str">
        <f t="shared" si="129"/>
        <v/>
      </c>
      <c r="I2793" s="141" t="str">
        <f t="shared" si="130"/>
        <v/>
      </c>
      <c r="J2793" s="143"/>
      <c r="K2793" s="144" t="s">
        <v>3103</v>
      </c>
    </row>
    <row r="2794" spans="1:11" hidden="1" x14ac:dyDescent="0.25">
      <c r="A2794" s="137" t="s">
        <v>7651</v>
      </c>
      <c r="B2794" s="138" t="s">
        <v>7652</v>
      </c>
      <c r="C2794" s="139" t="s">
        <v>17</v>
      </c>
      <c r="D2794" s="139">
        <v>0</v>
      </c>
      <c r="E2794" s="140" t="s">
        <v>12</v>
      </c>
      <c r="F2794" s="141" t="str">
        <f t="shared" si="131"/>
        <v/>
      </c>
      <c r="G2794" s="142">
        <f>IF($K2794="Padrão",BDI!$B$17,IF($K2794="Diferenciado",BDI!$E$17,0))</f>
        <v>0.21290000000000001</v>
      </c>
      <c r="H2794" s="140" t="str">
        <f t="shared" si="129"/>
        <v/>
      </c>
      <c r="I2794" s="141" t="str">
        <f t="shared" si="130"/>
        <v/>
      </c>
      <c r="J2794" s="143"/>
      <c r="K2794" s="144" t="s">
        <v>3103</v>
      </c>
    </row>
    <row r="2795" spans="1:11" hidden="1" x14ac:dyDescent="0.25">
      <c r="A2795" s="137" t="s">
        <v>7653</v>
      </c>
      <c r="B2795" s="138" t="s">
        <v>7654</v>
      </c>
      <c r="C2795" s="139" t="s">
        <v>17</v>
      </c>
      <c r="D2795" s="139">
        <v>0</v>
      </c>
      <c r="E2795" s="140" t="s">
        <v>12</v>
      </c>
      <c r="F2795" s="141" t="str">
        <f t="shared" si="131"/>
        <v/>
      </c>
      <c r="G2795" s="142">
        <f>IF($K2795="Padrão",BDI!$B$17,IF($K2795="Diferenciado",BDI!$E$17,0))</f>
        <v>0.21290000000000001</v>
      </c>
      <c r="H2795" s="140" t="str">
        <f t="shared" si="129"/>
        <v/>
      </c>
      <c r="I2795" s="141" t="str">
        <f t="shared" si="130"/>
        <v/>
      </c>
      <c r="J2795" s="143"/>
      <c r="K2795" s="144" t="s">
        <v>3103</v>
      </c>
    </row>
    <row r="2796" spans="1:11" hidden="1" x14ac:dyDescent="0.25">
      <c r="A2796" s="137" t="s">
        <v>7655</v>
      </c>
      <c r="B2796" s="138" t="s">
        <v>7656</v>
      </c>
      <c r="C2796" s="139" t="s">
        <v>17</v>
      </c>
      <c r="D2796" s="139">
        <v>0</v>
      </c>
      <c r="E2796" s="140" t="s">
        <v>12</v>
      </c>
      <c r="F2796" s="141" t="str">
        <f t="shared" si="131"/>
        <v/>
      </c>
      <c r="G2796" s="142">
        <f>IF($K2796="Padrão",BDI!$B$17,IF($K2796="Diferenciado",BDI!$E$17,0))</f>
        <v>0.21290000000000001</v>
      </c>
      <c r="H2796" s="140" t="str">
        <f t="shared" si="129"/>
        <v/>
      </c>
      <c r="I2796" s="141" t="str">
        <f t="shared" si="130"/>
        <v/>
      </c>
      <c r="J2796" s="143"/>
      <c r="K2796" s="144" t="s">
        <v>3103</v>
      </c>
    </row>
    <row r="2797" spans="1:11" hidden="1" x14ac:dyDescent="0.25">
      <c r="A2797" s="137" t="s">
        <v>7657</v>
      </c>
      <c r="B2797" s="138" t="s">
        <v>7658</v>
      </c>
      <c r="C2797" s="139" t="s">
        <v>17</v>
      </c>
      <c r="D2797" s="139">
        <v>0</v>
      </c>
      <c r="E2797" s="140" t="s">
        <v>12</v>
      </c>
      <c r="F2797" s="141" t="str">
        <f t="shared" si="131"/>
        <v/>
      </c>
      <c r="G2797" s="142">
        <f>IF($K2797="Padrão",BDI!$B$17,IF($K2797="Diferenciado",BDI!$E$17,0))</f>
        <v>0.21290000000000001</v>
      </c>
      <c r="H2797" s="140" t="str">
        <f t="shared" si="129"/>
        <v/>
      </c>
      <c r="I2797" s="141" t="str">
        <f t="shared" si="130"/>
        <v/>
      </c>
      <c r="J2797" s="143"/>
      <c r="K2797" s="144" t="s">
        <v>3103</v>
      </c>
    </row>
    <row r="2798" spans="1:11" hidden="1" x14ac:dyDescent="0.25">
      <c r="A2798" s="137" t="s">
        <v>7659</v>
      </c>
      <c r="B2798" s="138" t="s">
        <v>7660</v>
      </c>
      <c r="C2798" s="139" t="s">
        <v>17</v>
      </c>
      <c r="D2798" s="139">
        <v>0</v>
      </c>
      <c r="E2798" s="140" t="s">
        <v>12</v>
      </c>
      <c r="F2798" s="141" t="str">
        <f t="shared" si="131"/>
        <v/>
      </c>
      <c r="G2798" s="142">
        <f>IF($K2798="Padrão",BDI!$B$17,IF($K2798="Diferenciado",BDI!$E$17,0))</f>
        <v>0.21290000000000001</v>
      </c>
      <c r="H2798" s="140" t="str">
        <f t="shared" si="129"/>
        <v/>
      </c>
      <c r="I2798" s="141" t="str">
        <f t="shared" si="130"/>
        <v/>
      </c>
      <c r="J2798" s="143"/>
      <c r="K2798" s="144" t="s">
        <v>3103</v>
      </c>
    </row>
    <row r="2799" spans="1:11" hidden="1" x14ac:dyDescent="0.25">
      <c r="A2799" s="137" t="s">
        <v>7661</v>
      </c>
      <c r="B2799" s="138" t="s">
        <v>7662</v>
      </c>
      <c r="C2799" s="139" t="s">
        <v>17</v>
      </c>
      <c r="D2799" s="139">
        <v>0</v>
      </c>
      <c r="E2799" s="140" t="s">
        <v>12</v>
      </c>
      <c r="F2799" s="141" t="str">
        <f t="shared" si="131"/>
        <v/>
      </c>
      <c r="G2799" s="142">
        <f>IF($K2799="Padrão",BDI!$B$17,IF($K2799="Diferenciado",BDI!$E$17,0))</f>
        <v>0.21290000000000001</v>
      </c>
      <c r="H2799" s="140" t="str">
        <f t="shared" si="129"/>
        <v/>
      </c>
      <c r="I2799" s="141" t="str">
        <f t="shared" si="130"/>
        <v/>
      </c>
      <c r="J2799" s="143"/>
      <c r="K2799" s="144" t="s">
        <v>3103</v>
      </c>
    </row>
    <row r="2800" spans="1:11" hidden="1" x14ac:dyDescent="0.25">
      <c r="A2800" s="137" t="s">
        <v>7663</v>
      </c>
      <c r="B2800" s="138" t="s">
        <v>7664</v>
      </c>
      <c r="C2800" s="139" t="s">
        <v>17</v>
      </c>
      <c r="D2800" s="139">
        <v>0</v>
      </c>
      <c r="E2800" s="140" t="s">
        <v>12</v>
      </c>
      <c r="F2800" s="141" t="str">
        <f t="shared" si="131"/>
        <v/>
      </c>
      <c r="G2800" s="142">
        <f>IF($K2800="Padrão",BDI!$B$17,IF($K2800="Diferenciado",BDI!$E$17,0))</f>
        <v>0.21290000000000001</v>
      </c>
      <c r="H2800" s="140" t="str">
        <f t="shared" si="129"/>
        <v/>
      </c>
      <c r="I2800" s="141" t="str">
        <f t="shared" si="130"/>
        <v/>
      </c>
      <c r="J2800" s="143"/>
      <c r="K2800" s="144" t="s">
        <v>3103</v>
      </c>
    </row>
    <row r="2801" spans="1:11" hidden="1" x14ac:dyDescent="0.25">
      <c r="A2801" s="137" t="s">
        <v>7665</v>
      </c>
      <c r="B2801" s="138" t="s">
        <v>7666</v>
      </c>
      <c r="C2801" s="139" t="s">
        <v>17</v>
      </c>
      <c r="D2801" s="139">
        <v>0</v>
      </c>
      <c r="E2801" s="140" t="s">
        <v>12</v>
      </c>
      <c r="F2801" s="141" t="str">
        <f t="shared" si="131"/>
        <v/>
      </c>
      <c r="G2801" s="142">
        <f>IF($K2801="Padrão",BDI!$B$17,IF($K2801="Diferenciado",BDI!$E$17,0))</f>
        <v>0.21290000000000001</v>
      </c>
      <c r="H2801" s="140" t="str">
        <f t="shared" si="129"/>
        <v/>
      </c>
      <c r="I2801" s="141" t="str">
        <f t="shared" si="130"/>
        <v/>
      </c>
      <c r="J2801" s="143"/>
      <c r="K2801" s="144" t="s">
        <v>3103</v>
      </c>
    </row>
    <row r="2802" spans="1:11" hidden="1" x14ac:dyDescent="0.25">
      <c r="A2802" s="137" t="s">
        <v>7667</v>
      </c>
      <c r="B2802" s="138" t="s">
        <v>7668</v>
      </c>
      <c r="C2802" s="139" t="s">
        <v>17</v>
      </c>
      <c r="D2802" s="139">
        <v>0</v>
      </c>
      <c r="E2802" s="140" t="s">
        <v>12</v>
      </c>
      <c r="F2802" s="141" t="str">
        <f t="shared" si="131"/>
        <v/>
      </c>
      <c r="G2802" s="142">
        <f>IF($K2802="Padrão",BDI!$B$17,IF($K2802="Diferenciado",BDI!$E$17,0))</f>
        <v>0.21290000000000001</v>
      </c>
      <c r="H2802" s="140" t="str">
        <f t="shared" si="129"/>
        <v/>
      </c>
      <c r="I2802" s="141" t="str">
        <f t="shared" si="130"/>
        <v/>
      </c>
      <c r="J2802" s="143"/>
      <c r="K2802" s="144" t="s">
        <v>3103</v>
      </c>
    </row>
    <row r="2803" spans="1:11" hidden="1" x14ac:dyDescent="0.25">
      <c r="A2803" s="137" t="s">
        <v>7669</v>
      </c>
      <c r="B2803" s="138" t="s">
        <v>7670</v>
      </c>
      <c r="C2803" s="139" t="s">
        <v>17</v>
      </c>
      <c r="D2803" s="139">
        <v>0</v>
      </c>
      <c r="E2803" s="140" t="s">
        <v>12</v>
      </c>
      <c r="F2803" s="141" t="str">
        <f t="shared" si="131"/>
        <v/>
      </c>
      <c r="G2803" s="142">
        <f>IF($K2803="Padrão",BDI!$B$17,IF($K2803="Diferenciado",BDI!$E$17,0))</f>
        <v>0.21290000000000001</v>
      </c>
      <c r="H2803" s="140" t="str">
        <f t="shared" si="129"/>
        <v/>
      </c>
      <c r="I2803" s="141" t="str">
        <f t="shared" si="130"/>
        <v/>
      </c>
      <c r="J2803" s="143"/>
      <c r="K2803" s="144" t="s">
        <v>3103</v>
      </c>
    </row>
    <row r="2804" spans="1:11" hidden="1" x14ac:dyDescent="0.25">
      <c r="A2804" s="137" t="s">
        <v>7671</v>
      </c>
      <c r="B2804" s="138" t="s">
        <v>7672</v>
      </c>
      <c r="C2804" s="139" t="s">
        <v>17</v>
      </c>
      <c r="D2804" s="139">
        <v>0</v>
      </c>
      <c r="E2804" s="140" t="s">
        <v>12</v>
      </c>
      <c r="F2804" s="141" t="str">
        <f t="shared" si="131"/>
        <v/>
      </c>
      <c r="G2804" s="142">
        <f>IF($K2804="Padrão",BDI!$B$17,IF($K2804="Diferenciado",BDI!$E$17,0))</f>
        <v>0.21290000000000001</v>
      </c>
      <c r="H2804" s="140" t="str">
        <f t="shared" si="129"/>
        <v/>
      </c>
      <c r="I2804" s="141" t="str">
        <f t="shared" si="130"/>
        <v/>
      </c>
      <c r="J2804" s="143"/>
      <c r="K2804" s="144" t="s">
        <v>3103</v>
      </c>
    </row>
    <row r="2805" spans="1:11" hidden="1" x14ac:dyDescent="0.25">
      <c r="A2805" s="137" t="s">
        <v>7673</v>
      </c>
      <c r="B2805" s="138" t="s">
        <v>7674</v>
      </c>
      <c r="C2805" s="139" t="s">
        <v>17</v>
      </c>
      <c r="D2805" s="139">
        <v>0</v>
      </c>
      <c r="E2805" s="140" t="s">
        <v>12</v>
      </c>
      <c r="F2805" s="141" t="str">
        <f t="shared" si="131"/>
        <v/>
      </c>
      <c r="G2805" s="142">
        <f>IF($K2805="Padrão",BDI!$B$17,IF($K2805="Diferenciado",BDI!$E$17,0))</f>
        <v>0.21290000000000001</v>
      </c>
      <c r="H2805" s="140" t="str">
        <f t="shared" si="129"/>
        <v/>
      </c>
      <c r="I2805" s="141" t="str">
        <f t="shared" si="130"/>
        <v/>
      </c>
      <c r="J2805" s="143"/>
      <c r="K2805" s="144" t="s">
        <v>3103</v>
      </c>
    </row>
    <row r="2806" spans="1:11" hidden="1" x14ac:dyDescent="0.25">
      <c r="A2806" s="185" t="s">
        <v>1586</v>
      </c>
      <c r="B2806" s="138" t="s">
        <v>7675</v>
      </c>
      <c r="C2806" s="139" t="s">
        <v>17</v>
      </c>
      <c r="D2806" s="139">
        <v>0</v>
      </c>
      <c r="E2806" s="140">
        <f ca="1">OFFSET(INDEX(Composições!A:H,MATCH(Orçamentária!A2806,Composições!A:A,0),8),2,0)</f>
        <v>20.529499999999999</v>
      </c>
      <c r="F2806" s="141">
        <f t="shared" ca="1" si="131"/>
        <v>0</v>
      </c>
      <c r="G2806" s="142">
        <f>IF($K2806="Padrão",BDI!$B$17,IF($K2806="Diferenciado",BDI!$E$17,0))</f>
        <v>0.21290000000000001</v>
      </c>
      <c r="H2806" s="140">
        <f t="shared" ca="1" si="129"/>
        <v>24.9</v>
      </c>
      <c r="I2806" s="141">
        <f t="shared" ca="1" si="130"/>
        <v>0</v>
      </c>
      <c r="J2806" s="143"/>
      <c r="K2806" s="144" t="s">
        <v>3103</v>
      </c>
    </row>
    <row r="2807" spans="1:11" hidden="1" x14ac:dyDescent="0.25">
      <c r="A2807" s="137" t="s">
        <v>7676</v>
      </c>
      <c r="B2807" s="138" t="s">
        <v>7677</v>
      </c>
      <c r="C2807" s="139" t="s">
        <v>17</v>
      </c>
      <c r="D2807" s="139">
        <v>0</v>
      </c>
      <c r="E2807" s="140" t="s">
        <v>12</v>
      </c>
      <c r="F2807" s="141" t="str">
        <f t="shared" si="131"/>
        <v/>
      </c>
      <c r="G2807" s="142">
        <f>IF($K2807="Padrão",BDI!$B$17,IF($K2807="Diferenciado",BDI!$E$17,0))</f>
        <v>0.21290000000000001</v>
      </c>
      <c r="H2807" s="140" t="str">
        <f t="shared" si="129"/>
        <v/>
      </c>
      <c r="I2807" s="141" t="str">
        <f t="shared" si="130"/>
        <v/>
      </c>
      <c r="J2807" s="143"/>
      <c r="K2807" s="144" t="s">
        <v>3103</v>
      </c>
    </row>
    <row r="2808" spans="1:11" hidden="1" x14ac:dyDescent="0.25">
      <c r="A2808" s="137" t="s">
        <v>7678</v>
      </c>
      <c r="B2808" s="138" t="s">
        <v>7679</v>
      </c>
      <c r="C2808" s="139" t="s">
        <v>17</v>
      </c>
      <c r="D2808" s="139">
        <v>0</v>
      </c>
      <c r="E2808" s="140" t="s">
        <v>12</v>
      </c>
      <c r="F2808" s="141" t="str">
        <f t="shared" si="131"/>
        <v/>
      </c>
      <c r="G2808" s="142">
        <f>IF($K2808="Padrão",BDI!$B$17,IF($K2808="Diferenciado",BDI!$E$17,0))</f>
        <v>0.21290000000000001</v>
      </c>
      <c r="H2808" s="140" t="str">
        <f t="shared" si="129"/>
        <v/>
      </c>
      <c r="I2808" s="141" t="str">
        <f t="shared" si="130"/>
        <v/>
      </c>
      <c r="J2808" s="143"/>
      <c r="K2808" s="144" t="s">
        <v>3103</v>
      </c>
    </row>
    <row r="2809" spans="1:11" hidden="1" x14ac:dyDescent="0.25">
      <c r="A2809" s="137" t="s">
        <v>7680</v>
      </c>
      <c r="B2809" s="138" t="s">
        <v>7681</v>
      </c>
      <c r="C2809" s="139" t="s">
        <v>17</v>
      </c>
      <c r="D2809" s="139">
        <v>0</v>
      </c>
      <c r="E2809" s="140" t="s">
        <v>12</v>
      </c>
      <c r="F2809" s="141" t="str">
        <f t="shared" si="131"/>
        <v/>
      </c>
      <c r="G2809" s="142">
        <f>IF($K2809="Padrão",BDI!$B$17,IF($K2809="Diferenciado",BDI!$E$17,0))</f>
        <v>0.21290000000000001</v>
      </c>
      <c r="H2809" s="140" t="str">
        <f t="shared" si="129"/>
        <v/>
      </c>
      <c r="I2809" s="141" t="str">
        <f t="shared" si="130"/>
        <v/>
      </c>
      <c r="J2809" s="143"/>
      <c r="K2809" s="144" t="s">
        <v>3103</v>
      </c>
    </row>
    <row r="2810" spans="1:11" hidden="1" x14ac:dyDescent="0.25">
      <c r="A2810" s="137" t="s">
        <v>7682</v>
      </c>
      <c r="B2810" s="138" t="s">
        <v>7683</v>
      </c>
      <c r="C2810" s="139" t="s">
        <v>17</v>
      </c>
      <c r="D2810" s="139">
        <v>0</v>
      </c>
      <c r="E2810" s="140" t="s">
        <v>12</v>
      </c>
      <c r="F2810" s="141" t="str">
        <f t="shared" si="131"/>
        <v/>
      </c>
      <c r="G2810" s="142">
        <f>IF($K2810="Padrão",BDI!$B$17,IF($K2810="Diferenciado",BDI!$E$17,0))</f>
        <v>0.21290000000000001</v>
      </c>
      <c r="H2810" s="140" t="str">
        <f t="shared" si="129"/>
        <v/>
      </c>
      <c r="I2810" s="141" t="str">
        <f t="shared" si="130"/>
        <v/>
      </c>
      <c r="J2810" s="143"/>
      <c r="K2810" s="144" t="s">
        <v>3103</v>
      </c>
    </row>
    <row r="2811" spans="1:11" hidden="1" x14ac:dyDescent="0.25">
      <c r="A2811" s="137" t="s">
        <v>7684</v>
      </c>
      <c r="B2811" s="138" t="s">
        <v>7685</v>
      </c>
      <c r="C2811" s="139" t="s">
        <v>17</v>
      </c>
      <c r="D2811" s="139">
        <v>0</v>
      </c>
      <c r="E2811" s="140" t="s">
        <v>12</v>
      </c>
      <c r="F2811" s="141" t="str">
        <f t="shared" si="131"/>
        <v/>
      </c>
      <c r="G2811" s="142">
        <f>IF($K2811="Padrão",BDI!$B$17,IF($K2811="Diferenciado",BDI!$E$17,0))</f>
        <v>0.21290000000000001</v>
      </c>
      <c r="H2811" s="140" t="str">
        <f t="shared" si="129"/>
        <v/>
      </c>
      <c r="I2811" s="141" t="str">
        <f t="shared" si="130"/>
        <v/>
      </c>
      <c r="J2811" s="143"/>
      <c r="K2811" s="144" t="s">
        <v>3103</v>
      </c>
    </row>
    <row r="2812" spans="1:11" hidden="1" x14ac:dyDescent="0.25">
      <c r="A2812" s="185" t="s">
        <v>1587</v>
      </c>
      <c r="B2812" s="138" t="s">
        <v>7686</v>
      </c>
      <c r="C2812" s="139" t="s">
        <v>17</v>
      </c>
      <c r="D2812" s="139">
        <v>0</v>
      </c>
      <c r="E2812" s="140">
        <f ca="1">OFFSET(INDEX(Composições!A:H,MATCH(Orçamentária!A2812,Composições!A:A,0),8),2,0)</f>
        <v>46.987000000000002</v>
      </c>
      <c r="F2812" s="141">
        <f t="shared" ca="1" si="131"/>
        <v>0</v>
      </c>
      <c r="G2812" s="142">
        <f>IF($K2812="Padrão",BDI!$B$17,IF($K2812="Diferenciado",BDI!$E$17,0))</f>
        <v>0.21290000000000001</v>
      </c>
      <c r="H2812" s="140">
        <f t="shared" ca="1" si="129"/>
        <v>56.99</v>
      </c>
      <c r="I2812" s="141">
        <f t="shared" ca="1" si="130"/>
        <v>0</v>
      </c>
      <c r="J2812" s="143"/>
      <c r="K2812" s="144" t="s">
        <v>3103</v>
      </c>
    </row>
    <row r="2813" spans="1:11" hidden="1" x14ac:dyDescent="0.25">
      <c r="A2813" s="185" t="s">
        <v>1588</v>
      </c>
      <c r="B2813" s="138" t="s">
        <v>7687</v>
      </c>
      <c r="C2813" s="139" t="s">
        <v>17</v>
      </c>
      <c r="D2813" s="139">
        <v>0</v>
      </c>
      <c r="E2813" s="140">
        <f ca="1">OFFSET(INDEX(Composições!A:H,MATCH(Orçamentária!A2813,Composições!A:A,0),8),2,0)</f>
        <v>54.225999999999999</v>
      </c>
      <c r="F2813" s="141">
        <f t="shared" ca="1" si="131"/>
        <v>0</v>
      </c>
      <c r="G2813" s="142">
        <f>IF($K2813="Padrão",BDI!$B$17,IF($K2813="Diferenciado",BDI!$E$17,0))</f>
        <v>0.21290000000000001</v>
      </c>
      <c r="H2813" s="140">
        <f t="shared" ca="1" si="129"/>
        <v>65.77</v>
      </c>
      <c r="I2813" s="141">
        <f t="shared" ca="1" si="130"/>
        <v>0</v>
      </c>
      <c r="J2813" s="143"/>
      <c r="K2813" s="144" t="s">
        <v>3103</v>
      </c>
    </row>
    <row r="2814" spans="1:11" hidden="1" x14ac:dyDescent="0.25">
      <c r="A2814" s="185" t="s">
        <v>1589</v>
      </c>
      <c r="B2814" s="138" t="s">
        <v>7688</v>
      </c>
      <c r="C2814" s="139" t="s">
        <v>17</v>
      </c>
      <c r="D2814" s="139">
        <v>0</v>
      </c>
      <c r="E2814" s="140">
        <f ca="1">OFFSET(INDEX(Composições!A:H,MATCH(Orçamentária!A2814,Composições!A:A,0),8),2,0)</f>
        <v>131.499</v>
      </c>
      <c r="F2814" s="141">
        <f t="shared" ca="1" si="131"/>
        <v>0</v>
      </c>
      <c r="G2814" s="142">
        <f>IF($K2814="Padrão",BDI!$B$17,IF($K2814="Diferenciado",BDI!$E$17,0))</f>
        <v>0.21290000000000001</v>
      </c>
      <c r="H2814" s="140">
        <f t="shared" ca="1" si="129"/>
        <v>159.5</v>
      </c>
      <c r="I2814" s="141">
        <f t="shared" ca="1" si="130"/>
        <v>0</v>
      </c>
      <c r="J2814" s="143"/>
      <c r="K2814" s="144" t="s">
        <v>3103</v>
      </c>
    </row>
    <row r="2815" spans="1:11" hidden="1" x14ac:dyDescent="0.25">
      <c r="A2815" s="185" t="s">
        <v>1590</v>
      </c>
      <c r="B2815" s="138" t="s">
        <v>7689</v>
      </c>
      <c r="C2815" s="139" t="s">
        <v>17</v>
      </c>
      <c r="D2815" s="139">
        <v>0</v>
      </c>
      <c r="E2815" s="140">
        <f ca="1">OFFSET(INDEX(Composições!A:H,MATCH(Orçamentária!A2815,Composições!A:A,0),8),2,0)</f>
        <v>202.768</v>
      </c>
      <c r="F2815" s="141">
        <f t="shared" ca="1" si="131"/>
        <v>0</v>
      </c>
      <c r="G2815" s="142">
        <f>IF($K2815="Padrão",BDI!$B$17,IF($K2815="Diferenciado",BDI!$E$17,0))</f>
        <v>0.21290000000000001</v>
      </c>
      <c r="H2815" s="140">
        <f t="shared" ca="1" si="129"/>
        <v>245.94</v>
      </c>
      <c r="I2815" s="141">
        <f t="shared" ca="1" si="130"/>
        <v>0</v>
      </c>
      <c r="J2815" s="143"/>
      <c r="K2815" s="144" t="s">
        <v>3103</v>
      </c>
    </row>
    <row r="2816" spans="1:11" ht="25.5" hidden="1" x14ac:dyDescent="0.25">
      <c r="A2816" s="185" t="s">
        <v>1591</v>
      </c>
      <c r="B2816" s="138" t="s">
        <v>7690</v>
      </c>
      <c r="C2816" s="139" t="s">
        <v>17</v>
      </c>
      <c r="D2816" s="139">
        <v>0</v>
      </c>
      <c r="E2816" s="140">
        <f ca="1">OFFSET(INDEX(Composições!A:H,MATCH(Orçamentária!A2816,Composições!A:A,0),8),2,0)</f>
        <v>46.987000000000002</v>
      </c>
      <c r="F2816" s="141">
        <f t="shared" ca="1" si="131"/>
        <v>0</v>
      </c>
      <c r="G2816" s="142">
        <f>IF($K2816="Padrão",BDI!$B$17,IF($K2816="Diferenciado",BDI!$E$17,0))</f>
        <v>0.21290000000000001</v>
      </c>
      <c r="H2816" s="140">
        <f t="shared" ca="1" si="129"/>
        <v>56.99</v>
      </c>
      <c r="I2816" s="141">
        <f t="shared" ca="1" si="130"/>
        <v>0</v>
      </c>
      <c r="J2816" s="143"/>
      <c r="K2816" s="144" t="s">
        <v>3103</v>
      </c>
    </row>
    <row r="2817" spans="1:11" hidden="1" x14ac:dyDescent="0.25">
      <c r="A2817" s="185" t="s">
        <v>1592</v>
      </c>
      <c r="B2817" s="138" t="s">
        <v>7691</v>
      </c>
      <c r="C2817" s="139" t="s">
        <v>17</v>
      </c>
      <c r="D2817" s="139">
        <v>0</v>
      </c>
      <c r="E2817" s="140">
        <f ca="1">OFFSET(INDEX(Composições!A:H,MATCH(Orçamentária!A2817,Composições!A:A,0),8),2,0)</f>
        <v>89.784499999999994</v>
      </c>
      <c r="F2817" s="141">
        <f t="shared" ca="1" si="131"/>
        <v>0</v>
      </c>
      <c r="G2817" s="142">
        <f>IF($K2817="Padrão",BDI!$B$17,IF($K2817="Diferenciado",BDI!$E$17,0))</f>
        <v>0.21290000000000001</v>
      </c>
      <c r="H2817" s="140">
        <f t="shared" ca="1" si="129"/>
        <v>108.9</v>
      </c>
      <c r="I2817" s="141">
        <f t="shared" ca="1" si="130"/>
        <v>0</v>
      </c>
      <c r="J2817" s="143"/>
      <c r="K2817" s="144" t="s">
        <v>3103</v>
      </c>
    </row>
    <row r="2818" spans="1:11" hidden="1" x14ac:dyDescent="0.25">
      <c r="A2818" s="185" t="s">
        <v>1593</v>
      </c>
      <c r="B2818" s="138" t="s">
        <v>7692</v>
      </c>
      <c r="C2818" s="139" t="s">
        <v>17</v>
      </c>
      <c r="D2818" s="139">
        <v>0</v>
      </c>
      <c r="E2818" s="140">
        <f ca="1">OFFSET(INDEX(Composições!A:H,MATCH(Orçamentária!A2818,Composições!A:A,0),8),2,0)</f>
        <v>71.11699999999999</v>
      </c>
      <c r="F2818" s="141">
        <f t="shared" ca="1" si="131"/>
        <v>0</v>
      </c>
      <c r="G2818" s="142">
        <f>IF($K2818="Padrão",BDI!$B$17,IF($K2818="Diferenciado",BDI!$E$17,0))</f>
        <v>0.21290000000000001</v>
      </c>
      <c r="H2818" s="140">
        <f t="shared" ca="1" si="129"/>
        <v>86.26</v>
      </c>
      <c r="I2818" s="141">
        <f t="shared" ca="1" si="130"/>
        <v>0</v>
      </c>
      <c r="J2818" s="143"/>
      <c r="K2818" s="144" t="s">
        <v>3103</v>
      </c>
    </row>
    <row r="2819" spans="1:11" hidden="1" x14ac:dyDescent="0.25">
      <c r="A2819" s="185" t="s">
        <v>1594</v>
      </c>
      <c r="B2819" s="138" t="s">
        <v>7693</v>
      </c>
      <c r="C2819" s="139" t="s">
        <v>17</v>
      </c>
      <c r="D2819" s="139">
        <v>0</v>
      </c>
      <c r="E2819" s="140">
        <f ca="1">OFFSET(INDEX(Composições!A:H,MATCH(Orçamentária!A2819,Composições!A:A,0),8),2,0)</f>
        <v>52.183499999999995</v>
      </c>
      <c r="F2819" s="141">
        <f t="shared" ca="1" si="131"/>
        <v>0</v>
      </c>
      <c r="G2819" s="142">
        <f>IF($K2819="Padrão",BDI!$B$17,IF($K2819="Diferenciado",BDI!$E$17,0))</f>
        <v>0.21290000000000001</v>
      </c>
      <c r="H2819" s="140">
        <f t="shared" ca="1" si="129"/>
        <v>63.29</v>
      </c>
      <c r="I2819" s="141">
        <f t="shared" ca="1" si="130"/>
        <v>0</v>
      </c>
      <c r="J2819" s="143"/>
      <c r="K2819" s="144" t="s">
        <v>3103</v>
      </c>
    </row>
    <row r="2820" spans="1:11" hidden="1" x14ac:dyDescent="0.25">
      <c r="A2820" s="185" t="s">
        <v>1595</v>
      </c>
      <c r="B2820" s="138" t="s">
        <v>7694</v>
      </c>
      <c r="C2820" s="139" t="s">
        <v>17</v>
      </c>
      <c r="D2820" s="139">
        <v>0</v>
      </c>
      <c r="E2820" s="140">
        <f ca="1">OFFSET(INDEX(Composições!A:H,MATCH(Orçamentária!A2820,Composições!A:A,0),8),2,0)</f>
        <v>31.340499999999999</v>
      </c>
      <c r="F2820" s="141">
        <f t="shared" ca="1" si="131"/>
        <v>0</v>
      </c>
      <c r="G2820" s="142">
        <f>IF($K2820="Padrão",BDI!$B$17,IF($K2820="Diferenciado",BDI!$E$17,0))</f>
        <v>0.21290000000000001</v>
      </c>
      <c r="H2820" s="140">
        <f t="shared" ca="1" si="129"/>
        <v>38.01</v>
      </c>
      <c r="I2820" s="141">
        <f t="shared" ca="1" si="130"/>
        <v>0</v>
      </c>
      <c r="J2820" s="143"/>
      <c r="K2820" s="144" t="s">
        <v>3103</v>
      </c>
    </row>
    <row r="2821" spans="1:11" hidden="1" x14ac:dyDescent="0.25">
      <c r="A2821" s="185" t="s">
        <v>1596</v>
      </c>
      <c r="B2821" s="138" t="s">
        <v>7695</v>
      </c>
      <c r="C2821" s="139" t="s">
        <v>17</v>
      </c>
      <c r="D2821" s="139">
        <v>0</v>
      </c>
      <c r="E2821" s="140">
        <f ca="1">OFFSET(INDEX(Composições!A:H,MATCH(Orçamentária!A2821,Composições!A:A,0),8),2,0)</f>
        <v>259.37849999999997</v>
      </c>
      <c r="F2821" s="141">
        <f t="shared" ca="1" si="131"/>
        <v>0</v>
      </c>
      <c r="G2821" s="142">
        <f>IF($K2821="Padrão",BDI!$B$17,IF($K2821="Diferenciado",BDI!$E$17,0))</f>
        <v>0.21290000000000001</v>
      </c>
      <c r="H2821" s="140">
        <f t="shared" ca="1" si="129"/>
        <v>314.60000000000002</v>
      </c>
      <c r="I2821" s="141">
        <f t="shared" ca="1" si="130"/>
        <v>0</v>
      </c>
      <c r="J2821" s="143"/>
      <c r="K2821" s="144" t="s">
        <v>3103</v>
      </c>
    </row>
    <row r="2822" spans="1:11" hidden="1" x14ac:dyDescent="0.25">
      <c r="A2822" s="185" t="s">
        <v>1597</v>
      </c>
      <c r="B2822" s="138" t="s">
        <v>7696</v>
      </c>
      <c r="C2822" s="139" t="s">
        <v>17</v>
      </c>
      <c r="D2822" s="139">
        <v>0</v>
      </c>
      <c r="E2822" s="140">
        <f ca="1">OFFSET(INDEX(Composições!A:H,MATCH(Orçamentária!A2822,Composições!A:A,0),8),2,0)</f>
        <v>125.0675</v>
      </c>
      <c r="F2822" s="141">
        <f t="shared" ca="1" si="131"/>
        <v>0</v>
      </c>
      <c r="G2822" s="142">
        <f>IF($K2822="Padrão",BDI!$B$17,IF($K2822="Diferenciado",BDI!$E$17,0))</f>
        <v>0.21290000000000001</v>
      </c>
      <c r="H2822" s="140">
        <f t="shared" ref="H2822:H2885" ca="1" si="132">IF(ISNUMBER(E2822),ROUND(E2822*(1+G2822),2),"")</f>
        <v>151.69</v>
      </c>
      <c r="I2822" s="141">
        <f t="shared" ref="I2822:I2885" ca="1" si="133">IF(ISNUMBER(E2822),ROUND(H2822*D2822,2),"")</f>
        <v>0</v>
      </c>
      <c r="J2822" s="143"/>
      <c r="K2822" s="144" t="s">
        <v>3103</v>
      </c>
    </row>
    <row r="2823" spans="1:11" hidden="1" x14ac:dyDescent="0.25">
      <c r="A2823" s="185" t="s">
        <v>1598</v>
      </c>
      <c r="B2823" s="138" t="s">
        <v>7697</v>
      </c>
      <c r="C2823" s="139" t="s">
        <v>17</v>
      </c>
      <c r="D2823" s="139">
        <v>0</v>
      </c>
      <c r="E2823" s="140">
        <f ca="1">OFFSET(INDEX(Composições!A:H,MATCH(Orçamentária!A2823,Composições!A:A,0),8),2,0)</f>
        <v>314.02249999999998</v>
      </c>
      <c r="F2823" s="141">
        <f t="shared" ref="F2823:F2886" ca="1" si="134">IF(ISNUMBER(E2823),D2823*E2823,"")</f>
        <v>0</v>
      </c>
      <c r="G2823" s="142">
        <f>IF($K2823="Padrão",BDI!$B$17,IF($K2823="Diferenciado",BDI!$E$17,0))</f>
        <v>0.21290000000000001</v>
      </c>
      <c r="H2823" s="140">
        <f t="shared" ca="1" si="132"/>
        <v>380.88</v>
      </c>
      <c r="I2823" s="141">
        <f t="shared" ca="1" si="133"/>
        <v>0</v>
      </c>
      <c r="J2823" s="143"/>
      <c r="K2823" s="144" t="s">
        <v>3103</v>
      </c>
    </row>
    <row r="2824" spans="1:11" hidden="1" x14ac:dyDescent="0.25">
      <c r="A2824" s="185" t="s">
        <v>1599</v>
      </c>
      <c r="B2824" s="138" t="s">
        <v>7698</v>
      </c>
      <c r="C2824" s="139" t="s">
        <v>17</v>
      </c>
      <c r="D2824" s="139">
        <v>0</v>
      </c>
      <c r="E2824" s="140">
        <f ca="1">OFFSET(INDEX(Composições!A:H,MATCH(Orçamentária!A2824,Composições!A:A,0),8),2,0)</f>
        <v>33.059999999999995</v>
      </c>
      <c r="F2824" s="141">
        <f t="shared" ca="1" si="134"/>
        <v>0</v>
      </c>
      <c r="G2824" s="142">
        <f>IF($K2824="Padrão",BDI!$B$17,IF($K2824="Diferenciado",BDI!$E$17,0))</f>
        <v>0.21290000000000001</v>
      </c>
      <c r="H2824" s="140">
        <f t="shared" ca="1" si="132"/>
        <v>40.1</v>
      </c>
      <c r="I2824" s="141">
        <f t="shared" ca="1" si="133"/>
        <v>0</v>
      </c>
      <c r="J2824" s="143"/>
      <c r="K2824" s="144" t="s">
        <v>3103</v>
      </c>
    </row>
    <row r="2825" spans="1:11" hidden="1" x14ac:dyDescent="0.25">
      <c r="A2825" s="185" t="s">
        <v>1600</v>
      </c>
      <c r="B2825" s="138" t="s">
        <v>7699</v>
      </c>
      <c r="C2825" s="139" t="s">
        <v>17</v>
      </c>
      <c r="D2825" s="139">
        <v>0</v>
      </c>
      <c r="E2825" s="140">
        <f ca="1">OFFSET(INDEX(Composições!A:H,MATCH(Orçamentária!A2825,Composições!A:A,0),8),2,0)</f>
        <v>654.303</v>
      </c>
      <c r="F2825" s="141">
        <f t="shared" ca="1" si="134"/>
        <v>0</v>
      </c>
      <c r="G2825" s="142">
        <f>IF($K2825="Padrão",BDI!$B$17,IF($K2825="Diferenciado",BDI!$E$17,0))</f>
        <v>0.21290000000000001</v>
      </c>
      <c r="H2825" s="140">
        <f t="shared" ca="1" si="132"/>
        <v>793.6</v>
      </c>
      <c r="I2825" s="141">
        <f t="shared" ca="1" si="133"/>
        <v>0</v>
      </c>
      <c r="J2825" s="143"/>
      <c r="K2825" s="144" t="s">
        <v>3103</v>
      </c>
    </row>
    <row r="2826" spans="1:11" hidden="1" x14ac:dyDescent="0.25">
      <c r="A2826" s="137" t="s">
        <v>7700</v>
      </c>
      <c r="B2826" s="138" t="s">
        <v>7701</v>
      </c>
      <c r="C2826" s="139" t="s">
        <v>17</v>
      </c>
      <c r="D2826" s="139">
        <v>0</v>
      </c>
      <c r="E2826" s="140" t="s">
        <v>12</v>
      </c>
      <c r="F2826" s="141" t="str">
        <f t="shared" si="134"/>
        <v/>
      </c>
      <c r="G2826" s="142">
        <f>IF($K2826="Padrão",BDI!$B$17,IF($K2826="Diferenciado",BDI!$E$17,0))</f>
        <v>0.21290000000000001</v>
      </c>
      <c r="H2826" s="140" t="str">
        <f t="shared" si="132"/>
        <v/>
      </c>
      <c r="I2826" s="141" t="str">
        <f t="shared" si="133"/>
        <v/>
      </c>
      <c r="J2826" s="143"/>
      <c r="K2826" s="144" t="s">
        <v>3103</v>
      </c>
    </row>
    <row r="2827" spans="1:11" hidden="1" x14ac:dyDescent="0.25">
      <c r="A2827" s="137" t="s">
        <v>7702</v>
      </c>
      <c r="B2827" s="138" t="s">
        <v>7703</v>
      </c>
      <c r="C2827" s="139" t="s">
        <v>17</v>
      </c>
      <c r="D2827" s="139">
        <v>0</v>
      </c>
      <c r="E2827" s="140" t="s">
        <v>12</v>
      </c>
      <c r="F2827" s="141" t="str">
        <f t="shared" si="134"/>
        <v/>
      </c>
      <c r="G2827" s="142">
        <f>IF($K2827="Padrão",BDI!$B$17,IF($K2827="Diferenciado",BDI!$E$17,0))</f>
        <v>0.21290000000000001</v>
      </c>
      <c r="H2827" s="140" t="str">
        <f t="shared" si="132"/>
        <v/>
      </c>
      <c r="I2827" s="141" t="str">
        <f t="shared" si="133"/>
        <v/>
      </c>
      <c r="J2827" s="143"/>
      <c r="K2827" s="144" t="s">
        <v>3103</v>
      </c>
    </row>
    <row r="2828" spans="1:11" hidden="1" x14ac:dyDescent="0.25">
      <c r="A2828" s="185" t="s">
        <v>1601</v>
      </c>
      <c r="B2828" s="138" t="s">
        <v>7704</v>
      </c>
      <c r="C2828" s="139" t="s">
        <v>17</v>
      </c>
      <c r="D2828" s="139">
        <v>0</v>
      </c>
      <c r="E2828" s="140">
        <f ca="1">OFFSET(INDEX(Composições!A:H,MATCH(Orçamentária!A2828,Composições!A:A,0),8),2,0)</f>
        <v>22.210999999999999</v>
      </c>
      <c r="F2828" s="141">
        <f t="shared" ca="1" si="134"/>
        <v>0</v>
      </c>
      <c r="G2828" s="142">
        <f>IF($K2828="Padrão",BDI!$B$17,IF($K2828="Diferenciado",BDI!$E$17,0))</f>
        <v>0.21290000000000001</v>
      </c>
      <c r="H2828" s="140">
        <f t="shared" ca="1" si="132"/>
        <v>26.94</v>
      </c>
      <c r="I2828" s="141">
        <f t="shared" ca="1" si="133"/>
        <v>0</v>
      </c>
      <c r="J2828" s="143"/>
      <c r="K2828" s="144" t="s">
        <v>3103</v>
      </c>
    </row>
    <row r="2829" spans="1:11" hidden="1" x14ac:dyDescent="0.25">
      <c r="A2829" s="185" t="s">
        <v>1602</v>
      </c>
      <c r="B2829" s="138" t="s">
        <v>7705</v>
      </c>
      <c r="C2829" s="139" t="s">
        <v>17</v>
      </c>
      <c r="D2829" s="139">
        <v>0</v>
      </c>
      <c r="E2829" s="140">
        <f ca="1">OFFSET(INDEX(Composições!A:H,MATCH(Orçamentária!A2829,Composições!A:A,0),8),2,0)</f>
        <v>26.514499999999998</v>
      </c>
      <c r="F2829" s="141">
        <f t="shared" ca="1" si="134"/>
        <v>0</v>
      </c>
      <c r="G2829" s="142">
        <f>IF($K2829="Padrão",BDI!$B$17,IF($K2829="Diferenciado",BDI!$E$17,0))</f>
        <v>0.21290000000000001</v>
      </c>
      <c r="H2829" s="140">
        <f t="shared" ca="1" si="132"/>
        <v>32.159999999999997</v>
      </c>
      <c r="I2829" s="141">
        <f t="shared" ca="1" si="133"/>
        <v>0</v>
      </c>
      <c r="J2829" s="143"/>
      <c r="K2829" s="144" t="s">
        <v>3103</v>
      </c>
    </row>
    <row r="2830" spans="1:11" hidden="1" x14ac:dyDescent="0.25">
      <c r="A2830" s="185" t="s">
        <v>1603</v>
      </c>
      <c r="B2830" s="138" t="s">
        <v>7706</v>
      </c>
      <c r="C2830" s="139" t="s">
        <v>17</v>
      </c>
      <c r="D2830" s="139">
        <v>0</v>
      </c>
      <c r="E2830" s="140">
        <f ca="1">OFFSET(INDEX(Composições!A:H,MATCH(Orçamentária!A2830,Composições!A:A,0),8),2,0)</f>
        <v>20.833499999999997</v>
      </c>
      <c r="F2830" s="141">
        <f t="shared" ca="1" si="134"/>
        <v>0</v>
      </c>
      <c r="G2830" s="142">
        <f>IF($K2830="Padrão",BDI!$B$17,IF($K2830="Diferenciado",BDI!$E$17,0))</f>
        <v>0.21290000000000001</v>
      </c>
      <c r="H2830" s="140">
        <f t="shared" ca="1" si="132"/>
        <v>25.27</v>
      </c>
      <c r="I2830" s="141">
        <f t="shared" ca="1" si="133"/>
        <v>0</v>
      </c>
      <c r="J2830" s="143"/>
      <c r="K2830" s="144" t="s">
        <v>3103</v>
      </c>
    </row>
    <row r="2831" spans="1:11" hidden="1" x14ac:dyDescent="0.25">
      <c r="A2831" s="185" t="s">
        <v>1604</v>
      </c>
      <c r="B2831" s="138" t="s">
        <v>7707</v>
      </c>
      <c r="C2831" s="139" t="s">
        <v>17</v>
      </c>
      <c r="D2831" s="139">
        <v>0</v>
      </c>
      <c r="E2831" s="140">
        <f ca="1">OFFSET(INDEX(Composições!A:H,MATCH(Orçamentária!A2831,Composições!A:A,0),8),2,0)</f>
        <v>57.113999999999997</v>
      </c>
      <c r="F2831" s="141">
        <f t="shared" ca="1" si="134"/>
        <v>0</v>
      </c>
      <c r="G2831" s="142">
        <f>IF($K2831="Padrão",BDI!$B$17,IF($K2831="Diferenciado",BDI!$E$17,0))</f>
        <v>0.21290000000000001</v>
      </c>
      <c r="H2831" s="140">
        <f t="shared" ca="1" si="132"/>
        <v>69.27</v>
      </c>
      <c r="I2831" s="141">
        <f t="shared" ca="1" si="133"/>
        <v>0</v>
      </c>
      <c r="J2831" s="143"/>
      <c r="K2831" s="144" t="s">
        <v>3103</v>
      </c>
    </row>
    <row r="2832" spans="1:11" hidden="1" x14ac:dyDescent="0.25">
      <c r="A2832" s="185" t="s">
        <v>1605</v>
      </c>
      <c r="B2832" s="138" t="s">
        <v>7708</v>
      </c>
      <c r="C2832" s="139" t="s">
        <v>17</v>
      </c>
      <c r="D2832" s="139">
        <v>0</v>
      </c>
      <c r="E2832" s="140">
        <f ca="1">OFFSET(INDEX(Composições!A:H,MATCH(Orçamentária!A2832,Composições!A:A,0),8),2,0)</f>
        <v>101.6785</v>
      </c>
      <c r="F2832" s="141">
        <f t="shared" ca="1" si="134"/>
        <v>0</v>
      </c>
      <c r="G2832" s="142">
        <f>IF($K2832="Padrão",BDI!$B$17,IF($K2832="Diferenciado",BDI!$E$17,0))</f>
        <v>0.21290000000000001</v>
      </c>
      <c r="H2832" s="140">
        <f t="shared" ca="1" si="132"/>
        <v>123.33</v>
      </c>
      <c r="I2832" s="141">
        <f t="shared" ca="1" si="133"/>
        <v>0</v>
      </c>
      <c r="J2832" s="143"/>
      <c r="K2832" s="144" t="s">
        <v>3103</v>
      </c>
    </row>
    <row r="2833" spans="1:11" hidden="1" x14ac:dyDescent="0.25">
      <c r="A2833" s="185" t="s">
        <v>1606</v>
      </c>
      <c r="B2833" s="138" t="s">
        <v>7709</v>
      </c>
      <c r="C2833" s="139" t="s">
        <v>17</v>
      </c>
      <c r="D2833" s="139">
        <v>0</v>
      </c>
      <c r="E2833" s="140">
        <f ca="1">OFFSET(INDEX(Composições!A:H,MATCH(Orçamentária!A2833,Composições!A:A,0),8),2,0)</f>
        <v>180.5</v>
      </c>
      <c r="F2833" s="141">
        <f t="shared" ca="1" si="134"/>
        <v>0</v>
      </c>
      <c r="G2833" s="142">
        <f>IF($K2833="Padrão",BDI!$B$17,IF($K2833="Diferenciado",BDI!$E$17,0))</f>
        <v>0.21290000000000001</v>
      </c>
      <c r="H2833" s="140">
        <f t="shared" ca="1" si="132"/>
        <v>218.93</v>
      </c>
      <c r="I2833" s="141">
        <f t="shared" ca="1" si="133"/>
        <v>0</v>
      </c>
      <c r="J2833" s="143"/>
      <c r="K2833" s="144" t="s">
        <v>3103</v>
      </c>
    </row>
    <row r="2834" spans="1:11" hidden="1" x14ac:dyDescent="0.25">
      <c r="A2834" s="137" t="s">
        <v>7710</v>
      </c>
      <c r="B2834" s="138" t="s">
        <v>7711</v>
      </c>
      <c r="C2834" s="139" t="s">
        <v>17</v>
      </c>
      <c r="D2834" s="139">
        <v>0</v>
      </c>
      <c r="E2834" s="140" t="s">
        <v>12</v>
      </c>
      <c r="F2834" s="141" t="str">
        <f t="shared" si="134"/>
        <v/>
      </c>
      <c r="G2834" s="142">
        <f>IF($K2834="Padrão",BDI!$B$17,IF($K2834="Diferenciado",BDI!$E$17,0))</f>
        <v>0.21290000000000001</v>
      </c>
      <c r="H2834" s="140" t="str">
        <f t="shared" si="132"/>
        <v/>
      </c>
      <c r="I2834" s="141" t="str">
        <f t="shared" si="133"/>
        <v/>
      </c>
      <c r="J2834" s="143"/>
      <c r="K2834" s="144" t="s">
        <v>3103</v>
      </c>
    </row>
    <row r="2835" spans="1:11" hidden="1" x14ac:dyDescent="0.25">
      <c r="A2835" s="137" t="s">
        <v>7712</v>
      </c>
      <c r="B2835" s="138" t="s">
        <v>7713</v>
      </c>
      <c r="C2835" s="139" t="s">
        <v>17</v>
      </c>
      <c r="D2835" s="139">
        <v>0</v>
      </c>
      <c r="E2835" s="140" t="s">
        <v>12</v>
      </c>
      <c r="F2835" s="141" t="str">
        <f t="shared" si="134"/>
        <v/>
      </c>
      <c r="G2835" s="142">
        <f>IF($K2835="Padrão",BDI!$B$17,IF($K2835="Diferenciado",BDI!$E$17,0))</f>
        <v>0.21290000000000001</v>
      </c>
      <c r="H2835" s="140" t="str">
        <f t="shared" si="132"/>
        <v/>
      </c>
      <c r="I2835" s="141" t="str">
        <f t="shared" si="133"/>
        <v/>
      </c>
      <c r="J2835" s="143"/>
      <c r="K2835" s="144" t="s">
        <v>3103</v>
      </c>
    </row>
    <row r="2836" spans="1:11" hidden="1" x14ac:dyDescent="0.25">
      <c r="A2836" s="137" t="s">
        <v>7714</v>
      </c>
      <c r="B2836" s="138" t="s">
        <v>7715</v>
      </c>
      <c r="C2836" s="139" t="s">
        <v>17</v>
      </c>
      <c r="D2836" s="139">
        <v>0</v>
      </c>
      <c r="E2836" s="140" t="s">
        <v>12</v>
      </c>
      <c r="F2836" s="141" t="str">
        <f t="shared" si="134"/>
        <v/>
      </c>
      <c r="G2836" s="142">
        <f>IF($K2836="Padrão",BDI!$B$17,IF($K2836="Diferenciado",BDI!$E$17,0))</f>
        <v>0.21290000000000001</v>
      </c>
      <c r="H2836" s="140" t="str">
        <f t="shared" si="132"/>
        <v/>
      </c>
      <c r="I2836" s="141" t="str">
        <f t="shared" si="133"/>
        <v/>
      </c>
      <c r="J2836" s="143"/>
      <c r="K2836" s="144" t="s">
        <v>3103</v>
      </c>
    </row>
    <row r="2837" spans="1:11" hidden="1" x14ac:dyDescent="0.25">
      <c r="A2837" s="137" t="s">
        <v>7716</v>
      </c>
      <c r="B2837" s="138" t="s">
        <v>7717</v>
      </c>
      <c r="C2837" s="139" t="s">
        <v>17</v>
      </c>
      <c r="D2837" s="139">
        <v>0</v>
      </c>
      <c r="E2837" s="140" t="s">
        <v>12</v>
      </c>
      <c r="F2837" s="141" t="str">
        <f t="shared" si="134"/>
        <v/>
      </c>
      <c r="G2837" s="142">
        <f>IF($K2837="Padrão",BDI!$B$17,IF($K2837="Diferenciado",BDI!$E$17,0))</f>
        <v>0.21290000000000001</v>
      </c>
      <c r="H2837" s="140" t="str">
        <f t="shared" si="132"/>
        <v/>
      </c>
      <c r="I2837" s="141" t="str">
        <f t="shared" si="133"/>
        <v/>
      </c>
      <c r="J2837" s="143"/>
      <c r="K2837" s="144" t="s">
        <v>3103</v>
      </c>
    </row>
    <row r="2838" spans="1:11" hidden="1" x14ac:dyDescent="0.25">
      <c r="A2838" s="137" t="s">
        <v>7718</v>
      </c>
      <c r="B2838" s="138" t="s">
        <v>7719</v>
      </c>
      <c r="C2838" s="139" t="s">
        <v>17</v>
      </c>
      <c r="D2838" s="139">
        <v>0</v>
      </c>
      <c r="E2838" s="140" t="s">
        <v>12</v>
      </c>
      <c r="F2838" s="141" t="str">
        <f t="shared" si="134"/>
        <v/>
      </c>
      <c r="G2838" s="142">
        <f>IF($K2838="Padrão",BDI!$B$17,IF($K2838="Diferenciado",BDI!$E$17,0))</f>
        <v>0.21290000000000001</v>
      </c>
      <c r="H2838" s="140" t="str">
        <f t="shared" si="132"/>
        <v/>
      </c>
      <c r="I2838" s="141" t="str">
        <f t="shared" si="133"/>
        <v/>
      </c>
      <c r="J2838" s="143"/>
      <c r="K2838" s="144" t="s">
        <v>3103</v>
      </c>
    </row>
    <row r="2839" spans="1:11" hidden="1" x14ac:dyDescent="0.25">
      <c r="A2839" s="137" t="s">
        <v>7720</v>
      </c>
      <c r="B2839" s="138" t="s">
        <v>7721</v>
      </c>
      <c r="C2839" s="139" t="s">
        <v>17</v>
      </c>
      <c r="D2839" s="139">
        <v>0</v>
      </c>
      <c r="E2839" s="140" t="s">
        <v>12</v>
      </c>
      <c r="F2839" s="141" t="str">
        <f t="shared" si="134"/>
        <v/>
      </c>
      <c r="G2839" s="142">
        <f>IF($K2839="Padrão",BDI!$B$17,IF($K2839="Diferenciado",BDI!$E$17,0))</f>
        <v>0.21290000000000001</v>
      </c>
      <c r="H2839" s="140" t="str">
        <f t="shared" si="132"/>
        <v/>
      </c>
      <c r="I2839" s="141" t="str">
        <f t="shared" si="133"/>
        <v/>
      </c>
      <c r="J2839" s="143"/>
      <c r="K2839" s="144" t="s">
        <v>3103</v>
      </c>
    </row>
    <row r="2840" spans="1:11" ht="25.5" hidden="1" x14ac:dyDescent="0.25">
      <c r="A2840" s="137" t="s">
        <v>7722</v>
      </c>
      <c r="B2840" s="138" t="s">
        <v>7723</v>
      </c>
      <c r="C2840" s="139" t="s">
        <v>17</v>
      </c>
      <c r="D2840" s="139">
        <v>0</v>
      </c>
      <c r="E2840" s="140" t="s">
        <v>12</v>
      </c>
      <c r="F2840" s="141" t="str">
        <f t="shared" si="134"/>
        <v/>
      </c>
      <c r="G2840" s="142">
        <f>IF($K2840="Padrão",BDI!$B$17,IF($K2840="Diferenciado",BDI!$E$17,0))</f>
        <v>0.21290000000000001</v>
      </c>
      <c r="H2840" s="140" t="str">
        <f t="shared" si="132"/>
        <v/>
      </c>
      <c r="I2840" s="141" t="str">
        <f t="shared" si="133"/>
        <v/>
      </c>
      <c r="J2840" s="143"/>
      <c r="K2840" s="144" t="s">
        <v>3103</v>
      </c>
    </row>
    <row r="2841" spans="1:11" ht="25.5" hidden="1" x14ac:dyDescent="0.25">
      <c r="A2841" s="137" t="s">
        <v>7724</v>
      </c>
      <c r="B2841" s="138" t="s">
        <v>7725</v>
      </c>
      <c r="C2841" s="139" t="s">
        <v>17</v>
      </c>
      <c r="D2841" s="139">
        <v>0</v>
      </c>
      <c r="E2841" s="140" t="s">
        <v>12</v>
      </c>
      <c r="F2841" s="141" t="str">
        <f t="shared" si="134"/>
        <v/>
      </c>
      <c r="G2841" s="142">
        <f>IF($K2841="Padrão",BDI!$B$17,IF($K2841="Diferenciado",BDI!$E$17,0))</f>
        <v>0.21290000000000001</v>
      </c>
      <c r="H2841" s="140" t="str">
        <f t="shared" si="132"/>
        <v/>
      </c>
      <c r="I2841" s="141" t="str">
        <f t="shared" si="133"/>
        <v/>
      </c>
      <c r="J2841" s="143"/>
      <c r="K2841" s="144" t="s">
        <v>3103</v>
      </c>
    </row>
    <row r="2842" spans="1:11" hidden="1" x14ac:dyDescent="0.25">
      <c r="A2842" s="137" t="s">
        <v>7726</v>
      </c>
      <c r="B2842" s="138" t="s">
        <v>7727</v>
      </c>
      <c r="C2842" s="139" t="s">
        <v>17</v>
      </c>
      <c r="D2842" s="139">
        <v>0</v>
      </c>
      <c r="E2842" s="140" t="s">
        <v>12</v>
      </c>
      <c r="F2842" s="141" t="str">
        <f t="shared" si="134"/>
        <v/>
      </c>
      <c r="G2842" s="142">
        <f>IF($K2842="Padrão",BDI!$B$17,IF($K2842="Diferenciado",BDI!$E$17,0))</f>
        <v>0.21290000000000001</v>
      </c>
      <c r="H2842" s="140" t="str">
        <f t="shared" si="132"/>
        <v/>
      </c>
      <c r="I2842" s="141" t="str">
        <f t="shared" si="133"/>
        <v/>
      </c>
      <c r="J2842" s="143"/>
      <c r="K2842" s="144" t="s">
        <v>3103</v>
      </c>
    </row>
    <row r="2843" spans="1:11" hidden="1" x14ac:dyDescent="0.25">
      <c r="A2843" s="137" t="s">
        <v>7728</v>
      </c>
      <c r="B2843" s="138" t="s">
        <v>7729</v>
      </c>
      <c r="C2843" s="139" t="s">
        <v>17</v>
      </c>
      <c r="D2843" s="139">
        <v>0</v>
      </c>
      <c r="E2843" s="140" t="s">
        <v>12</v>
      </c>
      <c r="F2843" s="141" t="str">
        <f t="shared" si="134"/>
        <v/>
      </c>
      <c r="G2843" s="142">
        <f>IF($K2843="Padrão",BDI!$B$17,IF($K2843="Diferenciado",BDI!$E$17,0))</f>
        <v>0.21290000000000001</v>
      </c>
      <c r="H2843" s="140" t="str">
        <f t="shared" si="132"/>
        <v/>
      </c>
      <c r="I2843" s="141" t="str">
        <f t="shared" si="133"/>
        <v/>
      </c>
      <c r="J2843" s="143"/>
      <c r="K2843" s="144" t="s">
        <v>3103</v>
      </c>
    </row>
    <row r="2844" spans="1:11" hidden="1" x14ac:dyDescent="0.25">
      <c r="A2844" s="137" t="s">
        <v>7730</v>
      </c>
      <c r="B2844" s="138" t="s">
        <v>7731</v>
      </c>
      <c r="C2844" s="139" t="s">
        <v>17</v>
      </c>
      <c r="D2844" s="139">
        <v>0</v>
      </c>
      <c r="E2844" s="140" t="s">
        <v>12</v>
      </c>
      <c r="F2844" s="141" t="str">
        <f t="shared" si="134"/>
        <v/>
      </c>
      <c r="G2844" s="142">
        <f>IF($K2844="Padrão",BDI!$B$17,IF($K2844="Diferenciado",BDI!$E$17,0))</f>
        <v>0.21290000000000001</v>
      </c>
      <c r="H2844" s="140" t="str">
        <f t="shared" si="132"/>
        <v/>
      </c>
      <c r="I2844" s="141" t="str">
        <f t="shared" si="133"/>
        <v/>
      </c>
      <c r="J2844" s="143"/>
      <c r="K2844" s="144" t="s">
        <v>3103</v>
      </c>
    </row>
    <row r="2845" spans="1:11" hidden="1" x14ac:dyDescent="0.25">
      <c r="A2845" s="137" t="s">
        <v>7732</v>
      </c>
      <c r="B2845" s="138" t="s">
        <v>7733</v>
      </c>
      <c r="C2845" s="139" t="s">
        <v>17</v>
      </c>
      <c r="D2845" s="139">
        <v>0</v>
      </c>
      <c r="E2845" s="140" t="s">
        <v>12</v>
      </c>
      <c r="F2845" s="141" t="str">
        <f t="shared" si="134"/>
        <v/>
      </c>
      <c r="G2845" s="142">
        <f>IF($K2845="Padrão",BDI!$B$17,IF($K2845="Diferenciado",BDI!$E$17,0))</f>
        <v>0.21290000000000001</v>
      </c>
      <c r="H2845" s="140" t="str">
        <f t="shared" si="132"/>
        <v/>
      </c>
      <c r="I2845" s="141" t="str">
        <f t="shared" si="133"/>
        <v/>
      </c>
      <c r="J2845" s="143"/>
      <c r="K2845" s="144" t="s">
        <v>3103</v>
      </c>
    </row>
    <row r="2846" spans="1:11" hidden="1" x14ac:dyDescent="0.25">
      <c r="A2846" s="137" t="s">
        <v>7734</v>
      </c>
      <c r="B2846" s="138" t="s">
        <v>7735</v>
      </c>
      <c r="C2846" s="139" t="s">
        <v>17</v>
      </c>
      <c r="D2846" s="139">
        <v>0</v>
      </c>
      <c r="E2846" s="140" t="s">
        <v>12</v>
      </c>
      <c r="F2846" s="141" t="str">
        <f t="shared" si="134"/>
        <v/>
      </c>
      <c r="G2846" s="142">
        <f>IF($K2846="Padrão",BDI!$B$17,IF($K2846="Diferenciado",BDI!$E$17,0))</f>
        <v>0.21290000000000001</v>
      </c>
      <c r="H2846" s="140" t="str">
        <f t="shared" si="132"/>
        <v/>
      </c>
      <c r="I2846" s="141" t="str">
        <f t="shared" si="133"/>
        <v/>
      </c>
      <c r="J2846" s="143"/>
      <c r="K2846" s="144" t="s">
        <v>3103</v>
      </c>
    </row>
    <row r="2847" spans="1:11" hidden="1" x14ac:dyDescent="0.25">
      <c r="A2847" s="137" t="s">
        <v>7736</v>
      </c>
      <c r="B2847" s="138" t="s">
        <v>7737</v>
      </c>
      <c r="C2847" s="139" t="s">
        <v>17</v>
      </c>
      <c r="D2847" s="139">
        <v>0</v>
      </c>
      <c r="E2847" s="140" t="s">
        <v>12</v>
      </c>
      <c r="F2847" s="141" t="str">
        <f t="shared" si="134"/>
        <v/>
      </c>
      <c r="G2847" s="142">
        <f>IF($K2847="Padrão",BDI!$B$17,IF($K2847="Diferenciado",BDI!$E$17,0))</f>
        <v>0.21290000000000001</v>
      </c>
      <c r="H2847" s="140" t="str">
        <f t="shared" si="132"/>
        <v/>
      </c>
      <c r="I2847" s="141" t="str">
        <f t="shared" si="133"/>
        <v/>
      </c>
      <c r="J2847" s="143"/>
      <c r="K2847" s="144" t="s">
        <v>3103</v>
      </c>
    </row>
    <row r="2848" spans="1:11" hidden="1" x14ac:dyDescent="0.25">
      <c r="A2848" s="137" t="s">
        <v>7738</v>
      </c>
      <c r="B2848" s="138" t="s">
        <v>7739</v>
      </c>
      <c r="C2848" s="139" t="s">
        <v>17</v>
      </c>
      <c r="D2848" s="139">
        <v>0</v>
      </c>
      <c r="E2848" s="140" t="s">
        <v>12</v>
      </c>
      <c r="F2848" s="141" t="str">
        <f t="shared" si="134"/>
        <v/>
      </c>
      <c r="G2848" s="142">
        <f>IF($K2848="Padrão",BDI!$B$17,IF($K2848="Diferenciado",BDI!$E$17,0))</f>
        <v>0.21290000000000001</v>
      </c>
      <c r="H2848" s="140" t="str">
        <f t="shared" si="132"/>
        <v/>
      </c>
      <c r="I2848" s="141" t="str">
        <f t="shared" si="133"/>
        <v/>
      </c>
      <c r="J2848" s="143"/>
      <c r="K2848" s="144" t="s">
        <v>3103</v>
      </c>
    </row>
    <row r="2849" spans="1:11" hidden="1" x14ac:dyDescent="0.25">
      <c r="A2849" s="137" t="s">
        <v>7740</v>
      </c>
      <c r="B2849" s="138" t="s">
        <v>7741</v>
      </c>
      <c r="C2849" s="139" t="s">
        <v>17</v>
      </c>
      <c r="D2849" s="139">
        <v>0</v>
      </c>
      <c r="E2849" s="140" t="s">
        <v>12</v>
      </c>
      <c r="F2849" s="141" t="str">
        <f t="shared" si="134"/>
        <v/>
      </c>
      <c r="G2849" s="142">
        <f>IF($K2849="Padrão",BDI!$B$17,IF($K2849="Diferenciado",BDI!$E$17,0))</f>
        <v>0.21290000000000001</v>
      </c>
      <c r="H2849" s="140" t="str">
        <f t="shared" si="132"/>
        <v/>
      </c>
      <c r="I2849" s="141" t="str">
        <f t="shared" si="133"/>
        <v/>
      </c>
      <c r="J2849" s="143"/>
      <c r="K2849" s="144" t="s">
        <v>3103</v>
      </c>
    </row>
    <row r="2850" spans="1:11" hidden="1" x14ac:dyDescent="0.25">
      <c r="A2850" s="137" t="s">
        <v>7742</v>
      </c>
      <c r="B2850" s="138" t="s">
        <v>7743</v>
      </c>
      <c r="C2850" s="139" t="s">
        <v>17</v>
      </c>
      <c r="D2850" s="139">
        <v>0</v>
      </c>
      <c r="E2850" s="140" t="s">
        <v>12</v>
      </c>
      <c r="F2850" s="141" t="str">
        <f t="shared" si="134"/>
        <v/>
      </c>
      <c r="G2850" s="142">
        <f>IF($K2850="Padrão",BDI!$B$17,IF($K2850="Diferenciado",BDI!$E$17,0))</f>
        <v>0.21290000000000001</v>
      </c>
      <c r="H2850" s="140" t="str">
        <f t="shared" si="132"/>
        <v/>
      </c>
      <c r="I2850" s="141" t="str">
        <f t="shared" si="133"/>
        <v/>
      </c>
      <c r="J2850" s="143"/>
      <c r="K2850" s="144" t="s">
        <v>3103</v>
      </c>
    </row>
    <row r="2851" spans="1:11" hidden="1" x14ac:dyDescent="0.25">
      <c r="A2851" s="137" t="s">
        <v>7744</v>
      </c>
      <c r="B2851" s="138" t="s">
        <v>7745</v>
      </c>
      <c r="C2851" s="139" t="s">
        <v>17</v>
      </c>
      <c r="D2851" s="139">
        <v>0</v>
      </c>
      <c r="E2851" s="140" t="s">
        <v>12</v>
      </c>
      <c r="F2851" s="141" t="str">
        <f t="shared" si="134"/>
        <v/>
      </c>
      <c r="G2851" s="142">
        <f>IF($K2851="Padrão",BDI!$B$17,IF($K2851="Diferenciado",BDI!$E$17,0))</f>
        <v>0.21290000000000001</v>
      </c>
      <c r="H2851" s="140" t="str">
        <f t="shared" si="132"/>
        <v/>
      </c>
      <c r="I2851" s="141" t="str">
        <f t="shared" si="133"/>
        <v/>
      </c>
      <c r="J2851" s="143"/>
      <c r="K2851" s="144" t="s">
        <v>3103</v>
      </c>
    </row>
    <row r="2852" spans="1:11" hidden="1" x14ac:dyDescent="0.25">
      <c r="A2852" s="137" t="s">
        <v>7746</v>
      </c>
      <c r="B2852" s="138" t="s">
        <v>7747</v>
      </c>
      <c r="C2852" s="139" t="s">
        <v>17</v>
      </c>
      <c r="D2852" s="139">
        <v>0</v>
      </c>
      <c r="E2852" s="140" t="s">
        <v>12</v>
      </c>
      <c r="F2852" s="141" t="str">
        <f t="shared" si="134"/>
        <v/>
      </c>
      <c r="G2852" s="142">
        <f>IF($K2852="Padrão",BDI!$B$17,IF($K2852="Diferenciado",BDI!$E$17,0))</f>
        <v>0.21290000000000001</v>
      </c>
      <c r="H2852" s="140" t="str">
        <f t="shared" si="132"/>
        <v/>
      </c>
      <c r="I2852" s="141" t="str">
        <f t="shared" si="133"/>
        <v/>
      </c>
      <c r="J2852" s="143"/>
      <c r="K2852" s="144" t="s">
        <v>3103</v>
      </c>
    </row>
    <row r="2853" spans="1:11" hidden="1" x14ac:dyDescent="0.25">
      <c r="A2853" s="185" t="s">
        <v>1607</v>
      </c>
      <c r="B2853" s="138" t="s">
        <v>7748</v>
      </c>
      <c r="C2853" s="139" t="s">
        <v>17</v>
      </c>
      <c r="D2853" s="139">
        <v>0</v>
      </c>
      <c r="E2853" s="140">
        <f ca="1">OFFSET(INDEX(Composições!A:H,MATCH(Orçamentária!A2853,Composições!A:A,0),8),2,0)</f>
        <v>22.648</v>
      </c>
      <c r="F2853" s="141">
        <f t="shared" ca="1" si="134"/>
        <v>0</v>
      </c>
      <c r="G2853" s="142">
        <f>IF($K2853="Padrão",BDI!$B$17,IF($K2853="Diferenciado",BDI!$E$17,0))</f>
        <v>0.21290000000000001</v>
      </c>
      <c r="H2853" s="140">
        <f t="shared" ca="1" si="132"/>
        <v>27.47</v>
      </c>
      <c r="I2853" s="141">
        <f t="shared" ca="1" si="133"/>
        <v>0</v>
      </c>
      <c r="J2853" s="143"/>
      <c r="K2853" s="144" t="s">
        <v>3103</v>
      </c>
    </row>
    <row r="2854" spans="1:11" hidden="1" x14ac:dyDescent="0.25">
      <c r="A2854" s="185" t="s">
        <v>1608</v>
      </c>
      <c r="B2854" s="138" t="s">
        <v>7749</v>
      </c>
      <c r="C2854" s="139" t="s">
        <v>17</v>
      </c>
      <c r="D2854" s="139">
        <v>0</v>
      </c>
      <c r="E2854" s="140">
        <f ca="1">OFFSET(INDEX(Composições!A:H,MATCH(Orçamentária!A2854,Composições!A:A,0),8),2,0)</f>
        <v>9.4239999999999995</v>
      </c>
      <c r="F2854" s="141">
        <f t="shared" ca="1" si="134"/>
        <v>0</v>
      </c>
      <c r="G2854" s="142">
        <f>IF($K2854="Padrão",BDI!$B$17,IF($K2854="Diferenciado",BDI!$E$17,0))</f>
        <v>0.21290000000000001</v>
      </c>
      <c r="H2854" s="140">
        <f t="shared" ca="1" si="132"/>
        <v>11.43</v>
      </c>
      <c r="I2854" s="141">
        <f t="shared" ca="1" si="133"/>
        <v>0</v>
      </c>
      <c r="J2854" s="143"/>
      <c r="K2854" s="144" t="s">
        <v>3103</v>
      </c>
    </row>
    <row r="2855" spans="1:11" hidden="1" x14ac:dyDescent="0.25">
      <c r="A2855" s="185" t="s">
        <v>1609</v>
      </c>
      <c r="B2855" s="138" t="s">
        <v>7750</v>
      </c>
      <c r="C2855" s="139" t="s">
        <v>17</v>
      </c>
      <c r="D2855" s="139">
        <v>0</v>
      </c>
      <c r="E2855" s="140">
        <f ca="1">OFFSET(INDEX(Composições!A:H,MATCH(Orçamentária!A2855,Composições!A:A,0),8),2,0)</f>
        <v>18.116499999999998</v>
      </c>
      <c r="F2855" s="141">
        <f t="shared" ca="1" si="134"/>
        <v>0</v>
      </c>
      <c r="G2855" s="142">
        <f>IF($K2855="Padrão",BDI!$B$17,IF($K2855="Diferenciado",BDI!$E$17,0))</f>
        <v>0.21290000000000001</v>
      </c>
      <c r="H2855" s="140">
        <f t="shared" ca="1" si="132"/>
        <v>21.97</v>
      </c>
      <c r="I2855" s="141">
        <f t="shared" ca="1" si="133"/>
        <v>0</v>
      </c>
      <c r="J2855" s="143"/>
      <c r="K2855" s="144" t="s">
        <v>3103</v>
      </c>
    </row>
    <row r="2856" spans="1:11" hidden="1" x14ac:dyDescent="0.25">
      <c r="A2856" s="137" t="s">
        <v>7751</v>
      </c>
      <c r="B2856" s="138" t="s">
        <v>7752</v>
      </c>
      <c r="C2856" s="139" t="s">
        <v>17</v>
      </c>
      <c r="D2856" s="139">
        <v>0</v>
      </c>
      <c r="E2856" s="140" t="s">
        <v>12</v>
      </c>
      <c r="F2856" s="141" t="str">
        <f t="shared" si="134"/>
        <v/>
      </c>
      <c r="G2856" s="142">
        <f>IF($K2856="Padrão",BDI!$B$17,IF($K2856="Diferenciado",BDI!$E$17,0))</f>
        <v>0.21290000000000001</v>
      </c>
      <c r="H2856" s="140" t="str">
        <f t="shared" si="132"/>
        <v/>
      </c>
      <c r="I2856" s="141" t="str">
        <f t="shared" si="133"/>
        <v/>
      </c>
      <c r="J2856" s="143"/>
      <c r="K2856" s="144" t="s">
        <v>3103</v>
      </c>
    </row>
    <row r="2857" spans="1:11" hidden="1" x14ac:dyDescent="0.25">
      <c r="A2857" s="185" t="s">
        <v>1610</v>
      </c>
      <c r="B2857" s="138" t="s">
        <v>7753</v>
      </c>
      <c r="C2857" s="139" t="s">
        <v>17</v>
      </c>
      <c r="D2857" s="139">
        <v>0</v>
      </c>
      <c r="E2857" s="140">
        <f ca="1">OFFSET(INDEX(Composições!A:H,MATCH(Orçamentária!A2857,Composições!A:A,0),8),2,0)</f>
        <v>276.678</v>
      </c>
      <c r="F2857" s="141">
        <f t="shared" ca="1" si="134"/>
        <v>0</v>
      </c>
      <c r="G2857" s="142">
        <f>IF($K2857="Padrão",BDI!$B$17,IF($K2857="Diferenciado",BDI!$E$17,0))</f>
        <v>0.21290000000000001</v>
      </c>
      <c r="H2857" s="140">
        <f t="shared" ca="1" si="132"/>
        <v>335.58</v>
      </c>
      <c r="I2857" s="141">
        <f t="shared" ca="1" si="133"/>
        <v>0</v>
      </c>
      <c r="J2857" s="143"/>
      <c r="K2857" s="144" t="s">
        <v>3103</v>
      </c>
    </row>
    <row r="2858" spans="1:11" hidden="1" x14ac:dyDescent="0.25">
      <c r="A2858" s="185" t="s">
        <v>1611</v>
      </c>
      <c r="B2858" s="138" t="s">
        <v>7754</v>
      </c>
      <c r="C2858" s="139" t="s">
        <v>17</v>
      </c>
      <c r="D2858" s="139">
        <v>0</v>
      </c>
      <c r="E2858" s="140">
        <f ca="1">OFFSET(INDEX(Composições!A:H,MATCH(Orçamentária!A2858,Composições!A:A,0),8),2,0)</f>
        <v>227.00249999999997</v>
      </c>
      <c r="F2858" s="141">
        <f t="shared" ca="1" si="134"/>
        <v>0</v>
      </c>
      <c r="G2858" s="142">
        <f>IF($K2858="Padrão",BDI!$B$17,IF($K2858="Diferenciado",BDI!$E$17,0))</f>
        <v>0.21290000000000001</v>
      </c>
      <c r="H2858" s="140">
        <f t="shared" ca="1" si="132"/>
        <v>275.33</v>
      </c>
      <c r="I2858" s="141">
        <f t="shared" ca="1" si="133"/>
        <v>0</v>
      </c>
      <c r="J2858" s="143"/>
      <c r="K2858" s="144" t="s">
        <v>3103</v>
      </c>
    </row>
    <row r="2859" spans="1:11" hidden="1" x14ac:dyDescent="0.25">
      <c r="A2859" s="185" t="s">
        <v>1612</v>
      </c>
      <c r="B2859" s="138" t="s">
        <v>7755</v>
      </c>
      <c r="C2859" s="139" t="s">
        <v>17</v>
      </c>
      <c r="D2859" s="139">
        <v>0</v>
      </c>
      <c r="E2859" s="140">
        <f ca="1">OFFSET(INDEX(Composições!A:H,MATCH(Orçamentária!A2859,Composições!A:A,0),8),2,0)</f>
        <v>133.285</v>
      </c>
      <c r="F2859" s="141">
        <f t="shared" ca="1" si="134"/>
        <v>0</v>
      </c>
      <c r="G2859" s="142">
        <f>IF($K2859="Padrão",BDI!$B$17,IF($K2859="Diferenciado",BDI!$E$17,0))</f>
        <v>0.21290000000000001</v>
      </c>
      <c r="H2859" s="140">
        <f t="shared" ca="1" si="132"/>
        <v>161.66</v>
      </c>
      <c r="I2859" s="141">
        <f t="shared" ca="1" si="133"/>
        <v>0</v>
      </c>
      <c r="J2859" s="143"/>
      <c r="K2859" s="144" t="s">
        <v>3103</v>
      </c>
    </row>
    <row r="2860" spans="1:11" hidden="1" x14ac:dyDescent="0.25">
      <c r="A2860" s="185" t="s">
        <v>1613</v>
      </c>
      <c r="B2860" s="138" t="s">
        <v>7756</v>
      </c>
      <c r="C2860" s="139" t="s">
        <v>17</v>
      </c>
      <c r="D2860" s="139">
        <v>0</v>
      </c>
      <c r="E2860" s="140">
        <f ca="1">OFFSET(INDEX(Composições!A:H,MATCH(Orçamentária!A2860,Composições!A:A,0),8),2,0)</f>
        <v>354.99599999999998</v>
      </c>
      <c r="F2860" s="141">
        <f t="shared" ca="1" si="134"/>
        <v>0</v>
      </c>
      <c r="G2860" s="142">
        <f>IF($K2860="Padrão",BDI!$B$17,IF($K2860="Diferenciado",BDI!$E$17,0))</f>
        <v>0.21290000000000001</v>
      </c>
      <c r="H2860" s="140">
        <f t="shared" ca="1" si="132"/>
        <v>430.57</v>
      </c>
      <c r="I2860" s="141">
        <f t="shared" ca="1" si="133"/>
        <v>0</v>
      </c>
      <c r="J2860" s="143"/>
      <c r="K2860" s="144" t="s">
        <v>3103</v>
      </c>
    </row>
    <row r="2861" spans="1:11" hidden="1" x14ac:dyDescent="0.25">
      <c r="A2861" s="185" t="s">
        <v>1614</v>
      </c>
      <c r="B2861" s="138" t="s">
        <v>7757</v>
      </c>
      <c r="C2861" s="139" t="s">
        <v>17</v>
      </c>
      <c r="D2861" s="139">
        <v>0</v>
      </c>
      <c r="E2861" s="140">
        <f ca="1">OFFSET(INDEX(Composições!A:H,MATCH(Orçamentária!A2861,Composições!A:A,0),8),2,0)</f>
        <v>59.241999999999997</v>
      </c>
      <c r="F2861" s="141">
        <f t="shared" ca="1" si="134"/>
        <v>0</v>
      </c>
      <c r="G2861" s="142">
        <f>IF($K2861="Padrão",BDI!$B$17,IF($K2861="Diferenciado",BDI!$E$17,0))</f>
        <v>0.21290000000000001</v>
      </c>
      <c r="H2861" s="140">
        <f t="shared" ca="1" si="132"/>
        <v>71.849999999999994</v>
      </c>
      <c r="I2861" s="141">
        <f t="shared" ca="1" si="133"/>
        <v>0</v>
      </c>
      <c r="J2861" s="143"/>
      <c r="K2861" s="144" t="s">
        <v>3103</v>
      </c>
    </row>
    <row r="2862" spans="1:11" hidden="1" x14ac:dyDescent="0.25">
      <c r="A2862" s="137" t="s">
        <v>7758</v>
      </c>
      <c r="B2862" s="138" t="s">
        <v>7759</v>
      </c>
      <c r="C2862" s="139" t="s">
        <v>17</v>
      </c>
      <c r="D2862" s="139">
        <v>0</v>
      </c>
      <c r="E2862" s="140" t="s">
        <v>12</v>
      </c>
      <c r="F2862" s="141" t="str">
        <f t="shared" si="134"/>
        <v/>
      </c>
      <c r="G2862" s="142">
        <f>IF($K2862="Padrão",BDI!$B$17,IF($K2862="Diferenciado",BDI!$E$17,0))</f>
        <v>0.21290000000000001</v>
      </c>
      <c r="H2862" s="140" t="str">
        <f t="shared" si="132"/>
        <v/>
      </c>
      <c r="I2862" s="141" t="str">
        <f t="shared" si="133"/>
        <v/>
      </c>
      <c r="J2862" s="143"/>
      <c r="K2862" s="144" t="s">
        <v>3103</v>
      </c>
    </row>
    <row r="2863" spans="1:11" hidden="1" x14ac:dyDescent="0.25">
      <c r="A2863" s="137" t="s">
        <v>7760</v>
      </c>
      <c r="B2863" s="138" t="s">
        <v>7761</v>
      </c>
      <c r="C2863" s="139" t="s">
        <v>17</v>
      </c>
      <c r="D2863" s="139">
        <v>0</v>
      </c>
      <c r="E2863" s="140" t="s">
        <v>12</v>
      </c>
      <c r="F2863" s="141" t="str">
        <f t="shared" si="134"/>
        <v/>
      </c>
      <c r="G2863" s="142">
        <f>IF($K2863="Padrão",BDI!$B$17,IF($K2863="Diferenciado",BDI!$E$17,0))</f>
        <v>0.21290000000000001</v>
      </c>
      <c r="H2863" s="140" t="str">
        <f t="shared" si="132"/>
        <v/>
      </c>
      <c r="I2863" s="141" t="str">
        <f t="shared" si="133"/>
        <v/>
      </c>
      <c r="J2863" s="143"/>
      <c r="K2863" s="144" t="s">
        <v>3103</v>
      </c>
    </row>
    <row r="2864" spans="1:11" hidden="1" x14ac:dyDescent="0.25">
      <c r="A2864" s="137" t="s">
        <v>7762</v>
      </c>
      <c r="B2864" s="138" t="s">
        <v>7763</v>
      </c>
      <c r="C2864" s="139" t="s">
        <v>17</v>
      </c>
      <c r="D2864" s="139">
        <v>0</v>
      </c>
      <c r="E2864" s="140" t="s">
        <v>12</v>
      </c>
      <c r="F2864" s="141" t="str">
        <f t="shared" si="134"/>
        <v/>
      </c>
      <c r="G2864" s="142">
        <f>IF($K2864="Padrão",BDI!$B$17,IF($K2864="Diferenciado",BDI!$E$17,0))</f>
        <v>0.21290000000000001</v>
      </c>
      <c r="H2864" s="140" t="str">
        <f t="shared" si="132"/>
        <v/>
      </c>
      <c r="I2864" s="141" t="str">
        <f t="shared" si="133"/>
        <v/>
      </c>
      <c r="J2864" s="143"/>
      <c r="K2864" s="144" t="s">
        <v>3103</v>
      </c>
    </row>
    <row r="2865" spans="1:11" hidden="1" x14ac:dyDescent="0.25">
      <c r="A2865" s="137" t="s">
        <v>7764</v>
      </c>
      <c r="B2865" s="138" t="s">
        <v>7765</v>
      </c>
      <c r="C2865" s="139" t="s">
        <v>17</v>
      </c>
      <c r="D2865" s="139">
        <v>0</v>
      </c>
      <c r="E2865" s="140" t="s">
        <v>12</v>
      </c>
      <c r="F2865" s="141" t="str">
        <f t="shared" si="134"/>
        <v/>
      </c>
      <c r="G2865" s="142">
        <f>IF($K2865="Padrão",BDI!$B$17,IF($K2865="Diferenciado",BDI!$E$17,0))</f>
        <v>0.21290000000000001</v>
      </c>
      <c r="H2865" s="140" t="str">
        <f t="shared" si="132"/>
        <v/>
      </c>
      <c r="I2865" s="141" t="str">
        <f t="shared" si="133"/>
        <v/>
      </c>
      <c r="J2865" s="143"/>
      <c r="K2865" s="144" t="s">
        <v>3103</v>
      </c>
    </row>
    <row r="2866" spans="1:11" hidden="1" x14ac:dyDescent="0.25">
      <c r="A2866" s="137" t="s">
        <v>7766</v>
      </c>
      <c r="B2866" s="138" t="s">
        <v>7767</v>
      </c>
      <c r="C2866" s="139" t="s">
        <v>17</v>
      </c>
      <c r="D2866" s="139">
        <v>0</v>
      </c>
      <c r="E2866" s="140" t="s">
        <v>12</v>
      </c>
      <c r="F2866" s="141" t="str">
        <f t="shared" si="134"/>
        <v/>
      </c>
      <c r="G2866" s="142">
        <f>IF($K2866="Padrão",BDI!$B$17,IF($K2866="Diferenciado",BDI!$E$17,0))</f>
        <v>0.21290000000000001</v>
      </c>
      <c r="H2866" s="140" t="str">
        <f t="shared" si="132"/>
        <v/>
      </c>
      <c r="I2866" s="141" t="str">
        <f t="shared" si="133"/>
        <v/>
      </c>
      <c r="J2866" s="143"/>
      <c r="K2866" s="144" t="s">
        <v>3103</v>
      </c>
    </row>
    <row r="2867" spans="1:11" hidden="1" x14ac:dyDescent="0.25">
      <c r="A2867" s="137" t="s">
        <v>7768</v>
      </c>
      <c r="B2867" s="138" t="s">
        <v>7769</v>
      </c>
      <c r="C2867" s="139" t="s">
        <v>17</v>
      </c>
      <c r="D2867" s="139">
        <v>0</v>
      </c>
      <c r="E2867" s="140" t="s">
        <v>12</v>
      </c>
      <c r="F2867" s="141" t="str">
        <f t="shared" si="134"/>
        <v/>
      </c>
      <c r="G2867" s="142">
        <f>IF($K2867="Padrão",BDI!$B$17,IF($K2867="Diferenciado",BDI!$E$17,0))</f>
        <v>0.21290000000000001</v>
      </c>
      <c r="H2867" s="140" t="str">
        <f t="shared" si="132"/>
        <v/>
      </c>
      <c r="I2867" s="141" t="str">
        <f t="shared" si="133"/>
        <v/>
      </c>
      <c r="J2867" s="143"/>
      <c r="K2867" s="144" t="s">
        <v>3103</v>
      </c>
    </row>
    <row r="2868" spans="1:11" hidden="1" x14ac:dyDescent="0.25">
      <c r="A2868" s="185" t="s">
        <v>1615</v>
      </c>
      <c r="B2868" s="138" t="s">
        <v>7770</v>
      </c>
      <c r="C2868" s="139" t="s">
        <v>105</v>
      </c>
      <c r="D2868" s="139">
        <v>0</v>
      </c>
      <c r="E2868" s="140">
        <f ca="1">OFFSET(INDEX(Composições!A:H,MATCH(Orçamentária!A2868,Composições!A:A,0),8),2,0)</f>
        <v>85.176999999999992</v>
      </c>
      <c r="F2868" s="141">
        <f t="shared" ca="1" si="134"/>
        <v>0</v>
      </c>
      <c r="G2868" s="142">
        <f>IF($K2868="Padrão",BDI!$B$17,IF($K2868="Diferenciado",BDI!$E$17,0))</f>
        <v>0.21290000000000001</v>
      </c>
      <c r="H2868" s="140">
        <f t="shared" ca="1" si="132"/>
        <v>103.31</v>
      </c>
      <c r="I2868" s="141">
        <f t="shared" ca="1" si="133"/>
        <v>0</v>
      </c>
      <c r="J2868" s="143"/>
      <c r="K2868" s="144" t="s">
        <v>3103</v>
      </c>
    </row>
    <row r="2869" spans="1:11" hidden="1" x14ac:dyDescent="0.25">
      <c r="A2869" s="185" t="s">
        <v>1616</v>
      </c>
      <c r="B2869" s="138" t="s">
        <v>7771</v>
      </c>
      <c r="C2869" s="139" t="s">
        <v>105</v>
      </c>
      <c r="D2869" s="139">
        <v>0</v>
      </c>
      <c r="E2869" s="140">
        <f ca="1">OFFSET(INDEX(Composições!A:H,MATCH(Orçamentária!A2869,Composições!A:A,0),8),2,0)</f>
        <v>108.1005</v>
      </c>
      <c r="F2869" s="141">
        <f t="shared" ca="1" si="134"/>
        <v>0</v>
      </c>
      <c r="G2869" s="142">
        <f>IF($K2869="Padrão",BDI!$B$17,IF($K2869="Diferenciado",BDI!$E$17,0))</f>
        <v>0.21290000000000001</v>
      </c>
      <c r="H2869" s="140">
        <f t="shared" ca="1" si="132"/>
        <v>131.12</v>
      </c>
      <c r="I2869" s="141">
        <f t="shared" ca="1" si="133"/>
        <v>0</v>
      </c>
      <c r="J2869" s="143"/>
      <c r="K2869" s="144" t="s">
        <v>3103</v>
      </c>
    </row>
    <row r="2870" spans="1:11" hidden="1" x14ac:dyDescent="0.25">
      <c r="A2870" s="185" t="s">
        <v>1617</v>
      </c>
      <c r="B2870" s="138" t="s">
        <v>7772</v>
      </c>
      <c r="C2870" s="139" t="s">
        <v>105</v>
      </c>
      <c r="D2870" s="139">
        <v>0</v>
      </c>
      <c r="E2870" s="140">
        <f ca="1">OFFSET(INDEX(Composições!A:H,MATCH(Orçamentária!A2870,Composições!A:A,0),8),2,0)</f>
        <v>211.98299999999998</v>
      </c>
      <c r="F2870" s="141">
        <f t="shared" ca="1" si="134"/>
        <v>0</v>
      </c>
      <c r="G2870" s="142">
        <f>IF($K2870="Padrão",BDI!$B$17,IF($K2870="Diferenciado",BDI!$E$17,0))</f>
        <v>0.21290000000000001</v>
      </c>
      <c r="H2870" s="140">
        <f t="shared" ca="1" si="132"/>
        <v>257.11</v>
      </c>
      <c r="I2870" s="141">
        <f t="shared" ca="1" si="133"/>
        <v>0</v>
      </c>
      <c r="J2870" s="143"/>
      <c r="K2870" s="144" t="s">
        <v>3103</v>
      </c>
    </row>
    <row r="2871" spans="1:11" hidden="1" x14ac:dyDescent="0.25">
      <c r="A2871" s="185" t="s">
        <v>1618</v>
      </c>
      <c r="B2871" s="138" t="s">
        <v>7773</v>
      </c>
      <c r="C2871" s="139" t="s">
        <v>105</v>
      </c>
      <c r="D2871" s="139">
        <v>0</v>
      </c>
      <c r="E2871" s="140">
        <f ca="1">OFFSET(INDEX(Composições!A:H,MATCH(Orçamentária!A2871,Composições!A:A,0),8),2,0)</f>
        <v>156.98749999999998</v>
      </c>
      <c r="F2871" s="141">
        <f t="shared" ca="1" si="134"/>
        <v>0</v>
      </c>
      <c r="G2871" s="142">
        <f>IF($K2871="Padrão",BDI!$B$17,IF($K2871="Diferenciado",BDI!$E$17,0))</f>
        <v>0.21290000000000001</v>
      </c>
      <c r="H2871" s="140">
        <f t="shared" ca="1" si="132"/>
        <v>190.41</v>
      </c>
      <c r="I2871" s="141">
        <f t="shared" ca="1" si="133"/>
        <v>0</v>
      </c>
      <c r="J2871" s="143"/>
      <c r="K2871" s="144" t="s">
        <v>3103</v>
      </c>
    </row>
    <row r="2872" spans="1:11" hidden="1" x14ac:dyDescent="0.25">
      <c r="A2872" s="185" t="s">
        <v>1619</v>
      </c>
      <c r="B2872" s="138" t="s">
        <v>7774</v>
      </c>
      <c r="C2872" s="139" t="s">
        <v>105</v>
      </c>
      <c r="D2872" s="139">
        <v>0</v>
      </c>
      <c r="E2872" s="140">
        <f ca="1">OFFSET(INDEX(Composições!A:H,MATCH(Orçamentária!A2872,Composições!A:A,0),8),2,0)</f>
        <v>307.42950000000002</v>
      </c>
      <c r="F2872" s="141">
        <f t="shared" ca="1" si="134"/>
        <v>0</v>
      </c>
      <c r="G2872" s="142">
        <f>IF($K2872="Padrão",BDI!$B$17,IF($K2872="Diferenciado",BDI!$E$17,0))</f>
        <v>0.21290000000000001</v>
      </c>
      <c r="H2872" s="140">
        <f t="shared" ca="1" si="132"/>
        <v>372.88</v>
      </c>
      <c r="I2872" s="141">
        <f t="shared" ca="1" si="133"/>
        <v>0</v>
      </c>
      <c r="J2872" s="143"/>
      <c r="K2872" s="144" t="s">
        <v>3103</v>
      </c>
    </row>
    <row r="2873" spans="1:11" hidden="1" x14ac:dyDescent="0.25">
      <c r="A2873" s="185" t="s">
        <v>1620</v>
      </c>
      <c r="B2873" s="138" t="s">
        <v>7775</v>
      </c>
      <c r="C2873" s="139" t="s">
        <v>105</v>
      </c>
      <c r="D2873" s="139">
        <v>0</v>
      </c>
      <c r="E2873" s="140">
        <f ca="1">OFFSET(INDEX(Composições!A:H,MATCH(Orçamentária!A2873,Composições!A:A,0),8),2,0)</f>
        <v>433.10499999999996</v>
      </c>
      <c r="F2873" s="141">
        <f t="shared" ca="1" si="134"/>
        <v>0</v>
      </c>
      <c r="G2873" s="142">
        <f>IF($K2873="Padrão",BDI!$B$17,IF($K2873="Diferenciado",BDI!$E$17,0))</f>
        <v>0.21290000000000001</v>
      </c>
      <c r="H2873" s="140">
        <f t="shared" ca="1" si="132"/>
        <v>525.30999999999995</v>
      </c>
      <c r="I2873" s="141">
        <f t="shared" ca="1" si="133"/>
        <v>0</v>
      </c>
      <c r="J2873" s="143"/>
      <c r="K2873" s="144" t="s">
        <v>3103</v>
      </c>
    </row>
    <row r="2874" spans="1:11" hidden="1" x14ac:dyDescent="0.25">
      <c r="A2874" s="185" t="s">
        <v>1621</v>
      </c>
      <c r="B2874" s="138" t="s">
        <v>7776</v>
      </c>
      <c r="C2874" s="139" t="s">
        <v>105</v>
      </c>
      <c r="D2874" s="139">
        <v>0</v>
      </c>
      <c r="E2874" s="140">
        <f ca="1">OFFSET(INDEX(Composições!A:H,MATCH(Orçamentária!A2874,Composições!A:A,0),8),2,0)</f>
        <v>633.13700000000006</v>
      </c>
      <c r="F2874" s="141">
        <f t="shared" ca="1" si="134"/>
        <v>0</v>
      </c>
      <c r="G2874" s="142">
        <f>IF($K2874="Padrão",BDI!$B$17,IF($K2874="Diferenciado",BDI!$E$17,0))</f>
        <v>0.21290000000000001</v>
      </c>
      <c r="H2874" s="140">
        <f t="shared" ca="1" si="132"/>
        <v>767.93</v>
      </c>
      <c r="I2874" s="141">
        <f t="shared" ca="1" si="133"/>
        <v>0</v>
      </c>
      <c r="J2874" s="143"/>
      <c r="K2874" s="144" t="s">
        <v>3103</v>
      </c>
    </row>
    <row r="2875" spans="1:11" hidden="1" x14ac:dyDescent="0.25">
      <c r="A2875" s="185" t="s">
        <v>1622</v>
      </c>
      <c r="B2875" s="138" t="s">
        <v>7777</v>
      </c>
      <c r="C2875" s="139" t="s">
        <v>105</v>
      </c>
      <c r="D2875" s="139">
        <v>0</v>
      </c>
      <c r="E2875" s="140">
        <f ca="1">OFFSET(INDEX(Composições!A:H,MATCH(Orçamentária!A2875,Composições!A:A,0),8),2,0)</f>
        <v>933.58399999999995</v>
      </c>
      <c r="F2875" s="141">
        <f t="shared" ca="1" si="134"/>
        <v>0</v>
      </c>
      <c r="G2875" s="142">
        <f>IF($K2875="Padrão",BDI!$B$17,IF($K2875="Diferenciado",BDI!$E$17,0))</f>
        <v>0.21290000000000001</v>
      </c>
      <c r="H2875" s="140">
        <f t="shared" ca="1" si="132"/>
        <v>1132.3399999999999</v>
      </c>
      <c r="I2875" s="141">
        <f t="shared" ca="1" si="133"/>
        <v>0</v>
      </c>
      <c r="J2875" s="143"/>
      <c r="K2875" s="144" t="s">
        <v>3103</v>
      </c>
    </row>
    <row r="2876" spans="1:11" hidden="1" x14ac:dyDescent="0.25">
      <c r="A2876" s="185" t="s">
        <v>1623</v>
      </c>
      <c r="B2876" s="138" t="s">
        <v>7778</v>
      </c>
      <c r="C2876" s="139" t="s">
        <v>105</v>
      </c>
      <c r="D2876" s="139">
        <v>0</v>
      </c>
      <c r="E2876" s="140">
        <f ca="1">OFFSET(INDEX(Composições!A:H,MATCH(Orçamentária!A2876,Composições!A:A,0),8),2,0)</f>
        <v>18.040499999999998</v>
      </c>
      <c r="F2876" s="141">
        <f t="shared" ca="1" si="134"/>
        <v>0</v>
      </c>
      <c r="G2876" s="142">
        <f>IF($K2876="Padrão",BDI!$B$17,IF($K2876="Diferenciado",BDI!$E$17,0))</f>
        <v>0.21290000000000001</v>
      </c>
      <c r="H2876" s="140">
        <f t="shared" ca="1" si="132"/>
        <v>21.88</v>
      </c>
      <c r="I2876" s="141">
        <f t="shared" ca="1" si="133"/>
        <v>0</v>
      </c>
      <c r="J2876" s="143"/>
      <c r="K2876" s="144" t="s">
        <v>3103</v>
      </c>
    </row>
    <row r="2877" spans="1:11" hidden="1" x14ac:dyDescent="0.25">
      <c r="A2877" s="185" t="s">
        <v>1624</v>
      </c>
      <c r="B2877" s="138" t="s">
        <v>7779</v>
      </c>
      <c r="C2877" s="139" t="s">
        <v>105</v>
      </c>
      <c r="D2877" s="139">
        <v>0</v>
      </c>
      <c r="E2877" s="140">
        <f ca="1">OFFSET(INDEX(Composições!A:H,MATCH(Orçamentária!A2877,Composições!A:A,0),8),2,0)</f>
        <v>31.0745</v>
      </c>
      <c r="F2877" s="141">
        <f t="shared" ca="1" si="134"/>
        <v>0</v>
      </c>
      <c r="G2877" s="142">
        <f>IF($K2877="Padrão",BDI!$B$17,IF($K2877="Diferenciado",BDI!$E$17,0))</f>
        <v>0.21290000000000001</v>
      </c>
      <c r="H2877" s="140">
        <f t="shared" ca="1" si="132"/>
        <v>37.69</v>
      </c>
      <c r="I2877" s="141">
        <f t="shared" ca="1" si="133"/>
        <v>0</v>
      </c>
      <c r="J2877" s="143"/>
      <c r="K2877" s="144" t="s">
        <v>3103</v>
      </c>
    </row>
    <row r="2878" spans="1:11" hidden="1" x14ac:dyDescent="0.25">
      <c r="A2878" s="185" t="s">
        <v>1625</v>
      </c>
      <c r="B2878" s="138" t="s">
        <v>7780</v>
      </c>
      <c r="C2878" s="139" t="s">
        <v>105</v>
      </c>
      <c r="D2878" s="139">
        <v>0</v>
      </c>
      <c r="E2878" s="140">
        <f ca="1">OFFSET(INDEX(Composições!A:H,MATCH(Orçamentária!A2878,Composições!A:A,0),8),2,0)</f>
        <v>44.2605</v>
      </c>
      <c r="F2878" s="141">
        <f t="shared" ca="1" si="134"/>
        <v>0</v>
      </c>
      <c r="G2878" s="142">
        <f>IF($K2878="Padrão",BDI!$B$17,IF($K2878="Diferenciado",BDI!$E$17,0))</f>
        <v>0.21290000000000001</v>
      </c>
      <c r="H2878" s="140">
        <f t="shared" ca="1" si="132"/>
        <v>53.68</v>
      </c>
      <c r="I2878" s="141">
        <f t="shared" ca="1" si="133"/>
        <v>0</v>
      </c>
      <c r="J2878" s="143"/>
      <c r="K2878" s="144" t="s">
        <v>3103</v>
      </c>
    </row>
    <row r="2879" spans="1:11" hidden="1" x14ac:dyDescent="0.25">
      <c r="A2879" s="185" t="s">
        <v>1626</v>
      </c>
      <c r="B2879" s="138" t="s">
        <v>7781</v>
      </c>
      <c r="C2879" s="139" t="s">
        <v>105</v>
      </c>
      <c r="D2879" s="139">
        <v>0</v>
      </c>
      <c r="E2879" s="140">
        <f ca="1">OFFSET(INDEX(Composições!A:H,MATCH(Orçamentária!A2879,Composições!A:A,0),8),2,0)</f>
        <v>17.375499999999999</v>
      </c>
      <c r="F2879" s="141">
        <f t="shared" ca="1" si="134"/>
        <v>0</v>
      </c>
      <c r="G2879" s="142">
        <f>IF($K2879="Padrão",BDI!$B$17,IF($K2879="Diferenciado",BDI!$E$17,0))</f>
        <v>0.21290000000000001</v>
      </c>
      <c r="H2879" s="140">
        <f t="shared" ca="1" si="132"/>
        <v>21.07</v>
      </c>
      <c r="I2879" s="141">
        <f t="shared" ca="1" si="133"/>
        <v>0</v>
      </c>
      <c r="J2879" s="143"/>
      <c r="K2879" s="144" t="s">
        <v>3103</v>
      </c>
    </row>
    <row r="2880" spans="1:11" hidden="1" x14ac:dyDescent="0.25">
      <c r="A2880" s="185" t="s">
        <v>1627</v>
      </c>
      <c r="B2880" s="138" t="s">
        <v>7782</v>
      </c>
      <c r="C2880" s="139" t="s">
        <v>105</v>
      </c>
      <c r="D2880" s="139">
        <v>0</v>
      </c>
      <c r="E2880" s="140">
        <f ca="1">OFFSET(INDEX(Composições!A:H,MATCH(Orçamentária!A2880,Composições!A:A,0),8),2,0)</f>
        <v>22.619499999999999</v>
      </c>
      <c r="F2880" s="141">
        <f t="shared" ca="1" si="134"/>
        <v>0</v>
      </c>
      <c r="G2880" s="142">
        <f>IF($K2880="Padrão",BDI!$B$17,IF($K2880="Diferenciado",BDI!$E$17,0))</f>
        <v>0.21290000000000001</v>
      </c>
      <c r="H2880" s="140">
        <f t="shared" ca="1" si="132"/>
        <v>27.44</v>
      </c>
      <c r="I2880" s="141">
        <f t="shared" ca="1" si="133"/>
        <v>0</v>
      </c>
      <c r="J2880" s="143"/>
      <c r="K2880" s="144" t="s">
        <v>3103</v>
      </c>
    </row>
    <row r="2881" spans="1:11" hidden="1" x14ac:dyDescent="0.25">
      <c r="A2881" s="185" t="s">
        <v>1628</v>
      </c>
      <c r="B2881" s="138" t="s">
        <v>7783</v>
      </c>
      <c r="C2881" s="139" t="s">
        <v>105</v>
      </c>
      <c r="D2881" s="139">
        <v>0</v>
      </c>
      <c r="E2881" s="140">
        <f ca="1">OFFSET(INDEX(Composições!A:H,MATCH(Orçamentária!A2881,Composições!A:A,0),8),2,0)</f>
        <v>30.371499999999997</v>
      </c>
      <c r="F2881" s="141">
        <f t="shared" ca="1" si="134"/>
        <v>0</v>
      </c>
      <c r="G2881" s="142">
        <f>IF($K2881="Padrão",BDI!$B$17,IF($K2881="Diferenciado",BDI!$E$17,0))</f>
        <v>0.21290000000000001</v>
      </c>
      <c r="H2881" s="140">
        <f t="shared" ca="1" si="132"/>
        <v>36.840000000000003</v>
      </c>
      <c r="I2881" s="141">
        <f t="shared" ca="1" si="133"/>
        <v>0</v>
      </c>
      <c r="J2881" s="143"/>
      <c r="K2881" s="144" t="s">
        <v>3103</v>
      </c>
    </row>
    <row r="2882" spans="1:11" hidden="1" x14ac:dyDescent="0.25">
      <c r="A2882" s="185" t="s">
        <v>1629</v>
      </c>
      <c r="B2882" s="138" t="s">
        <v>7784</v>
      </c>
      <c r="C2882" s="139" t="s">
        <v>105</v>
      </c>
      <c r="D2882" s="139">
        <v>0</v>
      </c>
      <c r="E2882" s="140">
        <f ca="1">OFFSET(INDEX(Composições!A:H,MATCH(Orçamentária!A2882,Composições!A:A,0),8),2,0)</f>
        <v>63.830499999999994</v>
      </c>
      <c r="F2882" s="141">
        <f t="shared" ca="1" si="134"/>
        <v>0</v>
      </c>
      <c r="G2882" s="142">
        <f>IF($K2882="Padrão",BDI!$B$17,IF($K2882="Diferenciado",BDI!$E$17,0))</f>
        <v>0.21290000000000001</v>
      </c>
      <c r="H2882" s="140">
        <f t="shared" ca="1" si="132"/>
        <v>77.42</v>
      </c>
      <c r="I2882" s="141">
        <f t="shared" ca="1" si="133"/>
        <v>0</v>
      </c>
      <c r="J2882" s="143"/>
      <c r="K2882" s="144" t="s">
        <v>3103</v>
      </c>
    </row>
    <row r="2883" spans="1:11" hidden="1" x14ac:dyDescent="0.25">
      <c r="A2883" s="185" t="s">
        <v>1630</v>
      </c>
      <c r="B2883" s="138" t="s">
        <v>7785</v>
      </c>
      <c r="C2883" s="139" t="s">
        <v>105</v>
      </c>
      <c r="D2883" s="139">
        <v>0</v>
      </c>
      <c r="E2883" s="140">
        <f ca="1">OFFSET(INDEX(Composições!A:H,MATCH(Orçamentária!A2883,Composições!A:A,0),8),2,0)</f>
        <v>89.318999999999988</v>
      </c>
      <c r="F2883" s="141">
        <f t="shared" ca="1" si="134"/>
        <v>0</v>
      </c>
      <c r="G2883" s="142">
        <f>IF($K2883="Padrão",BDI!$B$17,IF($K2883="Diferenciado",BDI!$E$17,0))</f>
        <v>0.21290000000000001</v>
      </c>
      <c r="H2883" s="140">
        <f t="shared" ca="1" si="132"/>
        <v>108.34</v>
      </c>
      <c r="I2883" s="141">
        <f t="shared" ca="1" si="133"/>
        <v>0</v>
      </c>
      <c r="J2883" s="143"/>
      <c r="K2883" s="144" t="s">
        <v>3103</v>
      </c>
    </row>
    <row r="2884" spans="1:11" hidden="1" x14ac:dyDescent="0.25">
      <c r="A2884" s="185" t="s">
        <v>1631</v>
      </c>
      <c r="B2884" s="138" t="s">
        <v>7786</v>
      </c>
      <c r="C2884" s="139" t="s">
        <v>105</v>
      </c>
      <c r="D2884" s="139">
        <v>0</v>
      </c>
      <c r="E2884" s="140">
        <f ca="1">OFFSET(INDEX(Composições!A:H,MATCH(Orçamentária!A2884,Composições!A:A,0),8),2,0)</f>
        <v>102.6095</v>
      </c>
      <c r="F2884" s="141">
        <f t="shared" ca="1" si="134"/>
        <v>0</v>
      </c>
      <c r="G2884" s="142">
        <f>IF($K2884="Padrão",BDI!$B$17,IF($K2884="Diferenciado",BDI!$E$17,0))</f>
        <v>0.21290000000000001</v>
      </c>
      <c r="H2884" s="140">
        <f t="shared" ca="1" si="132"/>
        <v>124.46</v>
      </c>
      <c r="I2884" s="141">
        <f t="shared" ca="1" si="133"/>
        <v>0</v>
      </c>
      <c r="J2884" s="143"/>
      <c r="K2884" s="144" t="s">
        <v>3103</v>
      </c>
    </row>
    <row r="2885" spans="1:11" hidden="1" x14ac:dyDescent="0.25">
      <c r="A2885" s="185" t="s">
        <v>1632</v>
      </c>
      <c r="B2885" s="138" t="s">
        <v>7787</v>
      </c>
      <c r="C2885" s="139" t="s">
        <v>17</v>
      </c>
      <c r="D2885" s="139">
        <v>0</v>
      </c>
      <c r="E2885" s="140">
        <f ca="1">OFFSET(INDEX(Composições!A:H,MATCH(Orçamentária!A2885,Composições!A:A,0),8),2,0)</f>
        <v>34.808</v>
      </c>
      <c r="F2885" s="141">
        <f t="shared" ca="1" si="134"/>
        <v>0</v>
      </c>
      <c r="G2885" s="142">
        <f>IF($K2885="Padrão",BDI!$B$17,IF($K2885="Diferenciado",BDI!$E$17,0))</f>
        <v>0.21290000000000001</v>
      </c>
      <c r="H2885" s="140">
        <f t="shared" ca="1" si="132"/>
        <v>42.22</v>
      </c>
      <c r="I2885" s="141">
        <f t="shared" ca="1" si="133"/>
        <v>0</v>
      </c>
      <c r="J2885" s="143"/>
      <c r="K2885" s="144" t="s">
        <v>3103</v>
      </c>
    </row>
    <row r="2886" spans="1:11" hidden="1" x14ac:dyDescent="0.25">
      <c r="A2886" s="185" t="s">
        <v>1633</v>
      </c>
      <c r="B2886" s="138" t="s">
        <v>7788</v>
      </c>
      <c r="C2886" s="139" t="s">
        <v>17</v>
      </c>
      <c r="D2886" s="139">
        <v>0</v>
      </c>
      <c r="E2886" s="140">
        <f ca="1">OFFSET(INDEX(Composições!A:H,MATCH(Orçamentária!A2886,Composições!A:A,0),8),2,0)</f>
        <v>53.275999999999996</v>
      </c>
      <c r="F2886" s="141">
        <f t="shared" ca="1" si="134"/>
        <v>0</v>
      </c>
      <c r="G2886" s="142">
        <f>IF($K2886="Padrão",BDI!$B$17,IF($K2886="Diferenciado",BDI!$E$17,0))</f>
        <v>0.21290000000000001</v>
      </c>
      <c r="H2886" s="140">
        <f t="shared" ref="H2886:H2949" ca="1" si="135">IF(ISNUMBER(E2886),ROUND(E2886*(1+G2886),2),"")</f>
        <v>64.62</v>
      </c>
      <c r="I2886" s="141">
        <f t="shared" ref="I2886:I2949" ca="1" si="136">IF(ISNUMBER(E2886),ROUND(H2886*D2886,2),"")</f>
        <v>0</v>
      </c>
      <c r="J2886" s="143"/>
      <c r="K2886" s="144" t="s">
        <v>3103</v>
      </c>
    </row>
    <row r="2887" spans="1:11" hidden="1" x14ac:dyDescent="0.25">
      <c r="A2887" s="185" t="s">
        <v>1634</v>
      </c>
      <c r="B2887" s="138" t="s">
        <v>7789</v>
      </c>
      <c r="C2887" s="139" t="s">
        <v>17</v>
      </c>
      <c r="D2887" s="139">
        <v>0</v>
      </c>
      <c r="E2887" s="140">
        <f ca="1">OFFSET(INDEX(Composições!A:H,MATCH(Orçamentária!A2887,Composições!A:A,0),8),2,0)</f>
        <v>86.668499999999995</v>
      </c>
      <c r="F2887" s="141">
        <f t="shared" ref="F2887:F2950" ca="1" si="137">IF(ISNUMBER(E2887),D2887*E2887,"")</f>
        <v>0</v>
      </c>
      <c r="G2887" s="142">
        <f>IF($K2887="Padrão",BDI!$B$17,IF($K2887="Diferenciado",BDI!$E$17,0))</f>
        <v>0.21290000000000001</v>
      </c>
      <c r="H2887" s="140">
        <f t="shared" ca="1" si="135"/>
        <v>105.12</v>
      </c>
      <c r="I2887" s="141">
        <f t="shared" ca="1" si="136"/>
        <v>0</v>
      </c>
      <c r="J2887" s="143"/>
      <c r="K2887" s="144" t="s">
        <v>3103</v>
      </c>
    </row>
    <row r="2888" spans="1:11" hidden="1" x14ac:dyDescent="0.25">
      <c r="A2888" s="137" t="s">
        <v>7790</v>
      </c>
      <c r="B2888" s="138" t="s">
        <v>7791</v>
      </c>
      <c r="C2888" s="139" t="s">
        <v>17</v>
      </c>
      <c r="D2888" s="139">
        <v>0</v>
      </c>
      <c r="E2888" s="140" t="s">
        <v>12</v>
      </c>
      <c r="F2888" s="141" t="str">
        <f t="shared" si="137"/>
        <v/>
      </c>
      <c r="G2888" s="142">
        <f>IF($K2888="Padrão",BDI!$B$17,IF($K2888="Diferenciado",BDI!$E$17,0))</f>
        <v>0.21290000000000001</v>
      </c>
      <c r="H2888" s="140" t="str">
        <f t="shared" si="135"/>
        <v/>
      </c>
      <c r="I2888" s="141" t="str">
        <f t="shared" si="136"/>
        <v/>
      </c>
      <c r="J2888" s="143"/>
      <c r="K2888" s="144" t="s">
        <v>3103</v>
      </c>
    </row>
    <row r="2889" spans="1:11" hidden="1" x14ac:dyDescent="0.25">
      <c r="A2889" s="137" t="s">
        <v>7792</v>
      </c>
      <c r="B2889" s="138" t="s">
        <v>7793</v>
      </c>
      <c r="C2889" s="139" t="s">
        <v>17</v>
      </c>
      <c r="D2889" s="139">
        <v>0</v>
      </c>
      <c r="E2889" s="140" t="s">
        <v>12</v>
      </c>
      <c r="F2889" s="141" t="str">
        <f t="shared" si="137"/>
        <v/>
      </c>
      <c r="G2889" s="142">
        <f>IF($K2889="Padrão",BDI!$B$17,IF($K2889="Diferenciado",BDI!$E$17,0))</f>
        <v>0.21290000000000001</v>
      </c>
      <c r="H2889" s="140" t="str">
        <f t="shared" si="135"/>
        <v/>
      </c>
      <c r="I2889" s="141" t="str">
        <f t="shared" si="136"/>
        <v/>
      </c>
      <c r="J2889" s="143"/>
      <c r="K2889" s="144" t="s">
        <v>3103</v>
      </c>
    </row>
    <row r="2890" spans="1:11" hidden="1" x14ac:dyDescent="0.25">
      <c r="A2890" s="185" t="s">
        <v>1635</v>
      </c>
      <c r="B2890" s="138" t="s">
        <v>7794</v>
      </c>
      <c r="C2890" s="139" t="s">
        <v>105</v>
      </c>
      <c r="D2890" s="139">
        <v>0</v>
      </c>
      <c r="E2890" s="140">
        <f ca="1">OFFSET(INDEX(Composições!A:H,MATCH(Orçamentária!A2890,Composições!A:A,0),8),2,0)</f>
        <v>332.80399999999997</v>
      </c>
      <c r="F2890" s="141">
        <f t="shared" ca="1" si="137"/>
        <v>0</v>
      </c>
      <c r="G2890" s="142">
        <f>IF($K2890="Padrão",BDI!$B$17,IF($K2890="Diferenciado",BDI!$E$17,0))</f>
        <v>0.21290000000000001</v>
      </c>
      <c r="H2890" s="140">
        <f t="shared" ca="1" si="135"/>
        <v>403.66</v>
      </c>
      <c r="I2890" s="141">
        <f t="shared" ca="1" si="136"/>
        <v>0</v>
      </c>
      <c r="J2890" s="143"/>
      <c r="K2890" s="144" t="s">
        <v>3103</v>
      </c>
    </row>
    <row r="2891" spans="1:11" hidden="1" x14ac:dyDescent="0.25">
      <c r="A2891" s="185" t="s">
        <v>1636</v>
      </c>
      <c r="B2891" s="138" t="s">
        <v>7795</v>
      </c>
      <c r="C2891" s="139" t="s">
        <v>105</v>
      </c>
      <c r="D2891" s="139">
        <v>0</v>
      </c>
      <c r="E2891" s="140">
        <f ca="1">OFFSET(INDEX(Composições!A:H,MATCH(Orçamentária!A2891,Composições!A:A,0),8),2,0)</f>
        <v>15.389999999999999</v>
      </c>
      <c r="F2891" s="141">
        <f t="shared" ca="1" si="137"/>
        <v>0</v>
      </c>
      <c r="G2891" s="142">
        <f>IF($K2891="Padrão",BDI!$B$17,IF($K2891="Diferenciado",BDI!$E$17,0))</f>
        <v>0.21290000000000001</v>
      </c>
      <c r="H2891" s="140">
        <f t="shared" ca="1" si="135"/>
        <v>18.670000000000002</v>
      </c>
      <c r="I2891" s="141">
        <f t="shared" ca="1" si="136"/>
        <v>0</v>
      </c>
      <c r="J2891" s="143"/>
      <c r="K2891" s="144" t="s">
        <v>3103</v>
      </c>
    </row>
    <row r="2892" spans="1:11" hidden="1" x14ac:dyDescent="0.25">
      <c r="A2892" s="185" t="s">
        <v>1637</v>
      </c>
      <c r="B2892" s="138" t="s">
        <v>7796</v>
      </c>
      <c r="C2892" s="139" t="s">
        <v>105</v>
      </c>
      <c r="D2892" s="139">
        <v>0</v>
      </c>
      <c r="E2892" s="140">
        <f ca="1">OFFSET(INDEX(Composições!A:H,MATCH(Orçamentária!A2892,Composições!A:A,0),8),2,0)</f>
        <v>40.222999999999999</v>
      </c>
      <c r="F2892" s="141">
        <f t="shared" ca="1" si="137"/>
        <v>0</v>
      </c>
      <c r="G2892" s="142">
        <f>IF($K2892="Padrão",BDI!$B$17,IF($K2892="Diferenciado",BDI!$E$17,0))</f>
        <v>0.21290000000000001</v>
      </c>
      <c r="H2892" s="140">
        <f t="shared" ca="1" si="135"/>
        <v>48.79</v>
      </c>
      <c r="I2892" s="141">
        <f t="shared" ca="1" si="136"/>
        <v>0</v>
      </c>
      <c r="J2892" s="143"/>
      <c r="K2892" s="144" t="s">
        <v>3103</v>
      </c>
    </row>
    <row r="2893" spans="1:11" hidden="1" x14ac:dyDescent="0.25">
      <c r="A2893" s="185" t="s">
        <v>1638</v>
      </c>
      <c r="B2893" s="138" t="s">
        <v>7797</v>
      </c>
      <c r="C2893" s="139" t="s">
        <v>105</v>
      </c>
      <c r="D2893" s="139">
        <v>0</v>
      </c>
      <c r="E2893" s="140">
        <f ca="1">OFFSET(INDEX(Composições!A:H,MATCH(Orçamentária!A2893,Composições!A:A,0),8),2,0)</f>
        <v>6.726</v>
      </c>
      <c r="F2893" s="141">
        <f t="shared" ca="1" si="137"/>
        <v>0</v>
      </c>
      <c r="G2893" s="142">
        <f>IF($K2893="Padrão",BDI!$B$17,IF($K2893="Diferenciado",BDI!$E$17,0))</f>
        <v>0.21290000000000001</v>
      </c>
      <c r="H2893" s="140">
        <f t="shared" ca="1" si="135"/>
        <v>8.16</v>
      </c>
      <c r="I2893" s="141">
        <f t="shared" ca="1" si="136"/>
        <v>0</v>
      </c>
      <c r="J2893" s="143"/>
      <c r="K2893" s="144" t="s">
        <v>3103</v>
      </c>
    </row>
    <row r="2894" spans="1:11" hidden="1" x14ac:dyDescent="0.25">
      <c r="A2894" s="185" t="s">
        <v>1639</v>
      </c>
      <c r="B2894" s="138" t="s">
        <v>7798</v>
      </c>
      <c r="C2894" s="139" t="s">
        <v>105</v>
      </c>
      <c r="D2894" s="139">
        <v>0</v>
      </c>
      <c r="E2894" s="140">
        <f ca="1">OFFSET(INDEX(Composições!A:H,MATCH(Orçamentária!A2894,Composições!A:A,0),8),2,0)</f>
        <v>11.105499999999999</v>
      </c>
      <c r="F2894" s="141">
        <f t="shared" ca="1" si="137"/>
        <v>0</v>
      </c>
      <c r="G2894" s="142">
        <f>IF($K2894="Padrão",BDI!$B$17,IF($K2894="Diferenciado",BDI!$E$17,0))</f>
        <v>0.21290000000000001</v>
      </c>
      <c r="H2894" s="140">
        <f t="shared" ca="1" si="135"/>
        <v>13.47</v>
      </c>
      <c r="I2894" s="141">
        <f t="shared" ca="1" si="136"/>
        <v>0</v>
      </c>
      <c r="J2894" s="143"/>
      <c r="K2894" s="144" t="s">
        <v>3103</v>
      </c>
    </row>
    <row r="2895" spans="1:11" hidden="1" x14ac:dyDescent="0.25">
      <c r="A2895" s="185" t="s">
        <v>1640</v>
      </c>
      <c r="B2895" s="138" t="s">
        <v>7799</v>
      </c>
      <c r="C2895" s="139" t="s">
        <v>105</v>
      </c>
      <c r="D2895" s="139">
        <v>0</v>
      </c>
      <c r="E2895" s="140">
        <f ca="1">OFFSET(INDEX(Composições!A:H,MATCH(Orçamentária!A2895,Composições!A:A,0),8),2,0)</f>
        <v>14.572999999999999</v>
      </c>
      <c r="F2895" s="141">
        <f t="shared" ca="1" si="137"/>
        <v>0</v>
      </c>
      <c r="G2895" s="142">
        <f>IF($K2895="Padrão",BDI!$B$17,IF($K2895="Diferenciado",BDI!$E$17,0))</f>
        <v>0.21290000000000001</v>
      </c>
      <c r="H2895" s="140">
        <f t="shared" ca="1" si="135"/>
        <v>17.68</v>
      </c>
      <c r="I2895" s="141">
        <f t="shared" ca="1" si="136"/>
        <v>0</v>
      </c>
      <c r="J2895" s="143"/>
      <c r="K2895" s="144" t="s">
        <v>3103</v>
      </c>
    </row>
    <row r="2896" spans="1:11" hidden="1" x14ac:dyDescent="0.25">
      <c r="A2896" s="185" t="s">
        <v>1641</v>
      </c>
      <c r="B2896" s="138" t="s">
        <v>7800</v>
      </c>
      <c r="C2896" s="139" t="s">
        <v>105</v>
      </c>
      <c r="D2896" s="139">
        <v>0</v>
      </c>
      <c r="E2896" s="140">
        <f ca="1">OFFSET(INDEX(Composições!A:H,MATCH(Orçamentária!A2896,Composições!A:A,0),8),2,0)</f>
        <v>34.978999999999999</v>
      </c>
      <c r="F2896" s="141">
        <f t="shared" ca="1" si="137"/>
        <v>0</v>
      </c>
      <c r="G2896" s="142">
        <f>IF($K2896="Padrão",BDI!$B$17,IF($K2896="Diferenciado",BDI!$E$17,0))</f>
        <v>0.21290000000000001</v>
      </c>
      <c r="H2896" s="140">
        <f t="shared" ca="1" si="135"/>
        <v>42.43</v>
      </c>
      <c r="I2896" s="141">
        <f t="shared" ca="1" si="136"/>
        <v>0</v>
      </c>
      <c r="J2896" s="143"/>
      <c r="K2896" s="144" t="s">
        <v>3103</v>
      </c>
    </row>
    <row r="2897" spans="1:11" hidden="1" x14ac:dyDescent="0.25">
      <c r="A2897" s="185" t="s">
        <v>1642</v>
      </c>
      <c r="B2897" s="138" t="s">
        <v>7801</v>
      </c>
      <c r="C2897" s="139" t="s">
        <v>105</v>
      </c>
      <c r="D2897" s="139">
        <v>0</v>
      </c>
      <c r="E2897" s="140">
        <f ca="1">OFFSET(INDEX(Composições!A:H,MATCH(Orçamentária!A2897,Composições!A:A,0),8),2,0)</f>
        <v>23.702499999999997</v>
      </c>
      <c r="F2897" s="141">
        <f t="shared" ca="1" si="137"/>
        <v>0</v>
      </c>
      <c r="G2897" s="142">
        <f>IF($K2897="Padrão",BDI!$B$17,IF($K2897="Diferenciado",BDI!$E$17,0))</f>
        <v>0.21290000000000001</v>
      </c>
      <c r="H2897" s="140">
        <f t="shared" ca="1" si="135"/>
        <v>28.75</v>
      </c>
      <c r="I2897" s="141">
        <f t="shared" ca="1" si="136"/>
        <v>0</v>
      </c>
      <c r="J2897" s="143"/>
      <c r="K2897" s="144" t="s">
        <v>3103</v>
      </c>
    </row>
    <row r="2898" spans="1:11" hidden="1" x14ac:dyDescent="0.25">
      <c r="A2898" s="185" t="s">
        <v>1643</v>
      </c>
      <c r="B2898" s="138" t="s">
        <v>7802</v>
      </c>
      <c r="C2898" s="139" t="s">
        <v>105</v>
      </c>
      <c r="D2898" s="139">
        <v>0</v>
      </c>
      <c r="E2898" s="140">
        <f ca="1">OFFSET(INDEX(Composições!A:H,MATCH(Orçamentária!A2898,Composições!A:A,0),8),2,0)</f>
        <v>68.580500000000001</v>
      </c>
      <c r="F2898" s="141">
        <f t="shared" ca="1" si="137"/>
        <v>0</v>
      </c>
      <c r="G2898" s="142">
        <f>IF($K2898="Padrão",BDI!$B$17,IF($K2898="Diferenciado",BDI!$E$17,0))</f>
        <v>0.21290000000000001</v>
      </c>
      <c r="H2898" s="140">
        <f t="shared" ca="1" si="135"/>
        <v>83.18</v>
      </c>
      <c r="I2898" s="141">
        <f t="shared" ca="1" si="136"/>
        <v>0</v>
      </c>
      <c r="J2898" s="143"/>
      <c r="K2898" s="144" t="s">
        <v>3103</v>
      </c>
    </row>
    <row r="2899" spans="1:11" hidden="1" x14ac:dyDescent="0.25">
      <c r="A2899" s="185" t="s">
        <v>1644</v>
      </c>
      <c r="B2899" s="138" t="s">
        <v>7803</v>
      </c>
      <c r="C2899" s="139" t="s">
        <v>105</v>
      </c>
      <c r="D2899" s="139">
        <v>0</v>
      </c>
      <c r="E2899" s="140">
        <f ca="1">OFFSET(INDEX(Composições!A:H,MATCH(Orçamentária!A2899,Composições!A:A,0),8),2,0)</f>
        <v>50.055499999999995</v>
      </c>
      <c r="F2899" s="141">
        <f t="shared" ca="1" si="137"/>
        <v>0</v>
      </c>
      <c r="G2899" s="142">
        <f>IF($K2899="Padrão",BDI!$B$17,IF($K2899="Diferenciado",BDI!$E$17,0))</f>
        <v>0.21290000000000001</v>
      </c>
      <c r="H2899" s="140">
        <f t="shared" ca="1" si="135"/>
        <v>60.71</v>
      </c>
      <c r="I2899" s="141">
        <f t="shared" ca="1" si="136"/>
        <v>0</v>
      </c>
      <c r="J2899" s="143"/>
      <c r="K2899" s="144" t="s">
        <v>3103</v>
      </c>
    </row>
    <row r="2900" spans="1:11" hidden="1" x14ac:dyDescent="0.25">
      <c r="A2900" s="185" t="s">
        <v>1645</v>
      </c>
      <c r="B2900" s="138" t="s">
        <v>7804</v>
      </c>
      <c r="C2900" s="139" t="s">
        <v>105</v>
      </c>
      <c r="D2900" s="139">
        <v>0</v>
      </c>
      <c r="E2900" s="140">
        <f ca="1">OFFSET(INDEX(Composições!A:H,MATCH(Orçamentária!A2900,Composições!A:A,0),8),2,0)</f>
        <v>0</v>
      </c>
      <c r="F2900" s="141">
        <f t="shared" ca="1" si="137"/>
        <v>0</v>
      </c>
      <c r="G2900" s="142">
        <f>IF($K2900="Padrão",BDI!$B$17,IF($K2900="Diferenciado",BDI!$E$17,0))</f>
        <v>0.21290000000000001</v>
      </c>
      <c r="H2900" s="140">
        <f t="shared" ca="1" si="135"/>
        <v>0</v>
      </c>
      <c r="I2900" s="141">
        <f t="shared" ca="1" si="136"/>
        <v>0</v>
      </c>
      <c r="J2900" s="143"/>
      <c r="K2900" s="144" t="s">
        <v>3103</v>
      </c>
    </row>
    <row r="2901" spans="1:11" hidden="1" x14ac:dyDescent="0.25">
      <c r="A2901" s="185" t="s">
        <v>1647</v>
      </c>
      <c r="B2901" s="138" t="s">
        <v>7805</v>
      </c>
      <c r="C2901" s="139" t="s">
        <v>105</v>
      </c>
      <c r="D2901" s="139">
        <v>0</v>
      </c>
      <c r="E2901" s="140">
        <f ca="1">OFFSET(INDEX(Composições!A:H,MATCH(Orçamentária!A2901,Composições!A:A,0),8),2,0)</f>
        <v>11.342999999999998</v>
      </c>
      <c r="F2901" s="141">
        <f t="shared" ca="1" si="137"/>
        <v>0</v>
      </c>
      <c r="G2901" s="142">
        <f>IF($K2901="Padrão",BDI!$B$17,IF($K2901="Diferenciado",BDI!$E$17,0))</f>
        <v>0.21290000000000001</v>
      </c>
      <c r="H2901" s="140">
        <f t="shared" ca="1" si="135"/>
        <v>13.76</v>
      </c>
      <c r="I2901" s="141">
        <f t="shared" ca="1" si="136"/>
        <v>0</v>
      </c>
      <c r="J2901" s="143"/>
      <c r="K2901" s="144" t="s">
        <v>3103</v>
      </c>
    </row>
    <row r="2902" spans="1:11" hidden="1" x14ac:dyDescent="0.25">
      <c r="A2902" s="185" t="s">
        <v>1648</v>
      </c>
      <c r="B2902" s="138" t="s">
        <v>7806</v>
      </c>
      <c r="C2902" s="139" t="s">
        <v>105</v>
      </c>
      <c r="D2902" s="139">
        <v>0</v>
      </c>
      <c r="E2902" s="140">
        <f ca="1">OFFSET(INDEX(Composições!A:H,MATCH(Orçamentária!A2902,Composições!A:A,0),8),2,0)</f>
        <v>0</v>
      </c>
      <c r="F2902" s="141">
        <f t="shared" ca="1" si="137"/>
        <v>0</v>
      </c>
      <c r="G2902" s="142">
        <f>IF($K2902="Padrão",BDI!$B$17,IF($K2902="Diferenciado",BDI!$E$17,0))</f>
        <v>0.21290000000000001</v>
      </c>
      <c r="H2902" s="140">
        <f t="shared" ca="1" si="135"/>
        <v>0</v>
      </c>
      <c r="I2902" s="141">
        <f t="shared" ca="1" si="136"/>
        <v>0</v>
      </c>
      <c r="J2902" s="143"/>
      <c r="K2902" s="144" t="s">
        <v>3103</v>
      </c>
    </row>
    <row r="2903" spans="1:11" hidden="1" x14ac:dyDescent="0.25">
      <c r="A2903" s="137" t="s">
        <v>7807</v>
      </c>
      <c r="B2903" s="138" t="s">
        <v>7808</v>
      </c>
      <c r="C2903" s="139" t="s">
        <v>105</v>
      </c>
      <c r="D2903" s="139">
        <v>0</v>
      </c>
      <c r="E2903" s="140" t="s">
        <v>12</v>
      </c>
      <c r="F2903" s="141" t="str">
        <f t="shared" si="137"/>
        <v/>
      </c>
      <c r="G2903" s="142">
        <f>IF($K2903="Padrão",BDI!$B$17,IF($K2903="Diferenciado",BDI!$E$17,0))</f>
        <v>0.21290000000000001</v>
      </c>
      <c r="H2903" s="140" t="str">
        <f t="shared" si="135"/>
        <v/>
      </c>
      <c r="I2903" s="141" t="str">
        <f t="shared" si="136"/>
        <v/>
      </c>
      <c r="J2903" s="143"/>
      <c r="K2903" s="144" t="s">
        <v>3103</v>
      </c>
    </row>
    <row r="2904" spans="1:11" hidden="1" x14ac:dyDescent="0.25">
      <c r="A2904" s="185" t="s">
        <v>1650</v>
      </c>
      <c r="B2904" s="138" t="s">
        <v>7809</v>
      </c>
      <c r="C2904" s="139" t="s">
        <v>105</v>
      </c>
      <c r="D2904" s="139">
        <v>0</v>
      </c>
      <c r="E2904" s="140">
        <f ca="1">OFFSET(INDEX(Composições!A:H,MATCH(Orçamentária!A2904,Composições!A:A,0),8),2,0)</f>
        <v>4.1040000000000001</v>
      </c>
      <c r="F2904" s="141">
        <f t="shared" ca="1" si="137"/>
        <v>0</v>
      </c>
      <c r="G2904" s="142">
        <f>IF($K2904="Padrão",BDI!$B$17,IF($K2904="Diferenciado",BDI!$E$17,0))</f>
        <v>0.21290000000000001</v>
      </c>
      <c r="H2904" s="140">
        <f t="shared" ca="1" si="135"/>
        <v>4.9800000000000004</v>
      </c>
      <c r="I2904" s="141">
        <f t="shared" ca="1" si="136"/>
        <v>0</v>
      </c>
      <c r="J2904" s="143"/>
      <c r="K2904" s="144" t="s">
        <v>3103</v>
      </c>
    </row>
    <row r="2905" spans="1:11" hidden="1" x14ac:dyDescent="0.25">
      <c r="A2905" s="185" t="s">
        <v>1651</v>
      </c>
      <c r="B2905" s="138" t="s">
        <v>7810</v>
      </c>
      <c r="C2905" s="139" t="s">
        <v>105</v>
      </c>
      <c r="D2905" s="139">
        <v>0</v>
      </c>
      <c r="E2905" s="140">
        <f ca="1">OFFSET(INDEX(Composições!A:H,MATCH(Orçamentária!A2905,Composições!A:A,0),8),2,0)</f>
        <v>4.6360000000000001</v>
      </c>
      <c r="F2905" s="141">
        <f t="shared" ca="1" si="137"/>
        <v>0</v>
      </c>
      <c r="G2905" s="142">
        <f>IF($K2905="Padrão",BDI!$B$17,IF($K2905="Diferenciado",BDI!$E$17,0))</f>
        <v>0.21290000000000001</v>
      </c>
      <c r="H2905" s="140">
        <f t="shared" ca="1" si="135"/>
        <v>5.62</v>
      </c>
      <c r="I2905" s="141">
        <f t="shared" ca="1" si="136"/>
        <v>0</v>
      </c>
      <c r="J2905" s="143"/>
      <c r="K2905" s="144" t="s">
        <v>3103</v>
      </c>
    </row>
    <row r="2906" spans="1:11" hidden="1" x14ac:dyDescent="0.25">
      <c r="A2906" s="185" t="s">
        <v>1652</v>
      </c>
      <c r="B2906" s="138" t="s">
        <v>7811</v>
      </c>
      <c r="C2906" s="139" t="s">
        <v>105</v>
      </c>
      <c r="D2906" s="139">
        <v>0</v>
      </c>
      <c r="E2906" s="140">
        <f ca="1">OFFSET(INDEX(Composições!A:H,MATCH(Orçamentária!A2906,Composições!A:A,0),8),2,0)</f>
        <v>10.003499999999999</v>
      </c>
      <c r="F2906" s="141">
        <f t="shared" ca="1" si="137"/>
        <v>0</v>
      </c>
      <c r="G2906" s="142">
        <f>IF($K2906="Padrão",BDI!$B$17,IF($K2906="Diferenciado",BDI!$E$17,0))</f>
        <v>0.21290000000000001</v>
      </c>
      <c r="H2906" s="140">
        <f t="shared" ca="1" si="135"/>
        <v>12.13</v>
      </c>
      <c r="I2906" s="141">
        <f t="shared" ca="1" si="136"/>
        <v>0</v>
      </c>
      <c r="J2906" s="143"/>
      <c r="K2906" s="144" t="s">
        <v>3103</v>
      </c>
    </row>
    <row r="2907" spans="1:11" hidden="1" x14ac:dyDescent="0.25">
      <c r="A2907" s="185" t="s">
        <v>1653</v>
      </c>
      <c r="B2907" s="138" t="s">
        <v>7812</v>
      </c>
      <c r="C2907" s="139" t="s">
        <v>105</v>
      </c>
      <c r="D2907" s="139">
        <v>0</v>
      </c>
      <c r="E2907" s="140">
        <f ca="1">OFFSET(INDEX(Composições!A:H,MATCH(Orçamentária!A2907,Composições!A:A,0),8),2,0)</f>
        <v>15.712999999999999</v>
      </c>
      <c r="F2907" s="141">
        <f t="shared" ca="1" si="137"/>
        <v>0</v>
      </c>
      <c r="G2907" s="142">
        <f>IF($K2907="Padrão",BDI!$B$17,IF($K2907="Diferenciado",BDI!$E$17,0))</f>
        <v>0.21290000000000001</v>
      </c>
      <c r="H2907" s="140">
        <f t="shared" ca="1" si="135"/>
        <v>19.059999999999999</v>
      </c>
      <c r="I2907" s="141">
        <f t="shared" ca="1" si="136"/>
        <v>0</v>
      </c>
      <c r="J2907" s="143"/>
      <c r="K2907" s="144" t="s">
        <v>3103</v>
      </c>
    </row>
    <row r="2908" spans="1:11" hidden="1" x14ac:dyDescent="0.25">
      <c r="A2908" s="185" t="s">
        <v>1654</v>
      </c>
      <c r="B2908" s="138" t="s">
        <v>7813</v>
      </c>
      <c r="C2908" s="139" t="s">
        <v>105</v>
      </c>
      <c r="D2908" s="139">
        <v>0</v>
      </c>
      <c r="E2908" s="140">
        <f ca="1">OFFSET(INDEX(Composições!A:H,MATCH(Orçamentária!A2908,Composições!A:A,0),8),2,0)</f>
        <v>17.233000000000001</v>
      </c>
      <c r="F2908" s="141">
        <f t="shared" ca="1" si="137"/>
        <v>0</v>
      </c>
      <c r="G2908" s="142">
        <f>IF($K2908="Padrão",BDI!$B$17,IF($K2908="Diferenciado",BDI!$E$17,0))</f>
        <v>0.21290000000000001</v>
      </c>
      <c r="H2908" s="140">
        <f t="shared" ca="1" si="135"/>
        <v>20.9</v>
      </c>
      <c r="I2908" s="141">
        <f t="shared" ca="1" si="136"/>
        <v>0</v>
      </c>
      <c r="J2908" s="143"/>
      <c r="K2908" s="144" t="s">
        <v>3103</v>
      </c>
    </row>
    <row r="2909" spans="1:11" hidden="1" x14ac:dyDescent="0.25">
      <c r="A2909" s="185" t="s">
        <v>1655</v>
      </c>
      <c r="B2909" s="138" t="s">
        <v>7814</v>
      </c>
      <c r="C2909" s="139" t="s">
        <v>105</v>
      </c>
      <c r="D2909" s="139">
        <v>0</v>
      </c>
      <c r="E2909" s="140">
        <f ca="1">OFFSET(INDEX(Composições!A:H,MATCH(Orçamentária!A2909,Composições!A:A,0),8),2,0)</f>
        <v>28.347999999999999</v>
      </c>
      <c r="F2909" s="141">
        <f t="shared" ca="1" si="137"/>
        <v>0</v>
      </c>
      <c r="G2909" s="142">
        <f>IF($K2909="Padrão",BDI!$B$17,IF($K2909="Diferenciado",BDI!$E$17,0))</f>
        <v>0.21290000000000001</v>
      </c>
      <c r="H2909" s="140">
        <f t="shared" ca="1" si="135"/>
        <v>34.380000000000003</v>
      </c>
      <c r="I2909" s="141">
        <f t="shared" ca="1" si="136"/>
        <v>0</v>
      </c>
      <c r="J2909" s="143"/>
      <c r="K2909" s="144" t="s">
        <v>3103</v>
      </c>
    </row>
    <row r="2910" spans="1:11" hidden="1" x14ac:dyDescent="0.25">
      <c r="A2910" s="185" t="s">
        <v>1656</v>
      </c>
      <c r="B2910" s="138" t="s">
        <v>7815</v>
      </c>
      <c r="C2910" s="139" t="s">
        <v>105</v>
      </c>
      <c r="D2910" s="139">
        <v>0</v>
      </c>
      <c r="E2910" s="140">
        <f ca="1">OFFSET(INDEX(Composições!A:H,MATCH(Orçamentária!A2910,Composições!A:A,0),8),2,0)</f>
        <v>46.977499999999999</v>
      </c>
      <c r="F2910" s="141">
        <f t="shared" ca="1" si="137"/>
        <v>0</v>
      </c>
      <c r="G2910" s="142">
        <f>IF($K2910="Padrão",BDI!$B$17,IF($K2910="Diferenciado",BDI!$E$17,0))</f>
        <v>0.21290000000000001</v>
      </c>
      <c r="H2910" s="140">
        <f t="shared" ca="1" si="135"/>
        <v>56.98</v>
      </c>
      <c r="I2910" s="141">
        <f t="shared" ca="1" si="136"/>
        <v>0</v>
      </c>
      <c r="J2910" s="143"/>
      <c r="K2910" s="144" t="s">
        <v>3103</v>
      </c>
    </row>
    <row r="2911" spans="1:11" hidden="1" x14ac:dyDescent="0.25">
      <c r="A2911" s="185" t="s">
        <v>1657</v>
      </c>
      <c r="B2911" s="138" t="s">
        <v>7816</v>
      </c>
      <c r="C2911" s="139" t="s">
        <v>105</v>
      </c>
      <c r="D2911" s="139">
        <v>0</v>
      </c>
      <c r="E2911" s="140">
        <f ca="1">OFFSET(INDEX(Composições!A:H,MATCH(Orçamentária!A2911,Composições!A:A,0),8),2,0)</f>
        <v>65.350499999999997</v>
      </c>
      <c r="F2911" s="141">
        <f t="shared" ca="1" si="137"/>
        <v>0</v>
      </c>
      <c r="G2911" s="142">
        <f>IF($K2911="Padrão",BDI!$B$17,IF($K2911="Diferenciado",BDI!$E$17,0))</f>
        <v>0.21290000000000001</v>
      </c>
      <c r="H2911" s="140">
        <f t="shared" ca="1" si="135"/>
        <v>79.260000000000005</v>
      </c>
      <c r="I2911" s="141">
        <f t="shared" ca="1" si="136"/>
        <v>0</v>
      </c>
      <c r="J2911" s="143"/>
      <c r="K2911" s="144" t="s">
        <v>3103</v>
      </c>
    </row>
    <row r="2912" spans="1:11" hidden="1" x14ac:dyDescent="0.25">
      <c r="A2912" s="185" t="s">
        <v>1658</v>
      </c>
      <c r="B2912" s="138" t="s">
        <v>7817</v>
      </c>
      <c r="C2912" s="139" t="s">
        <v>105</v>
      </c>
      <c r="D2912" s="139">
        <v>0</v>
      </c>
      <c r="E2912" s="140">
        <f ca="1">OFFSET(INDEX(Composições!A:H,MATCH(Orçamentária!A2912,Composições!A:A,0),8),2,0)</f>
        <v>102.27699999999999</v>
      </c>
      <c r="F2912" s="141">
        <f t="shared" ca="1" si="137"/>
        <v>0</v>
      </c>
      <c r="G2912" s="142">
        <f>IF($K2912="Padrão",BDI!$B$17,IF($K2912="Diferenciado",BDI!$E$17,0))</f>
        <v>0.21290000000000001</v>
      </c>
      <c r="H2912" s="140">
        <f t="shared" ca="1" si="135"/>
        <v>124.05</v>
      </c>
      <c r="I2912" s="141">
        <f t="shared" ca="1" si="136"/>
        <v>0</v>
      </c>
      <c r="J2912" s="143"/>
      <c r="K2912" s="144" t="s">
        <v>3103</v>
      </c>
    </row>
    <row r="2913" spans="1:11" hidden="1" x14ac:dyDescent="0.25">
      <c r="A2913" s="137" t="s">
        <v>7818</v>
      </c>
      <c r="B2913" s="138" t="s">
        <v>7819</v>
      </c>
      <c r="C2913" s="139" t="s">
        <v>17</v>
      </c>
      <c r="D2913" s="139">
        <v>0</v>
      </c>
      <c r="E2913" s="140" t="s">
        <v>12</v>
      </c>
      <c r="F2913" s="141" t="str">
        <f t="shared" si="137"/>
        <v/>
      </c>
      <c r="G2913" s="142">
        <f>IF($K2913="Padrão",BDI!$B$17,IF($K2913="Diferenciado",BDI!$E$17,0))</f>
        <v>0.21290000000000001</v>
      </c>
      <c r="H2913" s="140" t="str">
        <f t="shared" si="135"/>
        <v/>
      </c>
      <c r="I2913" s="141" t="str">
        <f t="shared" si="136"/>
        <v/>
      </c>
      <c r="J2913" s="143"/>
      <c r="K2913" s="144" t="s">
        <v>3103</v>
      </c>
    </row>
    <row r="2914" spans="1:11" hidden="1" x14ac:dyDescent="0.25">
      <c r="A2914" s="137" t="s">
        <v>7820</v>
      </c>
      <c r="B2914" s="138" t="s">
        <v>7821</v>
      </c>
      <c r="C2914" s="139" t="s">
        <v>17</v>
      </c>
      <c r="D2914" s="139">
        <v>0</v>
      </c>
      <c r="E2914" s="140" t="s">
        <v>12</v>
      </c>
      <c r="F2914" s="141" t="str">
        <f t="shared" si="137"/>
        <v/>
      </c>
      <c r="G2914" s="142">
        <f>IF($K2914="Padrão",BDI!$B$17,IF($K2914="Diferenciado",BDI!$E$17,0))</f>
        <v>0.21290000000000001</v>
      </c>
      <c r="H2914" s="140" t="str">
        <f t="shared" si="135"/>
        <v/>
      </c>
      <c r="I2914" s="141" t="str">
        <f t="shared" si="136"/>
        <v/>
      </c>
      <c r="J2914" s="143"/>
      <c r="K2914" s="144" t="s">
        <v>3103</v>
      </c>
    </row>
    <row r="2915" spans="1:11" hidden="1" x14ac:dyDescent="0.25">
      <c r="A2915" s="137" t="s">
        <v>7822</v>
      </c>
      <c r="B2915" s="138" t="s">
        <v>7823</v>
      </c>
      <c r="C2915" s="139" t="s">
        <v>17</v>
      </c>
      <c r="D2915" s="139">
        <v>0</v>
      </c>
      <c r="E2915" s="140" t="s">
        <v>12</v>
      </c>
      <c r="F2915" s="141" t="str">
        <f t="shared" si="137"/>
        <v/>
      </c>
      <c r="G2915" s="142">
        <f>IF($K2915="Padrão",BDI!$B$17,IF($K2915="Diferenciado",BDI!$E$17,0))</f>
        <v>0.21290000000000001</v>
      </c>
      <c r="H2915" s="140" t="str">
        <f t="shared" si="135"/>
        <v/>
      </c>
      <c r="I2915" s="141" t="str">
        <f t="shared" si="136"/>
        <v/>
      </c>
      <c r="J2915" s="143"/>
      <c r="K2915" s="144" t="s">
        <v>3103</v>
      </c>
    </row>
    <row r="2916" spans="1:11" hidden="1" x14ac:dyDescent="0.25">
      <c r="A2916" s="137" t="s">
        <v>7824</v>
      </c>
      <c r="B2916" s="138" t="s">
        <v>7825</v>
      </c>
      <c r="C2916" s="139" t="s">
        <v>17</v>
      </c>
      <c r="D2916" s="139">
        <v>0</v>
      </c>
      <c r="E2916" s="140" t="s">
        <v>12</v>
      </c>
      <c r="F2916" s="141" t="str">
        <f t="shared" si="137"/>
        <v/>
      </c>
      <c r="G2916" s="142">
        <f>IF($K2916="Padrão",BDI!$B$17,IF($K2916="Diferenciado",BDI!$E$17,0))</f>
        <v>0.21290000000000001</v>
      </c>
      <c r="H2916" s="140" t="str">
        <f t="shared" si="135"/>
        <v/>
      </c>
      <c r="I2916" s="141" t="str">
        <f t="shared" si="136"/>
        <v/>
      </c>
      <c r="J2916" s="143"/>
      <c r="K2916" s="144" t="s">
        <v>3103</v>
      </c>
    </row>
    <row r="2917" spans="1:11" hidden="1" x14ac:dyDescent="0.25">
      <c r="A2917" s="137" t="s">
        <v>7826</v>
      </c>
      <c r="B2917" s="138" t="s">
        <v>7827</v>
      </c>
      <c r="C2917" s="139" t="s">
        <v>17</v>
      </c>
      <c r="D2917" s="139">
        <v>0</v>
      </c>
      <c r="E2917" s="140" t="s">
        <v>12</v>
      </c>
      <c r="F2917" s="141" t="str">
        <f t="shared" si="137"/>
        <v/>
      </c>
      <c r="G2917" s="142">
        <f>IF($K2917="Padrão",BDI!$B$17,IF($K2917="Diferenciado",BDI!$E$17,0))</f>
        <v>0.21290000000000001</v>
      </c>
      <c r="H2917" s="140" t="str">
        <f t="shared" si="135"/>
        <v/>
      </c>
      <c r="I2917" s="141" t="str">
        <f t="shared" si="136"/>
        <v/>
      </c>
      <c r="J2917" s="143"/>
      <c r="K2917" s="144" t="s">
        <v>3103</v>
      </c>
    </row>
    <row r="2918" spans="1:11" hidden="1" x14ac:dyDescent="0.25">
      <c r="A2918" s="137" t="s">
        <v>7828</v>
      </c>
      <c r="B2918" s="138" t="s">
        <v>7829</v>
      </c>
      <c r="C2918" s="139" t="s">
        <v>3611</v>
      </c>
      <c r="D2918" s="139">
        <v>0</v>
      </c>
      <c r="E2918" s="140" t="s">
        <v>12</v>
      </c>
      <c r="F2918" s="141" t="str">
        <f t="shared" si="137"/>
        <v/>
      </c>
      <c r="G2918" s="142">
        <f>IF($K2918="Padrão",BDI!$B$17,IF($K2918="Diferenciado",BDI!$E$17,0))</f>
        <v>0.21290000000000001</v>
      </c>
      <c r="H2918" s="140" t="str">
        <f t="shared" si="135"/>
        <v/>
      </c>
      <c r="I2918" s="141" t="str">
        <f t="shared" si="136"/>
        <v/>
      </c>
      <c r="J2918" s="143"/>
      <c r="K2918" s="144" t="s">
        <v>3103</v>
      </c>
    </row>
    <row r="2919" spans="1:11" hidden="1" x14ac:dyDescent="0.25">
      <c r="A2919" s="137" t="s">
        <v>7830</v>
      </c>
      <c r="B2919" s="138" t="s">
        <v>7831</v>
      </c>
      <c r="C2919" s="139" t="s">
        <v>17</v>
      </c>
      <c r="D2919" s="139">
        <v>0</v>
      </c>
      <c r="E2919" s="140" t="s">
        <v>12</v>
      </c>
      <c r="F2919" s="141" t="str">
        <f t="shared" si="137"/>
        <v/>
      </c>
      <c r="G2919" s="142">
        <f>IF($K2919="Padrão",BDI!$B$17,IF($K2919="Diferenciado",BDI!$E$17,0))</f>
        <v>0.21290000000000001</v>
      </c>
      <c r="H2919" s="140" t="str">
        <f t="shared" si="135"/>
        <v/>
      </c>
      <c r="I2919" s="141" t="str">
        <f t="shared" si="136"/>
        <v/>
      </c>
      <c r="J2919" s="143"/>
      <c r="K2919" s="144" t="s">
        <v>3103</v>
      </c>
    </row>
    <row r="2920" spans="1:11" hidden="1" x14ac:dyDescent="0.25">
      <c r="A2920" s="137" t="s">
        <v>7832</v>
      </c>
      <c r="B2920" s="138" t="s">
        <v>7833</v>
      </c>
      <c r="C2920" s="139" t="s">
        <v>17</v>
      </c>
      <c r="D2920" s="139">
        <v>0</v>
      </c>
      <c r="E2920" s="140" t="s">
        <v>12</v>
      </c>
      <c r="F2920" s="141" t="str">
        <f t="shared" si="137"/>
        <v/>
      </c>
      <c r="G2920" s="142">
        <f>IF($K2920="Padrão",BDI!$B$17,IF($K2920="Diferenciado",BDI!$E$17,0))</f>
        <v>0.21290000000000001</v>
      </c>
      <c r="H2920" s="140" t="str">
        <f t="shared" si="135"/>
        <v/>
      </c>
      <c r="I2920" s="141" t="str">
        <f t="shared" si="136"/>
        <v/>
      </c>
      <c r="J2920" s="143"/>
      <c r="K2920" s="144" t="s">
        <v>3103</v>
      </c>
    </row>
    <row r="2921" spans="1:11" hidden="1" x14ac:dyDescent="0.25">
      <c r="A2921" s="137" t="s">
        <v>7834</v>
      </c>
      <c r="B2921" s="138" t="s">
        <v>7835</v>
      </c>
      <c r="C2921" s="139" t="s">
        <v>17</v>
      </c>
      <c r="D2921" s="139">
        <v>0</v>
      </c>
      <c r="E2921" s="140" t="s">
        <v>12</v>
      </c>
      <c r="F2921" s="141" t="str">
        <f t="shared" si="137"/>
        <v/>
      </c>
      <c r="G2921" s="142">
        <f>IF($K2921="Padrão",BDI!$B$17,IF($K2921="Diferenciado",BDI!$E$17,0))</f>
        <v>0.21290000000000001</v>
      </c>
      <c r="H2921" s="140" t="str">
        <f t="shared" si="135"/>
        <v/>
      </c>
      <c r="I2921" s="141" t="str">
        <f t="shared" si="136"/>
        <v/>
      </c>
      <c r="J2921" s="143"/>
      <c r="K2921" s="144" t="s">
        <v>3103</v>
      </c>
    </row>
    <row r="2922" spans="1:11" hidden="1" x14ac:dyDescent="0.25">
      <c r="A2922" s="137" t="s">
        <v>7836</v>
      </c>
      <c r="B2922" s="138" t="s">
        <v>7837</v>
      </c>
      <c r="C2922" s="139" t="s">
        <v>17</v>
      </c>
      <c r="D2922" s="139">
        <v>0</v>
      </c>
      <c r="E2922" s="140" t="s">
        <v>12</v>
      </c>
      <c r="F2922" s="141" t="str">
        <f t="shared" si="137"/>
        <v/>
      </c>
      <c r="G2922" s="142">
        <f>IF($K2922="Padrão",BDI!$B$17,IF($K2922="Diferenciado",BDI!$E$17,0))</f>
        <v>0.21290000000000001</v>
      </c>
      <c r="H2922" s="140" t="str">
        <f t="shared" si="135"/>
        <v/>
      </c>
      <c r="I2922" s="141" t="str">
        <f t="shared" si="136"/>
        <v/>
      </c>
      <c r="J2922" s="143"/>
      <c r="K2922" s="144" t="s">
        <v>3103</v>
      </c>
    </row>
    <row r="2923" spans="1:11" hidden="1" x14ac:dyDescent="0.25">
      <c r="A2923" s="185" t="s">
        <v>1659</v>
      </c>
      <c r="B2923" s="138" t="s">
        <v>7838</v>
      </c>
      <c r="C2923" s="139" t="s">
        <v>17</v>
      </c>
      <c r="D2923" s="139">
        <v>0</v>
      </c>
      <c r="E2923" s="140">
        <f ca="1">OFFSET(INDEX(Composições!A:H,MATCH(Orçamentária!A2923,Composições!A:A,0),8),2,0)</f>
        <v>33.933999999999997</v>
      </c>
      <c r="F2923" s="141">
        <f t="shared" ca="1" si="137"/>
        <v>0</v>
      </c>
      <c r="G2923" s="142">
        <f>IF($K2923="Padrão",BDI!$B$17,IF($K2923="Diferenciado",BDI!$E$17,0))</f>
        <v>0.21290000000000001</v>
      </c>
      <c r="H2923" s="140">
        <f t="shared" ca="1" si="135"/>
        <v>41.16</v>
      </c>
      <c r="I2923" s="141">
        <f t="shared" ca="1" si="136"/>
        <v>0</v>
      </c>
      <c r="J2923" s="143"/>
      <c r="K2923" s="144" t="s">
        <v>3103</v>
      </c>
    </row>
    <row r="2924" spans="1:11" hidden="1" x14ac:dyDescent="0.25">
      <c r="A2924" s="185" t="s">
        <v>1660</v>
      </c>
      <c r="B2924" s="138" t="s">
        <v>7839</v>
      </c>
      <c r="C2924" s="139" t="s">
        <v>17</v>
      </c>
      <c r="D2924" s="139">
        <v>0</v>
      </c>
      <c r="E2924" s="140">
        <f ca="1">OFFSET(INDEX(Composições!A:H,MATCH(Orçamentária!A2924,Composições!A:A,0),8),2,0)</f>
        <v>46.359999999999992</v>
      </c>
      <c r="F2924" s="141">
        <f t="shared" ca="1" si="137"/>
        <v>0</v>
      </c>
      <c r="G2924" s="142">
        <f>IF($K2924="Padrão",BDI!$B$17,IF($K2924="Diferenciado",BDI!$E$17,0))</f>
        <v>0.21290000000000001</v>
      </c>
      <c r="H2924" s="140">
        <f t="shared" ca="1" si="135"/>
        <v>56.23</v>
      </c>
      <c r="I2924" s="141">
        <f t="shared" ca="1" si="136"/>
        <v>0</v>
      </c>
      <c r="J2924" s="143"/>
      <c r="K2924" s="144" t="s">
        <v>3103</v>
      </c>
    </row>
    <row r="2925" spans="1:11" hidden="1" x14ac:dyDescent="0.25">
      <c r="A2925" s="137" t="s">
        <v>7840</v>
      </c>
      <c r="B2925" s="138" t="s">
        <v>7841</v>
      </c>
      <c r="C2925" s="139" t="s">
        <v>17</v>
      </c>
      <c r="D2925" s="139">
        <v>0</v>
      </c>
      <c r="E2925" s="140" t="s">
        <v>12</v>
      </c>
      <c r="F2925" s="141" t="str">
        <f t="shared" si="137"/>
        <v/>
      </c>
      <c r="G2925" s="142">
        <f>IF($K2925="Padrão",BDI!$B$17,IF($K2925="Diferenciado",BDI!$E$17,0))</f>
        <v>0.21290000000000001</v>
      </c>
      <c r="H2925" s="140" t="str">
        <f t="shared" si="135"/>
        <v/>
      </c>
      <c r="I2925" s="141" t="str">
        <f t="shared" si="136"/>
        <v/>
      </c>
      <c r="J2925" s="143"/>
      <c r="K2925" s="144" t="s">
        <v>3103</v>
      </c>
    </row>
    <row r="2926" spans="1:11" hidden="1" x14ac:dyDescent="0.25">
      <c r="A2926" s="185" t="s">
        <v>1661</v>
      </c>
      <c r="B2926" s="138" t="s">
        <v>7842</v>
      </c>
      <c r="C2926" s="139" t="s">
        <v>17</v>
      </c>
      <c r="D2926" s="139">
        <v>0</v>
      </c>
      <c r="E2926" s="140">
        <f ca="1">OFFSET(INDEX(Composições!A:H,MATCH(Orçamentária!A2926,Composições!A:A,0),8),2,0)</f>
        <v>92.283000000000001</v>
      </c>
      <c r="F2926" s="141">
        <f t="shared" ca="1" si="137"/>
        <v>0</v>
      </c>
      <c r="G2926" s="142">
        <f>IF($K2926="Padrão",BDI!$B$17,IF($K2926="Diferenciado",BDI!$E$17,0))</f>
        <v>0.21290000000000001</v>
      </c>
      <c r="H2926" s="140">
        <f t="shared" ca="1" si="135"/>
        <v>111.93</v>
      </c>
      <c r="I2926" s="141">
        <f t="shared" ca="1" si="136"/>
        <v>0</v>
      </c>
      <c r="J2926" s="143"/>
      <c r="K2926" s="144" t="s">
        <v>3103</v>
      </c>
    </row>
    <row r="2927" spans="1:11" hidden="1" x14ac:dyDescent="0.25">
      <c r="A2927" s="185" t="s">
        <v>1662</v>
      </c>
      <c r="B2927" s="138" t="s">
        <v>7843</v>
      </c>
      <c r="C2927" s="139" t="s">
        <v>17</v>
      </c>
      <c r="D2927" s="139">
        <v>0</v>
      </c>
      <c r="E2927" s="140">
        <f ca="1">OFFSET(INDEX(Composições!A:H,MATCH(Orçamentária!A2927,Composições!A:A,0),8),2,0)</f>
        <v>236.79699999999997</v>
      </c>
      <c r="F2927" s="141">
        <f t="shared" ca="1" si="137"/>
        <v>0</v>
      </c>
      <c r="G2927" s="142">
        <f>IF($K2927="Padrão",BDI!$B$17,IF($K2927="Diferenciado",BDI!$E$17,0))</f>
        <v>0.21290000000000001</v>
      </c>
      <c r="H2927" s="140">
        <f t="shared" ca="1" si="135"/>
        <v>287.20999999999998</v>
      </c>
      <c r="I2927" s="141">
        <f t="shared" ca="1" si="136"/>
        <v>0</v>
      </c>
      <c r="J2927" s="143"/>
      <c r="K2927" s="144" t="s">
        <v>3103</v>
      </c>
    </row>
    <row r="2928" spans="1:11" hidden="1" x14ac:dyDescent="0.25">
      <c r="A2928" s="137" t="s">
        <v>7844</v>
      </c>
      <c r="B2928" s="138" t="s">
        <v>7845</v>
      </c>
      <c r="C2928" s="139" t="s">
        <v>17</v>
      </c>
      <c r="D2928" s="139">
        <v>0</v>
      </c>
      <c r="E2928" s="140" t="s">
        <v>12</v>
      </c>
      <c r="F2928" s="141" t="str">
        <f t="shared" si="137"/>
        <v/>
      </c>
      <c r="G2928" s="142">
        <f>IF($K2928="Padrão",BDI!$B$17,IF($K2928="Diferenciado",BDI!$E$17,0))</f>
        <v>0.21290000000000001</v>
      </c>
      <c r="H2928" s="140" t="str">
        <f t="shared" si="135"/>
        <v/>
      </c>
      <c r="I2928" s="141" t="str">
        <f t="shared" si="136"/>
        <v/>
      </c>
      <c r="J2928" s="143"/>
      <c r="K2928" s="144" t="s">
        <v>3103</v>
      </c>
    </row>
    <row r="2929" spans="1:11" hidden="1" x14ac:dyDescent="0.25">
      <c r="A2929" s="185" t="s">
        <v>1663</v>
      </c>
      <c r="B2929" s="138" t="s">
        <v>7846</v>
      </c>
      <c r="C2929" s="139" t="s">
        <v>17</v>
      </c>
      <c r="D2929" s="139">
        <v>0</v>
      </c>
      <c r="E2929" s="140">
        <f ca="1">OFFSET(INDEX(Composições!A:H,MATCH(Orçamentária!A2929,Composições!A:A,0),8),2,0)</f>
        <v>133.3895</v>
      </c>
      <c r="F2929" s="141">
        <f t="shared" ca="1" si="137"/>
        <v>0</v>
      </c>
      <c r="G2929" s="142">
        <f>IF($K2929="Padrão",BDI!$B$17,IF($K2929="Diferenciado",BDI!$E$17,0))</f>
        <v>0.21290000000000001</v>
      </c>
      <c r="H2929" s="140">
        <f t="shared" ca="1" si="135"/>
        <v>161.79</v>
      </c>
      <c r="I2929" s="141">
        <f t="shared" ca="1" si="136"/>
        <v>0</v>
      </c>
      <c r="J2929" s="143"/>
      <c r="K2929" s="144" t="s">
        <v>3103</v>
      </c>
    </row>
    <row r="2930" spans="1:11" hidden="1" x14ac:dyDescent="0.25">
      <c r="A2930" s="185" t="s">
        <v>1664</v>
      </c>
      <c r="B2930" s="138" t="s">
        <v>7847</v>
      </c>
      <c r="C2930" s="139" t="s">
        <v>17</v>
      </c>
      <c r="D2930" s="139">
        <v>0</v>
      </c>
      <c r="E2930" s="140">
        <f ca="1">OFFSET(INDEX(Composições!A:H,MATCH(Orçamentária!A2930,Composições!A:A,0),8),2,0)</f>
        <v>424.95399999999995</v>
      </c>
      <c r="F2930" s="141">
        <f t="shared" ca="1" si="137"/>
        <v>0</v>
      </c>
      <c r="G2930" s="142">
        <f>IF($K2930="Padrão",BDI!$B$17,IF($K2930="Diferenciado",BDI!$E$17,0))</f>
        <v>0.21290000000000001</v>
      </c>
      <c r="H2930" s="140">
        <f t="shared" ca="1" si="135"/>
        <v>515.42999999999995</v>
      </c>
      <c r="I2930" s="141">
        <f t="shared" ca="1" si="136"/>
        <v>0</v>
      </c>
      <c r="J2930" s="143"/>
      <c r="K2930" s="144" t="s">
        <v>3103</v>
      </c>
    </row>
    <row r="2931" spans="1:11" hidden="1" x14ac:dyDescent="0.25">
      <c r="A2931" s="185" t="s">
        <v>1665</v>
      </c>
      <c r="B2931" s="138" t="s">
        <v>7848</v>
      </c>
      <c r="C2931" s="139" t="s">
        <v>17</v>
      </c>
      <c r="D2931" s="139">
        <v>0</v>
      </c>
      <c r="E2931" s="140">
        <f ca="1">OFFSET(INDEX(Composições!A:H,MATCH(Orçamentária!A2931,Composições!A:A,0),8),2,0)</f>
        <v>514.84300000000007</v>
      </c>
      <c r="F2931" s="141">
        <f t="shared" ca="1" si="137"/>
        <v>0</v>
      </c>
      <c r="G2931" s="142">
        <f>IF($K2931="Padrão",BDI!$B$17,IF($K2931="Diferenciado",BDI!$E$17,0))</f>
        <v>0.21290000000000001</v>
      </c>
      <c r="H2931" s="140">
        <f t="shared" ca="1" si="135"/>
        <v>624.45000000000005</v>
      </c>
      <c r="I2931" s="141">
        <f t="shared" ca="1" si="136"/>
        <v>0</v>
      </c>
      <c r="J2931" s="143"/>
      <c r="K2931" s="144" t="s">
        <v>3103</v>
      </c>
    </row>
    <row r="2932" spans="1:11" hidden="1" x14ac:dyDescent="0.25">
      <c r="A2932" s="185" t="s">
        <v>1666</v>
      </c>
      <c r="B2932" s="138" t="s">
        <v>7849</v>
      </c>
      <c r="C2932" s="139" t="s">
        <v>17</v>
      </c>
      <c r="D2932" s="139">
        <v>0</v>
      </c>
      <c r="E2932" s="140">
        <f ca="1">OFFSET(INDEX(Composições!A:H,MATCH(Orçamentária!A2932,Composições!A:A,0),8),2,0)</f>
        <v>893.55100000000004</v>
      </c>
      <c r="F2932" s="141">
        <f t="shared" ca="1" si="137"/>
        <v>0</v>
      </c>
      <c r="G2932" s="142">
        <f>IF($K2932="Padrão",BDI!$B$17,IF($K2932="Diferenciado",BDI!$E$17,0))</f>
        <v>0.21290000000000001</v>
      </c>
      <c r="H2932" s="140">
        <f t="shared" ca="1" si="135"/>
        <v>1083.79</v>
      </c>
      <c r="I2932" s="141">
        <f t="shared" ca="1" si="136"/>
        <v>0</v>
      </c>
      <c r="J2932" s="143"/>
      <c r="K2932" s="144" t="s">
        <v>3103</v>
      </c>
    </row>
    <row r="2933" spans="1:11" hidden="1" x14ac:dyDescent="0.25">
      <c r="A2933" s="185" t="s">
        <v>1667</v>
      </c>
      <c r="B2933" s="138" t="s">
        <v>7850</v>
      </c>
      <c r="C2933" s="139" t="s">
        <v>17</v>
      </c>
      <c r="D2933" s="139">
        <v>0</v>
      </c>
      <c r="E2933" s="140">
        <f ca="1">OFFSET(INDEX(Composições!A:H,MATCH(Orçamentária!A2933,Composições!A:A,0),8),2,0)</f>
        <v>235.28649999999999</v>
      </c>
      <c r="F2933" s="141">
        <f t="shared" ca="1" si="137"/>
        <v>0</v>
      </c>
      <c r="G2933" s="142">
        <f>IF($K2933="Padrão",BDI!$B$17,IF($K2933="Diferenciado",BDI!$E$17,0))</f>
        <v>0.21290000000000001</v>
      </c>
      <c r="H2933" s="140">
        <f t="shared" ca="1" si="135"/>
        <v>285.38</v>
      </c>
      <c r="I2933" s="141">
        <f t="shared" ca="1" si="136"/>
        <v>0</v>
      </c>
      <c r="J2933" s="143"/>
      <c r="K2933" s="144" t="s">
        <v>3103</v>
      </c>
    </row>
    <row r="2934" spans="1:11" hidden="1" x14ac:dyDescent="0.25">
      <c r="A2934" s="185" t="s">
        <v>1668</v>
      </c>
      <c r="B2934" s="138" t="s">
        <v>7851</v>
      </c>
      <c r="C2934" s="139" t="s">
        <v>17</v>
      </c>
      <c r="D2934" s="139">
        <v>0</v>
      </c>
      <c r="E2934" s="140">
        <f ca="1">OFFSET(INDEX(Composições!A:H,MATCH(Orçamentária!A2934,Composições!A:A,0),8),2,0)</f>
        <v>377.017</v>
      </c>
      <c r="F2934" s="141">
        <f t="shared" ca="1" si="137"/>
        <v>0</v>
      </c>
      <c r="G2934" s="142">
        <f>IF($K2934="Padrão",BDI!$B$17,IF($K2934="Diferenciado",BDI!$E$17,0))</f>
        <v>0.21290000000000001</v>
      </c>
      <c r="H2934" s="140">
        <f t="shared" ca="1" si="135"/>
        <v>457.28</v>
      </c>
      <c r="I2934" s="141">
        <f t="shared" ca="1" si="136"/>
        <v>0</v>
      </c>
      <c r="J2934" s="143"/>
      <c r="K2934" s="144" t="s">
        <v>3103</v>
      </c>
    </row>
    <row r="2935" spans="1:11" hidden="1" x14ac:dyDescent="0.25">
      <c r="A2935" s="137" t="s">
        <v>7852</v>
      </c>
      <c r="B2935" s="138" t="s">
        <v>7853</v>
      </c>
      <c r="C2935" s="139" t="s">
        <v>17</v>
      </c>
      <c r="D2935" s="139">
        <v>0</v>
      </c>
      <c r="E2935" s="140" t="s">
        <v>12</v>
      </c>
      <c r="F2935" s="141" t="str">
        <f t="shared" si="137"/>
        <v/>
      </c>
      <c r="G2935" s="142">
        <f>IF($K2935="Padrão",BDI!$B$17,IF($K2935="Diferenciado",BDI!$E$17,0))</f>
        <v>0.21290000000000001</v>
      </c>
      <c r="H2935" s="140" t="str">
        <f t="shared" si="135"/>
        <v/>
      </c>
      <c r="I2935" s="141" t="str">
        <f t="shared" si="136"/>
        <v/>
      </c>
      <c r="J2935" s="143"/>
      <c r="K2935" s="144" t="s">
        <v>3103</v>
      </c>
    </row>
    <row r="2936" spans="1:11" hidden="1" x14ac:dyDescent="0.25">
      <c r="A2936" s="185" t="s">
        <v>1669</v>
      </c>
      <c r="B2936" s="138" t="s">
        <v>7854</v>
      </c>
      <c r="C2936" s="139" t="s">
        <v>17</v>
      </c>
      <c r="D2936" s="139">
        <v>0</v>
      </c>
      <c r="E2936" s="140">
        <f ca="1">OFFSET(INDEX(Composições!A:H,MATCH(Orçamentária!A2936,Composições!A:A,0),8),2,0)</f>
        <v>42.702500000000001</v>
      </c>
      <c r="F2936" s="141">
        <f t="shared" ca="1" si="137"/>
        <v>0</v>
      </c>
      <c r="G2936" s="142">
        <f>IF($K2936="Padrão",BDI!$B$17,IF($K2936="Diferenciado",BDI!$E$17,0))</f>
        <v>0.21290000000000001</v>
      </c>
      <c r="H2936" s="140">
        <f t="shared" ca="1" si="135"/>
        <v>51.79</v>
      </c>
      <c r="I2936" s="141">
        <f t="shared" ca="1" si="136"/>
        <v>0</v>
      </c>
      <c r="J2936" s="143"/>
      <c r="K2936" s="144" t="s">
        <v>3103</v>
      </c>
    </row>
    <row r="2937" spans="1:11" hidden="1" x14ac:dyDescent="0.25">
      <c r="A2937" s="185" t="s">
        <v>1670</v>
      </c>
      <c r="B2937" s="138" t="s">
        <v>7855</v>
      </c>
      <c r="C2937" s="139" t="s">
        <v>17</v>
      </c>
      <c r="D2937" s="139">
        <v>0</v>
      </c>
      <c r="E2937" s="140">
        <f ca="1">OFFSET(INDEX(Composições!A:H,MATCH(Orçamentária!A2937,Composições!A:A,0),8),2,0)</f>
        <v>143.773</v>
      </c>
      <c r="F2937" s="141">
        <f t="shared" ca="1" si="137"/>
        <v>0</v>
      </c>
      <c r="G2937" s="142">
        <f>IF($K2937="Padrão",BDI!$B$17,IF($K2937="Diferenciado",BDI!$E$17,0))</f>
        <v>0.21290000000000001</v>
      </c>
      <c r="H2937" s="140">
        <f t="shared" ca="1" si="135"/>
        <v>174.38</v>
      </c>
      <c r="I2937" s="141">
        <f t="shared" ca="1" si="136"/>
        <v>0</v>
      </c>
      <c r="J2937" s="143"/>
      <c r="K2937" s="144" t="s">
        <v>3103</v>
      </c>
    </row>
    <row r="2938" spans="1:11" ht="25.5" hidden="1" x14ac:dyDescent="0.25">
      <c r="A2938" s="185" t="s">
        <v>1671</v>
      </c>
      <c r="B2938" s="138" t="s">
        <v>7856</v>
      </c>
      <c r="C2938" s="139" t="s">
        <v>17</v>
      </c>
      <c r="D2938" s="139">
        <v>0</v>
      </c>
      <c r="E2938" s="140">
        <f ca="1">OFFSET(INDEX(Composições!A:H,MATCH(Orçamentária!A2938,Composições!A:A,0),8),2,0)</f>
        <v>83.628500000000003</v>
      </c>
      <c r="F2938" s="141">
        <f t="shared" ca="1" si="137"/>
        <v>0</v>
      </c>
      <c r="G2938" s="142">
        <f>IF($K2938="Padrão",BDI!$B$17,IF($K2938="Diferenciado",BDI!$E$17,0))</f>
        <v>0.21290000000000001</v>
      </c>
      <c r="H2938" s="140">
        <f t="shared" ca="1" si="135"/>
        <v>101.43</v>
      </c>
      <c r="I2938" s="141">
        <f t="shared" ca="1" si="136"/>
        <v>0</v>
      </c>
      <c r="J2938" s="143"/>
      <c r="K2938" s="144" t="s">
        <v>3103</v>
      </c>
    </row>
    <row r="2939" spans="1:11" hidden="1" x14ac:dyDescent="0.25">
      <c r="A2939" s="137" t="s">
        <v>7857</v>
      </c>
      <c r="B2939" s="138" t="s">
        <v>7858</v>
      </c>
      <c r="C2939" s="139" t="s">
        <v>17</v>
      </c>
      <c r="D2939" s="139">
        <v>0</v>
      </c>
      <c r="E2939" s="140" t="s">
        <v>12</v>
      </c>
      <c r="F2939" s="141" t="str">
        <f t="shared" si="137"/>
        <v/>
      </c>
      <c r="G2939" s="142">
        <f>IF($K2939="Padrão",BDI!$B$17,IF($K2939="Diferenciado",BDI!$E$17,0))</f>
        <v>0.21290000000000001</v>
      </c>
      <c r="H2939" s="140" t="str">
        <f t="shared" si="135"/>
        <v/>
      </c>
      <c r="I2939" s="141" t="str">
        <f t="shared" si="136"/>
        <v/>
      </c>
      <c r="J2939" s="143"/>
      <c r="K2939" s="144" t="s">
        <v>3103</v>
      </c>
    </row>
    <row r="2940" spans="1:11" hidden="1" x14ac:dyDescent="0.25">
      <c r="A2940" s="185" t="s">
        <v>1672</v>
      </c>
      <c r="B2940" s="138" t="s">
        <v>7859</v>
      </c>
      <c r="C2940" s="139" t="s">
        <v>17</v>
      </c>
      <c r="D2940" s="139">
        <v>0</v>
      </c>
      <c r="E2940" s="140">
        <f ca="1">OFFSET(INDEX(Composições!A:H,MATCH(Orçamentária!A2940,Composições!A:A,0),8),2,0)</f>
        <v>340.84099999999995</v>
      </c>
      <c r="F2940" s="141">
        <f t="shared" ca="1" si="137"/>
        <v>0</v>
      </c>
      <c r="G2940" s="142">
        <f>IF($K2940="Padrão",BDI!$B$17,IF($K2940="Diferenciado",BDI!$E$17,0))</f>
        <v>0.21290000000000001</v>
      </c>
      <c r="H2940" s="140">
        <f t="shared" ca="1" si="135"/>
        <v>413.41</v>
      </c>
      <c r="I2940" s="141">
        <f t="shared" ca="1" si="136"/>
        <v>0</v>
      </c>
      <c r="J2940" s="143"/>
      <c r="K2940" s="144" t="s">
        <v>3103</v>
      </c>
    </row>
    <row r="2941" spans="1:11" hidden="1" x14ac:dyDescent="0.25">
      <c r="A2941" s="137" t="s">
        <v>7860</v>
      </c>
      <c r="B2941" s="138" t="s">
        <v>7861</v>
      </c>
      <c r="C2941" s="139" t="s">
        <v>17</v>
      </c>
      <c r="D2941" s="139">
        <v>0</v>
      </c>
      <c r="E2941" s="140" t="s">
        <v>12</v>
      </c>
      <c r="F2941" s="141" t="str">
        <f t="shared" si="137"/>
        <v/>
      </c>
      <c r="G2941" s="142">
        <f>IF($K2941="Padrão",BDI!$B$17,IF($K2941="Diferenciado",BDI!$E$17,0))</f>
        <v>0.21290000000000001</v>
      </c>
      <c r="H2941" s="140" t="str">
        <f t="shared" si="135"/>
        <v/>
      </c>
      <c r="I2941" s="141" t="str">
        <f t="shared" si="136"/>
        <v/>
      </c>
      <c r="J2941" s="143"/>
      <c r="K2941" s="144" t="s">
        <v>3103</v>
      </c>
    </row>
    <row r="2942" spans="1:11" ht="25.5" hidden="1" x14ac:dyDescent="0.25">
      <c r="A2942" s="137" t="s">
        <v>7862</v>
      </c>
      <c r="B2942" s="138" t="s">
        <v>7863</v>
      </c>
      <c r="C2942" s="139" t="s">
        <v>17</v>
      </c>
      <c r="D2942" s="139">
        <v>0</v>
      </c>
      <c r="E2942" s="140" t="s">
        <v>12</v>
      </c>
      <c r="F2942" s="141" t="str">
        <f t="shared" si="137"/>
        <v/>
      </c>
      <c r="G2942" s="142">
        <f>IF($K2942="Padrão",BDI!$B$17,IF($K2942="Diferenciado",BDI!$E$17,0))</f>
        <v>0.21290000000000001</v>
      </c>
      <c r="H2942" s="140" t="str">
        <f t="shared" si="135"/>
        <v/>
      </c>
      <c r="I2942" s="141" t="str">
        <f t="shared" si="136"/>
        <v/>
      </c>
      <c r="J2942" s="143"/>
      <c r="K2942" s="144" t="s">
        <v>3103</v>
      </c>
    </row>
    <row r="2943" spans="1:11" hidden="1" x14ac:dyDescent="0.25">
      <c r="A2943" s="137" t="s">
        <v>7864</v>
      </c>
      <c r="B2943" s="138" t="s">
        <v>7865</v>
      </c>
      <c r="C2943" s="139" t="s">
        <v>17</v>
      </c>
      <c r="D2943" s="139">
        <v>0</v>
      </c>
      <c r="E2943" s="140" t="s">
        <v>12</v>
      </c>
      <c r="F2943" s="141" t="str">
        <f t="shared" si="137"/>
        <v/>
      </c>
      <c r="G2943" s="142">
        <f>IF($K2943="Padrão",BDI!$B$17,IF($K2943="Diferenciado",BDI!$E$17,0))</f>
        <v>0.21290000000000001</v>
      </c>
      <c r="H2943" s="140" t="str">
        <f t="shared" si="135"/>
        <v/>
      </c>
      <c r="I2943" s="141" t="str">
        <f t="shared" si="136"/>
        <v/>
      </c>
      <c r="J2943" s="143"/>
      <c r="K2943" s="144" t="s">
        <v>3103</v>
      </c>
    </row>
    <row r="2944" spans="1:11" hidden="1" x14ac:dyDescent="0.25">
      <c r="A2944" s="137" t="s">
        <v>7866</v>
      </c>
      <c r="B2944" s="138" t="s">
        <v>7867</v>
      </c>
      <c r="C2944" s="139" t="s">
        <v>17</v>
      </c>
      <c r="D2944" s="139">
        <v>0</v>
      </c>
      <c r="E2944" s="140" t="s">
        <v>12</v>
      </c>
      <c r="F2944" s="141" t="str">
        <f t="shared" si="137"/>
        <v/>
      </c>
      <c r="G2944" s="142">
        <f>IF($K2944="Padrão",BDI!$B$17,IF($K2944="Diferenciado",BDI!$E$17,0))</f>
        <v>0.21290000000000001</v>
      </c>
      <c r="H2944" s="140" t="str">
        <f t="shared" si="135"/>
        <v/>
      </c>
      <c r="I2944" s="141" t="str">
        <f t="shared" si="136"/>
        <v/>
      </c>
      <c r="J2944" s="143"/>
      <c r="K2944" s="144" t="s">
        <v>3103</v>
      </c>
    </row>
    <row r="2945" spans="1:11" hidden="1" x14ac:dyDescent="0.25">
      <c r="A2945" s="185" t="s">
        <v>1673</v>
      </c>
      <c r="B2945" s="138" t="s">
        <v>7868</v>
      </c>
      <c r="C2945" s="139" t="s">
        <v>17</v>
      </c>
      <c r="D2945" s="139">
        <v>0</v>
      </c>
      <c r="E2945" s="140">
        <f ca="1">OFFSET(INDEX(Composições!A:H,MATCH(Orçamentária!A2945,Composições!A:A,0),8),2,0)</f>
        <v>12.4735</v>
      </c>
      <c r="F2945" s="141">
        <f t="shared" ca="1" si="137"/>
        <v>0</v>
      </c>
      <c r="G2945" s="142">
        <f>IF($K2945="Padrão",BDI!$B$17,IF($K2945="Diferenciado",BDI!$E$17,0))</f>
        <v>0.21290000000000001</v>
      </c>
      <c r="H2945" s="140">
        <f t="shared" ca="1" si="135"/>
        <v>15.13</v>
      </c>
      <c r="I2945" s="141">
        <f t="shared" ca="1" si="136"/>
        <v>0</v>
      </c>
      <c r="J2945" s="143"/>
      <c r="K2945" s="144" t="s">
        <v>3103</v>
      </c>
    </row>
    <row r="2946" spans="1:11" hidden="1" x14ac:dyDescent="0.25">
      <c r="A2946" s="185" t="s">
        <v>1674</v>
      </c>
      <c r="B2946" s="138" t="s">
        <v>7869</v>
      </c>
      <c r="C2946" s="139" t="s">
        <v>17</v>
      </c>
      <c r="D2946" s="139">
        <v>0</v>
      </c>
      <c r="E2946" s="140">
        <f ca="1">OFFSET(INDEX(Composições!A:H,MATCH(Orçamentária!A2946,Composições!A:A,0),8),2,0)</f>
        <v>290.23449999999997</v>
      </c>
      <c r="F2946" s="141">
        <f t="shared" ca="1" si="137"/>
        <v>0</v>
      </c>
      <c r="G2946" s="142">
        <f>IF($K2946="Padrão",BDI!$B$17,IF($K2946="Diferenciado",BDI!$E$17,0))</f>
        <v>0.21290000000000001</v>
      </c>
      <c r="H2946" s="140">
        <f t="shared" ca="1" si="135"/>
        <v>352.03</v>
      </c>
      <c r="I2946" s="141">
        <f t="shared" ca="1" si="136"/>
        <v>0</v>
      </c>
      <c r="J2946" s="143"/>
      <c r="K2946" s="144" t="s">
        <v>3103</v>
      </c>
    </row>
    <row r="2947" spans="1:11" hidden="1" x14ac:dyDescent="0.25">
      <c r="A2947" s="137" t="s">
        <v>7870</v>
      </c>
      <c r="B2947" s="138" t="s">
        <v>7871</v>
      </c>
      <c r="C2947" s="139" t="s">
        <v>17</v>
      </c>
      <c r="D2947" s="139">
        <v>0</v>
      </c>
      <c r="E2947" s="140" t="s">
        <v>12</v>
      </c>
      <c r="F2947" s="141" t="str">
        <f t="shared" si="137"/>
        <v/>
      </c>
      <c r="G2947" s="142">
        <f>IF($K2947="Padrão",BDI!$B$17,IF($K2947="Diferenciado",BDI!$E$17,0))</f>
        <v>0.21290000000000001</v>
      </c>
      <c r="H2947" s="140" t="str">
        <f t="shared" si="135"/>
        <v/>
      </c>
      <c r="I2947" s="141" t="str">
        <f t="shared" si="136"/>
        <v/>
      </c>
      <c r="J2947" s="143"/>
      <c r="K2947" s="144" t="s">
        <v>3103</v>
      </c>
    </row>
    <row r="2948" spans="1:11" hidden="1" x14ac:dyDescent="0.25">
      <c r="A2948" s="185" t="s">
        <v>1675</v>
      </c>
      <c r="B2948" s="138" t="s">
        <v>7872</v>
      </c>
      <c r="C2948" s="139" t="s">
        <v>17</v>
      </c>
      <c r="D2948" s="139">
        <v>0</v>
      </c>
      <c r="E2948" s="140">
        <f ca="1">OFFSET(INDEX(Composições!A:H,MATCH(Orçamentária!A2948,Composições!A:A,0),8),2,0)</f>
        <v>5272.9559999999992</v>
      </c>
      <c r="F2948" s="141">
        <f t="shared" ca="1" si="137"/>
        <v>0</v>
      </c>
      <c r="G2948" s="142">
        <f>IF($K2948="Padrão",BDI!$B$17,IF($K2948="Diferenciado",BDI!$E$17,0))</f>
        <v>0.21290000000000001</v>
      </c>
      <c r="H2948" s="140">
        <f t="shared" ca="1" si="135"/>
        <v>6395.57</v>
      </c>
      <c r="I2948" s="141">
        <f t="shared" ca="1" si="136"/>
        <v>0</v>
      </c>
      <c r="J2948" s="143"/>
      <c r="K2948" s="144" t="s">
        <v>3103</v>
      </c>
    </row>
    <row r="2949" spans="1:11" hidden="1" x14ac:dyDescent="0.25">
      <c r="A2949" s="137" t="s">
        <v>7873</v>
      </c>
      <c r="B2949" s="138" t="s">
        <v>7874</v>
      </c>
      <c r="C2949" s="139" t="s">
        <v>17</v>
      </c>
      <c r="D2949" s="139">
        <v>0</v>
      </c>
      <c r="E2949" s="140" t="s">
        <v>12</v>
      </c>
      <c r="F2949" s="141" t="str">
        <f t="shared" si="137"/>
        <v/>
      </c>
      <c r="G2949" s="142">
        <f>IF($K2949="Padrão",BDI!$B$17,IF($K2949="Diferenciado",BDI!$E$17,0))</f>
        <v>0.21290000000000001</v>
      </c>
      <c r="H2949" s="140" t="str">
        <f t="shared" si="135"/>
        <v/>
      </c>
      <c r="I2949" s="141" t="str">
        <f t="shared" si="136"/>
        <v/>
      </c>
      <c r="J2949" s="143"/>
      <c r="K2949" s="144" t="s">
        <v>3103</v>
      </c>
    </row>
    <row r="2950" spans="1:11" hidden="1" x14ac:dyDescent="0.25">
      <c r="A2950" s="137" t="s">
        <v>7875</v>
      </c>
      <c r="B2950" s="138" t="s">
        <v>7876</v>
      </c>
      <c r="C2950" s="139" t="s">
        <v>17</v>
      </c>
      <c r="D2950" s="139">
        <v>0</v>
      </c>
      <c r="E2950" s="140" t="s">
        <v>12</v>
      </c>
      <c r="F2950" s="141" t="str">
        <f t="shared" si="137"/>
        <v/>
      </c>
      <c r="G2950" s="142">
        <f>IF($K2950="Padrão",BDI!$B$17,IF($K2950="Diferenciado",BDI!$E$17,0))</f>
        <v>0.21290000000000001</v>
      </c>
      <c r="H2950" s="140" t="str">
        <f t="shared" ref="H2950:H3013" si="138">IF(ISNUMBER(E2950),ROUND(E2950*(1+G2950),2),"")</f>
        <v/>
      </c>
      <c r="I2950" s="141" t="str">
        <f t="shared" ref="I2950:I3013" si="139">IF(ISNUMBER(E2950),ROUND(H2950*D2950,2),"")</f>
        <v/>
      </c>
      <c r="J2950" s="143"/>
      <c r="K2950" s="144" t="s">
        <v>3103</v>
      </c>
    </row>
    <row r="2951" spans="1:11" hidden="1" x14ac:dyDescent="0.25">
      <c r="A2951" s="137" t="s">
        <v>7877</v>
      </c>
      <c r="B2951" s="138" t="s">
        <v>7878</v>
      </c>
      <c r="C2951" s="139" t="s">
        <v>17</v>
      </c>
      <c r="D2951" s="139">
        <v>0</v>
      </c>
      <c r="E2951" s="140" t="s">
        <v>12</v>
      </c>
      <c r="F2951" s="141" t="str">
        <f t="shared" ref="F2951:F3014" si="140">IF(ISNUMBER(E2951),D2951*E2951,"")</f>
        <v/>
      </c>
      <c r="G2951" s="142">
        <f>IF($K2951="Padrão",BDI!$B$17,IF($K2951="Diferenciado",BDI!$E$17,0))</f>
        <v>0.21290000000000001</v>
      </c>
      <c r="H2951" s="140" t="str">
        <f t="shared" si="138"/>
        <v/>
      </c>
      <c r="I2951" s="141" t="str">
        <f t="shared" si="139"/>
        <v/>
      </c>
      <c r="J2951" s="143"/>
      <c r="K2951" s="144" t="s">
        <v>3103</v>
      </c>
    </row>
    <row r="2952" spans="1:11" hidden="1" x14ac:dyDescent="0.25">
      <c r="A2952" s="137" t="s">
        <v>7879</v>
      </c>
      <c r="B2952" s="138" t="s">
        <v>7880</v>
      </c>
      <c r="C2952" s="139" t="s">
        <v>17</v>
      </c>
      <c r="D2952" s="139">
        <v>0</v>
      </c>
      <c r="E2952" s="140" t="s">
        <v>12</v>
      </c>
      <c r="F2952" s="141" t="str">
        <f t="shared" si="140"/>
        <v/>
      </c>
      <c r="G2952" s="142">
        <f>IF($K2952="Padrão",BDI!$B$17,IF($K2952="Diferenciado",BDI!$E$17,0))</f>
        <v>0.21290000000000001</v>
      </c>
      <c r="H2952" s="140" t="str">
        <f t="shared" si="138"/>
        <v/>
      </c>
      <c r="I2952" s="141" t="str">
        <f t="shared" si="139"/>
        <v/>
      </c>
      <c r="J2952" s="143"/>
      <c r="K2952" s="144" t="s">
        <v>3103</v>
      </c>
    </row>
    <row r="2953" spans="1:11" hidden="1" x14ac:dyDescent="0.25">
      <c r="A2953" s="137" t="s">
        <v>7881</v>
      </c>
      <c r="B2953" s="138" t="s">
        <v>7882</v>
      </c>
      <c r="C2953" s="139" t="s">
        <v>17</v>
      </c>
      <c r="D2953" s="139">
        <v>0</v>
      </c>
      <c r="E2953" s="140" t="s">
        <v>12</v>
      </c>
      <c r="F2953" s="141" t="str">
        <f t="shared" si="140"/>
        <v/>
      </c>
      <c r="G2953" s="142">
        <f>IF($K2953="Padrão",BDI!$B$17,IF($K2953="Diferenciado",BDI!$E$17,0))</f>
        <v>0.21290000000000001</v>
      </c>
      <c r="H2953" s="140" t="str">
        <f t="shared" si="138"/>
        <v/>
      </c>
      <c r="I2953" s="141" t="str">
        <f t="shared" si="139"/>
        <v/>
      </c>
      <c r="J2953" s="143"/>
      <c r="K2953" s="144" t="s">
        <v>3103</v>
      </c>
    </row>
    <row r="2954" spans="1:11" hidden="1" x14ac:dyDescent="0.25">
      <c r="A2954" s="137" t="s">
        <v>7883</v>
      </c>
      <c r="B2954" s="138" t="s">
        <v>7884</v>
      </c>
      <c r="C2954" s="139" t="s">
        <v>17</v>
      </c>
      <c r="D2954" s="139">
        <v>0</v>
      </c>
      <c r="E2954" s="140" t="s">
        <v>12</v>
      </c>
      <c r="F2954" s="141" t="str">
        <f t="shared" si="140"/>
        <v/>
      </c>
      <c r="G2954" s="142">
        <f>IF($K2954="Padrão",BDI!$B$17,IF($K2954="Diferenciado",BDI!$E$17,0))</f>
        <v>0.21290000000000001</v>
      </c>
      <c r="H2954" s="140" t="str">
        <f t="shared" si="138"/>
        <v/>
      </c>
      <c r="I2954" s="141" t="str">
        <f t="shared" si="139"/>
        <v/>
      </c>
      <c r="J2954" s="143"/>
      <c r="K2954" s="144" t="s">
        <v>3103</v>
      </c>
    </row>
    <row r="2955" spans="1:11" hidden="1" x14ac:dyDescent="0.25">
      <c r="A2955" s="137" t="s">
        <v>7885</v>
      </c>
      <c r="B2955" s="138" t="s">
        <v>7886</v>
      </c>
      <c r="C2955" s="139" t="s">
        <v>17</v>
      </c>
      <c r="D2955" s="139">
        <v>0</v>
      </c>
      <c r="E2955" s="140" t="s">
        <v>12</v>
      </c>
      <c r="F2955" s="141" t="str">
        <f t="shared" si="140"/>
        <v/>
      </c>
      <c r="G2955" s="142">
        <f>IF($K2955="Padrão",BDI!$B$17,IF($K2955="Diferenciado",BDI!$E$17,0))</f>
        <v>0.21290000000000001</v>
      </c>
      <c r="H2955" s="140" t="str">
        <f t="shared" si="138"/>
        <v/>
      </c>
      <c r="I2955" s="141" t="str">
        <f t="shared" si="139"/>
        <v/>
      </c>
      <c r="J2955" s="143"/>
      <c r="K2955" s="144" t="s">
        <v>3103</v>
      </c>
    </row>
    <row r="2956" spans="1:11" hidden="1" x14ac:dyDescent="0.25">
      <c r="A2956" s="137" t="s">
        <v>7887</v>
      </c>
      <c r="B2956" s="138" t="s">
        <v>7888</v>
      </c>
      <c r="C2956" s="139" t="s">
        <v>17</v>
      </c>
      <c r="D2956" s="139">
        <v>0</v>
      </c>
      <c r="E2956" s="140" t="s">
        <v>12</v>
      </c>
      <c r="F2956" s="141" t="str">
        <f t="shared" si="140"/>
        <v/>
      </c>
      <c r="G2956" s="142">
        <f>IF($K2956="Padrão",BDI!$B$17,IF($K2956="Diferenciado",BDI!$E$17,0))</f>
        <v>0.21290000000000001</v>
      </c>
      <c r="H2956" s="140" t="str">
        <f t="shared" si="138"/>
        <v/>
      </c>
      <c r="I2956" s="141" t="str">
        <f t="shared" si="139"/>
        <v/>
      </c>
      <c r="J2956" s="143"/>
      <c r="K2956" s="144" t="s">
        <v>3103</v>
      </c>
    </row>
    <row r="2957" spans="1:11" hidden="1" x14ac:dyDescent="0.25">
      <c r="A2957" s="137" t="s">
        <v>7889</v>
      </c>
      <c r="B2957" s="138" t="s">
        <v>7890</v>
      </c>
      <c r="C2957" s="139" t="s">
        <v>17</v>
      </c>
      <c r="D2957" s="139">
        <v>0</v>
      </c>
      <c r="E2957" s="140" t="s">
        <v>12</v>
      </c>
      <c r="F2957" s="141" t="str">
        <f t="shared" si="140"/>
        <v/>
      </c>
      <c r="G2957" s="142">
        <f>IF($K2957="Padrão",BDI!$B$17,IF($K2957="Diferenciado",BDI!$E$17,0))</f>
        <v>0.21290000000000001</v>
      </c>
      <c r="H2957" s="140" t="str">
        <f t="shared" si="138"/>
        <v/>
      </c>
      <c r="I2957" s="141" t="str">
        <f t="shared" si="139"/>
        <v/>
      </c>
      <c r="J2957" s="143"/>
      <c r="K2957" s="144" t="s">
        <v>3103</v>
      </c>
    </row>
    <row r="2958" spans="1:11" hidden="1" x14ac:dyDescent="0.25">
      <c r="A2958" s="137" t="s">
        <v>7891</v>
      </c>
      <c r="B2958" s="138" t="s">
        <v>7892</v>
      </c>
      <c r="C2958" s="139" t="s">
        <v>17</v>
      </c>
      <c r="D2958" s="139">
        <v>0</v>
      </c>
      <c r="E2958" s="140" t="s">
        <v>12</v>
      </c>
      <c r="F2958" s="141" t="str">
        <f t="shared" si="140"/>
        <v/>
      </c>
      <c r="G2958" s="142">
        <f>IF($K2958="Padrão",BDI!$B$17,IF($K2958="Diferenciado",BDI!$E$17,0))</f>
        <v>0.21290000000000001</v>
      </c>
      <c r="H2958" s="140" t="str">
        <f t="shared" si="138"/>
        <v/>
      </c>
      <c r="I2958" s="141" t="str">
        <f t="shared" si="139"/>
        <v/>
      </c>
      <c r="J2958" s="143"/>
      <c r="K2958" s="144" t="s">
        <v>3103</v>
      </c>
    </row>
    <row r="2959" spans="1:11" hidden="1" x14ac:dyDescent="0.25">
      <c r="A2959" s="137" t="s">
        <v>7893</v>
      </c>
      <c r="B2959" s="138" t="s">
        <v>7894</v>
      </c>
      <c r="C2959" s="139" t="s">
        <v>17</v>
      </c>
      <c r="D2959" s="139">
        <v>0</v>
      </c>
      <c r="E2959" s="140" t="s">
        <v>12</v>
      </c>
      <c r="F2959" s="141" t="str">
        <f t="shared" si="140"/>
        <v/>
      </c>
      <c r="G2959" s="142">
        <f>IF($K2959="Padrão",BDI!$B$17,IF($K2959="Diferenciado",BDI!$E$17,0))</f>
        <v>0.21290000000000001</v>
      </c>
      <c r="H2959" s="140" t="str">
        <f t="shared" si="138"/>
        <v/>
      </c>
      <c r="I2959" s="141" t="str">
        <f t="shared" si="139"/>
        <v/>
      </c>
      <c r="J2959" s="143"/>
      <c r="K2959" s="144" t="s">
        <v>3103</v>
      </c>
    </row>
    <row r="2960" spans="1:11" hidden="1" x14ac:dyDescent="0.25">
      <c r="A2960" s="137" t="s">
        <v>7895</v>
      </c>
      <c r="B2960" s="138" t="s">
        <v>7896</v>
      </c>
      <c r="C2960" s="139" t="s">
        <v>17</v>
      </c>
      <c r="D2960" s="139">
        <v>0</v>
      </c>
      <c r="E2960" s="140" t="s">
        <v>12</v>
      </c>
      <c r="F2960" s="141" t="str">
        <f t="shared" si="140"/>
        <v/>
      </c>
      <c r="G2960" s="142">
        <f>IF($K2960="Padrão",BDI!$B$17,IF($K2960="Diferenciado",BDI!$E$17,0))</f>
        <v>0.21290000000000001</v>
      </c>
      <c r="H2960" s="140" t="str">
        <f t="shared" si="138"/>
        <v/>
      </c>
      <c r="I2960" s="141" t="str">
        <f t="shared" si="139"/>
        <v/>
      </c>
      <c r="J2960" s="143"/>
      <c r="K2960" s="144" t="s">
        <v>3103</v>
      </c>
    </row>
    <row r="2961" spans="1:11" hidden="1" x14ac:dyDescent="0.25">
      <c r="A2961" s="137" t="s">
        <v>7897</v>
      </c>
      <c r="B2961" s="138" t="s">
        <v>7898</v>
      </c>
      <c r="C2961" s="139" t="s">
        <v>17</v>
      </c>
      <c r="D2961" s="139">
        <v>0</v>
      </c>
      <c r="E2961" s="140" t="s">
        <v>12</v>
      </c>
      <c r="F2961" s="141" t="str">
        <f t="shared" si="140"/>
        <v/>
      </c>
      <c r="G2961" s="142">
        <f>IF($K2961="Padrão",BDI!$B$17,IF($K2961="Diferenciado",BDI!$E$17,0))</f>
        <v>0.21290000000000001</v>
      </c>
      <c r="H2961" s="140" t="str">
        <f t="shared" si="138"/>
        <v/>
      </c>
      <c r="I2961" s="141" t="str">
        <f t="shared" si="139"/>
        <v/>
      </c>
      <c r="J2961" s="143"/>
      <c r="K2961" s="144" t="s">
        <v>3103</v>
      </c>
    </row>
    <row r="2962" spans="1:11" hidden="1" x14ac:dyDescent="0.25">
      <c r="A2962" s="137" t="s">
        <v>7899</v>
      </c>
      <c r="B2962" s="138" t="s">
        <v>7900</v>
      </c>
      <c r="C2962" s="139" t="s">
        <v>17</v>
      </c>
      <c r="D2962" s="139">
        <v>0</v>
      </c>
      <c r="E2962" s="140" t="s">
        <v>12</v>
      </c>
      <c r="F2962" s="141" t="str">
        <f t="shared" si="140"/>
        <v/>
      </c>
      <c r="G2962" s="142">
        <f>IF($K2962="Padrão",BDI!$B$17,IF($K2962="Diferenciado",BDI!$E$17,0))</f>
        <v>0.21290000000000001</v>
      </c>
      <c r="H2962" s="140" t="str">
        <f t="shared" si="138"/>
        <v/>
      </c>
      <c r="I2962" s="141" t="str">
        <f t="shared" si="139"/>
        <v/>
      </c>
      <c r="J2962" s="143"/>
      <c r="K2962" s="144" t="s">
        <v>3103</v>
      </c>
    </row>
    <row r="2963" spans="1:11" hidden="1" x14ac:dyDescent="0.25">
      <c r="A2963" s="137" t="s">
        <v>7901</v>
      </c>
      <c r="B2963" s="138" t="s">
        <v>7902</v>
      </c>
      <c r="C2963" s="139" t="s">
        <v>17</v>
      </c>
      <c r="D2963" s="139">
        <v>0</v>
      </c>
      <c r="E2963" s="140" t="s">
        <v>12</v>
      </c>
      <c r="F2963" s="141" t="str">
        <f t="shared" si="140"/>
        <v/>
      </c>
      <c r="G2963" s="142">
        <f>IF($K2963="Padrão",BDI!$B$17,IF($K2963="Diferenciado",BDI!$E$17,0))</f>
        <v>0.21290000000000001</v>
      </c>
      <c r="H2963" s="140" t="str">
        <f t="shared" si="138"/>
        <v/>
      </c>
      <c r="I2963" s="141" t="str">
        <f t="shared" si="139"/>
        <v/>
      </c>
      <c r="J2963" s="143"/>
      <c r="K2963" s="144" t="s">
        <v>3103</v>
      </c>
    </row>
    <row r="2964" spans="1:11" hidden="1" x14ac:dyDescent="0.25">
      <c r="A2964" s="137" t="s">
        <v>7903</v>
      </c>
      <c r="B2964" s="138" t="s">
        <v>7904</v>
      </c>
      <c r="C2964" s="139" t="s">
        <v>17</v>
      </c>
      <c r="D2964" s="139">
        <v>0</v>
      </c>
      <c r="E2964" s="140" t="s">
        <v>12</v>
      </c>
      <c r="F2964" s="141" t="str">
        <f t="shared" si="140"/>
        <v/>
      </c>
      <c r="G2964" s="142">
        <f>IF($K2964="Padrão",BDI!$B$17,IF($K2964="Diferenciado",BDI!$E$17,0))</f>
        <v>0.21290000000000001</v>
      </c>
      <c r="H2964" s="140" t="str">
        <f t="shared" si="138"/>
        <v/>
      </c>
      <c r="I2964" s="141" t="str">
        <f t="shared" si="139"/>
        <v/>
      </c>
      <c r="J2964" s="143"/>
      <c r="K2964" s="144" t="s">
        <v>3103</v>
      </c>
    </row>
    <row r="2965" spans="1:11" hidden="1" x14ac:dyDescent="0.25">
      <c r="A2965" s="137" t="s">
        <v>7905</v>
      </c>
      <c r="B2965" s="138" t="s">
        <v>7906</v>
      </c>
      <c r="C2965" s="139" t="s">
        <v>17</v>
      </c>
      <c r="D2965" s="139">
        <v>0</v>
      </c>
      <c r="E2965" s="140" t="s">
        <v>12</v>
      </c>
      <c r="F2965" s="141" t="str">
        <f t="shared" si="140"/>
        <v/>
      </c>
      <c r="G2965" s="142">
        <f>IF($K2965="Padrão",BDI!$B$17,IF($K2965="Diferenciado",BDI!$E$17,0))</f>
        <v>0.21290000000000001</v>
      </c>
      <c r="H2965" s="140" t="str">
        <f t="shared" si="138"/>
        <v/>
      </c>
      <c r="I2965" s="141" t="str">
        <f t="shared" si="139"/>
        <v/>
      </c>
      <c r="J2965" s="143"/>
      <c r="K2965" s="144" t="s">
        <v>3103</v>
      </c>
    </row>
    <row r="2966" spans="1:11" hidden="1" x14ac:dyDescent="0.25">
      <c r="A2966" s="137" t="s">
        <v>7907</v>
      </c>
      <c r="B2966" s="138" t="s">
        <v>7908</v>
      </c>
      <c r="C2966" s="139" t="s">
        <v>17</v>
      </c>
      <c r="D2966" s="139">
        <v>0</v>
      </c>
      <c r="E2966" s="140" t="s">
        <v>12</v>
      </c>
      <c r="F2966" s="141" t="str">
        <f t="shared" si="140"/>
        <v/>
      </c>
      <c r="G2966" s="142">
        <f>IF($K2966="Padrão",BDI!$B$17,IF($K2966="Diferenciado",BDI!$E$17,0))</f>
        <v>0.21290000000000001</v>
      </c>
      <c r="H2966" s="140" t="str">
        <f t="shared" si="138"/>
        <v/>
      </c>
      <c r="I2966" s="141" t="str">
        <f t="shared" si="139"/>
        <v/>
      </c>
      <c r="J2966" s="143"/>
      <c r="K2966" s="144" t="s">
        <v>3103</v>
      </c>
    </row>
    <row r="2967" spans="1:11" hidden="1" x14ac:dyDescent="0.25">
      <c r="A2967" s="137" t="s">
        <v>7909</v>
      </c>
      <c r="B2967" s="138" t="s">
        <v>7910</v>
      </c>
      <c r="C2967" s="139" t="s">
        <v>17</v>
      </c>
      <c r="D2967" s="139">
        <v>0</v>
      </c>
      <c r="E2967" s="140" t="s">
        <v>12</v>
      </c>
      <c r="F2967" s="141" t="str">
        <f t="shared" si="140"/>
        <v/>
      </c>
      <c r="G2967" s="142">
        <f>IF($K2967="Padrão",BDI!$B$17,IF($K2967="Diferenciado",BDI!$E$17,0))</f>
        <v>0.21290000000000001</v>
      </c>
      <c r="H2967" s="140" t="str">
        <f t="shared" si="138"/>
        <v/>
      </c>
      <c r="I2967" s="141" t="str">
        <f t="shared" si="139"/>
        <v/>
      </c>
      <c r="J2967" s="143"/>
      <c r="K2967" s="144" t="s">
        <v>3103</v>
      </c>
    </row>
    <row r="2968" spans="1:11" hidden="1" x14ac:dyDescent="0.25">
      <c r="A2968" s="137" t="s">
        <v>7911</v>
      </c>
      <c r="B2968" s="138" t="s">
        <v>7912</v>
      </c>
      <c r="C2968" s="139" t="s">
        <v>17</v>
      </c>
      <c r="D2968" s="139">
        <v>0</v>
      </c>
      <c r="E2968" s="140" t="s">
        <v>12</v>
      </c>
      <c r="F2968" s="141" t="str">
        <f t="shared" si="140"/>
        <v/>
      </c>
      <c r="G2968" s="142">
        <f>IF($K2968="Padrão",BDI!$B$17,IF($K2968="Diferenciado",BDI!$E$17,0))</f>
        <v>0.21290000000000001</v>
      </c>
      <c r="H2968" s="140" t="str">
        <f t="shared" si="138"/>
        <v/>
      </c>
      <c r="I2968" s="141" t="str">
        <f t="shared" si="139"/>
        <v/>
      </c>
      <c r="J2968" s="143"/>
      <c r="K2968" s="144" t="s">
        <v>3103</v>
      </c>
    </row>
    <row r="2969" spans="1:11" hidden="1" x14ac:dyDescent="0.25">
      <c r="A2969" s="137" t="s">
        <v>7913</v>
      </c>
      <c r="B2969" s="138" t="s">
        <v>7914</v>
      </c>
      <c r="C2969" s="139" t="s">
        <v>17</v>
      </c>
      <c r="D2969" s="139">
        <v>0</v>
      </c>
      <c r="E2969" s="140" t="s">
        <v>12</v>
      </c>
      <c r="F2969" s="141" t="str">
        <f t="shared" si="140"/>
        <v/>
      </c>
      <c r="G2969" s="142">
        <f>IF($K2969="Padrão",BDI!$B$17,IF($K2969="Diferenciado",BDI!$E$17,0))</f>
        <v>0.21290000000000001</v>
      </c>
      <c r="H2969" s="140" t="str">
        <f t="shared" si="138"/>
        <v/>
      </c>
      <c r="I2969" s="141" t="str">
        <f t="shared" si="139"/>
        <v/>
      </c>
      <c r="J2969" s="143"/>
      <c r="K2969" s="144" t="s">
        <v>3103</v>
      </c>
    </row>
    <row r="2970" spans="1:11" hidden="1" x14ac:dyDescent="0.25">
      <c r="A2970" s="137" t="s">
        <v>7915</v>
      </c>
      <c r="B2970" s="138" t="s">
        <v>7916</v>
      </c>
      <c r="C2970" s="139" t="s">
        <v>17</v>
      </c>
      <c r="D2970" s="139">
        <v>0</v>
      </c>
      <c r="E2970" s="140" t="s">
        <v>12</v>
      </c>
      <c r="F2970" s="141" t="str">
        <f t="shared" si="140"/>
        <v/>
      </c>
      <c r="G2970" s="142">
        <f>IF($K2970="Padrão",BDI!$B$17,IF($K2970="Diferenciado",BDI!$E$17,0))</f>
        <v>0.21290000000000001</v>
      </c>
      <c r="H2970" s="140" t="str">
        <f t="shared" si="138"/>
        <v/>
      </c>
      <c r="I2970" s="141" t="str">
        <f t="shared" si="139"/>
        <v/>
      </c>
      <c r="J2970" s="143"/>
      <c r="K2970" s="144" t="s">
        <v>3103</v>
      </c>
    </row>
    <row r="2971" spans="1:11" hidden="1" x14ac:dyDescent="0.25">
      <c r="A2971" s="137" t="s">
        <v>7917</v>
      </c>
      <c r="B2971" s="138" t="s">
        <v>7918</v>
      </c>
      <c r="C2971" s="139" t="s">
        <v>17</v>
      </c>
      <c r="D2971" s="139">
        <v>0</v>
      </c>
      <c r="E2971" s="140" t="s">
        <v>12</v>
      </c>
      <c r="F2971" s="141" t="str">
        <f t="shared" si="140"/>
        <v/>
      </c>
      <c r="G2971" s="142">
        <f>IF($K2971="Padrão",BDI!$B$17,IF($K2971="Diferenciado",BDI!$E$17,0))</f>
        <v>0.21290000000000001</v>
      </c>
      <c r="H2971" s="140" t="str">
        <f t="shared" si="138"/>
        <v/>
      </c>
      <c r="I2971" s="141" t="str">
        <f t="shared" si="139"/>
        <v/>
      </c>
      <c r="J2971" s="143"/>
      <c r="K2971" s="144" t="s">
        <v>3103</v>
      </c>
    </row>
    <row r="2972" spans="1:11" hidden="1" x14ac:dyDescent="0.25">
      <c r="A2972" s="137" t="s">
        <v>7919</v>
      </c>
      <c r="B2972" s="138" t="s">
        <v>7920</v>
      </c>
      <c r="C2972" s="139" t="s">
        <v>17</v>
      </c>
      <c r="D2972" s="139">
        <v>0</v>
      </c>
      <c r="E2972" s="140" t="s">
        <v>12</v>
      </c>
      <c r="F2972" s="141" t="str">
        <f t="shared" si="140"/>
        <v/>
      </c>
      <c r="G2972" s="142">
        <f>IF($K2972="Padrão",BDI!$B$17,IF($K2972="Diferenciado",BDI!$E$17,0))</f>
        <v>0.21290000000000001</v>
      </c>
      <c r="H2972" s="140" t="str">
        <f t="shared" si="138"/>
        <v/>
      </c>
      <c r="I2972" s="141" t="str">
        <f t="shared" si="139"/>
        <v/>
      </c>
      <c r="J2972" s="143"/>
      <c r="K2972" s="144" t="s">
        <v>3103</v>
      </c>
    </row>
    <row r="2973" spans="1:11" hidden="1" x14ac:dyDescent="0.25">
      <c r="A2973" s="137" t="s">
        <v>7921</v>
      </c>
      <c r="B2973" s="138" t="s">
        <v>7922</v>
      </c>
      <c r="C2973" s="139" t="s">
        <v>17</v>
      </c>
      <c r="D2973" s="139">
        <v>0</v>
      </c>
      <c r="E2973" s="140" t="s">
        <v>12</v>
      </c>
      <c r="F2973" s="141" t="str">
        <f t="shared" si="140"/>
        <v/>
      </c>
      <c r="G2973" s="142">
        <f>IF($K2973="Padrão",BDI!$B$17,IF($K2973="Diferenciado",BDI!$E$17,0))</f>
        <v>0.21290000000000001</v>
      </c>
      <c r="H2973" s="140" t="str">
        <f t="shared" si="138"/>
        <v/>
      </c>
      <c r="I2973" s="141" t="str">
        <f t="shared" si="139"/>
        <v/>
      </c>
      <c r="J2973" s="143"/>
      <c r="K2973" s="144" t="s">
        <v>3103</v>
      </c>
    </row>
    <row r="2974" spans="1:11" hidden="1" x14ac:dyDescent="0.25">
      <c r="A2974" s="137" t="s">
        <v>7923</v>
      </c>
      <c r="B2974" s="138" t="s">
        <v>7924</v>
      </c>
      <c r="C2974" s="139" t="s">
        <v>17</v>
      </c>
      <c r="D2974" s="139">
        <v>0</v>
      </c>
      <c r="E2974" s="140" t="s">
        <v>12</v>
      </c>
      <c r="F2974" s="141" t="str">
        <f t="shared" si="140"/>
        <v/>
      </c>
      <c r="G2974" s="142">
        <f>IF($K2974="Padrão",BDI!$B$17,IF($K2974="Diferenciado",BDI!$E$17,0))</f>
        <v>0.21290000000000001</v>
      </c>
      <c r="H2974" s="140" t="str">
        <f t="shared" si="138"/>
        <v/>
      </c>
      <c r="I2974" s="141" t="str">
        <f t="shared" si="139"/>
        <v/>
      </c>
      <c r="J2974" s="143"/>
      <c r="K2974" s="144" t="s">
        <v>3103</v>
      </c>
    </row>
    <row r="2975" spans="1:11" hidden="1" x14ac:dyDescent="0.25">
      <c r="A2975" s="185" t="s">
        <v>1676</v>
      </c>
      <c r="B2975" s="138" t="s">
        <v>7925</v>
      </c>
      <c r="C2975" s="139" t="s">
        <v>17</v>
      </c>
      <c r="D2975" s="139">
        <v>0</v>
      </c>
      <c r="E2975" s="140">
        <f ca="1">OFFSET(INDEX(Composições!A:H,MATCH(Orçamentária!A2975,Composições!A:A,0),8),2,0)</f>
        <v>3.8854999999999995</v>
      </c>
      <c r="F2975" s="141">
        <f t="shared" ca="1" si="140"/>
        <v>0</v>
      </c>
      <c r="G2975" s="142">
        <f>IF($K2975="Padrão",BDI!$B$17,IF($K2975="Diferenciado",BDI!$E$17,0))</f>
        <v>0.21290000000000001</v>
      </c>
      <c r="H2975" s="140">
        <f t="shared" ca="1" si="138"/>
        <v>4.71</v>
      </c>
      <c r="I2975" s="141">
        <f t="shared" ca="1" si="139"/>
        <v>0</v>
      </c>
      <c r="J2975" s="143"/>
      <c r="K2975" s="144" t="s">
        <v>3103</v>
      </c>
    </row>
    <row r="2976" spans="1:11" ht="25.5" hidden="1" x14ac:dyDescent="0.25">
      <c r="A2976" s="137" t="s">
        <v>7926</v>
      </c>
      <c r="B2976" s="138" t="s">
        <v>7927</v>
      </c>
      <c r="C2976" s="139" t="s">
        <v>17</v>
      </c>
      <c r="D2976" s="139">
        <v>0</v>
      </c>
      <c r="E2976" s="140" t="s">
        <v>12</v>
      </c>
      <c r="F2976" s="141" t="str">
        <f t="shared" si="140"/>
        <v/>
      </c>
      <c r="G2976" s="142">
        <f>IF($K2976="Padrão",BDI!$B$17,IF($K2976="Diferenciado",BDI!$E$17,0))</f>
        <v>0.21290000000000001</v>
      </c>
      <c r="H2976" s="140" t="str">
        <f t="shared" si="138"/>
        <v/>
      </c>
      <c r="I2976" s="141" t="str">
        <f t="shared" si="139"/>
        <v/>
      </c>
      <c r="J2976" s="143"/>
      <c r="K2976" s="144" t="s">
        <v>3103</v>
      </c>
    </row>
    <row r="2977" spans="1:11" hidden="1" x14ac:dyDescent="0.25">
      <c r="A2977" s="137" t="s">
        <v>7928</v>
      </c>
      <c r="B2977" s="138" t="s">
        <v>7929</v>
      </c>
      <c r="C2977" s="139" t="s">
        <v>17</v>
      </c>
      <c r="D2977" s="139">
        <v>0</v>
      </c>
      <c r="E2977" s="140" t="s">
        <v>12</v>
      </c>
      <c r="F2977" s="141" t="str">
        <f t="shared" si="140"/>
        <v/>
      </c>
      <c r="G2977" s="142">
        <f>IF($K2977="Padrão",BDI!$B$17,IF($K2977="Diferenciado",BDI!$E$17,0))</f>
        <v>0.21290000000000001</v>
      </c>
      <c r="H2977" s="140" t="str">
        <f t="shared" si="138"/>
        <v/>
      </c>
      <c r="I2977" s="141" t="str">
        <f t="shared" si="139"/>
        <v/>
      </c>
      <c r="J2977" s="143"/>
      <c r="K2977" s="144" t="s">
        <v>3103</v>
      </c>
    </row>
    <row r="2978" spans="1:11" hidden="1" x14ac:dyDescent="0.25">
      <c r="A2978" s="185" t="s">
        <v>1677</v>
      </c>
      <c r="B2978" s="138" t="s">
        <v>7930</v>
      </c>
      <c r="C2978" s="139" t="s">
        <v>17</v>
      </c>
      <c r="D2978" s="139">
        <v>0</v>
      </c>
      <c r="E2978" s="140">
        <f ca="1">OFFSET(INDEX(Composições!A:H,MATCH(Orçamentária!A2978,Composições!A:A,0),8),2,0)</f>
        <v>107.4355</v>
      </c>
      <c r="F2978" s="141">
        <f t="shared" ca="1" si="140"/>
        <v>0</v>
      </c>
      <c r="G2978" s="142">
        <f>IF($K2978="Padrão",BDI!$B$17,IF($K2978="Diferenciado",BDI!$E$17,0))</f>
        <v>0.21290000000000001</v>
      </c>
      <c r="H2978" s="140">
        <f t="shared" ca="1" si="138"/>
        <v>130.31</v>
      </c>
      <c r="I2978" s="141">
        <f t="shared" ca="1" si="139"/>
        <v>0</v>
      </c>
      <c r="J2978" s="143"/>
      <c r="K2978" s="144" t="s">
        <v>3103</v>
      </c>
    </row>
    <row r="2979" spans="1:11" hidden="1" x14ac:dyDescent="0.25">
      <c r="A2979" s="185" t="s">
        <v>1678</v>
      </c>
      <c r="B2979" s="138" t="s">
        <v>7931</v>
      </c>
      <c r="C2979" s="139" t="s">
        <v>17</v>
      </c>
      <c r="D2979" s="139">
        <v>0</v>
      </c>
      <c r="E2979" s="140">
        <f ca="1">OFFSET(INDEX(Composições!A:H,MATCH(Orçamentária!A2979,Composições!A:A,0),8),2,0)</f>
        <v>464.54999999999995</v>
      </c>
      <c r="F2979" s="141">
        <f t="shared" ca="1" si="140"/>
        <v>0</v>
      </c>
      <c r="G2979" s="142">
        <f>IF($K2979="Padrão",BDI!$B$17,IF($K2979="Diferenciado",BDI!$E$17,0))</f>
        <v>0.21290000000000001</v>
      </c>
      <c r="H2979" s="140">
        <f t="shared" ca="1" si="138"/>
        <v>563.45000000000005</v>
      </c>
      <c r="I2979" s="141">
        <f t="shared" ca="1" si="139"/>
        <v>0</v>
      </c>
      <c r="J2979" s="143"/>
      <c r="K2979" s="144" t="s">
        <v>3103</v>
      </c>
    </row>
    <row r="2980" spans="1:11" hidden="1" x14ac:dyDescent="0.25">
      <c r="A2980" s="185" t="s">
        <v>1679</v>
      </c>
      <c r="B2980" s="138" t="s">
        <v>7932</v>
      </c>
      <c r="C2980" s="139" t="s">
        <v>17</v>
      </c>
      <c r="D2980" s="139">
        <v>0</v>
      </c>
      <c r="E2980" s="140">
        <f ca="1">OFFSET(INDEX(Composições!A:H,MATCH(Orçamentária!A2980,Composições!A:A,0),8),2,0)</f>
        <v>5.4339999999999993</v>
      </c>
      <c r="F2980" s="141">
        <f t="shared" ca="1" si="140"/>
        <v>0</v>
      </c>
      <c r="G2980" s="142">
        <f>IF($K2980="Padrão",BDI!$B$17,IF($K2980="Diferenciado",BDI!$E$17,0))</f>
        <v>0.21290000000000001</v>
      </c>
      <c r="H2980" s="140">
        <f t="shared" ca="1" si="138"/>
        <v>6.59</v>
      </c>
      <c r="I2980" s="141">
        <f t="shared" ca="1" si="139"/>
        <v>0</v>
      </c>
      <c r="J2980" s="143"/>
      <c r="K2980" s="144" t="s">
        <v>3103</v>
      </c>
    </row>
    <row r="2981" spans="1:11" hidden="1" x14ac:dyDescent="0.25">
      <c r="A2981" s="185" t="s">
        <v>1680</v>
      </c>
      <c r="B2981" s="138" t="s">
        <v>7933</v>
      </c>
      <c r="C2981" s="139" t="s">
        <v>17</v>
      </c>
      <c r="D2981" s="139">
        <v>0</v>
      </c>
      <c r="E2981" s="140">
        <f ca="1">OFFSET(INDEX(Composições!A:H,MATCH(Orçamentária!A2981,Composições!A:A,0),8),2,0)</f>
        <v>33.981500000000004</v>
      </c>
      <c r="F2981" s="141">
        <f t="shared" ca="1" si="140"/>
        <v>0</v>
      </c>
      <c r="G2981" s="142">
        <f>IF($K2981="Padrão",BDI!$B$17,IF($K2981="Diferenciado",BDI!$E$17,0))</f>
        <v>0.21290000000000001</v>
      </c>
      <c r="H2981" s="140">
        <f t="shared" ca="1" si="138"/>
        <v>41.22</v>
      </c>
      <c r="I2981" s="141">
        <f t="shared" ca="1" si="139"/>
        <v>0</v>
      </c>
      <c r="J2981" s="143"/>
      <c r="K2981" s="144" t="s">
        <v>3103</v>
      </c>
    </row>
    <row r="2982" spans="1:11" hidden="1" x14ac:dyDescent="0.25">
      <c r="A2982" s="185" t="s">
        <v>1681</v>
      </c>
      <c r="B2982" s="138" t="s">
        <v>7934</v>
      </c>
      <c r="C2982" s="139" t="s">
        <v>17</v>
      </c>
      <c r="D2982" s="139">
        <v>0</v>
      </c>
      <c r="E2982" s="140">
        <f ca="1">OFFSET(INDEX(Composições!A:H,MATCH(Orçamentária!A2982,Composições!A:A,0),8),2,0)</f>
        <v>13.328499999999998</v>
      </c>
      <c r="F2982" s="141">
        <f t="shared" ca="1" si="140"/>
        <v>0</v>
      </c>
      <c r="G2982" s="142">
        <f>IF($K2982="Padrão",BDI!$B$17,IF($K2982="Diferenciado",BDI!$E$17,0))</f>
        <v>0.21290000000000001</v>
      </c>
      <c r="H2982" s="140">
        <f t="shared" ca="1" si="138"/>
        <v>16.170000000000002</v>
      </c>
      <c r="I2982" s="141">
        <f t="shared" ca="1" si="139"/>
        <v>0</v>
      </c>
      <c r="J2982" s="143"/>
      <c r="K2982" s="144" t="s">
        <v>3103</v>
      </c>
    </row>
    <row r="2983" spans="1:11" hidden="1" x14ac:dyDescent="0.25">
      <c r="A2983" s="137" t="s">
        <v>7935</v>
      </c>
      <c r="B2983" s="138" t="s">
        <v>7936</v>
      </c>
      <c r="C2983" s="139" t="s">
        <v>17</v>
      </c>
      <c r="D2983" s="139">
        <v>0</v>
      </c>
      <c r="E2983" s="140" t="s">
        <v>12</v>
      </c>
      <c r="F2983" s="141" t="str">
        <f t="shared" si="140"/>
        <v/>
      </c>
      <c r="G2983" s="142">
        <f>IF($K2983="Padrão",BDI!$B$17,IF($K2983="Diferenciado",BDI!$E$17,0))</f>
        <v>0.21290000000000001</v>
      </c>
      <c r="H2983" s="140" t="str">
        <f t="shared" si="138"/>
        <v/>
      </c>
      <c r="I2983" s="141" t="str">
        <f t="shared" si="139"/>
        <v/>
      </c>
      <c r="J2983" s="143"/>
      <c r="K2983" s="144" t="s">
        <v>3103</v>
      </c>
    </row>
    <row r="2984" spans="1:11" hidden="1" x14ac:dyDescent="0.25">
      <c r="A2984" s="185" t="s">
        <v>1682</v>
      </c>
      <c r="B2984" s="138" t="s">
        <v>7937</v>
      </c>
      <c r="C2984" s="139" t="s">
        <v>17</v>
      </c>
      <c r="D2984" s="139">
        <v>0</v>
      </c>
      <c r="E2984" s="140">
        <f ca="1">OFFSET(INDEX(Composições!A:H,MATCH(Orçamentária!A2984,Composições!A:A,0),8),2,0)</f>
        <v>24.101500000000001</v>
      </c>
      <c r="F2984" s="141">
        <f t="shared" ca="1" si="140"/>
        <v>0</v>
      </c>
      <c r="G2984" s="142">
        <f>IF($K2984="Padrão",BDI!$B$17,IF($K2984="Diferenciado",BDI!$E$17,0))</f>
        <v>0.21290000000000001</v>
      </c>
      <c r="H2984" s="140">
        <f t="shared" ca="1" si="138"/>
        <v>29.23</v>
      </c>
      <c r="I2984" s="141">
        <f t="shared" ca="1" si="139"/>
        <v>0</v>
      </c>
      <c r="J2984" s="143"/>
      <c r="K2984" s="144" t="s">
        <v>3103</v>
      </c>
    </row>
    <row r="2985" spans="1:11" ht="25.5" hidden="1" x14ac:dyDescent="0.25">
      <c r="A2985" s="185" t="s">
        <v>1683</v>
      </c>
      <c r="B2985" s="138" t="s">
        <v>7938</v>
      </c>
      <c r="C2985" s="139" t="s">
        <v>17</v>
      </c>
      <c r="D2985" s="139">
        <v>0</v>
      </c>
      <c r="E2985" s="140">
        <f ca="1">OFFSET(INDEX(Composições!A:H,MATCH(Orçamentária!A2985,Composições!A:A,0),8),2,0)</f>
        <v>28.138999999999999</v>
      </c>
      <c r="F2985" s="141">
        <f t="shared" ca="1" si="140"/>
        <v>0</v>
      </c>
      <c r="G2985" s="142">
        <f>IF($K2985="Padrão",BDI!$B$17,IF($K2985="Diferenciado",BDI!$E$17,0))</f>
        <v>0.21290000000000001</v>
      </c>
      <c r="H2985" s="140">
        <f t="shared" ca="1" si="138"/>
        <v>34.130000000000003</v>
      </c>
      <c r="I2985" s="141">
        <f t="shared" ca="1" si="139"/>
        <v>0</v>
      </c>
      <c r="J2985" s="143"/>
      <c r="K2985" s="144" t="s">
        <v>3103</v>
      </c>
    </row>
    <row r="2986" spans="1:11" ht="25.5" hidden="1" x14ac:dyDescent="0.25">
      <c r="A2986" s="137" t="s">
        <v>7939</v>
      </c>
      <c r="B2986" s="138" t="s">
        <v>7940</v>
      </c>
      <c r="C2986" s="139" t="s">
        <v>17</v>
      </c>
      <c r="D2986" s="139">
        <v>0</v>
      </c>
      <c r="E2986" s="140" t="s">
        <v>12</v>
      </c>
      <c r="F2986" s="141" t="str">
        <f t="shared" si="140"/>
        <v/>
      </c>
      <c r="G2986" s="142">
        <f>IF($K2986="Padrão",BDI!$B$17,IF($K2986="Diferenciado",BDI!$E$17,0))</f>
        <v>0.21290000000000001</v>
      </c>
      <c r="H2986" s="140" t="str">
        <f t="shared" si="138"/>
        <v/>
      </c>
      <c r="I2986" s="141" t="str">
        <f t="shared" si="139"/>
        <v/>
      </c>
      <c r="J2986" s="143"/>
      <c r="K2986" s="144" t="s">
        <v>3103</v>
      </c>
    </row>
    <row r="2987" spans="1:11" ht="25.5" hidden="1" x14ac:dyDescent="0.25">
      <c r="A2987" s="137" t="s">
        <v>7941</v>
      </c>
      <c r="B2987" s="138" t="s">
        <v>7942</v>
      </c>
      <c r="C2987" s="139" t="s">
        <v>17</v>
      </c>
      <c r="D2987" s="139">
        <v>0</v>
      </c>
      <c r="E2987" s="140" t="s">
        <v>12</v>
      </c>
      <c r="F2987" s="141" t="str">
        <f t="shared" si="140"/>
        <v/>
      </c>
      <c r="G2987" s="142">
        <f>IF($K2987="Padrão",BDI!$B$17,IF($K2987="Diferenciado",BDI!$E$17,0))</f>
        <v>0.21290000000000001</v>
      </c>
      <c r="H2987" s="140" t="str">
        <f t="shared" si="138"/>
        <v/>
      </c>
      <c r="I2987" s="141" t="str">
        <f t="shared" si="139"/>
        <v/>
      </c>
      <c r="J2987" s="143"/>
      <c r="K2987" s="144" t="s">
        <v>3103</v>
      </c>
    </row>
    <row r="2988" spans="1:11" hidden="1" x14ac:dyDescent="0.25">
      <c r="A2988" s="137" t="s">
        <v>7943</v>
      </c>
      <c r="B2988" s="138" t="s">
        <v>7944</v>
      </c>
      <c r="C2988" s="139" t="s">
        <v>17</v>
      </c>
      <c r="D2988" s="139">
        <v>0</v>
      </c>
      <c r="E2988" s="140" t="s">
        <v>12</v>
      </c>
      <c r="F2988" s="141" t="str">
        <f t="shared" si="140"/>
        <v/>
      </c>
      <c r="G2988" s="142">
        <f>IF($K2988="Padrão",BDI!$B$17,IF($K2988="Diferenciado",BDI!$E$17,0))</f>
        <v>0.21290000000000001</v>
      </c>
      <c r="H2988" s="140" t="str">
        <f t="shared" si="138"/>
        <v/>
      </c>
      <c r="I2988" s="141" t="str">
        <f t="shared" si="139"/>
        <v/>
      </c>
      <c r="J2988" s="143"/>
      <c r="K2988" s="144" t="s">
        <v>3103</v>
      </c>
    </row>
    <row r="2989" spans="1:11" hidden="1" x14ac:dyDescent="0.25">
      <c r="A2989" s="137" t="s">
        <v>7945</v>
      </c>
      <c r="B2989" s="138" t="s">
        <v>7946</v>
      </c>
      <c r="C2989" s="139" t="s">
        <v>17</v>
      </c>
      <c r="D2989" s="139">
        <v>0</v>
      </c>
      <c r="E2989" s="140" t="s">
        <v>12</v>
      </c>
      <c r="F2989" s="141" t="str">
        <f t="shared" si="140"/>
        <v/>
      </c>
      <c r="G2989" s="142">
        <f>IF($K2989="Padrão",BDI!$B$17,IF($K2989="Diferenciado",BDI!$E$17,0))</f>
        <v>0.21290000000000001</v>
      </c>
      <c r="H2989" s="140" t="str">
        <f t="shared" si="138"/>
        <v/>
      </c>
      <c r="I2989" s="141" t="str">
        <f t="shared" si="139"/>
        <v/>
      </c>
      <c r="J2989" s="143"/>
      <c r="K2989" s="144" t="s">
        <v>3103</v>
      </c>
    </row>
    <row r="2990" spans="1:11" hidden="1" x14ac:dyDescent="0.25">
      <c r="A2990" s="185" t="s">
        <v>1684</v>
      </c>
      <c r="B2990" s="138" t="s">
        <v>7947</v>
      </c>
      <c r="C2990" s="139" t="s">
        <v>17</v>
      </c>
      <c r="D2990" s="139">
        <v>0</v>
      </c>
      <c r="E2990" s="140">
        <f ca="1">OFFSET(INDEX(Composições!A:H,MATCH(Orçamentária!A2990,Composições!A:A,0),8),2,0)</f>
        <v>130.88150000000002</v>
      </c>
      <c r="F2990" s="141">
        <f t="shared" ca="1" si="140"/>
        <v>0</v>
      </c>
      <c r="G2990" s="142">
        <f>IF($K2990="Padrão",BDI!$B$17,IF($K2990="Diferenciado",BDI!$E$17,0))</f>
        <v>0.21290000000000001</v>
      </c>
      <c r="H2990" s="140">
        <f t="shared" ca="1" si="138"/>
        <v>158.75</v>
      </c>
      <c r="I2990" s="141">
        <f t="shared" ca="1" si="139"/>
        <v>0</v>
      </c>
      <c r="J2990" s="143"/>
      <c r="K2990" s="144" t="s">
        <v>3103</v>
      </c>
    </row>
    <row r="2991" spans="1:11" hidden="1" x14ac:dyDescent="0.25">
      <c r="A2991" s="185" t="s">
        <v>1685</v>
      </c>
      <c r="B2991" s="138" t="s">
        <v>7948</v>
      </c>
      <c r="C2991" s="139" t="s">
        <v>17</v>
      </c>
      <c r="D2991" s="139">
        <v>0</v>
      </c>
      <c r="E2991" s="140">
        <f ca="1">OFFSET(INDEX(Composições!A:H,MATCH(Orçamentária!A2991,Composições!A:A,0),8),2,0)</f>
        <v>0</v>
      </c>
      <c r="F2991" s="141">
        <f t="shared" ca="1" si="140"/>
        <v>0</v>
      </c>
      <c r="G2991" s="142">
        <f>IF($K2991="Padrão",BDI!$B$17,IF($K2991="Diferenciado",BDI!$E$17,0))</f>
        <v>0.21290000000000001</v>
      </c>
      <c r="H2991" s="140">
        <f t="shared" ca="1" si="138"/>
        <v>0</v>
      </c>
      <c r="I2991" s="141">
        <f t="shared" ca="1" si="139"/>
        <v>0</v>
      </c>
      <c r="J2991" s="143"/>
      <c r="K2991" s="144" t="s">
        <v>3103</v>
      </c>
    </row>
    <row r="2992" spans="1:11" hidden="1" x14ac:dyDescent="0.25">
      <c r="A2992" s="185" t="s">
        <v>1687</v>
      </c>
      <c r="B2992" s="138" t="s">
        <v>7949</v>
      </c>
      <c r="C2992" s="139" t="s">
        <v>17</v>
      </c>
      <c r="D2992" s="139">
        <v>0</v>
      </c>
      <c r="E2992" s="140">
        <f ca="1">OFFSET(INDEX(Composições!A:H,MATCH(Orçamentária!A2992,Composições!A:A,0),8),2,0)</f>
        <v>306.584</v>
      </c>
      <c r="F2992" s="141">
        <f t="shared" ca="1" si="140"/>
        <v>0</v>
      </c>
      <c r="G2992" s="142">
        <f>IF($K2992="Padrão",BDI!$B$17,IF($K2992="Diferenciado",BDI!$E$17,0))</f>
        <v>0.21290000000000001</v>
      </c>
      <c r="H2992" s="140">
        <f t="shared" ca="1" si="138"/>
        <v>371.86</v>
      </c>
      <c r="I2992" s="141">
        <f t="shared" ca="1" si="139"/>
        <v>0</v>
      </c>
      <c r="J2992" s="143"/>
      <c r="K2992" s="144" t="s">
        <v>3103</v>
      </c>
    </row>
    <row r="2993" spans="1:11" hidden="1" x14ac:dyDescent="0.25">
      <c r="A2993" s="185" t="s">
        <v>1688</v>
      </c>
      <c r="B2993" s="138" t="s">
        <v>7950</v>
      </c>
      <c r="C2993" s="139" t="s">
        <v>17</v>
      </c>
      <c r="D2993" s="139">
        <v>0</v>
      </c>
      <c r="E2993" s="140">
        <f ca="1">OFFSET(INDEX(Composições!A:H,MATCH(Orçamentária!A2993,Composições!A:A,0),8),2,0)</f>
        <v>36.622499999999995</v>
      </c>
      <c r="F2993" s="141">
        <f t="shared" ca="1" si="140"/>
        <v>0</v>
      </c>
      <c r="G2993" s="142">
        <f>IF($K2993="Padrão",BDI!$B$17,IF($K2993="Diferenciado",BDI!$E$17,0))</f>
        <v>0.21290000000000001</v>
      </c>
      <c r="H2993" s="140">
        <f t="shared" ca="1" si="138"/>
        <v>44.42</v>
      </c>
      <c r="I2993" s="141">
        <f t="shared" ca="1" si="139"/>
        <v>0</v>
      </c>
      <c r="J2993" s="143"/>
      <c r="K2993" s="144" t="s">
        <v>3103</v>
      </c>
    </row>
    <row r="2994" spans="1:11" hidden="1" x14ac:dyDescent="0.25">
      <c r="A2994" s="185" t="s">
        <v>1689</v>
      </c>
      <c r="B2994" s="138" t="s">
        <v>7951</v>
      </c>
      <c r="C2994" s="139" t="s">
        <v>17</v>
      </c>
      <c r="D2994" s="139">
        <v>0</v>
      </c>
      <c r="E2994" s="140">
        <f ca="1">OFFSET(INDEX(Composições!A:H,MATCH(Orçamentária!A2994,Composições!A:A,0),8),2,0)</f>
        <v>42.066000000000003</v>
      </c>
      <c r="F2994" s="141">
        <f t="shared" ca="1" si="140"/>
        <v>0</v>
      </c>
      <c r="G2994" s="142">
        <f>IF($K2994="Padrão",BDI!$B$17,IF($K2994="Diferenciado",BDI!$E$17,0))</f>
        <v>0.21290000000000001</v>
      </c>
      <c r="H2994" s="140">
        <f t="shared" ca="1" si="138"/>
        <v>51.02</v>
      </c>
      <c r="I2994" s="141">
        <f t="shared" ca="1" si="139"/>
        <v>0</v>
      </c>
      <c r="J2994" s="143"/>
      <c r="K2994" s="144" t="s">
        <v>3103</v>
      </c>
    </row>
    <row r="2995" spans="1:11" hidden="1" x14ac:dyDescent="0.25">
      <c r="A2995" s="185" t="s">
        <v>1690</v>
      </c>
      <c r="B2995" s="138" t="s">
        <v>7952</v>
      </c>
      <c r="C2995" s="139" t="s">
        <v>17</v>
      </c>
      <c r="D2995" s="139">
        <v>0</v>
      </c>
      <c r="E2995" s="140">
        <f ca="1">OFFSET(INDEX(Composições!A:H,MATCH(Orçamentária!A2995,Composições!A:A,0),8),2,0)</f>
        <v>51.148000000000003</v>
      </c>
      <c r="F2995" s="141">
        <f t="shared" ca="1" si="140"/>
        <v>0</v>
      </c>
      <c r="G2995" s="142">
        <f>IF($K2995="Padrão",BDI!$B$17,IF($K2995="Diferenciado",BDI!$E$17,0))</f>
        <v>0.21290000000000001</v>
      </c>
      <c r="H2995" s="140">
        <f t="shared" ca="1" si="138"/>
        <v>62.04</v>
      </c>
      <c r="I2995" s="141">
        <f t="shared" ca="1" si="139"/>
        <v>0</v>
      </c>
      <c r="J2995" s="143"/>
      <c r="K2995" s="144" t="s">
        <v>3103</v>
      </c>
    </row>
    <row r="2996" spans="1:11" hidden="1" x14ac:dyDescent="0.25">
      <c r="A2996" s="185" t="s">
        <v>1691</v>
      </c>
      <c r="B2996" s="138" t="s">
        <v>7953</v>
      </c>
      <c r="C2996" s="139" t="s">
        <v>17</v>
      </c>
      <c r="D2996" s="139">
        <v>0</v>
      </c>
      <c r="E2996" s="140">
        <f ca="1">OFFSET(INDEX(Composições!A:H,MATCH(Orçamentária!A2996,Composições!A:A,0),8),2,0)</f>
        <v>13.756</v>
      </c>
      <c r="F2996" s="141">
        <f t="shared" ca="1" si="140"/>
        <v>0</v>
      </c>
      <c r="G2996" s="142">
        <f>IF($K2996="Padrão",BDI!$B$17,IF($K2996="Diferenciado",BDI!$E$17,0))</f>
        <v>0.21290000000000001</v>
      </c>
      <c r="H2996" s="140">
        <f t="shared" ca="1" si="138"/>
        <v>16.68</v>
      </c>
      <c r="I2996" s="141">
        <f t="shared" ca="1" si="139"/>
        <v>0</v>
      </c>
      <c r="J2996" s="143"/>
      <c r="K2996" s="144" t="s">
        <v>3103</v>
      </c>
    </row>
    <row r="2997" spans="1:11" hidden="1" x14ac:dyDescent="0.25">
      <c r="A2997" s="137" t="s">
        <v>7954</v>
      </c>
      <c r="B2997" s="138" t="s">
        <v>7955</v>
      </c>
      <c r="C2997" s="139" t="s">
        <v>17</v>
      </c>
      <c r="D2997" s="139">
        <v>0</v>
      </c>
      <c r="E2997" s="140" t="s">
        <v>12</v>
      </c>
      <c r="F2997" s="141" t="str">
        <f t="shared" si="140"/>
        <v/>
      </c>
      <c r="G2997" s="142">
        <f>IF($K2997="Padrão",BDI!$B$17,IF($K2997="Diferenciado",BDI!$E$17,0))</f>
        <v>0.21290000000000001</v>
      </c>
      <c r="H2997" s="140" t="str">
        <f t="shared" si="138"/>
        <v/>
      </c>
      <c r="I2997" s="141" t="str">
        <f t="shared" si="139"/>
        <v/>
      </c>
      <c r="J2997" s="143"/>
      <c r="K2997" s="144" t="s">
        <v>3103</v>
      </c>
    </row>
    <row r="2998" spans="1:11" hidden="1" x14ac:dyDescent="0.25">
      <c r="A2998" s="137" t="s">
        <v>7956</v>
      </c>
      <c r="B2998" s="138" t="s">
        <v>7957</v>
      </c>
      <c r="C2998" s="139" t="s">
        <v>17</v>
      </c>
      <c r="D2998" s="139">
        <v>0</v>
      </c>
      <c r="E2998" s="140" t="s">
        <v>12</v>
      </c>
      <c r="F2998" s="141" t="str">
        <f t="shared" si="140"/>
        <v/>
      </c>
      <c r="G2998" s="142">
        <f>IF($K2998="Padrão",BDI!$B$17,IF($K2998="Diferenciado",BDI!$E$17,0))</f>
        <v>0.21290000000000001</v>
      </c>
      <c r="H2998" s="140" t="str">
        <f t="shared" si="138"/>
        <v/>
      </c>
      <c r="I2998" s="141" t="str">
        <f t="shared" si="139"/>
        <v/>
      </c>
      <c r="J2998" s="143"/>
      <c r="K2998" s="144" t="s">
        <v>3103</v>
      </c>
    </row>
    <row r="2999" spans="1:11" hidden="1" x14ac:dyDescent="0.25">
      <c r="A2999" s="137" t="s">
        <v>7958</v>
      </c>
      <c r="B2999" s="138" t="s">
        <v>7959</v>
      </c>
      <c r="C2999" s="139" t="s">
        <v>17</v>
      </c>
      <c r="D2999" s="139">
        <v>0</v>
      </c>
      <c r="E2999" s="140" t="s">
        <v>12</v>
      </c>
      <c r="F2999" s="141" t="str">
        <f t="shared" si="140"/>
        <v/>
      </c>
      <c r="G2999" s="142">
        <f>IF($K2999="Padrão",BDI!$B$17,IF($K2999="Diferenciado",BDI!$E$17,0))</f>
        <v>0.21290000000000001</v>
      </c>
      <c r="H2999" s="140" t="str">
        <f t="shared" si="138"/>
        <v/>
      </c>
      <c r="I2999" s="141" t="str">
        <f t="shared" si="139"/>
        <v/>
      </c>
      <c r="J2999" s="143"/>
      <c r="K2999" s="144" t="s">
        <v>3103</v>
      </c>
    </row>
    <row r="3000" spans="1:11" hidden="1" x14ac:dyDescent="0.25">
      <c r="A3000" s="137" t="s">
        <v>7960</v>
      </c>
      <c r="B3000" s="138" t="s">
        <v>7961</v>
      </c>
      <c r="C3000" s="139" t="s">
        <v>17</v>
      </c>
      <c r="D3000" s="139">
        <v>0</v>
      </c>
      <c r="E3000" s="140" t="s">
        <v>12</v>
      </c>
      <c r="F3000" s="141" t="str">
        <f t="shared" si="140"/>
        <v/>
      </c>
      <c r="G3000" s="142">
        <f>IF($K3000="Padrão",BDI!$B$17,IF($K3000="Diferenciado",BDI!$E$17,0))</f>
        <v>0.21290000000000001</v>
      </c>
      <c r="H3000" s="140" t="str">
        <f t="shared" si="138"/>
        <v/>
      </c>
      <c r="I3000" s="141" t="str">
        <f t="shared" si="139"/>
        <v/>
      </c>
      <c r="J3000" s="143"/>
      <c r="K3000" s="144" t="s">
        <v>3103</v>
      </c>
    </row>
    <row r="3001" spans="1:11" hidden="1" x14ac:dyDescent="0.25">
      <c r="A3001" s="185" t="s">
        <v>1692</v>
      </c>
      <c r="B3001" s="138" t="s">
        <v>7962</v>
      </c>
      <c r="C3001" s="139" t="s">
        <v>17</v>
      </c>
      <c r="D3001" s="139">
        <v>0</v>
      </c>
      <c r="E3001" s="140">
        <f ca="1">OFFSET(INDEX(Composições!A:H,MATCH(Orçamentária!A3001,Composições!A:A,0),8),2,0)</f>
        <v>8.160499999999999</v>
      </c>
      <c r="F3001" s="141">
        <f t="shared" ca="1" si="140"/>
        <v>0</v>
      </c>
      <c r="G3001" s="142">
        <f>IF($K3001="Padrão",BDI!$B$17,IF($K3001="Diferenciado",BDI!$E$17,0))</f>
        <v>0.21290000000000001</v>
      </c>
      <c r="H3001" s="140">
        <f t="shared" ca="1" si="138"/>
        <v>9.9</v>
      </c>
      <c r="I3001" s="141">
        <f t="shared" ca="1" si="139"/>
        <v>0</v>
      </c>
      <c r="J3001" s="143"/>
      <c r="K3001" s="144" t="s">
        <v>3103</v>
      </c>
    </row>
    <row r="3002" spans="1:11" hidden="1" x14ac:dyDescent="0.25">
      <c r="A3002" s="185" t="s">
        <v>1693</v>
      </c>
      <c r="B3002" s="138" t="s">
        <v>7963</v>
      </c>
      <c r="C3002" s="139" t="s">
        <v>17</v>
      </c>
      <c r="D3002" s="139">
        <v>0</v>
      </c>
      <c r="E3002" s="140">
        <f ca="1">OFFSET(INDEX(Composições!A:H,MATCH(Orçamentária!A3002,Composições!A:A,0),8),2,0)</f>
        <v>30.361999999999998</v>
      </c>
      <c r="F3002" s="141">
        <f t="shared" ca="1" si="140"/>
        <v>0</v>
      </c>
      <c r="G3002" s="142">
        <f>IF($K3002="Padrão",BDI!$B$17,IF($K3002="Diferenciado",BDI!$E$17,0))</f>
        <v>0.21290000000000001</v>
      </c>
      <c r="H3002" s="140">
        <f t="shared" ca="1" si="138"/>
        <v>36.83</v>
      </c>
      <c r="I3002" s="141">
        <f t="shared" ca="1" si="139"/>
        <v>0</v>
      </c>
      <c r="J3002" s="143"/>
      <c r="K3002" s="144" t="s">
        <v>3103</v>
      </c>
    </row>
    <row r="3003" spans="1:11" hidden="1" x14ac:dyDescent="0.25">
      <c r="A3003" s="185" t="s">
        <v>1694</v>
      </c>
      <c r="B3003" s="138" t="s">
        <v>7964</v>
      </c>
      <c r="C3003" s="139" t="s">
        <v>17</v>
      </c>
      <c r="D3003" s="139">
        <v>0</v>
      </c>
      <c r="E3003" s="140">
        <f ca="1">OFFSET(INDEX(Composições!A:H,MATCH(Orçamentária!A3003,Composições!A:A,0),8),2,0)</f>
        <v>5.6524999999999999</v>
      </c>
      <c r="F3003" s="141">
        <f t="shared" ca="1" si="140"/>
        <v>0</v>
      </c>
      <c r="G3003" s="142">
        <f>IF($K3003="Padrão",BDI!$B$17,IF($K3003="Diferenciado",BDI!$E$17,0))</f>
        <v>0.21290000000000001</v>
      </c>
      <c r="H3003" s="140">
        <f t="shared" ca="1" si="138"/>
        <v>6.86</v>
      </c>
      <c r="I3003" s="141">
        <f t="shared" ca="1" si="139"/>
        <v>0</v>
      </c>
      <c r="J3003" s="143"/>
      <c r="K3003" s="144" t="s">
        <v>3103</v>
      </c>
    </row>
    <row r="3004" spans="1:11" hidden="1" x14ac:dyDescent="0.25">
      <c r="A3004" s="185" t="s">
        <v>1695</v>
      </c>
      <c r="B3004" s="138" t="s">
        <v>7965</v>
      </c>
      <c r="C3004" s="139" t="s">
        <v>17</v>
      </c>
      <c r="D3004" s="139">
        <v>0</v>
      </c>
      <c r="E3004" s="140">
        <f ca="1">OFFSET(INDEX(Composições!A:H,MATCH(Orçamentária!A3004,Composições!A:A,0),8),2,0)</f>
        <v>3.9139999999999997</v>
      </c>
      <c r="F3004" s="141">
        <f t="shared" ca="1" si="140"/>
        <v>0</v>
      </c>
      <c r="G3004" s="142">
        <f>IF($K3004="Padrão",BDI!$B$17,IF($K3004="Diferenciado",BDI!$E$17,0))</f>
        <v>0.21290000000000001</v>
      </c>
      <c r="H3004" s="140">
        <f t="shared" ca="1" si="138"/>
        <v>4.75</v>
      </c>
      <c r="I3004" s="141">
        <f t="shared" ca="1" si="139"/>
        <v>0</v>
      </c>
      <c r="J3004" s="143"/>
      <c r="K3004" s="144" t="s">
        <v>3103</v>
      </c>
    </row>
    <row r="3005" spans="1:11" hidden="1" x14ac:dyDescent="0.25">
      <c r="A3005" s="137" t="s">
        <v>7966</v>
      </c>
      <c r="B3005" s="138" t="s">
        <v>7967</v>
      </c>
      <c r="C3005" s="139" t="s">
        <v>17</v>
      </c>
      <c r="D3005" s="139">
        <v>0</v>
      </c>
      <c r="E3005" s="140" t="s">
        <v>12</v>
      </c>
      <c r="F3005" s="141" t="str">
        <f t="shared" si="140"/>
        <v/>
      </c>
      <c r="G3005" s="142">
        <f>IF($K3005="Padrão",BDI!$B$17,IF($K3005="Diferenciado",BDI!$E$17,0))</f>
        <v>0.21290000000000001</v>
      </c>
      <c r="H3005" s="140" t="str">
        <f t="shared" si="138"/>
        <v/>
      </c>
      <c r="I3005" s="141" t="str">
        <f t="shared" si="139"/>
        <v/>
      </c>
      <c r="J3005" s="143"/>
      <c r="K3005" s="144" t="s">
        <v>3103</v>
      </c>
    </row>
    <row r="3006" spans="1:11" hidden="1" x14ac:dyDescent="0.25">
      <c r="A3006" s="137" t="s">
        <v>7968</v>
      </c>
      <c r="B3006" s="138" t="s">
        <v>7969</v>
      </c>
      <c r="C3006" s="139" t="s">
        <v>17</v>
      </c>
      <c r="D3006" s="139">
        <v>0</v>
      </c>
      <c r="E3006" s="140" t="s">
        <v>12</v>
      </c>
      <c r="F3006" s="141" t="str">
        <f t="shared" si="140"/>
        <v/>
      </c>
      <c r="G3006" s="142">
        <f>IF($K3006="Padrão",BDI!$B$17,IF($K3006="Diferenciado",BDI!$E$17,0))</f>
        <v>0.21290000000000001</v>
      </c>
      <c r="H3006" s="140" t="str">
        <f t="shared" si="138"/>
        <v/>
      </c>
      <c r="I3006" s="141" t="str">
        <f t="shared" si="139"/>
        <v/>
      </c>
      <c r="J3006" s="143"/>
      <c r="K3006" s="144" t="s">
        <v>3103</v>
      </c>
    </row>
    <row r="3007" spans="1:11" hidden="1" x14ac:dyDescent="0.25">
      <c r="A3007" s="137" t="s">
        <v>7970</v>
      </c>
      <c r="B3007" s="138" t="s">
        <v>7971</v>
      </c>
      <c r="C3007" s="139" t="s">
        <v>17</v>
      </c>
      <c r="D3007" s="139">
        <v>0</v>
      </c>
      <c r="E3007" s="140" t="s">
        <v>12</v>
      </c>
      <c r="F3007" s="141" t="str">
        <f t="shared" si="140"/>
        <v/>
      </c>
      <c r="G3007" s="142">
        <f>IF($K3007="Padrão",BDI!$B$17,IF($K3007="Diferenciado",BDI!$E$17,0))</f>
        <v>0.21290000000000001</v>
      </c>
      <c r="H3007" s="140" t="str">
        <f t="shared" si="138"/>
        <v/>
      </c>
      <c r="I3007" s="141" t="str">
        <f t="shared" si="139"/>
        <v/>
      </c>
      <c r="J3007" s="143"/>
      <c r="K3007" s="144" t="s">
        <v>3103</v>
      </c>
    </row>
    <row r="3008" spans="1:11" hidden="1" x14ac:dyDescent="0.25">
      <c r="A3008" s="137" t="s">
        <v>7972</v>
      </c>
      <c r="B3008" s="138" t="s">
        <v>7973</v>
      </c>
      <c r="C3008" s="139" t="s">
        <v>17</v>
      </c>
      <c r="D3008" s="139">
        <v>0</v>
      </c>
      <c r="E3008" s="140" t="s">
        <v>12</v>
      </c>
      <c r="F3008" s="141" t="str">
        <f t="shared" si="140"/>
        <v/>
      </c>
      <c r="G3008" s="142">
        <f>IF($K3008="Padrão",BDI!$B$17,IF($K3008="Diferenciado",BDI!$E$17,0))</f>
        <v>0.21290000000000001</v>
      </c>
      <c r="H3008" s="140" t="str">
        <f t="shared" si="138"/>
        <v/>
      </c>
      <c r="I3008" s="141" t="str">
        <f t="shared" si="139"/>
        <v/>
      </c>
      <c r="J3008" s="143"/>
      <c r="K3008" s="144" t="s">
        <v>3103</v>
      </c>
    </row>
    <row r="3009" spans="1:11" hidden="1" x14ac:dyDescent="0.25">
      <c r="A3009" s="137" t="s">
        <v>7974</v>
      </c>
      <c r="B3009" s="138" t="s">
        <v>7975</v>
      </c>
      <c r="C3009" s="139" t="s">
        <v>17</v>
      </c>
      <c r="D3009" s="139">
        <v>0</v>
      </c>
      <c r="E3009" s="140" t="s">
        <v>12</v>
      </c>
      <c r="F3009" s="141" t="str">
        <f t="shared" si="140"/>
        <v/>
      </c>
      <c r="G3009" s="142">
        <f>IF($K3009="Padrão",BDI!$B$17,IF($K3009="Diferenciado",BDI!$E$17,0))</f>
        <v>0.21290000000000001</v>
      </c>
      <c r="H3009" s="140" t="str">
        <f t="shared" si="138"/>
        <v/>
      </c>
      <c r="I3009" s="141" t="str">
        <f t="shared" si="139"/>
        <v/>
      </c>
      <c r="J3009" s="143"/>
      <c r="K3009" s="144" t="s">
        <v>3103</v>
      </c>
    </row>
    <row r="3010" spans="1:11" hidden="1" x14ac:dyDescent="0.25">
      <c r="A3010" s="137" t="s">
        <v>7976</v>
      </c>
      <c r="B3010" s="138" t="s">
        <v>7977</v>
      </c>
      <c r="C3010" s="139" t="s">
        <v>17</v>
      </c>
      <c r="D3010" s="139">
        <v>0</v>
      </c>
      <c r="E3010" s="140" t="s">
        <v>12</v>
      </c>
      <c r="F3010" s="141" t="str">
        <f t="shared" si="140"/>
        <v/>
      </c>
      <c r="G3010" s="142">
        <f>IF($K3010="Padrão",BDI!$B$17,IF($K3010="Diferenciado",BDI!$E$17,0))</f>
        <v>0.21290000000000001</v>
      </c>
      <c r="H3010" s="140" t="str">
        <f t="shared" si="138"/>
        <v/>
      </c>
      <c r="I3010" s="141" t="str">
        <f t="shared" si="139"/>
        <v/>
      </c>
      <c r="J3010" s="143"/>
      <c r="K3010" s="144" t="s">
        <v>3103</v>
      </c>
    </row>
    <row r="3011" spans="1:11" hidden="1" x14ac:dyDescent="0.25">
      <c r="A3011" s="185" t="s">
        <v>1696</v>
      </c>
      <c r="B3011" s="138" t="s">
        <v>7978</v>
      </c>
      <c r="C3011" s="139" t="s">
        <v>17</v>
      </c>
      <c r="D3011" s="139">
        <v>0</v>
      </c>
      <c r="E3011" s="140">
        <f ca="1">OFFSET(INDEX(Composições!A:H,MATCH(Orçamentária!A3011,Composições!A:A,0),8),2,0)</f>
        <v>4.1324999999999994</v>
      </c>
      <c r="F3011" s="141">
        <f t="shared" ca="1" si="140"/>
        <v>0</v>
      </c>
      <c r="G3011" s="142">
        <f>IF($K3011="Padrão",BDI!$B$17,IF($K3011="Diferenciado",BDI!$E$17,0))</f>
        <v>0.21290000000000001</v>
      </c>
      <c r="H3011" s="140">
        <f t="shared" ca="1" si="138"/>
        <v>5.01</v>
      </c>
      <c r="I3011" s="141">
        <f t="shared" ca="1" si="139"/>
        <v>0</v>
      </c>
      <c r="J3011" s="143"/>
      <c r="K3011" s="144" t="s">
        <v>3103</v>
      </c>
    </row>
    <row r="3012" spans="1:11" hidden="1" x14ac:dyDescent="0.25">
      <c r="A3012" s="185" t="s">
        <v>1697</v>
      </c>
      <c r="B3012" s="138" t="s">
        <v>7979</v>
      </c>
      <c r="C3012" s="139" t="s">
        <v>17</v>
      </c>
      <c r="D3012" s="139">
        <v>0</v>
      </c>
      <c r="E3012" s="140">
        <f ca="1">OFFSET(INDEX(Composições!A:H,MATCH(Orçamentária!A3012,Composições!A:A,0),8),2,0)</f>
        <v>8.7874999999999996</v>
      </c>
      <c r="F3012" s="141">
        <f t="shared" ca="1" si="140"/>
        <v>0</v>
      </c>
      <c r="G3012" s="142">
        <f>IF($K3012="Padrão",BDI!$B$17,IF($K3012="Diferenciado",BDI!$E$17,0))</f>
        <v>0.21290000000000001</v>
      </c>
      <c r="H3012" s="140">
        <f t="shared" ca="1" si="138"/>
        <v>10.66</v>
      </c>
      <c r="I3012" s="141">
        <f t="shared" ca="1" si="139"/>
        <v>0</v>
      </c>
      <c r="J3012" s="143"/>
      <c r="K3012" s="144" t="s">
        <v>3103</v>
      </c>
    </row>
    <row r="3013" spans="1:11" hidden="1" x14ac:dyDescent="0.25">
      <c r="A3013" s="185" t="s">
        <v>1698</v>
      </c>
      <c r="B3013" s="138" t="s">
        <v>7980</v>
      </c>
      <c r="C3013" s="139" t="s">
        <v>17</v>
      </c>
      <c r="D3013" s="139">
        <v>0</v>
      </c>
      <c r="E3013" s="140">
        <f ca="1">OFFSET(INDEX(Composições!A:H,MATCH(Orçamentária!A3013,Composições!A:A,0),8),2,0)</f>
        <v>32.3095</v>
      </c>
      <c r="F3013" s="141">
        <f t="shared" ca="1" si="140"/>
        <v>0</v>
      </c>
      <c r="G3013" s="142">
        <f>IF($K3013="Padrão",BDI!$B$17,IF($K3013="Diferenciado",BDI!$E$17,0))</f>
        <v>0.21290000000000001</v>
      </c>
      <c r="H3013" s="140">
        <f t="shared" ca="1" si="138"/>
        <v>39.19</v>
      </c>
      <c r="I3013" s="141">
        <f t="shared" ca="1" si="139"/>
        <v>0</v>
      </c>
      <c r="J3013" s="143"/>
      <c r="K3013" s="144" t="s">
        <v>3103</v>
      </c>
    </row>
    <row r="3014" spans="1:11" hidden="1" x14ac:dyDescent="0.25">
      <c r="A3014" s="185" t="s">
        <v>1699</v>
      </c>
      <c r="B3014" s="138" t="s">
        <v>7981</v>
      </c>
      <c r="C3014" s="139" t="s">
        <v>17</v>
      </c>
      <c r="D3014" s="139">
        <v>0</v>
      </c>
      <c r="E3014" s="140">
        <f ca="1">OFFSET(INDEX(Composições!A:H,MATCH(Orçamentária!A3014,Composições!A:A,0),8),2,0)</f>
        <v>34.551499999999997</v>
      </c>
      <c r="F3014" s="141">
        <f t="shared" ca="1" si="140"/>
        <v>0</v>
      </c>
      <c r="G3014" s="142">
        <f>IF($K3014="Padrão",BDI!$B$17,IF($K3014="Diferenciado",BDI!$E$17,0))</f>
        <v>0.21290000000000001</v>
      </c>
      <c r="H3014" s="140">
        <f t="shared" ref="H3014:H3077" ca="1" si="141">IF(ISNUMBER(E3014),ROUND(E3014*(1+G3014),2),"")</f>
        <v>41.91</v>
      </c>
      <c r="I3014" s="141">
        <f t="shared" ref="I3014:I3077" ca="1" si="142">IF(ISNUMBER(E3014),ROUND(H3014*D3014,2),"")</f>
        <v>0</v>
      </c>
      <c r="J3014" s="143"/>
      <c r="K3014" s="144" t="s">
        <v>3103</v>
      </c>
    </row>
    <row r="3015" spans="1:11" hidden="1" x14ac:dyDescent="0.25">
      <c r="A3015" s="137" t="s">
        <v>7982</v>
      </c>
      <c r="B3015" s="138" t="s">
        <v>7983</v>
      </c>
      <c r="C3015" s="139" t="s">
        <v>17</v>
      </c>
      <c r="D3015" s="139">
        <v>0</v>
      </c>
      <c r="E3015" s="140" t="s">
        <v>12</v>
      </c>
      <c r="F3015" s="141" t="str">
        <f t="shared" ref="F3015:F3078" si="143">IF(ISNUMBER(E3015),D3015*E3015,"")</f>
        <v/>
      </c>
      <c r="G3015" s="142">
        <f>IF($K3015="Padrão",BDI!$B$17,IF($K3015="Diferenciado",BDI!$E$17,0))</f>
        <v>0.21290000000000001</v>
      </c>
      <c r="H3015" s="140" t="str">
        <f t="shared" si="141"/>
        <v/>
      </c>
      <c r="I3015" s="141" t="str">
        <f t="shared" si="142"/>
        <v/>
      </c>
      <c r="J3015" s="143"/>
      <c r="K3015" s="144" t="s">
        <v>3103</v>
      </c>
    </row>
    <row r="3016" spans="1:11" hidden="1" x14ac:dyDescent="0.25">
      <c r="A3016" s="137" t="s">
        <v>7984</v>
      </c>
      <c r="B3016" s="138" t="s">
        <v>7985</v>
      </c>
      <c r="C3016" s="139" t="s">
        <v>17</v>
      </c>
      <c r="D3016" s="139">
        <v>0</v>
      </c>
      <c r="E3016" s="140" t="s">
        <v>12</v>
      </c>
      <c r="F3016" s="141" t="str">
        <f t="shared" si="143"/>
        <v/>
      </c>
      <c r="G3016" s="142">
        <f>IF($K3016="Padrão",BDI!$B$17,IF($K3016="Diferenciado",BDI!$E$17,0))</f>
        <v>0.21290000000000001</v>
      </c>
      <c r="H3016" s="140" t="str">
        <f t="shared" si="141"/>
        <v/>
      </c>
      <c r="I3016" s="141" t="str">
        <f t="shared" si="142"/>
        <v/>
      </c>
      <c r="J3016" s="143"/>
      <c r="K3016" s="144" t="s">
        <v>3103</v>
      </c>
    </row>
    <row r="3017" spans="1:11" hidden="1" x14ac:dyDescent="0.25">
      <c r="A3017" s="137" t="s">
        <v>7986</v>
      </c>
      <c r="B3017" s="138" t="s">
        <v>7987</v>
      </c>
      <c r="C3017" s="139" t="s">
        <v>67</v>
      </c>
      <c r="D3017" s="139">
        <v>0</v>
      </c>
      <c r="E3017" s="140" t="s">
        <v>12</v>
      </c>
      <c r="F3017" s="141" t="str">
        <f t="shared" si="143"/>
        <v/>
      </c>
      <c r="G3017" s="142">
        <f>IF($K3017="Padrão",BDI!$B$17,IF($K3017="Diferenciado",BDI!$E$17,0))</f>
        <v>0.21290000000000001</v>
      </c>
      <c r="H3017" s="140" t="str">
        <f t="shared" si="141"/>
        <v/>
      </c>
      <c r="I3017" s="141" t="str">
        <f t="shared" si="142"/>
        <v/>
      </c>
      <c r="J3017" s="143"/>
      <c r="K3017" s="144" t="s">
        <v>3103</v>
      </c>
    </row>
    <row r="3018" spans="1:11" hidden="1" x14ac:dyDescent="0.25">
      <c r="A3018" s="185" t="s">
        <v>1700</v>
      </c>
      <c r="B3018" s="138" t="s">
        <v>7988</v>
      </c>
      <c r="C3018" s="139" t="s">
        <v>105</v>
      </c>
      <c r="D3018" s="139">
        <v>0</v>
      </c>
      <c r="E3018" s="140">
        <f ca="1">OFFSET(INDEX(Composições!A:H,MATCH(Orçamentária!A3018,Composições!A:A,0),8),2,0)</f>
        <v>10.164999999999999</v>
      </c>
      <c r="F3018" s="141">
        <f t="shared" ca="1" si="143"/>
        <v>0</v>
      </c>
      <c r="G3018" s="142">
        <f>IF($K3018="Padrão",BDI!$B$17,IF($K3018="Diferenciado",BDI!$E$17,0))</f>
        <v>0.21290000000000001</v>
      </c>
      <c r="H3018" s="140">
        <f t="shared" ca="1" si="141"/>
        <v>12.33</v>
      </c>
      <c r="I3018" s="141">
        <f t="shared" ca="1" si="142"/>
        <v>0</v>
      </c>
      <c r="J3018" s="143"/>
      <c r="K3018" s="144" t="s">
        <v>3103</v>
      </c>
    </row>
    <row r="3019" spans="1:11" hidden="1" x14ac:dyDescent="0.25">
      <c r="A3019" s="185" t="s">
        <v>1701</v>
      </c>
      <c r="B3019" s="138" t="s">
        <v>7989</v>
      </c>
      <c r="C3019" s="139" t="s">
        <v>105</v>
      </c>
      <c r="D3019" s="139">
        <v>0</v>
      </c>
      <c r="E3019" s="140">
        <f ca="1">OFFSET(INDEX(Composições!A:H,MATCH(Orçamentária!A3019,Composições!A:A,0),8),2,0)</f>
        <v>45.457499999999996</v>
      </c>
      <c r="F3019" s="141">
        <f t="shared" ca="1" si="143"/>
        <v>0</v>
      </c>
      <c r="G3019" s="142">
        <f>IF($K3019="Padrão",BDI!$B$17,IF($K3019="Diferenciado",BDI!$E$17,0))</f>
        <v>0.21290000000000001</v>
      </c>
      <c r="H3019" s="140">
        <f t="shared" ca="1" si="141"/>
        <v>55.14</v>
      </c>
      <c r="I3019" s="141">
        <f t="shared" ca="1" si="142"/>
        <v>0</v>
      </c>
      <c r="J3019" s="143"/>
      <c r="K3019" s="144" t="s">
        <v>3103</v>
      </c>
    </row>
    <row r="3020" spans="1:11" hidden="1" x14ac:dyDescent="0.25">
      <c r="A3020" s="185" t="s">
        <v>1702</v>
      </c>
      <c r="B3020" s="138" t="s">
        <v>7990</v>
      </c>
      <c r="C3020" s="139" t="s">
        <v>17</v>
      </c>
      <c r="D3020" s="139">
        <v>0</v>
      </c>
      <c r="E3020" s="140">
        <f ca="1">OFFSET(INDEX(Composições!A:H,MATCH(Orçamentária!A3020,Composições!A:A,0),8),2,0)</f>
        <v>25.298499999999997</v>
      </c>
      <c r="F3020" s="141">
        <f t="shared" ca="1" si="143"/>
        <v>0</v>
      </c>
      <c r="G3020" s="142">
        <f>IF($K3020="Padrão",BDI!$B$17,IF($K3020="Diferenciado",BDI!$E$17,0))</f>
        <v>0.21290000000000001</v>
      </c>
      <c r="H3020" s="140">
        <f t="shared" ca="1" si="141"/>
        <v>30.68</v>
      </c>
      <c r="I3020" s="141">
        <f t="shared" ca="1" si="142"/>
        <v>0</v>
      </c>
      <c r="J3020" s="143"/>
      <c r="K3020" s="144" t="s">
        <v>3103</v>
      </c>
    </row>
    <row r="3021" spans="1:11" hidden="1" x14ac:dyDescent="0.25">
      <c r="A3021" s="137" t="s">
        <v>7991</v>
      </c>
      <c r="B3021" s="138" t="s">
        <v>7992</v>
      </c>
      <c r="C3021" s="139" t="s">
        <v>17</v>
      </c>
      <c r="D3021" s="139">
        <v>0</v>
      </c>
      <c r="E3021" s="140" t="s">
        <v>12</v>
      </c>
      <c r="F3021" s="141" t="str">
        <f t="shared" si="143"/>
        <v/>
      </c>
      <c r="G3021" s="142">
        <f>IF($K3021="Padrão",BDI!$B$17,IF($K3021="Diferenciado",BDI!$E$17,0))</f>
        <v>0.21290000000000001</v>
      </c>
      <c r="H3021" s="140" t="str">
        <f t="shared" si="141"/>
        <v/>
      </c>
      <c r="I3021" s="141" t="str">
        <f t="shared" si="142"/>
        <v/>
      </c>
      <c r="J3021" s="143"/>
      <c r="K3021" s="144" t="s">
        <v>3103</v>
      </c>
    </row>
    <row r="3022" spans="1:11" hidden="1" x14ac:dyDescent="0.25">
      <c r="A3022" s="185" t="s">
        <v>1703</v>
      </c>
      <c r="B3022" s="138" t="s">
        <v>7993</v>
      </c>
      <c r="C3022" s="139" t="s">
        <v>17</v>
      </c>
      <c r="D3022" s="139">
        <v>0</v>
      </c>
      <c r="E3022" s="140">
        <f ca="1">OFFSET(INDEX(Composições!A:H,MATCH(Orçamentária!A3022,Composições!A:A,0),8),2,0)</f>
        <v>10.715999999999999</v>
      </c>
      <c r="F3022" s="141">
        <f t="shared" ca="1" si="143"/>
        <v>0</v>
      </c>
      <c r="G3022" s="142">
        <f>IF($K3022="Padrão",BDI!$B$17,IF($K3022="Diferenciado",BDI!$E$17,0))</f>
        <v>0.21290000000000001</v>
      </c>
      <c r="H3022" s="140">
        <f t="shared" ca="1" si="141"/>
        <v>13</v>
      </c>
      <c r="I3022" s="141">
        <f t="shared" ca="1" si="142"/>
        <v>0</v>
      </c>
      <c r="J3022" s="143"/>
      <c r="K3022" s="144" t="s">
        <v>3103</v>
      </c>
    </row>
    <row r="3023" spans="1:11" hidden="1" x14ac:dyDescent="0.25">
      <c r="A3023" s="137" t="s">
        <v>7994</v>
      </c>
      <c r="B3023" s="138" t="s">
        <v>7995</v>
      </c>
      <c r="C3023" s="139" t="s">
        <v>17</v>
      </c>
      <c r="D3023" s="139">
        <v>0</v>
      </c>
      <c r="E3023" s="140" t="s">
        <v>12</v>
      </c>
      <c r="F3023" s="141" t="str">
        <f t="shared" si="143"/>
        <v/>
      </c>
      <c r="G3023" s="142">
        <f>IF($K3023="Padrão",BDI!$B$17,IF($K3023="Diferenciado",BDI!$E$17,0))</f>
        <v>0.21290000000000001</v>
      </c>
      <c r="H3023" s="140" t="str">
        <f t="shared" si="141"/>
        <v/>
      </c>
      <c r="I3023" s="141" t="str">
        <f t="shared" si="142"/>
        <v/>
      </c>
      <c r="J3023" s="143"/>
      <c r="K3023" s="144" t="s">
        <v>3103</v>
      </c>
    </row>
    <row r="3024" spans="1:11" hidden="1" x14ac:dyDescent="0.25">
      <c r="A3024" s="185" t="s">
        <v>1704</v>
      </c>
      <c r="B3024" s="138" t="s">
        <v>7996</v>
      </c>
      <c r="C3024" s="139" t="s">
        <v>17</v>
      </c>
      <c r="D3024" s="139">
        <v>0</v>
      </c>
      <c r="E3024" s="140">
        <f ca="1">OFFSET(INDEX(Composições!A:H,MATCH(Orçamentária!A3024,Composições!A:A,0),8),2,0)</f>
        <v>8.5879999999999992</v>
      </c>
      <c r="F3024" s="141">
        <f t="shared" ca="1" si="143"/>
        <v>0</v>
      </c>
      <c r="G3024" s="142">
        <f>IF($K3024="Padrão",BDI!$B$17,IF($K3024="Diferenciado",BDI!$E$17,0))</f>
        <v>0.21290000000000001</v>
      </c>
      <c r="H3024" s="140">
        <f t="shared" ca="1" si="141"/>
        <v>10.42</v>
      </c>
      <c r="I3024" s="141">
        <f t="shared" ca="1" si="142"/>
        <v>0</v>
      </c>
      <c r="J3024" s="143"/>
      <c r="K3024" s="144" t="s">
        <v>3103</v>
      </c>
    </row>
    <row r="3025" spans="1:11" hidden="1" x14ac:dyDescent="0.25">
      <c r="A3025" s="185" t="s">
        <v>1705</v>
      </c>
      <c r="B3025" s="138" t="s">
        <v>7997</v>
      </c>
      <c r="C3025" s="139" t="s">
        <v>17</v>
      </c>
      <c r="D3025" s="139">
        <v>0</v>
      </c>
      <c r="E3025" s="140">
        <f ca="1">OFFSET(INDEX(Composições!A:H,MATCH(Orçamentária!A3025,Composições!A:A,0),8),2,0)</f>
        <v>5.8805000000000005</v>
      </c>
      <c r="F3025" s="141">
        <f t="shared" ca="1" si="143"/>
        <v>0</v>
      </c>
      <c r="G3025" s="142">
        <f>IF($K3025="Padrão",BDI!$B$17,IF($K3025="Diferenciado",BDI!$E$17,0))</f>
        <v>0.21290000000000001</v>
      </c>
      <c r="H3025" s="140">
        <f t="shared" ca="1" si="141"/>
        <v>7.13</v>
      </c>
      <c r="I3025" s="141">
        <f t="shared" ca="1" si="142"/>
        <v>0</v>
      </c>
      <c r="J3025" s="143"/>
      <c r="K3025" s="144" t="s">
        <v>3103</v>
      </c>
    </row>
    <row r="3026" spans="1:11" hidden="1" x14ac:dyDescent="0.25">
      <c r="A3026" s="185" t="s">
        <v>1706</v>
      </c>
      <c r="B3026" s="138" t="s">
        <v>7998</v>
      </c>
      <c r="C3026" s="139" t="s">
        <v>17</v>
      </c>
      <c r="D3026" s="139">
        <v>0</v>
      </c>
      <c r="E3026" s="140">
        <f ca="1">OFFSET(INDEX(Composições!A:H,MATCH(Orçamentária!A3026,Composições!A:A,0),8),2,0)</f>
        <v>13.071999999999999</v>
      </c>
      <c r="F3026" s="141">
        <f t="shared" ca="1" si="143"/>
        <v>0</v>
      </c>
      <c r="G3026" s="142">
        <f>IF($K3026="Padrão",BDI!$B$17,IF($K3026="Diferenciado",BDI!$E$17,0))</f>
        <v>0.21290000000000001</v>
      </c>
      <c r="H3026" s="140">
        <f t="shared" ca="1" si="141"/>
        <v>15.86</v>
      </c>
      <c r="I3026" s="141">
        <f t="shared" ca="1" si="142"/>
        <v>0</v>
      </c>
      <c r="J3026" s="143"/>
      <c r="K3026" s="144" t="s">
        <v>3103</v>
      </c>
    </row>
    <row r="3027" spans="1:11" hidden="1" x14ac:dyDescent="0.25">
      <c r="A3027" s="185" t="s">
        <v>1707</v>
      </c>
      <c r="B3027" s="138" t="s">
        <v>7999</v>
      </c>
      <c r="C3027" s="139" t="s">
        <v>17</v>
      </c>
      <c r="D3027" s="139">
        <v>0</v>
      </c>
      <c r="E3027" s="140">
        <f ca="1">OFFSET(INDEX(Composições!A:H,MATCH(Orçamentária!A3027,Composições!A:A,0),8),2,0)</f>
        <v>255.56899999999996</v>
      </c>
      <c r="F3027" s="141">
        <f t="shared" ca="1" si="143"/>
        <v>0</v>
      </c>
      <c r="G3027" s="142">
        <f>IF($K3027="Padrão",BDI!$B$17,IF($K3027="Diferenciado",BDI!$E$17,0))</f>
        <v>0.21290000000000001</v>
      </c>
      <c r="H3027" s="140">
        <f t="shared" ca="1" si="141"/>
        <v>309.98</v>
      </c>
      <c r="I3027" s="141">
        <f t="shared" ca="1" si="142"/>
        <v>0</v>
      </c>
      <c r="J3027" s="143"/>
      <c r="K3027" s="144" t="s">
        <v>3103</v>
      </c>
    </row>
    <row r="3028" spans="1:11" hidden="1" x14ac:dyDescent="0.25">
      <c r="A3028" s="185" t="s">
        <v>1708</v>
      </c>
      <c r="B3028" s="138" t="s">
        <v>8000</v>
      </c>
      <c r="C3028" s="139" t="s">
        <v>17</v>
      </c>
      <c r="D3028" s="139">
        <v>0</v>
      </c>
      <c r="E3028" s="140">
        <f ca="1">OFFSET(INDEX(Composições!A:H,MATCH(Orçamentária!A3028,Composições!A:A,0),8),2,0)</f>
        <v>137.17049999999998</v>
      </c>
      <c r="F3028" s="141">
        <f t="shared" ca="1" si="143"/>
        <v>0</v>
      </c>
      <c r="G3028" s="142">
        <f>IF($K3028="Padrão",BDI!$B$17,IF($K3028="Diferenciado",BDI!$E$17,0))</f>
        <v>0.21290000000000001</v>
      </c>
      <c r="H3028" s="140">
        <f t="shared" ca="1" si="141"/>
        <v>166.37</v>
      </c>
      <c r="I3028" s="141">
        <f t="shared" ca="1" si="142"/>
        <v>0</v>
      </c>
      <c r="J3028" s="143"/>
      <c r="K3028" s="144" t="s">
        <v>3103</v>
      </c>
    </row>
    <row r="3029" spans="1:11" hidden="1" x14ac:dyDescent="0.25">
      <c r="A3029" s="185" t="s">
        <v>1709</v>
      </c>
      <c r="B3029" s="138" t="s">
        <v>8001</v>
      </c>
      <c r="C3029" s="139" t="s">
        <v>17</v>
      </c>
      <c r="D3029" s="139">
        <v>0</v>
      </c>
      <c r="E3029" s="140">
        <f ca="1">OFFSET(INDEX(Composições!A:H,MATCH(Orçamentária!A3029,Composições!A:A,0),8),2,0)</f>
        <v>403.97800000000001</v>
      </c>
      <c r="F3029" s="141">
        <f t="shared" ca="1" si="143"/>
        <v>0</v>
      </c>
      <c r="G3029" s="142">
        <f>IF($K3029="Padrão",BDI!$B$17,IF($K3029="Diferenciado",BDI!$E$17,0))</f>
        <v>0.21290000000000001</v>
      </c>
      <c r="H3029" s="140">
        <f t="shared" ca="1" si="141"/>
        <v>489.98</v>
      </c>
      <c r="I3029" s="141">
        <f t="shared" ca="1" si="142"/>
        <v>0</v>
      </c>
      <c r="J3029" s="143"/>
      <c r="K3029" s="144" t="s">
        <v>3103</v>
      </c>
    </row>
    <row r="3030" spans="1:11" hidden="1" x14ac:dyDescent="0.25">
      <c r="A3030" s="185" t="s">
        <v>1710</v>
      </c>
      <c r="B3030" s="138" t="s">
        <v>8002</v>
      </c>
      <c r="C3030" s="139" t="s">
        <v>17</v>
      </c>
      <c r="D3030" s="139">
        <v>0</v>
      </c>
      <c r="E3030" s="140">
        <f ca="1">OFFSET(INDEX(Composições!A:H,MATCH(Orçamentária!A3030,Composições!A:A,0),8),2,0)</f>
        <v>38.142499999999998</v>
      </c>
      <c r="F3030" s="141">
        <f t="shared" ca="1" si="143"/>
        <v>0</v>
      </c>
      <c r="G3030" s="142">
        <f>IF($K3030="Padrão",BDI!$B$17,IF($K3030="Diferenciado",BDI!$E$17,0))</f>
        <v>0.21290000000000001</v>
      </c>
      <c r="H3030" s="140">
        <f t="shared" ca="1" si="141"/>
        <v>46.26</v>
      </c>
      <c r="I3030" s="141">
        <f t="shared" ca="1" si="142"/>
        <v>0</v>
      </c>
      <c r="J3030" s="143"/>
      <c r="K3030" s="144" t="s">
        <v>3103</v>
      </c>
    </row>
    <row r="3031" spans="1:11" hidden="1" x14ac:dyDescent="0.25">
      <c r="A3031" s="185" t="s">
        <v>1711</v>
      </c>
      <c r="B3031" s="138" t="s">
        <v>8003</v>
      </c>
      <c r="C3031" s="139" t="s">
        <v>17</v>
      </c>
      <c r="D3031" s="139">
        <v>0</v>
      </c>
      <c r="E3031" s="140">
        <f ca="1">OFFSET(INDEX(Composições!A:H,MATCH(Orçamentária!A3031,Composições!A:A,0),8),2,0)</f>
        <v>15.599</v>
      </c>
      <c r="F3031" s="141">
        <f t="shared" ca="1" si="143"/>
        <v>0</v>
      </c>
      <c r="G3031" s="142">
        <f>IF($K3031="Padrão",BDI!$B$17,IF($K3031="Diferenciado",BDI!$E$17,0))</f>
        <v>0.21290000000000001</v>
      </c>
      <c r="H3031" s="140">
        <f t="shared" ca="1" si="141"/>
        <v>18.920000000000002</v>
      </c>
      <c r="I3031" s="141">
        <f t="shared" ca="1" si="142"/>
        <v>0</v>
      </c>
      <c r="J3031" s="143"/>
      <c r="K3031" s="144" t="s">
        <v>3103</v>
      </c>
    </row>
    <row r="3032" spans="1:11" hidden="1" x14ac:dyDescent="0.25">
      <c r="A3032" s="185" t="s">
        <v>1712</v>
      </c>
      <c r="B3032" s="138" t="s">
        <v>8004</v>
      </c>
      <c r="C3032" s="139" t="s">
        <v>17</v>
      </c>
      <c r="D3032" s="139">
        <v>0</v>
      </c>
      <c r="E3032" s="140">
        <f ca="1">OFFSET(INDEX(Composições!A:H,MATCH(Orçamentária!A3032,Composições!A:A,0),8),2,0)</f>
        <v>20.766999999999999</v>
      </c>
      <c r="F3032" s="141">
        <f t="shared" ca="1" si="143"/>
        <v>0</v>
      </c>
      <c r="G3032" s="142">
        <f>IF($K3032="Padrão",BDI!$B$17,IF($K3032="Diferenciado",BDI!$E$17,0))</f>
        <v>0.21290000000000001</v>
      </c>
      <c r="H3032" s="140">
        <f t="shared" ca="1" si="141"/>
        <v>25.19</v>
      </c>
      <c r="I3032" s="141">
        <f t="shared" ca="1" si="142"/>
        <v>0</v>
      </c>
      <c r="J3032" s="143"/>
      <c r="K3032" s="144" t="s">
        <v>3103</v>
      </c>
    </row>
    <row r="3033" spans="1:11" ht="25.5" hidden="1" x14ac:dyDescent="0.25">
      <c r="A3033" s="185" t="s">
        <v>1713</v>
      </c>
      <c r="B3033" s="138" t="s">
        <v>8005</v>
      </c>
      <c r="C3033" s="139" t="s">
        <v>17</v>
      </c>
      <c r="D3033" s="139">
        <v>0</v>
      </c>
      <c r="E3033" s="140">
        <f ca="1">OFFSET(INDEX(Composições!A:H,MATCH(Orçamentária!A3033,Composições!A:A,0),8),2,0)</f>
        <v>68.59</v>
      </c>
      <c r="F3033" s="141">
        <f t="shared" ca="1" si="143"/>
        <v>0</v>
      </c>
      <c r="G3033" s="142">
        <f>IF($K3033="Padrão",BDI!$B$17,IF($K3033="Diferenciado",BDI!$E$17,0))</f>
        <v>0.21290000000000001</v>
      </c>
      <c r="H3033" s="140">
        <f t="shared" ca="1" si="141"/>
        <v>83.19</v>
      </c>
      <c r="I3033" s="141">
        <f t="shared" ca="1" si="142"/>
        <v>0</v>
      </c>
      <c r="J3033" s="143"/>
      <c r="K3033" s="144" t="s">
        <v>3103</v>
      </c>
    </row>
    <row r="3034" spans="1:11" ht="25.5" hidden="1" x14ac:dyDescent="0.25">
      <c r="A3034" s="185" t="s">
        <v>1714</v>
      </c>
      <c r="B3034" s="138" t="s">
        <v>8006</v>
      </c>
      <c r="C3034" s="139" t="s">
        <v>17</v>
      </c>
      <c r="D3034" s="139">
        <v>0</v>
      </c>
      <c r="E3034" s="140">
        <f ca="1">OFFSET(INDEX(Composições!A:H,MATCH(Orçamentária!A3034,Composições!A:A,0),8),2,0)</f>
        <v>91.96</v>
      </c>
      <c r="F3034" s="141">
        <f t="shared" ca="1" si="143"/>
        <v>0</v>
      </c>
      <c r="G3034" s="142">
        <f>IF($K3034="Padrão",BDI!$B$17,IF($K3034="Diferenciado",BDI!$E$17,0))</f>
        <v>0.21290000000000001</v>
      </c>
      <c r="H3034" s="140">
        <f t="shared" ca="1" si="141"/>
        <v>111.54</v>
      </c>
      <c r="I3034" s="141">
        <f t="shared" ca="1" si="142"/>
        <v>0</v>
      </c>
      <c r="J3034" s="143"/>
      <c r="K3034" s="144" t="s">
        <v>3103</v>
      </c>
    </row>
    <row r="3035" spans="1:11" hidden="1" x14ac:dyDescent="0.25">
      <c r="A3035" s="185" t="s">
        <v>1715</v>
      </c>
      <c r="B3035" s="138" t="s">
        <v>8007</v>
      </c>
      <c r="C3035" s="139" t="s">
        <v>17</v>
      </c>
      <c r="D3035" s="139">
        <v>0</v>
      </c>
      <c r="E3035" s="140">
        <f ca="1">OFFSET(INDEX(Composições!A:H,MATCH(Orçamentária!A3035,Composições!A:A,0),8),2,0)</f>
        <v>100.86149999999999</v>
      </c>
      <c r="F3035" s="141">
        <f t="shared" ca="1" si="143"/>
        <v>0</v>
      </c>
      <c r="G3035" s="142">
        <f>IF($K3035="Padrão",BDI!$B$17,IF($K3035="Diferenciado",BDI!$E$17,0))</f>
        <v>0.21290000000000001</v>
      </c>
      <c r="H3035" s="140">
        <f t="shared" ca="1" si="141"/>
        <v>122.33</v>
      </c>
      <c r="I3035" s="141">
        <f t="shared" ca="1" si="142"/>
        <v>0</v>
      </c>
      <c r="J3035" s="143"/>
      <c r="K3035" s="144" t="s">
        <v>3103</v>
      </c>
    </row>
    <row r="3036" spans="1:11" hidden="1" x14ac:dyDescent="0.25">
      <c r="A3036" s="185" t="s">
        <v>1716</v>
      </c>
      <c r="B3036" s="138" t="s">
        <v>8008</v>
      </c>
      <c r="C3036" s="139" t="s">
        <v>17</v>
      </c>
      <c r="D3036" s="139">
        <v>0</v>
      </c>
      <c r="E3036" s="140">
        <f ca="1">OFFSET(INDEX(Composições!A:H,MATCH(Orçamentária!A3036,Composições!A:A,0),8),2,0)</f>
        <v>258.53299999999996</v>
      </c>
      <c r="F3036" s="141">
        <f t="shared" ca="1" si="143"/>
        <v>0</v>
      </c>
      <c r="G3036" s="142">
        <f>IF($K3036="Padrão",BDI!$B$17,IF($K3036="Diferenciado",BDI!$E$17,0))</f>
        <v>0.21290000000000001</v>
      </c>
      <c r="H3036" s="140">
        <f t="shared" ca="1" si="141"/>
        <v>313.57</v>
      </c>
      <c r="I3036" s="141">
        <f t="shared" ca="1" si="142"/>
        <v>0</v>
      </c>
      <c r="J3036" s="143"/>
      <c r="K3036" s="144" t="s">
        <v>3103</v>
      </c>
    </row>
    <row r="3037" spans="1:11" hidden="1" x14ac:dyDescent="0.25">
      <c r="A3037" s="185" t="s">
        <v>1717</v>
      </c>
      <c r="B3037" s="138" t="s">
        <v>8009</v>
      </c>
      <c r="C3037" s="139" t="s">
        <v>17</v>
      </c>
      <c r="D3037" s="139">
        <v>0</v>
      </c>
      <c r="E3037" s="140">
        <f ca="1">OFFSET(INDEX(Composições!A:H,MATCH(Orçamentária!A3037,Composições!A:A,0),8),2,0)</f>
        <v>362.93799999999999</v>
      </c>
      <c r="F3037" s="141">
        <f t="shared" ca="1" si="143"/>
        <v>0</v>
      </c>
      <c r="G3037" s="142">
        <f>IF($K3037="Padrão",BDI!$B$17,IF($K3037="Diferenciado",BDI!$E$17,0))</f>
        <v>0.21290000000000001</v>
      </c>
      <c r="H3037" s="140">
        <f t="shared" ca="1" si="141"/>
        <v>440.21</v>
      </c>
      <c r="I3037" s="141">
        <f t="shared" ca="1" si="142"/>
        <v>0</v>
      </c>
      <c r="J3037" s="143"/>
      <c r="K3037" s="144" t="s">
        <v>3103</v>
      </c>
    </row>
    <row r="3038" spans="1:11" hidden="1" x14ac:dyDescent="0.25">
      <c r="A3038" s="185" t="s">
        <v>1718</v>
      </c>
      <c r="B3038" s="138" t="s">
        <v>8010</v>
      </c>
      <c r="C3038" s="139" t="s">
        <v>17</v>
      </c>
      <c r="D3038" s="139">
        <v>0</v>
      </c>
      <c r="E3038" s="140">
        <f ca="1">OFFSET(INDEX(Composições!A:H,MATCH(Orçamentária!A3038,Composições!A:A,0),8),2,0)</f>
        <v>32.936500000000002</v>
      </c>
      <c r="F3038" s="141">
        <f t="shared" ca="1" si="143"/>
        <v>0</v>
      </c>
      <c r="G3038" s="142">
        <f>IF($K3038="Padrão",BDI!$B$17,IF($K3038="Diferenciado",BDI!$E$17,0))</f>
        <v>0.21290000000000001</v>
      </c>
      <c r="H3038" s="140">
        <f t="shared" ca="1" si="141"/>
        <v>39.950000000000003</v>
      </c>
      <c r="I3038" s="141">
        <f t="shared" ca="1" si="142"/>
        <v>0</v>
      </c>
      <c r="J3038" s="143"/>
      <c r="K3038" s="144" t="s">
        <v>3103</v>
      </c>
    </row>
    <row r="3039" spans="1:11" ht="25.5" hidden="1" x14ac:dyDescent="0.25">
      <c r="A3039" s="185" t="s">
        <v>1719</v>
      </c>
      <c r="B3039" s="138" t="s">
        <v>8011</v>
      </c>
      <c r="C3039" s="139" t="s">
        <v>17</v>
      </c>
      <c r="D3039" s="139">
        <v>0</v>
      </c>
      <c r="E3039" s="140">
        <f ca="1">OFFSET(INDEX(Composições!A:H,MATCH(Orçamentária!A3039,Composições!A:A,0),8),2,0)</f>
        <v>166.87699999999998</v>
      </c>
      <c r="F3039" s="141">
        <f t="shared" ca="1" si="143"/>
        <v>0</v>
      </c>
      <c r="G3039" s="142">
        <f>IF($K3039="Padrão",BDI!$B$17,IF($K3039="Diferenciado",BDI!$E$17,0))</f>
        <v>0.21290000000000001</v>
      </c>
      <c r="H3039" s="140">
        <f t="shared" ca="1" si="141"/>
        <v>202.41</v>
      </c>
      <c r="I3039" s="141">
        <f t="shared" ca="1" si="142"/>
        <v>0</v>
      </c>
      <c r="J3039" s="143"/>
      <c r="K3039" s="144" t="s">
        <v>3103</v>
      </c>
    </row>
    <row r="3040" spans="1:11" hidden="1" x14ac:dyDescent="0.25">
      <c r="A3040" s="185" t="s">
        <v>1720</v>
      </c>
      <c r="B3040" s="138" t="s">
        <v>8012</v>
      </c>
      <c r="C3040" s="139" t="s">
        <v>17</v>
      </c>
      <c r="D3040" s="139">
        <v>0</v>
      </c>
      <c r="E3040" s="140">
        <f ca="1">OFFSET(INDEX(Composições!A:H,MATCH(Orçamentária!A3040,Composições!A:A,0),8),2,0)</f>
        <v>41.476999999999997</v>
      </c>
      <c r="F3040" s="141">
        <f t="shared" ca="1" si="143"/>
        <v>0</v>
      </c>
      <c r="G3040" s="142">
        <f>IF($K3040="Padrão",BDI!$B$17,IF($K3040="Diferenciado",BDI!$E$17,0))</f>
        <v>0.21290000000000001</v>
      </c>
      <c r="H3040" s="140">
        <f t="shared" ca="1" si="141"/>
        <v>50.31</v>
      </c>
      <c r="I3040" s="141">
        <f t="shared" ca="1" si="142"/>
        <v>0</v>
      </c>
      <c r="J3040" s="143"/>
      <c r="K3040" s="144" t="s">
        <v>3103</v>
      </c>
    </row>
    <row r="3041" spans="1:11" hidden="1" x14ac:dyDescent="0.25">
      <c r="A3041" s="185" t="s">
        <v>1721</v>
      </c>
      <c r="B3041" s="138" t="s">
        <v>8013</v>
      </c>
      <c r="C3041" s="139" t="s">
        <v>17</v>
      </c>
      <c r="D3041" s="139">
        <v>0</v>
      </c>
      <c r="E3041" s="140">
        <f ca="1">OFFSET(INDEX(Composições!A:H,MATCH(Orçamentária!A3041,Composições!A:A,0),8),2,0)</f>
        <v>9.3290000000000006</v>
      </c>
      <c r="F3041" s="141">
        <f t="shared" ca="1" si="143"/>
        <v>0</v>
      </c>
      <c r="G3041" s="142">
        <f>IF($K3041="Padrão",BDI!$B$17,IF($K3041="Diferenciado",BDI!$E$17,0))</f>
        <v>0.21290000000000001</v>
      </c>
      <c r="H3041" s="140">
        <f t="shared" ca="1" si="141"/>
        <v>11.32</v>
      </c>
      <c r="I3041" s="141">
        <f t="shared" ca="1" si="142"/>
        <v>0</v>
      </c>
      <c r="J3041" s="143"/>
      <c r="K3041" s="144" t="s">
        <v>3103</v>
      </c>
    </row>
    <row r="3042" spans="1:11" hidden="1" x14ac:dyDescent="0.25">
      <c r="A3042" s="185" t="s">
        <v>1722</v>
      </c>
      <c r="B3042" s="138" t="s">
        <v>8014</v>
      </c>
      <c r="C3042" s="139" t="s">
        <v>17</v>
      </c>
      <c r="D3042" s="139">
        <v>0</v>
      </c>
      <c r="E3042" s="140">
        <f ca="1">OFFSET(INDEX(Composições!A:H,MATCH(Orçamentária!A3042,Composições!A:A,0),8),2,0)</f>
        <v>124.735</v>
      </c>
      <c r="F3042" s="141">
        <f t="shared" ca="1" si="143"/>
        <v>0</v>
      </c>
      <c r="G3042" s="142">
        <f>IF($K3042="Padrão",BDI!$B$17,IF($K3042="Diferenciado",BDI!$E$17,0))</f>
        <v>0.21290000000000001</v>
      </c>
      <c r="H3042" s="140">
        <f t="shared" ca="1" si="141"/>
        <v>151.29</v>
      </c>
      <c r="I3042" s="141">
        <f t="shared" ca="1" si="142"/>
        <v>0</v>
      </c>
      <c r="J3042" s="143"/>
      <c r="K3042" s="144" t="s">
        <v>3103</v>
      </c>
    </row>
    <row r="3043" spans="1:11" hidden="1" x14ac:dyDescent="0.25">
      <c r="A3043" s="185" t="s">
        <v>1723</v>
      </c>
      <c r="B3043" s="138" t="s">
        <v>8015</v>
      </c>
      <c r="C3043" s="139" t="s">
        <v>17</v>
      </c>
      <c r="D3043" s="139">
        <v>0</v>
      </c>
      <c r="E3043" s="140">
        <f ca="1">OFFSET(INDEX(Composições!A:H,MATCH(Orçamentária!A3043,Composições!A:A,0),8),2,0)</f>
        <v>65.692499999999995</v>
      </c>
      <c r="F3043" s="141">
        <f t="shared" ca="1" si="143"/>
        <v>0</v>
      </c>
      <c r="G3043" s="142">
        <f>IF($K3043="Padrão",BDI!$B$17,IF($K3043="Diferenciado",BDI!$E$17,0))</f>
        <v>0.21290000000000001</v>
      </c>
      <c r="H3043" s="140">
        <f t="shared" ca="1" si="141"/>
        <v>79.680000000000007</v>
      </c>
      <c r="I3043" s="141">
        <f t="shared" ca="1" si="142"/>
        <v>0</v>
      </c>
      <c r="J3043" s="143"/>
      <c r="K3043" s="144" t="s">
        <v>3103</v>
      </c>
    </row>
    <row r="3044" spans="1:11" hidden="1" x14ac:dyDescent="0.25">
      <c r="A3044" s="185" t="s">
        <v>1724</v>
      </c>
      <c r="B3044" s="138" t="s">
        <v>8016</v>
      </c>
      <c r="C3044" s="139" t="s">
        <v>17</v>
      </c>
      <c r="D3044" s="139">
        <v>0</v>
      </c>
      <c r="E3044" s="140">
        <f ca="1">OFFSET(INDEX(Composições!A:H,MATCH(Orçamentária!A3044,Composições!A:A,0),8),2,0)</f>
        <v>72.722499999999997</v>
      </c>
      <c r="F3044" s="141">
        <f t="shared" ca="1" si="143"/>
        <v>0</v>
      </c>
      <c r="G3044" s="142">
        <f>IF($K3044="Padrão",BDI!$B$17,IF($K3044="Diferenciado",BDI!$E$17,0))</f>
        <v>0.21290000000000001</v>
      </c>
      <c r="H3044" s="140">
        <f t="shared" ca="1" si="141"/>
        <v>88.21</v>
      </c>
      <c r="I3044" s="141">
        <f t="shared" ca="1" si="142"/>
        <v>0</v>
      </c>
      <c r="J3044" s="143"/>
      <c r="K3044" s="144" t="s">
        <v>3103</v>
      </c>
    </row>
    <row r="3045" spans="1:11" hidden="1" x14ac:dyDescent="0.25">
      <c r="A3045" s="185" t="s">
        <v>1725</v>
      </c>
      <c r="B3045" s="138" t="s">
        <v>8017</v>
      </c>
      <c r="C3045" s="139" t="s">
        <v>17</v>
      </c>
      <c r="D3045" s="139">
        <v>0</v>
      </c>
      <c r="E3045" s="140">
        <f ca="1">OFFSET(INDEX(Composições!A:H,MATCH(Orçamentária!A3045,Composições!A:A,0),8),2,0)</f>
        <v>4.6550000000000002</v>
      </c>
      <c r="F3045" s="141">
        <f t="shared" ca="1" si="143"/>
        <v>0</v>
      </c>
      <c r="G3045" s="142">
        <f>IF($K3045="Padrão",BDI!$B$17,IF($K3045="Diferenciado",BDI!$E$17,0))</f>
        <v>0.21290000000000001</v>
      </c>
      <c r="H3045" s="140">
        <f t="shared" ca="1" si="141"/>
        <v>5.65</v>
      </c>
      <c r="I3045" s="141">
        <f t="shared" ca="1" si="142"/>
        <v>0</v>
      </c>
      <c r="J3045" s="143"/>
      <c r="K3045" s="144" t="s">
        <v>3103</v>
      </c>
    </row>
    <row r="3046" spans="1:11" hidden="1" x14ac:dyDescent="0.25">
      <c r="A3046" s="185" t="s">
        <v>1726</v>
      </c>
      <c r="B3046" s="138" t="s">
        <v>8018</v>
      </c>
      <c r="C3046" s="139" t="s">
        <v>17</v>
      </c>
      <c r="D3046" s="139">
        <v>0</v>
      </c>
      <c r="E3046" s="140">
        <f ca="1">OFFSET(INDEX(Composições!A:H,MATCH(Orçamentária!A3046,Composições!A:A,0),8),2,0)</f>
        <v>9.3384999999999998</v>
      </c>
      <c r="F3046" s="141">
        <f t="shared" ca="1" si="143"/>
        <v>0</v>
      </c>
      <c r="G3046" s="142">
        <f>IF($K3046="Padrão",BDI!$B$17,IF($K3046="Diferenciado",BDI!$E$17,0))</f>
        <v>0.21290000000000001</v>
      </c>
      <c r="H3046" s="140">
        <f t="shared" ca="1" si="141"/>
        <v>11.33</v>
      </c>
      <c r="I3046" s="141">
        <f t="shared" ca="1" si="142"/>
        <v>0</v>
      </c>
      <c r="J3046" s="143"/>
      <c r="K3046" s="144" t="s">
        <v>3103</v>
      </c>
    </row>
    <row r="3047" spans="1:11" hidden="1" x14ac:dyDescent="0.25">
      <c r="A3047" s="185" t="s">
        <v>1727</v>
      </c>
      <c r="B3047" s="138" t="s">
        <v>8019</v>
      </c>
      <c r="C3047" s="139" t="s">
        <v>17</v>
      </c>
      <c r="D3047" s="139">
        <v>0</v>
      </c>
      <c r="E3047" s="140">
        <f ca="1">OFFSET(INDEX(Composições!A:H,MATCH(Orçamentária!A3047,Composições!A:A,0),8),2,0)</f>
        <v>2.2894999999999999</v>
      </c>
      <c r="F3047" s="141">
        <f t="shared" ca="1" si="143"/>
        <v>0</v>
      </c>
      <c r="G3047" s="142">
        <f>IF($K3047="Padrão",BDI!$B$17,IF($K3047="Diferenciado",BDI!$E$17,0))</f>
        <v>0.21290000000000001</v>
      </c>
      <c r="H3047" s="140">
        <f t="shared" ca="1" si="141"/>
        <v>2.78</v>
      </c>
      <c r="I3047" s="141">
        <f t="shared" ca="1" si="142"/>
        <v>0</v>
      </c>
      <c r="J3047" s="143"/>
      <c r="K3047" s="144" t="s">
        <v>3103</v>
      </c>
    </row>
    <row r="3048" spans="1:11" hidden="1" x14ac:dyDescent="0.25">
      <c r="A3048" s="185" t="s">
        <v>1728</v>
      </c>
      <c r="B3048" s="138" t="s">
        <v>8020</v>
      </c>
      <c r="C3048" s="139" t="s">
        <v>17</v>
      </c>
      <c r="D3048" s="139">
        <v>0</v>
      </c>
      <c r="E3048" s="140">
        <f ca="1">OFFSET(INDEX(Composições!A:H,MATCH(Orçamentária!A3048,Composições!A:A,0),8),2,0)</f>
        <v>5.1014999999999997</v>
      </c>
      <c r="F3048" s="141">
        <f t="shared" ca="1" si="143"/>
        <v>0</v>
      </c>
      <c r="G3048" s="142">
        <f>IF($K3048="Padrão",BDI!$B$17,IF($K3048="Diferenciado",BDI!$E$17,0))</f>
        <v>0.21290000000000001</v>
      </c>
      <c r="H3048" s="140">
        <f t="shared" ca="1" si="141"/>
        <v>6.19</v>
      </c>
      <c r="I3048" s="141">
        <f t="shared" ca="1" si="142"/>
        <v>0</v>
      </c>
      <c r="J3048" s="143"/>
      <c r="K3048" s="144" t="s">
        <v>3103</v>
      </c>
    </row>
    <row r="3049" spans="1:11" hidden="1" x14ac:dyDescent="0.25">
      <c r="A3049" s="185" t="s">
        <v>1729</v>
      </c>
      <c r="B3049" s="138" t="s">
        <v>8021</v>
      </c>
      <c r="C3049" s="139" t="s">
        <v>17</v>
      </c>
      <c r="D3049" s="139">
        <v>0</v>
      </c>
      <c r="E3049" s="140">
        <f ca="1">OFFSET(INDEX(Composições!A:H,MATCH(Orçamentária!A3049,Composições!A:A,0),8),2,0)</f>
        <v>13.3475</v>
      </c>
      <c r="F3049" s="141">
        <f t="shared" ca="1" si="143"/>
        <v>0</v>
      </c>
      <c r="G3049" s="142">
        <f>IF($K3049="Padrão",BDI!$B$17,IF($K3049="Diferenciado",BDI!$E$17,0))</f>
        <v>0.21290000000000001</v>
      </c>
      <c r="H3049" s="140">
        <f t="shared" ca="1" si="141"/>
        <v>16.190000000000001</v>
      </c>
      <c r="I3049" s="141">
        <f t="shared" ca="1" si="142"/>
        <v>0</v>
      </c>
      <c r="J3049" s="143"/>
      <c r="K3049" s="144" t="s">
        <v>3103</v>
      </c>
    </row>
    <row r="3050" spans="1:11" hidden="1" x14ac:dyDescent="0.25">
      <c r="A3050" s="185" t="s">
        <v>1730</v>
      </c>
      <c r="B3050" s="138" t="s">
        <v>8022</v>
      </c>
      <c r="C3050" s="139" t="s">
        <v>17</v>
      </c>
      <c r="D3050" s="139">
        <v>0</v>
      </c>
      <c r="E3050" s="140">
        <f ca="1">OFFSET(INDEX(Composições!A:H,MATCH(Orçamentária!A3050,Composições!A:A,0),8),2,0)</f>
        <v>0</v>
      </c>
      <c r="F3050" s="141">
        <f t="shared" ca="1" si="143"/>
        <v>0</v>
      </c>
      <c r="G3050" s="142">
        <f>IF($K3050="Padrão",BDI!$B$17,IF($K3050="Diferenciado",BDI!$E$17,0))</f>
        <v>0.21290000000000001</v>
      </c>
      <c r="H3050" s="140">
        <f t="shared" ca="1" si="141"/>
        <v>0</v>
      </c>
      <c r="I3050" s="141">
        <f t="shared" ca="1" si="142"/>
        <v>0</v>
      </c>
      <c r="J3050" s="143"/>
      <c r="K3050" s="144" t="s">
        <v>3103</v>
      </c>
    </row>
    <row r="3051" spans="1:11" hidden="1" x14ac:dyDescent="0.25">
      <c r="A3051" s="185" t="s">
        <v>1732</v>
      </c>
      <c r="B3051" s="138" t="s">
        <v>8023</v>
      </c>
      <c r="C3051" s="139" t="s">
        <v>17</v>
      </c>
      <c r="D3051" s="139">
        <v>0</v>
      </c>
      <c r="E3051" s="140">
        <f ca="1">OFFSET(INDEX(Composições!A:H,MATCH(Orçamentária!A3051,Composições!A:A,0),8),2,0)</f>
        <v>14.905499999999998</v>
      </c>
      <c r="F3051" s="141">
        <f t="shared" ca="1" si="143"/>
        <v>0</v>
      </c>
      <c r="G3051" s="142">
        <f>IF($K3051="Padrão",BDI!$B$17,IF($K3051="Diferenciado",BDI!$E$17,0))</f>
        <v>0.21290000000000001</v>
      </c>
      <c r="H3051" s="140">
        <f t="shared" ca="1" si="141"/>
        <v>18.079999999999998</v>
      </c>
      <c r="I3051" s="141">
        <f t="shared" ca="1" si="142"/>
        <v>0</v>
      </c>
      <c r="J3051" s="143"/>
      <c r="K3051" s="144" t="s">
        <v>3103</v>
      </c>
    </row>
    <row r="3052" spans="1:11" hidden="1" x14ac:dyDescent="0.25">
      <c r="A3052" s="185" t="s">
        <v>1733</v>
      </c>
      <c r="B3052" s="138" t="s">
        <v>8024</v>
      </c>
      <c r="C3052" s="139" t="s">
        <v>17</v>
      </c>
      <c r="D3052" s="139">
        <v>0</v>
      </c>
      <c r="E3052" s="140">
        <f ca="1">OFFSET(INDEX(Composições!A:H,MATCH(Orçamentária!A3052,Composições!A:A,0),8),2,0)</f>
        <v>80.256</v>
      </c>
      <c r="F3052" s="141">
        <f t="shared" ca="1" si="143"/>
        <v>0</v>
      </c>
      <c r="G3052" s="142">
        <f>IF($K3052="Padrão",BDI!$B$17,IF($K3052="Diferenciado",BDI!$E$17,0))</f>
        <v>0.21290000000000001</v>
      </c>
      <c r="H3052" s="140">
        <f t="shared" ca="1" si="141"/>
        <v>97.34</v>
      </c>
      <c r="I3052" s="141">
        <f t="shared" ca="1" si="142"/>
        <v>0</v>
      </c>
      <c r="J3052" s="143"/>
      <c r="K3052" s="144" t="s">
        <v>3103</v>
      </c>
    </row>
    <row r="3053" spans="1:11" hidden="1" x14ac:dyDescent="0.25">
      <c r="A3053" s="185" t="s">
        <v>1734</v>
      </c>
      <c r="B3053" s="138" t="s">
        <v>8025</v>
      </c>
      <c r="C3053" s="139" t="s">
        <v>17</v>
      </c>
      <c r="D3053" s="139">
        <v>0</v>
      </c>
      <c r="E3053" s="140">
        <f ca="1">OFFSET(INDEX(Composições!A:H,MATCH(Orçamentária!A3053,Composições!A:A,0),8),2,0)</f>
        <v>192.98299999999998</v>
      </c>
      <c r="F3053" s="141">
        <f t="shared" ca="1" si="143"/>
        <v>0</v>
      </c>
      <c r="G3053" s="142">
        <f>IF($K3053="Padrão",BDI!$B$17,IF($K3053="Diferenciado",BDI!$E$17,0))</f>
        <v>0.21290000000000001</v>
      </c>
      <c r="H3053" s="140">
        <f t="shared" ca="1" si="141"/>
        <v>234.07</v>
      </c>
      <c r="I3053" s="141">
        <f t="shared" ca="1" si="142"/>
        <v>0</v>
      </c>
      <c r="J3053" s="143"/>
      <c r="K3053" s="144" t="s">
        <v>3103</v>
      </c>
    </row>
    <row r="3054" spans="1:11" hidden="1" x14ac:dyDescent="0.25">
      <c r="A3054" s="137" t="s">
        <v>8026</v>
      </c>
      <c r="B3054" s="138" t="s">
        <v>8027</v>
      </c>
      <c r="C3054" s="139" t="s">
        <v>105</v>
      </c>
      <c r="D3054" s="139">
        <v>0</v>
      </c>
      <c r="E3054" s="140" t="s">
        <v>12</v>
      </c>
      <c r="F3054" s="141" t="str">
        <f t="shared" si="143"/>
        <v/>
      </c>
      <c r="G3054" s="142">
        <f>IF($K3054="Padrão",BDI!$B$17,IF($K3054="Diferenciado",BDI!$E$17,0))</f>
        <v>0.21290000000000001</v>
      </c>
      <c r="H3054" s="140" t="str">
        <f t="shared" si="141"/>
        <v/>
      </c>
      <c r="I3054" s="141" t="str">
        <f t="shared" si="142"/>
        <v/>
      </c>
      <c r="J3054" s="143"/>
      <c r="K3054" s="144" t="s">
        <v>3103</v>
      </c>
    </row>
    <row r="3055" spans="1:11" hidden="1" x14ac:dyDescent="0.25">
      <c r="A3055" s="137" t="s">
        <v>8028</v>
      </c>
      <c r="B3055" s="138" t="s">
        <v>8029</v>
      </c>
      <c r="C3055" s="139" t="s">
        <v>105</v>
      </c>
      <c r="D3055" s="139">
        <v>0</v>
      </c>
      <c r="E3055" s="140" t="s">
        <v>12</v>
      </c>
      <c r="F3055" s="141" t="str">
        <f t="shared" si="143"/>
        <v/>
      </c>
      <c r="G3055" s="142">
        <f>IF($K3055="Padrão",BDI!$B$17,IF($K3055="Diferenciado",BDI!$E$17,0))</f>
        <v>0.21290000000000001</v>
      </c>
      <c r="H3055" s="140" t="str">
        <f t="shared" si="141"/>
        <v/>
      </c>
      <c r="I3055" s="141" t="str">
        <f t="shared" si="142"/>
        <v/>
      </c>
      <c r="J3055" s="143"/>
      <c r="K3055" s="144" t="s">
        <v>3103</v>
      </c>
    </row>
    <row r="3056" spans="1:11" hidden="1" x14ac:dyDescent="0.25">
      <c r="A3056" s="137" t="s">
        <v>8030</v>
      </c>
      <c r="B3056" s="138" t="s">
        <v>8031</v>
      </c>
      <c r="C3056" s="139" t="s">
        <v>17</v>
      </c>
      <c r="D3056" s="139">
        <v>0</v>
      </c>
      <c r="E3056" s="140" t="s">
        <v>12</v>
      </c>
      <c r="F3056" s="141" t="str">
        <f t="shared" si="143"/>
        <v/>
      </c>
      <c r="G3056" s="142">
        <f>IF($K3056="Padrão",BDI!$B$17,IF($K3056="Diferenciado",BDI!$E$17,0))</f>
        <v>0.21290000000000001</v>
      </c>
      <c r="H3056" s="140" t="str">
        <f t="shared" si="141"/>
        <v/>
      </c>
      <c r="I3056" s="141" t="str">
        <f t="shared" si="142"/>
        <v/>
      </c>
      <c r="J3056" s="143"/>
      <c r="K3056" s="144" t="s">
        <v>3103</v>
      </c>
    </row>
    <row r="3057" spans="1:11" hidden="1" x14ac:dyDescent="0.25">
      <c r="A3057" s="137" t="s">
        <v>8032</v>
      </c>
      <c r="B3057" s="138" t="s">
        <v>8033</v>
      </c>
      <c r="C3057" s="139" t="s">
        <v>105</v>
      </c>
      <c r="D3057" s="139">
        <v>0</v>
      </c>
      <c r="E3057" s="140" t="s">
        <v>12</v>
      </c>
      <c r="F3057" s="141" t="str">
        <f t="shared" si="143"/>
        <v/>
      </c>
      <c r="G3057" s="142">
        <f>IF($K3057="Padrão",BDI!$B$17,IF($K3057="Diferenciado",BDI!$E$17,0))</f>
        <v>0.21290000000000001</v>
      </c>
      <c r="H3057" s="140" t="str">
        <f t="shared" si="141"/>
        <v/>
      </c>
      <c r="I3057" s="141" t="str">
        <f t="shared" si="142"/>
        <v/>
      </c>
      <c r="J3057" s="143"/>
      <c r="K3057" s="144" t="s">
        <v>3103</v>
      </c>
    </row>
    <row r="3058" spans="1:11" hidden="1" x14ac:dyDescent="0.25">
      <c r="A3058" s="137" t="s">
        <v>8034</v>
      </c>
      <c r="B3058" s="138" t="s">
        <v>8035</v>
      </c>
      <c r="C3058" s="139" t="s">
        <v>17</v>
      </c>
      <c r="D3058" s="139">
        <v>0</v>
      </c>
      <c r="E3058" s="140" t="s">
        <v>12</v>
      </c>
      <c r="F3058" s="141" t="str">
        <f t="shared" si="143"/>
        <v/>
      </c>
      <c r="G3058" s="142">
        <f>IF($K3058="Padrão",BDI!$B$17,IF($K3058="Diferenciado",BDI!$E$17,0))</f>
        <v>0.21290000000000001</v>
      </c>
      <c r="H3058" s="140" t="str">
        <f t="shared" si="141"/>
        <v/>
      </c>
      <c r="I3058" s="141" t="str">
        <f t="shared" si="142"/>
        <v/>
      </c>
      <c r="J3058" s="143"/>
      <c r="K3058" s="144" t="s">
        <v>3103</v>
      </c>
    </row>
    <row r="3059" spans="1:11" hidden="1" x14ac:dyDescent="0.25">
      <c r="A3059" s="137" t="s">
        <v>8036</v>
      </c>
      <c r="B3059" s="138" t="s">
        <v>8037</v>
      </c>
      <c r="C3059" s="139" t="s">
        <v>17</v>
      </c>
      <c r="D3059" s="139">
        <v>0</v>
      </c>
      <c r="E3059" s="140" t="s">
        <v>12</v>
      </c>
      <c r="F3059" s="141" t="str">
        <f t="shared" si="143"/>
        <v/>
      </c>
      <c r="G3059" s="142">
        <f>IF($K3059="Padrão",BDI!$B$17,IF($K3059="Diferenciado",BDI!$E$17,0))</f>
        <v>0.21290000000000001</v>
      </c>
      <c r="H3059" s="140" t="str">
        <f t="shared" si="141"/>
        <v/>
      </c>
      <c r="I3059" s="141" t="str">
        <f t="shared" si="142"/>
        <v/>
      </c>
      <c r="J3059" s="143"/>
      <c r="K3059" s="144" t="s">
        <v>3103</v>
      </c>
    </row>
    <row r="3060" spans="1:11" ht="25.5" hidden="1" x14ac:dyDescent="0.25">
      <c r="A3060" s="137" t="s">
        <v>8038</v>
      </c>
      <c r="B3060" s="138" t="s">
        <v>8039</v>
      </c>
      <c r="C3060" s="139" t="s">
        <v>17</v>
      </c>
      <c r="D3060" s="139">
        <v>0</v>
      </c>
      <c r="E3060" s="140" t="s">
        <v>12</v>
      </c>
      <c r="F3060" s="141" t="str">
        <f t="shared" si="143"/>
        <v/>
      </c>
      <c r="G3060" s="142">
        <f>IF($K3060="Padrão",BDI!$B$17,IF($K3060="Diferenciado",BDI!$E$17,0))</f>
        <v>0.21290000000000001</v>
      </c>
      <c r="H3060" s="140" t="str">
        <f t="shared" si="141"/>
        <v/>
      </c>
      <c r="I3060" s="141" t="str">
        <f t="shared" si="142"/>
        <v/>
      </c>
      <c r="J3060" s="143"/>
      <c r="K3060" s="144" t="s">
        <v>3103</v>
      </c>
    </row>
    <row r="3061" spans="1:11" hidden="1" x14ac:dyDescent="0.25">
      <c r="A3061" s="137" t="s">
        <v>8040</v>
      </c>
      <c r="B3061" s="138" t="s">
        <v>8041</v>
      </c>
      <c r="C3061" s="139" t="s">
        <v>17</v>
      </c>
      <c r="D3061" s="139">
        <v>0</v>
      </c>
      <c r="E3061" s="140" t="s">
        <v>12</v>
      </c>
      <c r="F3061" s="141" t="str">
        <f t="shared" si="143"/>
        <v/>
      </c>
      <c r="G3061" s="142">
        <f>IF($K3061="Padrão",BDI!$B$17,IF($K3061="Diferenciado",BDI!$E$17,0))</f>
        <v>0.21290000000000001</v>
      </c>
      <c r="H3061" s="140" t="str">
        <f t="shared" si="141"/>
        <v/>
      </c>
      <c r="I3061" s="141" t="str">
        <f t="shared" si="142"/>
        <v/>
      </c>
      <c r="J3061" s="143"/>
      <c r="K3061" s="144" t="s">
        <v>3103</v>
      </c>
    </row>
    <row r="3062" spans="1:11" hidden="1" x14ac:dyDescent="0.25">
      <c r="A3062" s="137" t="s">
        <v>8042</v>
      </c>
      <c r="B3062" s="138" t="s">
        <v>8043</v>
      </c>
      <c r="C3062" s="139" t="s">
        <v>17</v>
      </c>
      <c r="D3062" s="139">
        <v>0</v>
      </c>
      <c r="E3062" s="140" t="s">
        <v>12</v>
      </c>
      <c r="F3062" s="141" t="str">
        <f t="shared" si="143"/>
        <v/>
      </c>
      <c r="G3062" s="142">
        <f>IF($K3062="Padrão",BDI!$B$17,IF($K3062="Diferenciado",BDI!$E$17,0))</f>
        <v>0.21290000000000001</v>
      </c>
      <c r="H3062" s="140" t="str">
        <f t="shared" si="141"/>
        <v/>
      </c>
      <c r="I3062" s="141" t="str">
        <f t="shared" si="142"/>
        <v/>
      </c>
      <c r="J3062" s="143"/>
      <c r="K3062" s="144" t="s">
        <v>3103</v>
      </c>
    </row>
    <row r="3063" spans="1:11" hidden="1" x14ac:dyDescent="0.25">
      <c r="A3063" s="137" t="s">
        <v>8044</v>
      </c>
      <c r="B3063" s="138" t="s">
        <v>8045</v>
      </c>
      <c r="C3063" s="139" t="s">
        <v>17</v>
      </c>
      <c r="D3063" s="139">
        <v>0</v>
      </c>
      <c r="E3063" s="140" t="s">
        <v>12</v>
      </c>
      <c r="F3063" s="141" t="str">
        <f t="shared" si="143"/>
        <v/>
      </c>
      <c r="G3063" s="142">
        <f>IF($K3063="Padrão",BDI!$B$17,IF($K3063="Diferenciado",BDI!$E$17,0))</f>
        <v>0.21290000000000001</v>
      </c>
      <c r="H3063" s="140" t="str">
        <f t="shared" si="141"/>
        <v/>
      </c>
      <c r="I3063" s="141" t="str">
        <f t="shared" si="142"/>
        <v/>
      </c>
      <c r="J3063" s="143"/>
      <c r="K3063" s="144" t="s">
        <v>3103</v>
      </c>
    </row>
    <row r="3064" spans="1:11" hidden="1" x14ac:dyDescent="0.25">
      <c r="A3064" s="137" t="s">
        <v>8046</v>
      </c>
      <c r="B3064" s="138" t="s">
        <v>8047</v>
      </c>
      <c r="C3064" s="139" t="s">
        <v>17</v>
      </c>
      <c r="D3064" s="139">
        <v>0</v>
      </c>
      <c r="E3064" s="140" t="s">
        <v>12</v>
      </c>
      <c r="F3064" s="141" t="str">
        <f t="shared" si="143"/>
        <v/>
      </c>
      <c r="G3064" s="142">
        <f>IF($K3064="Padrão",BDI!$B$17,IF($K3064="Diferenciado",BDI!$E$17,0))</f>
        <v>0.21290000000000001</v>
      </c>
      <c r="H3064" s="140" t="str">
        <f t="shared" si="141"/>
        <v/>
      </c>
      <c r="I3064" s="141" t="str">
        <f t="shared" si="142"/>
        <v/>
      </c>
      <c r="J3064" s="143"/>
      <c r="K3064" s="144" t="s">
        <v>3103</v>
      </c>
    </row>
    <row r="3065" spans="1:11" hidden="1" x14ac:dyDescent="0.25">
      <c r="A3065" s="137" t="s">
        <v>8048</v>
      </c>
      <c r="B3065" s="138" t="s">
        <v>8049</v>
      </c>
      <c r="C3065" s="139" t="s">
        <v>17</v>
      </c>
      <c r="D3065" s="139">
        <v>0</v>
      </c>
      <c r="E3065" s="140" t="s">
        <v>12</v>
      </c>
      <c r="F3065" s="141" t="str">
        <f t="shared" si="143"/>
        <v/>
      </c>
      <c r="G3065" s="142">
        <f>IF($K3065="Padrão",BDI!$B$17,IF($K3065="Diferenciado",BDI!$E$17,0))</f>
        <v>0.21290000000000001</v>
      </c>
      <c r="H3065" s="140" t="str">
        <f t="shared" si="141"/>
        <v/>
      </c>
      <c r="I3065" s="141" t="str">
        <f t="shared" si="142"/>
        <v/>
      </c>
      <c r="J3065" s="143"/>
      <c r="K3065" s="144" t="s">
        <v>3103</v>
      </c>
    </row>
    <row r="3066" spans="1:11" hidden="1" x14ac:dyDescent="0.25">
      <c r="A3066" s="137" t="s">
        <v>8050</v>
      </c>
      <c r="B3066" s="138" t="s">
        <v>8051</v>
      </c>
      <c r="C3066" s="139" t="s">
        <v>17</v>
      </c>
      <c r="D3066" s="139">
        <v>0</v>
      </c>
      <c r="E3066" s="140" t="s">
        <v>12</v>
      </c>
      <c r="F3066" s="141" t="str">
        <f t="shared" si="143"/>
        <v/>
      </c>
      <c r="G3066" s="142">
        <f>IF($K3066="Padrão",BDI!$B$17,IF($K3066="Diferenciado",BDI!$E$17,0))</f>
        <v>0.21290000000000001</v>
      </c>
      <c r="H3066" s="140" t="str">
        <f t="shared" si="141"/>
        <v/>
      </c>
      <c r="I3066" s="141" t="str">
        <f t="shared" si="142"/>
        <v/>
      </c>
      <c r="J3066" s="143"/>
      <c r="K3066" s="144" t="s">
        <v>3103</v>
      </c>
    </row>
    <row r="3067" spans="1:11" hidden="1" x14ac:dyDescent="0.25">
      <c r="A3067" s="137" t="s">
        <v>8052</v>
      </c>
      <c r="B3067" s="138" t="s">
        <v>8053</v>
      </c>
      <c r="C3067" s="139" t="s">
        <v>17</v>
      </c>
      <c r="D3067" s="139">
        <v>0</v>
      </c>
      <c r="E3067" s="140" t="s">
        <v>12</v>
      </c>
      <c r="F3067" s="141" t="str">
        <f t="shared" si="143"/>
        <v/>
      </c>
      <c r="G3067" s="142">
        <f>IF($K3067="Padrão",BDI!$B$17,IF($K3067="Diferenciado",BDI!$E$17,0))</f>
        <v>0.21290000000000001</v>
      </c>
      <c r="H3067" s="140" t="str">
        <f t="shared" si="141"/>
        <v/>
      </c>
      <c r="I3067" s="141" t="str">
        <f t="shared" si="142"/>
        <v/>
      </c>
      <c r="J3067" s="143"/>
      <c r="K3067" s="144" t="s">
        <v>3103</v>
      </c>
    </row>
    <row r="3068" spans="1:11" hidden="1" x14ac:dyDescent="0.25">
      <c r="A3068" s="137" t="s">
        <v>8054</v>
      </c>
      <c r="B3068" s="138" t="s">
        <v>8055</v>
      </c>
      <c r="C3068" s="139" t="s">
        <v>17</v>
      </c>
      <c r="D3068" s="139">
        <v>0</v>
      </c>
      <c r="E3068" s="140" t="s">
        <v>12</v>
      </c>
      <c r="F3068" s="141" t="str">
        <f t="shared" si="143"/>
        <v/>
      </c>
      <c r="G3068" s="142">
        <f>IF($K3068="Padrão",BDI!$B$17,IF($K3068="Diferenciado",BDI!$E$17,0))</f>
        <v>0.21290000000000001</v>
      </c>
      <c r="H3068" s="140" t="str">
        <f t="shared" si="141"/>
        <v/>
      </c>
      <c r="I3068" s="141" t="str">
        <f t="shared" si="142"/>
        <v/>
      </c>
      <c r="J3068" s="143"/>
      <c r="K3068" s="144" t="s">
        <v>3103</v>
      </c>
    </row>
    <row r="3069" spans="1:11" hidden="1" x14ac:dyDescent="0.25">
      <c r="A3069" s="137" t="s">
        <v>8056</v>
      </c>
      <c r="B3069" s="138" t="s">
        <v>8057</v>
      </c>
      <c r="C3069" s="139" t="s">
        <v>17</v>
      </c>
      <c r="D3069" s="139">
        <v>0</v>
      </c>
      <c r="E3069" s="140" t="s">
        <v>12</v>
      </c>
      <c r="F3069" s="141" t="str">
        <f t="shared" si="143"/>
        <v/>
      </c>
      <c r="G3069" s="142">
        <f>IF($K3069="Padrão",BDI!$B$17,IF($K3069="Diferenciado",BDI!$E$17,0))</f>
        <v>0.21290000000000001</v>
      </c>
      <c r="H3069" s="140" t="str">
        <f t="shared" si="141"/>
        <v/>
      </c>
      <c r="I3069" s="141" t="str">
        <f t="shared" si="142"/>
        <v/>
      </c>
      <c r="J3069" s="143"/>
      <c r="K3069" s="144" t="s">
        <v>3103</v>
      </c>
    </row>
    <row r="3070" spans="1:11" hidden="1" x14ac:dyDescent="0.25">
      <c r="A3070" s="137" t="s">
        <v>8058</v>
      </c>
      <c r="B3070" s="138" t="s">
        <v>8059</v>
      </c>
      <c r="C3070" s="139" t="s">
        <v>17</v>
      </c>
      <c r="D3070" s="139">
        <v>0</v>
      </c>
      <c r="E3070" s="140" t="s">
        <v>12</v>
      </c>
      <c r="F3070" s="141" t="str">
        <f t="shared" si="143"/>
        <v/>
      </c>
      <c r="G3070" s="142">
        <f>IF($K3070="Padrão",BDI!$B$17,IF($K3070="Diferenciado",BDI!$E$17,0))</f>
        <v>0.21290000000000001</v>
      </c>
      <c r="H3070" s="140" t="str">
        <f t="shared" si="141"/>
        <v/>
      </c>
      <c r="I3070" s="141" t="str">
        <f t="shared" si="142"/>
        <v/>
      </c>
      <c r="J3070" s="143"/>
      <c r="K3070" s="144" t="s">
        <v>3103</v>
      </c>
    </row>
    <row r="3071" spans="1:11" hidden="1" x14ac:dyDescent="0.25">
      <c r="A3071" s="137" t="s">
        <v>8060</v>
      </c>
      <c r="B3071" s="138" t="s">
        <v>8061</v>
      </c>
      <c r="C3071" s="139" t="s">
        <v>17</v>
      </c>
      <c r="D3071" s="139">
        <v>0</v>
      </c>
      <c r="E3071" s="140" t="s">
        <v>12</v>
      </c>
      <c r="F3071" s="141" t="str">
        <f t="shared" si="143"/>
        <v/>
      </c>
      <c r="G3071" s="142">
        <f>IF($K3071="Padrão",BDI!$B$17,IF($K3071="Diferenciado",BDI!$E$17,0))</f>
        <v>0.21290000000000001</v>
      </c>
      <c r="H3071" s="140" t="str">
        <f t="shared" si="141"/>
        <v/>
      </c>
      <c r="I3071" s="141" t="str">
        <f t="shared" si="142"/>
        <v/>
      </c>
      <c r="J3071" s="143"/>
      <c r="K3071" s="144" t="s">
        <v>3103</v>
      </c>
    </row>
    <row r="3072" spans="1:11" hidden="1" x14ac:dyDescent="0.25">
      <c r="A3072" s="137" t="s">
        <v>8062</v>
      </c>
      <c r="B3072" s="138" t="s">
        <v>8063</v>
      </c>
      <c r="C3072" s="139" t="s">
        <v>460</v>
      </c>
      <c r="D3072" s="139">
        <v>0</v>
      </c>
      <c r="E3072" s="140" t="s">
        <v>12</v>
      </c>
      <c r="F3072" s="141" t="str">
        <f t="shared" si="143"/>
        <v/>
      </c>
      <c r="G3072" s="142">
        <f>IF($K3072="Padrão",BDI!$B$17,IF($K3072="Diferenciado",BDI!$E$17,0))</f>
        <v>0.21290000000000001</v>
      </c>
      <c r="H3072" s="140" t="str">
        <f t="shared" si="141"/>
        <v/>
      </c>
      <c r="I3072" s="141" t="str">
        <f t="shared" si="142"/>
        <v/>
      </c>
      <c r="J3072" s="143"/>
      <c r="K3072" s="144" t="s">
        <v>3103</v>
      </c>
    </row>
    <row r="3073" spans="1:11" hidden="1" x14ac:dyDescent="0.25">
      <c r="A3073" s="137" t="s">
        <v>8064</v>
      </c>
      <c r="B3073" s="138" t="s">
        <v>8065</v>
      </c>
      <c r="C3073" s="139" t="s">
        <v>17</v>
      </c>
      <c r="D3073" s="139">
        <v>0</v>
      </c>
      <c r="E3073" s="140" t="s">
        <v>12</v>
      </c>
      <c r="F3073" s="141" t="str">
        <f t="shared" si="143"/>
        <v/>
      </c>
      <c r="G3073" s="142">
        <f>IF($K3073="Padrão",BDI!$B$17,IF($K3073="Diferenciado",BDI!$E$17,0))</f>
        <v>0.21290000000000001</v>
      </c>
      <c r="H3073" s="140" t="str">
        <f t="shared" si="141"/>
        <v/>
      </c>
      <c r="I3073" s="141" t="str">
        <f t="shared" si="142"/>
        <v/>
      </c>
      <c r="J3073" s="143"/>
      <c r="K3073" s="144" t="s">
        <v>3103</v>
      </c>
    </row>
    <row r="3074" spans="1:11" hidden="1" x14ac:dyDescent="0.25">
      <c r="A3074" s="137" t="s">
        <v>8066</v>
      </c>
      <c r="B3074" s="138" t="s">
        <v>8067</v>
      </c>
      <c r="C3074" s="139" t="s">
        <v>17</v>
      </c>
      <c r="D3074" s="139">
        <v>0</v>
      </c>
      <c r="E3074" s="140" t="s">
        <v>12</v>
      </c>
      <c r="F3074" s="141" t="str">
        <f t="shared" si="143"/>
        <v/>
      </c>
      <c r="G3074" s="142">
        <f>IF($K3074="Padrão",BDI!$B$17,IF($K3074="Diferenciado",BDI!$E$17,0))</f>
        <v>0.21290000000000001</v>
      </c>
      <c r="H3074" s="140" t="str">
        <f t="shared" si="141"/>
        <v/>
      </c>
      <c r="I3074" s="141" t="str">
        <f t="shared" si="142"/>
        <v/>
      </c>
      <c r="J3074" s="143"/>
      <c r="K3074" s="144" t="s">
        <v>3103</v>
      </c>
    </row>
    <row r="3075" spans="1:11" hidden="1" x14ac:dyDescent="0.25">
      <c r="A3075" s="137" t="s">
        <v>8068</v>
      </c>
      <c r="B3075" s="138" t="s">
        <v>8069</v>
      </c>
      <c r="C3075" s="139" t="s">
        <v>17</v>
      </c>
      <c r="D3075" s="139">
        <v>0</v>
      </c>
      <c r="E3075" s="140" t="s">
        <v>12</v>
      </c>
      <c r="F3075" s="141" t="str">
        <f t="shared" si="143"/>
        <v/>
      </c>
      <c r="G3075" s="142">
        <f>IF($K3075="Padrão",BDI!$B$17,IF($K3075="Diferenciado",BDI!$E$17,0))</f>
        <v>0.21290000000000001</v>
      </c>
      <c r="H3075" s="140" t="str">
        <f t="shared" si="141"/>
        <v/>
      </c>
      <c r="I3075" s="141" t="str">
        <f t="shared" si="142"/>
        <v/>
      </c>
      <c r="J3075" s="143"/>
      <c r="K3075" s="144" t="s">
        <v>3103</v>
      </c>
    </row>
    <row r="3076" spans="1:11" hidden="1" x14ac:dyDescent="0.25">
      <c r="A3076" s="137" t="s">
        <v>8070</v>
      </c>
      <c r="B3076" s="138" t="s">
        <v>8071</v>
      </c>
      <c r="C3076" s="139" t="s">
        <v>17</v>
      </c>
      <c r="D3076" s="139">
        <v>0</v>
      </c>
      <c r="E3076" s="140" t="s">
        <v>12</v>
      </c>
      <c r="F3076" s="141" t="str">
        <f t="shared" si="143"/>
        <v/>
      </c>
      <c r="G3076" s="142">
        <f>IF($K3076="Padrão",BDI!$B$17,IF($K3076="Diferenciado",BDI!$E$17,0))</f>
        <v>0.21290000000000001</v>
      </c>
      <c r="H3076" s="140" t="str">
        <f t="shared" si="141"/>
        <v/>
      </c>
      <c r="I3076" s="141" t="str">
        <f t="shared" si="142"/>
        <v/>
      </c>
      <c r="J3076" s="143"/>
      <c r="K3076" s="144" t="s">
        <v>3103</v>
      </c>
    </row>
    <row r="3077" spans="1:11" hidden="1" x14ac:dyDescent="0.25">
      <c r="A3077" s="137" t="s">
        <v>8072</v>
      </c>
      <c r="B3077" s="138" t="s">
        <v>8073</v>
      </c>
      <c r="C3077" s="139" t="s">
        <v>17</v>
      </c>
      <c r="D3077" s="139">
        <v>0</v>
      </c>
      <c r="E3077" s="140" t="s">
        <v>12</v>
      </c>
      <c r="F3077" s="141" t="str">
        <f t="shared" si="143"/>
        <v/>
      </c>
      <c r="G3077" s="142">
        <f>IF($K3077="Padrão",BDI!$B$17,IF($K3077="Diferenciado",BDI!$E$17,0))</f>
        <v>0.21290000000000001</v>
      </c>
      <c r="H3077" s="140" t="str">
        <f t="shared" si="141"/>
        <v/>
      </c>
      <c r="I3077" s="141" t="str">
        <f t="shared" si="142"/>
        <v/>
      </c>
      <c r="J3077" s="143"/>
      <c r="K3077" s="144" t="s">
        <v>3103</v>
      </c>
    </row>
    <row r="3078" spans="1:11" hidden="1" x14ac:dyDescent="0.25">
      <c r="A3078" s="137" t="s">
        <v>8074</v>
      </c>
      <c r="B3078" s="138" t="s">
        <v>8075</v>
      </c>
      <c r="C3078" s="139" t="s">
        <v>17</v>
      </c>
      <c r="D3078" s="139">
        <v>0</v>
      </c>
      <c r="E3078" s="140" t="s">
        <v>12</v>
      </c>
      <c r="F3078" s="141" t="str">
        <f t="shared" si="143"/>
        <v/>
      </c>
      <c r="G3078" s="142">
        <f>IF($K3078="Padrão",BDI!$B$17,IF($K3078="Diferenciado",BDI!$E$17,0))</f>
        <v>0.21290000000000001</v>
      </c>
      <c r="H3078" s="140" t="str">
        <f t="shared" ref="H3078:H3141" si="144">IF(ISNUMBER(E3078),ROUND(E3078*(1+G3078),2),"")</f>
        <v/>
      </c>
      <c r="I3078" s="141" t="str">
        <f t="shared" ref="I3078:I3141" si="145">IF(ISNUMBER(E3078),ROUND(H3078*D3078,2),"")</f>
        <v/>
      </c>
      <c r="J3078" s="143"/>
      <c r="K3078" s="144" t="s">
        <v>3103</v>
      </c>
    </row>
    <row r="3079" spans="1:11" hidden="1" x14ac:dyDescent="0.25">
      <c r="A3079" s="137" t="s">
        <v>8076</v>
      </c>
      <c r="B3079" s="138" t="s">
        <v>8077</v>
      </c>
      <c r="C3079" s="139" t="s">
        <v>17</v>
      </c>
      <c r="D3079" s="139">
        <v>0</v>
      </c>
      <c r="E3079" s="140" t="s">
        <v>12</v>
      </c>
      <c r="F3079" s="141" t="str">
        <f t="shared" ref="F3079:F3142" si="146">IF(ISNUMBER(E3079),D3079*E3079,"")</f>
        <v/>
      </c>
      <c r="G3079" s="142">
        <f>IF($K3079="Padrão",BDI!$B$17,IF($K3079="Diferenciado",BDI!$E$17,0))</f>
        <v>0.21290000000000001</v>
      </c>
      <c r="H3079" s="140" t="str">
        <f t="shared" si="144"/>
        <v/>
      </c>
      <c r="I3079" s="141" t="str">
        <f t="shared" si="145"/>
        <v/>
      </c>
      <c r="J3079" s="143"/>
      <c r="K3079" s="144" t="s">
        <v>3103</v>
      </c>
    </row>
    <row r="3080" spans="1:11" hidden="1" x14ac:dyDescent="0.25">
      <c r="A3080" s="137" t="s">
        <v>8078</v>
      </c>
      <c r="B3080" s="138" t="s">
        <v>8079</v>
      </c>
      <c r="C3080" s="139" t="s">
        <v>3611</v>
      </c>
      <c r="D3080" s="139">
        <v>0</v>
      </c>
      <c r="E3080" s="140" t="s">
        <v>12</v>
      </c>
      <c r="F3080" s="141" t="str">
        <f t="shared" si="146"/>
        <v/>
      </c>
      <c r="G3080" s="142">
        <f>IF($K3080="Padrão",BDI!$B$17,IF($K3080="Diferenciado",BDI!$E$17,0))</f>
        <v>0.21290000000000001</v>
      </c>
      <c r="H3080" s="140" t="str">
        <f t="shared" si="144"/>
        <v/>
      </c>
      <c r="I3080" s="141" t="str">
        <f t="shared" si="145"/>
        <v/>
      </c>
      <c r="J3080" s="143"/>
      <c r="K3080" s="144" t="s">
        <v>3103</v>
      </c>
    </row>
    <row r="3081" spans="1:11" hidden="1" x14ac:dyDescent="0.25">
      <c r="A3081" s="137" t="s">
        <v>8080</v>
      </c>
      <c r="B3081" s="138" t="s">
        <v>8081</v>
      </c>
      <c r="C3081" s="139" t="s">
        <v>17</v>
      </c>
      <c r="D3081" s="139">
        <v>0</v>
      </c>
      <c r="E3081" s="140" t="s">
        <v>12</v>
      </c>
      <c r="F3081" s="141" t="str">
        <f t="shared" si="146"/>
        <v/>
      </c>
      <c r="G3081" s="142">
        <f>IF($K3081="Padrão",BDI!$B$17,IF($K3081="Diferenciado",BDI!$E$17,0))</f>
        <v>0.21290000000000001</v>
      </c>
      <c r="H3081" s="140" t="str">
        <f t="shared" si="144"/>
        <v/>
      </c>
      <c r="I3081" s="141" t="str">
        <f t="shared" si="145"/>
        <v/>
      </c>
      <c r="J3081" s="143"/>
      <c r="K3081" s="144" t="s">
        <v>3103</v>
      </c>
    </row>
    <row r="3082" spans="1:11" ht="25.5" hidden="1" x14ac:dyDescent="0.25">
      <c r="A3082" s="137" t="s">
        <v>8082</v>
      </c>
      <c r="B3082" s="138" t="s">
        <v>8083</v>
      </c>
      <c r="C3082" s="139" t="s">
        <v>4327</v>
      </c>
      <c r="D3082" s="139">
        <v>0</v>
      </c>
      <c r="E3082" s="140" t="s">
        <v>12</v>
      </c>
      <c r="F3082" s="141" t="str">
        <f t="shared" si="146"/>
        <v/>
      </c>
      <c r="G3082" s="142">
        <f>IF($K3082="Padrão",BDI!$B$17,IF($K3082="Diferenciado",BDI!$E$17,0))</f>
        <v>0.21290000000000001</v>
      </c>
      <c r="H3082" s="140" t="str">
        <f t="shared" si="144"/>
        <v/>
      </c>
      <c r="I3082" s="141" t="str">
        <f t="shared" si="145"/>
        <v/>
      </c>
      <c r="J3082" s="143"/>
      <c r="K3082" s="144" t="s">
        <v>3103</v>
      </c>
    </row>
    <row r="3083" spans="1:11" hidden="1" x14ac:dyDescent="0.25">
      <c r="A3083" s="137" t="s">
        <v>8084</v>
      </c>
      <c r="B3083" s="138" t="s">
        <v>8085</v>
      </c>
      <c r="C3083" s="139" t="s">
        <v>4327</v>
      </c>
      <c r="D3083" s="139">
        <v>0</v>
      </c>
      <c r="E3083" s="140" t="s">
        <v>12</v>
      </c>
      <c r="F3083" s="141" t="str">
        <f t="shared" si="146"/>
        <v/>
      </c>
      <c r="G3083" s="142">
        <f>IF($K3083="Padrão",BDI!$B$17,IF($K3083="Diferenciado",BDI!$E$17,0))</f>
        <v>0.21290000000000001</v>
      </c>
      <c r="H3083" s="140" t="str">
        <f t="shared" si="144"/>
        <v/>
      </c>
      <c r="I3083" s="141" t="str">
        <f t="shared" si="145"/>
        <v/>
      </c>
      <c r="J3083" s="143"/>
      <c r="K3083" s="144" t="s">
        <v>3103</v>
      </c>
    </row>
    <row r="3084" spans="1:11" hidden="1" x14ac:dyDescent="0.25">
      <c r="A3084" s="137" t="s">
        <v>8086</v>
      </c>
      <c r="B3084" s="138" t="s">
        <v>8087</v>
      </c>
      <c r="C3084" s="139" t="s">
        <v>4477</v>
      </c>
      <c r="D3084" s="139">
        <v>0</v>
      </c>
      <c r="E3084" s="140" t="s">
        <v>12</v>
      </c>
      <c r="F3084" s="141" t="str">
        <f t="shared" si="146"/>
        <v/>
      </c>
      <c r="G3084" s="142">
        <f>IF($K3084="Padrão",BDI!$B$17,IF($K3084="Diferenciado",BDI!$E$17,0))</f>
        <v>0.21290000000000001</v>
      </c>
      <c r="H3084" s="140" t="str">
        <f t="shared" si="144"/>
        <v/>
      </c>
      <c r="I3084" s="141" t="str">
        <f t="shared" si="145"/>
        <v/>
      </c>
      <c r="J3084" s="143"/>
      <c r="K3084" s="144" t="s">
        <v>3103</v>
      </c>
    </row>
    <row r="3085" spans="1:11" hidden="1" x14ac:dyDescent="0.25">
      <c r="A3085" s="137" t="s">
        <v>8088</v>
      </c>
      <c r="B3085" s="138" t="s">
        <v>8089</v>
      </c>
      <c r="C3085" s="139" t="s">
        <v>4327</v>
      </c>
      <c r="D3085" s="139">
        <v>0</v>
      </c>
      <c r="E3085" s="140" t="s">
        <v>12</v>
      </c>
      <c r="F3085" s="141" t="str">
        <f t="shared" si="146"/>
        <v/>
      </c>
      <c r="G3085" s="142">
        <f>IF($K3085="Padrão",BDI!$B$17,IF($K3085="Diferenciado",BDI!$E$17,0))</f>
        <v>0.21290000000000001</v>
      </c>
      <c r="H3085" s="140" t="str">
        <f t="shared" si="144"/>
        <v/>
      </c>
      <c r="I3085" s="141" t="str">
        <f t="shared" si="145"/>
        <v/>
      </c>
      <c r="J3085" s="143"/>
      <c r="K3085" s="144" t="s">
        <v>3103</v>
      </c>
    </row>
    <row r="3086" spans="1:11" hidden="1" x14ac:dyDescent="0.25">
      <c r="A3086" s="137" t="s">
        <v>8090</v>
      </c>
      <c r="B3086" s="138" t="s">
        <v>8091</v>
      </c>
      <c r="C3086" s="139" t="s">
        <v>105</v>
      </c>
      <c r="D3086" s="139">
        <v>0</v>
      </c>
      <c r="E3086" s="140" t="s">
        <v>12</v>
      </c>
      <c r="F3086" s="141" t="str">
        <f t="shared" si="146"/>
        <v/>
      </c>
      <c r="G3086" s="142">
        <f>IF($K3086="Padrão",BDI!$B$17,IF($K3086="Diferenciado",BDI!$E$17,0))</f>
        <v>0.21290000000000001</v>
      </c>
      <c r="H3086" s="140" t="str">
        <f t="shared" si="144"/>
        <v/>
      </c>
      <c r="I3086" s="141" t="str">
        <f t="shared" si="145"/>
        <v/>
      </c>
      <c r="J3086" s="143"/>
      <c r="K3086" s="144" t="s">
        <v>3103</v>
      </c>
    </row>
    <row r="3087" spans="1:11" hidden="1" x14ac:dyDescent="0.25">
      <c r="A3087" s="137" t="s">
        <v>8092</v>
      </c>
      <c r="B3087" s="138" t="s">
        <v>8093</v>
      </c>
      <c r="C3087" s="139" t="s">
        <v>17</v>
      </c>
      <c r="D3087" s="139">
        <v>0</v>
      </c>
      <c r="E3087" s="140" t="s">
        <v>12</v>
      </c>
      <c r="F3087" s="141" t="str">
        <f t="shared" si="146"/>
        <v/>
      </c>
      <c r="G3087" s="142">
        <f>IF($K3087="Padrão",BDI!$B$17,IF($K3087="Diferenciado",BDI!$E$17,0))</f>
        <v>0.21290000000000001</v>
      </c>
      <c r="H3087" s="140" t="str">
        <f t="shared" si="144"/>
        <v/>
      </c>
      <c r="I3087" s="141" t="str">
        <f t="shared" si="145"/>
        <v/>
      </c>
      <c r="J3087" s="143"/>
      <c r="K3087" s="144" t="s">
        <v>3103</v>
      </c>
    </row>
    <row r="3088" spans="1:11" hidden="1" x14ac:dyDescent="0.25">
      <c r="A3088" s="137" t="s">
        <v>8094</v>
      </c>
      <c r="B3088" s="138" t="s">
        <v>8095</v>
      </c>
      <c r="C3088" s="139" t="s">
        <v>17</v>
      </c>
      <c r="D3088" s="139">
        <v>0</v>
      </c>
      <c r="E3088" s="140" t="s">
        <v>12</v>
      </c>
      <c r="F3088" s="141" t="str">
        <f t="shared" si="146"/>
        <v/>
      </c>
      <c r="G3088" s="142">
        <f>IF($K3088="Padrão",BDI!$B$17,IF($K3088="Diferenciado",BDI!$E$17,0))</f>
        <v>0.21290000000000001</v>
      </c>
      <c r="H3088" s="140" t="str">
        <f t="shared" si="144"/>
        <v/>
      </c>
      <c r="I3088" s="141" t="str">
        <f t="shared" si="145"/>
        <v/>
      </c>
      <c r="J3088" s="143"/>
      <c r="K3088" s="144" t="s">
        <v>3103</v>
      </c>
    </row>
    <row r="3089" spans="1:11" hidden="1" x14ac:dyDescent="0.25">
      <c r="A3089" s="185" t="s">
        <v>1735</v>
      </c>
      <c r="B3089" s="138" t="s">
        <v>8096</v>
      </c>
      <c r="C3089" s="139" t="s">
        <v>4119</v>
      </c>
      <c r="D3089" s="139">
        <v>0</v>
      </c>
      <c r="E3089" s="140">
        <f ca="1">OFFSET(INDEX(Composições!A:H,MATCH(Orçamentária!A3089,Composições!A:A,0),8),2,0)</f>
        <v>14947.619121150001</v>
      </c>
      <c r="F3089" s="141">
        <f t="shared" ca="1" si="146"/>
        <v>0</v>
      </c>
      <c r="G3089" s="142">
        <f>IF($K3089="Padrão",BDI!$B$17,IF($K3089="Diferenciado",BDI!$E$17,0))</f>
        <v>0.21290000000000001</v>
      </c>
      <c r="H3089" s="140">
        <f t="shared" ca="1" si="144"/>
        <v>18129.97</v>
      </c>
      <c r="I3089" s="141">
        <f t="shared" ca="1" si="145"/>
        <v>0</v>
      </c>
      <c r="J3089" s="143"/>
      <c r="K3089" s="144" t="s">
        <v>3103</v>
      </c>
    </row>
    <row r="3090" spans="1:11" hidden="1" x14ac:dyDescent="0.25">
      <c r="A3090" s="185" t="s">
        <v>1736</v>
      </c>
      <c r="B3090" s="138" t="s">
        <v>8097</v>
      </c>
      <c r="C3090" s="139" t="s">
        <v>4119</v>
      </c>
      <c r="D3090" s="139">
        <v>0</v>
      </c>
      <c r="E3090" s="140">
        <f ca="1">OFFSET(INDEX(Composições!A:H,MATCH(Orçamentária!A3090,Composições!A:A,0),8),2,0)</f>
        <v>14947.619121150001</v>
      </c>
      <c r="F3090" s="141">
        <f t="shared" ca="1" si="146"/>
        <v>0</v>
      </c>
      <c r="G3090" s="142">
        <f>IF($K3090="Padrão",BDI!$B$17,IF($K3090="Diferenciado",BDI!$E$17,0))</f>
        <v>0.21290000000000001</v>
      </c>
      <c r="H3090" s="140">
        <f t="shared" ca="1" si="144"/>
        <v>18129.97</v>
      </c>
      <c r="I3090" s="141">
        <f t="shared" ca="1" si="145"/>
        <v>0</v>
      </c>
      <c r="J3090" s="143"/>
      <c r="K3090" s="144" t="s">
        <v>3103</v>
      </c>
    </row>
    <row r="3091" spans="1:11" hidden="1" x14ac:dyDescent="0.25">
      <c r="A3091" s="185" t="s">
        <v>1737</v>
      </c>
      <c r="B3091" s="138" t="s">
        <v>8098</v>
      </c>
      <c r="C3091" s="139" t="s">
        <v>4119</v>
      </c>
      <c r="D3091" s="139">
        <v>0</v>
      </c>
      <c r="E3091" s="140">
        <f ca="1">OFFSET(INDEX(Composições!A:H,MATCH(Orçamentária!A3091,Composições!A:A,0),8),2,0)</f>
        <v>2636.9959599499998</v>
      </c>
      <c r="F3091" s="141">
        <f t="shared" ca="1" si="146"/>
        <v>0</v>
      </c>
      <c r="G3091" s="142">
        <f>IF($K3091="Padrão",BDI!$B$17,IF($K3091="Diferenciado",BDI!$E$17,0))</f>
        <v>0.21290000000000001</v>
      </c>
      <c r="H3091" s="140">
        <f t="shared" ca="1" si="144"/>
        <v>3198.41</v>
      </c>
      <c r="I3091" s="141">
        <f t="shared" ca="1" si="145"/>
        <v>0</v>
      </c>
      <c r="J3091" s="143"/>
      <c r="K3091" s="144" t="s">
        <v>3103</v>
      </c>
    </row>
    <row r="3092" spans="1:11" hidden="1" x14ac:dyDescent="0.25">
      <c r="A3092" s="185" t="s">
        <v>1738</v>
      </c>
      <c r="B3092" s="138" t="s">
        <v>8099</v>
      </c>
      <c r="C3092" s="139" t="s">
        <v>4119</v>
      </c>
      <c r="D3092" s="139">
        <v>0</v>
      </c>
      <c r="E3092" s="140">
        <f ca="1">OFFSET(INDEX(Composições!A:H,MATCH(Orçamentária!A3092,Composições!A:A,0),8),2,0)</f>
        <v>3179.1169701999997</v>
      </c>
      <c r="F3092" s="141">
        <f t="shared" ca="1" si="146"/>
        <v>0</v>
      </c>
      <c r="G3092" s="142">
        <f>IF($K3092="Padrão",BDI!$B$17,IF($K3092="Diferenciado",BDI!$E$17,0))</f>
        <v>0.21290000000000001</v>
      </c>
      <c r="H3092" s="140">
        <f t="shared" ca="1" si="144"/>
        <v>3855.95</v>
      </c>
      <c r="I3092" s="141">
        <f t="shared" ca="1" si="145"/>
        <v>0</v>
      </c>
      <c r="J3092" s="143"/>
      <c r="K3092" s="144" t="s">
        <v>3103</v>
      </c>
    </row>
    <row r="3093" spans="1:11" hidden="1" x14ac:dyDescent="0.25">
      <c r="A3093" s="185" t="s">
        <v>1739</v>
      </c>
      <c r="B3093" s="138" t="s">
        <v>8100</v>
      </c>
      <c r="C3093" s="139" t="s">
        <v>4119</v>
      </c>
      <c r="D3093" s="139">
        <v>0</v>
      </c>
      <c r="E3093" s="140">
        <f ca="1">OFFSET(INDEX(Composições!A:H,MATCH(Orçamentária!A3093,Composições!A:A,0),8),2,0)</f>
        <v>855.45700699999998</v>
      </c>
      <c r="F3093" s="141">
        <f t="shared" ca="1" si="146"/>
        <v>0</v>
      </c>
      <c r="G3093" s="142">
        <f>IF($K3093="Padrão",BDI!$B$17,IF($K3093="Diferenciado",BDI!$E$17,0))</f>
        <v>0.21290000000000001</v>
      </c>
      <c r="H3093" s="140">
        <f t="shared" ca="1" si="144"/>
        <v>1037.58</v>
      </c>
      <c r="I3093" s="141">
        <f t="shared" ca="1" si="145"/>
        <v>0</v>
      </c>
      <c r="J3093" s="143"/>
      <c r="K3093" s="144" t="s">
        <v>3103</v>
      </c>
    </row>
    <row r="3094" spans="1:11" hidden="1" x14ac:dyDescent="0.25">
      <c r="A3094" s="185" t="s">
        <v>1740</v>
      </c>
      <c r="B3094" s="138" t="s">
        <v>8101</v>
      </c>
      <c r="C3094" s="139" t="s">
        <v>4119</v>
      </c>
      <c r="D3094" s="139">
        <v>0</v>
      </c>
      <c r="E3094" s="140">
        <f ca="1">OFFSET(INDEX(Composições!A:H,MATCH(Orçamentária!A3094,Composições!A:A,0),8),2,0)</f>
        <v>3179.1169701999997</v>
      </c>
      <c r="F3094" s="141">
        <f t="shared" ca="1" si="146"/>
        <v>0</v>
      </c>
      <c r="G3094" s="142">
        <f>IF($K3094="Padrão",BDI!$B$17,IF($K3094="Diferenciado",BDI!$E$17,0))</f>
        <v>0.21290000000000001</v>
      </c>
      <c r="H3094" s="140">
        <f t="shared" ca="1" si="144"/>
        <v>3855.95</v>
      </c>
      <c r="I3094" s="141">
        <f t="shared" ca="1" si="145"/>
        <v>0</v>
      </c>
      <c r="J3094" s="143"/>
      <c r="K3094" s="144" t="s">
        <v>3103</v>
      </c>
    </row>
    <row r="3095" spans="1:11" hidden="1" x14ac:dyDescent="0.25">
      <c r="A3095" s="185" t="s">
        <v>1741</v>
      </c>
      <c r="B3095" s="138" t="s">
        <v>8102</v>
      </c>
      <c r="C3095" s="139" t="s">
        <v>4119</v>
      </c>
      <c r="D3095" s="139">
        <v>0</v>
      </c>
      <c r="E3095" s="140">
        <f ca="1">OFFSET(INDEX(Composições!A:H,MATCH(Orçamentária!A3095,Composições!A:A,0),8),2,0)</f>
        <v>3179.1169701999997</v>
      </c>
      <c r="F3095" s="141">
        <f t="shared" ca="1" si="146"/>
        <v>0</v>
      </c>
      <c r="G3095" s="142">
        <f>IF($K3095="Padrão",BDI!$B$17,IF($K3095="Diferenciado",BDI!$E$17,0))</f>
        <v>0.21290000000000001</v>
      </c>
      <c r="H3095" s="140">
        <f t="shared" ca="1" si="144"/>
        <v>3855.95</v>
      </c>
      <c r="I3095" s="141">
        <f t="shared" ca="1" si="145"/>
        <v>0</v>
      </c>
      <c r="J3095" s="143"/>
      <c r="K3095" s="144" t="s">
        <v>3103</v>
      </c>
    </row>
    <row r="3096" spans="1:11" hidden="1" x14ac:dyDescent="0.25">
      <c r="A3096" s="185" t="s">
        <v>1742</v>
      </c>
      <c r="B3096" s="138" t="s">
        <v>8103</v>
      </c>
      <c r="C3096" s="139" t="s">
        <v>4119</v>
      </c>
      <c r="D3096" s="139">
        <v>0</v>
      </c>
      <c r="E3096" s="140">
        <f ca="1">OFFSET(INDEX(Composições!A:H,MATCH(Orçamentária!A3096,Composições!A:A,0),8),2,0)</f>
        <v>2512.6562786999998</v>
      </c>
      <c r="F3096" s="141">
        <f t="shared" ca="1" si="146"/>
        <v>0</v>
      </c>
      <c r="G3096" s="142">
        <f>IF($K3096="Padrão",BDI!$B$17,IF($K3096="Diferenciado",BDI!$E$17,0))</f>
        <v>0.21290000000000001</v>
      </c>
      <c r="H3096" s="140">
        <f t="shared" ca="1" si="144"/>
        <v>3047.6</v>
      </c>
      <c r="I3096" s="141">
        <f t="shared" ca="1" si="145"/>
        <v>0</v>
      </c>
      <c r="J3096" s="143"/>
      <c r="K3096" s="144" t="s">
        <v>3103</v>
      </c>
    </row>
    <row r="3097" spans="1:11" hidden="1" x14ac:dyDescent="0.25">
      <c r="A3097" s="185" t="s">
        <v>1743</v>
      </c>
      <c r="B3097" s="138" t="s">
        <v>8104</v>
      </c>
      <c r="C3097" s="139" t="s">
        <v>4119</v>
      </c>
      <c r="D3097" s="139">
        <v>0</v>
      </c>
      <c r="E3097" s="140">
        <f ca="1">OFFSET(INDEX(Composições!A:H,MATCH(Orçamentária!A3097,Composições!A:A,0),8),2,0)</f>
        <v>2512.6562786999998</v>
      </c>
      <c r="F3097" s="141">
        <f t="shared" ca="1" si="146"/>
        <v>0</v>
      </c>
      <c r="G3097" s="142">
        <f>IF($K3097="Padrão",BDI!$B$17,IF($K3097="Diferenciado",BDI!$E$17,0))</f>
        <v>0.21290000000000001</v>
      </c>
      <c r="H3097" s="140">
        <f t="shared" ca="1" si="144"/>
        <v>3047.6</v>
      </c>
      <c r="I3097" s="141">
        <f t="shared" ca="1" si="145"/>
        <v>0</v>
      </c>
      <c r="J3097" s="143"/>
      <c r="K3097" s="144" t="s">
        <v>3103</v>
      </c>
    </row>
    <row r="3098" spans="1:11" hidden="1" x14ac:dyDescent="0.25">
      <c r="A3098" s="185" t="s">
        <v>1744</v>
      </c>
      <c r="B3098" s="138" t="s">
        <v>8105</v>
      </c>
      <c r="C3098" s="139" t="s">
        <v>4119</v>
      </c>
      <c r="D3098" s="139">
        <v>0</v>
      </c>
      <c r="E3098" s="140">
        <f ca="1">OFFSET(INDEX(Composições!A:H,MATCH(Orçamentária!A3098,Composições!A:A,0),8),2,0)</f>
        <v>2512.6562786999998</v>
      </c>
      <c r="F3098" s="141">
        <f t="shared" ca="1" si="146"/>
        <v>0</v>
      </c>
      <c r="G3098" s="142">
        <f>IF($K3098="Padrão",BDI!$B$17,IF($K3098="Diferenciado",BDI!$E$17,0))</f>
        <v>0.21290000000000001</v>
      </c>
      <c r="H3098" s="140">
        <f t="shared" ca="1" si="144"/>
        <v>3047.6</v>
      </c>
      <c r="I3098" s="141">
        <f t="shared" ca="1" si="145"/>
        <v>0</v>
      </c>
      <c r="J3098" s="143"/>
      <c r="K3098" s="144" t="s">
        <v>3103</v>
      </c>
    </row>
    <row r="3099" spans="1:11" hidden="1" x14ac:dyDescent="0.25">
      <c r="A3099" s="137" t="s">
        <v>8106</v>
      </c>
      <c r="B3099" s="138" t="s">
        <v>8107</v>
      </c>
      <c r="C3099" s="139" t="s">
        <v>17</v>
      </c>
      <c r="D3099" s="139">
        <v>0</v>
      </c>
      <c r="E3099" s="140" t="s">
        <v>12</v>
      </c>
      <c r="F3099" s="141" t="str">
        <f t="shared" si="146"/>
        <v/>
      </c>
      <c r="G3099" s="142">
        <f>IF($K3099="Padrão",BDI!$B$17,IF($K3099="Diferenciado",BDI!$E$17,0))</f>
        <v>0.21290000000000001</v>
      </c>
      <c r="H3099" s="140" t="str">
        <f t="shared" si="144"/>
        <v/>
      </c>
      <c r="I3099" s="141" t="str">
        <f t="shared" si="145"/>
        <v/>
      </c>
      <c r="J3099" s="143"/>
      <c r="K3099" s="144" t="s">
        <v>3103</v>
      </c>
    </row>
    <row r="3100" spans="1:11" hidden="1" x14ac:dyDescent="0.25">
      <c r="A3100" s="185" t="s">
        <v>1745</v>
      </c>
      <c r="B3100" s="138" t="s">
        <v>8108</v>
      </c>
      <c r="C3100" s="139" t="s">
        <v>17</v>
      </c>
      <c r="D3100" s="139">
        <v>0</v>
      </c>
      <c r="E3100" s="140">
        <f ca="1">OFFSET(INDEX(Composições!A:H,MATCH(Orçamentária!A3100,Composições!A:A,0),8),2,0)</f>
        <v>565.76299999999992</v>
      </c>
      <c r="F3100" s="141">
        <f t="shared" ca="1" si="146"/>
        <v>0</v>
      </c>
      <c r="G3100" s="142">
        <f>IF($K3100="Padrão",BDI!$B$17,IF($K3100="Diferenciado",BDI!$E$17,0))</f>
        <v>0.21290000000000001</v>
      </c>
      <c r="H3100" s="140">
        <f t="shared" ca="1" si="144"/>
        <v>686.21</v>
      </c>
      <c r="I3100" s="141">
        <f t="shared" ca="1" si="145"/>
        <v>0</v>
      </c>
      <c r="J3100" s="143"/>
      <c r="K3100" s="144" t="s">
        <v>3103</v>
      </c>
    </row>
    <row r="3101" spans="1:11" hidden="1" x14ac:dyDescent="0.25">
      <c r="A3101" s="185" t="s">
        <v>1746</v>
      </c>
      <c r="B3101" s="138" t="s">
        <v>8109</v>
      </c>
      <c r="C3101" s="139" t="s">
        <v>17</v>
      </c>
      <c r="D3101" s="139">
        <v>0</v>
      </c>
      <c r="E3101" s="140">
        <f ca="1">OFFSET(INDEX(Composições!A:H,MATCH(Orçamentária!A3101,Composições!A:A,0),8),2,0)</f>
        <v>221.47349999999997</v>
      </c>
      <c r="F3101" s="141">
        <f t="shared" ca="1" si="146"/>
        <v>0</v>
      </c>
      <c r="G3101" s="142">
        <f>IF($K3101="Padrão",BDI!$B$17,IF($K3101="Diferenciado",BDI!$E$17,0))</f>
        <v>0.21290000000000001</v>
      </c>
      <c r="H3101" s="140">
        <f t="shared" ca="1" si="144"/>
        <v>268.63</v>
      </c>
      <c r="I3101" s="141">
        <f t="shared" ca="1" si="145"/>
        <v>0</v>
      </c>
      <c r="J3101" s="143"/>
      <c r="K3101" s="144" t="s">
        <v>3103</v>
      </c>
    </row>
    <row r="3102" spans="1:11" hidden="1" x14ac:dyDescent="0.25">
      <c r="A3102" s="137" t="s">
        <v>8110</v>
      </c>
      <c r="B3102" s="138" t="s">
        <v>8111</v>
      </c>
      <c r="C3102" s="139" t="s">
        <v>17</v>
      </c>
      <c r="D3102" s="139">
        <v>0</v>
      </c>
      <c r="E3102" s="140" t="s">
        <v>12</v>
      </c>
      <c r="F3102" s="141" t="str">
        <f t="shared" si="146"/>
        <v/>
      </c>
      <c r="G3102" s="142">
        <f>IF($K3102="Padrão",BDI!$B$17,IF($K3102="Diferenciado",BDI!$E$17,0))</f>
        <v>0.21290000000000001</v>
      </c>
      <c r="H3102" s="140" t="str">
        <f t="shared" si="144"/>
        <v/>
      </c>
      <c r="I3102" s="141" t="str">
        <f t="shared" si="145"/>
        <v/>
      </c>
      <c r="J3102" s="143"/>
      <c r="K3102" s="144" t="s">
        <v>3103</v>
      </c>
    </row>
    <row r="3103" spans="1:11" hidden="1" x14ac:dyDescent="0.25">
      <c r="A3103" s="137" t="s">
        <v>8112</v>
      </c>
      <c r="B3103" s="138" t="s">
        <v>8113</v>
      </c>
      <c r="C3103" s="139" t="s">
        <v>460</v>
      </c>
      <c r="D3103" s="139">
        <v>0</v>
      </c>
      <c r="E3103" s="140" t="s">
        <v>12</v>
      </c>
      <c r="F3103" s="141" t="str">
        <f t="shared" si="146"/>
        <v/>
      </c>
      <c r="G3103" s="142">
        <f>IF($K3103="Padrão",BDI!$B$17,IF($K3103="Diferenciado",BDI!$E$17,0))</f>
        <v>0.21290000000000001</v>
      </c>
      <c r="H3103" s="140" t="str">
        <f t="shared" si="144"/>
        <v/>
      </c>
      <c r="I3103" s="141" t="str">
        <f t="shared" si="145"/>
        <v/>
      </c>
      <c r="J3103" s="143"/>
      <c r="K3103" s="144" t="s">
        <v>3103</v>
      </c>
    </row>
    <row r="3104" spans="1:11" hidden="1" x14ac:dyDescent="0.25">
      <c r="A3104" s="137" t="s">
        <v>8114</v>
      </c>
      <c r="B3104" s="138" t="s">
        <v>8115</v>
      </c>
      <c r="C3104" s="139" t="s">
        <v>17</v>
      </c>
      <c r="D3104" s="139">
        <v>0</v>
      </c>
      <c r="E3104" s="140" t="s">
        <v>12</v>
      </c>
      <c r="F3104" s="141" t="str">
        <f t="shared" si="146"/>
        <v/>
      </c>
      <c r="G3104" s="142">
        <f>IF($K3104="Padrão",BDI!$B$17,IF($K3104="Diferenciado",BDI!$E$17,0))</f>
        <v>0.21290000000000001</v>
      </c>
      <c r="H3104" s="140" t="str">
        <f t="shared" si="144"/>
        <v/>
      </c>
      <c r="I3104" s="141" t="str">
        <f t="shared" si="145"/>
        <v/>
      </c>
      <c r="J3104" s="143"/>
      <c r="K3104" s="144" t="s">
        <v>3103</v>
      </c>
    </row>
    <row r="3105" spans="1:11" hidden="1" x14ac:dyDescent="0.25">
      <c r="A3105" s="137" t="s">
        <v>8116</v>
      </c>
      <c r="B3105" s="138" t="s">
        <v>8117</v>
      </c>
      <c r="C3105" s="139" t="s">
        <v>17</v>
      </c>
      <c r="D3105" s="139">
        <v>0</v>
      </c>
      <c r="E3105" s="140" t="s">
        <v>12</v>
      </c>
      <c r="F3105" s="141" t="str">
        <f t="shared" si="146"/>
        <v/>
      </c>
      <c r="G3105" s="142">
        <f>IF($K3105="Padrão",BDI!$B$17,IF($K3105="Diferenciado",BDI!$E$17,0))</f>
        <v>0.21290000000000001</v>
      </c>
      <c r="H3105" s="140" t="str">
        <f t="shared" si="144"/>
        <v/>
      </c>
      <c r="I3105" s="141" t="str">
        <f t="shared" si="145"/>
        <v/>
      </c>
      <c r="J3105" s="143"/>
      <c r="K3105" s="144" t="s">
        <v>3103</v>
      </c>
    </row>
    <row r="3106" spans="1:11" hidden="1" x14ac:dyDescent="0.25">
      <c r="A3106" s="137" t="s">
        <v>8118</v>
      </c>
      <c r="B3106" s="138" t="s">
        <v>8119</v>
      </c>
      <c r="C3106" s="139" t="s">
        <v>17</v>
      </c>
      <c r="D3106" s="139">
        <v>0</v>
      </c>
      <c r="E3106" s="140" t="s">
        <v>12</v>
      </c>
      <c r="F3106" s="141" t="str">
        <f t="shared" si="146"/>
        <v/>
      </c>
      <c r="G3106" s="142">
        <f>IF($K3106="Padrão",BDI!$B$17,IF($K3106="Diferenciado",BDI!$E$17,0))</f>
        <v>0.21290000000000001</v>
      </c>
      <c r="H3106" s="140" t="str">
        <f t="shared" si="144"/>
        <v/>
      </c>
      <c r="I3106" s="141" t="str">
        <f t="shared" si="145"/>
        <v/>
      </c>
      <c r="J3106" s="143"/>
      <c r="K3106" s="144" t="s">
        <v>3103</v>
      </c>
    </row>
    <row r="3107" spans="1:11" hidden="1" x14ac:dyDescent="0.25">
      <c r="A3107" s="137" t="s">
        <v>8120</v>
      </c>
      <c r="B3107" s="138" t="s">
        <v>8121</v>
      </c>
      <c r="C3107" s="139" t="s">
        <v>17</v>
      </c>
      <c r="D3107" s="139">
        <v>0</v>
      </c>
      <c r="E3107" s="140" t="s">
        <v>12</v>
      </c>
      <c r="F3107" s="141" t="str">
        <f t="shared" si="146"/>
        <v/>
      </c>
      <c r="G3107" s="142">
        <f>IF($K3107="Padrão",BDI!$B$17,IF($K3107="Diferenciado",BDI!$E$17,0))</f>
        <v>0.21290000000000001</v>
      </c>
      <c r="H3107" s="140" t="str">
        <f t="shared" si="144"/>
        <v/>
      </c>
      <c r="I3107" s="141" t="str">
        <f t="shared" si="145"/>
        <v/>
      </c>
      <c r="J3107" s="143"/>
      <c r="K3107" s="144" t="s">
        <v>3103</v>
      </c>
    </row>
    <row r="3108" spans="1:11" hidden="1" x14ac:dyDescent="0.25">
      <c r="A3108" s="137" t="s">
        <v>8122</v>
      </c>
      <c r="B3108" s="138" t="s">
        <v>8123</v>
      </c>
      <c r="C3108" s="139" t="s">
        <v>17</v>
      </c>
      <c r="D3108" s="139">
        <v>0</v>
      </c>
      <c r="E3108" s="140" t="s">
        <v>12</v>
      </c>
      <c r="F3108" s="141" t="str">
        <f t="shared" si="146"/>
        <v/>
      </c>
      <c r="G3108" s="142">
        <f>IF($K3108="Padrão",BDI!$B$17,IF($K3108="Diferenciado",BDI!$E$17,0))</f>
        <v>0.21290000000000001</v>
      </c>
      <c r="H3108" s="140" t="str">
        <f t="shared" si="144"/>
        <v/>
      </c>
      <c r="I3108" s="141" t="str">
        <f t="shared" si="145"/>
        <v/>
      </c>
      <c r="J3108" s="143"/>
      <c r="K3108" s="144" t="s">
        <v>3103</v>
      </c>
    </row>
    <row r="3109" spans="1:11" hidden="1" x14ac:dyDescent="0.25">
      <c r="A3109" s="137" t="s">
        <v>8124</v>
      </c>
      <c r="B3109" s="138" t="s">
        <v>8125</v>
      </c>
      <c r="C3109" s="139" t="s">
        <v>17</v>
      </c>
      <c r="D3109" s="139">
        <v>0</v>
      </c>
      <c r="E3109" s="140" t="s">
        <v>12</v>
      </c>
      <c r="F3109" s="141" t="str">
        <f t="shared" si="146"/>
        <v/>
      </c>
      <c r="G3109" s="142">
        <f>IF($K3109="Padrão",BDI!$B$17,IF($K3109="Diferenciado",BDI!$E$17,0))</f>
        <v>0.21290000000000001</v>
      </c>
      <c r="H3109" s="140" t="str">
        <f t="shared" si="144"/>
        <v/>
      </c>
      <c r="I3109" s="141" t="str">
        <f t="shared" si="145"/>
        <v/>
      </c>
      <c r="J3109" s="143"/>
      <c r="K3109" s="144" t="s">
        <v>3103</v>
      </c>
    </row>
    <row r="3110" spans="1:11" hidden="1" x14ac:dyDescent="0.25">
      <c r="A3110" s="137" t="s">
        <v>8126</v>
      </c>
      <c r="B3110" s="138" t="s">
        <v>8127</v>
      </c>
      <c r="C3110" s="139" t="s">
        <v>17</v>
      </c>
      <c r="D3110" s="139">
        <v>0</v>
      </c>
      <c r="E3110" s="140" t="s">
        <v>12</v>
      </c>
      <c r="F3110" s="141" t="str">
        <f t="shared" si="146"/>
        <v/>
      </c>
      <c r="G3110" s="142">
        <f>IF($K3110="Padrão",BDI!$B$17,IF($K3110="Diferenciado",BDI!$E$17,0))</f>
        <v>0.21290000000000001</v>
      </c>
      <c r="H3110" s="140" t="str">
        <f t="shared" si="144"/>
        <v/>
      </c>
      <c r="I3110" s="141" t="str">
        <f t="shared" si="145"/>
        <v/>
      </c>
      <c r="J3110" s="143"/>
      <c r="K3110" s="144" t="s">
        <v>3103</v>
      </c>
    </row>
    <row r="3111" spans="1:11" hidden="1" x14ac:dyDescent="0.25">
      <c r="A3111" s="137" t="s">
        <v>8128</v>
      </c>
      <c r="B3111" s="138" t="s">
        <v>8129</v>
      </c>
      <c r="C3111" s="139" t="s">
        <v>17</v>
      </c>
      <c r="D3111" s="139">
        <v>0</v>
      </c>
      <c r="E3111" s="140" t="s">
        <v>12</v>
      </c>
      <c r="F3111" s="141" t="str">
        <f t="shared" si="146"/>
        <v/>
      </c>
      <c r="G3111" s="142">
        <f>IF($K3111="Padrão",BDI!$B$17,IF($K3111="Diferenciado",BDI!$E$17,0))</f>
        <v>0.21290000000000001</v>
      </c>
      <c r="H3111" s="140" t="str">
        <f t="shared" si="144"/>
        <v/>
      </c>
      <c r="I3111" s="141" t="str">
        <f t="shared" si="145"/>
        <v/>
      </c>
      <c r="J3111" s="143"/>
      <c r="K3111" s="144" t="s">
        <v>3103</v>
      </c>
    </row>
    <row r="3112" spans="1:11" hidden="1" x14ac:dyDescent="0.25">
      <c r="A3112" s="137" t="s">
        <v>8130</v>
      </c>
      <c r="B3112" s="138" t="s">
        <v>8131</v>
      </c>
      <c r="C3112" s="139" t="s">
        <v>17</v>
      </c>
      <c r="D3112" s="139">
        <v>0</v>
      </c>
      <c r="E3112" s="140" t="s">
        <v>12</v>
      </c>
      <c r="F3112" s="141" t="str">
        <f t="shared" si="146"/>
        <v/>
      </c>
      <c r="G3112" s="142">
        <f>IF($K3112="Padrão",BDI!$B$17,IF($K3112="Diferenciado",BDI!$E$17,0))</f>
        <v>0.21290000000000001</v>
      </c>
      <c r="H3112" s="140" t="str">
        <f t="shared" si="144"/>
        <v/>
      </c>
      <c r="I3112" s="141" t="str">
        <f t="shared" si="145"/>
        <v/>
      </c>
      <c r="J3112" s="143"/>
      <c r="K3112" s="144" t="s">
        <v>3103</v>
      </c>
    </row>
    <row r="3113" spans="1:11" hidden="1" x14ac:dyDescent="0.25">
      <c r="A3113" s="137" t="s">
        <v>8132</v>
      </c>
      <c r="B3113" s="138" t="s">
        <v>8133</v>
      </c>
      <c r="C3113" s="139" t="s">
        <v>17</v>
      </c>
      <c r="D3113" s="139">
        <v>0</v>
      </c>
      <c r="E3113" s="140" t="s">
        <v>12</v>
      </c>
      <c r="F3113" s="141" t="str">
        <f t="shared" si="146"/>
        <v/>
      </c>
      <c r="G3113" s="142">
        <f>IF($K3113="Padrão",BDI!$B$17,IF($K3113="Diferenciado",BDI!$E$17,0))</f>
        <v>0.21290000000000001</v>
      </c>
      <c r="H3113" s="140" t="str">
        <f t="shared" si="144"/>
        <v/>
      </c>
      <c r="I3113" s="141" t="str">
        <f t="shared" si="145"/>
        <v/>
      </c>
      <c r="J3113" s="143"/>
      <c r="K3113" s="144" t="s">
        <v>3103</v>
      </c>
    </row>
    <row r="3114" spans="1:11" hidden="1" x14ac:dyDescent="0.25">
      <c r="A3114" s="137" t="s">
        <v>8134</v>
      </c>
      <c r="B3114" s="138" t="s">
        <v>8135</v>
      </c>
      <c r="C3114" s="139" t="s">
        <v>17</v>
      </c>
      <c r="D3114" s="139">
        <v>0</v>
      </c>
      <c r="E3114" s="140" t="s">
        <v>12</v>
      </c>
      <c r="F3114" s="141" t="str">
        <f t="shared" si="146"/>
        <v/>
      </c>
      <c r="G3114" s="142">
        <f>IF($K3114="Padrão",BDI!$B$17,IF($K3114="Diferenciado",BDI!$E$17,0))</f>
        <v>0.21290000000000001</v>
      </c>
      <c r="H3114" s="140" t="str">
        <f t="shared" si="144"/>
        <v/>
      </c>
      <c r="I3114" s="141" t="str">
        <f t="shared" si="145"/>
        <v/>
      </c>
      <c r="J3114" s="143"/>
      <c r="K3114" s="144" t="s">
        <v>3103</v>
      </c>
    </row>
    <row r="3115" spans="1:11" hidden="1" x14ac:dyDescent="0.25">
      <c r="A3115" s="137" t="s">
        <v>8136</v>
      </c>
      <c r="B3115" s="138" t="s">
        <v>8137</v>
      </c>
      <c r="C3115" s="139" t="s">
        <v>17</v>
      </c>
      <c r="D3115" s="139">
        <v>0</v>
      </c>
      <c r="E3115" s="140" t="s">
        <v>12</v>
      </c>
      <c r="F3115" s="141" t="str">
        <f t="shared" si="146"/>
        <v/>
      </c>
      <c r="G3115" s="142">
        <f>IF($K3115="Padrão",BDI!$B$17,IF($K3115="Diferenciado",BDI!$E$17,0))</f>
        <v>0.21290000000000001</v>
      </c>
      <c r="H3115" s="140" t="str">
        <f t="shared" si="144"/>
        <v/>
      </c>
      <c r="I3115" s="141" t="str">
        <f t="shared" si="145"/>
        <v/>
      </c>
      <c r="J3115" s="143"/>
      <c r="K3115" s="144" t="s">
        <v>3103</v>
      </c>
    </row>
    <row r="3116" spans="1:11" hidden="1" x14ac:dyDescent="0.25">
      <c r="A3116" s="185" t="s">
        <v>1747</v>
      </c>
      <c r="B3116" s="138" t="s">
        <v>8138</v>
      </c>
      <c r="C3116" s="139" t="s">
        <v>17</v>
      </c>
      <c r="D3116" s="139">
        <v>0</v>
      </c>
      <c r="E3116" s="140">
        <f ca="1">OFFSET(INDEX(Composições!A:H,MATCH(Orçamentária!A3116,Composições!A:A,0),8),2,0)</f>
        <v>63.74499999999999</v>
      </c>
      <c r="F3116" s="141">
        <f t="shared" ca="1" si="146"/>
        <v>0</v>
      </c>
      <c r="G3116" s="142">
        <f>IF($K3116="Padrão",BDI!$B$17,IF($K3116="Diferenciado",BDI!$E$17,0))</f>
        <v>0.21290000000000001</v>
      </c>
      <c r="H3116" s="140">
        <f t="shared" ca="1" si="144"/>
        <v>77.319999999999993</v>
      </c>
      <c r="I3116" s="141">
        <f t="shared" ca="1" si="145"/>
        <v>0</v>
      </c>
      <c r="J3116" s="143"/>
      <c r="K3116" s="144" t="s">
        <v>3103</v>
      </c>
    </row>
    <row r="3117" spans="1:11" hidden="1" x14ac:dyDescent="0.25">
      <c r="A3117" s="185" t="s">
        <v>1748</v>
      </c>
      <c r="B3117" s="138" t="s">
        <v>8139</v>
      </c>
      <c r="C3117" s="139" t="s">
        <v>105</v>
      </c>
      <c r="D3117" s="139">
        <v>0</v>
      </c>
      <c r="E3117" s="140">
        <f ca="1">OFFSET(INDEX(Composições!A:H,MATCH(Orçamentária!A3117,Composições!A:A,0),8),2,0)</f>
        <v>48.915500000000002</v>
      </c>
      <c r="F3117" s="141">
        <f t="shared" ca="1" si="146"/>
        <v>0</v>
      </c>
      <c r="G3117" s="142">
        <f>IF($K3117="Padrão",BDI!$B$17,IF($K3117="Diferenciado",BDI!$E$17,0))</f>
        <v>0.21290000000000001</v>
      </c>
      <c r="H3117" s="140">
        <f t="shared" ca="1" si="144"/>
        <v>59.33</v>
      </c>
      <c r="I3117" s="141">
        <f t="shared" ca="1" si="145"/>
        <v>0</v>
      </c>
      <c r="J3117" s="143"/>
      <c r="K3117" s="144" t="s">
        <v>3103</v>
      </c>
    </row>
    <row r="3118" spans="1:11" hidden="1" x14ac:dyDescent="0.25">
      <c r="A3118" s="137" t="s">
        <v>8140</v>
      </c>
      <c r="B3118" s="138" t="s">
        <v>8141</v>
      </c>
      <c r="C3118" s="139" t="s">
        <v>17</v>
      </c>
      <c r="D3118" s="139">
        <v>0</v>
      </c>
      <c r="E3118" s="140" t="s">
        <v>12</v>
      </c>
      <c r="F3118" s="141" t="str">
        <f t="shared" si="146"/>
        <v/>
      </c>
      <c r="G3118" s="142">
        <f>IF($K3118="Padrão",BDI!$B$17,IF($K3118="Diferenciado",BDI!$E$17,0))</f>
        <v>0.21290000000000001</v>
      </c>
      <c r="H3118" s="140" t="str">
        <f t="shared" si="144"/>
        <v/>
      </c>
      <c r="I3118" s="141" t="str">
        <f t="shared" si="145"/>
        <v/>
      </c>
      <c r="J3118" s="143"/>
      <c r="K3118" s="144" t="s">
        <v>3103</v>
      </c>
    </row>
    <row r="3119" spans="1:11" hidden="1" x14ac:dyDescent="0.25">
      <c r="A3119" s="137" t="s">
        <v>8142</v>
      </c>
      <c r="B3119" s="138" t="s">
        <v>8143</v>
      </c>
      <c r="C3119" s="139" t="s">
        <v>17</v>
      </c>
      <c r="D3119" s="139">
        <v>0</v>
      </c>
      <c r="E3119" s="140" t="s">
        <v>12</v>
      </c>
      <c r="F3119" s="141" t="str">
        <f t="shared" si="146"/>
        <v/>
      </c>
      <c r="G3119" s="142">
        <f>IF($K3119="Padrão",BDI!$B$17,IF($K3119="Diferenciado",BDI!$E$17,0))</f>
        <v>0.21290000000000001</v>
      </c>
      <c r="H3119" s="140" t="str">
        <f t="shared" si="144"/>
        <v/>
      </c>
      <c r="I3119" s="141" t="str">
        <f t="shared" si="145"/>
        <v/>
      </c>
      <c r="J3119" s="143"/>
      <c r="K3119" s="144" t="s">
        <v>3103</v>
      </c>
    </row>
    <row r="3120" spans="1:11" hidden="1" x14ac:dyDescent="0.25">
      <c r="A3120" s="137" t="s">
        <v>8144</v>
      </c>
      <c r="B3120" s="138" t="s">
        <v>8145</v>
      </c>
      <c r="C3120" s="139" t="s">
        <v>3611</v>
      </c>
      <c r="D3120" s="139">
        <v>0</v>
      </c>
      <c r="E3120" s="140" t="s">
        <v>12</v>
      </c>
      <c r="F3120" s="141" t="str">
        <f t="shared" si="146"/>
        <v/>
      </c>
      <c r="G3120" s="142">
        <f>IF($K3120="Padrão",BDI!$B$17,IF($K3120="Diferenciado",BDI!$E$17,0))</f>
        <v>0.21290000000000001</v>
      </c>
      <c r="H3120" s="140" t="str">
        <f t="shared" si="144"/>
        <v/>
      </c>
      <c r="I3120" s="141" t="str">
        <f t="shared" si="145"/>
        <v/>
      </c>
      <c r="J3120" s="143"/>
      <c r="K3120" s="144" t="s">
        <v>3103</v>
      </c>
    </row>
    <row r="3121" spans="1:11" hidden="1" x14ac:dyDescent="0.25">
      <c r="A3121" s="137" t="s">
        <v>8146</v>
      </c>
      <c r="B3121" s="138" t="s">
        <v>8147</v>
      </c>
      <c r="C3121" s="139" t="s">
        <v>17</v>
      </c>
      <c r="D3121" s="139">
        <v>0</v>
      </c>
      <c r="E3121" s="140" t="s">
        <v>12</v>
      </c>
      <c r="F3121" s="141" t="str">
        <f t="shared" si="146"/>
        <v/>
      </c>
      <c r="G3121" s="142">
        <f>IF($K3121="Padrão",BDI!$B$17,IF($K3121="Diferenciado",BDI!$E$17,0))</f>
        <v>0.21290000000000001</v>
      </c>
      <c r="H3121" s="140" t="str">
        <f t="shared" si="144"/>
        <v/>
      </c>
      <c r="I3121" s="141" t="str">
        <f t="shared" si="145"/>
        <v/>
      </c>
      <c r="J3121" s="143"/>
      <c r="K3121" s="144" t="s">
        <v>3103</v>
      </c>
    </row>
    <row r="3122" spans="1:11" hidden="1" x14ac:dyDescent="0.25">
      <c r="A3122" s="137" t="s">
        <v>8148</v>
      </c>
      <c r="B3122" s="138" t="s">
        <v>8149</v>
      </c>
      <c r="C3122" s="139" t="s">
        <v>17</v>
      </c>
      <c r="D3122" s="139">
        <v>0</v>
      </c>
      <c r="E3122" s="140" t="s">
        <v>12</v>
      </c>
      <c r="F3122" s="141" t="str">
        <f t="shared" si="146"/>
        <v/>
      </c>
      <c r="G3122" s="142">
        <f>IF($K3122="Padrão",BDI!$B$17,IF($K3122="Diferenciado",BDI!$E$17,0))</f>
        <v>0.21290000000000001</v>
      </c>
      <c r="H3122" s="140" t="str">
        <f t="shared" si="144"/>
        <v/>
      </c>
      <c r="I3122" s="141" t="str">
        <f t="shared" si="145"/>
        <v/>
      </c>
      <c r="J3122" s="143"/>
      <c r="K3122" s="144" t="s">
        <v>3103</v>
      </c>
    </row>
    <row r="3123" spans="1:11" hidden="1" x14ac:dyDescent="0.25">
      <c r="A3123" s="137" t="s">
        <v>8150</v>
      </c>
      <c r="B3123" s="138" t="s">
        <v>8151</v>
      </c>
      <c r="C3123" s="139" t="s">
        <v>17</v>
      </c>
      <c r="D3123" s="139">
        <v>0</v>
      </c>
      <c r="E3123" s="140" t="s">
        <v>12</v>
      </c>
      <c r="F3123" s="141" t="str">
        <f t="shared" si="146"/>
        <v/>
      </c>
      <c r="G3123" s="142">
        <f>IF($K3123="Padrão",BDI!$B$17,IF($K3123="Diferenciado",BDI!$E$17,0))</f>
        <v>0.21290000000000001</v>
      </c>
      <c r="H3123" s="140" t="str">
        <f t="shared" si="144"/>
        <v/>
      </c>
      <c r="I3123" s="141" t="str">
        <f t="shared" si="145"/>
        <v/>
      </c>
      <c r="J3123" s="143"/>
      <c r="K3123" s="144" t="s">
        <v>3103</v>
      </c>
    </row>
    <row r="3124" spans="1:11" hidden="1" x14ac:dyDescent="0.25">
      <c r="A3124" s="137" t="s">
        <v>8152</v>
      </c>
      <c r="B3124" s="138" t="s">
        <v>8153</v>
      </c>
      <c r="C3124" s="139" t="s">
        <v>17</v>
      </c>
      <c r="D3124" s="139">
        <v>0</v>
      </c>
      <c r="E3124" s="140" t="s">
        <v>12</v>
      </c>
      <c r="F3124" s="141" t="str">
        <f t="shared" si="146"/>
        <v/>
      </c>
      <c r="G3124" s="142">
        <f>IF($K3124="Padrão",BDI!$B$17,IF($K3124="Diferenciado",BDI!$E$17,0))</f>
        <v>0.21290000000000001</v>
      </c>
      <c r="H3124" s="140" t="str">
        <f t="shared" si="144"/>
        <v/>
      </c>
      <c r="I3124" s="141" t="str">
        <f t="shared" si="145"/>
        <v/>
      </c>
      <c r="J3124" s="143"/>
      <c r="K3124" s="144" t="s">
        <v>3103</v>
      </c>
    </row>
    <row r="3125" spans="1:11" hidden="1" x14ac:dyDescent="0.25">
      <c r="A3125" s="137" t="s">
        <v>8154</v>
      </c>
      <c r="B3125" s="138" t="s">
        <v>8155</v>
      </c>
      <c r="C3125" s="139" t="s">
        <v>17</v>
      </c>
      <c r="D3125" s="139">
        <v>0</v>
      </c>
      <c r="E3125" s="140" t="s">
        <v>12</v>
      </c>
      <c r="F3125" s="141" t="str">
        <f t="shared" si="146"/>
        <v/>
      </c>
      <c r="G3125" s="142">
        <f>IF($K3125="Padrão",BDI!$B$17,IF($K3125="Diferenciado",BDI!$E$17,0))</f>
        <v>0.21290000000000001</v>
      </c>
      <c r="H3125" s="140" t="str">
        <f t="shared" si="144"/>
        <v/>
      </c>
      <c r="I3125" s="141" t="str">
        <f t="shared" si="145"/>
        <v/>
      </c>
      <c r="J3125" s="143"/>
      <c r="K3125" s="144" t="s">
        <v>3103</v>
      </c>
    </row>
    <row r="3126" spans="1:11" hidden="1" x14ac:dyDescent="0.25">
      <c r="A3126" s="137" t="s">
        <v>8156</v>
      </c>
      <c r="B3126" s="138" t="s">
        <v>8157</v>
      </c>
      <c r="C3126" s="139" t="s">
        <v>17</v>
      </c>
      <c r="D3126" s="139">
        <v>0</v>
      </c>
      <c r="E3126" s="140" t="s">
        <v>12</v>
      </c>
      <c r="F3126" s="141" t="str">
        <f t="shared" si="146"/>
        <v/>
      </c>
      <c r="G3126" s="142">
        <f>IF($K3126="Padrão",BDI!$B$17,IF($K3126="Diferenciado",BDI!$E$17,0))</f>
        <v>0.21290000000000001</v>
      </c>
      <c r="H3126" s="140" t="str">
        <f t="shared" si="144"/>
        <v/>
      </c>
      <c r="I3126" s="141" t="str">
        <f t="shared" si="145"/>
        <v/>
      </c>
      <c r="J3126" s="143"/>
      <c r="K3126" s="144" t="s">
        <v>3103</v>
      </c>
    </row>
    <row r="3127" spans="1:11" hidden="1" x14ac:dyDescent="0.25">
      <c r="A3127" s="137" t="s">
        <v>8158</v>
      </c>
      <c r="B3127" s="138" t="s">
        <v>8159</v>
      </c>
      <c r="C3127" s="139" t="s">
        <v>3611</v>
      </c>
      <c r="D3127" s="139">
        <v>0</v>
      </c>
      <c r="E3127" s="140" t="s">
        <v>12</v>
      </c>
      <c r="F3127" s="141" t="str">
        <f t="shared" si="146"/>
        <v/>
      </c>
      <c r="G3127" s="142">
        <f>IF($K3127="Padrão",BDI!$B$17,IF($K3127="Diferenciado",BDI!$E$17,0))</f>
        <v>0.21290000000000001</v>
      </c>
      <c r="H3127" s="140" t="str">
        <f t="shared" si="144"/>
        <v/>
      </c>
      <c r="I3127" s="141" t="str">
        <f t="shared" si="145"/>
        <v/>
      </c>
      <c r="J3127" s="143"/>
      <c r="K3127" s="144" t="s">
        <v>3103</v>
      </c>
    </row>
    <row r="3128" spans="1:11" hidden="1" x14ac:dyDescent="0.25">
      <c r="A3128" s="137" t="s">
        <v>8160</v>
      </c>
      <c r="B3128" s="138" t="s">
        <v>8161</v>
      </c>
      <c r="C3128" s="139" t="s">
        <v>17</v>
      </c>
      <c r="D3128" s="139">
        <v>0</v>
      </c>
      <c r="E3128" s="140" t="s">
        <v>12</v>
      </c>
      <c r="F3128" s="141" t="str">
        <f t="shared" si="146"/>
        <v/>
      </c>
      <c r="G3128" s="142">
        <f>IF($K3128="Padrão",BDI!$B$17,IF($K3128="Diferenciado",BDI!$E$17,0))</f>
        <v>0.21290000000000001</v>
      </c>
      <c r="H3128" s="140" t="str">
        <f t="shared" si="144"/>
        <v/>
      </c>
      <c r="I3128" s="141" t="str">
        <f t="shared" si="145"/>
        <v/>
      </c>
      <c r="J3128" s="143"/>
      <c r="K3128" s="144" t="s">
        <v>3103</v>
      </c>
    </row>
    <row r="3129" spans="1:11" hidden="1" x14ac:dyDescent="0.25">
      <c r="A3129" s="137" t="s">
        <v>8162</v>
      </c>
      <c r="B3129" s="138" t="s">
        <v>8163</v>
      </c>
      <c r="C3129" s="139" t="s">
        <v>17</v>
      </c>
      <c r="D3129" s="139">
        <v>0</v>
      </c>
      <c r="E3129" s="140" t="s">
        <v>12</v>
      </c>
      <c r="F3129" s="141" t="str">
        <f t="shared" si="146"/>
        <v/>
      </c>
      <c r="G3129" s="142">
        <f>IF($K3129="Padrão",BDI!$B$17,IF($K3129="Diferenciado",BDI!$E$17,0))</f>
        <v>0.21290000000000001</v>
      </c>
      <c r="H3129" s="140" t="str">
        <f t="shared" si="144"/>
        <v/>
      </c>
      <c r="I3129" s="141" t="str">
        <f t="shared" si="145"/>
        <v/>
      </c>
      <c r="J3129" s="143"/>
      <c r="K3129" s="144" t="s">
        <v>3103</v>
      </c>
    </row>
    <row r="3130" spans="1:11" hidden="1" x14ac:dyDescent="0.25">
      <c r="A3130" s="137" t="s">
        <v>8164</v>
      </c>
      <c r="B3130" s="138" t="s">
        <v>8165</v>
      </c>
      <c r="C3130" s="139" t="s">
        <v>17</v>
      </c>
      <c r="D3130" s="139">
        <v>0</v>
      </c>
      <c r="E3130" s="140" t="s">
        <v>12</v>
      </c>
      <c r="F3130" s="141" t="str">
        <f t="shared" si="146"/>
        <v/>
      </c>
      <c r="G3130" s="142">
        <f>IF($K3130="Padrão",BDI!$B$17,IF($K3130="Diferenciado",BDI!$E$17,0))</f>
        <v>0.21290000000000001</v>
      </c>
      <c r="H3130" s="140" t="str">
        <f t="shared" si="144"/>
        <v/>
      </c>
      <c r="I3130" s="141" t="str">
        <f t="shared" si="145"/>
        <v/>
      </c>
      <c r="J3130" s="143"/>
      <c r="K3130" s="144" t="s">
        <v>3103</v>
      </c>
    </row>
    <row r="3131" spans="1:11" hidden="1" x14ac:dyDescent="0.25">
      <c r="A3131" s="185" t="s">
        <v>1749</v>
      </c>
      <c r="B3131" s="138" t="s">
        <v>1750</v>
      </c>
      <c r="C3131" s="139" t="s">
        <v>17</v>
      </c>
      <c r="D3131" s="139">
        <v>0</v>
      </c>
      <c r="E3131" s="140">
        <f ca="1">OFFSET(INDEX(Composições!A:H,MATCH(Orçamentária!A3131,Composições!A:A,0),8),2,0)</f>
        <v>301.264475</v>
      </c>
      <c r="F3131" s="141">
        <f t="shared" ca="1" si="146"/>
        <v>0</v>
      </c>
      <c r="G3131" s="142">
        <f>IF($K3131="Padrão",BDI!$B$17,IF($K3131="Diferenciado",BDI!$E$17,0))</f>
        <v>0.21290000000000001</v>
      </c>
      <c r="H3131" s="140">
        <f t="shared" ca="1" si="144"/>
        <v>365.4</v>
      </c>
      <c r="I3131" s="141">
        <f t="shared" ca="1" si="145"/>
        <v>0</v>
      </c>
      <c r="J3131" s="143"/>
      <c r="K3131" s="144" t="s">
        <v>3103</v>
      </c>
    </row>
    <row r="3132" spans="1:11" hidden="1" x14ac:dyDescent="0.25">
      <c r="A3132" s="185" t="s">
        <v>1751</v>
      </c>
      <c r="B3132" s="138" t="s">
        <v>8166</v>
      </c>
      <c r="C3132" s="139" t="s">
        <v>17</v>
      </c>
      <c r="D3132" s="139">
        <v>0</v>
      </c>
      <c r="E3132" s="140">
        <f ca="1">OFFSET(INDEX(Composições!A:H,MATCH(Orçamentária!A3132,Composições!A:A,0),8),2,0)</f>
        <v>181.14600000000002</v>
      </c>
      <c r="F3132" s="141">
        <f t="shared" ca="1" si="146"/>
        <v>0</v>
      </c>
      <c r="G3132" s="142">
        <f>IF($K3132="Padrão",BDI!$B$17,IF($K3132="Diferenciado",BDI!$E$17,0))</f>
        <v>0.21290000000000001</v>
      </c>
      <c r="H3132" s="140">
        <f t="shared" ca="1" si="144"/>
        <v>219.71</v>
      </c>
      <c r="I3132" s="141">
        <f t="shared" ca="1" si="145"/>
        <v>0</v>
      </c>
      <c r="J3132" s="143"/>
      <c r="K3132" s="144" t="s">
        <v>3103</v>
      </c>
    </row>
    <row r="3133" spans="1:11" hidden="1" x14ac:dyDescent="0.25">
      <c r="A3133" s="185" t="s">
        <v>1753</v>
      </c>
      <c r="B3133" s="138" t="s">
        <v>8167</v>
      </c>
      <c r="C3133" s="139" t="s">
        <v>17</v>
      </c>
      <c r="D3133" s="139">
        <v>0</v>
      </c>
      <c r="E3133" s="140">
        <f ca="1">OFFSET(INDEX(Composições!A:H,MATCH(Orçamentária!A3133,Composições!A:A,0),8),2,0)</f>
        <v>301.264475</v>
      </c>
      <c r="F3133" s="141">
        <f t="shared" ca="1" si="146"/>
        <v>0</v>
      </c>
      <c r="G3133" s="142">
        <f>IF($K3133="Padrão",BDI!$B$17,IF($K3133="Diferenciado",BDI!$E$17,0))</f>
        <v>0.21290000000000001</v>
      </c>
      <c r="H3133" s="140">
        <f t="shared" ca="1" si="144"/>
        <v>365.4</v>
      </c>
      <c r="I3133" s="141">
        <f t="shared" ca="1" si="145"/>
        <v>0</v>
      </c>
      <c r="J3133" s="143"/>
      <c r="K3133" s="144" t="s">
        <v>3103</v>
      </c>
    </row>
    <row r="3134" spans="1:11" ht="25.5" hidden="1" x14ac:dyDescent="0.25">
      <c r="A3134" s="137" t="s">
        <v>8168</v>
      </c>
      <c r="B3134" s="138" t="s">
        <v>8169</v>
      </c>
      <c r="C3134" s="139" t="s">
        <v>17</v>
      </c>
      <c r="D3134" s="139">
        <v>0</v>
      </c>
      <c r="E3134" s="140" t="s">
        <v>12</v>
      </c>
      <c r="F3134" s="141" t="str">
        <f t="shared" si="146"/>
        <v/>
      </c>
      <c r="G3134" s="142">
        <f>IF($K3134="Padrão",BDI!$B$17,IF($K3134="Diferenciado",BDI!$E$17,0))</f>
        <v>0.21290000000000001</v>
      </c>
      <c r="H3134" s="140" t="str">
        <f t="shared" si="144"/>
        <v/>
      </c>
      <c r="I3134" s="141" t="str">
        <f t="shared" si="145"/>
        <v/>
      </c>
      <c r="J3134" s="143"/>
      <c r="K3134" s="144" t="s">
        <v>3103</v>
      </c>
    </row>
    <row r="3135" spans="1:11" hidden="1" x14ac:dyDescent="0.25">
      <c r="A3135" s="137" t="s">
        <v>8170</v>
      </c>
      <c r="B3135" s="138" t="s">
        <v>8171</v>
      </c>
      <c r="C3135" s="139" t="s">
        <v>17</v>
      </c>
      <c r="D3135" s="139">
        <v>0</v>
      </c>
      <c r="E3135" s="140" t="s">
        <v>12</v>
      </c>
      <c r="F3135" s="141" t="str">
        <f t="shared" si="146"/>
        <v/>
      </c>
      <c r="G3135" s="142">
        <f>IF($K3135="Padrão",BDI!$B$17,IF($K3135="Diferenciado",BDI!$E$17,0))</f>
        <v>0.21290000000000001</v>
      </c>
      <c r="H3135" s="140" t="str">
        <f t="shared" si="144"/>
        <v/>
      </c>
      <c r="I3135" s="141" t="str">
        <f t="shared" si="145"/>
        <v/>
      </c>
      <c r="J3135" s="143"/>
      <c r="K3135" s="144" t="s">
        <v>3103</v>
      </c>
    </row>
    <row r="3136" spans="1:11" hidden="1" x14ac:dyDescent="0.25">
      <c r="A3136" s="185" t="s">
        <v>1755</v>
      </c>
      <c r="B3136" s="138" t="s">
        <v>8172</v>
      </c>
      <c r="C3136" s="139" t="s">
        <v>17</v>
      </c>
      <c r="D3136" s="139">
        <v>0</v>
      </c>
      <c r="E3136" s="140">
        <f ca="1">OFFSET(INDEX(Composições!A:H,MATCH(Orçamentária!A3136,Composições!A:A,0),8),2,0)</f>
        <v>243.11673368864001</v>
      </c>
      <c r="F3136" s="141">
        <f t="shared" ca="1" si="146"/>
        <v>0</v>
      </c>
      <c r="G3136" s="142">
        <f>IF($K3136="Padrão",BDI!$B$17,IF($K3136="Diferenciado",BDI!$E$17,0))</f>
        <v>0.21290000000000001</v>
      </c>
      <c r="H3136" s="140">
        <f t="shared" ca="1" si="144"/>
        <v>294.88</v>
      </c>
      <c r="I3136" s="141">
        <f t="shared" ca="1" si="145"/>
        <v>0</v>
      </c>
      <c r="J3136" s="143"/>
      <c r="K3136" s="144" t="s">
        <v>3103</v>
      </c>
    </row>
    <row r="3137" spans="1:11" hidden="1" x14ac:dyDescent="0.25">
      <c r="A3137" s="185" t="s">
        <v>1756</v>
      </c>
      <c r="B3137" s="138" t="s">
        <v>8173</v>
      </c>
      <c r="C3137" s="139" t="s">
        <v>17</v>
      </c>
      <c r="D3137" s="139">
        <v>0</v>
      </c>
      <c r="E3137" s="140">
        <f ca="1">OFFSET(INDEX(Composições!A:H,MATCH(Orçamentária!A3137,Composições!A:A,0),8),2,0)</f>
        <v>142.73726725</v>
      </c>
      <c r="F3137" s="141">
        <f t="shared" ca="1" si="146"/>
        <v>0</v>
      </c>
      <c r="G3137" s="142">
        <f>IF($K3137="Padrão",BDI!$B$17,IF($K3137="Diferenciado",BDI!$E$17,0))</f>
        <v>0.21290000000000001</v>
      </c>
      <c r="H3137" s="140">
        <f t="shared" ca="1" si="144"/>
        <v>173.13</v>
      </c>
      <c r="I3137" s="141">
        <f t="shared" ca="1" si="145"/>
        <v>0</v>
      </c>
      <c r="J3137" s="143"/>
      <c r="K3137" s="144" t="s">
        <v>3103</v>
      </c>
    </row>
    <row r="3138" spans="1:11" ht="25.5" hidden="1" x14ac:dyDescent="0.25">
      <c r="A3138" s="137" t="s">
        <v>8174</v>
      </c>
      <c r="B3138" s="138" t="s">
        <v>8175</v>
      </c>
      <c r="C3138" s="139" t="s">
        <v>5066</v>
      </c>
      <c r="D3138" s="139">
        <v>0</v>
      </c>
      <c r="E3138" s="140" t="s">
        <v>12</v>
      </c>
      <c r="F3138" s="141" t="str">
        <f t="shared" si="146"/>
        <v/>
      </c>
      <c r="G3138" s="142">
        <f>IF($K3138="Padrão",BDI!$B$17,IF($K3138="Diferenciado",BDI!$E$17,0))</f>
        <v>0.21290000000000001</v>
      </c>
      <c r="H3138" s="140" t="str">
        <f t="shared" si="144"/>
        <v/>
      </c>
      <c r="I3138" s="141" t="str">
        <f t="shared" si="145"/>
        <v/>
      </c>
      <c r="J3138" s="143"/>
      <c r="K3138" s="144" t="s">
        <v>3103</v>
      </c>
    </row>
    <row r="3139" spans="1:11" hidden="1" x14ac:dyDescent="0.25">
      <c r="A3139" s="137" t="s">
        <v>8176</v>
      </c>
      <c r="B3139" s="138" t="s">
        <v>8177</v>
      </c>
      <c r="C3139" s="139" t="s">
        <v>67</v>
      </c>
      <c r="D3139" s="139">
        <v>0</v>
      </c>
      <c r="E3139" s="140" t="s">
        <v>12</v>
      </c>
      <c r="F3139" s="141" t="str">
        <f t="shared" si="146"/>
        <v/>
      </c>
      <c r="G3139" s="142">
        <f>IF($K3139="Padrão",BDI!$B$17,IF($K3139="Diferenciado",BDI!$E$17,0))</f>
        <v>0.21290000000000001</v>
      </c>
      <c r="H3139" s="140" t="str">
        <f t="shared" si="144"/>
        <v/>
      </c>
      <c r="I3139" s="141" t="str">
        <f t="shared" si="145"/>
        <v/>
      </c>
      <c r="J3139" s="143"/>
      <c r="K3139" s="144" t="s">
        <v>3103</v>
      </c>
    </row>
    <row r="3140" spans="1:11" hidden="1" x14ac:dyDescent="0.25">
      <c r="A3140" s="137" t="s">
        <v>8178</v>
      </c>
      <c r="B3140" s="138" t="s">
        <v>8179</v>
      </c>
      <c r="C3140" s="139" t="s">
        <v>17</v>
      </c>
      <c r="D3140" s="139">
        <v>0</v>
      </c>
      <c r="E3140" s="140" t="s">
        <v>12</v>
      </c>
      <c r="F3140" s="141" t="str">
        <f t="shared" si="146"/>
        <v/>
      </c>
      <c r="G3140" s="142">
        <f>IF($K3140="Padrão",BDI!$B$17,IF($K3140="Diferenciado",BDI!$E$17,0))</f>
        <v>0.21290000000000001</v>
      </c>
      <c r="H3140" s="140" t="str">
        <f t="shared" si="144"/>
        <v/>
      </c>
      <c r="I3140" s="141" t="str">
        <f t="shared" si="145"/>
        <v/>
      </c>
      <c r="J3140" s="143"/>
      <c r="K3140" s="144" t="s">
        <v>3103</v>
      </c>
    </row>
    <row r="3141" spans="1:11" hidden="1" x14ac:dyDescent="0.25">
      <c r="A3141" s="137" t="s">
        <v>8180</v>
      </c>
      <c r="B3141" s="138" t="s">
        <v>8181</v>
      </c>
      <c r="C3141" s="139" t="s">
        <v>17</v>
      </c>
      <c r="D3141" s="139">
        <v>0</v>
      </c>
      <c r="E3141" s="140" t="s">
        <v>12</v>
      </c>
      <c r="F3141" s="141" t="str">
        <f t="shared" si="146"/>
        <v/>
      </c>
      <c r="G3141" s="142">
        <f>IF($K3141="Padrão",BDI!$B$17,IF($K3141="Diferenciado",BDI!$E$17,0))</f>
        <v>0.21290000000000001</v>
      </c>
      <c r="H3141" s="140" t="str">
        <f t="shared" si="144"/>
        <v/>
      </c>
      <c r="I3141" s="141" t="str">
        <f t="shared" si="145"/>
        <v/>
      </c>
      <c r="J3141" s="143"/>
      <c r="K3141" s="144" t="s">
        <v>3103</v>
      </c>
    </row>
    <row r="3142" spans="1:11" ht="25.5" hidden="1" x14ac:dyDescent="0.25">
      <c r="A3142" s="137" t="s">
        <v>8182</v>
      </c>
      <c r="B3142" s="138" t="s">
        <v>8183</v>
      </c>
      <c r="C3142" s="139" t="s">
        <v>17</v>
      </c>
      <c r="D3142" s="139">
        <v>0</v>
      </c>
      <c r="E3142" s="140" t="s">
        <v>12</v>
      </c>
      <c r="F3142" s="141" t="str">
        <f t="shared" si="146"/>
        <v/>
      </c>
      <c r="G3142" s="142">
        <f>IF($K3142="Padrão",BDI!$B$17,IF($K3142="Diferenciado",BDI!$E$17,0))</f>
        <v>0.21290000000000001</v>
      </c>
      <c r="H3142" s="140" t="str">
        <f t="shared" ref="H3142:H3205" si="147">IF(ISNUMBER(E3142),ROUND(E3142*(1+G3142),2),"")</f>
        <v/>
      </c>
      <c r="I3142" s="141" t="str">
        <f t="shared" ref="I3142:I3205" si="148">IF(ISNUMBER(E3142),ROUND(H3142*D3142,2),"")</f>
        <v/>
      </c>
      <c r="J3142" s="143"/>
      <c r="K3142" s="144" t="s">
        <v>3103</v>
      </c>
    </row>
    <row r="3143" spans="1:11" ht="25.5" hidden="1" x14ac:dyDescent="0.25">
      <c r="A3143" s="137" t="s">
        <v>8184</v>
      </c>
      <c r="B3143" s="138" t="s">
        <v>8185</v>
      </c>
      <c r="C3143" s="139" t="s">
        <v>17</v>
      </c>
      <c r="D3143" s="139">
        <v>0</v>
      </c>
      <c r="E3143" s="140" t="s">
        <v>12</v>
      </c>
      <c r="F3143" s="141" t="str">
        <f t="shared" ref="F3143:F3206" si="149">IF(ISNUMBER(E3143),D3143*E3143,"")</f>
        <v/>
      </c>
      <c r="G3143" s="142">
        <f>IF($K3143="Padrão",BDI!$B$17,IF($K3143="Diferenciado",BDI!$E$17,0))</f>
        <v>0.21290000000000001</v>
      </c>
      <c r="H3143" s="140" t="str">
        <f t="shared" si="147"/>
        <v/>
      </c>
      <c r="I3143" s="141" t="str">
        <f t="shared" si="148"/>
        <v/>
      </c>
      <c r="J3143" s="143"/>
      <c r="K3143" s="144" t="s">
        <v>3103</v>
      </c>
    </row>
    <row r="3144" spans="1:11" ht="25.5" hidden="1" x14ac:dyDescent="0.25">
      <c r="A3144" s="137" t="s">
        <v>8186</v>
      </c>
      <c r="B3144" s="138" t="s">
        <v>8187</v>
      </c>
      <c r="C3144" s="139" t="s">
        <v>17</v>
      </c>
      <c r="D3144" s="139">
        <v>0</v>
      </c>
      <c r="E3144" s="140" t="s">
        <v>12</v>
      </c>
      <c r="F3144" s="141" t="str">
        <f t="shared" si="149"/>
        <v/>
      </c>
      <c r="G3144" s="142">
        <f>IF($K3144="Padrão",BDI!$B$17,IF($K3144="Diferenciado",BDI!$E$17,0))</f>
        <v>0.21290000000000001</v>
      </c>
      <c r="H3144" s="140" t="str">
        <f t="shared" si="147"/>
        <v/>
      </c>
      <c r="I3144" s="141" t="str">
        <f t="shared" si="148"/>
        <v/>
      </c>
      <c r="J3144" s="143"/>
      <c r="K3144" s="144" t="s">
        <v>3103</v>
      </c>
    </row>
    <row r="3145" spans="1:11" ht="25.5" hidden="1" x14ac:dyDescent="0.25">
      <c r="A3145" s="137" t="s">
        <v>8188</v>
      </c>
      <c r="B3145" s="138" t="s">
        <v>8189</v>
      </c>
      <c r="C3145" s="139" t="s">
        <v>17</v>
      </c>
      <c r="D3145" s="139">
        <v>0</v>
      </c>
      <c r="E3145" s="140" t="s">
        <v>12</v>
      </c>
      <c r="F3145" s="141" t="str">
        <f t="shared" si="149"/>
        <v/>
      </c>
      <c r="G3145" s="142">
        <f>IF($K3145="Padrão",BDI!$B$17,IF($K3145="Diferenciado",BDI!$E$17,0))</f>
        <v>0.21290000000000001</v>
      </c>
      <c r="H3145" s="140" t="str">
        <f t="shared" si="147"/>
        <v/>
      </c>
      <c r="I3145" s="141" t="str">
        <f t="shared" si="148"/>
        <v/>
      </c>
      <c r="J3145" s="143"/>
      <c r="K3145" s="144" t="s">
        <v>3103</v>
      </c>
    </row>
    <row r="3146" spans="1:11" hidden="1" x14ac:dyDescent="0.25">
      <c r="A3146" s="137" t="s">
        <v>8190</v>
      </c>
      <c r="B3146" s="138" t="s">
        <v>8191</v>
      </c>
      <c r="C3146" s="139" t="s">
        <v>17</v>
      </c>
      <c r="D3146" s="139">
        <v>0</v>
      </c>
      <c r="E3146" s="140" t="s">
        <v>12</v>
      </c>
      <c r="F3146" s="141" t="str">
        <f t="shared" si="149"/>
        <v/>
      </c>
      <c r="G3146" s="142">
        <f>IF($K3146="Padrão",BDI!$B$17,IF($K3146="Diferenciado",BDI!$E$17,0))</f>
        <v>0.21290000000000001</v>
      </c>
      <c r="H3146" s="140" t="str">
        <f t="shared" si="147"/>
        <v/>
      </c>
      <c r="I3146" s="141" t="str">
        <f t="shared" si="148"/>
        <v/>
      </c>
      <c r="J3146" s="143"/>
      <c r="K3146" s="144" t="s">
        <v>3103</v>
      </c>
    </row>
    <row r="3147" spans="1:11" ht="25.5" hidden="1" x14ac:dyDescent="0.25">
      <c r="A3147" s="137" t="s">
        <v>8192</v>
      </c>
      <c r="B3147" s="138" t="s">
        <v>8193</v>
      </c>
      <c r="C3147" s="139" t="s">
        <v>17</v>
      </c>
      <c r="D3147" s="139">
        <v>0</v>
      </c>
      <c r="E3147" s="140" t="s">
        <v>12</v>
      </c>
      <c r="F3147" s="141" t="str">
        <f t="shared" si="149"/>
        <v/>
      </c>
      <c r="G3147" s="142">
        <f>IF($K3147="Padrão",BDI!$B$17,IF($K3147="Diferenciado",BDI!$E$17,0))</f>
        <v>0.21290000000000001</v>
      </c>
      <c r="H3147" s="140" t="str">
        <f t="shared" si="147"/>
        <v/>
      </c>
      <c r="I3147" s="141" t="str">
        <f t="shared" si="148"/>
        <v/>
      </c>
      <c r="J3147" s="143"/>
      <c r="K3147" s="144" t="s">
        <v>3103</v>
      </c>
    </row>
    <row r="3148" spans="1:11" ht="25.5" hidden="1" x14ac:dyDescent="0.25">
      <c r="A3148" s="137" t="s">
        <v>8194</v>
      </c>
      <c r="B3148" s="138" t="s">
        <v>8195</v>
      </c>
      <c r="C3148" s="139" t="s">
        <v>17</v>
      </c>
      <c r="D3148" s="139">
        <v>0</v>
      </c>
      <c r="E3148" s="140" t="s">
        <v>12</v>
      </c>
      <c r="F3148" s="141" t="str">
        <f t="shared" si="149"/>
        <v/>
      </c>
      <c r="G3148" s="142">
        <f>IF($K3148="Padrão",BDI!$B$17,IF($K3148="Diferenciado",BDI!$E$17,0))</f>
        <v>0.21290000000000001</v>
      </c>
      <c r="H3148" s="140" t="str">
        <f t="shared" si="147"/>
        <v/>
      </c>
      <c r="I3148" s="141" t="str">
        <f t="shared" si="148"/>
        <v/>
      </c>
      <c r="J3148" s="143"/>
      <c r="K3148" s="144" t="s">
        <v>3103</v>
      </c>
    </row>
    <row r="3149" spans="1:11" ht="25.5" hidden="1" x14ac:dyDescent="0.25">
      <c r="A3149" s="137" t="s">
        <v>8196</v>
      </c>
      <c r="B3149" s="138" t="s">
        <v>8197</v>
      </c>
      <c r="C3149" s="139" t="s">
        <v>17</v>
      </c>
      <c r="D3149" s="139">
        <v>0</v>
      </c>
      <c r="E3149" s="140" t="s">
        <v>12</v>
      </c>
      <c r="F3149" s="141" t="str">
        <f t="shared" si="149"/>
        <v/>
      </c>
      <c r="G3149" s="142">
        <f>IF($K3149="Padrão",BDI!$B$17,IF($K3149="Diferenciado",BDI!$E$17,0))</f>
        <v>0.21290000000000001</v>
      </c>
      <c r="H3149" s="140" t="str">
        <f t="shared" si="147"/>
        <v/>
      </c>
      <c r="I3149" s="141" t="str">
        <f t="shared" si="148"/>
        <v/>
      </c>
      <c r="J3149" s="143"/>
      <c r="K3149" s="144" t="s">
        <v>3103</v>
      </c>
    </row>
    <row r="3150" spans="1:11" hidden="1" x14ac:dyDescent="0.25">
      <c r="A3150" s="137" t="s">
        <v>8198</v>
      </c>
      <c r="B3150" s="138" t="s">
        <v>8199</v>
      </c>
      <c r="C3150" s="139" t="s">
        <v>17</v>
      </c>
      <c r="D3150" s="139">
        <v>0</v>
      </c>
      <c r="E3150" s="140" t="s">
        <v>12</v>
      </c>
      <c r="F3150" s="141" t="str">
        <f t="shared" si="149"/>
        <v/>
      </c>
      <c r="G3150" s="142">
        <f>IF($K3150="Padrão",BDI!$B$17,IF($K3150="Diferenciado",BDI!$E$17,0))</f>
        <v>0.21290000000000001</v>
      </c>
      <c r="H3150" s="140" t="str">
        <f t="shared" si="147"/>
        <v/>
      </c>
      <c r="I3150" s="141" t="str">
        <f t="shared" si="148"/>
        <v/>
      </c>
      <c r="J3150" s="143"/>
      <c r="K3150" s="144" t="s">
        <v>3103</v>
      </c>
    </row>
    <row r="3151" spans="1:11" hidden="1" x14ac:dyDescent="0.25">
      <c r="A3151" s="137" t="s">
        <v>8200</v>
      </c>
      <c r="B3151" s="138" t="s">
        <v>8201</v>
      </c>
      <c r="C3151" s="139" t="s">
        <v>17</v>
      </c>
      <c r="D3151" s="139">
        <v>0</v>
      </c>
      <c r="E3151" s="140" t="s">
        <v>12</v>
      </c>
      <c r="F3151" s="141" t="str">
        <f t="shared" si="149"/>
        <v/>
      </c>
      <c r="G3151" s="142">
        <f>IF($K3151="Padrão",BDI!$B$17,IF($K3151="Diferenciado",BDI!$E$17,0))</f>
        <v>0.21290000000000001</v>
      </c>
      <c r="H3151" s="140" t="str">
        <f t="shared" si="147"/>
        <v/>
      </c>
      <c r="I3151" s="141" t="str">
        <f t="shared" si="148"/>
        <v/>
      </c>
      <c r="J3151" s="143"/>
      <c r="K3151" s="144" t="s">
        <v>3103</v>
      </c>
    </row>
    <row r="3152" spans="1:11" hidden="1" x14ac:dyDescent="0.25">
      <c r="A3152" s="137" t="s">
        <v>8202</v>
      </c>
      <c r="B3152" s="138" t="s">
        <v>8203</v>
      </c>
      <c r="C3152" s="139" t="s">
        <v>17</v>
      </c>
      <c r="D3152" s="139">
        <v>0</v>
      </c>
      <c r="E3152" s="140" t="s">
        <v>12</v>
      </c>
      <c r="F3152" s="141" t="str">
        <f t="shared" si="149"/>
        <v/>
      </c>
      <c r="G3152" s="142">
        <f>IF($K3152="Padrão",BDI!$B$17,IF($K3152="Diferenciado",BDI!$E$17,0))</f>
        <v>0.21290000000000001</v>
      </c>
      <c r="H3152" s="140" t="str">
        <f t="shared" si="147"/>
        <v/>
      </c>
      <c r="I3152" s="141" t="str">
        <f t="shared" si="148"/>
        <v/>
      </c>
      <c r="J3152" s="143"/>
      <c r="K3152" s="144" t="s">
        <v>3103</v>
      </c>
    </row>
    <row r="3153" spans="1:11" hidden="1" x14ac:dyDescent="0.25">
      <c r="A3153" s="137" t="s">
        <v>8204</v>
      </c>
      <c r="B3153" s="138" t="s">
        <v>8205</v>
      </c>
      <c r="C3153" s="139" t="s">
        <v>17</v>
      </c>
      <c r="D3153" s="139">
        <v>0</v>
      </c>
      <c r="E3153" s="140" t="s">
        <v>12</v>
      </c>
      <c r="F3153" s="141" t="str">
        <f t="shared" si="149"/>
        <v/>
      </c>
      <c r="G3153" s="142">
        <f>IF($K3153="Padrão",BDI!$B$17,IF($K3153="Diferenciado",BDI!$E$17,0))</f>
        <v>0.21290000000000001</v>
      </c>
      <c r="H3153" s="140" t="str">
        <f t="shared" si="147"/>
        <v/>
      </c>
      <c r="I3153" s="141" t="str">
        <f t="shared" si="148"/>
        <v/>
      </c>
      <c r="J3153" s="143"/>
      <c r="K3153" s="144" t="s">
        <v>3103</v>
      </c>
    </row>
    <row r="3154" spans="1:11" hidden="1" x14ac:dyDescent="0.25">
      <c r="A3154" s="137" t="s">
        <v>8206</v>
      </c>
      <c r="B3154" s="138" t="s">
        <v>8207</v>
      </c>
      <c r="C3154" s="139" t="s">
        <v>17</v>
      </c>
      <c r="D3154" s="139">
        <v>0</v>
      </c>
      <c r="E3154" s="140" t="s">
        <v>12</v>
      </c>
      <c r="F3154" s="141" t="str">
        <f t="shared" si="149"/>
        <v/>
      </c>
      <c r="G3154" s="142">
        <f>IF($K3154="Padrão",BDI!$B$17,IF($K3154="Diferenciado",BDI!$E$17,0))</f>
        <v>0.21290000000000001</v>
      </c>
      <c r="H3154" s="140" t="str">
        <f t="shared" si="147"/>
        <v/>
      </c>
      <c r="I3154" s="141" t="str">
        <f t="shared" si="148"/>
        <v/>
      </c>
      <c r="J3154" s="143"/>
      <c r="K3154" s="144" t="s">
        <v>3103</v>
      </c>
    </row>
    <row r="3155" spans="1:11" hidden="1" x14ac:dyDescent="0.25">
      <c r="A3155" s="137" t="s">
        <v>8208</v>
      </c>
      <c r="B3155" s="138" t="s">
        <v>8209</v>
      </c>
      <c r="C3155" s="139" t="s">
        <v>17</v>
      </c>
      <c r="D3155" s="139">
        <v>0</v>
      </c>
      <c r="E3155" s="140" t="s">
        <v>12</v>
      </c>
      <c r="F3155" s="141" t="str">
        <f t="shared" si="149"/>
        <v/>
      </c>
      <c r="G3155" s="142">
        <f>IF($K3155="Padrão",BDI!$B$17,IF($K3155="Diferenciado",BDI!$E$17,0))</f>
        <v>0.21290000000000001</v>
      </c>
      <c r="H3155" s="140" t="str">
        <f t="shared" si="147"/>
        <v/>
      </c>
      <c r="I3155" s="141" t="str">
        <f t="shared" si="148"/>
        <v/>
      </c>
      <c r="J3155" s="143"/>
      <c r="K3155" s="144" t="s">
        <v>3103</v>
      </c>
    </row>
    <row r="3156" spans="1:11" hidden="1" x14ac:dyDescent="0.25">
      <c r="A3156" s="137" t="s">
        <v>8210</v>
      </c>
      <c r="B3156" s="138" t="s">
        <v>8211</v>
      </c>
      <c r="C3156" s="139" t="s">
        <v>17</v>
      </c>
      <c r="D3156" s="139">
        <v>0</v>
      </c>
      <c r="E3156" s="140" t="s">
        <v>12</v>
      </c>
      <c r="F3156" s="141" t="str">
        <f t="shared" si="149"/>
        <v/>
      </c>
      <c r="G3156" s="142">
        <f>IF($K3156="Padrão",BDI!$B$17,IF($K3156="Diferenciado",BDI!$E$17,0))</f>
        <v>0.21290000000000001</v>
      </c>
      <c r="H3156" s="140" t="str">
        <f t="shared" si="147"/>
        <v/>
      </c>
      <c r="I3156" s="141" t="str">
        <f t="shared" si="148"/>
        <v/>
      </c>
      <c r="J3156" s="143"/>
      <c r="K3156" s="144" t="s">
        <v>3103</v>
      </c>
    </row>
    <row r="3157" spans="1:11" hidden="1" x14ac:dyDescent="0.25">
      <c r="A3157" s="137" t="s">
        <v>8212</v>
      </c>
      <c r="B3157" s="138" t="s">
        <v>8213</v>
      </c>
      <c r="C3157" s="139" t="s">
        <v>17</v>
      </c>
      <c r="D3157" s="139">
        <v>0</v>
      </c>
      <c r="E3157" s="140" t="s">
        <v>12</v>
      </c>
      <c r="F3157" s="141" t="str">
        <f t="shared" si="149"/>
        <v/>
      </c>
      <c r="G3157" s="142">
        <f>IF($K3157="Padrão",BDI!$B$17,IF($K3157="Diferenciado",BDI!$E$17,0))</f>
        <v>0.21290000000000001</v>
      </c>
      <c r="H3157" s="140" t="str">
        <f t="shared" si="147"/>
        <v/>
      </c>
      <c r="I3157" s="141" t="str">
        <f t="shared" si="148"/>
        <v/>
      </c>
      <c r="J3157" s="143"/>
      <c r="K3157" s="144" t="s">
        <v>3103</v>
      </c>
    </row>
    <row r="3158" spans="1:11" hidden="1" x14ac:dyDescent="0.25">
      <c r="A3158" s="137" t="s">
        <v>8214</v>
      </c>
      <c r="B3158" s="138" t="s">
        <v>8215</v>
      </c>
      <c r="C3158" s="139" t="s">
        <v>17</v>
      </c>
      <c r="D3158" s="139">
        <v>0</v>
      </c>
      <c r="E3158" s="140" t="s">
        <v>12</v>
      </c>
      <c r="F3158" s="141" t="str">
        <f t="shared" si="149"/>
        <v/>
      </c>
      <c r="G3158" s="142">
        <f>IF($K3158="Padrão",BDI!$B$17,IF($K3158="Diferenciado",BDI!$E$17,0))</f>
        <v>0.21290000000000001</v>
      </c>
      <c r="H3158" s="140" t="str">
        <f t="shared" si="147"/>
        <v/>
      </c>
      <c r="I3158" s="141" t="str">
        <f t="shared" si="148"/>
        <v/>
      </c>
      <c r="J3158" s="143"/>
      <c r="K3158" s="144" t="s">
        <v>3103</v>
      </c>
    </row>
    <row r="3159" spans="1:11" hidden="1" x14ac:dyDescent="0.25">
      <c r="A3159" s="137" t="s">
        <v>8216</v>
      </c>
      <c r="B3159" s="138" t="s">
        <v>8217</v>
      </c>
      <c r="C3159" s="139" t="s">
        <v>17</v>
      </c>
      <c r="D3159" s="139">
        <v>0</v>
      </c>
      <c r="E3159" s="140" t="s">
        <v>12</v>
      </c>
      <c r="F3159" s="141" t="str">
        <f t="shared" si="149"/>
        <v/>
      </c>
      <c r="G3159" s="142">
        <f>IF($K3159="Padrão",BDI!$B$17,IF($K3159="Diferenciado",BDI!$E$17,0))</f>
        <v>0.21290000000000001</v>
      </c>
      <c r="H3159" s="140" t="str">
        <f t="shared" si="147"/>
        <v/>
      </c>
      <c r="I3159" s="141" t="str">
        <f t="shared" si="148"/>
        <v/>
      </c>
      <c r="J3159" s="143"/>
      <c r="K3159" s="144" t="s">
        <v>3103</v>
      </c>
    </row>
    <row r="3160" spans="1:11" hidden="1" x14ac:dyDescent="0.25">
      <c r="A3160" s="137" t="s">
        <v>8218</v>
      </c>
      <c r="B3160" s="138" t="s">
        <v>8219</v>
      </c>
      <c r="C3160" s="139" t="s">
        <v>17</v>
      </c>
      <c r="D3160" s="139">
        <v>0</v>
      </c>
      <c r="E3160" s="140" t="s">
        <v>12</v>
      </c>
      <c r="F3160" s="141" t="str">
        <f t="shared" si="149"/>
        <v/>
      </c>
      <c r="G3160" s="142">
        <f>IF($K3160="Padrão",BDI!$B$17,IF($K3160="Diferenciado",BDI!$E$17,0))</f>
        <v>0.21290000000000001</v>
      </c>
      <c r="H3160" s="140" t="str">
        <f t="shared" si="147"/>
        <v/>
      </c>
      <c r="I3160" s="141" t="str">
        <f t="shared" si="148"/>
        <v/>
      </c>
      <c r="J3160" s="143"/>
      <c r="K3160" s="144" t="s">
        <v>3103</v>
      </c>
    </row>
    <row r="3161" spans="1:11" hidden="1" x14ac:dyDescent="0.25">
      <c r="A3161" s="137" t="s">
        <v>8220</v>
      </c>
      <c r="B3161" s="138" t="s">
        <v>8221</v>
      </c>
      <c r="C3161" s="139" t="s">
        <v>17</v>
      </c>
      <c r="D3161" s="139">
        <v>0</v>
      </c>
      <c r="E3161" s="140" t="s">
        <v>12</v>
      </c>
      <c r="F3161" s="141" t="str">
        <f t="shared" si="149"/>
        <v/>
      </c>
      <c r="G3161" s="142">
        <f>IF($K3161="Padrão",BDI!$B$17,IF($K3161="Diferenciado",BDI!$E$17,0))</f>
        <v>0.21290000000000001</v>
      </c>
      <c r="H3161" s="140" t="str">
        <f t="shared" si="147"/>
        <v/>
      </c>
      <c r="I3161" s="141" t="str">
        <f t="shared" si="148"/>
        <v/>
      </c>
      <c r="J3161" s="143"/>
      <c r="K3161" s="144" t="s">
        <v>3103</v>
      </c>
    </row>
    <row r="3162" spans="1:11" hidden="1" x14ac:dyDescent="0.25">
      <c r="A3162" s="137" t="s">
        <v>8222</v>
      </c>
      <c r="B3162" s="138" t="s">
        <v>8223</v>
      </c>
      <c r="C3162" s="139" t="s">
        <v>17</v>
      </c>
      <c r="D3162" s="139">
        <v>0</v>
      </c>
      <c r="E3162" s="140" t="s">
        <v>12</v>
      </c>
      <c r="F3162" s="141" t="str">
        <f t="shared" si="149"/>
        <v/>
      </c>
      <c r="G3162" s="142">
        <f>IF($K3162="Padrão",BDI!$B$17,IF($K3162="Diferenciado",BDI!$E$17,0))</f>
        <v>0.21290000000000001</v>
      </c>
      <c r="H3162" s="140" t="str">
        <f t="shared" si="147"/>
        <v/>
      </c>
      <c r="I3162" s="141" t="str">
        <f t="shared" si="148"/>
        <v/>
      </c>
      <c r="J3162" s="143"/>
      <c r="K3162" s="144" t="s">
        <v>3103</v>
      </c>
    </row>
    <row r="3163" spans="1:11" hidden="1" x14ac:dyDescent="0.25">
      <c r="A3163" s="137" t="s">
        <v>8224</v>
      </c>
      <c r="B3163" s="138" t="s">
        <v>8225</v>
      </c>
      <c r="C3163" s="139" t="s">
        <v>17</v>
      </c>
      <c r="D3163" s="139">
        <v>0</v>
      </c>
      <c r="E3163" s="140" t="s">
        <v>12</v>
      </c>
      <c r="F3163" s="141" t="str">
        <f t="shared" si="149"/>
        <v/>
      </c>
      <c r="G3163" s="142">
        <f>IF($K3163="Padrão",BDI!$B$17,IF($K3163="Diferenciado",BDI!$E$17,0))</f>
        <v>0.21290000000000001</v>
      </c>
      <c r="H3163" s="140" t="str">
        <f t="shared" si="147"/>
        <v/>
      </c>
      <c r="I3163" s="141" t="str">
        <f t="shared" si="148"/>
        <v/>
      </c>
      <c r="J3163" s="143"/>
      <c r="K3163" s="144" t="s">
        <v>3103</v>
      </c>
    </row>
    <row r="3164" spans="1:11" hidden="1" x14ac:dyDescent="0.25">
      <c r="A3164" s="185" t="s">
        <v>1757</v>
      </c>
      <c r="B3164" s="138" t="s">
        <v>8226</v>
      </c>
      <c r="C3164" s="139" t="s">
        <v>69</v>
      </c>
      <c r="D3164" s="139">
        <v>0</v>
      </c>
      <c r="E3164" s="140">
        <f ca="1">OFFSET(INDEX(Composições!A:H,MATCH(Orçamentária!A3164,Composições!A:A,0),8),2,0)</f>
        <v>0</v>
      </c>
      <c r="F3164" s="141">
        <f t="shared" ca="1" si="149"/>
        <v>0</v>
      </c>
      <c r="G3164" s="142">
        <f>IF($K3164="Padrão",BDI!$B$17,IF($K3164="Diferenciado",BDI!$E$17,0))</f>
        <v>0.21290000000000001</v>
      </c>
      <c r="H3164" s="140">
        <f t="shared" ca="1" si="147"/>
        <v>0</v>
      </c>
      <c r="I3164" s="141">
        <f t="shared" ca="1" si="148"/>
        <v>0</v>
      </c>
      <c r="J3164" s="143"/>
      <c r="K3164" s="144" t="s">
        <v>3103</v>
      </c>
    </row>
    <row r="3165" spans="1:11" hidden="1" x14ac:dyDescent="0.25">
      <c r="A3165" s="137" t="s">
        <v>8227</v>
      </c>
      <c r="B3165" s="138" t="s">
        <v>8228</v>
      </c>
      <c r="C3165" s="139" t="s">
        <v>17</v>
      </c>
      <c r="D3165" s="139">
        <v>0</v>
      </c>
      <c r="E3165" s="140" t="s">
        <v>12</v>
      </c>
      <c r="F3165" s="141" t="str">
        <f t="shared" si="149"/>
        <v/>
      </c>
      <c r="G3165" s="142">
        <f>IF($K3165="Padrão",BDI!$B$17,IF($K3165="Diferenciado",BDI!$E$17,0))</f>
        <v>0.21290000000000001</v>
      </c>
      <c r="H3165" s="140" t="str">
        <f t="shared" si="147"/>
        <v/>
      </c>
      <c r="I3165" s="141" t="str">
        <f t="shared" si="148"/>
        <v/>
      </c>
      <c r="J3165" s="143"/>
      <c r="K3165" s="144" t="s">
        <v>3103</v>
      </c>
    </row>
    <row r="3166" spans="1:11" hidden="1" x14ac:dyDescent="0.25">
      <c r="A3166" s="137" t="s">
        <v>8229</v>
      </c>
      <c r="B3166" s="138" t="s">
        <v>8230</v>
      </c>
      <c r="C3166" s="139" t="s">
        <v>17</v>
      </c>
      <c r="D3166" s="139">
        <v>0</v>
      </c>
      <c r="E3166" s="140" t="s">
        <v>12</v>
      </c>
      <c r="F3166" s="141" t="str">
        <f t="shared" si="149"/>
        <v/>
      </c>
      <c r="G3166" s="142">
        <f>IF($K3166="Padrão",BDI!$B$17,IF($K3166="Diferenciado",BDI!$E$17,0))</f>
        <v>0.21290000000000001</v>
      </c>
      <c r="H3166" s="140" t="str">
        <f t="shared" si="147"/>
        <v/>
      </c>
      <c r="I3166" s="141" t="str">
        <f t="shared" si="148"/>
        <v/>
      </c>
      <c r="J3166" s="143"/>
      <c r="K3166" s="144" t="s">
        <v>3103</v>
      </c>
    </row>
    <row r="3167" spans="1:11" hidden="1" x14ac:dyDescent="0.25">
      <c r="A3167" s="137" t="s">
        <v>8231</v>
      </c>
      <c r="B3167" s="138" t="s">
        <v>8232</v>
      </c>
      <c r="C3167" s="139" t="s">
        <v>17</v>
      </c>
      <c r="D3167" s="139">
        <v>0</v>
      </c>
      <c r="E3167" s="140" t="s">
        <v>12</v>
      </c>
      <c r="F3167" s="141" t="str">
        <f t="shared" si="149"/>
        <v/>
      </c>
      <c r="G3167" s="142">
        <f>IF($K3167="Padrão",BDI!$B$17,IF($K3167="Diferenciado",BDI!$E$17,0))</f>
        <v>0.21290000000000001</v>
      </c>
      <c r="H3167" s="140" t="str">
        <f t="shared" si="147"/>
        <v/>
      </c>
      <c r="I3167" s="141" t="str">
        <f t="shared" si="148"/>
        <v/>
      </c>
      <c r="J3167" s="143"/>
      <c r="K3167" s="144" t="s">
        <v>3103</v>
      </c>
    </row>
    <row r="3168" spans="1:11" hidden="1" x14ac:dyDescent="0.25">
      <c r="A3168" s="137" t="s">
        <v>8233</v>
      </c>
      <c r="B3168" s="138" t="s">
        <v>8234</v>
      </c>
      <c r="C3168" s="139" t="s">
        <v>17</v>
      </c>
      <c r="D3168" s="139">
        <v>0</v>
      </c>
      <c r="E3168" s="140" t="s">
        <v>12</v>
      </c>
      <c r="F3168" s="141" t="str">
        <f t="shared" si="149"/>
        <v/>
      </c>
      <c r="G3168" s="142">
        <f>IF($K3168="Padrão",BDI!$B$17,IF($K3168="Diferenciado",BDI!$E$17,0))</f>
        <v>0.21290000000000001</v>
      </c>
      <c r="H3168" s="140" t="str">
        <f t="shared" si="147"/>
        <v/>
      </c>
      <c r="I3168" s="141" t="str">
        <f t="shared" si="148"/>
        <v/>
      </c>
      <c r="J3168" s="143"/>
      <c r="K3168" s="144" t="s">
        <v>3103</v>
      </c>
    </row>
    <row r="3169" spans="1:11" hidden="1" x14ac:dyDescent="0.25">
      <c r="A3169" s="137" t="s">
        <v>8235</v>
      </c>
      <c r="B3169" s="138" t="s">
        <v>8236</v>
      </c>
      <c r="C3169" s="139" t="s">
        <v>17</v>
      </c>
      <c r="D3169" s="139">
        <v>0</v>
      </c>
      <c r="E3169" s="140" t="s">
        <v>12</v>
      </c>
      <c r="F3169" s="141" t="str">
        <f t="shared" si="149"/>
        <v/>
      </c>
      <c r="G3169" s="142">
        <f>IF($K3169="Padrão",BDI!$B$17,IF($K3169="Diferenciado",BDI!$E$17,0))</f>
        <v>0.21290000000000001</v>
      </c>
      <c r="H3169" s="140" t="str">
        <f t="shared" si="147"/>
        <v/>
      </c>
      <c r="I3169" s="141" t="str">
        <f t="shared" si="148"/>
        <v/>
      </c>
      <c r="J3169" s="143"/>
      <c r="K3169" s="144" t="s">
        <v>3103</v>
      </c>
    </row>
    <row r="3170" spans="1:11" hidden="1" x14ac:dyDescent="0.25">
      <c r="A3170" s="137" t="s">
        <v>8237</v>
      </c>
      <c r="B3170" s="138" t="s">
        <v>8238</v>
      </c>
      <c r="C3170" s="139" t="s">
        <v>17</v>
      </c>
      <c r="D3170" s="139">
        <v>0</v>
      </c>
      <c r="E3170" s="140" t="s">
        <v>12</v>
      </c>
      <c r="F3170" s="141" t="str">
        <f t="shared" si="149"/>
        <v/>
      </c>
      <c r="G3170" s="142">
        <f>IF($K3170="Padrão",BDI!$B$17,IF($K3170="Diferenciado",BDI!$E$17,0))</f>
        <v>0.21290000000000001</v>
      </c>
      <c r="H3170" s="140" t="str">
        <f t="shared" si="147"/>
        <v/>
      </c>
      <c r="I3170" s="141" t="str">
        <f t="shared" si="148"/>
        <v/>
      </c>
      <c r="J3170" s="143"/>
      <c r="K3170" s="144" t="s">
        <v>3103</v>
      </c>
    </row>
    <row r="3171" spans="1:11" hidden="1" x14ac:dyDescent="0.25">
      <c r="A3171" s="137" t="s">
        <v>8239</v>
      </c>
      <c r="B3171" s="138" t="s">
        <v>8240</v>
      </c>
      <c r="C3171" s="139" t="s">
        <v>17</v>
      </c>
      <c r="D3171" s="139">
        <v>0</v>
      </c>
      <c r="E3171" s="140" t="s">
        <v>12</v>
      </c>
      <c r="F3171" s="141" t="str">
        <f t="shared" si="149"/>
        <v/>
      </c>
      <c r="G3171" s="142">
        <f>IF($K3171="Padrão",BDI!$B$17,IF($K3171="Diferenciado",BDI!$E$17,0))</f>
        <v>0.21290000000000001</v>
      </c>
      <c r="H3171" s="140" t="str">
        <f t="shared" si="147"/>
        <v/>
      </c>
      <c r="I3171" s="141" t="str">
        <f t="shared" si="148"/>
        <v/>
      </c>
      <c r="J3171" s="143"/>
      <c r="K3171" s="144" t="s">
        <v>3103</v>
      </c>
    </row>
    <row r="3172" spans="1:11" hidden="1" x14ac:dyDescent="0.25">
      <c r="A3172" s="185" t="s">
        <v>1760</v>
      </c>
      <c r="B3172" s="138" t="s">
        <v>8241</v>
      </c>
      <c r="C3172" s="139" t="s">
        <v>69</v>
      </c>
      <c r="D3172" s="139">
        <v>0</v>
      </c>
      <c r="E3172" s="140">
        <f ca="1">OFFSET(INDEX(Composições!A:H,MATCH(Orçamentária!A3172,Composições!A:A,0),8),2,0)</f>
        <v>0</v>
      </c>
      <c r="F3172" s="141">
        <f t="shared" ca="1" si="149"/>
        <v>0</v>
      </c>
      <c r="G3172" s="142">
        <f>IF($K3172="Padrão",BDI!$B$17,IF($K3172="Diferenciado",BDI!$E$17,0))</f>
        <v>0.21290000000000001</v>
      </c>
      <c r="H3172" s="140">
        <f t="shared" ca="1" si="147"/>
        <v>0</v>
      </c>
      <c r="I3172" s="141">
        <f t="shared" ca="1" si="148"/>
        <v>0</v>
      </c>
      <c r="J3172" s="143"/>
      <c r="K3172" s="144" t="s">
        <v>3103</v>
      </c>
    </row>
    <row r="3173" spans="1:11" hidden="1" x14ac:dyDescent="0.25">
      <c r="A3173" s="137" t="s">
        <v>8242</v>
      </c>
      <c r="B3173" s="138" t="s">
        <v>8243</v>
      </c>
      <c r="C3173" s="139" t="s">
        <v>17</v>
      </c>
      <c r="D3173" s="139">
        <v>0</v>
      </c>
      <c r="E3173" s="140" t="s">
        <v>12</v>
      </c>
      <c r="F3173" s="141" t="str">
        <f t="shared" si="149"/>
        <v/>
      </c>
      <c r="G3173" s="142">
        <f>IF($K3173="Padrão",BDI!$B$17,IF($K3173="Diferenciado",BDI!$E$17,0))</f>
        <v>0.21290000000000001</v>
      </c>
      <c r="H3173" s="140" t="str">
        <f t="shared" si="147"/>
        <v/>
      </c>
      <c r="I3173" s="141" t="str">
        <f t="shared" si="148"/>
        <v/>
      </c>
      <c r="J3173" s="143"/>
      <c r="K3173" s="144" t="s">
        <v>3103</v>
      </c>
    </row>
    <row r="3174" spans="1:11" hidden="1" x14ac:dyDescent="0.25">
      <c r="A3174" s="137" t="s">
        <v>8244</v>
      </c>
      <c r="B3174" s="138" t="s">
        <v>8245</v>
      </c>
      <c r="C3174" s="139" t="s">
        <v>17</v>
      </c>
      <c r="D3174" s="139">
        <v>0</v>
      </c>
      <c r="E3174" s="140" t="s">
        <v>12</v>
      </c>
      <c r="F3174" s="141" t="str">
        <f t="shared" si="149"/>
        <v/>
      </c>
      <c r="G3174" s="142">
        <f>IF($K3174="Padrão",BDI!$B$17,IF($K3174="Diferenciado",BDI!$E$17,0))</f>
        <v>0.21290000000000001</v>
      </c>
      <c r="H3174" s="140" t="str">
        <f t="shared" si="147"/>
        <v/>
      </c>
      <c r="I3174" s="141" t="str">
        <f t="shared" si="148"/>
        <v/>
      </c>
      <c r="J3174" s="143"/>
      <c r="K3174" s="144" t="s">
        <v>3103</v>
      </c>
    </row>
    <row r="3175" spans="1:11" hidden="1" x14ac:dyDescent="0.25">
      <c r="A3175" s="137" t="s">
        <v>8246</v>
      </c>
      <c r="B3175" s="138" t="s">
        <v>8247</v>
      </c>
      <c r="C3175" s="139" t="s">
        <v>17</v>
      </c>
      <c r="D3175" s="139">
        <v>0</v>
      </c>
      <c r="E3175" s="140" t="s">
        <v>12</v>
      </c>
      <c r="F3175" s="141" t="str">
        <f t="shared" si="149"/>
        <v/>
      </c>
      <c r="G3175" s="142">
        <f>IF($K3175="Padrão",BDI!$B$17,IF($K3175="Diferenciado",BDI!$E$17,0))</f>
        <v>0.21290000000000001</v>
      </c>
      <c r="H3175" s="140" t="str">
        <f t="shared" si="147"/>
        <v/>
      </c>
      <c r="I3175" s="141" t="str">
        <f t="shared" si="148"/>
        <v/>
      </c>
      <c r="J3175" s="143"/>
      <c r="K3175" s="144" t="s">
        <v>3103</v>
      </c>
    </row>
    <row r="3176" spans="1:11" hidden="1" x14ac:dyDescent="0.25">
      <c r="A3176" s="137" t="s">
        <v>8248</v>
      </c>
      <c r="B3176" s="138" t="s">
        <v>8249</v>
      </c>
      <c r="C3176" s="139" t="s">
        <v>17</v>
      </c>
      <c r="D3176" s="139">
        <v>0</v>
      </c>
      <c r="E3176" s="140" t="s">
        <v>12</v>
      </c>
      <c r="F3176" s="141" t="str">
        <f t="shared" si="149"/>
        <v/>
      </c>
      <c r="G3176" s="142">
        <f>IF($K3176="Padrão",BDI!$B$17,IF($K3176="Diferenciado",BDI!$E$17,0))</f>
        <v>0.21290000000000001</v>
      </c>
      <c r="H3176" s="140" t="str">
        <f t="shared" si="147"/>
        <v/>
      </c>
      <c r="I3176" s="141" t="str">
        <f t="shared" si="148"/>
        <v/>
      </c>
      <c r="J3176" s="143"/>
      <c r="K3176" s="144" t="s">
        <v>3103</v>
      </c>
    </row>
    <row r="3177" spans="1:11" hidden="1" x14ac:dyDescent="0.25">
      <c r="A3177" s="137" t="s">
        <v>8250</v>
      </c>
      <c r="B3177" s="138" t="s">
        <v>8251</v>
      </c>
      <c r="C3177" s="139" t="s">
        <v>17</v>
      </c>
      <c r="D3177" s="139">
        <v>0</v>
      </c>
      <c r="E3177" s="140" t="s">
        <v>12</v>
      </c>
      <c r="F3177" s="141" t="str">
        <f t="shared" si="149"/>
        <v/>
      </c>
      <c r="G3177" s="142">
        <f>IF($K3177="Padrão",BDI!$B$17,IF($K3177="Diferenciado",BDI!$E$17,0))</f>
        <v>0.21290000000000001</v>
      </c>
      <c r="H3177" s="140" t="str">
        <f t="shared" si="147"/>
        <v/>
      </c>
      <c r="I3177" s="141" t="str">
        <f t="shared" si="148"/>
        <v/>
      </c>
      <c r="J3177" s="143"/>
      <c r="K3177" s="144" t="s">
        <v>3103</v>
      </c>
    </row>
    <row r="3178" spans="1:11" hidden="1" x14ac:dyDescent="0.25">
      <c r="A3178" s="137" t="s">
        <v>8252</v>
      </c>
      <c r="B3178" s="138" t="s">
        <v>8253</v>
      </c>
      <c r="C3178" s="139" t="s">
        <v>17</v>
      </c>
      <c r="D3178" s="139">
        <v>0</v>
      </c>
      <c r="E3178" s="140" t="s">
        <v>12</v>
      </c>
      <c r="F3178" s="141" t="str">
        <f t="shared" si="149"/>
        <v/>
      </c>
      <c r="G3178" s="142">
        <f>IF($K3178="Padrão",BDI!$B$17,IF($K3178="Diferenciado",BDI!$E$17,0))</f>
        <v>0.21290000000000001</v>
      </c>
      <c r="H3178" s="140" t="str">
        <f t="shared" si="147"/>
        <v/>
      </c>
      <c r="I3178" s="141" t="str">
        <f t="shared" si="148"/>
        <v/>
      </c>
      <c r="J3178" s="143"/>
      <c r="K3178" s="144" t="s">
        <v>3103</v>
      </c>
    </row>
    <row r="3179" spans="1:11" hidden="1" x14ac:dyDescent="0.25">
      <c r="A3179" s="137" t="s">
        <v>8254</v>
      </c>
      <c r="B3179" s="138" t="s">
        <v>8255</v>
      </c>
      <c r="C3179" s="139" t="s">
        <v>17</v>
      </c>
      <c r="D3179" s="139">
        <v>0</v>
      </c>
      <c r="E3179" s="140" t="s">
        <v>12</v>
      </c>
      <c r="F3179" s="141" t="str">
        <f t="shared" si="149"/>
        <v/>
      </c>
      <c r="G3179" s="142">
        <f>IF($K3179="Padrão",BDI!$B$17,IF($K3179="Diferenciado",BDI!$E$17,0))</f>
        <v>0.21290000000000001</v>
      </c>
      <c r="H3179" s="140" t="str">
        <f t="shared" si="147"/>
        <v/>
      </c>
      <c r="I3179" s="141" t="str">
        <f t="shared" si="148"/>
        <v/>
      </c>
      <c r="J3179" s="143"/>
      <c r="K3179" s="144" t="s">
        <v>3103</v>
      </c>
    </row>
    <row r="3180" spans="1:11" hidden="1" x14ac:dyDescent="0.25">
      <c r="A3180" s="137" t="s">
        <v>8256</v>
      </c>
      <c r="B3180" s="138" t="s">
        <v>8257</v>
      </c>
      <c r="C3180" s="139" t="s">
        <v>17</v>
      </c>
      <c r="D3180" s="139">
        <v>0</v>
      </c>
      <c r="E3180" s="140" t="s">
        <v>12</v>
      </c>
      <c r="F3180" s="141" t="str">
        <f t="shared" si="149"/>
        <v/>
      </c>
      <c r="G3180" s="142">
        <f>IF($K3180="Padrão",BDI!$B$17,IF($K3180="Diferenciado",BDI!$E$17,0))</f>
        <v>0.21290000000000001</v>
      </c>
      <c r="H3180" s="140" t="str">
        <f t="shared" si="147"/>
        <v/>
      </c>
      <c r="I3180" s="141" t="str">
        <f t="shared" si="148"/>
        <v/>
      </c>
      <c r="J3180" s="143"/>
      <c r="K3180" s="144" t="s">
        <v>3103</v>
      </c>
    </row>
    <row r="3181" spans="1:11" hidden="1" x14ac:dyDescent="0.25">
      <c r="A3181" s="137" t="s">
        <v>8258</v>
      </c>
      <c r="B3181" s="138" t="s">
        <v>8259</v>
      </c>
      <c r="C3181" s="139" t="s">
        <v>17</v>
      </c>
      <c r="D3181" s="139">
        <v>0</v>
      </c>
      <c r="E3181" s="140" t="s">
        <v>12</v>
      </c>
      <c r="F3181" s="141" t="str">
        <f t="shared" si="149"/>
        <v/>
      </c>
      <c r="G3181" s="142">
        <f>IF($K3181="Padrão",BDI!$B$17,IF($K3181="Diferenciado",BDI!$E$17,0))</f>
        <v>0.21290000000000001</v>
      </c>
      <c r="H3181" s="140" t="str">
        <f t="shared" si="147"/>
        <v/>
      </c>
      <c r="I3181" s="141" t="str">
        <f t="shared" si="148"/>
        <v/>
      </c>
      <c r="J3181" s="143"/>
      <c r="K3181" s="144" t="s">
        <v>3103</v>
      </c>
    </row>
    <row r="3182" spans="1:11" hidden="1" x14ac:dyDescent="0.25">
      <c r="A3182" s="137" t="s">
        <v>8260</v>
      </c>
      <c r="B3182" s="138" t="s">
        <v>8261</v>
      </c>
      <c r="C3182" s="139" t="s">
        <v>17</v>
      </c>
      <c r="D3182" s="139">
        <v>0</v>
      </c>
      <c r="E3182" s="140" t="s">
        <v>12</v>
      </c>
      <c r="F3182" s="141" t="str">
        <f t="shared" si="149"/>
        <v/>
      </c>
      <c r="G3182" s="142">
        <f>IF($K3182="Padrão",BDI!$B$17,IF($K3182="Diferenciado",BDI!$E$17,0))</f>
        <v>0.21290000000000001</v>
      </c>
      <c r="H3182" s="140" t="str">
        <f t="shared" si="147"/>
        <v/>
      </c>
      <c r="I3182" s="141" t="str">
        <f t="shared" si="148"/>
        <v/>
      </c>
      <c r="J3182" s="143"/>
      <c r="K3182" s="144" t="s">
        <v>3103</v>
      </c>
    </row>
    <row r="3183" spans="1:11" hidden="1" x14ac:dyDescent="0.25">
      <c r="A3183" s="137" t="s">
        <v>8262</v>
      </c>
      <c r="B3183" s="138" t="s">
        <v>8263</v>
      </c>
      <c r="C3183" s="139" t="s">
        <v>17</v>
      </c>
      <c r="D3183" s="139">
        <v>0</v>
      </c>
      <c r="E3183" s="140" t="s">
        <v>12</v>
      </c>
      <c r="F3183" s="141" t="str">
        <f t="shared" si="149"/>
        <v/>
      </c>
      <c r="G3183" s="142">
        <f>IF($K3183="Padrão",BDI!$B$17,IF($K3183="Diferenciado",BDI!$E$17,0))</f>
        <v>0.21290000000000001</v>
      </c>
      <c r="H3183" s="140" t="str">
        <f t="shared" si="147"/>
        <v/>
      </c>
      <c r="I3183" s="141" t="str">
        <f t="shared" si="148"/>
        <v/>
      </c>
      <c r="J3183" s="143"/>
      <c r="K3183" s="144" t="s">
        <v>3103</v>
      </c>
    </row>
    <row r="3184" spans="1:11" hidden="1" x14ac:dyDescent="0.25">
      <c r="A3184" s="137" t="s">
        <v>8264</v>
      </c>
      <c r="B3184" s="138" t="s">
        <v>8265</v>
      </c>
      <c r="C3184" s="139" t="s">
        <v>17</v>
      </c>
      <c r="D3184" s="139">
        <v>0</v>
      </c>
      <c r="E3184" s="140" t="s">
        <v>12</v>
      </c>
      <c r="F3184" s="141" t="str">
        <f t="shared" si="149"/>
        <v/>
      </c>
      <c r="G3184" s="142">
        <f>IF($K3184="Padrão",BDI!$B$17,IF($K3184="Diferenciado",BDI!$E$17,0))</f>
        <v>0.21290000000000001</v>
      </c>
      <c r="H3184" s="140" t="str">
        <f t="shared" si="147"/>
        <v/>
      </c>
      <c r="I3184" s="141" t="str">
        <f t="shared" si="148"/>
        <v/>
      </c>
      <c r="J3184" s="143"/>
      <c r="K3184" s="144" t="s">
        <v>3103</v>
      </c>
    </row>
    <row r="3185" spans="1:11" hidden="1" x14ac:dyDescent="0.25">
      <c r="A3185" s="185" t="s">
        <v>1762</v>
      </c>
      <c r="B3185" s="138" t="s">
        <v>8266</v>
      </c>
      <c r="C3185" s="139" t="s">
        <v>69</v>
      </c>
      <c r="D3185" s="139">
        <v>0</v>
      </c>
      <c r="E3185" s="140">
        <f ca="1">OFFSET(INDEX(Composições!A:H,MATCH(Orçamentária!A3185,Composições!A:A,0),8),2,0)</f>
        <v>0</v>
      </c>
      <c r="F3185" s="141">
        <f t="shared" ca="1" si="149"/>
        <v>0</v>
      </c>
      <c r="G3185" s="142">
        <f>IF($K3185="Padrão",BDI!$B$17,IF($K3185="Diferenciado",BDI!$E$17,0))</f>
        <v>0.21290000000000001</v>
      </c>
      <c r="H3185" s="140">
        <f t="shared" ca="1" si="147"/>
        <v>0</v>
      </c>
      <c r="I3185" s="141">
        <f t="shared" ca="1" si="148"/>
        <v>0</v>
      </c>
      <c r="J3185" s="143"/>
      <c r="K3185" s="144" t="s">
        <v>3103</v>
      </c>
    </row>
    <row r="3186" spans="1:11" hidden="1" x14ac:dyDescent="0.25">
      <c r="A3186" s="137" t="s">
        <v>8267</v>
      </c>
      <c r="B3186" s="138" t="s">
        <v>8268</v>
      </c>
      <c r="C3186" s="139" t="s">
        <v>17</v>
      </c>
      <c r="D3186" s="139">
        <v>0</v>
      </c>
      <c r="E3186" s="140" t="s">
        <v>12</v>
      </c>
      <c r="F3186" s="141" t="str">
        <f t="shared" si="149"/>
        <v/>
      </c>
      <c r="G3186" s="142">
        <f>IF($K3186="Padrão",BDI!$B$17,IF($K3186="Diferenciado",BDI!$E$17,0))</f>
        <v>0.21290000000000001</v>
      </c>
      <c r="H3186" s="140" t="str">
        <f t="shared" si="147"/>
        <v/>
      </c>
      <c r="I3186" s="141" t="str">
        <f t="shared" si="148"/>
        <v/>
      </c>
      <c r="J3186" s="143"/>
      <c r="K3186" s="144" t="s">
        <v>3103</v>
      </c>
    </row>
    <row r="3187" spans="1:11" hidden="1" x14ac:dyDescent="0.25">
      <c r="A3187" s="137" t="s">
        <v>8269</v>
      </c>
      <c r="B3187" s="138" t="s">
        <v>8270</v>
      </c>
      <c r="C3187" s="139" t="s">
        <v>17</v>
      </c>
      <c r="D3187" s="139">
        <v>0</v>
      </c>
      <c r="E3187" s="140" t="s">
        <v>12</v>
      </c>
      <c r="F3187" s="141" t="str">
        <f t="shared" si="149"/>
        <v/>
      </c>
      <c r="G3187" s="142">
        <f>IF($K3187="Padrão",BDI!$B$17,IF($K3187="Diferenciado",BDI!$E$17,0))</f>
        <v>0.21290000000000001</v>
      </c>
      <c r="H3187" s="140" t="str">
        <f t="shared" si="147"/>
        <v/>
      </c>
      <c r="I3187" s="141" t="str">
        <f t="shared" si="148"/>
        <v/>
      </c>
      <c r="J3187" s="143"/>
      <c r="K3187" s="144" t="s">
        <v>3103</v>
      </c>
    </row>
    <row r="3188" spans="1:11" hidden="1" x14ac:dyDescent="0.25">
      <c r="A3188" s="137" t="s">
        <v>8271</v>
      </c>
      <c r="B3188" s="138" t="s">
        <v>8272</v>
      </c>
      <c r="C3188" s="139" t="s">
        <v>17</v>
      </c>
      <c r="D3188" s="139">
        <v>0</v>
      </c>
      <c r="E3188" s="140" t="s">
        <v>12</v>
      </c>
      <c r="F3188" s="141" t="str">
        <f t="shared" si="149"/>
        <v/>
      </c>
      <c r="G3188" s="142">
        <f>IF($K3188="Padrão",BDI!$B$17,IF($K3188="Diferenciado",BDI!$E$17,0))</f>
        <v>0.21290000000000001</v>
      </c>
      <c r="H3188" s="140" t="str">
        <f t="shared" si="147"/>
        <v/>
      </c>
      <c r="I3188" s="141" t="str">
        <f t="shared" si="148"/>
        <v/>
      </c>
      <c r="J3188" s="143"/>
      <c r="K3188" s="144" t="s">
        <v>3103</v>
      </c>
    </row>
    <row r="3189" spans="1:11" hidden="1" x14ac:dyDescent="0.25">
      <c r="A3189" s="137" t="s">
        <v>8273</v>
      </c>
      <c r="B3189" s="138" t="s">
        <v>8274</v>
      </c>
      <c r="C3189" s="139" t="s">
        <v>17</v>
      </c>
      <c r="D3189" s="139">
        <v>0</v>
      </c>
      <c r="E3189" s="140" t="s">
        <v>12</v>
      </c>
      <c r="F3189" s="141" t="str">
        <f t="shared" si="149"/>
        <v/>
      </c>
      <c r="G3189" s="142">
        <f>IF($K3189="Padrão",BDI!$B$17,IF($K3189="Diferenciado",BDI!$E$17,0))</f>
        <v>0.21290000000000001</v>
      </c>
      <c r="H3189" s="140" t="str">
        <f t="shared" si="147"/>
        <v/>
      </c>
      <c r="I3189" s="141" t="str">
        <f t="shared" si="148"/>
        <v/>
      </c>
      <c r="J3189" s="143"/>
      <c r="K3189" s="144" t="s">
        <v>3103</v>
      </c>
    </row>
    <row r="3190" spans="1:11" hidden="1" x14ac:dyDescent="0.25">
      <c r="A3190" s="137" t="s">
        <v>8275</v>
      </c>
      <c r="B3190" s="138" t="s">
        <v>8276</v>
      </c>
      <c r="C3190" s="139" t="s">
        <v>17</v>
      </c>
      <c r="D3190" s="139">
        <v>0</v>
      </c>
      <c r="E3190" s="140" t="s">
        <v>12</v>
      </c>
      <c r="F3190" s="141" t="str">
        <f t="shared" si="149"/>
        <v/>
      </c>
      <c r="G3190" s="142">
        <f>IF($K3190="Padrão",BDI!$B$17,IF($K3190="Diferenciado",BDI!$E$17,0))</f>
        <v>0.21290000000000001</v>
      </c>
      <c r="H3190" s="140" t="str">
        <f t="shared" si="147"/>
        <v/>
      </c>
      <c r="I3190" s="141" t="str">
        <f t="shared" si="148"/>
        <v/>
      </c>
      <c r="J3190" s="143"/>
      <c r="K3190" s="144" t="s">
        <v>3103</v>
      </c>
    </row>
    <row r="3191" spans="1:11" hidden="1" x14ac:dyDescent="0.25">
      <c r="A3191" s="137" t="s">
        <v>8277</v>
      </c>
      <c r="B3191" s="138" t="s">
        <v>8278</v>
      </c>
      <c r="C3191" s="139" t="s">
        <v>71</v>
      </c>
      <c r="D3191" s="139">
        <v>0</v>
      </c>
      <c r="E3191" s="140" t="s">
        <v>12</v>
      </c>
      <c r="F3191" s="141" t="str">
        <f t="shared" si="149"/>
        <v/>
      </c>
      <c r="G3191" s="142">
        <f>IF($K3191="Padrão",BDI!$B$17,IF($K3191="Diferenciado",BDI!$E$17,0))</f>
        <v>0.21290000000000001</v>
      </c>
      <c r="H3191" s="140" t="str">
        <f t="shared" si="147"/>
        <v/>
      </c>
      <c r="I3191" s="141" t="str">
        <f t="shared" si="148"/>
        <v/>
      </c>
      <c r="J3191" s="143"/>
      <c r="K3191" s="144" t="s">
        <v>3103</v>
      </c>
    </row>
    <row r="3192" spans="1:11" hidden="1" x14ac:dyDescent="0.25">
      <c r="A3192" s="137" t="s">
        <v>8279</v>
      </c>
      <c r="B3192" s="138" t="s">
        <v>8280</v>
      </c>
      <c r="C3192" s="139" t="s">
        <v>17</v>
      </c>
      <c r="D3192" s="139">
        <v>0</v>
      </c>
      <c r="E3192" s="140" t="s">
        <v>12</v>
      </c>
      <c r="F3192" s="141" t="str">
        <f t="shared" si="149"/>
        <v/>
      </c>
      <c r="G3192" s="142">
        <f>IF($K3192="Padrão",BDI!$B$17,IF($K3192="Diferenciado",BDI!$E$17,0))</f>
        <v>0.21290000000000001</v>
      </c>
      <c r="H3192" s="140" t="str">
        <f t="shared" si="147"/>
        <v/>
      </c>
      <c r="I3192" s="141" t="str">
        <f t="shared" si="148"/>
        <v/>
      </c>
      <c r="J3192" s="143"/>
      <c r="K3192" s="144" t="s">
        <v>3103</v>
      </c>
    </row>
    <row r="3193" spans="1:11" hidden="1" x14ac:dyDescent="0.25">
      <c r="A3193" s="137" t="s">
        <v>8281</v>
      </c>
      <c r="B3193" s="138" t="s">
        <v>8282</v>
      </c>
      <c r="C3193" s="139" t="s">
        <v>69</v>
      </c>
      <c r="D3193" s="139">
        <v>0</v>
      </c>
      <c r="E3193" s="140" t="s">
        <v>12</v>
      </c>
      <c r="F3193" s="141" t="str">
        <f t="shared" si="149"/>
        <v/>
      </c>
      <c r="G3193" s="142">
        <f>IF($K3193="Padrão",BDI!$B$17,IF($K3193="Diferenciado",BDI!$E$17,0))</f>
        <v>0.21290000000000001</v>
      </c>
      <c r="H3193" s="140" t="str">
        <f t="shared" si="147"/>
        <v/>
      </c>
      <c r="I3193" s="141" t="str">
        <f t="shared" si="148"/>
        <v/>
      </c>
      <c r="J3193" s="143"/>
      <c r="K3193" s="144" t="s">
        <v>3103</v>
      </c>
    </row>
    <row r="3194" spans="1:11" hidden="1" x14ac:dyDescent="0.25">
      <c r="A3194" s="137" t="s">
        <v>8283</v>
      </c>
      <c r="B3194" s="138" t="s">
        <v>8284</v>
      </c>
      <c r="C3194" s="139" t="s">
        <v>17</v>
      </c>
      <c r="D3194" s="139">
        <v>0</v>
      </c>
      <c r="E3194" s="140" t="s">
        <v>12</v>
      </c>
      <c r="F3194" s="141" t="str">
        <f t="shared" si="149"/>
        <v/>
      </c>
      <c r="G3194" s="142">
        <f>IF($K3194="Padrão",BDI!$B$17,IF($K3194="Diferenciado",BDI!$E$17,0))</f>
        <v>0.21290000000000001</v>
      </c>
      <c r="H3194" s="140" t="str">
        <f t="shared" si="147"/>
        <v/>
      </c>
      <c r="I3194" s="141" t="str">
        <f t="shared" si="148"/>
        <v/>
      </c>
      <c r="J3194" s="143"/>
      <c r="K3194" s="144" t="s">
        <v>3103</v>
      </c>
    </row>
    <row r="3195" spans="1:11" hidden="1" x14ac:dyDescent="0.25">
      <c r="A3195" s="137" t="s">
        <v>8285</v>
      </c>
      <c r="B3195" s="138" t="s">
        <v>8286</v>
      </c>
      <c r="C3195" s="139" t="s">
        <v>69</v>
      </c>
      <c r="D3195" s="139">
        <v>0</v>
      </c>
      <c r="E3195" s="140" t="s">
        <v>12</v>
      </c>
      <c r="F3195" s="141" t="str">
        <f t="shared" si="149"/>
        <v/>
      </c>
      <c r="G3195" s="142">
        <f>IF($K3195="Padrão",BDI!$B$17,IF($K3195="Diferenciado",BDI!$E$17,0))</f>
        <v>0.21290000000000001</v>
      </c>
      <c r="H3195" s="140" t="str">
        <f t="shared" si="147"/>
        <v/>
      </c>
      <c r="I3195" s="141" t="str">
        <f t="shared" si="148"/>
        <v/>
      </c>
      <c r="J3195" s="143"/>
      <c r="K3195" s="144" t="s">
        <v>3103</v>
      </c>
    </row>
    <row r="3196" spans="1:11" hidden="1" x14ac:dyDescent="0.25">
      <c r="A3196" s="137" t="s">
        <v>8287</v>
      </c>
      <c r="B3196" s="138" t="s">
        <v>8288</v>
      </c>
      <c r="C3196" s="139" t="s">
        <v>17</v>
      </c>
      <c r="D3196" s="139">
        <v>0</v>
      </c>
      <c r="E3196" s="140" t="s">
        <v>12</v>
      </c>
      <c r="F3196" s="141" t="str">
        <f t="shared" si="149"/>
        <v/>
      </c>
      <c r="G3196" s="142">
        <f>IF($K3196="Padrão",BDI!$B$17,IF($K3196="Diferenciado",BDI!$E$17,0))</f>
        <v>0.21290000000000001</v>
      </c>
      <c r="H3196" s="140" t="str">
        <f t="shared" si="147"/>
        <v/>
      </c>
      <c r="I3196" s="141" t="str">
        <f t="shared" si="148"/>
        <v/>
      </c>
      <c r="J3196" s="143"/>
      <c r="K3196" s="144" t="s">
        <v>3103</v>
      </c>
    </row>
    <row r="3197" spans="1:11" hidden="1" x14ac:dyDescent="0.25">
      <c r="A3197" s="137" t="s">
        <v>8289</v>
      </c>
      <c r="B3197" s="138" t="s">
        <v>8290</v>
      </c>
      <c r="C3197" s="139" t="s">
        <v>17</v>
      </c>
      <c r="D3197" s="139">
        <v>0</v>
      </c>
      <c r="E3197" s="140" t="s">
        <v>12</v>
      </c>
      <c r="F3197" s="141" t="str">
        <f t="shared" si="149"/>
        <v/>
      </c>
      <c r="G3197" s="142">
        <f>IF($K3197="Padrão",BDI!$B$17,IF($K3197="Diferenciado",BDI!$E$17,0))</f>
        <v>0.21290000000000001</v>
      </c>
      <c r="H3197" s="140" t="str">
        <f t="shared" si="147"/>
        <v/>
      </c>
      <c r="I3197" s="141" t="str">
        <f t="shared" si="148"/>
        <v/>
      </c>
      <c r="J3197" s="143"/>
      <c r="K3197" s="144" t="s">
        <v>3103</v>
      </c>
    </row>
    <row r="3198" spans="1:11" hidden="1" x14ac:dyDescent="0.25">
      <c r="A3198" s="137" t="s">
        <v>8291</v>
      </c>
      <c r="B3198" s="138" t="s">
        <v>8292</v>
      </c>
      <c r="C3198" s="139" t="s">
        <v>17</v>
      </c>
      <c r="D3198" s="139">
        <v>0</v>
      </c>
      <c r="E3198" s="140" t="s">
        <v>12</v>
      </c>
      <c r="F3198" s="141" t="str">
        <f t="shared" si="149"/>
        <v/>
      </c>
      <c r="G3198" s="142">
        <f>IF($K3198="Padrão",BDI!$B$17,IF($K3198="Diferenciado",BDI!$E$17,0))</f>
        <v>0.21290000000000001</v>
      </c>
      <c r="H3198" s="140" t="str">
        <f t="shared" si="147"/>
        <v/>
      </c>
      <c r="I3198" s="141" t="str">
        <f t="shared" si="148"/>
        <v/>
      </c>
      <c r="J3198" s="143"/>
      <c r="K3198" s="144" t="s">
        <v>3103</v>
      </c>
    </row>
    <row r="3199" spans="1:11" hidden="1" x14ac:dyDescent="0.25">
      <c r="A3199" s="137" t="s">
        <v>8293</v>
      </c>
      <c r="B3199" s="138" t="s">
        <v>8294</v>
      </c>
      <c r="C3199" s="139" t="s">
        <v>17</v>
      </c>
      <c r="D3199" s="139">
        <v>0</v>
      </c>
      <c r="E3199" s="140" t="s">
        <v>12</v>
      </c>
      <c r="F3199" s="141" t="str">
        <f t="shared" si="149"/>
        <v/>
      </c>
      <c r="G3199" s="142">
        <f>IF($K3199="Padrão",BDI!$B$17,IF($K3199="Diferenciado",BDI!$E$17,0))</f>
        <v>0.21290000000000001</v>
      </c>
      <c r="H3199" s="140" t="str">
        <f t="shared" si="147"/>
        <v/>
      </c>
      <c r="I3199" s="141" t="str">
        <f t="shared" si="148"/>
        <v/>
      </c>
      <c r="J3199" s="143"/>
      <c r="K3199" s="144" t="s">
        <v>3103</v>
      </c>
    </row>
    <row r="3200" spans="1:11" hidden="1" x14ac:dyDescent="0.25">
      <c r="A3200" s="137" t="s">
        <v>8295</v>
      </c>
      <c r="B3200" s="138" t="s">
        <v>8296</v>
      </c>
      <c r="C3200" s="139" t="s">
        <v>17</v>
      </c>
      <c r="D3200" s="139">
        <v>0</v>
      </c>
      <c r="E3200" s="140" t="s">
        <v>12</v>
      </c>
      <c r="F3200" s="141" t="str">
        <f t="shared" si="149"/>
        <v/>
      </c>
      <c r="G3200" s="142">
        <f>IF($K3200="Padrão",BDI!$B$17,IF($K3200="Diferenciado",BDI!$E$17,0))</f>
        <v>0.21290000000000001</v>
      </c>
      <c r="H3200" s="140" t="str">
        <f t="shared" si="147"/>
        <v/>
      </c>
      <c r="I3200" s="141" t="str">
        <f t="shared" si="148"/>
        <v/>
      </c>
      <c r="J3200" s="143"/>
      <c r="K3200" s="144" t="s">
        <v>3103</v>
      </c>
    </row>
    <row r="3201" spans="1:11" hidden="1" x14ac:dyDescent="0.25">
      <c r="A3201" s="137" t="s">
        <v>8297</v>
      </c>
      <c r="B3201" s="138" t="s">
        <v>8298</v>
      </c>
      <c r="C3201" s="139" t="s">
        <v>17</v>
      </c>
      <c r="D3201" s="139">
        <v>0</v>
      </c>
      <c r="E3201" s="140" t="s">
        <v>12</v>
      </c>
      <c r="F3201" s="141" t="str">
        <f t="shared" si="149"/>
        <v/>
      </c>
      <c r="G3201" s="142">
        <f>IF($K3201="Padrão",BDI!$B$17,IF($K3201="Diferenciado",BDI!$E$17,0))</f>
        <v>0.21290000000000001</v>
      </c>
      <c r="H3201" s="140" t="str">
        <f t="shared" si="147"/>
        <v/>
      </c>
      <c r="I3201" s="141" t="str">
        <f t="shared" si="148"/>
        <v/>
      </c>
      <c r="J3201" s="143"/>
      <c r="K3201" s="144" t="s">
        <v>3103</v>
      </c>
    </row>
    <row r="3202" spans="1:11" hidden="1" x14ac:dyDescent="0.25">
      <c r="A3202" s="137" t="s">
        <v>8299</v>
      </c>
      <c r="B3202" s="138" t="s">
        <v>8300</v>
      </c>
      <c r="C3202" s="139" t="s">
        <v>17</v>
      </c>
      <c r="D3202" s="139">
        <v>0</v>
      </c>
      <c r="E3202" s="140" t="s">
        <v>12</v>
      </c>
      <c r="F3202" s="141" t="str">
        <f t="shared" si="149"/>
        <v/>
      </c>
      <c r="G3202" s="142">
        <f>IF($K3202="Padrão",BDI!$B$17,IF($K3202="Diferenciado",BDI!$E$17,0))</f>
        <v>0.21290000000000001</v>
      </c>
      <c r="H3202" s="140" t="str">
        <f t="shared" si="147"/>
        <v/>
      </c>
      <c r="I3202" s="141" t="str">
        <f t="shared" si="148"/>
        <v/>
      </c>
      <c r="J3202" s="143"/>
      <c r="K3202" s="144" t="s">
        <v>3103</v>
      </c>
    </row>
    <row r="3203" spans="1:11" hidden="1" x14ac:dyDescent="0.25">
      <c r="A3203" s="137" t="s">
        <v>8301</v>
      </c>
      <c r="B3203" s="138" t="s">
        <v>8302</v>
      </c>
      <c r="C3203" s="139" t="s">
        <v>17</v>
      </c>
      <c r="D3203" s="139">
        <v>0</v>
      </c>
      <c r="E3203" s="140" t="s">
        <v>12</v>
      </c>
      <c r="F3203" s="141" t="str">
        <f t="shared" si="149"/>
        <v/>
      </c>
      <c r="G3203" s="142">
        <f>IF($K3203="Padrão",BDI!$B$17,IF($K3203="Diferenciado",BDI!$E$17,0))</f>
        <v>0.21290000000000001</v>
      </c>
      <c r="H3203" s="140" t="str">
        <f t="shared" si="147"/>
        <v/>
      </c>
      <c r="I3203" s="141" t="str">
        <f t="shared" si="148"/>
        <v/>
      </c>
      <c r="J3203" s="143"/>
      <c r="K3203" s="144" t="s">
        <v>3103</v>
      </c>
    </row>
    <row r="3204" spans="1:11" hidden="1" x14ac:dyDescent="0.25">
      <c r="A3204" s="137" t="s">
        <v>8303</v>
      </c>
      <c r="B3204" s="138" t="s">
        <v>8304</v>
      </c>
      <c r="C3204" s="139" t="s">
        <v>105</v>
      </c>
      <c r="D3204" s="139">
        <v>0</v>
      </c>
      <c r="E3204" s="140" t="s">
        <v>12</v>
      </c>
      <c r="F3204" s="141" t="str">
        <f t="shared" si="149"/>
        <v/>
      </c>
      <c r="G3204" s="142">
        <f>IF($K3204="Padrão",BDI!$B$17,IF($K3204="Diferenciado",BDI!$E$17,0))</f>
        <v>0.21290000000000001</v>
      </c>
      <c r="H3204" s="140" t="str">
        <f t="shared" si="147"/>
        <v/>
      </c>
      <c r="I3204" s="141" t="str">
        <f t="shared" si="148"/>
        <v/>
      </c>
      <c r="J3204" s="143"/>
      <c r="K3204" s="144" t="s">
        <v>3103</v>
      </c>
    </row>
    <row r="3205" spans="1:11" hidden="1" x14ac:dyDescent="0.25">
      <c r="A3205" s="137" t="s">
        <v>8305</v>
      </c>
      <c r="B3205" s="138" t="s">
        <v>8306</v>
      </c>
      <c r="C3205" s="139" t="s">
        <v>105</v>
      </c>
      <c r="D3205" s="139">
        <v>0</v>
      </c>
      <c r="E3205" s="140" t="s">
        <v>12</v>
      </c>
      <c r="F3205" s="141" t="str">
        <f t="shared" si="149"/>
        <v/>
      </c>
      <c r="G3205" s="142">
        <f>IF($K3205="Padrão",BDI!$B$17,IF($K3205="Diferenciado",BDI!$E$17,0))</f>
        <v>0.21290000000000001</v>
      </c>
      <c r="H3205" s="140" t="str">
        <f t="shared" si="147"/>
        <v/>
      </c>
      <c r="I3205" s="141" t="str">
        <f t="shared" si="148"/>
        <v/>
      </c>
      <c r="J3205" s="143"/>
      <c r="K3205" s="144" t="s">
        <v>3103</v>
      </c>
    </row>
    <row r="3206" spans="1:11" hidden="1" x14ac:dyDescent="0.25">
      <c r="A3206" s="137" t="s">
        <v>8307</v>
      </c>
      <c r="B3206" s="138" t="s">
        <v>8308</v>
      </c>
      <c r="C3206" s="139" t="s">
        <v>105</v>
      </c>
      <c r="D3206" s="139">
        <v>0</v>
      </c>
      <c r="E3206" s="140" t="s">
        <v>12</v>
      </c>
      <c r="F3206" s="141" t="str">
        <f t="shared" si="149"/>
        <v/>
      </c>
      <c r="G3206" s="142">
        <f>IF($K3206="Padrão",BDI!$B$17,IF($K3206="Diferenciado",BDI!$E$17,0))</f>
        <v>0.21290000000000001</v>
      </c>
      <c r="H3206" s="140" t="str">
        <f t="shared" ref="H3206:H3269" si="150">IF(ISNUMBER(E3206),ROUND(E3206*(1+G3206),2),"")</f>
        <v/>
      </c>
      <c r="I3206" s="141" t="str">
        <f t="shared" ref="I3206:I3269" si="151">IF(ISNUMBER(E3206),ROUND(H3206*D3206,2),"")</f>
        <v/>
      </c>
      <c r="J3206" s="143"/>
      <c r="K3206" s="144" t="s">
        <v>3103</v>
      </c>
    </row>
    <row r="3207" spans="1:11" hidden="1" x14ac:dyDescent="0.25">
      <c r="A3207" s="137" t="s">
        <v>8309</v>
      </c>
      <c r="B3207" s="138" t="s">
        <v>8310</v>
      </c>
      <c r="C3207" s="139" t="s">
        <v>105</v>
      </c>
      <c r="D3207" s="139">
        <v>0</v>
      </c>
      <c r="E3207" s="140" t="s">
        <v>12</v>
      </c>
      <c r="F3207" s="141" t="str">
        <f t="shared" ref="F3207:F3270" si="152">IF(ISNUMBER(E3207),D3207*E3207,"")</f>
        <v/>
      </c>
      <c r="G3207" s="142">
        <f>IF($K3207="Padrão",BDI!$B$17,IF($K3207="Diferenciado",BDI!$E$17,0))</f>
        <v>0.21290000000000001</v>
      </c>
      <c r="H3207" s="140" t="str">
        <f t="shared" si="150"/>
        <v/>
      </c>
      <c r="I3207" s="141" t="str">
        <f t="shared" si="151"/>
        <v/>
      </c>
      <c r="J3207" s="143"/>
      <c r="K3207" s="144" t="s">
        <v>3103</v>
      </c>
    </row>
    <row r="3208" spans="1:11" hidden="1" x14ac:dyDescent="0.25">
      <c r="A3208" s="185" t="s">
        <v>1764</v>
      </c>
      <c r="B3208" s="138" t="s">
        <v>8311</v>
      </c>
      <c r="C3208" s="139" t="s">
        <v>17</v>
      </c>
      <c r="D3208" s="139">
        <v>0</v>
      </c>
      <c r="E3208" s="140">
        <f ca="1">OFFSET(INDEX(Composições!A:H,MATCH(Orçamentária!A3208,Composições!A:A,0),8),2,0)</f>
        <v>40.1755</v>
      </c>
      <c r="F3208" s="141">
        <f t="shared" ca="1" si="152"/>
        <v>0</v>
      </c>
      <c r="G3208" s="142">
        <f>IF($K3208="Padrão",BDI!$B$17,IF($K3208="Diferenciado",BDI!$E$17,0))</f>
        <v>0.21290000000000001</v>
      </c>
      <c r="H3208" s="140">
        <f t="shared" ca="1" si="150"/>
        <v>48.73</v>
      </c>
      <c r="I3208" s="141">
        <f t="shared" ca="1" si="151"/>
        <v>0</v>
      </c>
      <c r="J3208" s="143"/>
      <c r="K3208" s="144" t="s">
        <v>3103</v>
      </c>
    </row>
    <row r="3209" spans="1:11" hidden="1" x14ac:dyDescent="0.25">
      <c r="A3209" s="185" t="s">
        <v>1765</v>
      </c>
      <c r="B3209" s="138" t="s">
        <v>8312</v>
      </c>
      <c r="C3209" s="139" t="s">
        <v>17</v>
      </c>
      <c r="D3209" s="139">
        <v>0</v>
      </c>
      <c r="E3209" s="140">
        <f ca="1">OFFSET(INDEX(Composições!A:H,MATCH(Orçamentária!A3209,Composições!A:A,0),8),2,0)</f>
        <v>0</v>
      </c>
      <c r="F3209" s="141">
        <f t="shared" ca="1" si="152"/>
        <v>0</v>
      </c>
      <c r="G3209" s="142">
        <f>IF($K3209="Padrão",BDI!$B$17,IF($K3209="Diferenciado",BDI!$E$17,0))</f>
        <v>0.21290000000000001</v>
      </c>
      <c r="H3209" s="140">
        <f t="shared" ca="1" si="150"/>
        <v>0</v>
      </c>
      <c r="I3209" s="141">
        <f t="shared" ca="1" si="151"/>
        <v>0</v>
      </c>
      <c r="J3209" s="143"/>
      <c r="K3209" s="144" t="s">
        <v>3103</v>
      </c>
    </row>
    <row r="3210" spans="1:11" hidden="1" x14ac:dyDescent="0.25">
      <c r="A3210" s="137" t="s">
        <v>8313</v>
      </c>
      <c r="B3210" s="138" t="s">
        <v>8314</v>
      </c>
      <c r="C3210" s="139" t="s">
        <v>17</v>
      </c>
      <c r="D3210" s="139">
        <v>0</v>
      </c>
      <c r="E3210" s="140" t="s">
        <v>12</v>
      </c>
      <c r="F3210" s="141" t="str">
        <f t="shared" si="152"/>
        <v/>
      </c>
      <c r="G3210" s="142">
        <f>IF($K3210="Padrão",BDI!$B$17,IF($K3210="Diferenciado",BDI!$E$17,0))</f>
        <v>0.21290000000000001</v>
      </c>
      <c r="H3210" s="140" t="str">
        <f t="shared" si="150"/>
        <v/>
      </c>
      <c r="I3210" s="141" t="str">
        <f t="shared" si="151"/>
        <v/>
      </c>
      <c r="J3210" s="143"/>
      <c r="K3210" s="144" t="s">
        <v>3103</v>
      </c>
    </row>
    <row r="3211" spans="1:11" hidden="1" x14ac:dyDescent="0.25">
      <c r="A3211" s="185" t="s">
        <v>1767</v>
      </c>
      <c r="B3211" s="138" t="s">
        <v>8315</v>
      </c>
      <c r="C3211" s="139" t="s">
        <v>17</v>
      </c>
      <c r="D3211" s="139">
        <v>0</v>
      </c>
      <c r="E3211" s="140">
        <f ca="1">OFFSET(INDEX(Composições!A:H,MATCH(Orçamentária!A3211,Composições!A:A,0),8),2,0)</f>
        <v>68.59</v>
      </c>
      <c r="F3211" s="141">
        <f t="shared" ca="1" si="152"/>
        <v>0</v>
      </c>
      <c r="G3211" s="142">
        <f>IF($K3211="Padrão",BDI!$B$17,IF($K3211="Diferenciado",BDI!$E$17,0))</f>
        <v>0.21290000000000001</v>
      </c>
      <c r="H3211" s="140">
        <f t="shared" ca="1" si="150"/>
        <v>83.19</v>
      </c>
      <c r="I3211" s="141">
        <f t="shared" ca="1" si="151"/>
        <v>0</v>
      </c>
      <c r="J3211" s="143"/>
      <c r="K3211" s="144" t="s">
        <v>3103</v>
      </c>
    </row>
    <row r="3212" spans="1:11" hidden="1" x14ac:dyDescent="0.25">
      <c r="A3212" s="185" t="s">
        <v>1768</v>
      </c>
      <c r="B3212" s="138" t="s">
        <v>8316</v>
      </c>
      <c r="C3212" s="139" t="s">
        <v>105</v>
      </c>
      <c r="D3212" s="139">
        <v>0</v>
      </c>
      <c r="E3212" s="140">
        <f ca="1">OFFSET(INDEX(Composições!A:H,MATCH(Orçamentária!A3212,Composições!A:A,0),8),2,0)</f>
        <v>48.915500000000002</v>
      </c>
      <c r="F3212" s="141">
        <f t="shared" ca="1" si="152"/>
        <v>0</v>
      </c>
      <c r="G3212" s="142">
        <f>IF($K3212="Padrão",BDI!$B$17,IF($K3212="Diferenciado",BDI!$E$17,0))</f>
        <v>0.21290000000000001</v>
      </c>
      <c r="H3212" s="140">
        <f t="shared" ca="1" si="150"/>
        <v>59.33</v>
      </c>
      <c r="I3212" s="141">
        <f t="shared" ca="1" si="151"/>
        <v>0</v>
      </c>
      <c r="J3212" s="143"/>
      <c r="K3212" s="144" t="s">
        <v>3103</v>
      </c>
    </row>
    <row r="3213" spans="1:11" hidden="1" x14ac:dyDescent="0.25">
      <c r="A3213" s="185" t="s">
        <v>1769</v>
      </c>
      <c r="B3213" s="138" t="s">
        <v>8317</v>
      </c>
      <c r="C3213" s="139" t="s">
        <v>17</v>
      </c>
      <c r="D3213" s="139">
        <v>0</v>
      </c>
      <c r="E3213" s="140">
        <f ca="1">OFFSET(INDEX(Composições!A:H,MATCH(Orçamentária!A3213,Composições!A:A,0),8),2,0)</f>
        <v>6.8131928999999998</v>
      </c>
      <c r="F3213" s="141">
        <f t="shared" ca="1" si="152"/>
        <v>0</v>
      </c>
      <c r="G3213" s="142">
        <f>IF($K3213="Padrão",BDI!$B$17,IF($K3213="Diferenciado",BDI!$E$17,0))</f>
        <v>0.21290000000000001</v>
      </c>
      <c r="H3213" s="140">
        <f t="shared" ca="1" si="150"/>
        <v>8.26</v>
      </c>
      <c r="I3213" s="141">
        <f t="shared" ca="1" si="151"/>
        <v>0</v>
      </c>
      <c r="J3213" s="143"/>
      <c r="K3213" s="144" t="s">
        <v>3103</v>
      </c>
    </row>
    <row r="3214" spans="1:11" hidden="1" x14ac:dyDescent="0.25">
      <c r="A3214" s="185" t="s">
        <v>1771</v>
      </c>
      <c r="B3214" s="138" t="s">
        <v>8318</v>
      </c>
      <c r="C3214" s="139" t="s">
        <v>17</v>
      </c>
      <c r="D3214" s="139">
        <v>0</v>
      </c>
      <c r="E3214" s="140">
        <f ca="1">OFFSET(INDEX(Composições!A:H,MATCH(Orçamentária!A3214,Composições!A:A,0),8),2,0)</f>
        <v>5843.41</v>
      </c>
      <c r="F3214" s="141">
        <f t="shared" ca="1" si="152"/>
        <v>0</v>
      </c>
      <c r="G3214" s="142">
        <f>IF($K3214="Padrão",BDI!$B$17,IF($K3214="Diferenciado",BDI!$E$17,0))</f>
        <v>0.21290000000000001</v>
      </c>
      <c r="H3214" s="140">
        <f t="shared" ca="1" si="150"/>
        <v>7087.47</v>
      </c>
      <c r="I3214" s="141">
        <f t="shared" ca="1" si="151"/>
        <v>0</v>
      </c>
      <c r="J3214" s="143"/>
      <c r="K3214" s="144" t="s">
        <v>3103</v>
      </c>
    </row>
    <row r="3215" spans="1:11" hidden="1" x14ac:dyDescent="0.25">
      <c r="A3215" s="185" t="s">
        <v>1772</v>
      </c>
      <c r="B3215" s="138" t="s">
        <v>1773</v>
      </c>
      <c r="C3215" s="139" t="s">
        <v>17</v>
      </c>
      <c r="D3215" s="139">
        <v>0</v>
      </c>
      <c r="E3215" s="140">
        <f ca="1">OFFSET(INDEX(Composições!A:H,MATCH(Orçamentária!A3215,Composições!A:A,0),8),2,0)</f>
        <v>243.11673368864001</v>
      </c>
      <c r="F3215" s="141">
        <f t="shared" ca="1" si="152"/>
        <v>0</v>
      </c>
      <c r="G3215" s="142">
        <f>IF($K3215="Padrão",BDI!$B$17,IF($K3215="Diferenciado",BDI!$E$17,0))</f>
        <v>0.21290000000000001</v>
      </c>
      <c r="H3215" s="140">
        <f t="shared" ca="1" si="150"/>
        <v>294.88</v>
      </c>
      <c r="I3215" s="141">
        <f t="shared" ca="1" si="151"/>
        <v>0</v>
      </c>
      <c r="J3215" s="143"/>
      <c r="K3215" s="144" t="s">
        <v>3103</v>
      </c>
    </row>
    <row r="3216" spans="1:11" hidden="1" x14ac:dyDescent="0.25">
      <c r="A3216" s="185" t="s">
        <v>1774</v>
      </c>
      <c r="B3216" s="138" t="s">
        <v>1775</v>
      </c>
      <c r="C3216" s="139" t="s">
        <v>17</v>
      </c>
      <c r="D3216" s="139">
        <v>0</v>
      </c>
      <c r="E3216" s="140">
        <f ca="1">OFFSET(INDEX(Composições!A:H,MATCH(Orçamentária!A3216,Composições!A:A,0),8),2,0)</f>
        <v>243.11673368864001</v>
      </c>
      <c r="F3216" s="141">
        <f t="shared" ca="1" si="152"/>
        <v>0</v>
      </c>
      <c r="G3216" s="142">
        <f>IF($K3216="Padrão",BDI!$B$17,IF($K3216="Diferenciado",BDI!$E$17,0))</f>
        <v>0.21290000000000001</v>
      </c>
      <c r="H3216" s="140">
        <f t="shared" ca="1" si="150"/>
        <v>294.88</v>
      </c>
      <c r="I3216" s="141">
        <f t="shared" ca="1" si="151"/>
        <v>0</v>
      </c>
      <c r="J3216" s="143"/>
      <c r="K3216" s="144" t="s">
        <v>3103</v>
      </c>
    </row>
    <row r="3217" spans="1:11" hidden="1" x14ac:dyDescent="0.25">
      <c r="A3217" s="185" t="s">
        <v>1776</v>
      </c>
      <c r="B3217" s="138" t="s">
        <v>1777</v>
      </c>
      <c r="C3217" s="139" t="s">
        <v>17</v>
      </c>
      <c r="D3217" s="139">
        <v>0</v>
      </c>
      <c r="E3217" s="140">
        <f ca="1">OFFSET(INDEX(Composições!A:H,MATCH(Orçamentária!A3217,Composições!A:A,0),8),2,0)</f>
        <v>243.11673368864001</v>
      </c>
      <c r="F3217" s="141">
        <f t="shared" ca="1" si="152"/>
        <v>0</v>
      </c>
      <c r="G3217" s="142">
        <f>IF($K3217="Padrão",BDI!$B$17,IF($K3217="Diferenciado",BDI!$E$17,0))</f>
        <v>0.21290000000000001</v>
      </c>
      <c r="H3217" s="140">
        <f t="shared" ca="1" si="150"/>
        <v>294.88</v>
      </c>
      <c r="I3217" s="141">
        <f t="shared" ca="1" si="151"/>
        <v>0</v>
      </c>
      <c r="J3217" s="143"/>
      <c r="K3217" s="144" t="s">
        <v>3103</v>
      </c>
    </row>
    <row r="3218" spans="1:11" hidden="1" x14ac:dyDescent="0.25">
      <c r="A3218" s="185" t="s">
        <v>1778</v>
      </c>
      <c r="B3218" s="138" t="s">
        <v>1779</v>
      </c>
      <c r="C3218" s="139" t="s">
        <v>17</v>
      </c>
      <c r="D3218" s="139">
        <v>0</v>
      </c>
      <c r="E3218" s="140">
        <f ca="1">OFFSET(INDEX(Composições!A:H,MATCH(Orçamentária!A3218,Composições!A:A,0),8),2,0)</f>
        <v>35.690122500000001</v>
      </c>
      <c r="F3218" s="141">
        <f t="shared" ca="1" si="152"/>
        <v>0</v>
      </c>
      <c r="G3218" s="142">
        <f>IF($K3218="Padrão",BDI!$B$17,IF($K3218="Diferenciado",BDI!$E$17,0))</f>
        <v>0.21290000000000001</v>
      </c>
      <c r="H3218" s="140">
        <f t="shared" ca="1" si="150"/>
        <v>43.29</v>
      </c>
      <c r="I3218" s="141">
        <f t="shared" ca="1" si="151"/>
        <v>0</v>
      </c>
      <c r="J3218" s="143"/>
      <c r="K3218" s="144" t="s">
        <v>3103</v>
      </c>
    </row>
    <row r="3219" spans="1:11" hidden="1" x14ac:dyDescent="0.25">
      <c r="A3219" s="185" t="s">
        <v>1780</v>
      </c>
      <c r="B3219" s="138" t="s">
        <v>8319</v>
      </c>
      <c r="C3219" s="139" t="s">
        <v>17</v>
      </c>
      <c r="D3219" s="139">
        <v>0</v>
      </c>
      <c r="E3219" s="140">
        <f ca="1">OFFSET(INDEX(Composições!A:H,MATCH(Orçamentária!A3219,Composições!A:A,0),8),2,0)</f>
        <v>6.7925000000000004</v>
      </c>
      <c r="F3219" s="141">
        <f t="shared" ca="1" si="152"/>
        <v>0</v>
      </c>
      <c r="G3219" s="142">
        <f>IF($K3219="Padrão",BDI!$B$17,IF($K3219="Diferenciado",BDI!$E$17,0))</f>
        <v>0.21290000000000001</v>
      </c>
      <c r="H3219" s="140">
        <f t="shared" ca="1" si="150"/>
        <v>8.24</v>
      </c>
      <c r="I3219" s="141">
        <f t="shared" ca="1" si="151"/>
        <v>0</v>
      </c>
      <c r="J3219" s="143"/>
      <c r="K3219" s="144" t="s">
        <v>3103</v>
      </c>
    </row>
    <row r="3220" spans="1:11" hidden="1" x14ac:dyDescent="0.25">
      <c r="A3220" s="185" t="s">
        <v>1781</v>
      </c>
      <c r="B3220" s="138" t="s">
        <v>8320</v>
      </c>
      <c r="C3220" s="139" t="s">
        <v>17</v>
      </c>
      <c r="D3220" s="139">
        <v>0</v>
      </c>
      <c r="E3220" s="140">
        <f ca="1">OFFSET(INDEX(Composições!A:H,MATCH(Orçamentária!A3220,Composições!A:A,0),8),2,0)</f>
        <v>0</v>
      </c>
      <c r="F3220" s="141">
        <f t="shared" ca="1" si="152"/>
        <v>0</v>
      </c>
      <c r="G3220" s="142">
        <f>IF($K3220="Padrão",BDI!$B$17,IF($K3220="Diferenciado",BDI!$E$17,0))</f>
        <v>0.21290000000000001</v>
      </c>
      <c r="H3220" s="140">
        <f t="shared" ca="1" si="150"/>
        <v>0</v>
      </c>
      <c r="I3220" s="141">
        <f t="shared" ca="1" si="151"/>
        <v>0</v>
      </c>
      <c r="J3220" s="143"/>
      <c r="K3220" s="144" t="s">
        <v>3103</v>
      </c>
    </row>
    <row r="3221" spans="1:11" hidden="1" x14ac:dyDescent="0.25">
      <c r="A3221" s="137" t="s">
        <v>8321</v>
      </c>
      <c r="B3221" s="138" t="s">
        <v>8322</v>
      </c>
      <c r="C3221" s="139" t="s">
        <v>17</v>
      </c>
      <c r="D3221" s="139">
        <v>0</v>
      </c>
      <c r="E3221" s="140" t="s">
        <v>12</v>
      </c>
      <c r="F3221" s="141" t="str">
        <f t="shared" si="152"/>
        <v/>
      </c>
      <c r="G3221" s="142">
        <f>IF($K3221="Padrão",BDI!$B$17,IF($K3221="Diferenciado",BDI!$E$17,0))</f>
        <v>0.21290000000000001</v>
      </c>
      <c r="H3221" s="140" t="str">
        <f t="shared" si="150"/>
        <v/>
      </c>
      <c r="I3221" s="141" t="str">
        <f t="shared" si="151"/>
        <v/>
      </c>
      <c r="J3221" s="143"/>
      <c r="K3221" s="144" t="s">
        <v>3103</v>
      </c>
    </row>
    <row r="3222" spans="1:11" hidden="1" x14ac:dyDescent="0.25">
      <c r="A3222" s="185" t="s">
        <v>1783</v>
      </c>
      <c r="B3222" s="138" t="s">
        <v>8323</v>
      </c>
      <c r="C3222" s="139" t="s">
        <v>17</v>
      </c>
      <c r="D3222" s="139">
        <v>0</v>
      </c>
      <c r="E3222" s="140">
        <f ca="1">OFFSET(INDEX(Composições!A:H,MATCH(Orçamentária!A3222,Composições!A:A,0),8),2,0)</f>
        <v>2.052</v>
      </c>
      <c r="F3222" s="141">
        <f t="shared" ca="1" si="152"/>
        <v>0</v>
      </c>
      <c r="G3222" s="142">
        <f>IF($K3222="Padrão",BDI!$B$17,IF($K3222="Diferenciado",BDI!$E$17,0))</f>
        <v>0.21290000000000001</v>
      </c>
      <c r="H3222" s="140">
        <f t="shared" ca="1" si="150"/>
        <v>2.4900000000000002</v>
      </c>
      <c r="I3222" s="141">
        <f t="shared" ca="1" si="151"/>
        <v>0</v>
      </c>
      <c r="J3222" s="143"/>
      <c r="K3222" s="144" t="s">
        <v>3103</v>
      </c>
    </row>
    <row r="3223" spans="1:11" hidden="1" x14ac:dyDescent="0.25">
      <c r="A3223" s="137" t="s">
        <v>8324</v>
      </c>
      <c r="B3223" s="138" t="s">
        <v>8325</v>
      </c>
      <c r="C3223" s="139" t="s">
        <v>17</v>
      </c>
      <c r="D3223" s="139">
        <v>0</v>
      </c>
      <c r="E3223" s="140" t="s">
        <v>12</v>
      </c>
      <c r="F3223" s="141" t="str">
        <f t="shared" si="152"/>
        <v/>
      </c>
      <c r="G3223" s="142">
        <f>IF($K3223="Padrão",BDI!$B$17,IF($K3223="Diferenciado",BDI!$E$17,0))</f>
        <v>0.21290000000000001</v>
      </c>
      <c r="H3223" s="140" t="str">
        <f t="shared" si="150"/>
        <v/>
      </c>
      <c r="I3223" s="141" t="str">
        <f t="shared" si="151"/>
        <v/>
      </c>
      <c r="J3223" s="143"/>
      <c r="K3223" s="144" t="s">
        <v>3103</v>
      </c>
    </row>
    <row r="3224" spans="1:11" hidden="1" x14ac:dyDescent="0.25">
      <c r="A3224" s="137" t="s">
        <v>8326</v>
      </c>
      <c r="B3224" s="138" t="s">
        <v>8327</v>
      </c>
      <c r="C3224" s="139" t="s">
        <v>17</v>
      </c>
      <c r="D3224" s="139">
        <v>0</v>
      </c>
      <c r="E3224" s="140" t="s">
        <v>12</v>
      </c>
      <c r="F3224" s="141" t="str">
        <f t="shared" si="152"/>
        <v/>
      </c>
      <c r="G3224" s="142">
        <f>IF($K3224="Padrão",BDI!$B$17,IF($K3224="Diferenciado",BDI!$E$17,0))</f>
        <v>0.21290000000000001</v>
      </c>
      <c r="H3224" s="140" t="str">
        <f t="shared" si="150"/>
        <v/>
      </c>
      <c r="I3224" s="141" t="str">
        <f t="shared" si="151"/>
        <v/>
      </c>
      <c r="J3224" s="143"/>
      <c r="K3224" s="144" t="s">
        <v>3103</v>
      </c>
    </row>
    <row r="3225" spans="1:11" hidden="1" x14ac:dyDescent="0.25">
      <c r="A3225" s="185" t="s">
        <v>1784</v>
      </c>
      <c r="B3225" s="138" t="s">
        <v>8328</v>
      </c>
      <c r="C3225" s="139" t="s">
        <v>8329</v>
      </c>
      <c r="D3225" s="139">
        <v>0</v>
      </c>
      <c r="E3225" s="140">
        <f ca="1">OFFSET(INDEX(Composições!A:H,MATCH(Orçamentária!A3225,Composições!A:A,0),8),2,0)</f>
        <v>52.25</v>
      </c>
      <c r="F3225" s="141">
        <f t="shared" ca="1" si="152"/>
        <v>0</v>
      </c>
      <c r="G3225" s="142">
        <f>IF($K3225="Padrão",BDI!$B$17,IF($K3225="Diferenciado",BDI!$E$17,0))</f>
        <v>0.21290000000000001</v>
      </c>
      <c r="H3225" s="140">
        <f t="shared" ca="1" si="150"/>
        <v>63.37</v>
      </c>
      <c r="I3225" s="141">
        <f t="shared" ca="1" si="151"/>
        <v>0</v>
      </c>
      <c r="J3225" s="143"/>
      <c r="K3225" s="144" t="s">
        <v>3103</v>
      </c>
    </row>
    <row r="3226" spans="1:11" hidden="1" x14ac:dyDescent="0.25">
      <c r="A3226" s="185" t="s">
        <v>1785</v>
      </c>
      <c r="B3226" s="138" t="s">
        <v>8330</v>
      </c>
      <c r="C3226" s="139" t="s">
        <v>67</v>
      </c>
      <c r="D3226" s="139">
        <v>0</v>
      </c>
      <c r="E3226" s="140">
        <f ca="1">OFFSET(INDEX(Composições!A:H,MATCH(Orçamentária!A3226,Composições!A:A,0),8),2,0)</f>
        <v>14.648999999999999</v>
      </c>
      <c r="F3226" s="141">
        <f t="shared" ca="1" si="152"/>
        <v>0</v>
      </c>
      <c r="G3226" s="142">
        <f>IF($K3226="Padrão",BDI!$B$17,IF($K3226="Diferenciado",BDI!$E$17,0))</f>
        <v>0.21290000000000001</v>
      </c>
      <c r="H3226" s="140">
        <f t="shared" ca="1" si="150"/>
        <v>17.77</v>
      </c>
      <c r="I3226" s="141">
        <f t="shared" ca="1" si="151"/>
        <v>0</v>
      </c>
      <c r="J3226" s="143"/>
      <c r="K3226" s="144" t="s">
        <v>3103</v>
      </c>
    </row>
    <row r="3227" spans="1:11" hidden="1" x14ac:dyDescent="0.25">
      <c r="A3227" s="185" t="s">
        <v>1786</v>
      </c>
      <c r="B3227" s="138" t="s">
        <v>8331</v>
      </c>
      <c r="C3227" s="139" t="s">
        <v>105</v>
      </c>
      <c r="D3227" s="139">
        <v>0</v>
      </c>
      <c r="E3227" s="140">
        <f ca="1">OFFSET(INDEX(Composições!A:H,MATCH(Orçamentária!A3227,Composições!A:A,0),8),2,0)</f>
        <v>0.76005699999999998</v>
      </c>
      <c r="F3227" s="141">
        <f t="shared" ca="1" si="152"/>
        <v>0</v>
      </c>
      <c r="G3227" s="142">
        <f>IF($K3227="Padrão",BDI!$B$17,IF($K3227="Diferenciado",BDI!$E$17,0))</f>
        <v>0.21290000000000001</v>
      </c>
      <c r="H3227" s="140">
        <f t="shared" ca="1" si="150"/>
        <v>0.92</v>
      </c>
      <c r="I3227" s="141">
        <f t="shared" ca="1" si="151"/>
        <v>0</v>
      </c>
      <c r="J3227" s="143"/>
      <c r="K3227" s="144" t="s">
        <v>3103</v>
      </c>
    </row>
    <row r="3228" spans="1:11" hidden="1" x14ac:dyDescent="0.25">
      <c r="A3228" s="185" t="s">
        <v>1787</v>
      </c>
      <c r="B3228" s="138" t="s">
        <v>8332</v>
      </c>
      <c r="C3228" s="139" t="s">
        <v>8333</v>
      </c>
      <c r="D3228" s="139">
        <v>0</v>
      </c>
      <c r="E3228" s="140">
        <f ca="1">OFFSET(INDEX(Composições!A:H,MATCH(Orçamentária!A3228,Composições!A:A,0),8),2,0)</f>
        <v>0</v>
      </c>
      <c r="F3228" s="141">
        <f t="shared" ca="1" si="152"/>
        <v>0</v>
      </c>
      <c r="G3228" s="142">
        <f>IF($K3228="Padrão",BDI!$B$17,IF($K3228="Diferenciado",BDI!$E$17,0))</f>
        <v>0.21290000000000001</v>
      </c>
      <c r="H3228" s="140">
        <f t="shared" ca="1" si="150"/>
        <v>0</v>
      </c>
      <c r="I3228" s="141">
        <f t="shared" ca="1" si="151"/>
        <v>0</v>
      </c>
      <c r="J3228" s="143"/>
      <c r="K3228" s="144" t="s">
        <v>3103</v>
      </c>
    </row>
    <row r="3229" spans="1:11" hidden="1" x14ac:dyDescent="0.25">
      <c r="A3229" s="137" t="s">
        <v>8334</v>
      </c>
      <c r="B3229" s="138" t="s">
        <v>8335</v>
      </c>
      <c r="C3229" s="139" t="s">
        <v>17</v>
      </c>
      <c r="D3229" s="139">
        <v>0</v>
      </c>
      <c r="E3229" s="140" t="s">
        <v>12</v>
      </c>
      <c r="F3229" s="141" t="str">
        <f t="shared" si="152"/>
        <v/>
      </c>
      <c r="G3229" s="142">
        <f>IF($K3229="Padrão",BDI!$B$17,IF($K3229="Diferenciado",BDI!$E$17,0))</f>
        <v>0.21290000000000001</v>
      </c>
      <c r="H3229" s="140" t="str">
        <f t="shared" si="150"/>
        <v/>
      </c>
      <c r="I3229" s="141" t="str">
        <f t="shared" si="151"/>
        <v/>
      </c>
      <c r="J3229" s="143"/>
      <c r="K3229" s="144" t="s">
        <v>3103</v>
      </c>
    </row>
    <row r="3230" spans="1:11" hidden="1" x14ac:dyDescent="0.25">
      <c r="A3230" s="185" t="s">
        <v>1790</v>
      </c>
      <c r="B3230" s="138" t="s">
        <v>8336</v>
      </c>
      <c r="C3230" s="139" t="s">
        <v>17</v>
      </c>
      <c r="D3230" s="139">
        <v>0</v>
      </c>
      <c r="E3230" s="140">
        <f ca="1">OFFSET(INDEX(Composições!A:H,MATCH(Orçamentária!A3230,Composições!A:A,0),8),2,0)</f>
        <v>0</v>
      </c>
      <c r="F3230" s="141">
        <f t="shared" ca="1" si="152"/>
        <v>0</v>
      </c>
      <c r="G3230" s="142">
        <f>IF($K3230="Padrão",BDI!$B$17,IF($K3230="Diferenciado",BDI!$E$17,0))</f>
        <v>0.21290000000000001</v>
      </c>
      <c r="H3230" s="140">
        <f t="shared" ca="1" si="150"/>
        <v>0</v>
      </c>
      <c r="I3230" s="141">
        <f t="shared" ca="1" si="151"/>
        <v>0</v>
      </c>
      <c r="J3230" s="143"/>
      <c r="K3230" s="144" t="s">
        <v>3103</v>
      </c>
    </row>
    <row r="3231" spans="1:11" hidden="1" x14ac:dyDescent="0.25">
      <c r="A3231" s="185" t="s">
        <v>1792</v>
      </c>
      <c r="B3231" s="138" t="s">
        <v>8337</v>
      </c>
      <c r="C3231" s="139" t="s">
        <v>17</v>
      </c>
      <c r="D3231" s="139">
        <v>0</v>
      </c>
      <c r="E3231" s="140">
        <f ca="1">OFFSET(INDEX(Composições!A:H,MATCH(Orçamentária!A3231,Composições!A:A,0),8),2,0)</f>
        <v>0</v>
      </c>
      <c r="F3231" s="141">
        <f t="shared" ca="1" si="152"/>
        <v>0</v>
      </c>
      <c r="G3231" s="142">
        <f>IF($K3231="Padrão",BDI!$B$17,IF($K3231="Diferenciado",BDI!$E$17,0))</f>
        <v>0.21290000000000001</v>
      </c>
      <c r="H3231" s="140">
        <f t="shared" ca="1" si="150"/>
        <v>0</v>
      </c>
      <c r="I3231" s="141">
        <f t="shared" ca="1" si="151"/>
        <v>0</v>
      </c>
      <c r="J3231" s="143"/>
      <c r="K3231" s="144" t="s">
        <v>3103</v>
      </c>
    </row>
    <row r="3232" spans="1:11" hidden="1" x14ac:dyDescent="0.25">
      <c r="A3232" s="137" t="s">
        <v>8338</v>
      </c>
      <c r="B3232" s="138" t="s">
        <v>8339</v>
      </c>
      <c r="C3232" s="139" t="s">
        <v>17</v>
      </c>
      <c r="D3232" s="139">
        <v>0</v>
      </c>
      <c r="E3232" s="140" t="s">
        <v>12</v>
      </c>
      <c r="F3232" s="141" t="str">
        <f t="shared" si="152"/>
        <v/>
      </c>
      <c r="G3232" s="142">
        <f>IF($K3232="Padrão",BDI!$B$17,IF($K3232="Diferenciado",BDI!$E$17,0))</f>
        <v>0.21290000000000001</v>
      </c>
      <c r="H3232" s="140" t="str">
        <f t="shared" si="150"/>
        <v/>
      </c>
      <c r="I3232" s="141" t="str">
        <f t="shared" si="151"/>
        <v/>
      </c>
      <c r="J3232" s="143"/>
      <c r="K3232" s="144" t="s">
        <v>3103</v>
      </c>
    </row>
    <row r="3233" spans="1:11" hidden="1" x14ac:dyDescent="0.25">
      <c r="A3233" s="137" t="s">
        <v>8340</v>
      </c>
      <c r="B3233" s="138" t="s">
        <v>8341</v>
      </c>
      <c r="C3233" s="139" t="s">
        <v>67</v>
      </c>
      <c r="D3233" s="139">
        <v>0</v>
      </c>
      <c r="E3233" s="140" t="s">
        <v>12</v>
      </c>
      <c r="F3233" s="141" t="str">
        <f t="shared" si="152"/>
        <v/>
      </c>
      <c r="G3233" s="142">
        <f>IF($K3233="Padrão",BDI!$B$17,IF($K3233="Diferenciado",BDI!$E$17,0))</f>
        <v>0.21290000000000001</v>
      </c>
      <c r="H3233" s="140" t="str">
        <f t="shared" si="150"/>
        <v/>
      </c>
      <c r="I3233" s="141" t="str">
        <f t="shared" si="151"/>
        <v/>
      </c>
      <c r="J3233" s="143"/>
      <c r="K3233" s="144" t="s">
        <v>3103</v>
      </c>
    </row>
    <row r="3234" spans="1:11" hidden="1" x14ac:dyDescent="0.25">
      <c r="A3234" s="185" t="s">
        <v>1794</v>
      </c>
      <c r="B3234" s="138" t="s">
        <v>8342</v>
      </c>
      <c r="C3234" s="139" t="s">
        <v>17</v>
      </c>
      <c r="D3234" s="139">
        <v>0</v>
      </c>
      <c r="E3234" s="140">
        <f ca="1">OFFSET(INDEX(Composições!A:H,MATCH(Orçamentária!A3234,Composições!A:A,0),8),2,0)</f>
        <v>0</v>
      </c>
      <c r="F3234" s="141">
        <f t="shared" ca="1" si="152"/>
        <v>0</v>
      </c>
      <c r="G3234" s="142">
        <f>IF($K3234="Padrão",BDI!$B$17,IF($K3234="Diferenciado",BDI!$E$17,0))</f>
        <v>0.21290000000000001</v>
      </c>
      <c r="H3234" s="140">
        <f t="shared" ca="1" si="150"/>
        <v>0</v>
      </c>
      <c r="I3234" s="141">
        <f t="shared" ca="1" si="151"/>
        <v>0</v>
      </c>
      <c r="J3234" s="143"/>
      <c r="K3234" s="144" t="s">
        <v>3103</v>
      </c>
    </row>
    <row r="3235" spans="1:11" hidden="1" x14ac:dyDescent="0.25">
      <c r="A3235" s="185" t="s">
        <v>1796</v>
      </c>
      <c r="B3235" s="138" t="s">
        <v>8343</v>
      </c>
      <c r="C3235" s="139" t="s">
        <v>17</v>
      </c>
      <c r="D3235" s="139">
        <v>0</v>
      </c>
      <c r="E3235" s="140">
        <f ca="1">OFFSET(INDEX(Composições!A:H,MATCH(Orçamentária!A3235,Composições!A:A,0),8),2,0)</f>
        <v>0</v>
      </c>
      <c r="F3235" s="141">
        <f t="shared" ca="1" si="152"/>
        <v>0</v>
      </c>
      <c r="G3235" s="142">
        <f>IF($K3235="Padrão",BDI!$B$17,IF($K3235="Diferenciado",BDI!$E$17,0))</f>
        <v>0.21290000000000001</v>
      </c>
      <c r="H3235" s="140">
        <f t="shared" ca="1" si="150"/>
        <v>0</v>
      </c>
      <c r="I3235" s="141">
        <f t="shared" ca="1" si="151"/>
        <v>0</v>
      </c>
      <c r="J3235" s="143"/>
      <c r="K3235" s="144" t="s">
        <v>3103</v>
      </c>
    </row>
    <row r="3236" spans="1:11" hidden="1" x14ac:dyDescent="0.25">
      <c r="A3236" s="185" t="s">
        <v>1798</v>
      </c>
      <c r="B3236" s="138" t="s">
        <v>8344</v>
      </c>
      <c r="C3236" s="139" t="s">
        <v>105</v>
      </c>
      <c r="D3236" s="139">
        <v>0</v>
      </c>
      <c r="E3236" s="140">
        <f ca="1">OFFSET(INDEX(Composições!A:H,MATCH(Orçamentária!A3236,Composições!A:A,0),8),2,0)</f>
        <v>15.038499999999999</v>
      </c>
      <c r="F3236" s="141">
        <f t="shared" ca="1" si="152"/>
        <v>0</v>
      </c>
      <c r="G3236" s="142">
        <f>IF($K3236="Padrão",BDI!$B$17,IF($K3236="Diferenciado",BDI!$E$17,0))</f>
        <v>0.21290000000000001</v>
      </c>
      <c r="H3236" s="140">
        <f t="shared" ca="1" si="150"/>
        <v>18.239999999999998</v>
      </c>
      <c r="I3236" s="141">
        <f t="shared" ca="1" si="151"/>
        <v>0</v>
      </c>
      <c r="J3236" s="143"/>
      <c r="K3236" s="144" t="s">
        <v>3103</v>
      </c>
    </row>
    <row r="3237" spans="1:11" hidden="1" x14ac:dyDescent="0.25">
      <c r="A3237" s="185" t="s">
        <v>1799</v>
      </c>
      <c r="B3237" s="138" t="s">
        <v>8345</v>
      </c>
      <c r="C3237" s="139" t="s">
        <v>105</v>
      </c>
      <c r="D3237" s="139">
        <v>0</v>
      </c>
      <c r="E3237" s="140">
        <f ca="1">OFFSET(INDEX(Composições!A:H,MATCH(Orçamentária!A3237,Composições!A:A,0),8),2,0)</f>
        <v>20.833499999999997</v>
      </c>
      <c r="F3237" s="141">
        <f t="shared" ca="1" si="152"/>
        <v>0</v>
      </c>
      <c r="G3237" s="142">
        <f>IF($K3237="Padrão",BDI!$B$17,IF($K3237="Diferenciado",BDI!$E$17,0))</f>
        <v>0.21290000000000001</v>
      </c>
      <c r="H3237" s="140">
        <f t="shared" ca="1" si="150"/>
        <v>25.27</v>
      </c>
      <c r="I3237" s="141">
        <f t="shared" ca="1" si="151"/>
        <v>0</v>
      </c>
      <c r="J3237" s="143"/>
      <c r="K3237" s="144" t="s">
        <v>3103</v>
      </c>
    </row>
    <row r="3238" spans="1:11" hidden="1" x14ac:dyDescent="0.25">
      <c r="A3238" s="137" t="s">
        <v>8346</v>
      </c>
      <c r="B3238" s="138" t="s">
        <v>8347</v>
      </c>
      <c r="C3238" s="139" t="s">
        <v>105</v>
      </c>
      <c r="D3238" s="139">
        <v>0</v>
      </c>
      <c r="E3238" s="140" t="s">
        <v>12</v>
      </c>
      <c r="F3238" s="141" t="str">
        <f t="shared" si="152"/>
        <v/>
      </c>
      <c r="G3238" s="142">
        <f>IF($K3238="Padrão",BDI!$B$17,IF($K3238="Diferenciado",BDI!$E$17,0))</f>
        <v>0.21290000000000001</v>
      </c>
      <c r="H3238" s="140" t="str">
        <f t="shared" si="150"/>
        <v/>
      </c>
      <c r="I3238" s="141" t="str">
        <f t="shared" si="151"/>
        <v/>
      </c>
      <c r="J3238" s="143"/>
      <c r="K3238" s="144" t="s">
        <v>3103</v>
      </c>
    </row>
    <row r="3239" spans="1:11" hidden="1" x14ac:dyDescent="0.25">
      <c r="A3239" s="137" t="s">
        <v>8348</v>
      </c>
      <c r="B3239" s="138" t="s">
        <v>8349</v>
      </c>
      <c r="C3239" s="139" t="s">
        <v>67</v>
      </c>
      <c r="D3239" s="139">
        <v>0</v>
      </c>
      <c r="E3239" s="140" t="s">
        <v>12</v>
      </c>
      <c r="F3239" s="141" t="str">
        <f t="shared" si="152"/>
        <v/>
      </c>
      <c r="G3239" s="142">
        <f>IF($K3239="Padrão",BDI!$B$17,IF($K3239="Diferenciado",BDI!$E$17,0))</f>
        <v>0.21290000000000001</v>
      </c>
      <c r="H3239" s="140" t="str">
        <f t="shared" si="150"/>
        <v/>
      </c>
      <c r="I3239" s="141" t="str">
        <f t="shared" si="151"/>
        <v/>
      </c>
      <c r="J3239" s="143"/>
      <c r="K3239" s="144" t="s">
        <v>3103</v>
      </c>
    </row>
    <row r="3240" spans="1:11" hidden="1" x14ac:dyDescent="0.25">
      <c r="A3240" s="185" t="s">
        <v>1800</v>
      </c>
      <c r="B3240" s="138" t="s">
        <v>8350</v>
      </c>
      <c r="C3240" s="139" t="s">
        <v>67</v>
      </c>
      <c r="D3240" s="139">
        <v>0</v>
      </c>
      <c r="E3240" s="140">
        <f ca="1">OFFSET(INDEX(Composições!A:H,MATCH(Orçamentária!A3240,Composições!A:A,0),8),2,0)</f>
        <v>386.59628700000002</v>
      </c>
      <c r="F3240" s="141">
        <f t="shared" ca="1" si="152"/>
        <v>0</v>
      </c>
      <c r="G3240" s="142">
        <f>IF($K3240="Padrão",BDI!$B$17,IF($K3240="Diferenciado",BDI!$E$17,0))</f>
        <v>0.21290000000000001</v>
      </c>
      <c r="H3240" s="140">
        <f t="shared" ca="1" si="150"/>
        <v>468.9</v>
      </c>
      <c r="I3240" s="141">
        <f t="shared" ca="1" si="151"/>
        <v>0</v>
      </c>
      <c r="J3240" s="143"/>
      <c r="K3240" s="144" t="s">
        <v>3103</v>
      </c>
    </row>
    <row r="3241" spans="1:11" hidden="1" x14ac:dyDescent="0.25">
      <c r="A3241" s="137" t="s">
        <v>8351</v>
      </c>
      <c r="B3241" s="138" t="s">
        <v>8352</v>
      </c>
      <c r="C3241" s="139" t="s">
        <v>17</v>
      </c>
      <c r="D3241" s="139">
        <v>0</v>
      </c>
      <c r="E3241" s="140" t="s">
        <v>12</v>
      </c>
      <c r="F3241" s="141" t="str">
        <f t="shared" si="152"/>
        <v/>
      </c>
      <c r="G3241" s="142">
        <f>IF($K3241="Padrão",BDI!$B$17,IF($K3241="Diferenciado",BDI!$E$17,0))</f>
        <v>0.21290000000000001</v>
      </c>
      <c r="H3241" s="140" t="str">
        <f t="shared" si="150"/>
        <v/>
      </c>
      <c r="I3241" s="141" t="str">
        <f t="shared" si="151"/>
        <v/>
      </c>
      <c r="J3241" s="143"/>
      <c r="K3241" s="144" t="s">
        <v>3103</v>
      </c>
    </row>
    <row r="3242" spans="1:11" hidden="1" x14ac:dyDescent="0.25">
      <c r="A3242" s="137" t="s">
        <v>8353</v>
      </c>
      <c r="B3242" s="138" t="s">
        <v>8354</v>
      </c>
      <c r="C3242" s="139" t="s">
        <v>17</v>
      </c>
      <c r="D3242" s="139">
        <v>0</v>
      </c>
      <c r="E3242" s="140" t="s">
        <v>12</v>
      </c>
      <c r="F3242" s="141" t="str">
        <f t="shared" si="152"/>
        <v/>
      </c>
      <c r="G3242" s="142">
        <f>IF($K3242="Padrão",BDI!$B$17,IF($K3242="Diferenciado",BDI!$E$17,0))</f>
        <v>0.21290000000000001</v>
      </c>
      <c r="H3242" s="140" t="str">
        <f t="shared" si="150"/>
        <v/>
      </c>
      <c r="I3242" s="141" t="str">
        <f t="shared" si="151"/>
        <v/>
      </c>
      <c r="J3242" s="143"/>
      <c r="K3242" s="144" t="s">
        <v>3103</v>
      </c>
    </row>
    <row r="3243" spans="1:11" hidden="1" x14ac:dyDescent="0.25">
      <c r="A3243" s="185" t="s">
        <v>1801</v>
      </c>
      <c r="B3243" s="138" t="s">
        <v>8355</v>
      </c>
      <c r="C3243" s="139" t="s">
        <v>105</v>
      </c>
      <c r="D3243" s="139">
        <v>0</v>
      </c>
      <c r="E3243" s="140">
        <f ca="1">OFFSET(INDEX(Composições!A:H,MATCH(Orçamentária!A3243,Composições!A:A,0),8),2,0)</f>
        <v>22.452428250000001</v>
      </c>
      <c r="F3243" s="141">
        <f t="shared" ca="1" si="152"/>
        <v>0</v>
      </c>
      <c r="G3243" s="142">
        <f>IF($K3243="Padrão",BDI!$B$17,IF($K3243="Diferenciado",BDI!$E$17,0))</f>
        <v>0.21290000000000001</v>
      </c>
      <c r="H3243" s="140">
        <f t="shared" ca="1" si="150"/>
        <v>27.23</v>
      </c>
      <c r="I3243" s="141">
        <f t="shared" ca="1" si="151"/>
        <v>0</v>
      </c>
      <c r="J3243" s="143"/>
      <c r="K3243" s="144" t="s">
        <v>3103</v>
      </c>
    </row>
    <row r="3244" spans="1:11" ht="25.5" hidden="1" x14ac:dyDescent="0.25">
      <c r="A3244" s="137" t="s">
        <v>8356</v>
      </c>
      <c r="B3244" s="138" t="s">
        <v>8357</v>
      </c>
      <c r="C3244" s="139" t="s">
        <v>5066</v>
      </c>
      <c r="D3244" s="139">
        <v>0</v>
      </c>
      <c r="E3244" s="140" t="s">
        <v>12</v>
      </c>
      <c r="F3244" s="141" t="str">
        <f t="shared" si="152"/>
        <v/>
      </c>
      <c r="G3244" s="142">
        <f>IF($K3244="Padrão",BDI!$B$17,IF($K3244="Diferenciado",BDI!$E$17,0))</f>
        <v>0.21290000000000001</v>
      </c>
      <c r="H3244" s="140" t="str">
        <f t="shared" si="150"/>
        <v/>
      </c>
      <c r="I3244" s="141" t="str">
        <f t="shared" si="151"/>
        <v/>
      </c>
      <c r="J3244" s="143"/>
      <c r="K3244" s="144" t="s">
        <v>3103</v>
      </c>
    </row>
    <row r="3245" spans="1:11" hidden="1" x14ac:dyDescent="0.25">
      <c r="A3245" s="137" t="s">
        <v>8358</v>
      </c>
      <c r="B3245" s="138" t="s">
        <v>8359</v>
      </c>
      <c r="C3245" s="139" t="s">
        <v>17</v>
      </c>
      <c r="D3245" s="139">
        <v>0</v>
      </c>
      <c r="E3245" s="140" t="s">
        <v>12</v>
      </c>
      <c r="F3245" s="141" t="str">
        <f t="shared" si="152"/>
        <v/>
      </c>
      <c r="G3245" s="142">
        <f>IF($K3245="Padrão",BDI!$B$17,IF($K3245="Diferenciado",BDI!$E$17,0))</f>
        <v>0.21290000000000001</v>
      </c>
      <c r="H3245" s="140" t="str">
        <f t="shared" si="150"/>
        <v/>
      </c>
      <c r="I3245" s="141" t="str">
        <f t="shared" si="151"/>
        <v/>
      </c>
      <c r="J3245" s="143"/>
      <c r="K3245" s="144" t="s">
        <v>3103</v>
      </c>
    </row>
    <row r="3246" spans="1:11" ht="25.5" hidden="1" x14ac:dyDescent="0.25">
      <c r="A3246" s="137" t="s">
        <v>8360</v>
      </c>
      <c r="B3246" s="138" t="s">
        <v>8361</v>
      </c>
      <c r="C3246" s="139" t="s">
        <v>17</v>
      </c>
      <c r="D3246" s="139">
        <v>0</v>
      </c>
      <c r="E3246" s="140" t="s">
        <v>12</v>
      </c>
      <c r="F3246" s="141" t="str">
        <f t="shared" si="152"/>
        <v/>
      </c>
      <c r="G3246" s="142">
        <f>IF($K3246="Padrão",BDI!$B$17,IF($K3246="Diferenciado",BDI!$E$17,0))</f>
        <v>0.21290000000000001</v>
      </c>
      <c r="H3246" s="140" t="str">
        <f t="shared" si="150"/>
        <v/>
      </c>
      <c r="I3246" s="141" t="str">
        <f t="shared" si="151"/>
        <v/>
      </c>
      <c r="J3246" s="143"/>
      <c r="K3246" s="144" t="s">
        <v>3103</v>
      </c>
    </row>
    <row r="3247" spans="1:11" hidden="1" x14ac:dyDescent="0.25">
      <c r="A3247" s="185" t="s">
        <v>1802</v>
      </c>
      <c r="B3247" s="138" t="s">
        <v>8362</v>
      </c>
      <c r="C3247" s="139" t="s">
        <v>17</v>
      </c>
      <c r="D3247" s="139">
        <v>0</v>
      </c>
      <c r="E3247" s="140">
        <f ca="1">OFFSET(INDEX(Composições!A:H,MATCH(Orçamentária!A3247,Composições!A:A,0),8),2,0)</f>
        <v>1628.8936795974</v>
      </c>
      <c r="F3247" s="141">
        <f t="shared" ca="1" si="152"/>
        <v>0</v>
      </c>
      <c r="G3247" s="142">
        <f>IF($K3247="Padrão",BDI!$B$17,IF($K3247="Diferenciado",BDI!$E$17,0))</f>
        <v>0.21290000000000001</v>
      </c>
      <c r="H3247" s="140">
        <f t="shared" ca="1" si="150"/>
        <v>1975.69</v>
      </c>
      <c r="I3247" s="141">
        <f t="shared" ca="1" si="151"/>
        <v>0</v>
      </c>
      <c r="J3247" s="143"/>
      <c r="K3247" s="144" t="s">
        <v>3103</v>
      </c>
    </row>
    <row r="3248" spans="1:11" hidden="1" x14ac:dyDescent="0.25">
      <c r="A3248" s="185" t="s">
        <v>1803</v>
      </c>
      <c r="B3248" s="138" t="s">
        <v>8363</v>
      </c>
      <c r="C3248" s="139" t="s">
        <v>17</v>
      </c>
      <c r="D3248" s="139">
        <v>0</v>
      </c>
      <c r="E3248" s="140">
        <f ca="1">OFFSET(INDEX(Composições!A:H,MATCH(Orçamentária!A3248,Composições!A:A,0),8),2,0)</f>
        <v>1224.4214212867</v>
      </c>
      <c r="F3248" s="141">
        <f t="shared" ca="1" si="152"/>
        <v>0</v>
      </c>
      <c r="G3248" s="142">
        <f>IF($K3248="Padrão",BDI!$B$17,IF($K3248="Diferenciado",BDI!$E$17,0))</f>
        <v>0.21290000000000001</v>
      </c>
      <c r="H3248" s="140">
        <f t="shared" ca="1" si="150"/>
        <v>1485.1</v>
      </c>
      <c r="I3248" s="141">
        <f t="shared" ca="1" si="151"/>
        <v>0</v>
      </c>
      <c r="J3248" s="143"/>
      <c r="K3248" s="144" t="s">
        <v>3103</v>
      </c>
    </row>
    <row r="3249" spans="1:11" hidden="1" x14ac:dyDescent="0.25">
      <c r="A3249" s="185" t="s">
        <v>1804</v>
      </c>
      <c r="B3249" s="138" t="s">
        <v>8364</v>
      </c>
      <c r="C3249" s="139" t="s">
        <v>17</v>
      </c>
      <c r="D3249" s="139">
        <v>0</v>
      </c>
      <c r="E3249" s="140">
        <f ca="1">OFFSET(INDEX(Composições!A:H,MATCH(Orçamentária!A3249,Composições!A:A,0),8),2,0)</f>
        <v>14.095625</v>
      </c>
      <c r="F3249" s="141">
        <f t="shared" ca="1" si="152"/>
        <v>0</v>
      </c>
      <c r="G3249" s="142">
        <f>IF($K3249="Padrão",BDI!$B$17,IF($K3249="Diferenciado",BDI!$E$17,0))</f>
        <v>0.21290000000000001</v>
      </c>
      <c r="H3249" s="140">
        <f t="shared" ca="1" si="150"/>
        <v>17.100000000000001</v>
      </c>
      <c r="I3249" s="141">
        <f t="shared" ca="1" si="151"/>
        <v>0</v>
      </c>
      <c r="J3249" s="143"/>
      <c r="K3249" s="144" t="s">
        <v>3103</v>
      </c>
    </row>
    <row r="3250" spans="1:11" hidden="1" x14ac:dyDescent="0.25">
      <c r="A3250" s="185" t="s">
        <v>1806</v>
      </c>
      <c r="B3250" s="138" t="s">
        <v>8365</v>
      </c>
      <c r="C3250" s="139" t="s">
        <v>17</v>
      </c>
      <c r="D3250" s="139">
        <v>0</v>
      </c>
      <c r="E3250" s="140">
        <f ca="1">OFFSET(INDEX(Composições!A:H,MATCH(Orçamentária!A3250,Composições!A:A,0),8),2,0)</f>
        <v>281.91250000000002</v>
      </c>
      <c r="F3250" s="141">
        <f t="shared" ca="1" si="152"/>
        <v>0</v>
      </c>
      <c r="G3250" s="142">
        <f>IF($K3250="Padrão",BDI!$B$17,IF($K3250="Diferenciado",BDI!$E$17,0))</f>
        <v>0.21290000000000001</v>
      </c>
      <c r="H3250" s="140">
        <f t="shared" ca="1" si="150"/>
        <v>341.93</v>
      </c>
      <c r="I3250" s="141">
        <f t="shared" ca="1" si="151"/>
        <v>0</v>
      </c>
      <c r="J3250" s="143"/>
      <c r="K3250" s="144" t="s">
        <v>3103</v>
      </c>
    </row>
    <row r="3251" spans="1:11" hidden="1" x14ac:dyDescent="0.25">
      <c r="A3251" s="185" t="s">
        <v>1807</v>
      </c>
      <c r="B3251" s="138" t="s">
        <v>8366</v>
      </c>
      <c r="C3251" s="139" t="s">
        <v>17</v>
      </c>
      <c r="D3251" s="139">
        <v>0</v>
      </c>
      <c r="E3251" s="140">
        <f ca="1">OFFSET(INDEX(Composições!A:H,MATCH(Orçamentária!A3251,Composições!A:A,0),8),2,0)</f>
        <v>45.106000000000002</v>
      </c>
      <c r="F3251" s="141">
        <f t="shared" ca="1" si="152"/>
        <v>0</v>
      </c>
      <c r="G3251" s="142">
        <f>IF($K3251="Padrão",BDI!$B$17,IF($K3251="Diferenciado",BDI!$E$17,0))</f>
        <v>0.21290000000000001</v>
      </c>
      <c r="H3251" s="140">
        <f t="shared" ca="1" si="150"/>
        <v>54.71</v>
      </c>
      <c r="I3251" s="141">
        <f t="shared" ca="1" si="151"/>
        <v>0</v>
      </c>
      <c r="J3251" s="143"/>
      <c r="K3251" s="144" t="s">
        <v>3103</v>
      </c>
    </row>
    <row r="3252" spans="1:11" hidden="1" x14ac:dyDescent="0.25">
      <c r="A3252" s="185" t="s">
        <v>1808</v>
      </c>
      <c r="B3252" s="138" t="s">
        <v>8367</v>
      </c>
      <c r="C3252" s="139" t="s">
        <v>105</v>
      </c>
      <c r="D3252" s="139">
        <v>0</v>
      </c>
      <c r="E3252" s="140">
        <f ca="1">OFFSET(INDEX(Composições!A:H,MATCH(Orçamentária!A3252,Composições!A:A,0),8),2,0)</f>
        <v>3.4673004999999999</v>
      </c>
      <c r="F3252" s="141">
        <f t="shared" ca="1" si="152"/>
        <v>0</v>
      </c>
      <c r="G3252" s="142">
        <f>IF($K3252="Padrão",BDI!$B$17,IF($K3252="Diferenciado",BDI!$E$17,0))</f>
        <v>0.21290000000000001</v>
      </c>
      <c r="H3252" s="140">
        <f t="shared" ca="1" si="150"/>
        <v>4.21</v>
      </c>
      <c r="I3252" s="141">
        <f t="shared" ca="1" si="151"/>
        <v>0</v>
      </c>
      <c r="J3252" s="143"/>
      <c r="K3252" s="144" t="s">
        <v>3103</v>
      </c>
    </row>
    <row r="3253" spans="1:11" hidden="1" x14ac:dyDescent="0.25">
      <c r="A3253" s="185" t="s">
        <v>1810</v>
      </c>
      <c r="B3253" s="138" t="s">
        <v>8368</v>
      </c>
      <c r="C3253" s="139" t="s">
        <v>17</v>
      </c>
      <c r="D3253" s="139">
        <v>0</v>
      </c>
      <c r="E3253" s="140">
        <f ca="1">OFFSET(INDEX(Composições!A:H,MATCH(Orçamentária!A3253,Composições!A:A,0),8),2,0)</f>
        <v>243.11673368864001</v>
      </c>
      <c r="F3253" s="141">
        <f t="shared" ca="1" si="152"/>
        <v>0</v>
      </c>
      <c r="G3253" s="142">
        <f>IF($K3253="Padrão",BDI!$B$17,IF($K3253="Diferenciado",BDI!$E$17,0))</f>
        <v>0.21290000000000001</v>
      </c>
      <c r="H3253" s="140">
        <f t="shared" ca="1" si="150"/>
        <v>294.88</v>
      </c>
      <c r="I3253" s="141">
        <f t="shared" ca="1" si="151"/>
        <v>0</v>
      </c>
      <c r="J3253" s="143"/>
      <c r="K3253" s="144" t="s">
        <v>3103</v>
      </c>
    </row>
    <row r="3254" spans="1:11" hidden="1" x14ac:dyDescent="0.25">
      <c r="A3254" s="185" t="s">
        <v>1812</v>
      </c>
      <c r="B3254" s="138" t="s">
        <v>8369</v>
      </c>
      <c r="C3254" s="139" t="s">
        <v>17</v>
      </c>
      <c r="D3254" s="139">
        <v>0</v>
      </c>
      <c r="E3254" s="140">
        <f ca="1">OFFSET(INDEX(Composições!A:H,MATCH(Orçamentária!A3254,Composições!A:A,0),8),2,0)</f>
        <v>532.71819667119996</v>
      </c>
      <c r="F3254" s="141">
        <f t="shared" ca="1" si="152"/>
        <v>0</v>
      </c>
      <c r="G3254" s="142">
        <f>IF($K3254="Padrão",BDI!$B$17,IF($K3254="Diferenciado",BDI!$E$17,0))</f>
        <v>0.21290000000000001</v>
      </c>
      <c r="H3254" s="140">
        <f t="shared" ca="1" si="150"/>
        <v>646.13</v>
      </c>
      <c r="I3254" s="141">
        <f t="shared" ca="1" si="151"/>
        <v>0</v>
      </c>
      <c r="J3254" s="143"/>
      <c r="K3254" s="144" t="s">
        <v>3103</v>
      </c>
    </row>
    <row r="3255" spans="1:11" hidden="1" x14ac:dyDescent="0.25">
      <c r="A3255" s="185" t="s">
        <v>1813</v>
      </c>
      <c r="B3255" s="138" t="s">
        <v>8370</v>
      </c>
      <c r="C3255" s="139" t="s">
        <v>105</v>
      </c>
      <c r="D3255" s="139">
        <v>0</v>
      </c>
      <c r="E3255" s="140">
        <f ca="1">OFFSET(INDEX(Composições!A:H,MATCH(Orçamentária!A3255,Composições!A:A,0),8),2,0)</f>
        <v>8.3346540000000005</v>
      </c>
      <c r="F3255" s="141">
        <f t="shared" ca="1" si="152"/>
        <v>0</v>
      </c>
      <c r="G3255" s="142">
        <f>IF($K3255="Padrão",BDI!$B$17,IF($K3255="Diferenciado",BDI!$E$17,0))</f>
        <v>0.21290000000000001</v>
      </c>
      <c r="H3255" s="140">
        <f t="shared" ca="1" si="150"/>
        <v>10.11</v>
      </c>
      <c r="I3255" s="141">
        <f t="shared" ca="1" si="151"/>
        <v>0</v>
      </c>
      <c r="J3255" s="143"/>
      <c r="K3255" s="144" t="s">
        <v>3103</v>
      </c>
    </row>
    <row r="3256" spans="1:11" hidden="1" x14ac:dyDescent="0.25">
      <c r="A3256" s="185" t="s">
        <v>1814</v>
      </c>
      <c r="B3256" s="138" t="s">
        <v>8371</v>
      </c>
      <c r="C3256" s="139" t="s">
        <v>105</v>
      </c>
      <c r="D3256" s="139">
        <v>0</v>
      </c>
      <c r="E3256" s="140">
        <f ca="1">OFFSET(INDEX(Composições!A:H,MATCH(Orçamentária!A3256,Composições!A:A,0),8),2,0)</f>
        <v>6.4685937000000004</v>
      </c>
      <c r="F3256" s="141">
        <f t="shared" ca="1" si="152"/>
        <v>0</v>
      </c>
      <c r="G3256" s="142">
        <f>IF($K3256="Padrão",BDI!$B$17,IF($K3256="Diferenciado",BDI!$E$17,0))</f>
        <v>0.21290000000000001</v>
      </c>
      <c r="H3256" s="140">
        <f t="shared" ca="1" si="150"/>
        <v>7.85</v>
      </c>
      <c r="I3256" s="141">
        <f t="shared" ca="1" si="151"/>
        <v>0</v>
      </c>
      <c r="J3256" s="143"/>
      <c r="K3256" s="144" t="s">
        <v>3103</v>
      </c>
    </row>
    <row r="3257" spans="1:11" hidden="1" x14ac:dyDescent="0.25">
      <c r="A3257" s="185" t="s">
        <v>1816</v>
      </c>
      <c r="B3257" s="138" t="s">
        <v>8372</v>
      </c>
      <c r="C3257" s="139" t="s">
        <v>105</v>
      </c>
      <c r="D3257" s="139">
        <v>0</v>
      </c>
      <c r="E3257" s="140">
        <f ca="1">OFFSET(INDEX(Composições!A:H,MATCH(Orçamentária!A3257,Composições!A:A,0),8),2,0)</f>
        <v>28.19125</v>
      </c>
      <c r="F3257" s="141">
        <f t="shared" ca="1" si="152"/>
        <v>0</v>
      </c>
      <c r="G3257" s="142">
        <f>IF($K3257="Padrão",BDI!$B$17,IF($K3257="Diferenciado",BDI!$E$17,0))</f>
        <v>0.21290000000000001</v>
      </c>
      <c r="H3257" s="140">
        <f t="shared" ca="1" si="150"/>
        <v>34.19</v>
      </c>
      <c r="I3257" s="141">
        <f t="shared" ca="1" si="151"/>
        <v>0</v>
      </c>
      <c r="J3257" s="143"/>
      <c r="K3257" s="144" t="s">
        <v>3103</v>
      </c>
    </row>
    <row r="3258" spans="1:11" hidden="1" x14ac:dyDescent="0.25">
      <c r="A3258" s="185" t="s">
        <v>1818</v>
      </c>
      <c r="B3258" s="138" t="s">
        <v>8373</v>
      </c>
      <c r="C3258" s="139" t="s">
        <v>105</v>
      </c>
      <c r="D3258" s="139">
        <v>0</v>
      </c>
      <c r="E3258" s="140">
        <f ca="1">OFFSET(INDEX(Composições!A:H,MATCH(Orçamentária!A3258,Composições!A:A,0),8),2,0)</f>
        <v>42.286874999999995</v>
      </c>
      <c r="F3258" s="141">
        <f t="shared" ca="1" si="152"/>
        <v>0</v>
      </c>
      <c r="G3258" s="142">
        <f>IF($K3258="Padrão",BDI!$B$17,IF($K3258="Diferenciado",BDI!$E$17,0))</f>
        <v>0.21290000000000001</v>
      </c>
      <c r="H3258" s="140">
        <f t="shared" ca="1" si="150"/>
        <v>51.29</v>
      </c>
      <c r="I3258" s="141">
        <f t="shared" ca="1" si="151"/>
        <v>0</v>
      </c>
      <c r="J3258" s="143"/>
      <c r="K3258" s="144" t="s">
        <v>3103</v>
      </c>
    </row>
    <row r="3259" spans="1:11" hidden="1" x14ac:dyDescent="0.25">
      <c r="A3259" s="185" t="s">
        <v>1820</v>
      </c>
      <c r="B3259" s="138" t="s">
        <v>8374</v>
      </c>
      <c r="C3259" s="139" t="s">
        <v>105</v>
      </c>
      <c r="D3259" s="139">
        <v>0</v>
      </c>
      <c r="E3259" s="140">
        <f ca="1">OFFSET(INDEX(Composições!A:H,MATCH(Orçamentária!A3259,Composições!A:A,0),8),2,0)</f>
        <v>42.286874999999995</v>
      </c>
      <c r="F3259" s="141">
        <f t="shared" ca="1" si="152"/>
        <v>0</v>
      </c>
      <c r="G3259" s="142">
        <f>IF($K3259="Padrão",BDI!$B$17,IF($K3259="Diferenciado",BDI!$E$17,0))</f>
        <v>0.21290000000000001</v>
      </c>
      <c r="H3259" s="140">
        <f t="shared" ca="1" si="150"/>
        <v>51.29</v>
      </c>
      <c r="I3259" s="141">
        <f t="shared" ca="1" si="151"/>
        <v>0</v>
      </c>
      <c r="J3259" s="143"/>
      <c r="K3259" s="144" t="s">
        <v>3103</v>
      </c>
    </row>
    <row r="3260" spans="1:11" hidden="1" x14ac:dyDescent="0.25">
      <c r="A3260" s="185" t="s">
        <v>1822</v>
      </c>
      <c r="B3260" s="138" t="s">
        <v>8375</v>
      </c>
      <c r="C3260" s="139" t="s">
        <v>105</v>
      </c>
      <c r="D3260" s="139">
        <v>0</v>
      </c>
      <c r="E3260" s="140">
        <f ca="1">OFFSET(INDEX(Composições!A:H,MATCH(Orçamentária!A3260,Composições!A:A,0),8),2,0)</f>
        <v>56.3825</v>
      </c>
      <c r="F3260" s="141">
        <f t="shared" ca="1" si="152"/>
        <v>0</v>
      </c>
      <c r="G3260" s="142">
        <f>IF($K3260="Padrão",BDI!$B$17,IF($K3260="Diferenciado",BDI!$E$17,0))</f>
        <v>0.21290000000000001</v>
      </c>
      <c r="H3260" s="140">
        <f t="shared" ca="1" si="150"/>
        <v>68.39</v>
      </c>
      <c r="I3260" s="141">
        <f t="shared" ca="1" si="151"/>
        <v>0</v>
      </c>
      <c r="J3260" s="143"/>
      <c r="K3260" s="144" t="s">
        <v>3103</v>
      </c>
    </row>
    <row r="3261" spans="1:11" hidden="1" x14ac:dyDescent="0.25">
      <c r="A3261" s="185" t="s">
        <v>1824</v>
      </c>
      <c r="B3261" s="138" t="s">
        <v>8376</v>
      </c>
      <c r="C3261" s="139" t="s">
        <v>17</v>
      </c>
      <c r="D3261" s="139">
        <v>0</v>
      </c>
      <c r="E3261" s="140">
        <f ca="1">OFFSET(INDEX(Composições!A:H,MATCH(Orçamentária!A3261,Composições!A:A,0),8),2,0)</f>
        <v>6348.6200000000008</v>
      </c>
      <c r="F3261" s="141">
        <f t="shared" ca="1" si="152"/>
        <v>0</v>
      </c>
      <c r="G3261" s="142">
        <f>IF($K3261="Padrão",BDI!$B$17,IF($K3261="Diferenciado",BDI!$E$17,0))</f>
        <v>0.21290000000000001</v>
      </c>
      <c r="H3261" s="140">
        <f t="shared" ca="1" si="150"/>
        <v>7700.24</v>
      </c>
      <c r="I3261" s="141">
        <f t="shared" ca="1" si="151"/>
        <v>0</v>
      </c>
      <c r="J3261" s="143"/>
      <c r="K3261" s="144" t="s">
        <v>3103</v>
      </c>
    </row>
    <row r="3262" spans="1:11" hidden="1" x14ac:dyDescent="0.25">
      <c r="A3262" s="185" t="s">
        <v>1825</v>
      </c>
      <c r="B3262" s="138" t="s">
        <v>8377</v>
      </c>
      <c r="C3262" s="139" t="s">
        <v>17</v>
      </c>
      <c r="D3262" s="139">
        <v>0</v>
      </c>
      <c r="E3262" s="140">
        <f ca="1">OFFSET(INDEX(Composições!A:H,MATCH(Orçamentária!A3262,Composições!A:A,0),8),2,0)</f>
        <v>468.23219667119997</v>
      </c>
      <c r="F3262" s="141">
        <f t="shared" ca="1" si="152"/>
        <v>0</v>
      </c>
      <c r="G3262" s="142">
        <f>IF($K3262="Padrão",BDI!$B$17,IF($K3262="Diferenciado",BDI!$E$17,0))</f>
        <v>0.21290000000000001</v>
      </c>
      <c r="H3262" s="140">
        <f t="shared" ca="1" si="150"/>
        <v>567.91999999999996</v>
      </c>
      <c r="I3262" s="141">
        <f t="shared" ca="1" si="151"/>
        <v>0</v>
      </c>
      <c r="J3262" s="143"/>
      <c r="K3262" s="144" t="s">
        <v>3103</v>
      </c>
    </row>
    <row r="3263" spans="1:11" hidden="1" x14ac:dyDescent="0.25">
      <c r="A3263" s="185" t="s">
        <v>1826</v>
      </c>
      <c r="B3263" s="138" t="s">
        <v>8378</v>
      </c>
      <c r="C3263" s="139" t="s">
        <v>17</v>
      </c>
      <c r="D3263" s="139">
        <v>0</v>
      </c>
      <c r="E3263" s="140">
        <f ca="1">OFFSET(INDEX(Composições!A:H,MATCH(Orçamentária!A3263,Composições!A:A,0),8),2,0)</f>
        <v>14.095625</v>
      </c>
      <c r="F3263" s="141">
        <f t="shared" ca="1" si="152"/>
        <v>0</v>
      </c>
      <c r="G3263" s="142">
        <f>IF($K3263="Padrão",BDI!$B$17,IF($K3263="Diferenciado",BDI!$E$17,0))</f>
        <v>0.21290000000000001</v>
      </c>
      <c r="H3263" s="140">
        <f t="shared" ca="1" si="150"/>
        <v>17.100000000000001</v>
      </c>
      <c r="I3263" s="141">
        <f t="shared" ca="1" si="151"/>
        <v>0</v>
      </c>
      <c r="J3263" s="143"/>
      <c r="K3263" s="144" t="s">
        <v>3103</v>
      </c>
    </row>
    <row r="3264" spans="1:11" hidden="1" x14ac:dyDescent="0.25">
      <c r="A3264" s="185" t="s">
        <v>1828</v>
      </c>
      <c r="B3264" s="138" t="s">
        <v>8379</v>
      </c>
      <c r="C3264" s="139" t="s">
        <v>17</v>
      </c>
      <c r="D3264" s="139">
        <v>0</v>
      </c>
      <c r="E3264" s="140">
        <f ca="1">OFFSET(INDEX(Composições!A:H,MATCH(Orçamentária!A3264,Composições!A:A,0),8),2,0)</f>
        <v>123.66035667119999</v>
      </c>
      <c r="F3264" s="141">
        <f t="shared" ca="1" si="152"/>
        <v>0</v>
      </c>
      <c r="G3264" s="142">
        <f>IF($K3264="Padrão",BDI!$B$17,IF($K3264="Diferenciado",BDI!$E$17,0))</f>
        <v>0.21290000000000001</v>
      </c>
      <c r="H3264" s="140">
        <f t="shared" ca="1" si="150"/>
        <v>149.99</v>
      </c>
      <c r="I3264" s="141">
        <f t="shared" ca="1" si="151"/>
        <v>0</v>
      </c>
      <c r="J3264" s="143"/>
      <c r="K3264" s="144" t="s">
        <v>3103</v>
      </c>
    </row>
    <row r="3265" spans="1:11" hidden="1" x14ac:dyDescent="0.25">
      <c r="A3265" s="185" t="s">
        <v>1829</v>
      </c>
      <c r="B3265" s="138" t="s">
        <v>8380</v>
      </c>
      <c r="C3265" s="139" t="s">
        <v>17</v>
      </c>
      <c r="D3265" s="139">
        <v>0</v>
      </c>
      <c r="E3265" s="140">
        <f ca="1">OFFSET(INDEX(Composições!A:H,MATCH(Orçamentária!A3265,Composições!A:A,0),8),2,0)</f>
        <v>243.11673368864001</v>
      </c>
      <c r="F3265" s="141">
        <f t="shared" ca="1" si="152"/>
        <v>0</v>
      </c>
      <c r="G3265" s="142">
        <f>IF($K3265="Padrão",BDI!$B$17,IF($K3265="Diferenciado",BDI!$E$17,0))</f>
        <v>0.21290000000000001</v>
      </c>
      <c r="H3265" s="140">
        <f t="shared" ca="1" si="150"/>
        <v>294.88</v>
      </c>
      <c r="I3265" s="141">
        <f t="shared" ca="1" si="151"/>
        <v>0</v>
      </c>
      <c r="J3265" s="143"/>
      <c r="K3265" s="144" t="s">
        <v>3103</v>
      </c>
    </row>
    <row r="3266" spans="1:11" hidden="1" x14ac:dyDescent="0.25">
      <c r="A3266" s="185" t="s">
        <v>1831</v>
      </c>
      <c r="B3266" s="138" t="s">
        <v>8381</v>
      </c>
      <c r="C3266" s="139" t="s">
        <v>17</v>
      </c>
      <c r="D3266" s="139">
        <v>0</v>
      </c>
      <c r="E3266" s="140">
        <f ca="1">OFFSET(INDEX(Composições!A:H,MATCH(Orçamentária!A3266,Composições!A:A,0),8),2,0)</f>
        <v>38.653105999999994</v>
      </c>
      <c r="F3266" s="141">
        <f t="shared" ca="1" si="152"/>
        <v>0</v>
      </c>
      <c r="G3266" s="142">
        <f>IF($K3266="Padrão",BDI!$B$17,IF($K3266="Diferenciado",BDI!$E$17,0))</f>
        <v>0.21290000000000001</v>
      </c>
      <c r="H3266" s="140">
        <f t="shared" ca="1" si="150"/>
        <v>46.88</v>
      </c>
      <c r="I3266" s="141">
        <f t="shared" ca="1" si="151"/>
        <v>0</v>
      </c>
      <c r="J3266" s="143"/>
      <c r="K3266" s="144" t="s">
        <v>3103</v>
      </c>
    </row>
    <row r="3267" spans="1:11" hidden="1" x14ac:dyDescent="0.25">
      <c r="A3267" s="185" t="s">
        <v>1832</v>
      </c>
      <c r="B3267" s="138" t="s">
        <v>8382</v>
      </c>
      <c r="C3267" s="139" t="s">
        <v>17</v>
      </c>
      <c r="D3267" s="139">
        <v>0</v>
      </c>
      <c r="E3267" s="140">
        <f ca="1">OFFSET(INDEX(Composições!A:H,MATCH(Orçamentária!A3267,Composições!A:A,0),8),2,0)</f>
        <v>3.3344999999999998</v>
      </c>
      <c r="F3267" s="141">
        <f t="shared" ca="1" si="152"/>
        <v>0</v>
      </c>
      <c r="G3267" s="142">
        <f>IF($K3267="Padrão",BDI!$B$17,IF($K3267="Diferenciado",BDI!$E$17,0))</f>
        <v>0.21290000000000001</v>
      </c>
      <c r="H3267" s="140">
        <f t="shared" ca="1" si="150"/>
        <v>4.04</v>
      </c>
      <c r="I3267" s="141">
        <f t="shared" ca="1" si="151"/>
        <v>0</v>
      </c>
      <c r="J3267" s="143"/>
      <c r="K3267" s="144" t="s">
        <v>3103</v>
      </c>
    </row>
    <row r="3268" spans="1:11" hidden="1" x14ac:dyDescent="0.25">
      <c r="A3268" s="185" t="s">
        <v>1833</v>
      </c>
      <c r="B3268" s="138" t="s">
        <v>1834</v>
      </c>
      <c r="C3268" s="139" t="s">
        <v>17</v>
      </c>
      <c r="D3268" s="139">
        <v>0</v>
      </c>
      <c r="E3268" s="140">
        <f ca="1">OFFSET(INDEX(Composições!A:H,MATCH(Orçamentária!A3268,Composições!A:A,0),8),2,0)</f>
        <v>218.04877374999998</v>
      </c>
      <c r="F3268" s="141">
        <f t="shared" ca="1" si="152"/>
        <v>0</v>
      </c>
      <c r="G3268" s="142">
        <f>IF($K3268="Padrão",BDI!$B$17,IF($K3268="Diferenciado",BDI!$E$17,0))</f>
        <v>0.21290000000000001</v>
      </c>
      <c r="H3268" s="140">
        <f t="shared" ca="1" si="150"/>
        <v>264.47000000000003</v>
      </c>
      <c r="I3268" s="141">
        <f t="shared" ca="1" si="151"/>
        <v>0</v>
      </c>
      <c r="J3268" s="143"/>
      <c r="K3268" s="144" t="s">
        <v>3103</v>
      </c>
    </row>
    <row r="3269" spans="1:11" hidden="1" x14ac:dyDescent="0.25">
      <c r="A3269" s="185" t="s">
        <v>1835</v>
      </c>
      <c r="B3269" s="138" t="s">
        <v>8383</v>
      </c>
      <c r="C3269" s="139" t="s">
        <v>67</v>
      </c>
      <c r="D3269" s="139">
        <v>0</v>
      </c>
      <c r="E3269" s="140">
        <f ca="1">OFFSET(INDEX(Composições!A:H,MATCH(Orçamentária!A3269,Composições!A:A,0),8),2,0)</f>
        <v>37.082919399999994</v>
      </c>
      <c r="F3269" s="141">
        <f t="shared" ca="1" si="152"/>
        <v>0</v>
      </c>
      <c r="G3269" s="142">
        <f>IF($K3269="Padrão",BDI!$B$17,IF($K3269="Diferenciado",BDI!$E$17,0))</f>
        <v>0.21290000000000001</v>
      </c>
      <c r="H3269" s="140">
        <f t="shared" ca="1" si="150"/>
        <v>44.98</v>
      </c>
      <c r="I3269" s="141">
        <f t="shared" ca="1" si="151"/>
        <v>0</v>
      </c>
      <c r="J3269" s="143"/>
      <c r="K3269" s="144" t="s">
        <v>3103</v>
      </c>
    </row>
    <row r="3270" spans="1:11" hidden="1" x14ac:dyDescent="0.25">
      <c r="A3270" s="185" t="s">
        <v>1837</v>
      </c>
      <c r="B3270" s="138" t="s">
        <v>8384</v>
      </c>
      <c r="C3270" s="139" t="s">
        <v>67</v>
      </c>
      <c r="D3270" s="139">
        <v>0</v>
      </c>
      <c r="E3270" s="140">
        <f ca="1">OFFSET(INDEX(Composições!A:H,MATCH(Orçamentária!A3270,Composições!A:A,0),8),2,0)</f>
        <v>37.082919399999994</v>
      </c>
      <c r="F3270" s="141">
        <f t="shared" ca="1" si="152"/>
        <v>0</v>
      </c>
      <c r="G3270" s="142">
        <f>IF($K3270="Padrão",BDI!$B$17,IF($K3270="Diferenciado",BDI!$E$17,0))</f>
        <v>0.21290000000000001</v>
      </c>
      <c r="H3270" s="140">
        <f t="shared" ref="H3270:H3333" ca="1" si="153">IF(ISNUMBER(E3270),ROUND(E3270*(1+G3270),2),"")</f>
        <v>44.98</v>
      </c>
      <c r="I3270" s="141">
        <f t="shared" ref="I3270:I3333" ca="1" si="154">IF(ISNUMBER(E3270),ROUND(H3270*D3270,2),"")</f>
        <v>0</v>
      </c>
      <c r="J3270" s="143"/>
      <c r="K3270" s="144" t="s">
        <v>3103</v>
      </c>
    </row>
    <row r="3271" spans="1:11" ht="25.5" hidden="1" x14ac:dyDescent="0.25">
      <c r="A3271" s="185" t="s">
        <v>1839</v>
      </c>
      <c r="B3271" s="138" t="s">
        <v>8385</v>
      </c>
      <c r="C3271" s="139" t="s">
        <v>67</v>
      </c>
      <c r="D3271" s="139">
        <v>0</v>
      </c>
      <c r="E3271" s="140">
        <f ca="1">OFFSET(INDEX(Composições!A:H,MATCH(Orçamentária!A3271,Composições!A:A,0),8),2,0)</f>
        <v>37.082919399999994</v>
      </c>
      <c r="F3271" s="141">
        <f t="shared" ref="F3271:F3334" ca="1" si="155">IF(ISNUMBER(E3271),D3271*E3271,"")</f>
        <v>0</v>
      </c>
      <c r="G3271" s="142">
        <f>IF($K3271="Padrão",BDI!$B$17,IF($K3271="Diferenciado",BDI!$E$17,0))</f>
        <v>0.21290000000000001</v>
      </c>
      <c r="H3271" s="140">
        <f t="shared" ca="1" si="153"/>
        <v>44.98</v>
      </c>
      <c r="I3271" s="141">
        <f t="shared" ca="1" si="154"/>
        <v>0</v>
      </c>
      <c r="J3271" s="143"/>
      <c r="K3271" s="144" t="s">
        <v>3103</v>
      </c>
    </row>
    <row r="3272" spans="1:11" hidden="1" x14ac:dyDescent="0.25">
      <c r="A3272" s="137" t="s">
        <v>8386</v>
      </c>
      <c r="B3272" s="138" t="s">
        <v>8387</v>
      </c>
      <c r="C3272" s="139" t="s">
        <v>105</v>
      </c>
      <c r="D3272" s="139">
        <v>0</v>
      </c>
      <c r="E3272" s="140" t="s">
        <v>12</v>
      </c>
      <c r="F3272" s="141" t="str">
        <f t="shared" si="155"/>
        <v/>
      </c>
      <c r="G3272" s="142">
        <f>IF($K3272="Padrão",BDI!$B$17,IF($K3272="Diferenciado",BDI!$E$17,0))</f>
        <v>0.21290000000000001</v>
      </c>
      <c r="H3272" s="140" t="str">
        <f t="shared" si="153"/>
        <v/>
      </c>
      <c r="I3272" s="141" t="str">
        <f t="shared" si="154"/>
        <v/>
      </c>
      <c r="J3272" s="143"/>
      <c r="K3272" s="144" t="s">
        <v>3103</v>
      </c>
    </row>
    <row r="3273" spans="1:11" hidden="1" x14ac:dyDescent="0.25">
      <c r="A3273" s="137" t="s">
        <v>8388</v>
      </c>
      <c r="B3273" s="138" t="s">
        <v>8389</v>
      </c>
      <c r="C3273" s="139" t="s">
        <v>105</v>
      </c>
      <c r="D3273" s="139">
        <v>0</v>
      </c>
      <c r="E3273" s="140" t="s">
        <v>12</v>
      </c>
      <c r="F3273" s="141" t="str">
        <f t="shared" si="155"/>
        <v/>
      </c>
      <c r="G3273" s="142">
        <f>IF($K3273="Padrão",BDI!$B$17,IF($K3273="Diferenciado",BDI!$E$17,0))</f>
        <v>0.21290000000000001</v>
      </c>
      <c r="H3273" s="140" t="str">
        <f t="shared" si="153"/>
        <v/>
      </c>
      <c r="I3273" s="141" t="str">
        <f t="shared" si="154"/>
        <v/>
      </c>
      <c r="J3273" s="143"/>
      <c r="K3273" s="144" t="s">
        <v>3103</v>
      </c>
    </row>
    <row r="3274" spans="1:11" hidden="1" x14ac:dyDescent="0.25">
      <c r="A3274" s="137" t="s">
        <v>8390</v>
      </c>
      <c r="B3274" s="138" t="s">
        <v>8391</v>
      </c>
      <c r="C3274" s="139" t="s">
        <v>105</v>
      </c>
      <c r="D3274" s="139">
        <v>0</v>
      </c>
      <c r="E3274" s="140" t="s">
        <v>12</v>
      </c>
      <c r="F3274" s="141" t="str">
        <f t="shared" si="155"/>
        <v/>
      </c>
      <c r="G3274" s="142">
        <f>IF($K3274="Padrão",BDI!$B$17,IF($K3274="Diferenciado",BDI!$E$17,0))</f>
        <v>0.21290000000000001</v>
      </c>
      <c r="H3274" s="140" t="str">
        <f t="shared" si="153"/>
        <v/>
      </c>
      <c r="I3274" s="141" t="str">
        <f t="shared" si="154"/>
        <v/>
      </c>
      <c r="J3274" s="143"/>
      <c r="K3274" s="144" t="s">
        <v>3103</v>
      </c>
    </row>
    <row r="3275" spans="1:11" hidden="1" x14ac:dyDescent="0.25">
      <c r="A3275" s="137" t="s">
        <v>8392</v>
      </c>
      <c r="B3275" s="138" t="s">
        <v>8393</v>
      </c>
      <c r="C3275" s="139" t="s">
        <v>105</v>
      </c>
      <c r="D3275" s="139">
        <v>0</v>
      </c>
      <c r="E3275" s="140" t="s">
        <v>12</v>
      </c>
      <c r="F3275" s="141" t="str">
        <f t="shared" si="155"/>
        <v/>
      </c>
      <c r="G3275" s="142">
        <f>IF($K3275="Padrão",BDI!$B$17,IF($K3275="Diferenciado",BDI!$E$17,0))</f>
        <v>0.21290000000000001</v>
      </c>
      <c r="H3275" s="140" t="str">
        <f t="shared" si="153"/>
        <v/>
      </c>
      <c r="I3275" s="141" t="str">
        <f t="shared" si="154"/>
        <v/>
      </c>
      <c r="J3275" s="143"/>
      <c r="K3275" s="144" t="s">
        <v>3103</v>
      </c>
    </row>
    <row r="3276" spans="1:11" hidden="1" x14ac:dyDescent="0.25">
      <c r="A3276" s="137" t="s">
        <v>8394</v>
      </c>
      <c r="B3276" s="138" t="s">
        <v>8395</v>
      </c>
      <c r="C3276" s="139" t="s">
        <v>105</v>
      </c>
      <c r="D3276" s="139">
        <v>0</v>
      </c>
      <c r="E3276" s="140" t="s">
        <v>12</v>
      </c>
      <c r="F3276" s="141" t="str">
        <f t="shared" si="155"/>
        <v/>
      </c>
      <c r="G3276" s="142">
        <f>IF($K3276="Padrão",BDI!$B$17,IF($K3276="Diferenciado",BDI!$E$17,0))</f>
        <v>0.21290000000000001</v>
      </c>
      <c r="H3276" s="140" t="str">
        <f t="shared" si="153"/>
        <v/>
      </c>
      <c r="I3276" s="141" t="str">
        <f t="shared" si="154"/>
        <v/>
      </c>
      <c r="J3276" s="143"/>
      <c r="K3276" s="144" t="s">
        <v>3103</v>
      </c>
    </row>
    <row r="3277" spans="1:11" hidden="1" x14ac:dyDescent="0.25">
      <c r="A3277" s="137" t="s">
        <v>8396</v>
      </c>
      <c r="B3277" s="138" t="s">
        <v>8397</v>
      </c>
      <c r="C3277" s="139" t="s">
        <v>105</v>
      </c>
      <c r="D3277" s="139">
        <v>0</v>
      </c>
      <c r="E3277" s="140" t="s">
        <v>12</v>
      </c>
      <c r="F3277" s="141" t="str">
        <f t="shared" si="155"/>
        <v/>
      </c>
      <c r="G3277" s="142">
        <f>IF($K3277="Padrão",BDI!$B$17,IF($K3277="Diferenciado",BDI!$E$17,0))</f>
        <v>0.21290000000000001</v>
      </c>
      <c r="H3277" s="140" t="str">
        <f t="shared" si="153"/>
        <v/>
      </c>
      <c r="I3277" s="141" t="str">
        <f t="shared" si="154"/>
        <v/>
      </c>
      <c r="J3277" s="143"/>
      <c r="K3277" s="144" t="s">
        <v>3103</v>
      </c>
    </row>
    <row r="3278" spans="1:11" hidden="1" x14ac:dyDescent="0.25">
      <c r="A3278" s="137" t="s">
        <v>8398</v>
      </c>
      <c r="B3278" s="138" t="s">
        <v>8399</v>
      </c>
      <c r="C3278" s="139" t="s">
        <v>105</v>
      </c>
      <c r="D3278" s="139">
        <v>0</v>
      </c>
      <c r="E3278" s="140" t="s">
        <v>12</v>
      </c>
      <c r="F3278" s="141" t="str">
        <f t="shared" si="155"/>
        <v/>
      </c>
      <c r="G3278" s="142">
        <f>IF($K3278="Padrão",BDI!$B$17,IF($K3278="Diferenciado",BDI!$E$17,0))</f>
        <v>0.21290000000000001</v>
      </c>
      <c r="H3278" s="140" t="str">
        <f t="shared" si="153"/>
        <v/>
      </c>
      <c r="I3278" s="141" t="str">
        <f t="shared" si="154"/>
        <v/>
      </c>
      <c r="J3278" s="143"/>
      <c r="K3278" s="144" t="s">
        <v>3103</v>
      </c>
    </row>
    <row r="3279" spans="1:11" hidden="1" x14ac:dyDescent="0.25">
      <c r="A3279" s="185" t="s">
        <v>1841</v>
      </c>
      <c r="B3279" s="138" t="s">
        <v>8400</v>
      </c>
      <c r="C3279" s="139" t="s">
        <v>67</v>
      </c>
      <c r="D3279" s="139">
        <v>0</v>
      </c>
      <c r="E3279" s="140">
        <f ca="1">OFFSET(INDEX(Composições!A:H,MATCH(Orçamentária!A3279,Composições!A:A,0),8),2,0)</f>
        <v>16.952076004687502</v>
      </c>
      <c r="F3279" s="141">
        <f t="shared" ca="1" si="155"/>
        <v>0</v>
      </c>
      <c r="G3279" s="142">
        <f>IF($K3279="Padrão",BDI!$B$17,IF($K3279="Diferenciado",BDI!$E$17,0))</f>
        <v>0.21290000000000001</v>
      </c>
      <c r="H3279" s="140">
        <f t="shared" ca="1" si="153"/>
        <v>20.56</v>
      </c>
      <c r="I3279" s="141">
        <f t="shared" ca="1" si="154"/>
        <v>0</v>
      </c>
      <c r="J3279" s="143"/>
      <c r="K3279" s="144" t="s">
        <v>3103</v>
      </c>
    </row>
    <row r="3280" spans="1:11" hidden="1" x14ac:dyDescent="0.25">
      <c r="A3280" s="185" t="s">
        <v>1842</v>
      </c>
      <c r="B3280" s="138" t="s">
        <v>8401</v>
      </c>
      <c r="C3280" s="139" t="s">
        <v>17</v>
      </c>
      <c r="D3280" s="139">
        <v>0</v>
      </c>
      <c r="E3280" s="140">
        <f ca="1">OFFSET(INDEX(Composições!A:H,MATCH(Orçamentária!A3280,Composições!A:A,0),8),2,0)</f>
        <v>6348.6200000000008</v>
      </c>
      <c r="F3280" s="141">
        <f t="shared" ca="1" si="155"/>
        <v>0</v>
      </c>
      <c r="G3280" s="142">
        <f>IF($K3280="Padrão",BDI!$B$17,IF($K3280="Diferenciado",BDI!$E$17,0))</f>
        <v>0.21290000000000001</v>
      </c>
      <c r="H3280" s="140">
        <f t="shared" ca="1" si="153"/>
        <v>7700.24</v>
      </c>
      <c r="I3280" s="141">
        <f t="shared" ca="1" si="154"/>
        <v>0</v>
      </c>
      <c r="J3280" s="143"/>
      <c r="K3280" s="144" t="s">
        <v>3103</v>
      </c>
    </row>
    <row r="3281" spans="1:11" hidden="1" x14ac:dyDescent="0.25">
      <c r="A3281" s="185" t="s">
        <v>1843</v>
      </c>
      <c r="B3281" s="138" t="s">
        <v>8402</v>
      </c>
      <c r="C3281" s="139" t="s">
        <v>17</v>
      </c>
      <c r="D3281" s="139">
        <v>0</v>
      </c>
      <c r="E3281" s="140">
        <f ca="1">OFFSET(INDEX(Composições!A:H,MATCH(Orçamentária!A3281,Composições!A:A,0),8),2,0)</f>
        <v>181.14600000000002</v>
      </c>
      <c r="F3281" s="141">
        <f t="shared" ca="1" si="155"/>
        <v>0</v>
      </c>
      <c r="G3281" s="142">
        <f>IF($K3281="Padrão",BDI!$B$17,IF($K3281="Diferenciado",BDI!$E$17,0))</f>
        <v>0.21290000000000001</v>
      </c>
      <c r="H3281" s="140">
        <f t="shared" ca="1" si="153"/>
        <v>219.71</v>
      </c>
      <c r="I3281" s="141">
        <f t="shared" ca="1" si="154"/>
        <v>0</v>
      </c>
      <c r="J3281" s="143"/>
      <c r="K3281" s="144" t="s">
        <v>3103</v>
      </c>
    </row>
    <row r="3282" spans="1:11" hidden="1" x14ac:dyDescent="0.25">
      <c r="A3282" s="185" t="s">
        <v>1848</v>
      </c>
      <c r="B3282" s="138" t="s">
        <v>8403</v>
      </c>
      <c r="C3282" s="139" t="s">
        <v>17</v>
      </c>
      <c r="D3282" s="139">
        <v>0</v>
      </c>
      <c r="E3282" s="140">
        <f ca="1">OFFSET(INDEX(Composições!A:H,MATCH(Orçamentária!A3282,Composições!A:A,0),8),2,0)</f>
        <v>181.14600000000002</v>
      </c>
      <c r="F3282" s="141">
        <f t="shared" ca="1" si="155"/>
        <v>0</v>
      </c>
      <c r="G3282" s="142">
        <f>IF($K3282="Padrão",BDI!$B$17,IF($K3282="Diferenciado",BDI!$E$17,0))</f>
        <v>0.21290000000000001</v>
      </c>
      <c r="H3282" s="140">
        <f t="shared" ca="1" si="153"/>
        <v>219.71</v>
      </c>
      <c r="I3282" s="141">
        <f t="shared" ca="1" si="154"/>
        <v>0</v>
      </c>
      <c r="J3282" s="143"/>
      <c r="K3282" s="144" t="s">
        <v>3103</v>
      </c>
    </row>
    <row r="3283" spans="1:11" hidden="1" x14ac:dyDescent="0.25">
      <c r="A3283" s="185" t="s">
        <v>1850</v>
      </c>
      <c r="B3283" s="138" t="s">
        <v>8404</v>
      </c>
      <c r="C3283" s="139" t="s">
        <v>17</v>
      </c>
      <c r="D3283" s="139">
        <v>0</v>
      </c>
      <c r="E3283" s="140">
        <f ca="1">OFFSET(INDEX(Composições!A:H,MATCH(Orçamentária!A3283,Composições!A:A,0),8),2,0)</f>
        <v>181.14600000000002</v>
      </c>
      <c r="F3283" s="141">
        <f t="shared" ca="1" si="155"/>
        <v>0</v>
      </c>
      <c r="G3283" s="142">
        <f>IF($K3283="Padrão",BDI!$B$17,IF($K3283="Diferenciado",BDI!$E$17,0))</f>
        <v>0.21290000000000001</v>
      </c>
      <c r="H3283" s="140">
        <f t="shared" ca="1" si="153"/>
        <v>219.71</v>
      </c>
      <c r="I3283" s="141">
        <f t="shared" ca="1" si="154"/>
        <v>0</v>
      </c>
      <c r="J3283" s="143"/>
      <c r="K3283" s="144" t="s">
        <v>3103</v>
      </c>
    </row>
    <row r="3284" spans="1:11" hidden="1" x14ac:dyDescent="0.25">
      <c r="A3284" s="185" t="s">
        <v>1852</v>
      </c>
      <c r="B3284" s="138" t="s">
        <v>8405</v>
      </c>
      <c r="C3284" s="139" t="s">
        <v>17</v>
      </c>
      <c r="D3284" s="139">
        <v>0</v>
      </c>
      <c r="E3284" s="140">
        <f ca="1">OFFSET(INDEX(Composições!A:H,MATCH(Orçamentária!A3284,Composições!A:A,0),8),2,0)</f>
        <v>960.02048029999992</v>
      </c>
      <c r="F3284" s="141">
        <f t="shared" ca="1" si="155"/>
        <v>0</v>
      </c>
      <c r="G3284" s="142">
        <f>IF($K3284="Padrão",BDI!$B$17,IF($K3284="Diferenciado",BDI!$E$17,0))</f>
        <v>0.21290000000000001</v>
      </c>
      <c r="H3284" s="140">
        <f t="shared" ca="1" si="153"/>
        <v>1164.4100000000001</v>
      </c>
      <c r="I3284" s="141">
        <f t="shared" ca="1" si="154"/>
        <v>0</v>
      </c>
      <c r="J3284" s="143"/>
      <c r="K3284" s="144" t="s">
        <v>3103</v>
      </c>
    </row>
    <row r="3285" spans="1:11" hidden="1" x14ac:dyDescent="0.25">
      <c r="A3285" s="185" t="s">
        <v>1859</v>
      </c>
      <c r="B3285" s="138" t="s">
        <v>8406</v>
      </c>
      <c r="C3285" s="139" t="s">
        <v>17</v>
      </c>
      <c r="D3285" s="139">
        <v>0</v>
      </c>
      <c r="E3285" s="140">
        <f ca="1">OFFSET(INDEX(Composições!A:H,MATCH(Orçamentária!A3285,Composições!A:A,0),8),2,0)</f>
        <v>960.02048029999992</v>
      </c>
      <c r="F3285" s="141">
        <f t="shared" ca="1" si="155"/>
        <v>0</v>
      </c>
      <c r="G3285" s="142">
        <f>IF($K3285="Padrão",BDI!$B$17,IF($K3285="Diferenciado",BDI!$E$17,0))</f>
        <v>0.21290000000000001</v>
      </c>
      <c r="H3285" s="140">
        <f t="shared" ca="1" si="153"/>
        <v>1164.4100000000001</v>
      </c>
      <c r="I3285" s="141">
        <f t="shared" ca="1" si="154"/>
        <v>0</v>
      </c>
      <c r="J3285" s="143"/>
      <c r="K3285" s="144" t="s">
        <v>3103</v>
      </c>
    </row>
    <row r="3286" spans="1:11" ht="25.5" hidden="1" x14ac:dyDescent="0.25">
      <c r="A3286" s="185" t="s">
        <v>1861</v>
      </c>
      <c r="B3286" s="138" t="s">
        <v>1862</v>
      </c>
      <c r="C3286" s="139" t="s">
        <v>17</v>
      </c>
      <c r="D3286" s="139">
        <v>0</v>
      </c>
      <c r="E3286" s="140">
        <f ca="1">OFFSET(INDEX(Composições!A:H,MATCH(Orçamentária!A3286,Composições!A:A,0),8),2,0)</f>
        <v>243.11673368864001</v>
      </c>
      <c r="F3286" s="141">
        <f t="shared" ca="1" si="155"/>
        <v>0</v>
      </c>
      <c r="G3286" s="142">
        <f>IF($K3286="Padrão",BDI!$B$17,IF($K3286="Diferenciado",BDI!$E$17,0))</f>
        <v>0.21290000000000001</v>
      </c>
      <c r="H3286" s="140">
        <f t="shared" ca="1" si="153"/>
        <v>294.88</v>
      </c>
      <c r="I3286" s="141">
        <f t="shared" ca="1" si="154"/>
        <v>0</v>
      </c>
      <c r="J3286" s="143"/>
      <c r="K3286" s="144" t="s">
        <v>3103</v>
      </c>
    </row>
    <row r="3287" spans="1:11" hidden="1" x14ac:dyDescent="0.25">
      <c r="A3287" s="137" t="s">
        <v>8407</v>
      </c>
      <c r="B3287" s="138" t="s">
        <v>8408</v>
      </c>
      <c r="C3287" s="139" t="s">
        <v>67</v>
      </c>
      <c r="D3287" s="139">
        <v>0</v>
      </c>
      <c r="E3287" s="140" t="s">
        <v>12</v>
      </c>
      <c r="F3287" s="141" t="str">
        <f t="shared" si="155"/>
        <v/>
      </c>
      <c r="G3287" s="142">
        <f>IF($K3287="Padrão",BDI!$B$17,IF($K3287="Diferenciado",BDI!$E$17,0))</f>
        <v>0.21290000000000001</v>
      </c>
      <c r="H3287" s="140" t="str">
        <f t="shared" si="153"/>
        <v/>
      </c>
      <c r="I3287" s="141" t="str">
        <f t="shared" si="154"/>
        <v/>
      </c>
      <c r="J3287" s="143"/>
      <c r="K3287" s="144" t="s">
        <v>3103</v>
      </c>
    </row>
    <row r="3288" spans="1:11" hidden="1" x14ac:dyDescent="0.25">
      <c r="A3288" s="137" t="s">
        <v>8409</v>
      </c>
      <c r="B3288" s="138" t="s">
        <v>8410</v>
      </c>
      <c r="C3288" s="139" t="s">
        <v>17</v>
      </c>
      <c r="D3288" s="139">
        <v>0</v>
      </c>
      <c r="E3288" s="140" t="s">
        <v>12</v>
      </c>
      <c r="F3288" s="141" t="str">
        <f t="shared" si="155"/>
        <v/>
      </c>
      <c r="G3288" s="142">
        <f>IF($K3288="Padrão",BDI!$B$17,IF($K3288="Diferenciado",BDI!$E$17,0))</f>
        <v>0.21290000000000001</v>
      </c>
      <c r="H3288" s="140" t="str">
        <f t="shared" si="153"/>
        <v/>
      </c>
      <c r="I3288" s="141" t="str">
        <f t="shared" si="154"/>
        <v/>
      </c>
      <c r="J3288" s="143"/>
      <c r="K3288" s="144" t="s">
        <v>3103</v>
      </c>
    </row>
    <row r="3289" spans="1:11" hidden="1" x14ac:dyDescent="0.25">
      <c r="A3289" s="137" t="s">
        <v>8411</v>
      </c>
      <c r="B3289" s="138" t="s">
        <v>8412</v>
      </c>
      <c r="C3289" s="139" t="s">
        <v>17</v>
      </c>
      <c r="D3289" s="139">
        <v>0</v>
      </c>
      <c r="E3289" s="140" t="s">
        <v>12</v>
      </c>
      <c r="F3289" s="141" t="str">
        <f t="shared" si="155"/>
        <v/>
      </c>
      <c r="G3289" s="142">
        <f>IF($K3289="Padrão",BDI!$B$17,IF($K3289="Diferenciado",BDI!$E$17,0))</f>
        <v>0.21290000000000001</v>
      </c>
      <c r="H3289" s="140" t="str">
        <f t="shared" si="153"/>
        <v/>
      </c>
      <c r="I3289" s="141" t="str">
        <f t="shared" si="154"/>
        <v/>
      </c>
      <c r="J3289" s="143"/>
      <c r="K3289" s="144" t="s">
        <v>3103</v>
      </c>
    </row>
    <row r="3290" spans="1:11" hidden="1" x14ac:dyDescent="0.25">
      <c r="A3290" s="137" t="s">
        <v>8413</v>
      </c>
      <c r="B3290" s="138" t="s">
        <v>8414</v>
      </c>
      <c r="C3290" s="139" t="s">
        <v>5066</v>
      </c>
      <c r="D3290" s="139">
        <v>0</v>
      </c>
      <c r="E3290" s="140" t="s">
        <v>12</v>
      </c>
      <c r="F3290" s="141" t="str">
        <f t="shared" si="155"/>
        <v/>
      </c>
      <c r="G3290" s="142">
        <f>IF($K3290="Padrão",BDI!$B$17,IF($K3290="Diferenciado",BDI!$E$17,0))</f>
        <v>0.21290000000000001</v>
      </c>
      <c r="H3290" s="140" t="str">
        <f t="shared" si="153"/>
        <v/>
      </c>
      <c r="I3290" s="141" t="str">
        <f t="shared" si="154"/>
        <v/>
      </c>
      <c r="J3290" s="143"/>
      <c r="K3290" s="144" t="s">
        <v>3103</v>
      </c>
    </row>
    <row r="3291" spans="1:11" hidden="1" x14ac:dyDescent="0.25">
      <c r="A3291" s="137" t="s">
        <v>8415</v>
      </c>
      <c r="B3291" s="138" t="s">
        <v>8416</v>
      </c>
      <c r="C3291" s="139" t="s">
        <v>17</v>
      </c>
      <c r="D3291" s="139">
        <v>0</v>
      </c>
      <c r="E3291" s="140" t="s">
        <v>12</v>
      </c>
      <c r="F3291" s="141" t="str">
        <f t="shared" si="155"/>
        <v/>
      </c>
      <c r="G3291" s="142">
        <f>IF($K3291="Padrão",BDI!$B$17,IF($K3291="Diferenciado",BDI!$E$17,0))</f>
        <v>0.21290000000000001</v>
      </c>
      <c r="H3291" s="140" t="str">
        <f t="shared" si="153"/>
        <v/>
      </c>
      <c r="I3291" s="141" t="str">
        <f t="shared" si="154"/>
        <v/>
      </c>
      <c r="J3291" s="143"/>
      <c r="K3291" s="144" t="s">
        <v>3103</v>
      </c>
    </row>
    <row r="3292" spans="1:11" hidden="1" x14ac:dyDescent="0.25">
      <c r="A3292" s="137" t="s">
        <v>8417</v>
      </c>
      <c r="B3292" s="138" t="s">
        <v>8418</v>
      </c>
      <c r="C3292" s="139" t="s">
        <v>17</v>
      </c>
      <c r="D3292" s="139">
        <v>0</v>
      </c>
      <c r="E3292" s="140" t="s">
        <v>12</v>
      </c>
      <c r="F3292" s="141" t="str">
        <f t="shared" si="155"/>
        <v/>
      </c>
      <c r="G3292" s="142">
        <f>IF($K3292="Padrão",BDI!$B$17,IF($K3292="Diferenciado",BDI!$E$17,0))</f>
        <v>0.21290000000000001</v>
      </c>
      <c r="H3292" s="140" t="str">
        <f t="shared" si="153"/>
        <v/>
      </c>
      <c r="I3292" s="141" t="str">
        <f t="shared" si="154"/>
        <v/>
      </c>
      <c r="J3292" s="143"/>
      <c r="K3292" s="144" t="s">
        <v>3103</v>
      </c>
    </row>
    <row r="3293" spans="1:11" hidden="1" x14ac:dyDescent="0.25">
      <c r="A3293" s="137" t="s">
        <v>8419</v>
      </c>
      <c r="B3293" s="138" t="s">
        <v>8420</v>
      </c>
      <c r="C3293" s="139" t="s">
        <v>17</v>
      </c>
      <c r="D3293" s="139">
        <v>0</v>
      </c>
      <c r="E3293" s="140" t="s">
        <v>12</v>
      </c>
      <c r="F3293" s="141" t="str">
        <f t="shared" si="155"/>
        <v/>
      </c>
      <c r="G3293" s="142">
        <f>IF($K3293="Padrão",BDI!$B$17,IF($K3293="Diferenciado",BDI!$E$17,0))</f>
        <v>0.21290000000000001</v>
      </c>
      <c r="H3293" s="140" t="str">
        <f t="shared" si="153"/>
        <v/>
      </c>
      <c r="I3293" s="141" t="str">
        <f t="shared" si="154"/>
        <v/>
      </c>
      <c r="J3293" s="143"/>
      <c r="K3293" s="144" t="s">
        <v>3103</v>
      </c>
    </row>
    <row r="3294" spans="1:11" hidden="1" x14ac:dyDescent="0.25">
      <c r="A3294" s="185" t="s">
        <v>1863</v>
      </c>
      <c r="B3294" s="138" t="s">
        <v>8421</v>
      </c>
      <c r="C3294" s="139" t="s">
        <v>17</v>
      </c>
      <c r="D3294" s="139">
        <v>0</v>
      </c>
      <c r="E3294" s="140">
        <f ca="1">OFFSET(INDEX(Composições!A:H,MATCH(Orçamentária!A3294,Composições!A:A,0),8),2,0)</f>
        <v>7.4574999999999996</v>
      </c>
      <c r="F3294" s="141">
        <f t="shared" ca="1" si="155"/>
        <v>0</v>
      </c>
      <c r="G3294" s="142">
        <f>IF($K3294="Padrão",BDI!$B$17,IF($K3294="Diferenciado",BDI!$E$17,0))</f>
        <v>0.21290000000000001</v>
      </c>
      <c r="H3294" s="140">
        <f t="shared" ca="1" si="153"/>
        <v>9.0500000000000007</v>
      </c>
      <c r="I3294" s="141">
        <f t="shared" ca="1" si="154"/>
        <v>0</v>
      </c>
      <c r="J3294" s="143"/>
      <c r="K3294" s="144" t="s">
        <v>3103</v>
      </c>
    </row>
    <row r="3295" spans="1:11" hidden="1" x14ac:dyDescent="0.25">
      <c r="A3295" s="185" t="s">
        <v>1864</v>
      </c>
      <c r="B3295" s="138" t="s">
        <v>8422</v>
      </c>
      <c r="C3295" s="139" t="s">
        <v>17</v>
      </c>
      <c r="D3295" s="139">
        <v>0</v>
      </c>
      <c r="E3295" s="140">
        <f ca="1">OFFSET(INDEX(Composições!A:H,MATCH(Orçamentária!A3295,Composições!A:A,0),8),2,0)</f>
        <v>0.8075</v>
      </c>
      <c r="F3295" s="141">
        <f t="shared" ca="1" si="155"/>
        <v>0</v>
      </c>
      <c r="G3295" s="142">
        <f>IF($K3295="Padrão",BDI!$B$17,IF($K3295="Diferenciado",BDI!$E$17,0))</f>
        <v>0.21290000000000001</v>
      </c>
      <c r="H3295" s="140">
        <f t="shared" ca="1" si="153"/>
        <v>0.98</v>
      </c>
      <c r="I3295" s="141">
        <f t="shared" ca="1" si="154"/>
        <v>0</v>
      </c>
      <c r="J3295" s="143"/>
      <c r="K3295" s="144" t="s">
        <v>3103</v>
      </c>
    </row>
    <row r="3296" spans="1:11" hidden="1" x14ac:dyDescent="0.25">
      <c r="A3296" s="185" t="s">
        <v>1865</v>
      </c>
      <c r="B3296" s="138" t="s">
        <v>8423</v>
      </c>
      <c r="C3296" s="139" t="s">
        <v>17</v>
      </c>
      <c r="D3296" s="139">
        <v>0</v>
      </c>
      <c r="E3296" s="140">
        <f ca="1">OFFSET(INDEX(Composições!A:H,MATCH(Orçamentária!A3296,Composições!A:A,0),8),2,0)</f>
        <v>1.6719999999999999</v>
      </c>
      <c r="F3296" s="141">
        <f t="shared" ca="1" si="155"/>
        <v>0</v>
      </c>
      <c r="G3296" s="142">
        <f>IF($K3296="Padrão",BDI!$B$17,IF($K3296="Diferenciado",BDI!$E$17,0))</f>
        <v>0.21290000000000001</v>
      </c>
      <c r="H3296" s="140">
        <f t="shared" ca="1" si="153"/>
        <v>2.0299999999999998</v>
      </c>
      <c r="I3296" s="141">
        <f t="shared" ca="1" si="154"/>
        <v>0</v>
      </c>
      <c r="J3296" s="143"/>
      <c r="K3296" s="144" t="s">
        <v>3103</v>
      </c>
    </row>
    <row r="3297" spans="1:11" hidden="1" x14ac:dyDescent="0.25">
      <c r="A3297" s="185" t="s">
        <v>1866</v>
      </c>
      <c r="B3297" s="138" t="s">
        <v>8424</v>
      </c>
      <c r="C3297" s="139" t="s">
        <v>17</v>
      </c>
      <c r="D3297" s="139">
        <v>0</v>
      </c>
      <c r="E3297" s="140">
        <f ca="1">OFFSET(INDEX(Composições!A:H,MATCH(Orçamentária!A3297,Composições!A:A,0),8),2,0)</f>
        <v>2.7075</v>
      </c>
      <c r="F3297" s="141">
        <f t="shared" ca="1" si="155"/>
        <v>0</v>
      </c>
      <c r="G3297" s="142">
        <f>IF($K3297="Padrão",BDI!$B$17,IF($K3297="Diferenciado",BDI!$E$17,0))</f>
        <v>0.21290000000000001</v>
      </c>
      <c r="H3297" s="140">
        <f t="shared" ca="1" si="153"/>
        <v>3.28</v>
      </c>
      <c r="I3297" s="141">
        <f t="shared" ca="1" si="154"/>
        <v>0</v>
      </c>
      <c r="J3297" s="143"/>
      <c r="K3297" s="144" t="s">
        <v>3103</v>
      </c>
    </row>
    <row r="3298" spans="1:11" hidden="1" x14ac:dyDescent="0.25">
      <c r="A3298" s="185" t="s">
        <v>1867</v>
      </c>
      <c r="B3298" s="138" t="s">
        <v>8425</v>
      </c>
      <c r="C3298" s="139" t="s">
        <v>17</v>
      </c>
      <c r="D3298" s="139">
        <v>0</v>
      </c>
      <c r="E3298" s="140">
        <f ca="1">OFFSET(INDEX(Composições!A:H,MATCH(Orçamentária!A3298,Composições!A:A,0),8),2,0)</f>
        <v>5.9754999999999994</v>
      </c>
      <c r="F3298" s="141">
        <f t="shared" ca="1" si="155"/>
        <v>0</v>
      </c>
      <c r="G3298" s="142">
        <f>IF($K3298="Padrão",BDI!$B$17,IF($K3298="Diferenciado",BDI!$E$17,0))</f>
        <v>0.21290000000000001</v>
      </c>
      <c r="H3298" s="140">
        <f t="shared" ca="1" si="153"/>
        <v>7.25</v>
      </c>
      <c r="I3298" s="141">
        <f t="shared" ca="1" si="154"/>
        <v>0</v>
      </c>
      <c r="J3298" s="143"/>
      <c r="K3298" s="144" t="s">
        <v>3103</v>
      </c>
    </row>
    <row r="3299" spans="1:11" hidden="1" x14ac:dyDescent="0.25">
      <c r="A3299" s="185" t="s">
        <v>1868</v>
      </c>
      <c r="B3299" s="138" t="s">
        <v>8426</v>
      </c>
      <c r="C3299" s="139" t="s">
        <v>17</v>
      </c>
      <c r="D3299" s="139">
        <v>0</v>
      </c>
      <c r="E3299" s="140">
        <f ca="1">OFFSET(INDEX(Composições!A:H,MATCH(Orçamentária!A3299,Composições!A:A,0),8),2,0)</f>
        <v>8.9965000000000011</v>
      </c>
      <c r="F3299" s="141">
        <f t="shared" ca="1" si="155"/>
        <v>0</v>
      </c>
      <c r="G3299" s="142">
        <f>IF($K3299="Padrão",BDI!$B$17,IF($K3299="Diferenciado",BDI!$E$17,0))</f>
        <v>0.21290000000000001</v>
      </c>
      <c r="H3299" s="140">
        <f t="shared" ca="1" si="153"/>
        <v>10.91</v>
      </c>
      <c r="I3299" s="141">
        <f t="shared" ca="1" si="154"/>
        <v>0</v>
      </c>
      <c r="J3299" s="143"/>
      <c r="K3299" s="144" t="s">
        <v>3103</v>
      </c>
    </row>
    <row r="3300" spans="1:11" hidden="1" x14ac:dyDescent="0.25">
      <c r="A3300" s="185" t="s">
        <v>1869</v>
      </c>
      <c r="B3300" s="138" t="s">
        <v>8427</v>
      </c>
      <c r="C3300" s="139" t="s">
        <v>17</v>
      </c>
      <c r="D3300" s="139">
        <v>0</v>
      </c>
      <c r="E3300" s="140">
        <f ca="1">OFFSET(INDEX(Composições!A:H,MATCH(Orçamentária!A3300,Composições!A:A,0),8),2,0)</f>
        <v>1.3394999999999999</v>
      </c>
      <c r="F3300" s="141">
        <f t="shared" ca="1" si="155"/>
        <v>0</v>
      </c>
      <c r="G3300" s="142">
        <f>IF($K3300="Padrão",BDI!$B$17,IF($K3300="Diferenciado",BDI!$E$17,0))</f>
        <v>0.21290000000000001</v>
      </c>
      <c r="H3300" s="140">
        <f t="shared" ca="1" si="153"/>
        <v>1.62</v>
      </c>
      <c r="I3300" s="141">
        <f t="shared" ca="1" si="154"/>
        <v>0</v>
      </c>
      <c r="J3300" s="143"/>
      <c r="K3300" s="144" t="s">
        <v>3103</v>
      </c>
    </row>
    <row r="3301" spans="1:11" hidden="1" x14ac:dyDescent="0.25">
      <c r="A3301" s="185" t="s">
        <v>1870</v>
      </c>
      <c r="B3301" s="138" t="s">
        <v>8428</v>
      </c>
      <c r="C3301" s="139" t="s">
        <v>17</v>
      </c>
      <c r="D3301" s="139">
        <v>0</v>
      </c>
      <c r="E3301" s="140">
        <f ca="1">OFFSET(INDEX(Composições!A:H,MATCH(Orçamentária!A3301,Composições!A:A,0),8),2,0)</f>
        <v>4.7214999999999998</v>
      </c>
      <c r="F3301" s="141">
        <f t="shared" ca="1" si="155"/>
        <v>0</v>
      </c>
      <c r="G3301" s="142">
        <f>IF($K3301="Padrão",BDI!$B$17,IF($K3301="Diferenciado",BDI!$E$17,0))</f>
        <v>0.21290000000000001</v>
      </c>
      <c r="H3301" s="140">
        <f t="shared" ca="1" si="153"/>
        <v>5.73</v>
      </c>
      <c r="I3301" s="141">
        <f t="shared" ca="1" si="154"/>
        <v>0</v>
      </c>
      <c r="J3301" s="143"/>
      <c r="K3301" s="144" t="s">
        <v>3103</v>
      </c>
    </row>
    <row r="3302" spans="1:11" hidden="1" x14ac:dyDescent="0.25">
      <c r="A3302" s="185" t="s">
        <v>1871</v>
      </c>
      <c r="B3302" s="138" t="s">
        <v>8429</v>
      </c>
      <c r="C3302" s="139" t="s">
        <v>17</v>
      </c>
      <c r="D3302" s="139">
        <v>0</v>
      </c>
      <c r="E3302" s="140">
        <f ca="1">OFFSET(INDEX(Composições!A:H,MATCH(Orçamentária!A3302,Composições!A:A,0),8),2,0)</f>
        <v>5.8045</v>
      </c>
      <c r="F3302" s="141">
        <f t="shared" ca="1" si="155"/>
        <v>0</v>
      </c>
      <c r="G3302" s="142">
        <f>IF($K3302="Padrão",BDI!$B$17,IF($K3302="Diferenciado",BDI!$E$17,0))</f>
        <v>0.21290000000000001</v>
      </c>
      <c r="H3302" s="140">
        <f t="shared" ca="1" si="153"/>
        <v>7.04</v>
      </c>
      <c r="I3302" s="141">
        <f t="shared" ca="1" si="154"/>
        <v>0</v>
      </c>
      <c r="J3302" s="143"/>
      <c r="K3302" s="144" t="s">
        <v>3103</v>
      </c>
    </row>
    <row r="3303" spans="1:11" hidden="1" x14ac:dyDescent="0.25">
      <c r="A3303" s="185" t="s">
        <v>1872</v>
      </c>
      <c r="B3303" s="138" t="s">
        <v>8430</v>
      </c>
      <c r="C3303" s="139" t="s">
        <v>17</v>
      </c>
      <c r="D3303" s="139">
        <v>0</v>
      </c>
      <c r="E3303" s="140">
        <f ca="1">OFFSET(INDEX(Composições!A:H,MATCH(Orçamentária!A3303,Composições!A:A,0),8),2,0)</f>
        <v>1.3964999999999999</v>
      </c>
      <c r="F3303" s="141">
        <f t="shared" ca="1" si="155"/>
        <v>0</v>
      </c>
      <c r="G3303" s="142">
        <f>IF($K3303="Padrão",BDI!$B$17,IF($K3303="Diferenciado",BDI!$E$17,0))</f>
        <v>0.21290000000000001</v>
      </c>
      <c r="H3303" s="140">
        <f t="shared" ca="1" si="153"/>
        <v>1.69</v>
      </c>
      <c r="I3303" s="141">
        <f t="shared" ca="1" si="154"/>
        <v>0</v>
      </c>
      <c r="J3303" s="143"/>
      <c r="K3303" s="144" t="s">
        <v>3103</v>
      </c>
    </row>
    <row r="3304" spans="1:11" hidden="1" x14ac:dyDescent="0.25">
      <c r="A3304" s="185" t="s">
        <v>1873</v>
      </c>
      <c r="B3304" s="138" t="s">
        <v>8431</v>
      </c>
      <c r="C3304" s="139" t="s">
        <v>17</v>
      </c>
      <c r="D3304" s="139">
        <v>0</v>
      </c>
      <c r="E3304" s="140">
        <f ca="1">OFFSET(INDEX(Composições!A:H,MATCH(Orçamentária!A3304,Composições!A:A,0),8),2,0)</f>
        <v>2.052</v>
      </c>
      <c r="F3304" s="141">
        <f t="shared" ca="1" si="155"/>
        <v>0</v>
      </c>
      <c r="G3304" s="142">
        <f>IF($K3304="Padrão",BDI!$B$17,IF($K3304="Diferenciado",BDI!$E$17,0))</f>
        <v>0.21290000000000001</v>
      </c>
      <c r="H3304" s="140">
        <f t="shared" ca="1" si="153"/>
        <v>2.4900000000000002</v>
      </c>
      <c r="I3304" s="141">
        <f t="shared" ca="1" si="154"/>
        <v>0</v>
      </c>
      <c r="J3304" s="143"/>
      <c r="K3304" s="144" t="s">
        <v>3103</v>
      </c>
    </row>
    <row r="3305" spans="1:11" hidden="1" x14ac:dyDescent="0.25">
      <c r="A3305" s="185" t="s">
        <v>1874</v>
      </c>
      <c r="B3305" s="138" t="s">
        <v>8432</v>
      </c>
      <c r="C3305" s="139" t="s">
        <v>17</v>
      </c>
      <c r="D3305" s="139">
        <v>0</v>
      </c>
      <c r="E3305" s="140">
        <f ca="1">OFFSET(INDEX(Composições!A:H,MATCH(Orçamentária!A3305,Composições!A:A,0),8),2,0)</f>
        <v>6.6784999999999997</v>
      </c>
      <c r="F3305" s="141">
        <f t="shared" ca="1" si="155"/>
        <v>0</v>
      </c>
      <c r="G3305" s="142">
        <f>IF($K3305="Padrão",BDI!$B$17,IF($K3305="Diferenciado",BDI!$E$17,0))</f>
        <v>0.21290000000000001</v>
      </c>
      <c r="H3305" s="140">
        <f t="shared" ca="1" si="153"/>
        <v>8.1</v>
      </c>
      <c r="I3305" s="141">
        <f t="shared" ca="1" si="154"/>
        <v>0</v>
      </c>
      <c r="J3305" s="143"/>
      <c r="K3305" s="144" t="s">
        <v>3103</v>
      </c>
    </row>
    <row r="3306" spans="1:11" hidden="1" x14ac:dyDescent="0.25">
      <c r="A3306" s="185" t="s">
        <v>1875</v>
      </c>
      <c r="B3306" s="138" t="s">
        <v>8433</v>
      </c>
      <c r="C3306" s="139" t="s">
        <v>17</v>
      </c>
      <c r="D3306" s="139">
        <v>0</v>
      </c>
      <c r="E3306" s="140">
        <f ca="1">OFFSET(INDEX(Composições!A:H,MATCH(Orçamentária!A3306,Composições!A:A,0),8),2,0)</f>
        <v>7.3339999999999996</v>
      </c>
      <c r="F3306" s="141">
        <f t="shared" ca="1" si="155"/>
        <v>0</v>
      </c>
      <c r="G3306" s="142">
        <f>IF($K3306="Padrão",BDI!$B$17,IF($K3306="Diferenciado",BDI!$E$17,0))</f>
        <v>0.21290000000000001</v>
      </c>
      <c r="H3306" s="140">
        <f t="shared" ca="1" si="153"/>
        <v>8.9</v>
      </c>
      <c r="I3306" s="141">
        <f t="shared" ca="1" si="154"/>
        <v>0</v>
      </c>
      <c r="J3306" s="143"/>
      <c r="K3306" s="144" t="s">
        <v>3103</v>
      </c>
    </row>
    <row r="3307" spans="1:11" hidden="1" x14ac:dyDescent="0.25">
      <c r="A3307" s="185" t="s">
        <v>1876</v>
      </c>
      <c r="B3307" s="138" t="s">
        <v>8434</v>
      </c>
      <c r="C3307" s="139" t="s">
        <v>17</v>
      </c>
      <c r="D3307" s="139">
        <v>0</v>
      </c>
      <c r="E3307" s="140">
        <f ca="1">OFFSET(INDEX(Composições!A:H,MATCH(Orçamentária!A3307,Composições!A:A,0),8),2,0)</f>
        <v>13.774999999999999</v>
      </c>
      <c r="F3307" s="141">
        <f t="shared" ca="1" si="155"/>
        <v>0</v>
      </c>
      <c r="G3307" s="142">
        <f>IF($K3307="Padrão",BDI!$B$17,IF($K3307="Diferenciado",BDI!$E$17,0))</f>
        <v>0.21290000000000001</v>
      </c>
      <c r="H3307" s="140">
        <f t="shared" ca="1" si="153"/>
        <v>16.71</v>
      </c>
      <c r="I3307" s="141">
        <f t="shared" ca="1" si="154"/>
        <v>0</v>
      </c>
      <c r="J3307" s="143"/>
      <c r="K3307" s="144" t="s">
        <v>3103</v>
      </c>
    </row>
    <row r="3308" spans="1:11" hidden="1" x14ac:dyDescent="0.25">
      <c r="A3308" s="185" t="s">
        <v>1877</v>
      </c>
      <c r="B3308" s="138" t="s">
        <v>8435</v>
      </c>
      <c r="C3308" s="139" t="s">
        <v>17</v>
      </c>
      <c r="D3308" s="139">
        <v>0</v>
      </c>
      <c r="E3308" s="140">
        <f ca="1">OFFSET(INDEX(Composições!A:H,MATCH(Orçamentária!A3308,Composições!A:A,0),8),2,0)</f>
        <v>0.91199999999999992</v>
      </c>
      <c r="F3308" s="141">
        <f t="shared" ca="1" si="155"/>
        <v>0</v>
      </c>
      <c r="G3308" s="142">
        <f>IF($K3308="Padrão",BDI!$B$17,IF($K3308="Diferenciado",BDI!$E$17,0))</f>
        <v>0.21290000000000001</v>
      </c>
      <c r="H3308" s="140">
        <f t="shared" ca="1" si="153"/>
        <v>1.1100000000000001</v>
      </c>
      <c r="I3308" s="141">
        <f t="shared" ca="1" si="154"/>
        <v>0</v>
      </c>
      <c r="J3308" s="143"/>
      <c r="K3308" s="144" t="s">
        <v>3103</v>
      </c>
    </row>
    <row r="3309" spans="1:11" hidden="1" x14ac:dyDescent="0.25">
      <c r="A3309" s="185" t="s">
        <v>1878</v>
      </c>
      <c r="B3309" s="138" t="s">
        <v>8436</v>
      </c>
      <c r="C3309" s="139" t="s">
        <v>17</v>
      </c>
      <c r="D3309" s="139">
        <v>0</v>
      </c>
      <c r="E3309" s="140">
        <f ca="1">OFFSET(INDEX(Composições!A:H,MATCH(Orçamentária!A3309,Composições!A:A,0),8),2,0)</f>
        <v>8.9205000000000005</v>
      </c>
      <c r="F3309" s="141">
        <f t="shared" ca="1" si="155"/>
        <v>0</v>
      </c>
      <c r="G3309" s="142">
        <f>IF($K3309="Padrão",BDI!$B$17,IF($K3309="Diferenciado",BDI!$E$17,0))</f>
        <v>0.21290000000000001</v>
      </c>
      <c r="H3309" s="140">
        <f t="shared" ca="1" si="153"/>
        <v>10.82</v>
      </c>
      <c r="I3309" s="141">
        <f t="shared" ca="1" si="154"/>
        <v>0</v>
      </c>
      <c r="J3309" s="143"/>
      <c r="K3309" s="144" t="s">
        <v>3103</v>
      </c>
    </row>
    <row r="3310" spans="1:11" hidden="1" x14ac:dyDescent="0.25">
      <c r="A3310" s="185" t="s">
        <v>1879</v>
      </c>
      <c r="B3310" s="138" t="s">
        <v>8437</v>
      </c>
      <c r="C3310" s="139" t="s">
        <v>17</v>
      </c>
      <c r="D3310" s="139">
        <v>0</v>
      </c>
      <c r="E3310" s="140">
        <f ca="1">OFFSET(INDEX(Composições!A:H,MATCH(Orçamentária!A3310,Composições!A:A,0),8),2,0)</f>
        <v>0.99749999999999994</v>
      </c>
      <c r="F3310" s="141">
        <f t="shared" ca="1" si="155"/>
        <v>0</v>
      </c>
      <c r="G3310" s="142">
        <f>IF($K3310="Padrão",BDI!$B$17,IF($K3310="Diferenciado",BDI!$E$17,0))</f>
        <v>0.21290000000000001</v>
      </c>
      <c r="H3310" s="140">
        <f t="shared" ca="1" si="153"/>
        <v>1.21</v>
      </c>
      <c r="I3310" s="141">
        <f t="shared" ca="1" si="154"/>
        <v>0</v>
      </c>
      <c r="J3310" s="143"/>
      <c r="K3310" s="144" t="s">
        <v>3103</v>
      </c>
    </row>
    <row r="3311" spans="1:11" hidden="1" x14ac:dyDescent="0.25">
      <c r="A3311" s="185" t="s">
        <v>1880</v>
      </c>
      <c r="B3311" s="138" t="s">
        <v>8438</v>
      </c>
      <c r="C3311" s="139" t="s">
        <v>17</v>
      </c>
      <c r="D3311" s="139">
        <v>0</v>
      </c>
      <c r="E3311" s="140">
        <f ca="1">OFFSET(INDEX(Composições!A:H,MATCH(Orçamentária!A3311,Composições!A:A,0),8),2,0)</f>
        <v>13.756</v>
      </c>
      <c r="F3311" s="141">
        <f t="shared" ca="1" si="155"/>
        <v>0</v>
      </c>
      <c r="G3311" s="142">
        <f>IF($K3311="Padrão",BDI!$B$17,IF($K3311="Diferenciado",BDI!$E$17,0))</f>
        <v>0.21290000000000001</v>
      </c>
      <c r="H3311" s="140">
        <f t="shared" ca="1" si="153"/>
        <v>16.68</v>
      </c>
      <c r="I3311" s="141">
        <f t="shared" ca="1" si="154"/>
        <v>0</v>
      </c>
      <c r="J3311" s="143"/>
      <c r="K3311" s="144" t="s">
        <v>3103</v>
      </c>
    </row>
    <row r="3312" spans="1:11" hidden="1" x14ac:dyDescent="0.25">
      <c r="A3312" s="185" t="s">
        <v>1881</v>
      </c>
      <c r="B3312" s="138" t="s">
        <v>8439</v>
      </c>
      <c r="C3312" s="139" t="s">
        <v>17</v>
      </c>
      <c r="D3312" s="139">
        <v>0</v>
      </c>
      <c r="E3312" s="140">
        <f ca="1">OFFSET(INDEX(Composições!A:H,MATCH(Orçamentária!A3312,Composições!A:A,0),8),2,0)</f>
        <v>2.7075</v>
      </c>
      <c r="F3312" s="141">
        <f t="shared" ca="1" si="155"/>
        <v>0</v>
      </c>
      <c r="G3312" s="142">
        <f>IF($K3312="Padrão",BDI!$B$17,IF($K3312="Diferenciado",BDI!$E$17,0))</f>
        <v>0.21290000000000001</v>
      </c>
      <c r="H3312" s="140">
        <f t="shared" ca="1" si="153"/>
        <v>3.28</v>
      </c>
      <c r="I3312" s="141">
        <f t="shared" ca="1" si="154"/>
        <v>0</v>
      </c>
      <c r="J3312" s="143"/>
      <c r="K3312" s="144" t="s">
        <v>3103</v>
      </c>
    </row>
    <row r="3313" spans="1:11" hidden="1" x14ac:dyDescent="0.25">
      <c r="A3313" s="185" t="s">
        <v>1882</v>
      </c>
      <c r="B3313" s="138" t="s">
        <v>8440</v>
      </c>
      <c r="C3313" s="139" t="s">
        <v>17</v>
      </c>
      <c r="D3313" s="139">
        <v>0</v>
      </c>
      <c r="E3313" s="140">
        <f ca="1">OFFSET(INDEX(Composições!A:H,MATCH(Orçamentária!A3313,Composições!A:A,0),8),2,0)</f>
        <v>4.6265000000000001</v>
      </c>
      <c r="F3313" s="141">
        <f t="shared" ca="1" si="155"/>
        <v>0</v>
      </c>
      <c r="G3313" s="142">
        <f>IF($K3313="Padrão",BDI!$B$17,IF($K3313="Diferenciado",BDI!$E$17,0))</f>
        <v>0.21290000000000001</v>
      </c>
      <c r="H3313" s="140">
        <f t="shared" ca="1" si="153"/>
        <v>5.61</v>
      </c>
      <c r="I3313" s="141">
        <f t="shared" ca="1" si="154"/>
        <v>0</v>
      </c>
      <c r="J3313" s="143"/>
      <c r="K3313" s="144" t="s">
        <v>3103</v>
      </c>
    </row>
    <row r="3314" spans="1:11" hidden="1" x14ac:dyDescent="0.25">
      <c r="A3314" s="185" t="s">
        <v>1883</v>
      </c>
      <c r="B3314" s="138" t="s">
        <v>8441</v>
      </c>
      <c r="C3314" s="139" t="s">
        <v>17</v>
      </c>
      <c r="D3314" s="139">
        <v>0</v>
      </c>
      <c r="E3314" s="140">
        <f ca="1">OFFSET(INDEX(Composições!A:H,MATCH(Orçamentária!A3314,Composições!A:A,0),8),2,0)</f>
        <v>2.2799999999999998</v>
      </c>
      <c r="F3314" s="141">
        <f t="shared" ca="1" si="155"/>
        <v>0</v>
      </c>
      <c r="G3314" s="142">
        <f>IF($K3314="Padrão",BDI!$B$17,IF($K3314="Diferenciado",BDI!$E$17,0))</f>
        <v>0.21290000000000001</v>
      </c>
      <c r="H3314" s="140">
        <f t="shared" ca="1" si="153"/>
        <v>2.77</v>
      </c>
      <c r="I3314" s="141">
        <f t="shared" ca="1" si="154"/>
        <v>0</v>
      </c>
      <c r="J3314" s="143"/>
      <c r="K3314" s="144" t="s">
        <v>3103</v>
      </c>
    </row>
    <row r="3315" spans="1:11" hidden="1" x14ac:dyDescent="0.25">
      <c r="A3315" s="185" t="s">
        <v>1884</v>
      </c>
      <c r="B3315" s="138" t="s">
        <v>8442</v>
      </c>
      <c r="C3315" s="139" t="s">
        <v>17</v>
      </c>
      <c r="D3315" s="139">
        <v>0</v>
      </c>
      <c r="E3315" s="140">
        <f ca="1">OFFSET(INDEX(Composições!A:H,MATCH(Orçamentária!A3315,Composições!A:A,0),8),2,0)</f>
        <v>7.2104999999999997</v>
      </c>
      <c r="F3315" s="141">
        <f t="shared" ca="1" si="155"/>
        <v>0</v>
      </c>
      <c r="G3315" s="142">
        <f>IF($K3315="Padrão",BDI!$B$17,IF($K3315="Diferenciado",BDI!$E$17,0))</f>
        <v>0.21290000000000001</v>
      </c>
      <c r="H3315" s="140">
        <f t="shared" ca="1" si="153"/>
        <v>8.75</v>
      </c>
      <c r="I3315" s="141">
        <f t="shared" ca="1" si="154"/>
        <v>0</v>
      </c>
      <c r="J3315" s="143"/>
      <c r="K3315" s="144" t="s">
        <v>3103</v>
      </c>
    </row>
    <row r="3316" spans="1:11" hidden="1" x14ac:dyDescent="0.25">
      <c r="A3316" s="185" t="s">
        <v>1885</v>
      </c>
      <c r="B3316" s="138" t="s">
        <v>8443</v>
      </c>
      <c r="C3316" s="139" t="s">
        <v>17</v>
      </c>
      <c r="D3316" s="139">
        <v>0</v>
      </c>
      <c r="E3316" s="140">
        <f ca="1">OFFSET(INDEX(Composições!A:H,MATCH(Orçamentária!A3316,Composições!A:A,0),8),2,0)</f>
        <v>4.2084999999999999</v>
      </c>
      <c r="F3316" s="141">
        <f t="shared" ca="1" si="155"/>
        <v>0</v>
      </c>
      <c r="G3316" s="142">
        <f>IF($K3316="Padrão",BDI!$B$17,IF($K3316="Diferenciado",BDI!$E$17,0))</f>
        <v>0.21290000000000001</v>
      </c>
      <c r="H3316" s="140">
        <f t="shared" ca="1" si="153"/>
        <v>5.0999999999999996</v>
      </c>
      <c r="I3316" s="141">
        <f t="shared" ca="1" si="154"/>
        <v>0</v>
      </c>
      <c r="J3316" s="143"/>
      <c r="K3316" s="144" t="s">
        <v>3103</v>
      </c>
    </row>
    <row r="3317" spans="1:11" hidden="1" x14ac:dyDescent="0.25">
      <c r="A3317" s="185" t="s">
        <v>1886</v>
      </c>
      <c r="B3317" s="138" t="s">
        <v>8444</v>
      </c>
      <c r="C3317" s="139" t="s">
        <v>17</v>
      </c>
      <c r="D3317" s="139">
        <v>0</v>
      </c>
      <c r="E3317" s="140">
        <f ca="1">OFFSET(INDEX(Composições!A:H,MATCH(Orçamentária!A3317,Composições!A:A,0),8),2,0)</f>
        <v>2.2324999999999999</v>
      </c>
      <c r="F3317" s="141">
        <f t="shared" ca="1" si="155"/>
        <v>0</v>
      </c>
      <c r="G3317" s="142">
        <f>IF($K3317="Padrão",BDI!$B$17,IF($K3317="Diferenciado",BDI!$E$17,0))</f>
        <v>0.21290000000000001</v>
      </c>
      <c r="H3317" s="140">
        <f t="shared" ca="1" si="153"/>
        <v>2.71</v>
      </c>
      <c r="I3317" s="141">
        <f t="shared" ca="1" si="154"/>
        <v>0</v>
      </c>
      <c r="J3317" s="143"/>
      <c r="K3317" s="144" t="s">
        <v>3103</v>
      </c>
    </row>
    <row r="3318" spans="1:11" hidden="1" x14ac:dyDescent="0.25">
      <c r="A3318" s="185" t="s">
        <v>1887</v>
      </c>
      <c r="B3318" s="138" t="s">
        <v>8445</v>
      </c>
      <c r="C3318" s="139" t="s">
        <v>17</v>
      </c>
      <c r="D3318" s="139">
        <v>0</v>
      </c>
      <c r="E3318" s="140">
        <f ca="1">OFFSET(INDEX(Composições!A:H,MATCH(Orçamentária!A3318,Composições!A:A,0),8),2,0)</f>
        <v>24.462499999999999</v>
      </c>
      <c r="F3318" s="141">
        <f t="shared" ca="1" si="155"/>
        <v>0</v>
      </c>
      <c r="G3318" s="142">
        <f>IF($K3318="Padrão",BDI!$B$17,IF($K3318="Diferenciado",BDI!$E$17,0))</f>
        <v>0.21290000000000001</v>
      </c>
      <c r="H3318" s="140">
        <f t="shared" ca="1" si="153"/>
        <v>29.67</v>
      </c>
      <c r="I3318" s="141">
        <f t="shared" ca="1" si="154"/>
        <v>0</v>
      </c>
      <c r="J3318" s="143"/>
      <c r="K3318" s="144" t="s">
        <v>3103</v>
      </c>
    </row>
    <row r="3319" spans="1:11" hidden="1" x14ac:dyDescent="0.25">
      <c r="A3319" s="185" t="s">
        <v>1888</v>
      </c>
      <c r="B3319" s="138" t="s">
        <v>8446</v>
      </c>
      <c r="C3319" s="139" t="s">
        <v>17</v>
      </c>
      <c r="D3319" s="139">
        <v>0</v>
      </c>
      <c r="E3319" s="140">
        <f ca="1">OFFSET(INDEX(Composições!A:H,MATCH(Orçamentária!A3319,Composições!A:A,0),8),2,0)</f>
        <v>15.019499999999999</v>
      </c>
      <c r="F3319" s="141">
        <f t="shared" ca="1" si="155"/>
        <v>0</v>
      </c>
      <c r="G3319" s="142">
        <f>IF($K3319="Padrão",BDI!$B$17,IF($K3319="Diferenciado",BDI!$E$17,0))</f>
        <v>0.21290000000000001</v>
      </c>
      <c r="H3319" s="140">
        <f t="shared" ca="1" si="153"/>
        <v>18.22</v>
      </c>
      <c r="I3319" s="141">
        <f t="shared" ca="1" si="154"/>
        <v>0</v>
      </c>
      <c r="J3319" s="143"/>
      <c r="K3319" s="144" t="s">
        <v>3103</v>
      </c>
    </row>
    <row r="3320" spans="1:11" hidden="1" x14ac:dyDescent="0.25">
      <c r="A3320" s="185" t="s">
        <v>1889</v>
      </c>
      <c r="B3320" s="138" t="s">
        <v>8447</v>
      </c>
      <c r="C3320" s="139" t="s">
        <v>17</v>
      </c>
      <c r="D3320" s="139">
        <v>0</v>
      </c>
      <c r="E3320" s="140">
        <f ca="1">OFFSET(INDEX(Composições!A:H,MATCH(Orçamentária!A3320,Composições!A:A,0),8),2,0)</f>
        <v>3.1444999999999999</v>
      </c>
      <c r="F3320" s="141">
        <f t="shared" ca="1" si="155"/>
        <v>0</v>
      </c>
      <c r="G3320" s="142">
        <f>IF($K3320="Padrão",BDI!$B$17,IF($K3320="Diferenciado",BDI!$E$17,0))</f>
        <v>0.21290000000000001</v>
      </c>
      <c r="H3320" s="140">
        <f t="shared" ca="1" si="153"/>
        <v>3.81</v>
      </c>
      <c r="I3320" s="141">
        <f t="shared" ca="1" si="154"/>
        <v>0</v>
      </c>
      <c r="J3320" s="143"/>
      <c r="K3320" s="144" t="s">
        <v>3103</v>
      </c>
    </row>
    <row r="3321" spans="1:11" hidden="1" x14ac:dyDescent="0.25">
      <c r="A3321" s="185" t="s">
        <v>1890</v>
      </c>
      <c r="B3321" s="138" t="s">
        <v>8448</v>
      </c>
      <c r="C3321" s="139" t="s">
        <v>17</v>
      </c>
      <c r="D3321" s="139">
        <v>0</v>
      </c>
      <c r="E3321" s="140">
        <f ca="1">OFFSET(INDEX(Composições!A:H,MATCH(Orçamentária!A3321,Composições!A:A,0),8),2,0)</f>
        <v>1.0640000000000001</v>
      </c>
      <c r="F3321" s="141">
        <f t="shared" ca="1" si="155"/>
        <v>0</v>
      </c>
      <c r="G3321" s="142">
        <f>IF($K3321="Padrão",BDI!$B$17,IF($K3321="Diferenciado",BDI!$E$17,0))</f>
        <v>0.21290000000000001</v>
      </c>
      <c r="H3321" s="140">
        <f t="shared" ca="1" si="153"/>
        <v>1.29</v>
      </c>
      <c r="I3321" s="141">
        <f t="shared" ca="1" si="154"/>
        <v>0</v>
      </c>
      <c r="J3321" s="143"/>
      <c r="K3321" s="144" t="s">
        <v>3103</v>
      </c>
    </row>
    <row r="3322" spans="1:11" hidden="1" x14ac:dyDescent="0.25">
      <c r="A3322" s="185" t="s">
        <v>1891</v>
      </c>
      <c r="B3322" s="138" t="s">
        <v>8449</v>
      </c>
      <c r="C3322" s="139" t="s">
        <v>17</v>
      </c>
      <c r="D3322" s="139">
        <v>0</v>
      </c>
      <c r="E3322" s="140">
        <f ca="1">OFFSET(INDEX(Composições!A:H,MATCH(Orçamentária!A3322,Composições!A:A,0),8),2,0)</f>
        <v>2.0044999999999997</v>
      </c>
      <c r="F3322" s="141">
        <f t="shared" ca="1" si="155"/>
        <v>0</v>
      </c>
      <c r="G3322" s="142">
        <f>IF($K3322="Padrão",BDI!$B$17,IF($K3322="Diferenciado",BDI!$E$17,0))</f>
        <v>0.21290000000000001</v>
      </c>
      <c r="H3322" s="140">
        <f t="shared" ca="1" si="153"/>
        <v>2.4300000000000002</v>
      </c>
      <c r="I3322" s="141">
        <f t="shared" ca="1" si="154"/>
        <v>0</v>
      </c>
      <c r="J3322" s="143"/>
      <c r="K3322" s="144" t="s">
        <v>3103</v>
      </c>
    </row>
    <row r="3323" spans="1:11" hidden="1" x14ac:dyDescent="0.25">
      <c r="A3323" s="185" t="s">
        <v>1892</v>
      </c>
      <c r="B3323" s="138" t="s">
        <v>8450</v>
      </c>
      <c r="C3323" s="139" t="s">
        <v>17</v>
      </c>
      <c r="D3323" s="139">
        <v>0</v>
      </c>
      <c r="E3323" s="140">
        <f ca="1">OFFSET(INDEX(Composições!A:H,MATCH(Orçamentária!A3323,Composições!A:A,0),8),2,0)</f>
        <v>20.690999999999999</v>
      </c>
      <c r="F3323" s="141">
        <f t="shared" ca="1" si="155"/>
        <v>0</v>
      </c>
      <c r="G3323" s="142">
        <f>IF($K3323="Padrão",BDI!$B$17,IF($K3323="Diferenciado",BDI!$E$17,0))</f>
        <v>0.21290000000000001</v>
      </c>
      <c r="H3323" s="140">
        <f t="shared" ca="1" si="153"/>
        <v>25.1</v>
      </c>
      <c r="I3323" s="141">
        <f t="shared" ca="1" si="154"/>
        <v>0</v>
      </c>
      <c r="J3323" s="143"/>
      <c r="K3323" s="144" t="s">
        <v>3103</v>
      </c>
    </row>
    <row r="3324" spans="1:11" hidden="1" x14ac:dyDescent="0.25">
      <c r="A3324" s="185" t="s">
        <v>1893</v>
      </c>
      <c r="B3324" s="138" t="s">
        <v>8451</v>
      </c>
      <c r="C3324" s="139" t="s">
        <v>17</v>
      </c>
      <c r="D3324" s="139">
        <v>0</v>
      </c>
      <c r="E3324" s="140">
        <f ca="1">OFFSET(INDEX(Composições!A:H,MATCH(Orçamentária!A3324,Composições!A:A,0),8),2,0)</f>
        <v>6.593</v>
      </c>
      <c r="F3324" s="141">
        <f t="shared" ca="1" si="155"/>
        <v>0</v>
      </c>
      <c r="G3324" s="142">
        <f>IF($K3324="Padrão",BDI!$B$17,IF($K3324="Diferenciado",BDI!$E$17,0))</f>
        <v>0.21290000000000001</v>
      </c>
      <c r="H3324" s="140">
        <f t="shared" ca="1" si="153"/>
        <v>8</v>
      </c>
      <c r="I3324" s="141">
        <f t="shared" ca="1" si="154"/>
        <v>0</v>
      </c>
      <c r="J3324" s="143"/>
      <c r="K3324" s="144" t="s">
        <v>3103</v>
      </c>
    </row>
    <row r="3325" spans="1:11" hidden="1" x14ac:dyDescent="0.25">
      <c r="A3325" s="185" t="s">
        <v>1894</v>
      </c>
      <c r="B3325" s="138" t="s">
        <v>8452</v>
      </c>
      <c r="C3325" s="139" t="s">
        <v>17</v>
      </c>
      <c r="D3325" s="139">
        <v>0</v>
      </c>
      <c r="E3325" s="140">
        <f ca="1">OFFSET(INDEX(Composições!A:H,MATCH(Orçamentária!A3325,Composições!A:A,0),8),2,0)</f>
        <v>4.3890000000000002</v>
      </c>
      <c r="F3325" s="141">
        <f t="shared" ca="1" si="155"/>
        <v>0</v>
      </c>
      <c r="G3325" s="142">
        <f>IF($K3325="Padrão",BDI!$B$17,IF($K3325="Diferenciado",BDI!$E$17,0))</f>
        <v>0.21290000000000001</v>
      </c>
      <c r="H3325" s="140">
        <f t="shared" ca="1" si="153"/>
        <v>5.32</v>
      </c>
      <c r="I3325" s="141">
        <f t="shared" ca="1" si="154"/>
        <v>0</v>
      </c>
      <c r="J3325" s="143"/>
      <c r="K3325" s="144" t="s">
        <v>3103</v>
      </c>
    </row>
    <row r="3326" spans="1:11" hidden="1" x14ac:dyDescent="0.25">
      <c r="A3326" s="185" t="s">
        <v>1895</v>
      </c>
      <c r="B3326" s="138" t="s">
        <v>8453</v>
      </c>
      <c r="C3326" s="139" t="s">
        <v>17</v>
      </c>
      <c r="D3326" s="139">
        <v>0</v>
      </c>
      <c r="E3326" s="140">
        <f ca="1">OFFSET(INDEX(Composições!A:H,MATCH(Orçamentária!A3326,Composições!A:A,0),8),2,0)</f>
        <v>13.423500000000001</v>
      </c>
      <c r="F3326" s="141">
        <f t="shared" ca="1" si="155"/>
        <v>0</v>
      </c>
      <c r="G3326" s="142">
        <f>IF($K3326="Padrão",BDI!$B$17,IF($K3326="Diferenciado",BDI!$E$17,0))</f>
        <v>0.21290000000000001</v>
      </c>
      <c r="H3326" s="140">
        <f t="shared" ca="1" si="153"/>
        <v>16.28</v>
      </c>
      <c r="I3326" s="141">
        <f t="shared" ca="1" si="154"/>
        <v>0</v>
      </c>
      <c r="J3326" s="143"/>
      <c r="K3326" s="144" t="s">
        <v>3103</v>
      </c>
    </row>
    <row r="3327" spans="1:11" hidden="1" x14ac:dyDescent="0.25">
      <c r="A3327" s="185" t="s">
        <v>1896</v>
      </c>
      <c r="B3327" s="138" t="s">
        <v>8454</v>
      </c>
      <c r="C3327" s="139" t="s">
        <v>17</v>
      </c>
      <c r="D3327" s="139">
        <v>0</v>
      </c>
      <c r="E3327" s="140">
        <f ca="1">OFFSET(INDEX(Composições!A:H,MATCH(Orçamentária!A3327,Composições!A:A,0),8),2,0)</f>
        <v>6.6499999999999995</v>
      </c>
      <c r="F3327" s="141">
        <f t="shared" ca="1" si="155"/>
        <v>0</v>
      </c>
      <c r="G3327" s="142">
        <f>IF($K3327="Padrão",BDI!$B$17,IF($K3327="Diferenciado",BDI!$E$17,0))</f>
        <v>0.21290000000000001</v>
      </c>
      <c r="H3327" s="140">
        <f t="shared" ca="1" si="153"/>
        <v>8.07</v>
      </c>
      <c r="I3327" s="141">
        <f t="shared" ca="1" si="154"/>
        <v>0</v>
      </c>
      <c r="J3327" s="143"/>
      <c r="K3327" s="144" t="s">
        <v>3103</v>
      </c>
    </row>
    <row r="3328" spans="1:11" hidden="1" x14ac:dyDescent="0.25">
      <c r="A3328" s="185" t="s">
        <v>1897</v>
      </c>
      <c r="B3328" s="138" t="s">
        <v>8455</v>
      </c>
      <c r="C3328" s="139" t="s">
        <v>17</v>
      </c>
      <c r="D3328" s="139">
        <v>0</v>
      </c>
      <c r="E3328" s="140">
        <f ca="1">OFFSET(INDEX(Composições!A:H,MATCH(Orçamentária!A3328,Composições!A:A,0),8),2,0)</f>
        <v>10.298</v>
      </c>
      <c r="F3328" s="141">
        <f t="shared" ca="1" si="155"/>
        <v>0</v>
      </c>
      <c r="G3328" s="142">
        <f>IF($K3328="Padrão",BDI!$B$17,IF($K3328="Diferenciado",BDI!$E$17,0))</f>
        <v>0.21290000000000001</v>
      </c>
      <c r="H3328" s="140">
        <f t="shared" ca="1" si="153"/>
        <v>12.49</v>
      </c>
      <c r="I3328" s="141">
        <f t="shared" ca="1" si="154"/>
        <v>0</v>
      </c>
      <c r="J3328" s="143"/>
      <c r="K3328" s="144" t="s">
        <v>3103</v>
      </c>
    </row>
    <row r="3329" spans="1:11" hidden="1" x14ac:dyDescent="0.25">
      <c r="A3329" s="185" t="s">
        <v>1898</v>
      </c>
      <c r="B3329" s="138" t="s">
        <v>8456</v>
      </c>
      <c r="C3329" s="139" t="s">
        <v>17</v>
      </c>
      <c r="D3329" s="139">
        <v>0</v>
      </c>
      <c r="E3329" s="140">
        <f ca="1">OFFSET(INDEX(Composições!A:H,MATCH(Orçamentária!A3329,Composições!A:A,0),8),2,0)</f>
        <v>4.75</v>
      </c>
      <c r="F3329" s="141">
        <f t="shared" ca="1" si="155"/>
        <v>0</v>
      </c>
      <c r="G3329" s="142">
        <f>IF($K3329="Padrão",BDI!$B$17,IF($K3329="Diferenciado",BDI!$E$17,0))</f>
        <v>0.21290000000000001</v>
      </c>
      <c r="H3329" s="140">
        <f t="shared" ca="1" si="153"/>
        <v>5.76</v>
      </c>
      <c r="I3329" s="141">
        <f t="shared" ca="1" si="154"/>
        <v>0</v>
      </c>
      <c r="J3329" s="143"/>
      <c r="K3329" s="144" t="s">
        <v>3103</v>
      </c>
    </row>
    <row r="3330" spans="1:11" hidden="1" x14ac:dyDescent="0.25">
      <c r="A3330" s="185" t="s">
        <v>1899</v>
      </c>
      <c r="B3330" s="138" t="s">
        <v>8457</v>
      </c>
      <c r="C3330" s="139" t="s">
        <v>17</v>
      </c>
      <c r="D3330" s="139">
        <v>0</v>
      </c>
      <c r="E3330" s="140">
        <f ca="1">OFFSET(INDEX(Composições!A:H,MATCH(Orçamentária!A3330,Composições!A:A,0),8),2,0)</f>
        <v>31.616</v>
      </c>
      <c r="F3330" s="141">
        <f t="shared" ca="1" si="155"/>
        <v>0</v>
      </c>
      <c r="G3330" s="142">
        <f>IF($K3330="Padrão",BDI!$B$17,IF($K3330="Diferenciado",BDI!$E$17,0))</f>
        <v>0.21290000000000001</v>
      </c>
      <c r="H3330" s="140">
        <f t="shared" ca="1" si="153"/>
        <v>38.35</v>
      </c>
      <c r="I3330" s="141">
        <f t="shared" ca="1" si="154"/>
        <v>0</v>
      </c>
      <c r="J3330" s="143"/>
      <c r="K3330" s="144" t="s">
        <v>3103</v>
      </c>
    </row>
    <row r="3331" spans="1:11" hidden="1" x14ac:dyDescent="0.25">
      <c r="A3331" s="185" t="s">
        <v>1900</v>
      </c>
      <c r="B3331" s="138" t="s">
        <v>8458</v>
      </c>
      <c r="C3331" s="139" t="s">
        <v>17</v>
      </c>
      <c r="D3331" s="139">
        <v>0</v>
      </c>
      <c r="E3331" s="140">
        <f ca="1">OFFSET(INDEX(Composições!A:H,MATCH(Orçamentária!A3331,Composições!A:A,0),8),2,0)</f>
        <v>28.889499999999998</v>
      </c>
      <c r="F3331" s="141">
        <f t="shared" ca="1" si="155"/>
        <v>0</v>
      </c>
      <c r="G3331" s="142">
        <f>IF($K3331="Padrão",BDI!$B$17,IF($K3331="Diferenciado",BDI!$E$17,0))</f>
        <v>0.21290000000000001</v>
      </c>
      <c r="H3331" s="140">
        <f t="shared" ca="1" si="153"/>
        <v>35.04</v>
      </c>
      <c r="I3331" s="141">
        <f t="shared" ca="1" si="154"/>
        <v>0</v>
      </c>
      <c r="J3331" s="143"/>
      <c r="K3331" s="144" t="s">
        <v>3103</v>
      </c>
    </row>
    <row r="3332" spans="1:11" hidden="1" x14ac:dyDescent="0.25">
      <c r="A3332" s="185" t="s">
        <v>1901</v>
      </c>
      <c r="B3332" s="138" t="s">
        <v>8459</v>
      </c>
      <c r="C3332" s="139" t="s">
        <v>17</v>
      </c>
      <c r="D3332" s="139">
        <v>0</v>
      </c>
      <c r="E3332" s="140">
        <f ca="1">OFFSET(INDEX(Composições!A:H,MATCH(Orçamentária!A3332,Composições!A:A,0),8),2,0)</f>
        <v>2.3465000000000003</v>
      </c>
      <c r="F3332" s="141">
        <f t="shared" ca="1" si="155"/>
        <v>0</v>
      </c>
      <c r="G3332" s="142">
        <f>IF($K3332="Padrão",BDI!$B$17,IF($K3332="Diferenciado",BDI!$E$17,0))</f>
        <v>0.21290000000000001</v>
      </c>
      <c r="H3332" s="140">
        <f t="shared" ca="1" si="153"/>
        <v>2.85</v>
      </c>
      <c r="I3332" s="141">
        <f t="shared" ca="1" si="154"/>
        <v>0</v>
      </c>
      <c r="J3332" s="143"/>
      <c r="K3332" s="144" t="s">
        <v>3103</v>
      </c>
    </row>
    <row r="3333" spans="1:11" hidden="1" x14ac:dyDescent="0.25">
      <c r="A3333" s="185" t="s">
        <v>1902</v>
      </c>
      <c r="B3333" s="138" t="s">
        <v>8460</v>
      </c>
      <c r="C3333" s="139" t="s">
        <v>17</v>
      </c>
      <c r="D3333" s="139">
        <v>0</v>
      </c>
      <c r="E3333" s="140">
        <f ca="1">OFFSET(INDEX(Composições!A:H,MATCH(Orçamentária!A3333,Composições!A:A,0),8),2,0)</f>
        <v>4.1324999999999994</v>
      </c>
      <c r="F3333" s="141">
        <f t="shared" ca="1" si="155"/>
        <v>0</v>
      </c>
      <c r="G3333" s="142">
        <f>IF($K3333="Padrão",BDI!$B$17,IF($K3333="Diferenciado",BDI!$E$17,0))</f>
        <v>0.21290000000000001</v>
      </c>
      <c r="H3333" s="140">
        <f t="shared" ca="1" si="153"/>
        <v>5.01</v>
      </c>
      <c r="I3333" s="141">
        <f t="shared" ca="1" si="154"/>
        <v>0</v>
      </c>
      <c r="J3333" s="143"/>
      <c r="K3333" s="144" t="s">
        <v>3103</v>
      </c>
    </row>
    <row r="3334" spans="1:11" hidden="1" x14ac:dyDescent="0.25">
      <c r="A3334" s="185" t="s">
        <v>1903</v>
      </c>
      <c r="B3334" s="138" t="s">
        <v>8461</v>
      </c>
      <c r="C3334" s="139" t="s">
        <v>17</v>
      </c>
      <c r="D3334" s="139">
        <v>0</v>
      </c>
      <c r="E3334" s="140">
        <f ca="1">OFFSET(INDEX(Composições!A:H,MATCH(Orçamentária!A3334,Composições!A:A,0),8),2,0)</f>
        <v>30.97</v>
      </c>
      <c r="F3334" s="141">
        <f t="shared" ca="1" si="155"/>
        <v>0</v>
      </c>
      <c r="G3334" s="142">
        <f>IF($K3334="Padrão",BDI!$B$17,IF($K3334="Diferenciado",BDI!$E$17,0))</f>
        <v>0.21290000000000001</v>
      </c>
      <c r="H3334" s="140">
        <f t="shared" ref="H3334:H3397" ca="1" si="156">IF(ISNUMBER(E3334),ROUND(E3334*(1+G3334),2),"")</f>
        <v>37.56</v>
      </c>
      <c r="I3334" s="141">
        <f t="shared" ref="I3334:I3397" ca="1" si="157">IF(ISNUMBER(E3334),ROUND(H3334*D3334,2),"")</f>
        <v>0</v>
      </c>
      <c r="J3334" s="143"/>
      <c r="K3334" s="144" t="s">
        <v>3103</v>
      </c>
    </row>
    <row r="3335" spans="1:11" hidden="1" x14ac:dyDescent="0.25">
      <c r="A3335" s="185" t="s">
        <v>1904</v>
      </c>
      <c r="B3335" s="138" t="s">
        <v>8462</v>
      </c>
      <c r="C3335" s="139" t="s">
        <v>17</v>
      </c>
      <c r="D3335" s="139">
        <v>0</v>
      </c>
      <c r="E3335" s="140">
        <f ca="1">OFFSET(INDEX(Composições!A:H,MATCH(Orçamentária!A3335,Composições!A:A,0),8),2,0)</f>
        <v>5.5765000000000002</v>
      </c>
      <c r="F3335" s="141">
        <f t="shared" ref="F3335:F3398" ca="1" si="158">IF(ISNUMBER(E3335),D3335*E3335,"")</f>
        <v>0</v>
      </c>
      <c r="G3335" s="142">
        <f>IF($K3335="Padrão",BDI!$B$17,IF($K3335="Diferenciado",BDI!$E$17,0))</f>
        <v>0.21290000000000001</v>
      </c>
      <c r="H3335" s="140">
        <f t="shared" ca="1" si="156"/>
        <v>6.76</v>
      </c>
      <c r="I3335" s="141">
        <f t="shared" ca="1" si="157"/>
        <v>0</v>
      </c>
      <c r="J3335" s="143"/>
      <c r="K3335" s="144" t="s">
        <v>3103</v>
      </c>
    </row>
    <row r="3336" spans="1:11" hidden="1" x14ac:dyDescent="0.25">
      <c r="A3336" s="185" t="s">
        <v>1905</v>
      </c>
      <c r="B3336" s="138" t="s">
        <v>8463</v>
      </c>
      <c r="C3336" s="139" t="s">
        <v>17</v>
      </c>
      <c r="D3336" s="139">
        <v>0</v>
      </c>
      <c r="E3336" s="140">
        <f ca="1">OFFSET(INDEX(Composições!A:H,MATCH(Orçamentária!A3336,Composições!A:A,0),8),2,0)</f>
        <v>7.9229999999999992</v>
      </c>
      <c r="F3336" s="141">
        <f t="shared" ca="1" si="158"/>
        <v>0</v>
      </c>
      <c r="G3336" s="142">
        <f>IF($K3336="Padrão",BDI!$B$17,IF($K3336="Diferenciado",BDI!$E$17,0))</f>
        <v>0.21290000000000001</v>
      </c>
      <c r="H3336" s="140">
        <f t="shared" ca="1" si="156"/>
        <v>9.61</v>
      </c>
      <c r="I3336" s="141">
        <f t="shared" ca="1" si="157"/>
        <v>0</v>
      </c>
      <c r="J3336" s="143"/>
      <c r="K3336" s="144" t="s">
        <v>3103</v>
      </c>
    </row>
    <row r="3337" spans="1:11" hidden="1" x14ac:dyDescent="0.25">
      <c r="A3337" s="185" t="s">
        <v>1906</v>
      </c>
      <c r="B3337" s="138" t="s">
        <v>8464</v>
      </c>
      <c r="C3337" s="139" t="s">
        <v>17</v>
      </c>
      <c r="D3337" s="139">
        <v>0</v>
      </c>
      <c r="E3337" s="140">
        <f ca="1">OFFSET(INDEX(Composições!A:H,MATCH(Orçamentária!A3337,Composições!A:A,0),8),2,0)</f>
        <v>14.563499999999999</v>
      </c>
      <c r="F3337" s="141">
        <f t="shared" ca="1" si="158"/>
        <v>0</v>
      </c>
      <c r="G3337" s="142">
        <f>IF($K3337="Padrão",BDI!$B$17,IF($K3337="Diferenciado",BDI!$E$17,0))</f>
        <v>0.21290000000000001</v>
      </c>
      <c r="H3337" s="140">
        <f t="shared" ca="1" si="156"/>
        <v>17.66</v>
      </c>
      <c r="I3337" s="141">
        <f t="shared" ca="1" si="157"/>
        <v>0</v>
      </c>
      <c r="J3337" s="143"/>
      <c r="K3337" s="144" t="s">
        <v>3103</v>
      </c>
    </row>
    <row r="3338" spans="1:11" hidden="1" x14ac:dyDescent="0.25">
      <c r="A3338" s="185" t="s">
        <v>1907</v>
      </c>
      <c r="B3338" s="138" t="s">
        <v>8465</v>
      </c>
      <c r="C3338" s="139" t="s">
        <v>17</v>
      </c>
      <c r="D3338" s="139">
        <v>0</v>
      </c>
      <c r="E3338" s="140">
        <f ca="1">OFFSET(INDEX(Composições!A:H,MATCH(Orçamentária!A3338,Composições!A:A,0),8),2,0)</f>
        <v>8.36</v>
      </c>
      <c r="F3338" s="141">
        <f t="shared" ca="1" si="158"/>
        <v>0</v>
      </c>
      <c r="G3338" s="142">
        <f>IF($K3338="Padrão",BDI!$B$17,IF($K3338="Diferenciado",BDI!$E$17,0))</f>
        <v>0.21290000000000001</v>
      </c>
      <c r="H3338" s="140">
        <f t="shared" ca="1" si="156"/>
        <v>10.14</v>
      </c>
      <c r="I3338" s="141">
        <f t="shared" ca="1" si="157"/>
        <v>0</v>
      </c>
      <c r="J3338" s="143"/>
      <c r="K3338" s="144" t="s">
        <v>3103</v>
      </c>
    </row>
    <row r="3339" spans="1:11" hidden="1" x14ac:dyDescent="0.25">
      <c r="A3339" s="185" t="s">
        <v>1908</v>
      </c>
      <c r="B3339" s="138" t="s">
        <v>8466</v>
      </c>
      <c r="C3339" s="139" t="s">
        <v>17</v>
      </c>
      <c r="D3339" s="139">
        <v>0</v>
      </c>
      <c r="E3339" s="140">
        <f ca="1">OFFSET(INDEX(Composições!A:H,MATCH(Orçamentária!A3339,Composições!A:A,0),8),2,0)</f>
        <v>10.763499999999999</v>
      </c>
      <c r="F3339" s="141">
        <f t="shared" ca="1" si="158"/>
        <v>0</v>
      </c>
      <c r="G3339" s="142">
        <f>IF($K3339="Padrão",BDI!$B$17,IF($K3339="Diferenciado",BDI!$E$17,0))</f>
        <v>0.21290000000000001</v>
      </c>
      <c r="H3339" s="140">
        <f t="shared" ca="1" si="156"/>
        <v>13.06</v>
      </c>
      <c r="I3339" s="141">
        <f t="shared" ca="1" si="157"/>
        <v>0</v>
      </c>
      <c r="J3339" s="143"/>
      <c r="K3339" s="144" t="s">
        <v>3103</v>
      </c>
    </row>
    <row r="3340" spans="1:11" hidden="1" x14ac:dyDescent="0.25">
      <c r="A3340" s="185" t="s">
        <v>1909</v>
      </c>
      <c r="B3340" s="138" t="s">
        <v>8467</v>
      </c>
      <c r="C3340" s="139" t="s">
        <v>17</v>
      </c>
      <c r="D3340" s="139">
        <v>0</v>
      </c>
      <c r="E3340" s="140">
        <f ca="1">OFFSET(INDEX(Composições!A:H,MATCH(Orçamentária!A3340,Composições!A:A,0),8),2,0)</f>
        <v>4.8734999999999999</v>
      </c>
      <c r="F3340" s="141">
        <f t="shared" ca="1" si="158"/>
        <v>0</v>
      </c>
      <c r="G3340" s="142">
        <f>IF($K3340="Padrão",BDI!$B$17,IF($K3340="Diferenciado",BDI!$E$17,0))</f>
        <v>0.21290000000000001</v>
      </c>
      <c r="H3340" s="140">
        <f t="shared" ca="1" si="156"/>
        <v>5.91</v>
      </c>
      <c r="I3340" s="141">
        <f t="shared" ca="1" si="157"/>
        <v>0</v>
      </c>
      <c r="J3340" s="143"/>
      <c r="K3340" s="144" t="s">
        <v>3103</v>
      </c>
    </row>
    <row r="3341" spans="1:11" hidden="1" x14ac:dyDescent="0.25">
      <c r="A3341" s="185" t="s">
        <v>1910</v>
      </c>
      <c r="B3341" s="138" t="s">
        <v>8468</v>
      </c>
      <c r="C3341" s="139" t="s">
        <v>17</v>
      </c>
      <c r="D3341" s="139">
        <v>0</v>
      </c>
      <c r="E3341" s="140">
        <f ca="1">OFFSET(INDEX(Composições!A:H,MATCH(Orçamentária!A3341,Composições!A:A,0),8),2,0)</f>
        <v>31.882000000000001</v>
      </c>
      <c r="F3341" s="141">
        <f t="shared" ca="1" si="158"/>
        <v>0</v>
      </c>
      <c r="G3341" s="142">
        <f>IF($K3341="Padrão",BDI!$B$17,IF($K3341="Diferenciado",BDI!$E$17,0))</f>
        <v>0.21290000000000001</v>
      </c>
      <c r="H3341" s="140">
        <f t="shared" ca="1" si="156"/>
        <v>38.67</v>
      </c>
      <c r="I3341" s="141">
        <f t="shared" ca="1" si="157"/>
        <v>0</v>
      </c>
      <c r="J3341" s="143"/>
      <c r="K3341" s="144" t="s">
        <v>3103</v>
      </c>
    </row>
    <row r="3342" spans="1:11" hidden="1" x14ac:dyDescent="0.25">
      <c r="A3342" s="185" t="s">
        <v>1911</v>
      </c>
      <c r="B3342" s="138" t="s">
        <v>8469</v>
      </c>
      <c r="C3342" s="139" t="s">
        <v>17</v>
      </c>
      <c r="D3342" s="139">
        <v>0</v>
      </c>
      <c r="E3342" s="140">
        <f ca="1">OFFSET(INDEX(Composições!A:H,MATCH(Orçamentária!A3342,Composições!A:A,0),8),2,0)</f>
        <v>30.846499999999999</v>
      </c>
      <c r="F3342" s="141">
        <f t="shared" ca="1" si="158"/>
        <v>0</v>
      </c>
      <c r="G3342" s="142">
        <f>IF($K3342="Padrão",BDI!$B$17,IF($K3342="Diferenciado",BDI!$E$17,0))</f>
        <v>0.21290000000000001</v>
      </c>
      <c r="H3342" s="140">
        <f t="shared" ca="1" si="156"/>
        <v>37.409999999999997</v>
      </c>
      <c r="I3342" s="141">
        <f t="shared" ca="1" si="157"/>
        <v>0</v>
      </c>
      <c r="J3342" s="143"/>
      <c r="K3342" s="144" t="s">
        <v>3103</v>
      </c>
    </row>
    <row r="3343" spans="1:11" hidden="1" x14ac:dyDescent="0.25">
      <c r="A3343" s="185" t="s">
        <v>1912</v>
      </c>
      <c r="B3343" s="138" t="s">
        <v>8470</v>
      </c>
      <c r="C3343" s="139" t="s">
        <v>17</v>
      </c>
      <c r="D3343" s="139">
        <v>0</v>
      </c>
      <c r="E3343" s="140">
        <f ca="1">OFFSET(INDEX(Composições!A:H,MATCH(Orçamentária!A3343,Composições!A:A,0),8),2,0)</f>
        <v>4.0754999999999999</v>
      </c>
      <c r="F3343" s="141">
        <f t="shared" ca="1" si="158"/>
        <v>0</v>
      </c>
      <c r="G3343" s="142">
        <f>IF($K3343="Padrão",BDI!$B$17,IF($K3343="Diferenciado",BDI!$E$17,0))</f>
        <v>0.21290000000000001</v>
      </c>
      <c r="H3343" s="140">
        <f t="shared" ca="1" si="156"/>
        <v>4.9400000000000004</v>
      </c>
      <c r="I3343" s="141">
        <f t="shared" ca="1" si="157"/>
        <v>0</v>
      </c>
      <c r="J3343" s="143"/>
      <c r="K3343" s="144" t="s">
        <v>3103</v>
      </c>
    </row>
    <row r="3344" spans="1:11" hidden="1" x14ac:dyDescent="0.25">
      <c r="A3344" s="185" t="s">
        <v>1913</v>
      </c>
      <c r="B3344" s="138" t="s">
        <v>8471</v>
      </c>
      <c r="C3344" s="139" t="s">
        <v>17</v>
      </c>
      <c r="D3344" s="139">
        <v>0</v>
      </c>
      <c r="E3344" s="140">
        <f ca="1">OFFSET(INDEX(Composições!A:H,MATCH(Orçamentária!A3344,Composições!A:A,0),8),2,0)</f>
        <v>4.9779999999999998</v>
      </c>
      <c r="F3344" s="141">
        <f t="shared" ca="1" si="158"/>
        <v>0</v>
      </c>
      <c r="G3344" s="142">
        <f>IF($K3344="Padrão",BDI!$B$17,IF($K3344="Diferenciado",BDI!$E$17,0))</f>
        <v>0.21290000000000001</v>
      </c>
      <c r="H3344" s="140">
        <f t="shared" ca="1" si="156"/>
        <v>6.04</v>
      </c>
      <c r="I3344" s="141">
        <f t="shared" ca="1" si="157"/>
        <v>0</v>
      </c>
      <c r="J3344" s="143"/>
      <c r="K3344" s="144" t="s">
        <v>3103</v>
      </c>
    </row>
    <row r="3345" spans="1:11" hidden="1" x14ac:dyDescent="0.25">
      <c r="A3345" s="185" t="s">
        <v>1914</v>
      </c>
      <c r="B3345" s="138" t="s">
        <v>8472</v>
      </c>
      <c r="C3345" s="139" t="s">
        <v>17</v>
      </c>
      <c r="D3345" s="139">
        <v>0</v>
      </c>
      <c r="E3345" s="140">
        <f ca="1">OFFSET(INDEX(Composições!A:H,MATCH(Orçamentária!A3345,Composições!A:A,0),8),2,0)</f>
        <v>29.269499999999997</v>
      </c>
      <c r="F3345" s="141">
        <f t="shared" ca="1" si="158"/>
        <v>0</v>
      </c>
      <c r="G3345" s="142">
        <f>IF($K3345="Padrão",BDI!$B$17,IF($K3345="Diferenciado",BDI!$E$17,0))</f>
        <v>0.21290000000000001</v>
      </c>
      <c r="H3345" s="140">
        <f t="shared" ca="1" si="156"/>
        <v>35.5</v>
      </c>
      <c r="I3345" s="141">
        <f t="shared" ca="1" si="157"/>
        <v>0</v>
      </c>
      <c r="J3345" s="143"/>
      <c r="K3345" s="144" t="s">
        <v>3103</v>
      </c>
    </row>
    <row r="3346" spans="1:11" hidden="1" x14ac:dyDescent="0.25">
      <c r="A3346" s="185" t="s">
        <v>1915</v>
      </c>
      <c r="B3346" s="138" t="s">
        <v>8473</v>
      </c>
      <c r="C3346" s="139" t="s">
        <v>17</v>
      </c>
      <c r="D3346" s="139">
        <v>0</v>
      </c>
      <c r="E3346" s="140">
        <f ca="1">OFFSET(INDEX(Composições!A:H,MATCH(Orçamentária!A3346,Composições!A:A,0),8),2,0)</f>
        <v>38.057000000000002</v>
      </c>
      <c r="F3346" s="141">
        <f t="shared" ca="1" si="158"/>
        <v>0</v>
      </c>
      <c r="G3346" s="142">
        <f>IF($K3346="Padrão",BDI!$B$17,IF($K3346="Diferenciado",BDI!$E$17,0))</f>
        <v>0.21290000000000001</v>
      </c>
      <c r="H3346" s="140">
        <f t="shared" ca="1" si="156"/>
        <v>46.16</v>
      </c>
      <c r="I3346" s="141">
        <f t="shared" ca="1" si="157"/>
        <v>0</v>
      </c>
      <c r="J3346" s="143"/>
      <c r="K3346" s="144" t="s">
        <v>3103</v>
      </c>
    </row>
    <row r="3347" spans="1:11" hidden="1" x14ac:dyDescent="0.25">
      <c r="A3347" s="185" t="s">
        <v>1916</v>
      </c>
      <c r="B3347" s="138" t="s">
        <v>8474</v>
      </c>
      <c r="C3347" s="139" t="s">
        <v>17</v>
      </c>
      <c r="D3347" s="139">
        <v>0</v>
      </c>
      <c r="E3347" s="140">
        <f ca="1">OFFSET(INDEX(Composições!A:H,MATCH(Orçamentária!A3347,Composições!A:A,0),8),2,0)</f>
        <v>43.823500000000003</v>
      </c>
      <c r="F3347" s="141">
        <f t="shared" ca="1" si="158"/>
        <v>0</v>
      </c>
      <c r="G3347" s="142">
        <f>IF($K3347="Padrão",BDI!$B$17,IF($K3347="Diferenciado",BDI!$E$17,0))</f>
        <v>0.21290000000000001</v>
      </c>
      <c r="H3347" s="140">
        <f t="shared" ca="1" si="156"/>
        <v>53.15</v>
      </c>
      <c r="I3347" s="141">
        <f t="shared" ca="1" si="157"/>
        <v>0</v>
      </c>
      <c r="J3347" s="143"/>
      <c r="K3347" s="144" t="s">
        <v>3103</v>
      </c>
    </row>
    <row r="3348" spans="1:11" hidden="1" x14ac:dyDescent="0.25">
      <c r="A3348" s="185" t="s">
        <v>1917</v>
      </c>
      <c r="B3348" s="138" t="s">
        <v>8475</v>
      </c>
      <c r="C3348" s="139" t="s">
        <v>17</v>
      </c>
      <c r="D3348" s="139">
        <v>0</v>
      </c>
      <c r="E3348" s="140">
        <f ca="1">OFFSET(INDEX(Composições!A:H,MATCH(Orçamentária!A3348,Composições!A:A,0),8),2,0)</f>
        <v>7.6094999999999997</v>
      </c>
      <c r="F3348" s="141">
        <f t="shared" ca="1" si="158"/>
        <v>0</v>
      </c>
      <c r="G3348" s="142">
        <f>IF($K3348="Padrão",BDI!$B$17,IF($K3348="Diferenciado",BDI!$E$17,0))</f>
        <v>0.21290000000000001</v>
      </c>
      <c r="H3348" s="140">
        <f t="shared" ca="1" si="156"/>
        <v>9.23</v>
      </c>
      <c r="I3348" s="141">
        <f t="shared" ca="1" si="157"/>
        <v>0</v>
      </c>
      <c r="J3348" s="143"/>
      <c r="K3348" s="144" t="s">
        <v>3103</v>
      </c>
    </row>
    <row r="3349" spans="1:11" hidden="1" x14ac:dyDescent="0.25">
      <c r="A3349" s="185" t="s">
        <v>1918</v>
      </c>
      <c r="B3349" s="138" t="s">
        <v>8476</v>
      </c>
      <c r="C3349" s="139" t="s">
        <v>17</v>
      </c>
      <c r="D3349" s="139">
        <v>0</v>
      </c>
      <c r="E3349" s="140">
        <f ca="1">OFFSET(INDEX(Composições!A:H,MATCH(Orçamentária!A3349,Composições!A:A,0),8),2,0)</f>
        <v>51.148000000000003</v>
      </c>
      <c r="F3349" s="141">
        <f t="shared" ca="1" si="158"/>
        <v>0</v>
      </c>
      <c r="G3349" s="142">
        <f>IF($K3349="Padrão",BDI!$B$17,IF($K3349="Diferenciado",BDI!$E$17,0))</f>
        <v>0.21290000000000001</v>
      </c>
      <c r="H3349" s="140">
        <f t="shared" ca="1" si="156"/>
        <v>62.04</v>
      </c>
      <c r="I3349" s="141">
        <f t="shared" ca="1" si="157"/>
        <v>0</v>
      </c>
      <c r="J3349" s="143"/>
      <c r="K3349" s="144" t="s">
        <v>3103</v>
      </c>
    </row>
    <row r="3350" spans="1:11" hidden="1" x14ac:dyDescent="0.25">
      <c r="A3350" s="185" t="s">
        <v>1919</v>
      </c>
      <c r="B3350" s="138" t="s">
        <v>8477</v>
      </c>
      <c r="C3350" s="139" t="s">
        <v>17</v>
      </c>
      <c r="D3350" s="139">
        <v>0</v>
      </c>
      <c r="E3350" s="140">
        <f ca="1">OFFSET(INDEX(Composições!A:H,MATCH(Orçamentária!A3350,Composições!A:A,0),8),2,0)</f>
        <v>95.294499999999999</v>
      </c>
      <c r="F3350" s="141">
        <f t="shared" ca="1" si="158"/>
        <v>0</v>
      </c>
      <c r="G3350" s="142">
        <f>IF($K3350="Padrão",BDI!$B$17,IF($K3350="Diferenciado",BDI!$E$17,0))</f>
        <v>0.21290000000000001</v>
      </c>
      <c r="H3350" s="140">
        <f t="shared" ca="1" si="156"/>
        <v>115.58</v>
      </c>
      <c r="I3350" s="141">
        <f t="shared" ca="1" si="157"/>
        <v>0</v>
      </c>
      <c r="J3350" s="143"/>
      <c r="K3350" s="144" t="s">
        <v>3103</v>
      </c>
    </row>
    <row r="3351" spans="1:11" hidden="1" x14ac:dyDescent="0.25">
      <c r="A3351" s="185" t="s">
        <v>1920</v>
      </c>
      <c r="B3351" s="138" t="s">
        <v>8478</v>
      </c>
      <c r="C3351" s="139" t="s">
        <v>17</v>
      </c>
      <c r="D3351" s="139">
        <v>0</v>
      </c>
      <c r="E3351" s="140">
        <f ca="1">OFFSET(INDEX(Composições!A:H,MATCH(Orçamentária!A3351,Composições!A:A,0),8),2,0)</f>
        <v>23.322499999999998</v>
      </c>
      <c r="F3351" s="141">
        <f t="shared" ca="1" si="158"/>
        <v>0</v>
      </c>
      <c r="G3351" s="142">
        <f>IF($K3351="Padrão",BDI!$B$17,IF($K3351="Diferenciado",BDI!$E$17,0))</f>
        <v>0.21290000000000001</v>
      </c>
      <c r="H3351" s="140">
        <f t="shared" ca="1" si="156"/>
        <v>28.29</v>
      </c>
      <c r="I3351" s="141">
        <f t="shared" ca="1" si="157"/>
        <v>0</v>
      </c>
      <c r="J3351" s="143"/>
      <c r="K3351" s="144" t="s">
        <v>3103</v>
      </c>
    </row>
    <row r="3352" spans="1:11" hidden="1" x14ac:dyDescent="0.25">
      <c r="A3352" s="185" t="s">
        <v>1921</v>
      </c>
      <c r="B3352" s="138" t="s">
        <v>8479</v>
      </c>
      <c r="C3352" s="139" t="s">
        <v>17</v>
      </c>
      <c r="D3352" s="139">
        <v>0</v>
      </c>
      <c r="E3352" s="140">
        <f ca="1">OFFSET(INDEX(Composições!A:H,MATCH(Orçamentária!A3352,Composições!A:A,0),8),2,0)</f>
        <v>72.79849999999999</v>
      </c>
      <c r="F3352" s="141">
        <f t="shared" ca="1" si="158"/>
        <v>0</v>
      </c>
      <c r="G3352" s="142">
        <f>IF($K3352="Padrão",BDI!$B$17,IF($K3352="Diferenciado",BDI!$E$17,0))</f>
        <v>0.21290000000000001</v>
      </c>
      <c r="H3352" s="140">
        <f t="shared" ca="1" si="156"/>
        <v>88.3</v>
      </c>
      <c r="I3352" s="141">
        <f t="shared" ca="1" si="157"/>
        <v>0</v>
      </c>
      <c r="J3352" s="143"/>
      <c r="K3352" s="144" t="s">
        <v>3103</v>
      </c>
    </row>
    <row r="3353" spans="1:11" hidden="1" x14ac:dyDescent="0.25">
      <c r="A3353" s="185" t="s">
        <v>1922</v>
      </c>
      <c r="B3353" s="138" t="s">
        <v>8480</v>
      </c>
      <c r="C3353" s="139" t="s">
        <v>17</v>
      </c>
      <c r="D3353" s="139">
        <v>0</v>
      </c>
      <c r="E3353" s="140">
        <f ca="1">OFFSET(INDEX(Composições!A:H,MATCH(Orçamentária!A3353,Composições!A:A,0),8),2,0)</f>
        <v>58.444000000000003</v>
      </c>
      <c r="F3353" s="141">
        <f t="shared" ca="1" si="158"/>
        <v>0</v>
      </c>
      <c r="G3353" s="142">
        <f>IF($K3353="Padrão",BDI!$B$17,IF($K3353="Diferenciado",BDI!$E$17,0))</f>
        <v>0.21290000000000001</v>
      </c>
      <c r="H3353" s="140">
        <f t="shared" ca="1" si="156"/>
        <v>70.89</v>
      </c>
      <c r="I3353" s="141">
        <f t="shared" ca="1" si="157"/>
        <v>0</v>
      </c>
      <c r="J3353" s="143"/>
      <c r="K3353" s="144" t="s">
        <v>3103</v>
      </c>
    </row>
    <row r="3354" spans="1:11" hidden="1" x14ac:dyDescent="0.25">
      <c r="A3354" s="185" t="s">
        <v>1923</v>
      </c>
      <c r="B3354" s="138" t="s">
        <v>8481</v>
      </c>
      <c r="C3354" s="139" t="s">
        <v>17</v>
      </c>
      <c r="D3354" s="139">
        <v>0</v>
      </c>
      <c r="E3354" s="140">
        <f ca="1">OFFSET(INDEX(Composições!A:H,MATCH(Orçamentária!A3354,Composições!A:A,0),8),2,0)</f>
        <v>64.105999999999995</v>
      </c>
      <c r="F3354" s="141">
        <f t="shared" ca="1" si="158"/>
        <v>0</v>
      </c>
      <c r="G3354" s="142">
        <f>IF($K3354="Padrão",BDI!$B$17,IF($K3354="Diferenciado",BDI!$E$17,0))</f>
        <v>0.21290000000000001</v>
      </c>
      <c r="H3354" s="140">
        <f t="shared" ca="1" si="156"/>
        <v>77.75</v>
      </c>
      <c r="I3354" s="141">
        <f t="shared" ca="1" si="157"/>
        <v>0</v>
      </c>
      <c r="J3354" s="143"/>
      <c r="K3354" s="144" t="s">
        <v>3103</v>
      </c>
    </row>
    <row r="3355" spans="1:11" hidden="1" x14ac:dyDescent="0.25">
      <c r="A3355" s="185" t="s">
        <v>1924</v>
      </c>
      <c r="B3355" s="138" t="s">
        <v>8482</v>
      </c>
      <c r="C3355" s="139" t="s">
        <v>17</v>
      </c>
      <c r="D3355" s="139">
        <v>0</v>
      </c>
      <c r="E3355" s="140">
        <f ca="1">OFFSET(INDEX(Composições!A:H,MATCH(Orçamentária!A3355,Composições!A:A,0),8),2,0)</f>
        <v>21.802499999999998</v>
      </c>
      <c r="F3355" s="141">
        <f t="shared" ca="1" si="158"/>
        <v>0</v>
      </c>
      <c r="G3355" s="142">
        <f>IF($K3355="Padrão",BDI!$B$17,IF($K3355="Diferenciado",BDI!$E$17,0))</f>
        <v>0.21290000000000001</v>
      </c>
      <c r="H3355" s="140">
        <f t="shared" ca="1" si="156"/>
        <v>26.44</v>
      </c>
      <c r="I3355" s="141">
        <f t="shared" ca="1" si="157"/>
        <v>0</v>
      </c>
      <c r="J3355" s="143"/>
      <c r="K3355" s="144" t="s">
        <v>3103</v>
      </c>
    </row>
    <row r="3356" spans="1:11" hidden="1" x14ac:dyDescent="0.25">
      <c r="A3356" s="185" t="s">
        <v>1925</v>
      </c>
      <c r="B3356" s="138" t="s">
        <v>8483</v>
      </c>
      <c r="C3356" s="139" t="s">
        <v>17</v>
      </c>
      <c r="D3356" s="139">
        <v>0</v>
      </c>
      <c r="E3356" s="140">
        <f ca="1">OFFSET(INDEX(Composições!A:H,MATCH(Orçamentária!A3356,Composições!A:A,0),8),2,0)</f>
        <v>38.294499999999999</v>
      </c>
      <c r="F3356" s="141">
        <f t="shared" ca="1" si="158"/>
        <v>0</v>
      </c>
      <c r="G3356" s="142">
        <f>IF($K3356="Padrão",BDI!$B$17,IF($K3356="Diferenciado",BDI!$E$17,0))</f>
        <v>0.21290000000000001</v>
      </c>
      <c r="H3356" s="140">
        <f t="shared" ca="1" si="156"/>
        <v>46.45</v>
      </c>
      <c r="I3356" s="141">
        <f t="shared" ca="1" si="157"/>
        <v>0</v>
      </c>
      <c r="J3356" s="143"/>
      <c r="K3356" s="144" t="s">
        <v>3103</v>
      </c>
    </row>
    <row r="3357" spans="1:11" hidden="1" x14ac:dyDescent="0.25">
      <c r="A3357" s="185" t="s">
        <v>1926</v>
      </c>
      <c r="B3357" s="138" t="s">
        <v>8484</v>
      </c>
      <c r="C3357" s="139" t="s">
        <v>17</v>
      </c>
      <c r="D3357" s="139">
        <v>0</v>
      </c>
      <c r="E3357" s="140">
        <f ca="1">OFFSET(INDEX(Composições!A:H,MATCH(Orçamentária!A3357,Composições!A:A,0),8),2,0)</f>
        <v>163.44749999999999</v>
      </c>
      <c r="F3357" s="141">
        <f t="shared" ca="1" si="158"/>
        <v>0</v>
      </c>
      <c r="G3357" s="142">
        <f>IF($K3357="Padrão",BDI!$B$17,IF($K3357="Diferenciado",BDI!$E$17,0))</f>
        <v>0.21290000000000001</v>
      </c>
      <c r="H3357" s="140">
        <f t="shared" ca="1" si="156"/>
        <v>198.25</v>
      </c>
      <c r="I3357" s="141">
        <f t="shared" ca="1" si="157"/>
        <v>0</v>
      </c>
      <c r="J3357" s="143"/>
      <c r="K3357" s="144" t="s">
        <v>3103</v>
      </c>
    </row>
    <row r="3358" spans="1:11" hidden="1" x14ac:dyDescent="0.25">
      <c r="A3358" s="185" t="s">
        <v>1927</v>
      </c>
      <c r="B3358" s="138" t="s">
        <v>8485</v>
      </c>
      <c r="C3358" s="139" t="s">
        <v>17</v>
      </c>
      <c r="D3358" s="139">
        <v>0</v>
      </c>
      <c r="E3358" s="140">
        <f ca="1">OFFSET(INDEX(Composições!A:H,MATCH(Orçamentária!A3358,Composições!A:A,0),8),2,0)</f>
        <v>0</v>
      </c>
      <c r="F3358" s="141">
        <f t="shared" ca="1" si="158"/>
        <v>0</v>
      </c>
      <c r="G3358" s="142">
        <f>IF($K3358="Padrão",BDI!$B$17,IF($K3358="Diferenciado",BDI!$E$17,0))</f>
        <v>0.21290000000000001</v>
      </c>
      <c r="H3358" s="140">
        <f t="shared" ca="1" si="156"/>
        <v>0</v>
      </c>
      <c r="I3358" s="141">
        <f t="shared" ca="1" si="157"/>
        <v>0</v>
      </c>
      <c r="J3358" s="143"/>
      <c r="K3358" s="144" t="s">
        <v>3103</v>
      </c>
    </row>
    <row r="3359" spans="1:11" hidden="1" x14ac:dyDescent="0.25">
      <c r="A3359" s="185" t="s">
        <v>1929</v>
      </c>
      <c r="B3359" s="138" t="s">
        <v>8486</v>
      </c>
      <c r="C3359" s="139" t="s">
        <v>17</v>
      </c>
      <c r="D3359" s="139">
        <v>0</v>
      </c>
      <c r="E3359" s="140">
        <f ca="1">OFFSET(INDEX(Composições!A:H,MATCH(Orçamentária!A3359,Composições!A:A,0),8),2,0)</f>
        <v>21.698</v>
      </c>
      <c r="F3359" s="141">
        <f t="shared" ca="1" si="158"/>
        <v>0</v>
      </c>
      <c r="G3359" s="142">
        <f>IF($K3359="Padrão",BDI!$B$17,IF($K3359="Diferenciado",BDI!$E$17,0))</f>
        <v>0.21290000000000001</v>
      </c>
      <c r="H3359" s="140">
        <f t="shared" ca="1" si="156"/>
        <v>26.32</v>
      </c>
      <c r="I3359" s="141">
        <f t="shared" ca="1" si="157"/>
        <v>0</v>
      </c>
      <c r="J3359" s="143"/>
      <c r="K3359" s="144" t="s">
        <v>3103</v>
      </c>
    </row>
    <row r="3360" spans="1:11" hidden="1" x14ac:dyDescent="0.25">
      <c r="A3360" s="185" t="s">
        <v>1930</v>
      </c>
      <c r="B3360" s="138" t="s">
        <v>8487</v>
      </c>
      <c r="C3360" s="139" t="s">
        <v>17</v>
      </c>
      <c r="D3360" s="139">
        <v>0</v>
      </c>
      <c r="E3360" s="140">
        <f ca="1">OFFSET(INDEX(Composições!A:H,MATCH(Orçamentária!A3360,Composições!A:A,0),8),2,0)</f>
        <v>238.393</v>
      </c>
      <c r="F3360" s="141">
        <f t="shared" ca="1" si="158"/>
        <v>0</v>
      </c>
      <c r="G3360" s="142">
        <f>IF($K3360="Padrão",BDI!$B$17,IF($K3360="Diferenciado",BDI!$E$17,0))</f>
        <v>0.21290000000000001</v>
      </c>
      <c r="H3360" s="140">
        <f t="shared" ca="1" si="156"/>
        <v>289.14999999999998</v>
      </c>
      <c r="I3360" s="141">
        <f t="shared" ca="1" si="157"/>
        <v>0</v>
      </c>
      <c r="J3360" s="143"/>
      <c r="K3360" s="144" t="s">
        <v>3103</v>
      </c>
    </row>
    <row r="3361" spans="1:11" hidden="1" x14ac:dyDescent="0.25">
      <c r="A3361" s="185" t="s">
        <v>1931</v>
      </c>
      <c r="B3361" s="138" t="s">
        <v>8488</v>
      </c>
      <c r="C3361" s="139" t="s">
        <v>17</v>
      </c>
      <c r="D3361" s="139">
        <v>0</v>
      </c>
      <c r="E3361" s="140">
        <f ca="1">OFFSET(INDEX(Composições!A:H,MATCH(Orçamentária!A3361,Composições!A:A,0),8),2,0)</f>
        <v>113.9335</v>
      </c>
      <c r="F3361" s="141">
        <f t="shared" ca="1" si="158"/>
        <v>0</v>
      </c>
      <c r="G3361" s="142">
        <f>IF($K3361="Padrão",BDI!$B$17,IF($K3361="Diferenciado",BDI!$E$17,0))</f>
        <v>0.21290000000000001</v>
      </c>
      <c r="H3361" s="140">
        <f t="shared" ca="1" si="156"/>
        <v>138.19</v>
      </c>
      <c r="I3361" s="141">
        <f t="shared" ca="1" si="157"/>
        <v>0</v>
      </c>
      <c r="J3361" s="143"/>
      <c r="K3361" s="144" t="s">
        <v>3103</v>
      </c>
    </row>
    <row r="3362" spans="1:11" hidden="1" x14ac:dyDescent="0.25">
      <c r="A3362" s="185" t="s">
        <v>1932</v>
      </c>
      <c r="B3362" s="138" t="s">
        <v>8489</v>
      </c>
      <c r="C3362" s="139" t="s">
        <v>17</v>
      </c>
      <c r="D3362" s="139">
        <v>0</v>
      </c>
      <c r="E3362" s="140">
        <f ca="1">OFFSET(INDEX(Composições!A:H,MATCH(Orçamentária!A3362,Composições!A:A,0),8),2,0)</f>
        <v>24.852</v>
      </c>
      <c r="F3362" s="141">
        <f t="shared" ca="1" si="158"/>
        <v>0</v>
      </c>
      <c r="G3362" s="142">
        <f>IF($K3362="Padrão",BDI!$B$17,IF($K3362="Diferenciado",BDI!$E$17,0))</f>
        <v>0.21290000000000001</v>
      </c>
      <c r="H3362" s="140">
        <f t="shared" ca="1" si="156"/>
        <v>30.14</v>
      </c>
      <c r="I3362" s="141">
        <f t="shared" ca="1" si="157"/>
        <v>0</v>
      </c>
      <c r="J3362" s="143"/>
      <c r="K3362" s="144" t="s">
        <v>3103</v>
      </c>
    </row>
    <row r="3363" spans="1:11" hidden="1" x14ac:dyDescent="0.25">
      <c r="A3363" s="185" t="s">
        <v>1933</v>
      </c>
      <c r="B3363" s="138" t="s">
        <v>8490</v>
      </c>
      <c r="C3363" s="139" t="s">
        <v>17</v>
      </c>
      <c r="D3363" s="139">
        <v>0</v>
      </c>
      <c r="E3363" s="140">
        <f ca="1">OFFSET(INDEX(Composições!A:H,MATCH(Orçamentária!A3363,Composições!A:A,0),8),2,0)</f>
        <v>89.850999999999999</v>
      </c>
      <c r="F3363" s="141">
        <f t="shared" ca="1" si="158"/>
        <v>0</v>
      </c>
      <c r="G3363" s="142">
        <f>IF($K3363="Padrão",BDI!$B$17,IF($K3363="Diferenciado",BDI!$E$17,0))</f>
        <v>0.21290000000000001</v>
      </c>
      <c r="H3363" s="140">
        <f t="shared" ca="1" si="156"/>
        <v>108.98</v>
      </c>
      <c r="I3363" s="141">
        <f t="shared" ca="1" si="157"/>
        <v>0</v>
      </c>
      <c r="J3363" s="143"/>
      <c r="K3363" s="144" t="s">
        <v>3103</v>
      </c>
    </row>
    <row r="3364" spans="1:11" hidden="1" x14ac:dyDescent="0.25">
      <c r="A3364" s="185" t="s">
        <v>1934</v>
      </c>
      <c r="B3364" s="138" t="s">
        <v>8491</v>
      </c>
      <c r="C3364" s="139" t="s">
        <v>17</v>
      </c>
      <c r="D3364" s="139">
        <v>0</v>
      </c>
      <c r="E3364" s="140">
        <f ca="1">OFFSET(INDEX(Composições!A:H,MATCH(Orçamentária!A3364,Composições!A:A,0),8),2,0)</f>
        <v>74.869500000000002</v>
      </c>
      <c r="F3364" s="141">
        <f t="shared" ca="1" si="158"/>
        <v>0</v>
      </c>
      <c r="G3364" s="142">
        <f>IF($K3364="Padrão",BDI!$B$17,IF($K3364="Diferenciado",BDI!$E$17,0))</f>
        <v>0.21290000000000001</v>
      </c>
      <c r="H3364" s="140">
        <f t="shared" ca="1" si="156"/>
        <v>90.81</v>
      </c>
      <c r="I3364" s="141">
        <f t="shared" ca="1" si="157"/>
        <v>0</v>
      </c>
      <c r="J3364" s="143"/>
      <c r="K3364" s="144" t="s">
        <v>3103</v>
      </c>
    </row>
    <row r="3365" spans="1:11" hidden="1" x14ac:dyDescent="0.25">
      <c r="A3365" s="185" t="s">
        <v>1935</v>
      </c>
      <c r="B3365" s="138" t="s">
        <v>8492</v>
      </c>
      <c r="C3365" s="139" t="s">
        <v>17</v>
      </c>
      <c r="D3365" s="139">
        <v>0</v>
      </c>
      <c r="E3365" s="140">
        <f ca="1">OFFSET(INDEX(Composições!A:H,MATCH(Orçamentária!A3365,Composições!A:A,0),8),2,0)</f>
        <v>87.171999999999997</v>
      </c>
      <c r="F3365" s="141">
        <f t="shared" ca="1" si="158"/>
        <v>0</v>
      </c>
      <c r="G3365" s="142">
        <f>IF($K3365="Padrão",BDI!$B$17,IF($K3365="Diferenciado",BDI!$E$17,0))</f>
        <v>0.21290000000000001</v>
      </c>
      <c r="H3365" s="140">
        <f t="shared" ca="1" si="156"/>
        <v>105.73</v>
      </c>
      <c r="I3365" s="141">
        <f t="shared" ca="1" si="157"/>
        <v>0</v>
      </c>
      <c r="J3365" s="143"/>
      <c r="K3365" s="144" t="s">
        <v>3103</v>
      </c>
    </row>
    <row r="3366" spans="1:11" hidden="1" x14ac:dyDescent="0.25">
      <c r="A3366" s="185" t="s">
        <v>1936</v>
      </c>
      <c r="B3366" s="138" t="s">
        <v>8493</v>
      </c>
      <c r="C3366" s="139" t="s">
        <v>17</v>
      </c>
      <c r="D3366" s="139">
        <v>0</v>
      </c>
      <c r="E3366" s="140">
        <f ca="1">OFFSET(INDEX(Composições!A:H,MATCH(Orçamentária!A3366,Composições!A:A,0),8),2,0)</f>
        <v>48.953499999999998</v>
      </c>
      <c r="F3366" s="141">
        <f t="shared" ca="1" si="158"/>
        <v>0</v>
      </c>
      <c r="G3366" s="142">
        <f>IF($K3366="Padrão",BDI!$B$17,IF($K3366="Diferenciado",BDI!$E$17,0))</f>
        <v>0.21290000000000001</v>
      </c>
      <c r="H3366" s="140">
        <f t="shared" ca="1" si="156"/>
        <v>59.38</v>
      </c>
      <c r="I3366" s="141">
        <f t="shared" ca="1" si="157"/>
        <v>0</v>
      </c>
      <c r="J3366" s="143"/>
      <c r="K3366" s="144" t="s">
        <v>3103</v>
      </c>
    </row>
    <row r="3367" spans="1:11" hidden="1" x14ac:dyDescent="0.25">
      <c r="A3367" s="185" t="s">
        <v>1937</v>
      </c>
      <c r="B3367" s="138" t="s">
        <v>8494</v>
      </c>
      <c r="C3367" s="139" t="s">
        <v>17</v>
      </c>
      <c r="D3367" s="139">
        <v>0</v>
      </c>
      <c r="E3367" s="140">
        <f ca="1">OFFSET(INDEX(Composições!A:H,MATCH(Orçamentária!A3367,Composições!A:A,0),8),2,0)</f>
        <v>38.294499999999999</v>
      </c>
      <c r="F3367" s="141">
        <f t="shared" ca="1" si="158"/>
        <v>0</v>
      </c>
      <c r="G3367" s="142">
        <f>IF($K3367="Padrão",BDI!$B$17,IF($K3367="Diferenciado",BDI!$E$17,0))</f>
        <v>0.21290000000000001</v>
      </c>
      <c r="H3367" s="140">
        <f t="shared" ca="1" si="156"/>
        <v>46.45</v>
      </c>
      <c r="I3367" s="141">
        <f t="shared" ca="1" si="157"/>
        <v>0</v>
      </c>
      <c r="J3367" s="143"/>
      <c r="K3367" s="144" t="s">
        <v>3103</v>
      </c>
    </row>
    <row r="3368" spans="1:11" hidden="1" x14ac:dyDescent="0.25">
      <c r="A3368" s="185" t="s">
        <v>1938</v>
      </c>
      <c r="B3368" s="138" t="s">
        <v>8495</v>
      </c>
      <c r="C3368" s="139" t="s">
        <v>17</v>
      </c>
      <c r="D3368" s="139">
        <v>0</v>
      </c>
      <c r="E3368" s="140">
        <f ca="1">OFFSET(INDEX(Composições!A:H,MATCH(Orçamentária!A3368,Composições!A:A,0),8),2,0)</f>
        <v>0</v>
      </c>
      <c r="F3368" s="141">
        <f t="shared" ca="1" si="158"/>
        <v>0</v>
      </c>
      <c r="G3368" s="142">
        <f>IF($K3368="Padrão",BDI!$B$17,IF($K3368="Diferenciado",BDI!$E$17,0))</f>
        <v>0.21290000000000001</v>
      </c>
      <c r="H3368" s="140">
        <f t="shared" ca="1" si="156"/>
        <v>0</v>
      </c>
      <c r="I3368" s="141">
        <f t="shared" ca="1" si="157"/>
        <v>0</v>
      </c>
      <c r="J3368" s="143"/>
      <c r="K3368" s="144" t="s">
        <v>3103</v>
      </c>
    </row>
    <row r="3369" spans="1:11" hidden="1" x14ac:dyDescent="0.25">
      <c r="A3369" s="185" t="s">
        <v>1940</v>
      </c>
      <c r="B3369" s="138" t="s">
        <v>8496</v>
      </c>
      <c r="C3369" s="139" t="s">
        <v>17</v>
      </c>
      <c r="D3369" s="139">
        <v>0</v>
      </c>
      <c r="E3369" s="140">
        <f ca="1">OFFSET(INDEX(Composições!A:H,MATCH(Orçamentária!A3369,Composições!A:A,0),8),2,0)</f>
        <v>29.915499999999998</v>
      </c>
      <c r="F3369" s="141">
        <f t="shared" ca="1" si="158"/>
        <v>0</v>
      </c>
      <c r="G3369" s="142">
        <f>IF($K3369="Padrão",BDI!$B$17,IF($K3369="Diferenciado",BDI!$E$17,0))</f>
        <v>0.21290000000000001</v>
      </c>
      <c r="H3369" s="140">
        <f t="shared" ca="1" si="156"/>
        <v>36.28</v>
      </c>
      <c r="I3369" s="141">
        <f t="shared" ca="1" si="157"/>
        <v>0</v>
      </c>
      <c r="J3369" s="143"/>
      <c r="K3369" s="144" t="s">
        <v>3103</v>
      </c>
    </row>
    <row r="3370" spans="1:11" hidden="1" x14ac:dyDescent="0.25">
      <c r="A3370" s="185" t="s">
        <v>1941</v>
      </c>
      <c r="B3370" s="138" t="s">
        <v>8497</v>
      </c>
      <c r="C3370" s="139" t="s">
        <v>17</v>
      </c>
      <c r="D3370" s="139">
        <v>0</v>
      </c>
      <c r="E3370" s="140">
        <f ca="1">OFFSET(INDEX(Composições!A:H,MATCH(Orçamentária!A3370,Composições!A:A,0),8),2,0)</f>
        <v>230.869</v>
      </c>
      <c r="F3370" s="141">
        <f t="shared" ca="1" si="158"/>
        <v>0</v>
      </c>
      <c r="G3370" s="142">
        <f>IF($K3370="Padrão",BDI!$B$17,IF($K3370="Diferenciado",BDI!$E$17,0))</f>
        <v>0.21290000000000001</v>
      </c>
      <c r="H3370" s="140">
        <f t="shared" ca="1" si="156"/>
        <v>280.02</v>
      </c>
      <c r="I3370" s="141">
        <f t="shared" ca="1" si="157"/>
        <v>0</v>
      </c>
      <c r="J3370" s="143"/>
      <c r="K3370" s="144" t="s">
        <v>3103</v>
      </c>
    </row>
    <row r="3371" spans="1:11" hidden="1" x14ac:dyDescent="0.25">
      <c r="A3371" s="185" t="s">
        <v>1942</v>
      </c>
      <c r="B3371" s="138" t="s">
        <v>8498</v>
      </c>
      <c r="C3371" s="139" t="s">
        <v>17</v>
      </c>
      <c r="D3371" s="139">
        <v>0</v>
      </c>
      <c r="E3371" s="140">
        <f ca="1">OFFSET(INDEX(Composições!A:H,MATCH(Orçamentária!A3371,Composições!A:A,0),8),2,0)</f>
        <v>0</v>
      </c>
      <c r="F3371" s="141">
        <f t="shared" ca="1" si="158"/>
        <v>0</v>
      </c>
      <c r="G3371" s="142">
        <f>IF($K3371="Padrão",BDI!$B$17,IF($K3371="Diferenciado",BDI!$E$17,0))</f>
        <v>0.21290000000000001</v>
      </c>
      <c r="H3371" s="140">
        <f t="shared" ca="1" si="156"/>
        <v>0</v>
      </c>
      <c r="I3371" s="141">
        <f t="shared" ca="1" si="157"/>
        <v>0</v>
      </c>
      <c r="J3371" s="143"/>
      <c r="K3371" s="144" t="s">
        <v>3103</v>
      </c>
    </row>
    <row r="3372" spans="1:11" hidden="1" x14ac:dyDescent="0.25">
      <c r="A3372" s="185" t="s">
        <v>1944</v>
      </c>
      <c r="B3372" s="138" t="s">
        <v>8499</v>
      </c>
      <c r="C3372" s="139" t="s">
        <v>17</v>
      </c>
      <c r="D3372" s="139">
        <v>0</v>
      </c>
      <c r="E3372" s="140">
        <f ca="1">OFFSET(INDEX(Composições!A:H,MATCH(Orçamentária!A3372,Composições!A:A,0),8),2,0)</f>
        <v>38.057000000000002</v>
      </c>
      <c r="F3372" s="141">
        <f t="shared" ca="1" si="158"/>
        <v>0</v>
      </c>
      <c r="G3372" s="142">
        <f>IF($K3372="Padrão",BDI!$B$17,IF($K3372="Diferenciado",BDI!$E$17,0))</f>
        <v>0.21290000000000001</v>
      </c>
      <c r="H3372" s="140">
        <f t="shared" ca="1" si="156"/>
        <v>46.16</v>
      </c>
      <c r="I3372" s="141">
        <f t="shared" ca="1" si="157"/>
        <v>0</v>
      </c>
      <c r="J3372" s="143"/>
      <c r="K3372" s="144" t="s">
        <v>3103</v>
      </c>
    </row>
    <row r="3373" spans="1:11" hidden="1" x14ac:dyDescent="0.25">
      <c r="A3373" s="185" t="s">
        <v>1945</v>
      </c>
      <c r="B3373" s="138" t="s">
        <v>8500</v>
      </c>
      <c r="C3373" s="139" t="s">
        <v>17</v>
      </c>
      <c r="D3373" s="139">
        <v>0</v>
      </c>
      <c r="E3373" s="140">
        <f ca="1">OFFSET(INDEX(Composições!A:H,MATCH(Orçamentária!A3373,Composições!A:A,0),8),2,0)</f>
        <v>193.83799999999999</v>
      </c>
      <c r="F3373" s="141">
        <f t="shared" ca="1" si="158"/>
        <v>0</v>
      </c>
      <c r="G3373" s="142">
        <f>IF($K3373="Padrão",BDI!$B$17,IF($K3373="Diferenciado",BDI!$E$17,0))</f>
        <v>0.21290000000000001</v>
      </c>
      <c r="H3373" s="140">
        <f t="shared" ca="1" si="156"/>
        <v>235.11</v>
      </c>
      <c r="I3373" s="141">
        <f t="shared" ca="1" si="157"/>
        <v>0</v>
      </c>
      <c r="J3373" s="143"/>
      <c r="K3373" s="144" t="s">
        <v>3103</v>
      </c>
    </row>
    <row r="3374" spans="1:11" hidden="1" x14ac:dyDescent="0.25">
      <c r="A3374" s="185" t="s">
        <v>1946</v>
      </c>
      <c r="B3374" s="138" t="s">
        <v>8501</v>
      </c>
      <c r="C3374" s="139" t="s">
        <v>17</v>
      </c>
      <c r="D3374" s="139">
        <v>0</v>
      </c>
      <c r="E3374" s="140">
        <f ca="1">OFFSET(INDEX(Composições!A:H,MATCH(Orçamentária!A3374,Composições!A:A,0),8),2,0)</f>
        <v>83.125</v>
      </c>
      <c r="F3374" s="141">
        <f t="shared" ca="1" si="158"/>
        <v>0</v>
      </c>
      <c r="G3374" s="142">
        <f>IF($K3374="Padrão",BDI!$B$17,IF($K3374="Diferenciado",BDI!$E$17,0))</f>
        <v>0.21290000000000001</v>
      </c>
      <c r="H3374" s="140">
        <f t="shared" ca="1" si="156"/>
        <v>100.82</v>
      </c>
      <c r="I3374" s="141">
        <f t="shared" ca="1" si="157"/>
        <v>0</v>
      </c>
      <c r="J3374" s="143"/>
      <c r="K3374" s="144" t="s">
        <v>3103</v>
      </c>
    </row>
    <row r="3375" spans="1:11" hidden="1" x14ac:dyDescent="0.25">
      <c r="A3375" s="185" t="s">
        <v>1947</v>
      </c>
      <c r="B3375" s="138" t="s">
        <v>8502</v>
      </c>
      <c r="C3375" s="139" t="s">
        <v>17</v>
      </c>
      <c r="D3375" s="139">
        <v>0</v>
      </c>
      <c r="E3375" s="140">
        <f ca="1">OFFSET(INDEX(Composições!A:H,MATCH(Orçamentária!A3375,Composições!A:A,0),8),2,0)</f>
        <v>60.942500000000003</v>
      </c>
      <c r="F3375" s="141">
        <f t="shared" ca="1" si="158"/>
        <v>0</v>
      </c>
      <c r="G3375" s="142">
        <f>IF($K3375="Padrão",BDI!$B$17,IF($K3375="Diferenciado",BDI!$E$17,0))</f>
        <v>0.21290000000000001</v>
      </c>
      <c r="H3375" s="140">
        <f t="shared" ca="1" si="156"/>
        <v>73.92</v>
      </c>
      <c r="I3375" s="141">
        <f t="shared" ca="1" si="157"/>
        <v>0</v>
      </c>
      <c r="J3375" s="143"/>
      <c r="K3375" s="144" t="s">
        <v>3103</v>
      </c>
    </row>
    <row r="3376" spans="1:11" hidden="1" x14ac:dyDescent="0.25">
      <c r="A3376" s="185" t="s">
        <v>1948</v>
      </c>
      <c r="B3376" s="138" t="s">
        <v>8503</v>
      </c>
      <c r="C3376" s="139" t="s">
        <v>17</v>
      </c>
      <c r="D3376" s="139">
        <v>0</v>
      </c>
      <c r="E3376" s="140">
        <f ca="1">OFFSET(INDEX(Composições!A:H,MATCH(Orçamentária!A3376,Composições!A:A,0),8),2,0)</f>
        <v>425.19149999999996</v>
      </c>
      <c r="F3376" s="141">
        <f t="shared" ca="1" si="158"/>
        <v>0</v>
      </c>
      <c r="G3376" s="142">
        <f>IF($K3376="Padrão",BDI!$B$17,IF($K3376="Diferenciado",BDI!$E$17,0))</f>
        <v>0.21290000000000001</v>
      </c>
      <c r="H3376" s="140">
        <f t="shared" ca="1" si="156"/>
        <v>515.71</v>
      </c>
      <c r="I3376" s="141">
        <f t="shared" ca="1" si="157"/>
        <v>0</v>
      </c>
      <c r="J3376" s="143"/>
      <c r="K3376" s="144" t="s">
        <v>3103</v>
      </c>
    </row>
    <row r="3377" spans="1:11" hidden="1" x14ac:dyDescent="0.25">
      <c r="A3377" s="185" t="s">
        <v>1949</v>
      </c>
      <c r="B3377" s="138" t="s">
        <v>8504</v>
      </c>
      <c r="C3377" s="139" t="s">
        <v>17</v>
      </c>
      <c r="D3377" s="139">
        <v>0</v>
      </c>
      <c r="E3377" s="140">
        <f ca="1">OFFSET(INDEX(Composições!A:H,MATCH(Orçamentária!A3377,Composições!A:A,0),8),2,0)</f>
        <v>48.288499999999999</v>
      </c>
      <c r="F3377" s="141">
        <f t="shared" ca="1" si="158"/>
        <v>0</v>
      </c>
      <c r="G3377" s="142">
        <f>IF($K3377="Padrão",BDI!$B$17,IF($K3377="Diferenciado",BDI!$E$17,0))</f>
        <v>0.21290000000000001</v>
      </c>
      <c r="H3377" s="140">
        <f t="shared" ca="1" si="156"/>
        <v>58.57</v>
      </c>
      <c r="I3377" s="141">
        <f t="shared" ca="1" si="157"/>
        <v>0</v>
      </c>
      <c r="J3377" s="143"/>
      <c r="K3377" s="144" t="s">
        <v>3103</v>
      </c>
    </row>
    <row r="3378" spans="1:11" hidden="1" x14ac:dyDescent="0.25">
      <c r="A3378" s="185" t="s">
        <v>1950</v>
      </c>
      <c r="B3378" s="138" t="s">
        <v>8505</v>
      </c>
      <c r="C3378" s="139" t="s">
        <v>17</v>
      </c>
      <c r="D3378" s="139">
        <v>0</v>
      </c>
      <c r="E3378" s="140">
        <f ca="1">OFFSET(INDEX(Composições!A:H,MATCH(Orçamentária!A3378,Composições!A:A,0),8),2,0)</f>
        <v>298.18599999999998</v>
      </c>
      <c r="F3378" s="141">
        <f t="shared" ca="1" si="158"/>
        <v>0</v>
      </c>
      <c r="G3378" s="142">
        <f>IF($K3378="Padrão",BDI!$B$17,IF($K3378="Diferenciado",BDI!$E$17,0))</f>
        <v>0.21290000000000001</v>
      </c>
      <c r="H3378" s="140">
        <f t="shared" ca="1" si="156"/>
        <v>361.67</v>
      </c>
      <c r="I3378" s="141">
        <f t="shared" ca="1" si="157"/>
        <v>0</v>
      </c>
      <c r="J3378" s="143"/>
      <c r="K3378" s="144" t="s">
        <v>3103</v>
      </c>
    </row>
    <row r="3379" spans="1:11" hidden="1" x14ac:dyDescent="0.25">
      <c r="A3379" s="185" t="s">
        <v>1951</v>
      </c>
      <c r="B3379" s="138" t="s">
        <v>8506</v>
      </c>
      <c r="C3379" s="139" t="s">
        <v>17</v>
      </c>
      <c r="D3379" s="139">
        <v>0</v>
      </c>
      <c r="E3379" s="140">
        <f ca="1">OFFSET(INDEX(Composições!A:H,MATCH(Orçamentária!A3379,Composições!A:A,0),8),2,0)</f>
        <v>4.75</v>
      </c>
      <c r="F3379" s="141">
        <f t="shared" ca="1" si="158"/>
        <v>0</v>
      </c>
      <c r="G3379" s="142">
        <f>IF($K3379="Padrão",BDI!$B$17,IF($K3379="Diferenciado",BDI!$E$17,0))</f>
        <v>0.21290000000000001</v>
      </c>
      <c r="H3379" s="140">
        <f t="shared" ca="1" si="156"/>
        <v>5.76</v>
      </c>
      <c r="I3379" s="141">
        <f t="shared" ca="1" si="157"/>
        <v>0</v>
      </c>
      <c r="J3379" s="143"/>
      <c r="K3379" s="144" t="s">
        <v>3103</v>
      </c>
    </row>
    <row r="3380" spans="1:11" hidden="1" x14ac:dyDescent="0.25">
      <c r="A3380" s="185" t="s">
        <v>1952</v>
      </c>
      <c r="B3380" s="138" t="s">
        <v>1953</v>
      </c>
      <c r="C3380" s="139" t="s">
        <v>17</v>
      </c>
      <c r="D3380" s="139">
        <v>0</v>
      </c>
      <c r="E3380" s="140">
        <f ca="1">OFFSET(INDEX(Composições!A:H,MATCH(Orçamentária!A3380,Composições!A:A,0),8),2,0)</f>
        <v>0</v>
      </c>
      <c r="F3380" s="141">
        <f t="shared" ca="1" si="158"/>
        <v>0</v>
      </c>
      <c r="G3380" s="142">
        <f>IF($K3380="Padrão",BDI!$B$17,IF($K3380="Diferenciado",BDI!$E$17,0))</f>
        <v>0.21290000000000001</v>
      </c>
      <c r="H3380" s="140">
        <f t="shared" ca="1" si="156"/>
        <v>0</v>
      </c>
      <c r="I3380" s="141">
        <f t="shared" ca="1" si="157"/>
        <v>0</v>
      </c>
      <c r="J3380" s="143"/>
      <c r="K3380" s="144" t="s">
        <v>3103</v>
      </c>
    </row>
    <row r="3381" spans="1:11" hidden="1" x14ac:dyDescent="0.25">
      <c r="A3381" s="185" t="s">
        <v>1954</v>
      </c>
      <c r="B3381" s="138" t="s">
        <v>8507</v>
      </c>
      <c r="C3381" s="139" t="s">
        <v>17</v>
      </c>
      <c r="D3381" s="139">
        <v>0</v>
      </c>
      <c r="E3381" s="140">
        <f ca="1">OFFSET(INDEX(Composições!A:H,MATCH(Orçamentária!A3381,Composições!A:A,0),8),2,0)</f>
        <v>3.9045000000000001</v>
      </c>
      <c r="F3381" s="141">
        <f t="shared" ca="1" si="158"/>
        <v>0</v>
      </c>
      <c r="G3381" s="142">
        <f>IF($K3381="Padrão",BDI!$B$17,IF($K3381="Diferenciado",BDI!$E$17,0))</f>
        <v>0.21290000000000001</v>
      </c>
      <c r="H3381" s="140">
        <f t="shared" ca="1" si="156"/>
        <v>4.74</v>
      </c>
      <c r="I3381" s="141">
        <f t="shared" ca="1" si="157"/>
        <v>0</v>
      </c>
      <c r="J3381" s="143"/>
      <c r="K3381" s="144" t="s">
        <v>3103</v>
      </c>
    </row>
    <row r="3382" spans="1:11" hidden="1" x14ac:dyDescent="0.25">
      <c r="A3382" s="185" t="s">
        <v>1955</v>
      </c>
      <c r="B3382" s="138" t="s">
        <v>8508</v>
      </c>
      <c r="C3382" s="139" t="s">
        <v>17</v>
      </c>
      <c r="D3382" s="139">
        <v>0</v>
      </c>
      <c r="E3382" s="140">
        <f ca="1">OFFSET(INDEX(Composições!A:H,MATCH(Orçamentária!A3382,Composições!A:A,0),8),2,0)</f>
        <v>3.8</v>
      </c>
      <c r="F3382" s="141">
        <f t="shared" ca="1" si="158"/>
        <v>0</v>
      </c>
      <c r="G3382" s="142">
        <f>IF($K3382="Padrão",BDI!$B$17,IF($K3382="Diferenciado",BDI!$E$17,0))</f>
        <v>0.21290000000000001</v>
      </c>
      <c r="H3382" s="140">
        <f t="shared" ca="1" si="156"/>
        <v>4.6100000000000003</v>
      </c>
      <c r="I3382" s="141">
        <f t="shared" ca="1" si="157"/>
        <v>0</v>
      </c>
      <c r="J3382" s="143"/>
      <c r="K3382" s="144" t="s">
        <v>3103</v>
      </c>
    </row>
    <row r="3383" spans="1:11" hidden="1" x14ac:dyDescent="0.25">
      <c r="A3383" s="185" t="s">
        <v>1956</v>
      </c>
      <c r="B3383" s="138" t="s">
        <v>8509</v>
      </c>
      <c r="C3383" s="139" t="s">
        <v>17</v>
      </c>
      <c r="D3383" s="139">
        <v>0</v>
      </c>
      <c r="E3383" s="140">
        <f ca="1">OFFSET(INDEX(Composições!A:H,MATCH(Orçamentária!A3383,Composições!A:A,0),8),2,0)</f>
        <v>4.3890000000000002</v>
      </c>
      <c r="F3383" s="141">
        <f t="shared" ca="1" si="158"/>
        <v>0</v>
      </c>
      <c r="G3383" s="142">
        <f>IF($K3383="Padrão",BDI!$B$17,IF($K3383="Diferenciado",BDI!$E$17,0))</f>
        <v>0.21290000000000001</v>
      </c>
      <c r="H3383" s="140">
        <f t="shared" ca="1" si="156"/>
        <v>5.32</v>
      </c>
      <c r="I3383" s="141">
        <f t="shared" ca="1" si="157"/>
        <v>0</v>
      </c>
      <c r="J3383" s="143"/>
      <c r="K3383" s="144" t="s">
        <v>3103</v>
      </c>
    </row>
    <row r="3384" spans="1:11" hidden="1" x14ac:dyDescent="0.25">
      <c r="A3384" s="185" t="s">
        <v>1957</v>
      </c>
      <c r="B3384" s="138" t="s">
        <v>8510</v>
      </c>
      <c r="C3384" s="139" t="s">
        <v>17</v>
      </c>
      <c r="D3384" s="139">
        <v>0</v>
      </c>
      <c r="E3384" s="140">
        <f ca="1">OFFSET(INDEX(Composições!A:H,MATCH(Orçamentária!A3384,Composições!A:A,0),8),2,0)</f>
        <v>5.8519999999999994</v>
      </c>
      <c r="F3384" s="141">
        <f t="shared" ca="1" si="158"/>
        <v>0</v>
      </c>
      <c r="G3384" s="142">
        <f>IF($K3384="Padrão",BDI!$B$17,IF($K3384="Diferenciado",BDI!$E$17,0))</f>
        <v>0.21290000000000001</v>
      </c>
      <c r="H3384" s="140">
        <f t="shared" ca="1" si="156"/>
        <v>7.1</v>
      </c>
      <c r="I3384" s="141">
        <f t="shared" ca="1" si="157"/>
        <v>0</v>
      </c>
      <c r="J3384" s="143"/>
      <c r="K3384" s="144" t="s">
        <v>3103</v>
      </c>
    </row>
    <row r="3385" spans="1:11" hidden="1" x14ac:dyDescent="0.25">
      <c r="A3385" s="185" t="s">
        <v>1958</v>
      </c>
      <c r="B3385" s="138" t="s">
        <v>8511</v>
      </c>
      <c r="C3385" s="139" t="s">
        <v>17</v>
      </c>
      <c r="D3385" s="139">
        <v>0</v>
      </c>
      <c r="E3385" s="140">
        <f ca="1">OFFSET(INDEX(Composições!A:H,MATCH(Orçamentária!A3385,Composições!A:A,0),8),2,0)</f>
        <v>2.2989999999999999</v>
      </c>
      <c r="F3385" s="141">
        <f t="shared" ca="1" si="158"/>
        <v>0</v>
      </c>
      <c r="G3385" s="142">
        <f>IF($K3385="Padrão",BDI!$B$17,IF($K3385="Diferenciado",BDI!$E$17,0))</f>
        <v>0.21290000000000001</v>
      </c>
      <c r="H3385" s="140">
        <f t="shared" ca="1" si="156"/>
        <v>2.79</v>
      </c>
      <c r="I3385" s="141">
        <f t="shared" ca="1" si="157"/>
        <v>0</v>
      </c>
      <c r="J3385" s="143"/>
      <c r="K3385" s="144" t="s">
        <v>3103</v>
      </c>
    </row>
    <row r="3386" spans="1:11" hidden="1" x14ac:dyDescent="0.25">
      <c r="A3386" s="185" t="s">
        <v>1959</v>
      </c>
      <c r="B3386" s="138" t="s">
        <v>8512</v>
      </c>
      <c r="C3386" s="139" t="s">
        <v>17</v>
      </c>
      <c r="D3386" s="139">
        <v>0</v>
      </c>
      <c r="E3386" s="140">
        <f ca="1">OFFSET(INDEX(Composições!A:H,MATCH(Orçamentária!A3386,Composições!A:A,0),8),2,0)</f>
        <v>2.5459999999999998</v>
      </c>
      <c r="F3386" s="141">
        <f t="shared" ca="1" si="158"/>
        <v>0</v>
      </c>
      <c r="G3386" s="142">
        <f>IF($K3386="Padrão",BDI!$B$17,IF($K3386="Diferenciado",BDI!$E$17,0))</f>
        <v>0.21290000000000001</v>
      </c>
      <c r="H3386" s="140">
        <f t="shared" ca="1" si="156"/>
        <v>3.09</v>
      </c>
      <c r="I3386" s="141">
        <f t="shared" ca="1" si="157"/>
        <v>0</v>
      </c>
      <c r="J3386" s="143"/>
      <c r="K3386" s="144" t="s">
        <v>3103</v>
      </c>
    </row>
    <row r="3387" spans="1:11" hidden="1" x14ac:dyDescent="0.25">
      <c r="A3387" s="185" t="s">
        <v>1960</v>
      </c>
      <c r="B3387" s="138" t="s">
        <v>8513</v>
      </c>
      <c r="C3387" s="139" t="s">
        <v>17</v>
      </c>
      <c r="D3387" s="139">
        <v>0</v>
      </c>
      <c r="E3387" s="140">
        <f ca="1">OFFSET(INDEX(Composições!A:H,MATCH(Orçamentária!A3387,Composições!A:A,0),8),2,0)</f>
        <v>7.1439999999999992</v>
      </c>
      <c r="F3387" s="141">
        <f t="shared" ca="1" si="158"/>
        <v>0</v>
      </c>
      <c r="G3387" s="142">
        <f>IF($K3387="Padrão",BDI!$B$17,IF($K3387="Diferenciado",BDI!$E$17,0))</f>
        <v>0.21290000000000001</v>
      </c>
      <c r="H3387" s="140">
        <f t="shared" ca="1" si="156"/>
        <v>8.66</v>
      </c>
      <c r="I3387" s="141">
        <f t="shared" ca="1" si="157"/>
        <v>0</v>
      </c>
      <c r="J3387" s="143"/>
      <c r="K3387" s="144" t="s">
        <v>3103</v>
      </c>
    </row>
    <row r="3388" spans="1:11" hidden="1" x14ac:dyDescent="0.25">
      <c r="A3388" s="185" t="s">
        <v>1961</v>
      </c>
      <c r="B3388" s="138" t="s">
        <v>8514</v>
      </c>
      <c r="C3388" s="139" t="s">
        <v>17</v>
      </c>
      <c r="D3388" s="139">
        <v>0</v>
      </c>
      <c r="E3388" s="140">
        <f ca="1">OFFSET(INDEX(Composições!A:H,MATCH(Orçamentária!A3388,Composições!A:A,0),8),2,0)</f>
        <v>3.4104999999999999</v>
      </c>
      <c r="F3388" s="141">
        <f t="shared" ca="1" si="158"/>
        <v>0</v>
      </c>
      <c r="G3388" s="142">
        <f>IF($K3388="Padrão",BDI!$B$17,IF($K3388="Diferenciado",BDI!$E$17,0))</f>
        <v>0.21290000000000001</v>
      </c>
      <c r="H3388" s="140">
        <f t="shared" ca="1" si="156"/>
        <v>4.1399999999999997</v>
      </c>
      <c r="I3388" s="141">
        <f t="shared" ca="1" si="157"/>
        <v>0</v>
      </c>
      <c r="J3388" s="143"/>
      <c r="K3388" s="144" t="s">
        <v>3103</v>
      </c>
    </row>
    <row r="3389" spans="1:11" hidden="1" x14ac:dyDescent="0.25">
      <c r="A3389" s="185" t="s">
        <v>1962</v>
      </c>
      <c r="B3389" s="138" t="s">
        <v>8515</v>
      </c>
      <c r="C3389" s="139" t="s">
        <v>17</v>
      </c>
      <c r="D3389" s="139">
        <v>0</v>
      </c>
      <c r="E3389" s="140">
        <f ca="1">OFFSET(INDEX(Composições!A:H,MATCH(Orçamentária!A3389,Composições!A:A,0),8),2,0)</f>
        <v>11.618499999999999</v>
      </c>
      <c r="F3389" s="141">
        <f t="shared" ca="1" si="158"/>
        <v>0</v>
      </c>
      <c r="G3389" s="142">
        <f>IF($K3389="Padrão",BDI!$B$17,IF($K3389="Diferenciado",BDI!$E$17,0))</f>
        <v>0.21290000000000001</v>
      </c>
      <c r="H3389" s="140">
        <f t="shared" ca="1" si="156"/>
        <v>14.09</v>
      </c>
      <c r="I3389" s="141">
        <f t="shared" ca="1" si="157"/>
        <v>0</v>
      </c>
      <c r="J3389" s="143"/>
      <c r="K3389" s="144" t="s">
        <v>3103</v>
      </c>
    </row>
    <row r="3390" spans="1:11" hidden="1" x14ac:dyDescent="0.25">
      <c r="A3390" s="185" t="s">
        <v>1963</v>
      </c>
      <c r="B3390" s="138" t="s">
        <v>8516</v>
      </c>
      <c r="C3390" s="139" t="s">
        <v>17</v>
      </c>
      <c r="D3390" s="139">
        <v>0</v>
      </c>
      <c r="E3390" s="140">
        <f ca="1">OFFSET(INDEX(Composições!A:H,MATCH(Orçamentária!A3390,Composições!A:A,0),8),2,0)</f>
        <v>10.183999999999999</v>
      </c>
      <c r="F3390" s="141">
        <f t="shared" ca="1" si="158"/>
        <v>0</v>
      </c>
      <c r="G3390" s="142">
        <f>IF($K3390="Padrão",BDI!$B$17,IF($K3390="Diferenciado",BDI!$E$17,0))</f>
        <v>0.21290000000000001</v>
      </c>
      <c r="H3390" s="140">
        <f t="shared" ca="1" si="156"/>
        <v>12.35</v>
      </c>
      <c r="I3390" s="141">
        <f t="shared" ca="1" si="157"/>
        <v>0</v>
      </c>
      <c r="J3390" s="143"/>
      <c r="K3390" s="144" t="s">
        <v>3103</v>
      </c>
    </row>
    <row r="3391" spans="1:11" hidden="1" x14ac:dyDescent="0.25">
      <c r="A3391" s="185" t="s">
        <v>1964</v>
      </c>
      <c r="B3391" s="138" t="s">
        <v>8517</v>
      </c>
      <c r="C3391" s="139" t="s">
        <v>17</v>
      </c>
      <c r="D3391" s="139">
        <v>0</v>
      </c>
      <c r="E3391" s="140">
        <f ca="1">OFFSET(INDEX(Composições!A:H,MATCH(Orçamentária!A3391,Composições!A:A,0),8),2,0)</f>
        <v>7.7614999999999998</v>
      </c>
      <c r="F3391" s="141">
        <f t="shared" ca="1" si="158"/>
        <v>0</v>
      </c>
      <c r="G3391" s="142">
        <f>IF($K3391="Padrão",BDI!$B$17,IF($K3391="Diferenciado",BDI!$E$17,0))</f>
        <v>0.21290000000000001</v>
      </c>
      <c r="H3391" s="140">
        <f t="shared" ca="1" si="156"/>
        <v>9.41</v>
      </c>
      <c r="I3391" s="141">
        <f t="shared" ca="1" si="157"/>
        <v>0</v>
      </c>
      <c r="J3391" s="143"/>
      <c r="K3391" s="144" t="s">
        <v>3103</v>
      </c>
    </row>
    <row r="3392" spans="1:11" hidden="1" x14ac:dyDescent="0.25">
      <c r="A3392" s="185" t="s">
        <v>1965</v>
      </c>
      <c r="B3392" s="138" t="s">
        <v>8518</v>
      </c>
      <c r="C3392" s="139" t="s">
        <v>17</v>
      </c>
      <c r="D3392" s="139">
        <v>0</v>
      </c>
      <c r="E3392" s="140">
        <f ca="1">OFFSET(INDEX(Composições!A:H,MATCH(Orçamentária!A3392,Composições!A:A,0),8),2,0)</f>
        <v>0</v>
      </c>
      <c r="F3392" s="141">
        <f t="shared" ca="1" si="158"/>
        <v>0</v>
      </c>
      <c r="G3392" s="142">
        <f>IF($K3392="Padrão",BDI!$B$17,IF($K3392="Diferenciado",BDI!$E$17,0))</f>
        <v>0.21290000000000001</v>
      </c>
      <c r="H3392" s="140">
        <f t="shared" ca="1" si="156"/>
        <v>0</v>
      </c>
      <c r="I3392" s="141">
        <f t="shared" ca="1" si="157"/>
        <v>0</v>
      </c>
      <c r="J3392" s="143"/>
      <c r="K3392" s="144" t="s">
        <v>3103</v>
      </c>
    </row>
    <row r="3393" spans="1:11" hidden="1" x14ac:dyDescent="0.25">
      <c r="A3393" s="185" t="s">
        <v>1967</v>
      </c>
      <c r="B3393" s="138" t="s">
        <v>8519</v>
      </c>
      <c r="C3393" s="139" t="s">
        <v>17</v>
      </c>
      <c r="D3393" s="139">
        <v>0</v>
      </c>
      <c r="E3393" s="140">
        <f ca="1">OFFSET(INDEX(Composições!A:H,MATCH(Orçamentária!A3393,Composições!A:A,0),8),2,0)</f>
        <v>3.1635</v>
      </c>
      <c r="F3393" s="141">
        <f t="shared" ca="1" si="158"/>
        <v>0</v>
      </c>
      <c r="G3393" s="142">
        <f>IF($K3393="Padrão",BDI!$B$17,IF($K3393="Diferenciado",BDI!$E$17,0))</f>
        <v>0.21290000000000001</v>
      </c>
      <c r="H3393" s="140">
        <f t="shared" ca="1" si="156"/>
        <v>3.84</v>
      </c>
      <c r="I3393" s="141">
        <f t="shared" ca="1" si="157"/>
        <v>0</v>
      </c>
      <c r="J3393" s="143"/>
      <c r="K3393" s="144" t="s">
        <v>3103</v>
      </c>
    </row>
    <row r="3394" spans="1:11" hidden="1" x14ac:dyDescent="0.25">
      <c r="A3394" s="185" t="s">
        <v>1968</v>
      </c>
      <c r="B3394" s="138" t="s">
        <v>8520</v>
      </c>
      <c r="C3394" s="139" t="s">
        <v>17</v>
      </c>
      <c r="D3394" s="139">
        <v>0</v>
      </c>
      <c r="E3394" s="140">
        <f ca="1">OFFSET(INDEX(Composições!A:H,MATCH(Orçamentária!A3394,Composições!A:A,0),8),2,0)</f>
        <v>4.6265000000000001</v>
      </c>
      <c r="F3394" s="141">
        <f t="shared" ca="1" si="158"/>
        <v>0</v>
      </c>
      <c r="G3394" s="142">
        <f>IF($K3394="Padrão",BDI!$B$17,IF($K3394="Diferenciado",BDI!$E$17,0))</f>
        <v>0.21290000000000001</v>
      </c>
      <c r="H3394" s="140">
        <f t="shared" ca="1" si="156"/>
        <v>5.61</v>
      </c>
      <c r="I3394" s="141">
        <f t="shared" ca="1" si="157"/>
        <v>0</v>
      </c>
      <c r="J3394" s="143"/>
      <c r="K3394" s="144" t="s">
        <v>3103</v>
      </c>
    </row>
    <row r="3395" spans="1:11" hidden="1" x14ac:dyDescent="0.25">
      <c r="A3395" s="185" t="s">
        <v>1969</v>
      </c>
      <c r="B3395" s="138" t="s">
        <v>8521</v>
      </c>
      <c r="C3395" s="139" t="s">
        <v>17</v>
      </c>
      <c r="D3395" s="139">
        <v>0</v>
      </c>
      <c r="E3395" s="140">
        <f ca="1">OFFSET(INDEX(Composições!A:H,MATCH(Orçamentária!A3395,Composições!A:A,0),8),2,0)</f>
        <v>5.4719999999999995</v>
      </c>
      <c r="F3395" s="141">
        <f t="shared" ca="1" si="158"/>
        <v>0</v>
      </c>
      <c r="G3395" s="142">
        <f>IF($K3395="Padrão",BDI!$B$17,IF($K3395="Diferenciado",BDI!$E$17,0))</f>
        <v>0.21290000000000001</v>
      </c>
      <c r="H3395" s="140">
        <f t="shared" ca="1" si="156"/>
        <v>6.64</v>
      </c>
      <c r="I3395" s="141">
        <f t="shared" ca="1" si="157"/>
        <v>0</v>
      </c>
      <c r="J3395" s="143"/>
      <c r="K3395" s="144" t="s">
        <v>3103</v>
      </c>
    </row>
    <row r="3396" spans="1:11" hidden="1" x14ac:dyDescent="0.25">
      <c r="A3396" s="185" t="s">
        <v>1970</v>
      </c>
      <c r="B3396" s="138" t="s">
        <v>8522</v>
      </c>
      <c r="C3396" s="139" t="s">
        <v>17</v>
      </c>
      <c r="D3396" s="139">
        <v>0</v>
      </c>
      <c r="E3396" s="140">
        <f ca="1">OFFSET(INDEX(Composições!A:H,MATCH(Orçamentária!A3396,Composições!A:A,0),8),2,0)</f>
        <v>14.126499999999998</v>
      </c>
      <c r="F3396" s="141">
        <f t="shared" ca="1" si="158"/>
        <v>0</v>
      </c>
      <c r="G3396" s="142">
        <f>IF($K3396="Padrão",BDI!$B$17,IF($K3396="Diferenciado",BDI!$E$17,0))</f>
        <v>0.21290000000000001</v>
      </c>
      <c r="H3396" s="140">
        <f t="shared" ca="1" si="156"/>
        <v>17.13</v>
      </c>
      <c r="I3396" s="141">
        <f t="shared" ca="1" si="157"/>
        <v>0</v>
      </c>
      <c r="J3396" s="143"/>
      <c r="K3396" s="144" t="s">
        <v>3103</v>
      </c>
    </row>
    <row r="3397" spans="1:11" hidden="1" x14ac:dyDescent="0.25">
      <c r="A3397" s="185" t="s">
        <v>1971</v>
      </c>
      <c r="B3397" s="138" t="s">
        <v>8523</v>
      </c>
      <c r="C3397" s="139" t="s">
        <v>17</v>
      </c>
      <c r="D3397" s="139">
        <v>0</v>
      </c>
      <c r="E3397" s="140">
        <f ca="1">OFFSET(INDEX(Composições!A:H,MATCH(Orçamentária!A3397,Composições!A:A,0),8),2,0)</f>
        <v>6.9254999999999995</v>
      </c>
      <c r="F3397" s="141">
        <f t="shared" ca="1" si="158"/>
        <v>0</v>
      </c>
      <c r="G3397" s="142">
        <f>IF($K3397="Padrão",BDI!$B$17,IF($K3397="Diferenciado",BDI!$E$17,0))</f>
        <v>0.21290000000000001</v>
      </c>
      <c r="H3397" s="140">
        <f t="shared" ca="1" si="156"/>
        <v>8.4</v>
      </c>
      <c r="I3397" s="141">
        <f t="shared" ca="1" si="157"/>
        <v>0</v>
      </c>
      <c r="J3397" s="143"/>
      <c r="K3397" s="144" t="s">
        <v>3103</v>
      </c>
    </row>
    <row r="3398" spans="1:11" hidden="1" x14ac:dyDescent="0.25">
      <c r="A3398" s="185" t="s">
        <v>1972</v>
      </c>
      <c r="B3398" s="138" t="s">
        <v>8524</v>
      </c>
      <c r="C3398" s="139" t="s">
        <v>17</v>
      </c>
      <c r="D3398" s="139">
        <v>0</v>
      </c>
      <c r="E3398" s="140">
        <f ca="1">OFFSET(INDEX(Composições!A:H,MATCH(Orçamentária!A3398,Composições!A:A,0),8),2,0)</f>
        <v>7.1819999999999995</v>
      </c>
      <c r="F3398" s="141">
        <f t="shared" ca="1" si="158"/>
        <v>0</v>
      </c>
      <c r="G3398" s="142">
        <f>IF($K3398="Padrão",BDI!$B$17,IF($K3398="Diferenciado",BDI!$E$17,0))</f>
        <v>0.21290000000000001</v>
      </c>
      <c r="H3398" s="140">
        <f t="shared" ref="H3398:H3461" ca="1" si="159">IF(ISNUMBER(E3398),ROUND(E3398*(1+G3398),2),"")</f>
        <v>8.7100000000000009</v>
      </c>
      <c r="I3398" s="141">
        <f t="shared" ref="I3398:I3461" ca="1" si="160">IF(ISNUMBER(E3398),ROUND(H3398*D3398,2),"")</f>
        <v>0</v>
      </c>
      <c r="J3398" s="143"/>
      <c r="K3398" s="144" t="s">
        <v>3103</v>
      </c>
    </row>
    <row r="3399" spans="1:11" hidden="1" x14ac:dyDescent="0.25">
      <c r="A3399" s="185" t="s">
        <v>1973</v>
      </c>
      <c r="B3399" s="138" t="s">
        <v>8525</v>
      </c>
      <c r="C3399" s="139" t="s">
        <v>17</v>
      </c>
      <c r="D3399" s="139">
        <v>0</v>
      </c>
      <c r="E3399" s="140">
        <f ca="1">OFFSET(INDEX(Composições!A:H,MATCH(Orçamentária!A3399,Composições!A:A,0),8),2,0)</f>
        <v>45.989499999999992</v>
      </c>
      <c r="F3399" s="141">
        <f t="shared" ref="F3399:F3462" ca="1" si="161">IF(ISNUMBER(E3399),D3399*E3399,"")</f>
        <v>0</v>
      </c>
      <c r="G3399" s="142">
        <f>IF($K3399="Padrão",BDI!$B$17,IF($K3399="Diferenciado",BDI!$E$17,0))</f>
        <v>0.21290000000000001</v>
      </c>
      <c r="H3399" s="140">
        <f t="shared" ca="1" si="159"/>
        <v>55.78</v>
      </c>
      <c r="I3399" s="141">
        <f t="shared" ca="1" si="160"/>
        <v>0</v>
      </c>
      <c r="J3399" s="143"/>
      <c r="K3399" s="144" t="s">
        <v>3103</v>
      </c>
    </row>
    <row r="3400" spans="1:11" hidden="1" x14ac:dyDescent="0.25">
      <c r="A3400" s="185" t="s">
        <v>1974</v>
      </c>
      <c r="B3400" s="138" t="s">
        <v>8526</v>
      </c>
      <c r="C3400" s="139" t="s">
        <v>17</v>
      </c>
      <c r="D3400" s="139">
        <v>0</v>
      </c>
      <c r="E3400" s="140">
        <f ca="1">OFFSET(INDEX(Composições!A:H,MATCH(Orçamentária!A3400,Composições!A:A,0),8),2,0)</f>
        <v>8.1889999999999983</v>
      </c>
      <c r="F3400" s="141">
        <f t="shared" ca="1" si="161"/>
        <v>0</v>
      </c>
      <c r="G3400" s="142">
        <f>IF($K3400="Padrão",BDI!$B$17,IF($K3400="Diferenciado",BDI!$E$17,0))</f>
        <v>0.21290000000000001</v>
      </c>
      <c r="H3400" s="140">
        <f t="shared" ca="1" si="159"/>
        <v>9.93</v>
      </c>
      <c r="I3400" s="141">
        <f t="shared" ca="1" si="160"/>
        <v>0</v>
      </c>
      <c r="J3400" s="143"/>
      <c r="K3400" s="144" t="s">
        <v>3103</v>
      </c>
    </row>
    <row r="3401" spans="1:11" hidden="1" x14ac:dyDescent="0.25">
      <c r="A3401" s="185" t="s">
        <v>1975</v>
      </c>
      <c r="B3401" s="138" t="s">
        <v>8527</v>
      </c>
      <c r="C3401" s="139" t="s">
        <v>17</v>
      </c>
      <c r="D3401" s="139">
        <v>0</v>
      </c>
      <c r="E3401" s="140">
        <f ca="1">OFFSET(INDEX(Composições!A:H,MATCH(Orçamentária!A3401,Composições!A:A,0),8),2,0)</f>
        <v>12.901</v>
      </c>
      <c r="F3401" s="141">
        <f t="shared" ca="1" si="161"/>
        <v>0</v>
      </c>
      <c r="G3401" s="142">
        <f>IF($K3401="Padrão",BDI!$B$17,IF($K3401="Diferenciado",BDI!$E$17,0))</f>
        <v>0.21290000000000001</v>
      </c>
      <c r="H3401" s="140">
        <f t="shared" ca="1" si="159"/>
        <v>15.65</v>
      </c>
      <c r="I3401" s="141">
        <f t="shared" ca="1" si="160"/>
        <v>0</v>
      </c>
      <c r="J3401" s="143"/>
      <c r="K3401" s="144" t="s">
        <v>3103</v>
      </c>
    </row>
    <row r="3402" spans="1:11" hidden="1" x14ac:dyDescent="0.25">
      <c r="A3402" s="185" t="s">
        <v>1976</v>
      </c>
      <c r="B3402" s="138" t="s">
        <v>8528</v>
      </c>
      <c r="C3402" s="139" t="s">
        <v>17</v>
      </c>
      <c r="D3402" s="139">
        <v>0</v>
      </c>
      <c r="E3402" s="140">
        <f ca="1">OFFSET(INDEX(Composições!A:H,MATCH(Orçamentária!A3402,Composições!A:A,0),8),2,0)</f>
        <v>29.611499999999999</v>
      </c>
      <c r="F3402" s="141">
        <f t="shared" ca="1" si="161"/>
        <v>0</v>
      </c>
      <c r="G3402" s="142">
        <f>IF($K3402="Padrão",BDI!$B$17,IF($K3402="Diferenciado",BDI!$E$17,0))</f>
        <v>0.21290000000000001</v>
      </c>
      <c r="H3402" s="140">
        <f t="shared" ca="1" si="159"/>
        <v>35.92</v>
      </c>
      <c r="I3402" s="141">
        <f t="shared" ca="1" si="160"/>
        <v>0</v>
      </c>
      <c r="J3402" s="143"/>
      <c r="K3402" s="144" t="s">
        <v>3103</v>
      </c>
    </row>
    <row r="3403" spans="1:11" hidden="1" x14ac:dyDescent="0.25">
      <c r="A3403" s="185" t="s">
        <v>1977</v>
      </c>
      <c r="B3403" s="138" t="s">
        <v>8529</v>
      </c>
      <c r="C3403" s="139" t="s">
        <v>17</v>
      </c>
      <c r="D3403" s="139">
        <v>0</v>
      </c>
      <c r="E3403" s="140">
        <f ca="1">OFFSET(INDEX(Composições!A:H,MATCH(Orçamentária!A3403,Composições!A:A,0),8),2,0)</f>
        <v>10.9725</v>
      </c>
      <c r="F3403" s="141">
        <f t="shared" ca="1" si="161"/>
        <v>0</v>
      </c>
      <c r="G3403" s="142">
        <f>IF($K3403="Padrão",BDI!$B$17,IF($K3403="Diferenciado",BDI!$E$17,0))</f>
        <v>0.21290000000000001</v>
      </c>
      <c r="H3403" s="140">
        <f t="shared" ca="1" si="159"/>
        <v>13.31</v>
      </c>
      <c r="I3403" s="141">
        <f t="shared" ca="1" si="160"/>
        <v>0</v>
      </c>
      <c r="J3403" s="143"/>
      <c r="K3403" s="144" t="s">
        <v>3103</v>
      </c>
    </row>
    <row r="3404" spans="1:11" hidden="1" x14ac:dyDescent="0.25">
      <c r="A3404" s="185" t="s">
        <v>1978</v>
      </c>
      <c r="B3404" s="138" t="s">
        <v>8530</v>
      </c>
      <c r="C3404" s="139" t="s">
        <v>17</v>
      </c>
      <c r="D3404" s="139">
        <v>0</v>
      </c>
      <c r="E3404" s="140">
        <f ca="1">OFFSET(INDEX(Composições!A:H,MATCH(Orçamentária!A3404,Composições!A:A,0),8),2,0)</f>
        <v>8.0370000000000008</v>
      </c>
      <c r="F3404" s="141">
        <f t="shared" ca="1" si="161"/>
        <v>0</v>
      </c>
      <c r="G3404" s="142">
        <f>IF($K3404="Padrão",BDI!$B$17,IF($K3404="Diferenciado",BDI!$E$17,0))</f>
        <v>0.21290000000000001</v>
      </c>
      <c r="H3404" s="140">
        <f t="shared" ca="1" si="159"/>
        <v>9.75</v>
      </c>
      <c r="I3404" s="141">
        <f t="shared" ca="1" si="160"/>
        <v>0</v>
      </c>
      <c r="J3404" s="143"/>
      <c r="K3404" s="144" t="s">
        <v>3103</v>
      </c>
    </row>
    <row r="3405" spans="1:11" hidden="1" x14ac:dyDescent="0.25">
      <c r="A3405" s="185" t="s">
        <v>1979</v>
      </c>
      <c r="B3405" s="138" t="s">
        <v>8531</v>
      </c>
      <c r="C3405" s="139" t="s">
        <v>17</v>
      </c>
      <c r="D3405" s="139">
        <v>0</v>
      </c>
      <c r="E3405" s="140">
        <f ca="1">OFFSET(INDEX(Composições!A:H,MATCH(Orçamentária!A3405,Composições!A:A,0),8),2,0)</f>
        <v>6.7734999999999994</v>
      </c>
      <c r="F3405" s="141">
        <f t="shared" ca="1" si="161"/>
        <v>0</v>
      </c>
      <c r="G3405" s="142">
        <f>IF($K3405="Padrão",BDI!$B$17,IF($K3405="Diferenciado",BDI!$E$17,0))</f>
        <v>0.21290000000000001</v>
      </c>
      <c r="H3405" s="140">
        <f t="shared" ca="1" si="159"/>
        <v>8.2200000000000006</v>
      </c>
      <c r="I3405" s="141">
        <f t="shared" ca="1" si="160"/>
        <v>0</v>
      </c>
      <c r="J3405" s="143"/>
      <c r="K3405" s="144" t="s">
        <v>3103</v>
      </c>
    </row>
    <row r="3406" spans="1:11" hidden="1" x14ac:dyDescent="0.25">
      <c r="A3406" s="185" t="s">
        <v>1980</v>
      </c>
      <c r="B3406" s="138" t="s">
        <v>8532</v>
      </c>
      <c r="C3406" s="139" t="s">
        <v>17</v>
      </c>
      <c r="D3406" s="139">
        <v>0</v>
      </c>
      <c r="E3406" s="140">
        <f ca="1">OFFSET(INDEX(Composições!A:H,MATCH(Orçamentária!A3406,Composições!A:A,0),8),2,0)</f>
        <v>8.5784999999999982</v>
      </c>
      <c r="F3406" s="141">
        <f t="shared" ca="1" si="161"/>
        <v>0</v>
      </c>
      <c r="G3406" s="142">
        <f>IF($K3406="Padrão",BDI!$B$17,IF($K3406="Diferenciado",BDI!$E$17,0))</f>
        <v>0.21290000000000001</v>
      </c>
      <c r="H3406" s="140">
        <f t="shared" ca="1" si="159"/>
        <v>10.4</v>
      </c>
      <c r="I3406" s="141">
        <f t="shared" ca="1" si="160"/>
        <v>0</v>
      </c>
      <c r="J3406" s="143"/>
      <c r="K3406" s="144" t="s">
        <v>3103</v>
      </c>
    </row>
    <row r="3407" spans="1:11" hidden="1" x14ac:dyDescent="0.25">
      <c r="A3407" s="185" t="s">
        <v>1981</v>
      </c>
      <c r="B3407" s="138" t="s">
        <v>8533</v>
      </c>
      <c r="C3407" s="139" t="s">
        <v>17</v>
      </c>
      <c r="D3407" s="139">
        <v>0</v>
      </c>
      <c r="E3407" s="140">
        <f ca="1">OFFSET(INDEX(Composições!A:H,MATCH(Orçamentária!A3407,Composições!A:A,0),8),2,0)</f>
        <v>60.192</v>
      </c>
      <c r="F3407" s="141">
        <f t="shared" ca="1" si="161"/>
        <v>0</v>
      </c>
      <c r="G3407" s="142">
        <f>IF($K3407="Padrão",BDI!$B$17,IF($K3407="Diferenciado",BDI!$E$17,0))</f>
        <v>0.21290000000000001</v>
      </c>
      <c r="H3407" s="140">
        <f t="shared" ca="1" si="159"/>
        <v>73.010000000000005</v>
      </c>
      <c r="I3407" s="141">
        <f t="shared" ca="1" si="160"/>
        <v>0</v>
      </c>
      <c r="J3407" s="143"/>
      <c r="K3407" s="144" t="s">
        <v>3103</v>
      </c>
    </row>
    <row r="3408" spans="1:11" hidden="1" x14ac:dyDescent="0.25">
      <c r="A3408" s="185" t="s">
        <v>1982</v>
      </c>
      <c r="B3408" s="138" t="s">
        <v>8534</v>
      </c>
      <c r="C3408" s="139" t="s">
        <v>17</v>
      </c>
      <c r="D3408" s="139">
        <v>0</v>
      </c>
      <c r="E3408" s="140">
        <f ca="1">OFFSET(INDEX(Composições!A:H,MATCH(Orçamentária!A3408,Composições!A:A,0),8),2,0)</f>
        <v>9.4429999999999996</v>
      </c>
      <c r="F3408" s="141">
        <f t="shared" ca="1" si="161"/>
        <v>0</v>
      </c>
      <c r="G3408" s="142">
        <f>IF($K3408="Padrão",BDI!$B$17,IF($K3408="Diferenciado",BDI!$E$17,0))</f>
        <v>0.21290000000000001</v>
      </c>
      <c r="H3408" s="140">
        <f t="shared" ca="1" si="159"/>
        <v>11.45</v>
      </c>
      <c r="I3408" s="141">
        <f t="shared" ca="1" si="160"/>
        <v>0</v>
      </c>
      <c r="J3408" s="143"/>
      <c r="K3408" s="144" t="s">
        <v>3103</v>
      </c>
    </row>
    <row r="3409" spans="1:11" hidden="1" x14ac:dyDescent="0.25">
      <c r="A3409" s="185" t="s">
        <v>1983</v>
      </c>
      <c r="B3409" s="138" t="s">
        <v>8535</v>
      </c>
      <c r="C3409" s="139" t="s">
        <v>17</v>
      </c>
      <c r="D3409" s="139">
        <v>0</v>
      </c>
      <c r="E3409" s="140">
        <f ca="1">OFFSET(INDEX(Composições!A:H,MATCH(Orçamentária!A3409,Composições!A:A,0),8),2,0)</f>
        <v>43.253500000000003</v>
      </c>
      <c r="F3409" s="141">
        <f t="shared" ca="1" si="161"/>
        <v>0</v>
      </c>
      <c r="G3409" s="142">
        <f>IF($K3409="Padrão",BDI!$B$17,IF($K3409="Diferenciado",BDI!$E$17,0))</f>
        <v>0.21290000000000001</v>
      </c>
      <c r="H3409" s="140">
        <f t="shared" ca="1" si="159"/>
        <v>52.46</v>
      </c>
      <c r="I3409" s="141">
        <f t="shared" ca="1" si="160"/>
        <v>0</v>
      </c>
      <c r="J3409" s="143"/>
      <c r="K3409" s="144" t="s">
        <v>3103</v>
      </c>
    </row>
    <row r="3410" spans="1:11" hidden="1" x14ac:dyDescent="0.25">
      <c r="A3410" s="185" t="s">
        <v>1984</v>
      </c>
      <c r="B3410" s="138" t="s">
        <v>8536</v>
      </c>
      <c r="C3410" s="139" t="s">
        <v>17</v>
      </c>
      <c r="D3410" s="139">
        <v>0</v>
      </c>
      <c r="E3410" s="140">
        <f ca="1">OFFSET(INDEX(Composições!A:H,MATCH(Orçamentária!A3410,Composições!A:A,0),8),2,0)</f>
        <v>24.804499999999997</v>
      </c>
      <c r="F3410" s="141">
        <f t="shared" ca="1" si="161"/>
        <v>0</v>
      </c>
      <c r="G3410" s="142">
        <f>IF($K3410="Padrão",BDI!$B$17,IF($K3410="Diferenciado",BDI!$E$17,0))</f>
        <v>0.21290000000000001</v>
      </c>
      <c r="H3410" s="140">
        <f t="shared" ca="1" si="159"/>
        <v>30.09</v>
      </c>
      <c r="I3410" s="141">
        <f t="shared" ca="1" si="160"/>
        <v>0</v>
      </c>
      <c r="J3410" s="143"/>
      <c r="K3410" s="144" t="s">
        <v>3103</v>
      </c>
    </row>
    <row r="3411" spans="1:11" hidden="1" x14ac:dyDescent="0.25">
      <c r="A3411" s="185" t="s">
        <v>1985</v>
      </c>
      <c r="B3411" s="138" t="s">
        <v>8537</v>
      </c>
      <c r="C3411" s="139" t="s">
        <v>17</v>
      </c>
      <c r="D3411" s="139">
        <v>0</v>
      </c>
      <c r="E3411" s="140">
        <f ca="1">OFFSET(INDEX(Composições!A:H,MATCH(Orçamentária!A3411,Composições!A:A,0),8),2,0)</f>
        <v>13.262</v>
      </c>
      <c r="F3411" s="141">
        <f t="shared" ca="1" si="161"/>
        <v>0</v>
      </c>
      <c r="G3411" s="142">
        <f>IF($K3411="Padrão",BDI!$B$17,IF($K3411="Diferenciado",BDI!$E$17,0))</f>
        <v>0.21290000000000001</v>
      </c>
      <c r="H3411" s="140">
        <f t="shared" ca="1" si="159"/>
        <v>16.09</v>
      </c>
      <c r="I3411" s="141">
        <f t="shared" ca="1" si="160"/>
        <v>0</v>
      </c>
      <c r="J3411" s="143"/>
      <c r="K3411" s="144" t="s">
        <v>3103</v>
      </c>
    </row>
    <row r="3412" spans="1:11" hidden="1" x14ac:dyDescent="0.25">
      <c r="A3412" s="185" t="s">
        <v>1986</v>
      </c>
      <c r="B3412" s="138" t="s">
        <v>8538</v>
      </c>
      <c r="C3412" s="139" t="s">
        <v>17</v>
      </c>
      <c r="D3412" s="139">
        <v>0</v>
      </c>
      <c r="E3412" s="140">
        <f ca="1">OFFSET(INDEX(Composições!A:H,MATCH(Orçamentária!A3412,Composições!A:A,0),8),2,0)</f>
        <v>45.200999999999993</v>
      </c>
      <c r="F3412" s="141">
        <f t="shared" ca="1" si="161"/>
        <v>0</v>
      </c>
      <c r="G3412" s="142">
        <f>IF($K3412="Padrão",BDI!$B$17,IF($K3412="Diferenciado",BDI!$E$17,0))</f>
        <v>0.21290000000000001</v>
      </c>
      <c r="H3412" s="140">
        <f t="shared" ca="1" si="159"/>
        <v>54.82</v>
      </c>
      <c r="I3412" s="141">
        <f t="shared" ca="1" si="160"/>
        <v>0</v>
      </c>
      <c r="J3412" s="143"/>
      <c r="K3412" s="144" t="s">
        <v>3103</v>
      </c>
    </row>
    <row r="3413" spans="1:11" hidden="1" x14ac:dyDescent="0.25">
      <c r="A3413" s="185" t="s">
        <v>1987</v>
      </c>
      <c r="B3413" s="138" t="s">
        <v>8539</v>
      </c>
      <c r="C3413" s="139" t="s">
        <v>17</v>
      </c>
      <c r="D3413" s="139">
        <v>0</v>
      </c>
      <c r="E3413" s="140">
        <f ca="1">OFFSET(INDEX(Composições!A:H,MATCH(Orçamentária!A3413,Composições!A:A,0),8),2,0)</f>
        <v>42.3795</v>
      </c>
      <c r="F3413" s="141">
        <f t="shared" ca="1" si="161"/>
        <v>0</v>
      </c>
      <c r="G3413" s="142">
        <f>IF($K3413="Padrão",BDI!$B$17,IF($K3413="Diferenciado",BDI!$E$17,0))</f>
        <v>0.21290000000000001</v>
      </c>
      <c r="H3413" s="140">
        <f t="shared" ca="1" si="159"/>
        <v>51.4</v>
      </c>
      <c r="I3413" s="141">
        <f t="shared" ca="1" si="160"/>
        <v>0</v>
      </c>
      <c r="J3413" s="143"/>
      <c r="K3413" s="144" t="s">
        <v>3103</v>
      </c>
    </row>
    <row r="3414" spans="1:11" hidden="1" x14ac:dyDescent="0.25">
      <c r="A3414" s="185" t="s">
        <v>1988</v>
      </c>
      <c r="B3414" s="138" t="s">
        <v>8540</v>
      </c>
      <c r="C3414" s="139" t="s">
        <v>17</v>
      </c>
      <c r="D3414" s="139">
        <v>0</v>
      </c>
      <c r="E3414" s="140">
        <f ca="1">OFFSET(INDEX(Composições!A:H,MATCH(Orçamentária!A3414,Composições!A:A,0),8),2,0)</f>
        <v>20.9665</v>
      </c>
      <c r="F3414" s="141">
        <f t="shared" ca="1" si="161"/>
        <v>0</v>
      </c>
      <c r="G3414" s="142">
        <f>IF($K3414="Padrão",BDI!$B$17,IF($K3414="Diferenciado",BDI!$E$17,0))</f>
        <v>0.21290000000000001</v>
      </c>
      <c r="H3414" s="140">
        <f t="shared" ca="1" si="159"/>
        <v>25.43</v>
      </c>
      <c r="I3414" s="141">
        <f t="shared" ca="1" si="160"/>
        <v>0</v>
      </c>
      <c r="J3414" s="143"/>
      <c r="K3414" s="144" t="s">
        <v>3103</v>
      </c>
    </row>
    <row r="3415" spans="1:11" hidden="1" x14ac:dyDescent="0.25">
      <c r="A3415" s="185" t="s">
        <v>1989</v>
      </c>
      <c r="B3415" s="138" t="s">
        <v>8541</v>
      </c>
      <c r="C3415" s="139" t="s">
        <v>17</v>
      </c>
      <c r="D3415" s="139">
        <v>0</v>
      </c>
      <c r="E3415" s="140">
        <f ca="1">OFFSET(INDEX(Composições!A:H,MATCH(Orçamentária!A3415,Composições!A:A,0),8),2,0)</f>
        <v>10.7445</v>
      </c>
      <c r="F3415" s="141">
        <f t="shared" ca="1" si="161"/>
        <v>0</v>
      </c>
      <c r="G3415" s="142">
        <f>IF($K3415="Padrão",BDI!$B$17,IF($K3415="Diferenciado",BDI!$E$17,0))</f>
        <v>0.21290000000000001</v>
      </c>
      <c r="H3415" s="140">
        <f t="shared" ca="1" si="159"/>
        <v>13.03</v>
      </c>
      <c r="I3415" s="141">
        <f t="shared" ca="1" si="160"/>
        <v>0</v>
      </c>
      <c r="J3415" s="143"/>
      <c r="K3415" s="144" t="s">
        <v>3103</v>
      </c>
    </row>
    <row r="3416" spans="1:11" hidden="1" x14ac:dyDescent="0.25">
      <c r="A3416" s="185" t="s">
        <v>1990</v>
      </c>
      <c r="B3416" s="138" t="s">
        <v>8542</v>
      </c>
      <c r="C3416" s="139" t="s">
        <v>17</v>
      </c>
      <c r="D3416" s="139">
        <v>0</v>
      </c>
      <c r="E3416" s="140">
        <f ca="1">OFFSET(INDEX(Composições!A:H,MATCH(Orçamentária!A3416,Composições!A:A,0),8),2,0)</f>
        <v>33.8675</v>
      </c>
      <c r="F3416" s="141">
        <f t="shared" ca="1" si="161"/>
        <v>0</v>
      </c>
      <c r="G3416" s="142">
        <f>IF($K3416="Padrão",BDI!$B$17,IF($K3416="Diferenciado",BDI!$E$17,0))</f>
        <v>0.21290000000000001</v>
      </c>
      <c r="H3416" s="140">
        <f t="shared" ca="1" si="159"/>
        <v>41.08</v>
      </c>
      <c r="I3416" s="141">
        <f t="shared" ca="1" si="160"/>
        <v>0</v>
      </c>
      <c r="J3416" s="143"/>
      <c r="K3416" s="144" t="s">
        <v>3103</v>
      </c>
    </row>
    <row r="3417" spans="1:11" hidden="1" x14ac:dyDescent="0.25">
      <c r="A3417" s="185" t="s">
        <v>1991</v>
      </c>
      <c r="B3417" s="138" t="s">
        <v>8543</v>
      </c>
      <c r="C3417" s="139" t="s">
        <v>17</v>
      </c>
      <c r="D3417" s="139">
        <v>0</v>
      </c>
      <c r="E3417" s="140">
        <f ca="1">OFFSET(INDEX(Composições!A:H,MATCH(Orçamentária!A3417,Composições!A:A,0),8),2,0)</f>
        <v>77.282499999999985</v>
      </c>
      <c r="F3417" s="141">
        <f t="shared" ca="1" si="161"/>
        <v>0</v>
      </c>
      <c r="G3417" s="142">
        <f>IF($K3417="Padrão",BDI!$B$17,IF($K3417="Diferenciado",BDI!$E$17,0))</f>
        <v>0.21290000000000001</v>
      </c>
      <c r="H3417" s="140">
        <f t="shared" ca="1" si="159"/>
        <v>93.74</v>
      </c>
      <c r="I3417" s="141">
        <f t="shared" ca="1" si="160"/>
        <v>0</v>
      </c>
      <c r="J3417" s="143"/>
      <c r="K3417" s="144" t="s">
        <v>3103</v>
      </c>
    </row>
    <row r="3418" spans="1:11" hidden="1" x14ac:dyDescent="0.25">
      <c r="A3418" s="185" t="s">
        <v>1992</v>
      </c>
      <c r="B3418" s="138" t="s">
        <v>8544</v>
      </c>
      <c r="C3418" s="139" t="s">
        <v>17</v>
      </c>
      <c r="D3418" s="139">
        <v>0</v>
      </c>
      <c r="E3418" s="140">
        <f ca="1">OFFSET(INDEX(Composições!A:H,MATCH(Orçamentária!A3418,Composições!A:A,0),8),2,0)</f>
        <v>188.72699999999998</v>
      </c>
      <c r="F3418" s="141">
        <f t="shared" ca="1" si="161"/>
        <v>0</v>
      </c>
      <c r="G3418" s="142">
        <f>IF($K3418="Padrão",BDI!$B$17,IF($K3418="Diferenciado",BDI!$E$17,0))</f>
        <v>0.21290000000000001</v>
      </c>
      <c r="H3418" s="140">
        <f t="shared" ca="1" si="159"/>
        <v>228.91</v>
      </c>
      <c r="I3418" s="141">
        <f t="shared" ca="1" si="160"/>
        <v>0</v>
      </c>
      <c r="J3418" s="143"/>
      <c r="K3418" s="144" t="s">
        <v>3103</v>
      </c>
    </row>
    <row r="3419" spans="1:11" hidden="1" x14ac:dyDescent="0.25">
      <c r="A3419" s="185" t="s">
        <v>1993</v>
      </c>
      <c r="B3419" s="138" t="s">
        <v>8545</v>
      </c>
      <c r="C3419" s="139" t="s">
        <v>17</v>
      </c>
      <c r="D3419" s="139">
        <v>0</v>
      </c>
      <c r="E3419" s="140">
        <f ca="1">OFFSET(INDEX(Composições!A:H,MATCH(Orçamentária!A3419,Composições!A:A,0),8),2,0)</f>
        <v>119.71899999999999</v>
      </c>
      <c r="F3419" s="141">
        <f t="shared" ca="1" si="161"/>
        <v>0</v>
      </c>
      <c r="G3419" s="142">
        <f>IF($K3419="Padrão",BDI!$B$17,IF($K3419="Diferenciado",BDI!$E$17,0))</f>
        <v>0.21290000000000001</v>
      </c>
      <c r="H3419" s="140">
        <f t="shared" ca="1" si="159"/>
        <v>145.21</v>
      </c>
      <c r="I3419" s="141">
        <f t="shared" ca="1" si="160"/>
        <v>0</v>
      </c>
      <c r="J3419" s="143"/>
      <c r="K3419" s="144" t="s">
        <v>3103</v>
      </c>
    </row>
    <row r="3420" spans="1:11" hidden="1" x14ac:dyDescent="0.25">
      <c r="A3420" s="185" t="s">
        <v>1994</v>
      </c>
      <c r="B3420" s="138" t="s">
        <v>8546</v>
      </c>
      <c r="C3420" s="139" t="s">
        <v>17</v>
      </c>
      <c r="D3420" s="139">
        <v>0</v>
      </c>
      <c r="E3420" s="140">
        <f ca="1">OFFSET(INDEX(Composições!A:H,MATCH(Orçamentária!A3420,Composições!A:A,0),8),2,0)</f>
        <v>62.281999999999996</v>
      </c>
      <c r="F3420" s="141">
        <f t="shared" ca="1" si="161"/>
        <v>0</v>
      </c>
      <c r="G3420" s="142">
        <f>IF($K3420="Padrão",BDI!$B$17,IF($K3420="Diferenciado",BDI!$E$17,0))</f>
        <v>0.21290000000000001</v>
      </c>
      <c r="H3420" s="140">
        <f t="shared" ca="1" si="159"/>
        <v>75.540000000000006</v>
      </c>
      <c r="I3420" s="141">
        <f t="shared" ca="1" si="160"/>
        <v>0</v>
      </c>
      <c r="J3420" s="143"/>
      <c r="K3420" s="144" t="s">
        <v>3103</v>
      </c>
    </row>
    <row r="3421" spans="1:11" hidden="1" x14ac:dyDescent="0.25">
      <c r="A3421" s="185" t="s">
        <v>1995</v>
      </c>
      <c r="B3421" s="138" t="s">
        <v>8547</v>
      </c>
      <c r="C3421" s="139" t="s">
        <v>17</v>
      </c>
      <c r="D3421" s="139">
        <v>0</v>
      </c>
      <c r="E3421" s="140">
        <f ca="1">OFFSET(INDEX(Composições!A:H,MATCH(Orçamentária!A3421,Composições!A:A,0),8),2,0)</f>
        <v>67.658999999999992</v>
      </c>
      <c r="F3421" s="141">
        <f t="shared" ca="1" si="161"/>
        <v>0</v>
      </c>
      <c r="G3421" s="142">
        <f>IF($K3421="Padrão",BDI!$B$17,IF($K3421="Diferenciado",BDI!$E$17,0))</f>
        <v>0.21290000000000001</v>
      </c>
      <c r="H3421" s="140">
        <f t="shared" ca="1" si="159"/>
        <v>82.06</v>
      </c>
      <c r="I3421" s="141">
        <f t="shared" ca="1" si="160"/>
        <v>0</v>
      </c>
      <c r="J3421" s="143"/>
      <c r="K3421" s="144" t="s">
        <v>3103</v>
      </c>
    </row>
    <row r="3422" spans="1:11" hidden="1" x14ac:dyDescent="0.25">
      <c r="A3422" s="185" t="s">
        <v>1996</v>
      </c>
      <c r="B3422" s="138" t="s">
        <v>8548</v>
      </c>
      <c r="C3422" s="139" t="s">
        <v>17</v>
      </c>
      <c r="D3422" s="139">
        <v>0</v>
      </c>
      <c r="E3422" s="140">
        <f ca="1">OFFSET(INDEX(Composições!A:H,MATCH(Orçamentária!A3422,Composições!A:A,0),8),2,0)</f>
        <v>157.3295</v>
      </c>
      <c r="F3422" s="141">
        <f t="shared" ca="1" si="161"/>
        <v>0</v>
      </c>
      <c r="G3422" s="142">
        <f>IF($K3422="Padrão",BDI!$B$17,IF($K3422="Diferenciado",BDI!$E$17,0))</f>
        <v>0.21290000000000001</v>
      </c>
      <c r="H3422" s="140">
        <f t="shared" ca="1" si="159"/>
        <v>190.82</v>
      </c>
      <c r="I3422" s="141">
        <f t="shared" ca="1" si="160"/>
        <v>0</v>
      </c>
      <c r="J3422" s="143"/>
      <c r="K3422" s="144" t="s">
        <v>3103</v>
      </c>
    </row>
    <row r="3423" spans="1:11" hidden="1" x14ac:dyDescent="0.25">
      <c r="A3423" s="185" t="s">
        <v>1997</v>
      </c>
      <c r="B3423" s="138" t="s">
        <v>8549</v>
      </c>
      <c r="C3423" s="139" t="s">
        <v>17</v>
      </c>
      <c r="D3423" s="139">
        <v>0</v>
      </c>
      <c r="E3423" s="140">
        <f ca="1">OFFSET(INDEX(Composições!A:H,MATCH(Orçamentária!A3423,Composições!A:A,0),8),2,0)</f>
        <v>65.036999999999992</v>
      </c>
      <c r="F3423" s="141">
        <f t="shared" ca="1" si="161"/>
        <v>0</v>
      </c>
      <c r="G3423" s="142">
        <f>IF($K3423="Padrão",BDI!$B$17,IF($K3423="Diferenciado",BDI!$E$17,0))</f>
        <v>0.21290000000000001</v>
      </c>
      <c r="H3423" s="140">
        <f t="shared" ca="1" si="159"/>
        <v>78.88</v>
      </c>
      <c r="I3423" s="141">
        <f t="shared" ca="1" si="160"/>
        <v>0</v>
      </c>
      <c r="J3423" s="143"/>
      <c r="K3423" s="144" t="s">
        <v>3103</v>
      </c>
    </row>
    <row r="3424" spans="1:11" hidden="1" x14ac:dyDescent="0.25">
      <c r="A3424" s="185" t="s">
        <v>1998</v>
      </c>
      <c r="B3424" s="138" t="s">
        <v>8550</v>
      </c>
      <c r="C3424" s="139" t="s">
        <v>17</v>
      </c>
      <c r="D3424" s="139">
        <v>0</v>
      </c>
      <c r="E3424" s="140">
        <f ca="1">OFFSET(INDEX(Composições!A:H,MATCH(Orçamentária!A3424,Composições!A:A,0),8),2,0)</f>
        <v>57.057000000000002</v>
      </c>
      <c r="F3424" s="141">
        <f t="shared" ca="1" si="161"/>
        <v>0</v>
      </c>
      <c r="G3424" s="142">
        <f>IF($K3424="Padrão",BDI!$B$17,IF($K3424="Diferenciado",BDI!$E$17,0))</f>
        <v>0.21290000000000001</v>
      </c>
      <c r="H3424" s="140">
        <f t="shared" ca="1" si="159"/>
        <v>69.2</v>
      </c>
      <c r="I3424" s="141">
        <f t="shared" ca="1" si="160"/>
        <v>0</v>
      </c>
      <c r="J3424" s="143"/>
      <c r="K3424" s="144" t="s">
        <v>3103</v>
      </c>
    </row>
    <row r="3425" spans="1:11" hidden="1" x14ac:dyDescent="0.25">
      <c r="A3425" s="137" t="s">
        <v>8551</v>
      </c>
      <c r="B3425" s="138" t="s">
        <v>8552</v>
      </c>
      <c r="C3425" s="139" t="s">
        <v>17</v>
      </c>
      <c r="D3425" s="139">
        <v>0</v>
      </c>
      <c r="E3425" s="140" t="s">
        <v>12</v>
      </c>
      <c r="F3425" s="141" t="str">
        <f t="shared" si="161"/>
        <v/>
      </c>
      <c r="G3425" s="142">
        <f>IF($K3425="Padrão",BDI!$B$17,IF($K3425="Diferenciado",BDI!$E$17,0))</f>
        <v>0.21290000000000001</v>
      </c>
      <c r="H3425" s="140" t="str">
        <f t="shared" si="159"/>
        <v/>
      </c>
      <c r="I3425" s="141" t="str">
        <f t="shared" si="160"/>
        <v/>
      </c>
      <c r="J3425" s="143"/>
      <c r="K3425" s="144" t="s">
        <v>3103</v>
      </c>
    </row>
    <row r="3426" spans="1:11" hidden="1" x14ac:dyDescent="0.25">
      <c r="A3426" s="185" t="s">
        <v>1999</v>
      </c>
      <c r="B3426" s="138" t="s">
        <v>8553</v>
      </c>
      <c r="C3426" s="139" t="s">
        <v>17</v>
      </c>
      <c r="D3426" s="139">
        <v>0</v>
      </c>
      <c r="E3426" s="140">
        <f ca="1">OFFSET(INDEX(Composições!A:H,MATCH(Orçamentária!A3426,Composições!A:A,0),8),2,0)</f>
        <v>63.374499999999991</v>
      </c>
      <c r="F3426" s="141">
        <f t="shared" ca="1" si="161"/>
        <v>0</v>
      </c>
      <c r="G3426" s="142">
        <f>IF($K3426="Padrão",BDI!$B$17,IF($K3426="Diferenciado",BDI!$E$17,0))</f>
        <v>0.21290000000000001</v>
      </c>
      <c r="H3426" s="140">
        <f t="shared" ca="1" si="159"/>
        <v>76.87</v>
      </c>
      <c r="I3426" s="141">
        <f t="shared" ca="1" si="160"/>
        <v>0</v>
      </c>
      <c r="J3426" s="143"/>
      <c r="K3426" s="144" t="s">
        <v>3103</v>
      </c>
    </row>
    <row r="3427" spans="1:11" hidden="1" x14ac:dyDescent="0.25">
      <c r="A3427" s="185" t="s">
        <v>2000</v>
      </c>
      <c r="B3427" s="138" t="s">
        <v>8554</v>
      </c>
      <c r="C3427" s="139" t="s">
        <v>17</v>
      </c>
      <c r="D3427" s="139">
        <v>0</v>
      </c>
      <c r="E3427" s="140">
        <f ca="1">OFFSET(INDEX(Composições!A:H,MATCH(Orçamentária!A3427,Composições!A:A,0),8),2,0)</f>
        <v>39.367999999999995</v>
      </c>
      <c r="F3427" s="141">
        <f t="shared" ca="1" si="161"/>
        <v>0</v>
      </c>
      <c r="G3427" s="142">
        <f>IF($K3427="Padrão",BDI!$B$17,IF($K3427="Diferenciado",BDI!$E$17,0))</f>
        <v>0.21290000000000001</v>
      </c>
      <c r="H3427" s="140">
        <f t="shared" ca="1" si="159"/>
        <v>47.75</v>
      </c>
      <c r="I3427" s="141">
        <f t="shared" ca="1" si="160"/>
        <v>0</v>
      </c>
      <c r="J3427" s="143"/>
      <c r="K3427" s="144" t="s">
        <v>3103</v>
      </c>
    </row>
    <row r="3428" spans="1:11" hidden="1" x14ac:dyDescent="0.25">
      <c r="A3428" s="185" t="s">
        <v>2001</v>
      </c>
      <c r="B3428" s="138" t="s">
        <v>8555</v>
      </c>
      <c r="C3428" s="139" t="s">
        <v>17</v>
      </c>
      <c r="D3428" s="139">
        <v>0</v>
      </c>
      <c r="E3428" s="140">
        <f ca="1">OFFSET(INDEX(Composições!A:H,MATCH(Orçamentária!A3428,Composições!A:A,0),8),2,0)</f>
        <v>90.658500000000004</v>
      </c>
      <c r="F3428" s="141">
        <f t="shared" ca="1" si="161"/>
        <v>0</v>
      </c>
      <c r="G3428" s="142">
        <f>IF($K3428="Padrão",BDI!$B$17,IF($K3428="Diferenciado",BDI!$E$17,0))</f>
        <v>0.21290000000000001</v>
      </c>
      <c r="H3428" s="140">
        <f t="shared" ca="1" si="159"/>
        <v>109.96</v>
      </c>
      <c r="I3428" s="141">
        <f t="shared" ca="1" si="160"/>
        <v>0</v>
      </c>
      <c r="J3428" s="143"/>
      <c r="K3428" s="144" t="s">
        <v>3103</v>
      </c>
    </row>
    <row r="3429" spans="1:11" hidden="1" x14ac:dyDescent="0.25">
      <c r="A3429" s="137" t="s">
        <v>8556</v>
      </c>
      <c r="B3429" s="138" t="s">
        <v>8557</v>
      </c>
      <c r="C3429" s="139" t="s">
        <v>17</v>
      </c>
      <c r="D3429" s="139">
        <v>0</v>
      </c>
      <c r="E3429" s="140" t="s">
        <v>12</v>
      </c>
      <c r="F3429" s="141" t="str">
        <f t="shared" si="161"/>
        <v/>
      </c>
      <c r="G3429" s="142">
        <f>IF($K3429="Padrão",BDI!$B$17,IF($K3429="Diferenciado",BDI!$E$17,0))</f>
        <v>0.21290000000000001</v>
      </c>
      <c r="H3429" s="140" t="str">
        <f t="shared" si="159"/>
        <v/>
      </c>
      <c r="I3429" s="141" t="str">
        <f t="shared" si="160"/>
        <v/>
      </c>
      <c r="J3429" s="143"/>
      <c r="K3429" s="144" t="s">
        <v>3103</v>
      </c>
    </row>
    <row r="3430" spans="1:11" hidden="1" x14ac:dyDescent="0.25">
      <c r="A3430" s="137" t="s">
        <v>8558</v>
      </c>
      <c r="B3430" s="138" t="s">
        <v>8559</v>
      </c>
      <c r="C3430" s="139" t="s">
        <v>17</v>
      </c>
      <c r="D3430" s="139">
        <v>0</v>
      </c>
      <c r="E3430" s="140" t="s">
        <v>12</v>
      </c>
      <c r="F3430" s="141" t="str">
        <f t="shared" si="161"/>
        <v/>
      </c>
      <c r="G3430" s="142">
        <f>IF($K3430="Padrão",BDI!$B$17,IF($K3430="Diferenciado",BDI!$E$17,0))</f>
        <v>0.21290000000000001</v>
      </c>
      <c r="H3430" s="140" t="str">
        <f t="shared" si="159"/>
        <v/>
      </c>
      <c r="I3430" s="141" t="str">
        <f t="shared" si="160"/>
        <v/>
      </c>
      <c r="J3430" s="143"/>
      <c r="K3430" s="144" t="s">
        <v>3103</v>
      </c>
    </row>
    <row r="3431" spans="1:11" hidden="1" x14ac:dyDescent="0.25">
      <c r="A3431" s="137" t="s">
        <v>8560</v>
      </c>
      <c r="B3431" s="138" t="s">
        <v>8561</v>
      </c>
      <c r="C3431" s="139" t="s">
        <v>17</v>
      </c>
      <c r="D3431" s="139">
        <v>0</v>
      </c>
      <c r="E3431" s="140" t="s">
        <v>12</v>
      </c>
      <c r="F3431" s="141" t="str">
        <f t="shared" si="161"/>
        <v/>
      </c>
      <c r="G3431" s="142">
        <f>IF($K3431="Padrão",BDI!$B$17,IF($K3431="Diferenciado",BDI!$E$17,0))</f>
        <v>0.21290000000000001</v>
      </c>
      <c r="H3431" s="140" t="str">
        <f t="shared" si="159"/>
        <v/>
      </c>
      <c r="I3431" s="141" t="str">
        <f t="shared" si="160"/>
        <v/>
      </c>
      <c r="J3431" s="143"/>
      <c r="K3431" s="144" t="s">
        <v>3103</v>
      </c>
    </row>
    <row r="3432" spans="1:11" hidden="1" x14ac:dyDescent="0.25">
      <c r="A3432" s="137" t="s">
        <v>8562</v>
      </c>
      <c r="B3432" s="138" t="s">
        <v>8563</v>
      </c>
      <c r="C3432" s="139" t="s">
        <v>17</v>
      </c>
      <c r="D3432" s="139">
        <v>0</v>
      </c>
      <c r="E3432" s="140" t="s">
        <v>12</v>
      </c>
      <c r="F3432" s="141" t="str">
        <f t="shared" si="161"/>
        <v/>
      </c>
      <c r="G3432" s="142">
        <f>IF($K3432="Padrão",BDI!$B$17,IF($K3432="Diferenciado",BDI!$E$17,0))</f>
        <v>0.21290000000000001</v>
      </c>
      <c r="H3432" s="140" t="str">
        <f t="shared" si="159"/>
        <v/>
      </c>
      <c r="I3432" s="141" t="str">
        <f t="shared" si="160"/>
        <v/>
      </c>
      <c r="J3432" s="143"/>
      <c r="K3432" s="144" t="s">
        <v>3103</v>
      </c>
    </row>
    <row r="3433" spans="1:11" hidden="1" x14ac:dyDescent="0.25">
      <c r="A3433" s="185" t="s">
        <v>2002</v>
      </c>
      <c r="B3433" s="138" t="s">
        <v>8564</v>
      </c>
      <c r="C3433" s="139" t="s">
        <v>17</v>
      </c>
      <c r="D3433" s="139">
        <v>0</v>
      </c>
      <c r="E3433" s="140">
        <f ca="1">OFFSET(INDEX(Composições!A:H,MATCH(Orçamentária!A3433,Composições!A:A,0),8),2,0)</f>
        <v>97.260999999999996</v>
      </c>
      <c r="F3433" s="141">
        <f t="shared" ca="1" si="161"/>
        <v>0</v>
      </c>
      <c r="G3433" s="142">
        <f>IF($K3433="Padrão",BDI!$B$17,IF($K3433="Diferenciado",BDI!$E$17,0))</f>
        <v>0.21290000000000001</v>
      </c>
      <c r="H3433" s="140">
        <f t="shared" ca="1" si="159"/>
        <v>117.97</v>
      </c>
      <c r="I3433" s="141">
        <f t="shared" ca="1" si="160"/>
        <v>0</v>
      </c>
      <c r="J3433" s="143"/>
      <c r="K3433" s="144" t="s">
        <v>3103</v>
      </c>
    </row>
    <row r="3434" spans="1:11" hidden="1" x14ac:dyDescent="0.25">
      <c r="A3434" s="185" t="s">
        <v>2003</v>
      </c>
      <c r="B3434" s="138" t="s">
        <v>8565</v>
      </c>
      <c r="C3434" s="139" t="s">
        <v>17</v>
      </c>
      <c r="D3434" s="139">
        <v>0</v>
      </c>
      <c r="E3434" s="140">
        <f ca="1">OFFSET(INDEX(Composições!A:H,MATCH(Orçamentária!A3434,Composições!A:A,0),8),2,0)</f>
        <v>49.932000000000002</v>
      </c>
      <c r="F3434" s="141">
        <f t="shared" ca="1" si="161"/>
        <v>0</v>
      </c>
      <c r="G3434" s="142">
        <f>IF($K3434="Padrão",BDI!$B$17,IF($K3434="Diferenciado",BDI!$E$17,0))</f>
        <v>0.21290000000000001</v>
      </c>
      <c r="H3434" s="140">
        <f t="shared" ca="1" si="159"/>
        <v>60.56</v>
      </c>
      <c r="I3434" s="141">
        <f t="shared" ca="1" si="160"/>
        <v>0</v>
      </c>
      <c r="J3434" s="143"/>
      <c r="K3434" s="144" t="s">
        <v>3103</v>
      </c>
    </row>
    <row r="3435" spans="1:11" hidden="1" x14ac:dyDescent="0.25">
      <c r="A3435" s="185" t="s">
        <v>2004</v>
      </c>
      <c r="B3435" s="138" t="s">
        <v>8566</v>
      </c>
      <c r="C3435" s="139" t="s">
        <v>17</v>
      </c>
      <c r="D3435" s="139">
        <v>0</v>
      </c>
      <c r="E3435" s="140">
        <f ca="1">OFFSET(INDEX(Composições!A:H,MATCH(Orçamentária!A3435,Composições!A:A,0),8),2,0)</f>
        <v>116.79299999999999</v>
      </c>
      <c r="F3435" s="141">
        <f t="shared" ca="1" si="161"/>
        <v>0</v>
      </c>
      <c r="G3435" s="142">
        <f>IF($K3435="Padrão",BDI!$B$17,IF($K3435="Diferenciado",BDI!$E$17,0))</f>
        <v>0.21290000000000001</v>
      </c>
      <c r="H3435" s="140">
        <f t="shared" ca="1" si="159"/>
        <v>141.66</v>
      </c>
      <c r="I3435" s="141">
        <f t="shared" ca="1" si="160"/>
        <v>0</v>
      </c>
      <c r="J3435" s="143"/>
      <c r="K3435" s="144" t="s">
        <v>3103</v>
      </c>
    </row>
    <row r="3436" spans="1:11" hidden="1" x14ac:dyDescent="0.25">
      <c r="A3436" s="137" t="s">
        <v>8567</v>
      </c>
      <c r="B3436" s="138" t="s">
        <v>8568</v>
      </c>
      <c r="C3436" s="139" t="s">
        <v>17</v>
      </c>
      <c r="D3436" s="139">
        <v>0</v>
      </c>
      <c r="E3436" s="140" t="s">
        <v>12</v>
      </c>
      <c r="F3436" s="141" t="str">
        <f t="shared" si="161"/>
        <v/>
      </c>
      <c r="G3436" s="142">
        <f>IF($K3436="Padrão",BDI!$B$17,IF($K3436="Diferenciado",BDI!$E$17,0))</f>
        <v>0.21290000000000001</v>
      </c>
      <c r="H3436" s="140" t="str">
        <f t="shared" si="159"/>
        <v/>
      </c>
      <c r="I3436" s="141" t="str">
        <f t="shared" si="160"/>
        <v/>
      </c>
      <c r="J3436" s="143"/>
      <c r="K3436" s="144" t="s">
        <v>3103</v>
      </c>
    </row>
    <row r="3437" spans="1:11" hidden="1" x14ac:dyDescent="0.25">
      <c r="A3437" s="185" t="s">
        <v>2005</v>
      </c>
      <c r="B3437" s="138" t="s">
        <v>8569</v>
      </c>
      <c r="C3437" s="139" t="s">
        <v>17</v>
      </c>
      <c r="D3437" s="139">
        <v>0</v>
      </c>
      <c r="E3437" s="140">
        <f ca="1">OFFSET(INDEX(Composições!A:H,MATCH(Orçamentária!A3437,Composições!A:A,0),8),2,0)</f>
        <v>56.012</v>
      </c>
      <c r="F3437" s="141">
        <f t="shared" ca="1" si="161"/>
        <v>0</v>
      </c>
      <c r="G3437" s="142">
        <f>IF($K3437="Padrão",BDI!$B$17,IF($K3437="Diferenciado",BDI!$E$17,0))</f>
        <v>0.21290000000000001</v>
      </c>
      <c r="H3437" s="140">
        <f t="shared" ca="1" si="159"/>
        <v>67.94</v>
      </c>
      <c r="I3437" s="141">
        <f t="shared" ca="1" si="160"/>
        <v>0</v>
      </c>
      <c r="J3437" s="143"/>
      <c r="K3437" s="144" t="s">
        <v>3103</v>
      </c>
    </row>
    <row r="3438" spans="1:11" hidden="1" x14ac:dyDescent="0.25">
      <c r="A3438" s="137" t="s">
        <v>8570</v>
      </c>
      <c r="B3438" s="138" t="s">
        <v>8571</v>
      </c>
      <c r="C3438" s="139" t="s">
        <v>17</v>
      </c>
      <c r="D3438" s="139">
        <v>0</v>
      </c>
      <c r="E3438" s="140" t="s">
        <v>12</v>
      </c>
      <c r="F3438" s="141" t="str">
        <f t="shared" si="161"/>
        <v/>
      </c>
      <c r="G3438" s="142">
        <f>IF($K3438="Padrão",BDI!$B$17,IF($K3438="Diferenciado",BDI!$E$17,0))</f>
        <v>0.21290000000000001</v>
      </c>
      <c r="H3438" s="140" t="str">
        <f t="shared" si="159"/>
        <v/>
      </c>
      <c r="I3438" s="141" t="str">
        <f t="shared" si="160"/>
        <v/>
      </c>
      <c r="J3438" s="143"/>
      <c r="K3438" s="144" t="s">
        <v>3103</v>
      </c>
    </row>
    <row r="3439" spans="1:11" hidden="1" x14ac:dyDescent="0.25">
      <c r="A3439" s="185" t="s">
        <v>2006</v>
      </c>
      <c r="B3439" s="138" t="s">
        <v>8572</v>
      </c>
      <c r="C3439" s="139" t="s">
        <v>17</v>
      </c>
      <c r="D3439" s="139">
        <v>0</v>
      </c>
      <c r="E3439" s="140">
        <f ca="1">OFFSET(INDEX(Composições!A:H,MATCH(Orçamentária!A3439,Composições!A:A,0),8),2,0)</f>
        <v>154.40349999999998</v>
      </c>
      <c r="F3439" s="141">
        <f t="shared" ca="1" si="161"/>
        <v>0</v>
      </c>
      <c r="G3439" s="142">
        <f>IF($K3439="Padrão",BDI!$B$17,IF($K3439="Diferenciado",BDI!$E$17,0))</f>
        <v>0.21290000000000001</v>
      </c>
      <c r="H3439" s="140">
        <f t="shared" ca="1" si="159"/>
        <v>187.28</v>
      </c>
      <c r="I3439" s="141">
        <f t="shared" ca="1" si="160"/>
        <v>0</v>
      </c>
      <c r="J3439" s="143"/>
      <c r="K3439" s="144" t="s">
        <v>3103</v>
      </c>
    </row>
    <row r="3440" spans="1:11" hidden="1" x14ac:dyDescent="0.25">
      <c r="A3440" s="137" t="s">
        <v>8573</v>
      </c>
      <c r="B3440" s="138" t="s">
        <v>8574</v>
      </c>
      <c r="C3440" s="139" t="s">
        <v>17</v>
      </c>
      <c r="D3440" s="139">
        <v>0</v>
      </c>
      <c r="E3440" s="140" t="s">
        <v>12</v>
      </c>
      <c r="F3440" s="141" t="str">
        <f t="shared" si="161"/>
        <v/>
      </c>
      <c r="G3440" s="142">
        <f>IF($K3440="Padrão",BDI!$B$17,IF($K3440="Diferenciado",BDI!$E$17,0))</f>
        <v>0.21290000000000001</v>
      </c>
      <c r="H3440" s="140" t="str">
        <f t="shared" si="159"/>
        <v/>
      </c>
      <c r="I3440" s="141" t="str">
        <f t="shared" si="160"/>
        <v/>
      </c>
      <c r="J3440" s="143"/>
      <c r="K3440" s="144" t="s">
        <v>3103</v>
      </c>
    </row>
    <row r="3441" spans="1:11" hidden="1" x14ac:dyDescent="0.25">
      <c r="A3441" s="185" t="s">
        <v>2007</v>
      </c>
      <c r="B3441" s="138" t="s">
        <v>8575</v>
      </c>
      <c r="C3441" s="139" t="s">
        <v>17</v>
      </c>
      <c r="D3441" s="139">
        <v>0</v>
      </c>
      <c r="E3441" s="140">
        <f ca="1">OFFSET(INDEX(Composições!A:H,MATCH(Orçamentária!A3441,Composições!A:A,0),8),2,0)</f>
        <v>81.55749999999999</v>
      </c>
      <c r="F3441" s="141">
        <f t="shared" ca="1" si="161"/>
        <v>0</v>
      </c>
      <c r="G3441" s="142">
        <f>IF($K3441="Padrão",BDI!$B$17,IF($K3441="Diferenciado",BDI!$E$17,0))</f>
        <v>0.21290000000000001</v>
      </c>
      <c r="H3441" s="140">
        <f t="shared" ca="1" si="159"/>
        <v>98.92</v>
      </c>
      <c r="I3441" s="141">
        <f t="shared" ca="1" si="160"/>
        <v>0</v>
      </c>
      <c r="J3441" s="143"/>
      <c r="K3441" s="144" t="s">
        <v>3103</v>
      </c>
    </row>
    <row r="3442" spans="1:11" hidden="1" x14ac:dyDescent="0.25">
      <c r="A3442" s="185" t="s">
        <v>2008</v>
      </c>
      <c r="B3442" s="138" t="s">
        <v>8576</v>
      </c>
      <c r="C3442" s="139" t="s">
        <v>17</v>
      </c>
      <c r="D3442" s="139">
        <v>0</v>
      </c>
      <c r="E3442" s="140">
        <f ca="1">OFFSET(INDEX(Composições!A:H,MATCH(Orçamentária!A3442,Composições!A:A,0),8),2,0)</f>
        <v>230.84049999999999</v>
      </c>
      <c r="F3442" s="141">
        <f t="shared" ca="1" si="161"/>
        <v>0</v>
      </c>
      <c r="G3442" s="142">
        <f>IF($K3442="Padrão",BDI!$B$17,IF($K3442="Diferenciado",BDI!$E$17,0))</f>
        <v>0.21290000000000001</v>
      </c>
      <c r="H3442" s="140">
        <f t="shared" ca="1" si="159"/>
        <v>279.99</v>
      </c>
      <c r="I3442" s="141">
        <f t="shared" ca="1" si="160"/>
        <v>0</v>
      </c>
      <c r="J3442" s="143"/>
      <c r="K3442" s="144" t="s">
        <v>3103</v>
      </c>
    </row>
    <row r="3443" spans="1:11" hidden="1" x14ac:dyDescent="0.25">
      <c r="A3443" s="185" t="s">
        <v>2009</v>
      </c>
      <c r="B3443" s="138" t="s">
        <v>8577</v>
      </c>
      <c r="C3443" s="139" t="s">
        <v>17</v>
      </c>
      <c r="D3443" s="139">
        <v>0</v>
      </c>
      <c r="E3443" s="140">
        <f ca="1">OFFSET(INDEX(Composições!A:H,MATCH(Orçamentária!A3443,Composições!A:A,0),8),2,0)</f>
        <v>0</v>
      </c>
      <c r="F3443" s="141">
        <f t="shared" ca="1" si="161"/>
        <v>0</v>
      </c>
      <c r="G3443" s="142">
        <f>IF($K3443="Padrão",BDI!$B$17,IF($K3443="Diferenciado",BDI!$E$17,0))</f>
        <v>0.21290000000000001</v>
      </c>
      <c r="H3443" s="140">
        <f t="shared" ca="1" si="159"/>
        <v>0</v>
      </c>
      <c r="I3443" s="141">
        <f t="shared" ca="1" si="160"/>
        <v>0</v>
      </c>
      <c r="J3443" s="143"/>
      <c r="K3443" s="144" t="s">
        <v>3103</v>
      </c>
    </row>
    <row r="3444" spans="1:11" hidden="1" x14ac:dyDescent="0.25">
      <c r="A3444" s="185" t="s">
        <v>2011</v>
      </c>
      <c r="B3444" s="138" t="s">
        <v>8578</v>
      </c>
      <c r="C3444" s="139" t="s">
        <v>17</v>
      </c>
      <c r="D3444" s="139">
        <v>0</v>
      </c>
      <c r="E3444" s="140">
        <f ca="1">OFFSET(INDEX(Composições!A:H,MATCH(Orçamentária!A3444,Composições!A:A,0),8),2,0)</f>
        <v>78.98299999999999</v>
      </c>
      <c r="F3444" s="141">
        <f t="shared" ca="1" si="161"/>
        <v>0</v>
      </c>
      <c r="G3444" s="142">
        <f>IF($K3444="Padrão",BDI!$B$17,IF($K3444="Diferenciado",BDI!$E$17,0))</f>
        <v>0.21290000000000001</v>
      </c>
      <c r="H3444" s="140">
        <f t="shared" ca="1" si="159"/>
        <v>95.8</v>
      </c>
      <c r="I3444" s="141">
        <f t="shared" ca="1" si="160"/>
        <v>0</v>
      </c>
      <c r="J3444" s="143"/>
      <c r="K3444" s="144" t="s">
        <v>3103</v>
      </c>
    </row>
    <row r="3445" spans="1:11" hidden="1" x14ac:dyDescent="0.25">
      <c r="A3445" s="185" t="s">
        <v>2012</v>
      </c>
      <c r="B3445" s="138" t="s">
        <v>8579</v>
      </c>
      <c r="C3445" s="139" t="s">
        <v>17</v>
      </c>
      <c r="D3445" s="139">
        <v>0</v>
      </c>
      <c r="E3445" s="140">
        <f ca="1">OFFSET(INDEX(Composições!A:H,MATCH(Orçamentária!A3445,Composições!A:A,0),8),2,0)</f>
        <v>0</v>
      </c>
      <c r="F3445" s="141">
        <f t="shared" ca="1" si="161"/>
        <v>0</v>
      </c>
      <c r="G3445" s="142">
        <f>IF($K3445="Padrão",BDI!$B$17,IF($K3445="Diferenciado",BDI!$E$17,0))</f>
        <v>0.21290000000000001</v>
      </c>
      <c r="H3445" s="140">
        <f t="shared" ca="1" si="159"/>
        <v>0</v>
      </c>
      <c r="I3445" s="141">
        <f t="shared" ca="1" si="160"/>
        <v>0</v>
      </c>
      <c r="J3445" s="143"/>
      <c r="K3445" s="144" t="s">
        <v>3103</v>
      </c>
    </row>
    <row r="3446" spans="1:11" hidden="1" x14ac:dyDescent="0.25">
      <c r="A3446" s="185" t="s">
        <v>2014</v>
      </c>
      <c r="B3446" s="138" t="s">
        <v>8580</v>
      </c>
      <c r="C3446" s="139" t="s">
        <v>17</v>
      </c>
      <c r="D3446" s="139">
        <v>0</v>
      </c>
      <c r="E3446" s="140">
        <f ca="1">OFFSET(INDEX(Composições!A:H,MATCH(Orçamentária!A3446,Composições!A:A,0),8),2,0)</f>
        <v>537.63349999999991</v>
      </c>
      <c r="F3446" s="141">
        <f t="shared" ca="1" si="161"/>
        <v>0</v>
      </c>
      <c r="G3446" s="142">
        <f>IF($K3446="Padrão",BDI!$B$17,IF($K3446="Diferenciado",BDI!$E$17,0))</f>
        <v>0.21290000000000001</v>
      </c>
      <c r="H3446" s="140">
        <f t="shared" ca="1" si="159"/>
        <v>652.1</v>
      </c>
      <c r="I3446" s="141">
        <f t="shared" ca="1" si="160"/>
        <v>0</v>
      </c>
      <c r="J3446" s="143"/>
      <c r="K3446" s="144" t="s">
        <v>3103</v>
      </c>
    </row>
    <row r="3447" spans="1:11" hidden="1" x14ac:dyDescent="0.25">
      <c r="A3447" s="137" t="s">
        <v>8581</v>
      </c>
      <c r="B3447" s="138" t="s">
        <v>8582</v>
      </c>
      <c r="C3447" s="139" t="s">
        <v>17</v>
      </c>
      <c r="D3447" s="139">
        <v>0</v>
      </c>
      <c r="E3447" s="140" t="s">
        <v>12</v>
      </c>
      <c r="F3447" s="141" t="str">
        <f t="shared" si="161"/>
        <v/>
      </c>
      <c r="G3447" s="142">
        <f>IF($K3447="Padrão",BDI!$B$17,IF($K3447="Diferenciado",BDI!$E$17,0))</f>
        <v>0.21290000000000001</v>
      </c>
      <c r="H3447" s="140" t="str">
        <f t="shared" si="159"/>
        <v/>
      </c>
      <c r="I3447" s="141" t="str">
        <f t="shared" si="160"/>
        <v/>
      </c>
      <c r="J3447" s="143"/>
      <c r="K3447" s="144" t="s">
        <v>3103</v>
      </c>
    </row>
    <row r="3448" spans="1:11" hidden="1" x14ac:dyDescent="0.25">
      <c r="A3448" s="185" t="s">
        <v>2015</v>
      </c>
      <c r="B3448" s="138" t="s">
        <v>8583</v>
      </c>
      <c r="C3448" s="139" t="s">
        <v>17</v>
      </c>
      <c r="D3448" s="139">
        <v>0</v>
      </c>
      <c r="E3448" s="140">
        <f ca="1">OFFSET(INDEX(Composições!A:H,MATCH(Orçamentária!A3448,Composições!A:A,0),8),2,0)</f>
        <v>267.30149999999998</v>
      </c>
      <c r="F3448" s="141">
        <f t="shared" ca="1" si="161"/>
        <v>0</v>
      </c>
      <c r="G3448" s="142">
        <f>IF($K3448="Padrão",BDI!$B$17,IF($K3448="Diferenciado",BDI!$E$17,0))</f>
        <v>0.21290000000000001</v>
      </c>
      <c r="H3448" s="140">
        <f t="shared" ca="1" si="159"/>
        <v>324.20999999999998</v>
      </c>
      <c r="I3448" s="141">
        <f t="shared" ca="1" si="160"/>
        <v>0</v>
      </c>
      <c r="J3448" s="143"/>
      <c r="K3448" s="144" t="s">
        <v>3103</v>
      </c>
    </row>
    <row r="3449" spans="1:11" hidden="1" x14ac:dyDescent="0.25">
      <c r="A3449" s="185" t="s">
        <v>2016</v>
      </c>
      <c r="B3449" s="138" t="s">
        <v>8584</v>
      </c>
      <c r="C3449" s="139" t="s">
        <v>17</v>
      </c>
      <c r="D3449" s="139">
        <v>0</v>
      </c>
      <c r="E3449" s="140">
        <f ca="1">OFFSET(INDEX(Composições!A:H,MATCH(Orçamentária!A3449,Composições!A:A,0),8),2,0)</f>
        <v>657.11500000000001</v>
      </c>
      <c r="F3449" s="141">
        <f t="shared" ca="1" si="161"/>
        <v>0</v>
      </c>
      <c r="G3449" s="142">
        <f>IF($K3449="Padrão",BDI!$B$17,IF($K3449="Diferenciado",BDI!$E$17,0))</f>
        <v>0.21290000000000001</v>
      </c>
      <c r="H3449" s="140">
        <f t="shared" ca="1" si="159"/>
        <v>797.01</v>
      </c>
      <c r="I3449" s="141">
        <f t="shared" ca="1" si="160"/>
        <v>0</v>
      </c>
      <c r="J3449" s="143"/>
      <c r="K3449" s="144" t="s">
        <v>3103</v>
      </c>
    </row>
    <row r="3450" spans="1:11" hidden="1" x14ac:dyDescent="0.25">
      <c r="A3450" s="137" t="s">
        <v>8585</v>
      </c>
      <c r="B3450" s="138" t="s">
        <v>8586</v>
      </c>
      <c r="C3450" s="139" t="s">
        <v>17</v>
      </c>
      <c r="D3450" s="139">
        <v>0</v>
      </c>
      <c r="E3450" s="140" t="s">
        <v>12</v>
      </c>
      <c r="F3450" s="141" t="str">
        <f t="shared" si="161"/>
        <v/>
      </c>
      <c r="G3450" s="142">
        <f>IF($K3450="Padrão",BDI!$B$17,IF($K3450="Diferenciado",BDI!$E$17,0))</f>
        <v>0.21290000000000001</v>
      </c>
      <c r="H3450" s="140" t="str">
        <f t="shared" si="159"/>
        <v/>
      </c>
      <c r="I3450" s="141" t="str">
        <f t="shared" si="160"/>
        <v/>
      </c>
      <c r="J3450" s="143"/>
      <c r="K3450" s="144" t="s">
        <v>3103</v>
      </c>
    </row>
    <row r="3451" spans="1:11" hidden="1" x14ac:dyDescent="0.25">
      <c r="A3451" s="185" t="s">
        <v>2017</v>
      </c>
      <c r="B3451" s="138" t="s">
        <v>8587</v>
      </c>
      <c r="C3451" s="139" t="s">
        <v>17</v>
      </c>
      <c r="D3451" s="139">
        <v>0</v>
      </c>
      <c r="E3451" s="140">
        <f ca="1">OFFSET(INDEX(Composições!A:H,MATCH(Orçamentária!A3451,Composições!A:A,0),8),2,0)</f>
        <v>246.18299999999996</v>
      </c>
      <c r="F3451" s="141">
        <f t="shared" ca="1" si="161"/>
        <v>0</v>
      </c>
      <c r="G3451" s="142">
        <f>IF($K3451="Padrão",BDI!$B$17,IF($K3451="Diferenciado",BDI!$E$17,0))</f>
        <v>0.21290000000000001</v>
      </c>
      <c r="H3451" s="140">
        <f t="shared" ca="1" si="159"/>
        <v>298.60000000000002</v>
      </c>
      <c r="I3451" s="141">
        <f t="shared" ca="1" si="160"/>
        <v>0</v>
      </c>
      <c r="J3451" s="143"/>
      <c r="K3451" s="144" t="s">
        <v>3103</v>
      </c>
    </row>
    <row r="3452" spans="1:11" hidden="1" x14ac:dyDescent="0.25">
      <c r="A3452" s="137" t="s">
        <v>8588</v>
      </c>
      <c r="B3452" s="138" t="s">
        <v>8589</v>
      </c>
      <c r="C3452" s="139" t="s">
        <v>17</v>
      </c>
      <c r="D3452" s="139">
        <v>0</v>
      </c>
      <c r="E3452" s="140" t="s">
        <v>12</v>
      </c>
      <c r="F3452" s="141" t="str">
        <f t="shared" si="161"/>
        <v/>
      </c>
      <c r="G3452" s="142">
        <f>IF($K3452="Padrão",BDI!$B$17,IF($K3452="Diferenciado",BDI!$E$17,0))</f>
        <v>0.21290000000000001</v>
      </c>
      <c r="H3452" s="140" t="str">
        <f t="shared" si="159"/>
        <v/>
      </c>
      <c r="I3452" s="141" t="str">
        <f t="shared" si="160"/>
        <v/>
      </c>
      <c r="J3452" s="143"/>
      <c r="K3452" s="144" t="s">
        <v>3103</v>
      </c>
    </row>
    <row r="3453" spans="1:11" hidden="1" x14ac:dyDescent="0.25">
      <c r="A3453" s="185" t="s">
        <v>2018</v>
      </c>
      <c r="B3453" s="138" t="s">
        <v>8590</v>
      </c>
      <c r="C3453" s="139" t="s">
        <v>17</v>
      </c>
      <c r="D3453" s="139">
        <v>0</v>
      </c>
      <c r="E3453" s="140">
        <f ca="1">OFFSET(INDEX(Composições!A:H,MATCH(Orçamentária!A3453,Composições!A:A,0),8),2,0)</f>
        <v>515.55550000000005</v>
      </c>
      <c r="F3453" s="141">
        <f t="shared" ca="1" si="161"/>
        <v>0</v>
      </c>
      <c r="G3453" s="142">
        <f>IF($K3453="Padrão",BDI!$B$17,IF($K3453="Diferenciado",BDI!$E$17,0))</f>
        <v>0.21290000000000001</v>
      </c>
      <c r="H3453" s="140">
        <f t="shared" ca="1" si="159"/>
        <v>625.32000000000005</v>
      </c>
      <c r="I3453" s="141">
        <f t="shared" ca="1" si="160"/>
        <v>0</v>
      </c>
      <c r="J3453" s="143"/>
      <c r="K3453" s="144" t="s">
        <v>3103</v>
      </c>
    </row>
    <row r="3454" spans="1:11" hidden="1" x14ac:dyDescent="0.25">
      <c r="A3454" s="137" t="s">
        <v>8591</v>
      </c>
      <c r="B3454" s="138" t="s">
        <v>8592</v>
      </c>
      <c r="C3454" s="139" t="s">
        <v>17</v>
      </c>
      <c r="D3454" s="139">
        <v>0</v>
      </c>
      <c r="E3454" s="140" t="s">
        <v>12</v>
      </c>
      <c r="F3454" s="141" t="str">
        <f t="shared" si="161"/>
        <v/>
      </c>
      <c r="G3454" s="142">
        <f>IF($K3454="Padrão",BDI!$B$17,IF($K3454="Diferenciado",BDI!$E$17,0))</f>
        <v>0.21290000000000001</v>
      </c>
      <c r="H3454" s="140" t="str">
        <f t="shared" si="159"/>
        <v/>
      </c>
      <c r="I3454" s="141" t="str">
        <f t="shared" si="160"/>
        <v/>
      </c>
      <c r="J3454" s="143"/>
      <c r="K3454" s="144" t="s">
        <v>3103</v>
      </c>
    </row>
    <row r="3455" spans="1:11" hidden="1" x14ac:dyDescent="0.25">
      <c r="A3455" s="185" t="s">
        <v>2019</v>
      </c>
      <c r="B3455" s="138" t="s">
        <v>8593</v>
      </c>
      <c r="C3455" s="139" t="s">
        <v>17</v>
      </c>
      <c r="D3455" s="139">
        <v>0</v>
      </c>
      <c r="E3455" s="140">
        <f ca="1">OFFSET(INDEX(Composições!A:H,MATCH(Orçamentária!A3455,Composições!A:A,0),8),2,0)</f>
        <v>409.26</v>
      </c>
      <c r="F3455" s="141">
        <f t="shared" ca="1" si="161"/>
        <v>0</v>
      </c>
      <c r="G3455" s="142">
        <f>IF($K3455="Padrão",BDI!$B$17,IF($K3455="Diferenciado",BDI!$E$17,0))</f>
        <v>0.21290000000000001</v>
      </c>
      <c r="H3455" s="140">
        <f t="shared" ca="1" si="159"/>
        <v>496.39</v>
      </c>
      <c r="I3455" s="141">
        <f t="shared" ca="1" si="160"/>
        <v>0</v>
      </c>
      <c r="J3455" s="143"/>
      <c r="K3455" s="144" t="s">
        <v>3103</v>
      </c>
    </row>
    <row r="3456" spans="1:11" hidden="1" x14ac:dyDescent="0.25">
      <c r="A3456" s="185" t="s">
        <v>2020</v>
      </c>
      <c r="B3456" s="138" t="s">
        <v>8594</v>
      </c>
      <c r="C3456" s="139" t="s">
        <v>17</v>
      </c>
      <c r="D3456" s="139">
        <v>0</v>
      </c>
      <c r="E3456" s="140">
        <f ca="1">OFFSET(INDEX(Composições!A:H,MATCH(Orçamentária!A3456,Composições!A:A,0),8),2,0)</f>
        <v>1028.0899999999999</v>
      </c>
      <c r="F3456" s="141">
        <f t="shared" ca="1" si="161"/>
        <v>0</v>
      </c>
      <c r="G3456" s="142">
        <f>IF($K3456="Padrão",BDI!$B$17,IF($K3456="Diferenciado",BDI!$E$17,0))</f>
        <v>0.21290000000000001</v>
      </c>
      <c r="H3456" s="140">
        <f t="shared" ca="1" si="159"/>
        <v>1246.97</v>
      </c>
      <c r="I3456" s="141">
        <f t="shared" ca="1" si="160"/>
        <v>0</v>
      </c>
      <c r="J3456" s="143"/>
      <c r="K3456" s="144" t="s">
        <v>3103</v>
      </c>
    </row>
    <row r="3457" spans="1:11" hidden="1" x14ac:dyDescent="0.25">
      <c r="A3457" s="137" t="s">
        <v>8595</v>
      </c>
      <c r="B3457" s="138" t="s">
        <v>8596</v>
      </c>
      <c r="C3457" s="139" t="s">
        <v>17</v>
      </c>
      <c r="D3457" s="139">
        <v>0</v>
      </c>
      <c r="E3457" s="140" t="s">
        <v>12</v>
      </c>
      <c r="F3457" s="141" t="str">
        <f t="shared" si="161"/>
        <v/>
      </c>
      <c r="G3457" s="142">
        <f>IF($K3457="Padrão",BDI!$B$17,IF($K3457="Diferenciado",BDI!$E$17,0))</f>
        <v>0.21290000000000001</v>
      </c>
      <c r="H3457" s="140" t="str">
        <f t="shared" si="159"/>
        <v/>
      </c>
      <c r="I3457" s="141" t="str">
        <f t="shared" si="160"/>
        <v/>
      </c>
      <c r="J3457" s="143"/>
      <c r="K3457" s="144" t="s">
        <v>3103</v>
      </c>
    </row>
    <row r="3458" spans="1:11" hidden="1" x14ac:dyDescent="0.25">
      <c r="A3458" s="137" t="s">
        <v>8597</v>
      </c>
      <c r="B3458" s="138" t="s">
        <v>8598</v>
      </c>
      <c r="C3458" s="139" t="s">
        <v>17</v>
      </c>
      <c r="D3458" s="139">
        <v>0</v>
      </c>
      <c r="E3458" s="140" t="s">
        <v>12</v>
      </c>
      <c r="F3458" s="141" t="str">
        <f t="shared" si="161"/>
        <v/>
      </c>
      <c r="G3458" s="142">
        <f>IF($K3458="Padrão",BDI!$B$17,IF($K3458="Diferenciado",BDI!$E$17,0))</f>
        <v>0.21290000000000001</v>
      </c>
      <c r="H3458" s="140" t="str">
        <f t="shared" si="159"/>
        <v/>
      </c>
      <c r="I3458" s="141" t="str">
        <f t="shared" si="160"/>
        <v/>
      </c>
      <c r="J3458" s="143"/>
      <c r="K3458" s="144" t="s">
        <v>3103</v>
      </c>
    </row>
    <row r="3459" spans="1:11" hidden="1" x14ac:dyDescent="0.25">
      <c r="A3459" s="137" t="s">
        <v>8599</v>
      </c>
      <c r="B3459" s="138" t="s">
        <v>8600</v>
      </c>
      <c r="C3459" s="139" t="s">
        <v>17</v>
      </c>
      <c r="D3459" s="139">
        <v>0</v>
      </c>
      <c r="E3459" s="140" t="s">
        <v>12</v>
      </c>
      <c r="F3459" s="141" t="str">
        <f t="shared" si="161"/>
        <v/>
      </c>
      <c r="G3459" s="142">
        <f>IF($K3459="Padrão",BDI!$B$17,IF($K3459="Diferenciado",BDI!$E$17,0))</f>
        <v>0.21290000000000001</v>
      </c>
      <c r="H3459" s="140" t="str">
        <f t="shared" si="159"/>
        <v/>
      </c>
      <c r="I3459" s="141" t="str">
        <f t="shared" si="160"/>
        <v/>
      </c>
      <c r="J3459" s="143"/>
      <c r="K3459" s="144" t="s">
        <v>3103</v>
      </c>
    </row>
    <row r="3460" spans="1:11" hidden="1" x14ac:dyDescent="0.25">
      <c r="A3460" s="185" t="s">
        <v>2021</v>
      </c>
      <c r="B3460" s="138" t="s">
        <v>8601</v>
      </c>
      <c r="C3460" s="139" t="s">
        <v>17</v>
      </c>
      <c r="D3460" s="139">
        <v>0</v>
      </c>
      <c r="E3460" s="140">
        <f ca="1">OFFSET(INDEX(Composições!A:H,MATCH(Orçamentária!A3460,Composições!A:A,0),8),2,0)</f>
        <v>61.645499999999998</v>
      </c>
      <c r="F3460" s="141">
        <f t="shared" ca="1" si="161"/>
        <v>0</v>
      </c>
      <c r="G3460" s="142">
        <f>IF($K3460="Padrão",BDI!$B$17,IF($K3460="Diferenciado",BDI!$E$17,0))</f>
        <v>0.21290000000000001</v>
      </c>
      <c r="H3460" s="140">
        <f t="shared" ca="1" si="159"/>
        <v>74.77</v>
      </c>
      <c r="I3460" s="141">
        <f t="shared" ca="1" si="160"/>
        <v>0</v>
      </c>
      <c r="J3460" s="143"/>
      <c r="K3460" s="144" t="s">
        <v>3103</v>
      </c>
    </row>
    <row r="3461" spans="1:11" hidden="1" x14ac:dyDescent="0.25">
      <c r="A3461" s="185" t="s">
        <v>2022</v>
      </c>
      <c r="B3461" s="138" t="s">
        <v>8602</v>
      </c>
      <c r="C3461" s="139" t="s">
        <v>17</v>
      </c>
      <c r="D3461" s="139">
        <v>0</v>
      </c>
      <c r="E3461" s="140">
        <f ca="1">OFFSET(INDEX(Composições!A:H,MATCH(Orçamentária!A3461,Composições!A:A,0),8),2,0)</f>
        <v>12.4735</v>
      </c>
      <c r="F3461" s="141">
        <f t="shared" ca="1" si="161"/>
        <v>0</v>
      </c>
      <c r="G3461" s="142">
        <f>IF($K3461="Padrão",BDI!$B$17,IF($K3461="Diferenciado",BDI!$E$17,0))</f>
        <v>0.21290000000000001</v>
      </c>
      <c r="H3461" s="140">
        <f t="shared" ca="1" si="159"/>
        <v>15.13</v>
      </c>
      <c r="I3461" s="141">
        <f t="shared" ca="1" si="160"/>
        <v>0</v>
      </c>
      <c r="J3461" s="143"/>
      <c r="K3461" s="144" t="s">
        <v>3103</v>
      </c>
    </row>
    <row r="3462" spans="1:11" hidden="1" x14ac:dyDescent="0.25">
      <c r="A3462" s="185" t="s">
        <v>2023</v>
      </c>
      <c r="B3462" s="138" t="s">
        <v>8603</v>
      </c>
      <c r="C3462" s="139" t="s">
        <v>17</v>
      </c>
      <c r="D3462" s="139">
        <v>0</v>
      </c>
      <c r="E3462" s="140">
        <f ca="1">OFFSET(INDEX(Composições!A:H,MATCH(Orçamentária!A3462,Composições!A:A,0),8),2,0)</f>
        <v>16.111999999999998</v>
      </c>
      <c r="F3462" s="141">
        <f t="shared" ca="1" si="161"/>
        <v>0</v>
      </c>
      <c r="G3462" s="142">
        <f>IF($K3462="Padrão",BDI!$B$17,IF($K3462="Diferenciado",BDI!$E$17,0))</f>
        <v>0.21290000000000001</v>
      </c>
      <c r="H3462" s="140">
        <f t="shared" ref="H3462:H3525" ca="1" si="162">IF(ISNUMBER(E3462),ROUND(E3462*(1+G3462),2),"")</f>
        <v>19.54</v>
      </c>
      <c r="I3462" s="141">
        <f t="shared" ref="I3462:I3525" ca="1" si="163">IF(ISNUMBER(E3462),ROUND(H3462*D3462,2),"")</f>
        <v>0</v>
      </c>
      <c r="J3462" s="143"/>
      <c r="K3462" s="144" t="s">
        <v>3103</v>
      </c>
    </row>
    <row r="3463" spans="1:11" hidden="1" x14ac:dyDescent="0.25">
      <c r="A3463" s="185" t="s">
        <v>2024</v>
      </c>
      <c r="B3463" s="138" t="s">
        <v>8604</v>
      </c>
      <c r="C3463" s="139" t="s">
        <v>17</v>
      </c>
      <c r="D3463" s="139">
        <v>0</v>
      </c>
      <c r="E3463" s="140">
        <f ca="1">OFFSET(INDEX(Composições!A:H,MATCH(Orçamentária!A3463,Composições!A:A,0),8),2,0)</f>
        <v>6.84</v>
      </c>
      <c r="F3463" s="141">
        <f t="shared" ref="F3463:F3526" ca="1" si="164">IF(ISNUMBER(E3463),D3463*E3463,"")</f>
        <v>0</v>
      </c>
      <c r="G3463" s="142">
        <f>IF($K3463="Padrão",BDI!$B$17,IF($K3463="Diferenciado",BDI!$E$17,0))</f>
        <v>0.21290000000000001</v>
      </c>
      <c r="H3463" s="140">
        <f t="shared" ca="1" si="162"/>
        <v>8.3000000000000007</v>
      </c>
      <c r="I3463" s="141">
        <f t="shared" ca="1" si="163"/>
        <v>0</v>
      </c>
      <c r="J3463" s="143"/>
      <c r="K3463" s="144" t="s">
        <v>3103</v>
      </c>
    </row>
    <row r="3464" spans="1:11" hidden="1" x14ac:dyDescent="0.25">
      <c r="A3464" s="185" t="s">
        <v>2025</v>
      </c>
      <c r="B3464" s="138" t="s">
        <v>8605</v>
      </c>
      <c r="C3464" s="139" t="s">
        <v>17</v>
      </c>
      <c r="D3464" s="139">
        <v>0</v>
      </c>
      <c r="E3464" s="140">
        <f ca="1">OFFSET(INDEX(Composições!A:H,MATCH(Orçamentária!A3464,Composições!A:A,0),8),2,0)</f>
        <v>1.3109999999999999</v>
      </c>
      <c r="F3464" s="141">
        <f t="shared" ca="1" si="164"/>
        <v>0</v>
      </c>
      <c r="G3464" s="142">
        <f>IF($K3464="Padrão",BDI!$B$17,IF($K3464="Diferenciado",BDI!$E$17,0))</f>
        <v>0.21290000000000001</v>
      </c>
      <c r="H3464" s="140">
        <f t="shared" ca="1" si="162"/>
        <v>1.59</v>
      </c>
      <c r="I3464" s="141">
        <f t="shared" ca="1" si="163"/>
        <v>0</v>
      </c>
      <c r="J3464" s="143"/>
      <c r="K3464" s="144" t="s">
        <v>3103</v>
      </c>
    </row>
    <row r="3465" spans="1:11" hidden="1" x14ac:dyDescent="0.25">
      <c r="A3465" s="185" t="s">
        <v>2026</v>
      </c>
      <c r="B3465" s="138" t="s">
        <v>8606</v>
      </c>
      <c r="C3465" s="139" t="s">
        <v>17</v>
      </c>
      <c r="D3465" s="139">
        <v>0</v>
      </c>
      <c r="E3465" s="140">
        <f ca="1">OFFSET(INDEX(Composições!A:H,MATCH(Orçamentária!A3465,Composições!A:A,0),8),2,0)</f>
        <v>20.7575</v>
      </c>
      <c r="F3465" s="141">
        <f t="shared" ca="1" si="164"/>
        <v>0</v>
      </c>
      <c r="G3465" s="142">
        <f>IF($K3465="Padrão",BDI!$B$17,IF($K3465="Diferenciado",BDI!$E$17,0))</f>
        <v>0.21290000000000001</v>
      </c>
      <c r="H3465" s="140">
        <f t="shared" ca="1" si="162"/>
        <v>25.18</v>
      </c>
      <c r="I3465" s="141">
        <f t="shared" ca="1" si="163"/>
        <v>0</v>
      </c>
      <c r="J3465" s="143"/>
      <c r="K3465" s="144" t="s">
        <v>3103</v>
      </c>
    </row>
    <row r="3466" spans="1:11" hidden="1" x14ac:dyDescent="0.25">
      <c r="A3466" s="185" t="s">
        <v>2027</v>
      </c>
      <c r="B3466" s="138" t="s">
        <v>8607</v>
      </c>
      <c r="C3466" s="139" t="s">
        <v>17</v>
      </c>
      <c r="D3466" s="139">
        <v>0</v>
      </c>
      <c r="E3466" s="140">
        <f ca="1">OFFSET(INDEX(Composições!A:H,MATCH(Orçamentária!A3466,Composições!A:A,0),8),2,0)</f>
        <v>52.0505</v>
      </c>
      <c r="F3466" s="141">
        <f t="shared" ca="1" si="164"/>
        <v>0</v>
      </c>
      <c r="G3466" s="142">
        <f>IF($K3466="Padrão",BDI!$B$17,IF($K3466="Diferenciado",BDI!$E$17,0))</f>
        <v>0.21290000000000001</v>
      </c>
      <c r="H3466" s="140">
        <f t="shared" ca="1" si="162"/>
        <v>63.13</v>
      </c>
      <c r="I3466" s="141">
        <f t="shared" ca="1" si="163"/>
        <v>0</v>
      </c>
      <c r="J3466" s="143"/>
      <c r="K3466" s="144" t="s">
        <v>3103</v>
      </c>
    </row>
    <row r="3467" spans="1:11" hidden="1" x14ac:dyDescent="0.25">
      <c r="A3467" s="137" t="s">
        <v>8608</v>
      </c>
      <c r="B3467" s="138" t="s">
        <v>8609</v>
      </c>
      <c r="C3467" s="139" t="s">
        <v>17</v>
      </c>
      <c r="D3467" s="139">
        <v>0</v>
      </c>
      <c r="E3467" s="140" t="s">
        <v>12</v>
      </c>
      <c r="F3467" s="141" t="str">
        <f t="shared" si="164"/>
        <v/>
      </c>
      <c r="G3467" s="142">
        <f>IF($K3467="Padrão",BDI!$B$17,IF($K3467="Diferenciado",BDI!$E$17,0))</f>
        <v>0.21290000000000001</v>
      </c>
      <c r="H3467" s="140" t="str">
        <f t="shared" si="162"/>
        <v/>
      </c>
      <c r="I3467" s="141" t="str">
        <f t="shared" si="163"/>
        <v/>
      </c>
      <c r="J3467" s="143"/>
      <c r="K3467" s="144" t="s">
        <v>3103</v>
      </c>
    </row>
    <row r="3468" spans="1:11" hidden="1" x14ac:dyDescent="0.25">
      <c r="A3468" s="185" t="s">
        <v>2028</v>
      </c>
      <c r="B3468" s="138" t="s">
        <v>8610</v>
      </c>
      <c r="C3468" s="139" t="s">
        <v>17</v>
      </c>
      <c r="D3468" s="139">
        <v>0</v>
      </c>
      <c r="E3468" s="140">
        <f ca="1">OFFSET(INDEX(Composições!A:H,MATCH(Orçamentária!A3468,Composições!A:A,0),8),2,0)</f>
        <v>9.6044999999999998</v>
      </c>
      <c r="F3468" s="141">
        <f t="shared" ca="1" si="164"/>
        <v>0</v>
      </c>
      <c r="G3468" s="142">
        <f>IF($K3468="Padrão",BDI!$B$17,IF($K3468="Diferenciado",BDI!$E$17,0))</f>
        <v>0.21290000000000001</v>
      </c>
      <c r="H3468" s="140">
        <f t="shared" ca="1" si="162"/>
        <v>11.65</v>
      </c>
      <c r="I3468" s="141">
        <f t="shared" ca="1" si="163"/>
        <v>0</v>
      </c>
      <c r="J3468" s="143"/>
      <c r="K3468" s="144" t="s">
        <v>3103</v>
      </c>
    </row>
    <row r="3469" spans="1:11" hidden="1" x14ac:dyDescent="0.25">
      <c r="A3469" s="185" t="s">
        <v>2029</v>
      </c>
      <c r="B3469" s="138" t="s">
        <v>8611</v>
      </c>
      <c r="C3469" s="139" t="s">
        <v>17</v>
      </c>
      <c r="D3469" s="139">
        <v>0</v>
      </c>
      <c r="E3469" s="140">
        <f ca="1">OFFSET(INDEX(Composições!A:H,MATCH(Orçamentária!A3469,Composições!A:A,0),8),2,0)</f>
        <v>14.193</v>
      </c>
      <c r="F3469" s="141">
        <f t="shared" ca="1" si="164"/>
        <v>0</v>
      </c>
      <c r="G3469" s="142">
        <f>IF($K3469="Padrão",BDI!$B$17,IF($K3469="Diferenciado",BDI!$E$17,0))</f>
        <v>0.21290000000000001</v>
      </c>
      <c r="H3469" s="140">
        <f t="shared" ca="1" si="162"/>
        <v>17.21</v>
      </c>
      <c r="I3469" s="141">
        <f t="shared" ca="1" si="163"/>
        <v>0</v>
      </c>
      <c r="J3469" s="143"/>
      <c r="K3469" s="144" t="s">
        <v>3103</v>
      </c>
    </row>
    <row r="3470" spans="1:11" hidden="1" x14ac:dyDescent="0.25">
      <c r="A3470" s="185" t="s">
        <v>2030</v>
      </c>
      <c r="B3470" s="138" t="s">
        <v>8612</v>
      </c>
      <c r="C3470" s="139" t="s">
        <v>17</v>
      </c>
      <c r="D3470" s="139">
        <v>0</v>
      </c>
      <c r="E3470" s="140">
        <f ca="1">OFFSET(INDEX(Composições!A:H,MATCH(Orçamentária!A3470,Composições!A:A,0),8),2,0)</f>
        <v>0</v>
      </c>
      <c r="F3470" s="141">
        <f t="shared" ca="1" si="164"/>
        <v>0</v>
      </c>
      <c r="G3470" s="142">
        <f>IF($K3470="Padrão",BDI!$B$17,IF($K3470="Diferenciado",BDI!$E$17,0))</f>
        <v>0.21290000000000001</v>
      </c>
      <c r="H3470" s="140">
        <f t="shared" ca="1" si="162"/>
        <v>0</v>
      </c>
      <c r="I3470" s="141">
        <f t="shared" ca="1" si="163"/>
        <v>0</v>
      </c>
      <c r="J3470" s="143"/>
      <c r="K3470" s="144" t="s">
        <v>3103</v>
      </c>
    </row>
    <row r="3471" spans="1:11" hidden="1" x14ac:dyDescent="0.25">
      <c r="A3471" s="185" t="s">
        <v>2032</v>
      </c>
      <c r="B3471" s="138" t="s">
        <v>8613</v>
      </c>
      <c r="C3471" s="139" t="s">
        <v>17</v>
      </c>
      <c r="D3471" s="139">
        <v>0</v>
      </c>
      <c r="E3471" s="140">
        <f ca="1">OFFSET(INDEX(Composições!A:H,MATCH(Orçamentária!A3471,Composições!A:A,0),8),2,0)</f>
        <v>0</v>
      </c>
      <c r="F3471" s="141">
        <f t="shared" ca="1" si="164"/>
        <v>0</v>
      </c>
      <c r="G3471" s="142">
        <f>IF($K3471="Padrão",BDI!$B$17,IF($K3471="Diferenciado",BDI!$E$17,0))</f>
        <v>0.21290000000000001</v>
      </c>
      <c r="H3471" s="140">
        <f t="shared" ca="1" si="162"/>
        <v>0</v>
      </c>
      <c r="I3471" s="141">
        <f t="shared" ca="1" si="163"/>
        <v>0</v>
      </c>
      <c r="J3471" s="143"/>
      <c r="K3471" s="144" t="s">
        <v>3103</v>
      </c>
    </row>
    <row r="3472" spans="1:11" hidden="1" x14ac:dyDescent="0.25">
      <c r="A3472" s="137" t="s">
        <v>8614</v>
      </c>
      <c r="B3472" s="138" t="s">
        <v>8615</v>
      </c>
      <c r="C3472" s="139" t="s">
        <v>17</v>
      </c>
      <c r="D3472" s="139">
        <v>0</v>
      </c>
      <c r="E3472" s="140" t="s">
        <v>12</v>
      </c>
      <c r="F3472" s="141" t="str">
        <f t="shared" si="164"/>
        <v/>
      </c>
      <c r="G3472" s="142">
        <f>IF($K3472="Padrão",BDI!$B$17,IF($K3472="Diferenciado",BDI!$E$17,0))</f>
        <v>0.21290000000000001</v>
      </c>
      <c r="H3472" s="140" t="str">
        <f t="shared" si="162"/>
        <v/>
      </c>
      <c r="I3472" s="141" t="str">
        <f t="shared" si="163"/>
        <v/>
      </c>
      <c r="J3472" s="143"/>
      <c r="K3472" s="144" t="s">
        <v>3103</v>
      </c>
    </row>
    <row r="3473" spans="1:11" hidden="1" x14ac:dyDescent="0.25">
      <c r="A3473" s="137" t="s">
        <v>8616</v>
      </c>
      <c r="B3473" s="138" t="s">
        <v>8617</v>
      </c>
      <c r="C3473" s="139" t="s">
        <v>17</v>
      </c>
      <c r="D3473" s="139">
        <v>0</v>
      </c>
      <c r="E3473" s="140" t="s">
        <v>12</v>
      </c>
      <c r="F3473" s="141" t="str">
        <f t="shared" si="164"/>
        <v/>
      </c>
      <c r="G3473" s="142">
        <f>IF($K3473="Padrão",BDI!$B$17,IF($K3473="Diferenciado",BDI!$E$17,0))</f>
        <v>0.21290000000000001</v>
      </c>
      <c r="H3473" s="140" t="str">
        <f t="shared" si="162"/>
        <v/>
      </c>
      <c r="I3473" s="141" t="str">
        <f t="shared" si="163"/>
        <v/>
      </c>
      <c r="J3473" s="143"/>
      <c r="K3473" s="144" t="s">
        <v>3103</v>
      </c>
    </row>
    <row r="3474" spans="1:11" hidden="1" x14ac:dyDescent="0.25">
      <c r="A3474" s="137" t="s">
        <v>8618</v>
      </c>
      <c r="B3474" s="138" t="s">
        <v>8619</v>
      </c>
      <c r="C3474" s="139" t="s">
        <v>17</v>
      </c>
      <c r="D3474" s="139">
        <v>0</v>
      </c>
      <c r="E3474" s="140" t="s">
        <v>12</v>
      </c>
      <c r="F3474" s="141" t="str">
        <f t="shared" si="164"/>
        <v/>
      </c>
      <c r="G3474" s="142">
        <f>IF($K3474="Padrão",BDI!$B$17,IF($K3474="Diferenciado",BDI!$E$17,0))</f>
        <v>0.21290000000000001</v>
      </c>
      <c r="H3474" s="140" t="str">
        <f t="shared" si="162"/>
        <v/>
      </c>
      <c r="I3474" s="141" t="str">
        <f t="shared" si="163"/>
        <v/>
      </c>
      <c r="J3474" s="143"/>
      <c r="K3474" s="144" t="s">
        <v>3103</v>
      </c>
    </row>
    <row r="3475" spans="1:11" hidden="1" x14ac:dyDescent="0.25">
      <c r="A3475" s="137" t="s">
        <v>8620</v>
      </c>
      <c r="B3475" s="138" t="s">
        <v>8621</v>
      </c>
      <c r="C3475" s="139" t="s">
        <v>17</v>
      </c>
      <c r="D3475" s="139">
        <v>0</v>
      </c>
      <c r="E3475" s="140" t="s">
        <v>12</v>
      </c>
      <c r="F3475" s="141" t="str">
        <f t="shared" si="164"/>
        <v/>
      </c>
      <c r="G3475" s="142">
        <f>IF($K3475="Padrão",BDI!$B$17,IF($K3475="Diferenciado",BDI!$E$17,0))</f>
        <v>0.21290000000000001</v>
      </c>
      <c r="H3475" s="140" t="str">
        <f t="shared" si="162"/>
        <v/>
      </c>
      <c r="I3475" s="141" t="str">
        <f t="shared" si="163"/>
        <v/>
      </c>
      <c r="J3475" s="143"/>
      <c r="K3475" s="144" t="s">
        <v>3103</v>
      </c>
    </row>
    <row r="3476" spans="1:11" hidden="1" x14ac:dyDescent="0.25">
      <c r="A3476" s="185" t="s">
        <v>2034</v>
      </c>
      <c r="B3476" s="138" t="s">
        <v>2035</v>
      </c>
      <c r="C3476" s="139" t="s">
        <v>105</v>
      </c>
      <c r="D3476" s="139">
        <v>0</v>
      </c>
      <c r="E3476" s="140">
        <f ca="1">OFFSET(INDEX(Composições!A:H,MATCH(Orçamentária!A3476,Composições!A:A,0),8),2,0)</f>
        <v>6.1735328199999993</v>
      </c>
      <c r="F3476" s="141">
        <f t="shared" ca="1" si="164"/>
        <v>0</v>
      </c>
      <c r="G3476" s="142">
        <f>IF($K3476="Padrão",BDI!$B$17,IF($K3476="Diferenciado",BDI!$E$17,0))</f>
        <v>0.21290000000000001</v>
      </c>
      <c r="H3476" s="140">
        <f t="shared" ca="1" si="162"/>
        <v>7.49</v>
      </c>
      <c r="I3476" s="141">
        <f t="shared" ca="1" si="163"/>
        <v>0</v>
      </c>
      <c r="J3476" s="143"/>
      <c r="K3476" s="144" t="s">
        <v>3103</v>
      </c>
    </row>
    <row r="3477" spans="1:11" hidden="1" x14ac:dyDescent="0.25">
      <c r="A3477" s="185" t="s">
        <v>2036</v>
      </c>
      <c r="B3477" s="138" t="s">
        <v>8622</v>
      </c>
      <c r="C3477" s="139" t="s">
        <v>4119</v>
      </c>
      <c r="D3477" s="139">
        <v>0</v>
      </c>
      <c r="E3477" s="140">
        <f ca="1">OFFSET(INDEX(Composições!A:H,MATCH(Orçamentária!A3477,Composições!A:A,0),8),2,0)</f>
        <v>14947.619121150001</v>
      </c>
      <c r="F3477" s="141">
        <f t="shared" ca="1" si="164"/>
        <v>0</v>
      </c>
      <c r="G3477" s="142">
        <f>IF($K3477="Padrão",BDI!$B$17,IF($K3477="Diferenciado",BDI!$E$17,0))</f>
        <v>0.21290000000000001</v>
      </c>
      <c r="H3477" s="140">
        <f t="shared" ca="1" si="162"/>
        <v>18129.97</v>
      </c>
      <c r="I3477" s="141">
        <f t="shared" ca="1" si="163"/>
        <v>0</v>
      </c>
      <c r="J3477" s="143"/>
      <c r="K3477" s="144" t="s">
        <v>3103</v>
      </c>
    </row>
    <row r="3478" spans="1:11" hidden="1" x14ac:dyDescent="0.25">
      <c r="A3478" s="137" t="s">
        <v>8623</v>
      </c>
      <c r="B3478" s="138" t="s">
        <v>8624</v>
      </c>
      <c r="C3478" s="139" t="s">
        <v>17</v>
      </c>
      <c r="D3478" s="139">
        <v>0</v>
      </c>
      <c r="E3478" s="140" t="s">
        <v>12</v>
      </c>
      <c r="F3478" s="141" t="str">
        <f t="shared" si="164"/>
        <v/>
      </c>
      <c r="G3478" s="142">
        <f>IF($K3478="Padrão",BDI!$B$17,IF($K3478="Diferenciado",BDI!$E$17,0))</f>
        <v>0.21290000000000001</v>
      </c>
      <c r="H3478" s="140" t="str">
        <f t="shared" si="162"/>
        <v/>
      </c>
      <c r="I3478" s="141" t="str">
        <f t="shared" si="163"/>
        <v/>
      </c>
      <c r="J3478" s="143"/>
      <c r="K3478" s="144" t="s">
        <v>3103</v>
      </c>
    </row>
    <row r="3479" spans="1:11" hidden="1" x14ac:dyDescent="0.25">
      <c r="A3479" s="185" t="s">
        <v>2037</v>
      </c>
      <c r="B3479" s="138" t="s">
        <v>8625</v>
      </c>
      <c r="C3479" s="139" t="s">
        <v>67</v>
      </c>
      <c r="D3479" s="139">
        <v>0</v>
      </c>
      <c r="E3479" s="140">
        <f ca="1">OFFSET(INDEX(Composições!A:H,MATCH(Orçamentária!A3479,Composições!A:A,0),8),2,0)</f>
        <v>312.53655750000001</v>
      </c>
      <c r="F3479" s="141">
        <f t="shared" ca="1" si="164"/>
        <v>0</v>
      </c>
      <c r="G3479" s="142">
        <f>IF($K3479="Padrão",BDI!$B$17,IF($K3479="Diferenciado",BDI!$E$17,0))</f>
        <v>0.21290000000000001</v>
      </c>
      <c r="H3479" s="140">
        <f t="shared" ca="1" si="162"/>
        <v>379.08</v>
      </c>
      <c r="I3479" s="141">
        <f t="shared" ca="1" si="163"/>
        <v>0</v>
      </c>
      <c r="J3479" s="143"/>
      <c r="K3479" s="144" t="s">
        <v>3103</v>
      </c>
    </row>
    <row r="3480" spans="1:11" hidden="1" x14ac:dyDescent="0.25">
      <c r="A3480" s="185" t="s">
        <v>2038</v>
      </c>
      <c r="B3480" s="138" t="s">
        <v>8626</v>
      </c>
      <c r="C3480" s="139" t="s">
        <v>67</v>
      </c>
      <c r="D3480" s="139">
        <v>0</v>
      </c>
      <c r="E3480" s="140">
        <f ca="1">OFFSET(INDEX(Composições!A:H,MATCH(Orçamentária!A3480,Composições!A:A,0),8),2,0)</f>
        <v>312.53655750000001</v>
      </c>
      <c r="F3480" s="141">
        <f t="shared" ca="1" si="164"/>
        <v>0</v>
      </c>
      <c r="G3480" s="142">
        <f>IF($K3480="Padrão",BDI!$B$17,IF($K3480="Diferenciado",BDI!$E$17,0))</f>
        <v>0.21290000000000001</v>
      </c>
      <c r="H3480" s="140">
        <f t="shared" ca="1" si="162"/>
        <v>379.08</v>
      </c>
      <c r="I3480" s="141">
        <f t="shared" ca="1" si="163"/>
        <v>0</v>
      </c>
      <c r="J3480" s="143"/>
      <c r="K3480" s="144" t="s">
        <v>3103</v>
      </c>
    </row>
    <row r="3481" spans="1:11" hidden="1" x14ac:dyDescent="0.25">
      <c r="A3481" s="137" t="s">
        <v>8627</v>
      </c>
      <c r="B3481" s="138" t="s">
        <v>8628</v>
      </c>
      <c r="C3481" s="139" t="s">
        <v>67</v>
      </c>
      <c r="D3481" s="139">
        <v>0</v>
      </c>
      <c r="E3481" s="140" t="s">
        <v>12</v>
      </c>
      <c r="F3481" s="141" t="str">
        <f t="shared" si="164"/>
        <v/>
      </c>
      <c r="G3481" s="142">
        <f>IF($K3481="Padrão",BDI!$B$17,IF($K3481="Diferenciado",BDI!$E$17,0))</f>
        <v>0.21290000000000001</v>
      </c>
      <c r="H3481" s="140" t="str">
        <f t="shared" si="162"/>
        <v/>
      </c>
      <c r="I3481" s="141" t="str">
        <f t="shared" si="163"/>
        <v/>
      </c>
      <c r="J3481" s="143"/>
      <c r="K3481" s="144" t="s">
        <v>3103</v>
      </c>
    </row>
    <row r="3482" spans="1:11" hidden="1" x14ac:dyDescent="0.25">
      <c r="A3482" s="185" t="s">
        <v>2039</v>
      </c>
      <c r="B3482" s="138" t="s">
        <v>8629</v>
      </c>
      <c r="C3482" s="139" t="s">
        <v>67</v>
      </c>
      <c r="D3482" s="139">
        <v>0</v>
      </c>
      <c r="E3482" s="140">
        <f ca="1">OFFSET(INDEX(Composições!A:H,MATCH(Orçamentária!A3482,Composições!A:A,0),8),2,0)</f>
        <v>16.883086500000001</v>
      </c>
      <c r="F3482" s="141">
        <f t="shared" ca="1" si="164"/>
        <v>0</v>
      </c>
      <c r="G3482" s="142">
        <f>IF($K3482="Padrão",BDI!$B$17,IF($K3482="Diferenciado",BDI!$E$17,0))</f>
        <v>0.21290000000000001</v>
      </c>
      <c r="H3482" s="140">
        <f t="shared" ca="1" si="162"/>
        <v>20.48</v>
      </c>
      <c r="I3482" s="141">
        <f t="shared" ca="1" si="163"/>
        <v>0</v>
      </c>
      <c r="J3482" s="143"/>
      <c r="K3482" s="144" t="s">
        <v>3103</v>
      </c>
    </row>
    <row r="3483" spans="1:11" hidden="1" x14ac:dyDescent="0.25">
      <c r="A3483" s="185" t="s">
        <v>2040</v>
      </c>
      <c r="B3483" s="138" t="s">
        <v>8630</v>
      </c>
      <c r="C3483" s="139" t="s">
        <v>67</v>
      </c>
      <c r="D3483" s="139">
        <v>0</v>
      </c>
      <c r="E3483" s="140">
        <f ca="1">OFFSET(INDEX(Composições!A:H,MATCH(Orçamentária!A3483,Composições!A:A,0),8),2,0)</f>
        <v>85.469444408510995</v>
      </c>
      <c r="F3483" s="141">
        <f t="shared" ca="1" si="164"/>
        <v>0</v>
      </c>
      <c r="G3483" s="142">
        <f>IF($K3483="Padrão",BDI!$B$17,IF($K3483="Diferenciado",BDI!$E$17,0))</f>
        <v>0.21290000000000001</v>
      </c>
      <c r="H3483" s="140">
        <f t="shared" ca="1" si="162"/>
        <v>103.67</v>
      </c>
      <c r="I3483" s="141">
        <f t="shared" ca="1" si="163"/>
        <v>0</v>
      </c>
      <c r="J3483" s="143"/>
      <c r="K3483" s="144" t="s">
        <v>3103</v>
      </c>
    </row>
    <row r="3484" spans="1:11" hidden="1" x14ac:dyDescent="0.25">
      <c r="A3484" s="137" t="s">
        <v>8631</v>
      </c>
      <c r="B3484" s="138" t="s">
        <v>8632</v>
      </c>
      <c r="C3484" s="139" t="s">
        <v>17</v>
      </c>
      <c r="D3484" s="139">
        <v>0</v>
      </c>
      <c r="E3484" s="140" t="s">
        <v>12</v>
      </c>
      <c r="F3484" s="141" t="str">
        <f t="shared" si="164"/>
        <v/>
      </c>
      <c r="G3484" s="142">
        <f>IF($K3484="Padrão",BDI!$B$17,IF($K3484="Diferenciado",BDI!$E$17,0))</f>
        <v>0.21290000000000001</v>
      </c>
      <c r="H3484" s="140" t="str">
        <f t="shared" si="162"/>
        <v/>
      </c>
      <c r="I3484" s="141" t="str">
        <f t="shared" si="163"/>
        <v/>
      </c>
      <c r="J3484" s="143"/>
      <c r="K3484" s="144" t="s">
        <v>3103</v>
      </c>
    </row>
    <row r="3485" spans="1:11" hidden="1" x14ac:dyDescent="0.25">
      <c r="A3485" s="185" t="s">
        <v>2041</v>
      </c>
      <c r="B3485" s="138" t="s">
        <v>8633</v>
      </c>
      <c r="C3485" s="139" t="s">
        <v>1789</v>
      </c>
      <c r="D3485" s="139">
        <v>0</v>
      </c>
      <c r="E3485" s="140">
        <f ca="1">OFFSET(INDEX(Composições!A:H,MATCH(Orçamentária!A3485,Composições!A:A,0),8),2,0)</f>
        <v>51.546999999999997</v>
      </c>
      <c r="F3485" s="141">
        <f t="shared" ca="1" si="164"/>
        <v>0</v>
      </c>
      <c r="G3485" s="142">
        <f>IF($K3485="Padrão",BDI!$B$17,IF($K3485="Diferenciado",BDI!$E$17,0))</f>
        <v>0.21290000000000001</v>
      </c>
      <c r="H3485" s="140">
        <f t="shared" ca="1" si="162"/>
        <v>62.52</v>
      </c>
      <c r="I3485" s="141">
        <f t="shared" ca="1" si="163"/>
        <v>0</v>
      </c>
      <c r="J3485" s="143"/>
      <c r="K3485" s="144" t="s">
        <v>3103</v>
      </c>
    </row>
    <row r="3486" spans="1:11" hidden="1" x14ac:dyDescent="0.25">
      <c r="A3486" s="137" t="s">
        <v>8634</v>
      </c>
      <c r="B3486" s="138" t="s">
        <v>8635</v>
      </c>
      <c r="C3486" s="139" t="s">
        <v>17</v>
      </c>
      <c r="D3486" s="139">
        <v>0</v>
      </c>
      <c r="E3486" s="140" t="s">
        <v>12</v>
      </c>
      <c r="F3486" s="141" t="str">
        <f t="shared" si="164"/>
        <v/>
      </c>
      <c r="G3486" s="142">
        <f>IF($K3486="Padrão",BDI!$B$17,IF($K3486="Diferenciado",BDI!$E$17,0))</f>
        <v>0.21290000000000001</v>
      </c>
      <c r="H3486" s="140" t="str">
        <f t="shared" si="162"/>
        <v/>
      </c>
      <c r="I3486" s="141" t="str">
        <f t="shared" si="163"/>
        <v/>
      </c>
      <c r="J3486" s="143"/>
      <c r="K3486" s="144" t="s">
        <v>3103</v>
      </c>
    </row>
    <row r="3487" spans="1:11" hidden="1" x14ac:dyDescent="0.25">
      <c r="A3487" s="185" t="s">
        <v>2042</v>
      </c>
      <c r="B3487" s="138" t="s">
        <v>8636</v>
      </c>
      <c r="C3487" s="139" t="s">
        <v>71</v>
      </c>
      <c r="D3487" s="139">
        <v>0</v>
      </c>
      <c r="E3487" s="140">
        <f ca="1">OFFSET(INDEX(Composições!A:H,MATCH(Orçamentária!A3487,Composições!A:A,0),8),2,0)</f>
        <v>11.197069943289225</v>
      </c>
      <c r="F3487" s="141">
        <f t="shared" ca="1" si="164"/>
        <v>0</v>
      </c>
      <c r="G3487" s="142">
        <f>IF($K3487="Padrão",BDI!$B$17,IF($K3487="Diferenciado",BDI!$E$17,0))</f>
        <v>0.21290000000000001</v>
      </c>
      <c r="H3487" s="140">
        <f t="shared" ca="1" si="162"/>
        <v>13.58</v>
      </c>
      <c r="I3487" s="141">
        <f t="shared" ca="1" si="163"/>
        <v>0</v>
      </c>
      <c r="J3487" s="143"/>
      <c r="K3487" s="144" t="s">
        <v>3103</v>
      </c>
    </row>
    <row r="3488" spans="1:11" hidden="1" x14ac:dyDescent="0.25">
      <c r="A3488" s="185" t="s">
        <v>2044</v>
      </c>
      <c r="B3488" s="138" t="s">
        <v>8637</v>
      </c>
      <c r="C3488" s="139" t="s">
        <v>17</v>
      </c>
      <c r="D3488" s="139">
        <v>0</v>
      </c>
      <c r="E3488" s="140">
        <f ca="1">OFFSET(INDEX(Composições!A:H,MATCH(Orçamentária!A3488,Composições!A:A,0),8),2,0)</f>
        <v>634.04677700000002</v>
      </c>
      <c r="F3488" s="141">
        <f t="shared" ca="1" si="164"/>
        <v>0</v>
      </c>
      <c r="G3488" s="142">
        <f>IF($K3488="Padrão",BDI!$B$17,IF($K3488="Diferenciado",BDI!$E$17,0))</f>
        <v>0.21290000000000001</v>
      </c>
      <c r="H3488" s="140">
        <f t="shared" ca="1" si="162"/>
        <v>769.04</v>
      </c>
      <c r="I3488" s="141">
        <f t="shared" ca="1" si="163"/>
        <v>0</v>
      </c>
      <c r="J3488" s="143"/>
      <c r="K3488" s="144" t="s">
        <v>3103</v>
      </c>
    </row>
    <row r="3489" spans="1:11" hidden="1" x14ac:dyDescent="0.25">
      <c r="A3489" s="185" t="s">
        <v>2045</v>
      </c>
      <c r="B3489" s="138" t="s">
        <v>8638</v>
      </c>
      <c r="C3489" s="139" t="s">
        <v>67</v>
      </c>
      <c r="D3489" s="139">
        <v>0</v>
      </c>
      <c r="E3489" s="140">
        <f ca="1">OFFSET(INDEX(Composições!A:H,MATCH(Orçamentária!A3489,Composições!A:A,0),8),2,0)</f>
        <v>24.91375</v>
      </c>
      <c r="F3489" s="141">
        <f t="shared" ca="1" si="164"/>
        <v>0</v>
      </c>
      <c r="G3489" s="142">
        <f>IF($K3489="Padrão",BDI!$B$17,IF($K3489="Diferenciado",BDI!$E$17,0))</f>
        <v>0.21290000000000001</v>
      </c>
      <c r="H3489" s="140">
        <f t="shared" ca="1" si="162"/>
        <v>30.22</v>
      </c>
      <c r="I3489" s="141">
        <f t="shared" ca="1" si="163"/>
        <v>0</v>
      </c>
      <c r="J3489" s="143"/>
      <c r="K3489" s="144" t="s">
        <v>3103</v>
      </c>
    </row>
    <row r="3490" spans="1:11" hidden="1" x14ac:dyDescent="0.25">
      <c r="A3490" s="185" t="s">
        <v>2047</v>
      </c>
      <c r="B3490" s="138" t="s">
        <v>8639</v>
      </c>
      <c r="C3490" s="139" t="s">
        <v>17</v>
      </c>
      <c r="D3490" s="139">
        <v>0</v>
      </c>
      <c r="E3490" s="140">
        <f ca="1">OFFSET(INDEX(Composições!A:H,MATCH(Orçamentária!A3490,Composições!A:A,0),8),2,0)</f>
        <v>6348.6200000000008</v>
      </c>
      <c r="F3490" s="141">
        <f t="shared" ca="1" si="164"/>
        <v>0</v>
      </c>
      <c r="G3490" s="142">
        <f>IF($K3490="Padrão",BDI!$B$17,IF($K3490="Diferenciado",BDI!$E$17,0))</f>
        <v>0.21290000000000001</v>
      </c>
      <c r="H3490" s="140">
        <f t="shared" ca="1" si="162"/>
        <v>7700.24</v>
      </c>
      <c r="I3490" s="141">
        <f t="shared" ca="1" si="163"/>
        <v>0</v>
      </c>
      <c r="J3490" s="143"/>
      <c r="K3490" s="144" t="s">
        <v>3103</v>
      </c>
    </row>
    <row r="3491" spans="1:11" hidden="1" x14ac:dyDescent="0.25">
      <c r="A3491" s="185" t="s">
        <v>2048</v>
      </c>
      <c r="B3491" s="138" t="s">
        <v>8640</v>
      </c>
      <c r="C3491" s="139" t="s">
        <v>17</v>
      </c>
      <c r="D3491" s="139">
        <v>0</v>
      </c>
      <c r="E3491" s="140">
        <f ca="1">OFFSET(INDEX(Composições!A:H,MATCH(Orçamentária!A3491,Composições!A:A,0),8),2,0)</f>
        <v>243.11673368864001</v>
      </c>
      <c r="F3491" s="141">
        <f t="shared" ca="1" si="164"/>
        <v>0</v>
      </c>
      <c r="G3491" s="142">
        <f>IF($K3491="Padrão",BDI!$B$17,IF($K3491="Diferenciado",BDI!$E$17,0))</f>
        <v>0.21290000000000001</v>
      </c>
      <c r="H3491" s="140">
        <f t="shared" ca="1" si="162"/>
        <v>294.88</v>
      </c>
      <c r="I3491" s="141">
        <f t="shared" ca="1" si="163"/>
        <v>0</v>
      </c>
      <c r="J3491" s="143"/>
      <c r="K3491" s="144" t="s">
        <v>3103</v>
      </c>
    </row>
    <row r="3492" spans="1:11" hidden="1" x14ac:dyDescent="0.25">
      <c r="A3492" s="185" t="s">
        <v>2050</v>
      </c>
      <c r="B3492" s="138" t="s">
        <v>8641</v>
      </c>
      <c r="C3492" s="139" t="s">
        <v>4119</v>
      </c>
      <c r="D3492" s="139">
        <v>0</v>
      </c>
      <c r="E3492" s="140">
        <f ca="1">OFFSET(INDEX(Composições!A:H,MATCH(Orçamentária!A3492,Composições!A:A,0),8),2,0)</f>
        <v>5786.2714066499993</v>
      </c>
      <c r="F3492" s="141">
        <f t="shared" ca="1" si="164"/>
        <v>0</v>
      </c>
      <c r="G3492" s="142">
        <f>IF($K3492="Padrão",BDI!$B$17,IF($K3492="Diferenciado",BDI!$E$17,0))</f>
        <v>0.21290000000000001</v>
      </c>
      <c r="H3492" s="140">
        <f t="shared" ca="1" si="162"/>
        <v>7018.17</v>
      </c>
      <c r="I3492" s="141">
        <f t="shared" ca="1" si="163"/>
        <v>0</v>
      </c>
      <c r="J3492" s="143"/>
      <c r="K3492" s="144" t="s">
        <v>3103</v>
      </c>
    </row>
    <row r="3493" spans="1:11" hidden="1" x14ac:dyDescent="0.25">
      <c r="A3493" s="185" t="s">
        <v>2051</v>
      </c>
      <c r="B3493" s="138" t="s">
        <v>2052</v>
      </c>
      <c r="C3493" s="139" t="s">
        <v>67</v>
      </c>
      <c r="D3493" s="139">
        <v>0</v>
      </c>
      <c r="E3493" s="140">
        <f ca="1">OFFSET(INDEX(Composições!A:H,MATCH(Orçamentária!A3493,Composições!A:A,0),8),2,0)</f>
        <v>4.2992249999999999</v>
      </c>
      <c r="F3493" s="141">
        <f t="shared" ca="1" si="164"/>
        <v>0</v>
      </c>
      <c r="G3493" s="142">
        <f>IF($K3493="Padrão",BDI!$B$17,IF($K3493="Diferenciado",BDI!$E$17,0))</f>
        <v>0.21290000000000001</v>
      </c>
      <c r="H3493" s="140">
        <f t="shared" ca="1" si="162"/>
        <v>5.21</v>
      </c>
      <c r="I3493" s="141">
        <f t="shared" ca="1" si="163"/>
        <v>0</v>
      </c>
      <c r="J3493" s="143"/>
      <c r="K3493" s="144" t="s">
        <v>3103</v>
      </c>
    </row>
    <row r="3494" spans="1:11" hidden="1" x14ac:dyDescent="0.25">
      <c r="A3494" s="137" t="s">
        <v>8642</v>
      </c>
      <c r="B3494" s="138" t="s">
        <v>8643</v>
      </c>
      <c r="C3494" s="139" t="s">
        <v>17</v>
      </c>
      <c r="D3494" s="139">
        <v>0</v>
      </c>
      <c r="E3494" s="140" t="s">
        <v>12</v>
      </c>
      <c r="F3494" s="141" t="str">
        <f t="shared" si="164"/>
        <v/>
      </c>
      <c r="G3494" s="142">
        <f>IF($K3494="Padrão",BDI!$B$17,IF($K3494="Diferenciado",BDI!$E$17,0))</f>
        <v>0.21290000000000001</v>
      </c>
      <c r="H3494" s="140" t="str">
        <f t="shared" si="162"/>
        <v/>
      </c>
      <c r="I3494" s="141" t="str">
        <f t="shared" si="163"/>
        <v/>
      </c>
      <c r="J3494" s="143"/>
      <c r="K3494" s="144" t="s">
        <v>3103</v>
      </c>
    </row>
    <row r="3495" spans="1:11" hidden="1" x14ac:dyDescent="0.25">
      <c r="A3495" s="185" t="s">
        <v>2053</v>
      </c>
      <c r="B3495" s="138" t="s">
        <v>8644</v>
      </c>
      <c r="C3495" s="139" t="s">
        <v>67</v>
      </c>
      <c r="D3495" s="139">
        <v>0</v>
      </c>
      <c r="E3495" s="140">
        <f ca="1">OFFSET(INDEX(Composições!A:H,MATCH(Orçamentária!A3495,Composições!A:A,0),8),2,0)</f>
        <v>12.788284399999997</v>
      </c>
      <c r="F3495" s="141">
        <f t="shared" ca="1" si="164"/>
        <v>0</v>
      </c>
      <c r="G3495" s="142">
        <f>IF($K3495="Padrão",BDI!$B$17,IF($K3495="Diferenciado",BDI!$E$17,0))</f>
        <v>0.21290000000000001</v>
      </c>
      <c r="H3495" s="140">
        <f t="shared" ca="1" si="162"/>
        <v>15.51</v>
      </c>
      <c r="I3495" s="141">
        <f t="shared" ca="1" si="163"/>
        <v>0</v>
      </c>
      <c r="J3495" s="143"/>
      <c r="K3495" s="144" t="s">
        <v>3103</v>
      </c>
    </row>
    <row r="3496" spans="1:11" hidden="1" x14ac:dyDescent="0.25">
      <c r="A3496" s="185" t="s">
        <v>2054</v>
      </c>
      <c r="B3496" s="138" t="s">
        <v>8645</v>
      </c>
      <c r="C3496" s="139" t="s">
        <v>105</v>
      </c>
      <c r="D3496" s="139">
        <v>0</v>
      </c>
      <c r="E3496" s="140">
        <f ca="1">OFFSET(INDEX(Composições!A:H,MATCH(Orçamentária!A3496,Composições!A:A,0),8),2,0)</f>
        <v>10.073952</v>
      </c>
      <c r="F3496" s="141">
        <f t="shared" ca="1" si="164"/>
        <v>0</v>
      </c>
      <c r="G3496" s="142">
        <f>IF($K3496="Padrão",BDI!$B$17,IF($K3496="Diferenciado",BDI!$E$17,0))</f>
        <v>0.21290000000000001</v>
      </c>
      <c r="H3496" s="140">
        <f t="shared" ca="1" si="162"/>
        <v>12.22</v>
      </c>
      <c r="I3496" s="141">
        <f t="shared" ca="1" si="163"/>
        <v>0</v>
      </c>
      <c r="J3496" s="143"/>
      <c r="K3496" s="144" t="s">
        <v>3103</v>
      </c>
    </row>
    <row r="3497" spans="1:11" ht="25.5" hidden="1" x14ac:dyDescent="0.25">
      <c r="A3497" s="185" t="s">
        <v>2055</v>
      </c>
      <c r="B3497" s="138" t="s">
        <v>8646</v>
      </c>
      <c r="C3497" s="139" t="s">
        <v>17</v>
      </c>
      <c r="D3497" s="139">
        <v>0</v>
      </c>
      <c r="E3497" s="140">
        <f ca="1">OFFSET(INDEX(Composições!A:H,MATCH(Orçamentária!A3497,Composições!A:A,0),8),2,0)</f>
        <v>0</v>
      </c>
      <c r="F3497" s="141">
        <f t="shared" ca="1" si="164"/>
        <v>0</v>
      </c>
      <c r="G3497" s="142">
        <f>IF($K3497="Padrão",BDI!$B$17,IF($K3497="Diferenciado",BDI!$E$17,0))</f>
        <v>0.21290000000000001</v>
      </c>
      <c r="H3497" s="140">
        <f t="shared" ca="1" si="162"/>
        <v>0</v>
      </c>
      <c r="I3497" s="141">
        <f t="shared" ca="1" si="163"/>
        <v>0</v>
      </c>
      <c r="J3497" s="143"/>
      <c r="K3497" s="144" t="s">
        <v>3103</v>
      </c>
    </row>
    <row r="3498" spans="1:11" hidden="1" x14ac:dyDescent="0.25">
      <c r="A3498" s="137" t="s">
        <v>8647</v>
      </c>
      <c r="B3498" s="138" t="s">
        <v>8648</v>
      </c>
      <c r="C3498" s="139" t="s">
        <v>17</v>
      </c>
      <c r="D3498" s="139">
        <v>0</v>
      </c>
      <c r="E3498" s="140" t="s">
        <v>12</v>
      </c>
      <c r="F3498" s="141" t="str">
        <f t="shared" si="164"/>
        <v/>
      </c>
      <c r="G3498" s="142">
        <f>IF($K3498="Padrão",BDI!$B$17,IF($K3498="Diferenciado",BDI!$E$17,0))</f>
        <v>0.21290000000000001</v>
      </c>
      <c r="H3498" s="140" t="str">
        <f t="shared" si="162"/>
        <v/>
      </c>
      <c r="I3498" s="141" t="str">
        <f t="shared" si="163"/>
        <v/>
      </c>
      <c r="J3498" s="143"/>
      <c r="K3498" s="144" t="s">
        <v>3103</v>
      </c>
    </row>
    <row r="3499" spans="1:11" hidden="1" x14ac:dyDescent="0.25">
      <c r="A3499" s="185" t="s">
        <v>2057</v>
      </c>
      <c r="B3499" s="138" t="s">
        <v>8649</v>
      </c>
      <c r="C3499" s="139" t="s">
        <v>67</v>
      </c>
      <c r="D3499" s="139">
        <v>0</v>
      </c>
      <c r="E3499" s="140">
        <f ca="1">OFFSET(INDEX(Composições!A:H,MATCH(Orçamentária!A3499,Composições!A:A,0),8),2,0)</f>
        <v>756.65788099999997</v>
      </c>
      <c r="F3499" s="141">
        <f t="shared" ca="1" si="164"/>
        <v>0</v>
      </c>
      <c r="G3499" s="142">
        <f>IF($K3499="Padrão",BDI!$B$17,IF($K3499="Diferenciado",BDI!$E$17,0))</f>
        <v>0.21290000000000001</v>
      </c>
      <c r="H3499" s="140">
        <f t="shared" ca="1" si="162"/>
        <v>917.75</v>
      </c>
      <c r="I3499" s="141">
        <f t="shared" ca="1" si="163"/>
        <v>0</v>
      </c>
      <c r="J3499" s="143"/>
      <c r="K3499" s="144" t="s">
        <v>3103</v>
      </c>
    </row>
    <row r="3500" spans="1:11" hidden="1" x14ac:dyDescent="0.25">
      <c r="A3500" s="185" t="s">
        <v>2058</v>
      </c>
      <c r="B3500" s="138" t="s">
        <v>8650</v>
      </c>
      <c r="C3500" s="139" t="s">
        <v>67</v>
      </c>
      <c r="D3500" s="139">
        <v>0</v>
      </c>
      <c r="E3500" s="140">
        <f ca="1">OFFSET(INDEX(Composições!A:H,MATCH(Orçamentária!A3500,Composições!A:A,0),8),2,0)</f>
        <v>231.328971</v>
      </c>
      <c r="F3500" s="141">
        <f t="shared" ca="1" si="164"/>
        <v>0</v>
      </c>
      <c r="G3500" s="142">
        <f>IF($K3500="Padrão",BDI!$B$17,IF($K3500="Diferenciado",BDI!$E$17,0))</f>
        <v>0.21290000000000001</v>
      </c>
      <c r="H3500" s="140">
        <f t="shared" ca="1" si="162"/>
        <v>280.58</v>
      </c>
      <c r="I3500" s="141">
        <f t="shared" ca="1" si="163"/>
        <v>0</v>
      </c>
      <c r="J3500" s="143"/>
      <c r="K3500" s="144" t="s">
        <v>3103</v>
      </c>
    </row>
    <row r="3501" spans="1:11" hidden="1" x14ac:dyDescent="0.25">
      <c r="A3501" s="185" t="s">
        <v>2059</v>
      </c>
      <c r="B3501" s="138" t="s">
        <v>8651</v>
      </c>
      <c r="C3501" s="139" t="s">
        <v>67</v>
      </c>
      <c r="D3501" s="139">
        <v>0</v>
      </c>
      <c r="E3501" s="140">
        <f ca="1">OFFSET(INDEX(Composições!A:H,MATCH(Orçamentária!A3501,Composições!A:A,0),8),2,0)</f>
        <v>76.317470999999983</v>
      </c>
      <c r="F3501" s="141">
        <f t="shared" ca="1" si="164"/>
        <v>0</v>
      </c>
      <c r="G3501" s="142">
        <f>IF($K3501="Padrão",BDI!$B$17,IF($K3501="Diferenciado",BDI!$E$17,0))</f>
        <v>0.21290000000000001</v>
      </c>
      <c r="H3501" s="140">
        <f t="shared" ca="1" si="162"/>
        <v>92.57</v>
      </c>
      <c r="I3501" s="141">
        <f t="shared" ca="1" si="163"/>
        <v>0</v>
      </c>
      <c r="J3501" s="143"/>
      <c r="K3501" s="144" t="s">
        <v>3103</v>
      </c>
    </row>
    <row r="3502" spans="1:11" hidden="1" x14ac:dyDescent="0.25">
      <c r="A3502" s="137" t="s">
        <v>8652</v>
      </c>
      <c r="B3502" s="138" t="s">
        <v>8653</v>
      </c>
      <c r="C3502" s="139" t="s">
        <v>4477</v>
      </c>
      <c r="D3502" s="139">
        <v>0</v>
      </c>
      <c r="E3502" s="140" t="s">
        <v>12</v>
      </c>
      <c r="F3502" s="141" t="str">
        <f t="shared" si="164"/>
        <v/>
      </c>
      <c r="G3502" s="142">
        <f>IF($K3502="Padrão",BDI!$B$17,IF($K3502="Diferenciado",BDI!$E$17,0))</f>
        <v>0.21290000000000001</v>
      </c>
      <c r="H3502" s="140" t="str">
        <f t="shared" si="162"/>
        <v/>
      </c>
      <c r="I3502" s="141" t="str">
        <f t="shared" si="163"/>
        <v/>
      </c>
      <c r="J3502" s="143"/>
      <c r="K3502" s="144" t="s">
        <v>3103</v>
      </c>
    </row>
    <row r="3503" spans="1:11" hidden="1" x14ac:dyDescent="0.25">
      <c r="A3503" s="137" t="s">
        <v>8654</v>
      </c>
      <c r="B3503" s="138" t="s">
        <v>8655</v>
      </c>
      <c r="C3503" s="139" t="s">
        <v>4477</v>
      </c>
      <c r="D3503" s="139">
        <v>0</v>
      </c>
      <c r="E3503" s="140" t="s">
        <v>12</v>
      </c>
      <c r="F3503" s="141" t="str">
        <f t="shared" si="164"/>
        <v/>
      </c>
      <c r="G3503" s="142">
        <f>IF($K3503="Padrão",BDI!$B$17,IF($K3503="Diferenciado",BDI!$E$17,0))</f>
        <v>0.21290000000000001</v>
      </c>
      <c r="H3503" s="140" t="str">
        <f t="shared" si="162"/>
        <v/>
      </c>
      <c r="I3503" s="141" t="str">
        <f t="shared" si="163"/>
        <v/>
      </c>
      <c r="J3503" s="143"/>
      <c r="K3503" s="144" t="s">
        <v>3103</v>
      </c>
    </row>
    <row r="3504" spans="1:11" ht="25.5" hidden="1" x14ac:dyDescent="0.25">
      <c r="A3504" s="137" t="s">
        <v>8656</v>
      </c>
      <c r="B3504" s="138" t="s">
        <v>8657</v>
      </c>
      <c r="C3504" s="139" t="s">
        <v>4477</v>
      </c>
      <c r="D3504" s="139">
        <v>0</v>
      </c>
      <c r="E3504" s="140" t="s">
        <v>12</v>
      </c>
      <c r="F3504" s="141" t="str">
        <f t="shared" si="164"/>
        <v/>
      </c>
      <c r="G3504" s="142">
        <f>IF($K3504="Padrão",BDI!$B$17,IF($K3504="Diferenciado",BDI!$E$17,0))</f>
        <v>0.21290000000000001</v>
      </c>
      <c r="H3504" s="140" t="str">
        <f t="shared" si="162"/>
        <v/>
      </c>
      <c r="I3504" s="141" t="str">
        <f t="shared" si="163"/>
        <v/>
      </c>
      <c r="J3504" s="143"/>
      <c r="K3504" s="144" t="s">
        <v>3103</v>
      </c>
    </row>
    <row r="3505" spans="1:11" hidden="1" x14ac:dyDescent="0.25">
      <c r="A3505" s="137" t="s">
        <v>8658</v>
      </c>
      <c r="B3505" s="138" t="s">
        <v>8659</v>
      </c>
      <c r="C3505" s="139" t="s">
        <v>4477</v>
      </c>
      <c r="D3505" s="139">
        <v>0</v>
      </c>
      <c r="E3505" s="140" t="s">
        <v>12</v>
      </c>
      <c r="F3505" s="141" t="str">
        <f t="shared" si="164"/>
        <v/>
      </c>
      <c r="G3505" s="142">
        <f>IF($K3505="Padrão",BDI!$B$17,IF($K3505="Diferenciado",BDI!$E$17,0))</f>
        <v>0.21290000000000001</v>
      </c>
      <c r="H3505" s="140" t="str">
        <f t="shared" si="162"/>
        <v/>
      </c>
      <c r="I3505" s="141" t="str">
        <f t="shared" si="163"/>
        <v/>
      </c>
      <c r="J3505" s="143"/>
      <c r="K3505" s="144" t="s">
        <v>3103</v>
      </c>
    </row>
    <row r="3506" spans="1:11" hidden="1" x14ac:dyDescent="0.25">
      <c r="A3506" s="185" t="s">
        <v>2060</v>
      </c>
      <c r="B3506" s="138" t="s">
        <v>8660</v>
      </c>
      <c r="C3506" s="139" t="s">
        <v>67</v>
      </c>
      <c r="D3506" s="139">
        <v>0</v>
      </c>
      <c r="E3506" s="140">
        <f ca="1">OFFSET(INDEX(Composições!A:H,MATCH(Orçamentária!A3506,Composições!A:A,0),8),2,0)</f>
        <v>4.8952283999999997</v>
      </c>
      <c r="F3506" s="141">
        <f t="shared" ca="1" si="164"/>
        <v>0</v>
      </c>
      <c r="G3506" s="142">
        <f>IF($K3506="Padrão",BDI!$B$17,IF($K3506="Diferenciado",BDI!$E$17,0))</f>
        <v>0.21290000000000001</v>
      </c>
      <c r="H3506" s="140">
        <f t="shared" ca="1" si="162"/>
        <v>5.94</v>
      </c>
      <c r="I3506" s="141">
        <f t="shared" ca="1" si="163"/>
        <v>0</v>
      </c>
      <c r="J3506" s="143"/>
      <c r="K3506" s="144" t="s">
        <v>3103</v>
      </c>
    </row>
    <row r="3507" spans="1:11" hidden="1" x14ac:dyDescent="0.25">
      <c r="A3507" s="185" t="s">
        <v>2061</v>
      </c>
      <c r="B3507" s="138" t="s">
        <v>8661</v>
      </c>
      <c r="C3507" s="139" t="s">
        <v>105</v>
      </c>
      <c r="D3507" s="139">
        <v>0</v>
      </c>
      <c r="E3507" s="140">
        <f ca="1">OFFSET(INDEX(Composições!A:H,MATCH(Orçamentária!A3507,Composições!A:A,0),8),2,0)</f>
        <v>28.024999999999999</v>
      </c>
      <c r="F3507" s="141">
        <f t="shared" ca="1" si="164"/>
        <v>0</v>
      </c>
      <c r="G3507" s="142">
        <f>IF($K3507="Padrão",BDI!$B$17,IF($K3507="Diferenciado",BDI!$E$17,0))</f>
        <v>0.21290000000000001</v>
      </c>
      <c r="H3507" s="140">
        <f t="shared" ca="1" si="162"/>
        <v>33.99</v>
      </c>
      <c r="I3507" s="141">
        <f t="shared" ca="1" si="163"/>
        <v>0</v>
      </c>
      <c r="J3507" s="143"/>
      <c r="K3507" s="144" t="s">
        <v>3103</v>
      </c>
    </row>
    <row r="3508" spans="1:11" hidden="1" x14ac:dyDescent="0.25">
      <c r="A3508" s="185" t="s">
        <v>2063</v>
      </c>
      <c r="B3508" s="138" t="s">
        <v>8662</v>
      </c>
      <c r="C3508" s="139" t="s">
        <v>17</v>
      </c>
      <c r="D3508" s="139">
        <v>0</v>
      </c>
      <c r="E3508" s="140">
        <f ca="1">OFFSET(INDEX(Composições!A:H,MATCH(Orçamentária!A3508,Composições!A:A,0),8),2,0)</f>
        <v>0</v>
      </c>
      <c r="F3508" s="141">
        <f t="shared" ca="1" si="164"/>
        <v>0</v>
      </c>
      <c r="G3508" s="142">
        <f>IF($K3508="Padrão",BDI!$B$17,IF($K3508="Diferenciado",BDI!$E$17,0))</f>
        <v>0.21290000000000001</v>
      </c>
      <c r="H3508" s="140">
        <f t="shared" ca="1" si="162"/>
        <v>0</v>
      </c>
      <c r="I3508" s="141">
        <f t="shared" ca="1" si="163"/>
        <v>0</v>
      </c>
      <c r="J3508" s="143"/>
      <c r="K3508" s="144" t="s">
        <v>3103</v>
      </c>
    </row>
    <row r="3509" spans="1:11" hidden="1" x14ac:dyDescent="0.25">
      <c r="A3509" s="185" t="s">
        <v>2065</v>
      </c>
      <c r="B3509" s="138" t="s">
        <v>8663</v>
      </c>
      <c r="C3509" s="139" t="s">
        <v>67</v>
      </c>
      <c r="D3509" s="139">
        <v>0</v>
      </c>
      <c r="E3509" s="140">
        <f ca="1">OFFSET(INDEX(Composições!A:H,MATCH(Orçamentária!A3509,Composições!A:A,0),8),2,0)</f>
        <v>70.535162999999997</v>
      </c>
      <c r="F3509" s="141">
        <f t="shared" ca="1" si="164"/>
        <v>0</v>
      </c>
      <c r="G3509" s="142">
        <f>IF($K3509="Padrão",BDI!$B$17,IF($K3509="Diferenciado",BDI!$E$17,0))</f>
        <v>0.21290000000000001</v>
      </c>
      <c r="H3509" s="140">
        <f t="shared" ca="1" si="162"/>
        <v>85.55</v>
      </c>
      <c r="I3509" s="141">
        <f t="shared" ca="1" si="163"/>
        <v>0</v>
      </c>
      <c r="J3509" s="143"/>
      <c r="K3509" s="144" t="s">
        <v>3103</v>
      </c>
    </row>
    <row r="3510" spans="1:11" hidden="1" x14ac:dyDescent="0.25">
      <c r="A3510" s="137" t="s">
        <v>8664</v>
      </c>
      <c r="B3510" s="138" t="s">
        <v>8665</v>
      </c>
      <c r="C3510" s="139" t="s">
        <v>4327</v>
      </c>
      <c r="D3510" s="139">
        <v>0</v>
      </c>
      <c r="E3510" s="140" t="s">
        <v>12</v>
      </c>
      <c r="F3510" s="141" t="str">
        <f t="shared" si="164"/>
        <v/>
      </c>
      <c r="G3510" s="142">
        <f>IF($K3510="Padrão",BDI!$B$17,IF($K3510="Diferenciado",BDI!$E$17,0))</f>
        <v>0.21290000000000001</v>
      </c>
      <c r="H3510" s="140" t="str">
        <f t="shared" si="162"/>
        <v/>
      </c>
      <c r="I3510" s="141" t="str">
        <f t="shared" si="163"/>
        <v/>
      </c>
      <c r="J3510" s="143"/>
      <c r="K3510" s="144" t="s">
        <v>3103</v>
      </c>
    </row>
    <row r="3511" spans="1:11" hidden="1" x14ac:dyDescent="0.25">
      <c r="A3511" s="185" t="s">
        <v>2068</v>
      </c>
      <c r="B3511" s="138" t="s">
        <v>8666</v>
      </c>
      <c r="C3511" s="139" t="s">
        <v>67</v>
      </c>
      <c r="D3511" s="139">
        <v>0</v>
      </c>
      <c r="E3511" s="140">
        <f ca="1">OFFSET(INDEX(Composições!A:H,MATCH(Orçamentária!A3511,Composições!A:A,0),8),2,0)</f>
        <v>47.200190450000001</v>
      </c>
      <c r="F3511" s="141">
        <f t="shared" ca="1" si="164"/>
        <v>0</v>
      </c>
      <c r="G3511" s="142">
        <f>IF($K3511="Padrão",BDI!$B$17,IF($K3511="Diferenciado",BDI!$E$17,0))</f>
        <v>0.21290000000000001</v>
      </c>
      <c r="H3511" s="140">
        <f t="shared" ca="1" si="162"/>
        <v>57.25</v>
      </c>
      <c r="I3511" s="141">
        <f t="shared" ca="1" si="163"/>
        <v>0</v>
      </c>
      <c r="J3511" s="143"/>
      <c r="K3511" s="144" t="s">
        <v>3103</v>
      </c>
    </row>
    <row r="3512" spans="1:11" hidden="1" x14ac:dyDescent="0.25">
      <c r="A3512" s="185" t="s">
        <v>2069</v>
      </c>
      <c r="B3512" s="138" t="s">
        <v>8667</v>
      </c>
      <c r="C3512" s="139" t="s">
        <v>17</v>
      </c>
      <c r="D3512" s="139">
        <v>0</v>
      </c>
      <c r="E3512" s="140">
        <f ca="1">OFFSET(INDEX(Composições!A:H,MATCH(Orçamentária!A3512,Composições!A:A,0),8),2,0)</f>
        <v>18.211233287500001</v>
      </c>
      <c r="F3512" s="141">
        <f t="shared" ca="1" si="164"/>
        <v>0</v>
      </c>
      <c r="G3512" s="142">
        <f>IF($K3512="Padrão",BDI!$B$17,IF($K3512="Diferenciado",BDI!$E$17,0))</f>
        <v>0.21290000000000001</v>
      </c>
      <c r="H3512" s="140">
        <f t="shared" ca="1" si="162"/>
        <v>22.09</v>
      </c>
      <c r="I3512" s="141">
        <f t="shared" ca="1" si="163"/>
        <v>0</v>
      </c>
      <c r="J3512" s="143"/>
      <c r="K3512" s="144" t="s">
        <v>3103</v>
      </c>
    </row>
    <row r="3513" spans="1:11" hidden="1" x14ac:dyDescent="0.25">
      <c r="A3513" s="185" t="s">
        <v>2072</v>
      </c>
      <c r="B3513" s="138" t="s">
        <v>8668</v>
      </c>
      <c r="C3513" s="139" t="s">
        <v>17</v>
      </c>
      <c r="D3513" s="139">
        <v>0</v>
      </c>
      <c r="E3513" s="140">
        <f ca="1">OFFSET(INDEX(Composições!A:H,MATCH(Orçamentária!A3513,Composições!A:A,0),8),2,0)</f>
        <v>18.211233287500001</v>
      </c>
      <c r="F3513" s="141">
        <f t="shared" ca="1" si="164"/>
        <v>0</v>
      </c>
      <c r="G3513" s="142">
        <f>IF($K3513="Padrão",BDI!$B$17,IF($K3513="Diferenciado",BDI!$E$17,0))</f>
        <v>0.21290000000000001</v>
      </c>
      <c r="H3513" s="140">
        <f t="shared" ca="1" si="162"/>
        <v>22.09</v>
      </c>
      <c r="I3513" s="141">
        <f t="shared" ca="1" si="163"/>
        <v>0</v>
      </c>
      <c r="J3513" s="143"/>
      <c r="K3513" s="144" t="s">
        <v>3103</v>
      </c>
    </row>
    <row r="3514" spans="1:11" hidden="1" x14ac:dyDescent="0.25">
      <c r="A3514" s="185" t="s">
        <v>2074</v>
      </c>
      <c r="B3514" s="138" t="s">
        <v>8669</v>
      </c>
      <c r="C3514" s="139" t="s">
        <v>4119</v>
      </c>
      <c r="D3514" s="139">
        <v>0</v>
      </c>
      <c r="E3514" s="140">
        <f ca="1">OFFSET(INDEX(Composições!A:H,MATCH(Orçamentária!A3514,Composições!A:A,0),8),2,0)</f>
        <v>2077.9647530500001</v>
      </c>
      <c r="F3514" s="141">
        <f t="shared" ca="1" si="164"/>
        <v>0</v>
      </c>
      <c r="G3514" s="142">
        <f>IF($K3514="Padrão",BDI!$B$17,IF($K3514="Diferenciado",BDI!$E$17,0))</f>
        <v>0.21290000000000001</v>
      </c>
      <c r="H3514" s="140">
        <f t="shared" ca="1" si="162"/>
        <v>2520.36</v>
      </c>
      <c r="I3514" s="141">
        <f t="shared" ca="1" si="163"/>
        <v>0</v>
      </c>
      <c r="J3514" s="143"/>
      <c r="K3514" s="144" t="s">
        <v>3103</v>
      </c>
    </row>
    <row r="3515" spans="1:11" hidden="1" x14ac:dyDescent="0.25">
      <c r="A3515" s="185" t="s">
        <v>2075</v>
      </c>
      <c r="B3515" s="138" t="s">
        <v>8670</v>
      </c>
      <c r="C3515" s="139" t="s">
        <v>67</v>
      </c>
      <c r="D3515" s="139">
        <v>0</v>
      </c>
      <c r="E3515" s="140">
        <f ca="1">OFFSET(INDEX(Composições!A:H,MATCH(Orçamentária!A3515,Composições!A:A,0),8),2,0)</f>
        <v>75.582949999999997</v>
      </c>
      <c r="F3515" s="141">
        <f t="shared" ca="1" si="164"/>
        <v>0</v>
      </c>
      <c r="G3515" s="142">
        <f>IF($K3515="Padrão",BDI!$B$17,IF($K3515="Diferenciado",BDI!$E$17,0))</f>
        <v>0.21290000000000001</v>
      </c>
      <c r="H3515" s="140">
        <f t="shared" ca="1" si="162"/>
        <v>91.67</v>
      </c>
      <c r="I3515" s="141">
        <f t="shared" ca="1" si="163"/>
        <v>0</v>
      </c>
      <c r="J3515" s="143"/>
      <c r="K3515" s="144" t="s">
        <v>3103</v>
      </c>
    </row>
    <row r="3516" spans="1:11" hidden="1" x14ac:dyDescent="0.25">
      <c r="A3516" s="137" t="s">
        <v>8671</v>
      </c>
      <c r="B3516" s="138" t="s">
        <v>8672</v>
      </c>
      <c r="C3516" s="139" t="s">
        <v>17</v>
      </c>
      <c r="D3516" s="139">
        <v>0</v>
      </c>
      <c r="E3516" s="140" t="s">
        <v>12</v>
      </c>
      <c r="F3516" s="141" t="str">
        <f t="shared" si="164"/>
        <v/>
      </c>
      <c r="G3516" s="142">
        <f>IF($K3516="Padrão",BDI!$B$17,IF($K3516="Diferenciado",BDI!$E$17,0))</f>
        <v>0.21290000000000001</v>
      </c>
      <c r="H3516" s="140" t="str">
        <f t="shared" si="162"/>
        <v/>
      </c>
      <c r="I3516" s="141" t="str">
        <f t="shared" si="163"/>
        <v/>
      </c>
      <c r="J3516" s="143"/>
      <c r="K3516" s="144" t="s">
        <v>3103</v>
      </c>
    </row>
    <row r="3517" spans="1:11" hidden="1" x14ac:dyDescent="0.25">
      <c r="A3517" s="137" t="s">
        <v>8673</v>
      </c>
      <c r="B3517" s="138" t="s">
        <v>8674</v>
      </c>
      <c r="C3517" s="139" t="s">
        <v>17</v>
      </c>
      <c r="D3517" s="139">
        <v>0</v>
      </c>
      <c r="E3517" s="140" t="s">
        <v>12</v>
      </c>
      <c r="F3517" s="141" t="str">
        <f t="shared" si="164"/>
        <v/>
      </c>
      <c r="G3517" s="142">
        <f>IF($K3517="Padrão",BDI!$B$17,IF($K3517="Diferenciado",BDI!$E$17,0))</f>
        <v>0.21290000000000001</v>
      </c>
      <c r="H3517" s="140" t="str">
        <f t="shared" si="162"/>
        <v/>
      </c>
      <c r="I3517" s="141" t="str">
        <f t="shared" si="163"/>
        <v/>
      </c>
      <c r="J3517" s="143"/>
      <c r="K3517" s="144" t="s">
        <v>3103</v>
      </c>
    </row>
    <row r="3518" spans="1:11" hidden="1" x14ac:dyDescent="0.25">
      <c r="A3518" s="185" t="s">
        <v>2076</v>
      </c>
      <c r="B3518" s="138" t="s">
        <v>8675</v>
      </c>
      <c r="C3518" s="139" t="s">
        <v>17</v>
      </c>
      <c r="D3518" s="139">
        <v>0</v>
      </c>
      <c r="E3518" s="140">
        <f ca="1">OFFSET(INDEX(Composições!A:H,MATCH(Orçamentária!A3518,Composições!A:A,0),8),2,0)</f>
        <v>0</v>
      </c>
      <c r="F3518" s="141">
        <f t="shared" ca="1" si="164"/>
        <v>0</v>
      </c>
      <c r="G3518" s="142">
        <f>IF($K3518="Padrão",BDI!$B$17,IF($K3518="Diferenciado",BDI!$E$17,0))</f>
        <v>0.21290000000000001</v>
      </c>
      <c r="H3518" s="140">
        <f t="shared" ca="1" si="162"/>
        <v>0</v>
      </c>
      <c r="I3518" s="141">
        <f t="shared" ca="1" si="163"/>
        <v>0</v>
      </c>
      <c r="J3518" s="143"/>
      <c r="K3518" s="144" t="s">
        <v>3103</v>
      </c>
    </row>
    <row r="3519" spans="1:11" hidden="1" x14ac:dyDescent="0.25">
      <c r="A3519" s="137" t="s">
        <v>8676</v>
      </c>
      <c r="B3519" s="138" t="s">
        <v>8677</v>
      </c>
      <c r="C3519" s="139" t="s">
        <v>17</v>
      </c>
      <c r="D3519" s="139">
        <v>0</v>
      </c>
      <c r="E3519" s="140" t="s">
        <v>12</v>
      </c>
      <c r="F3519" s="141" t="str">
        <f t="shared" si="164"/>
        <v/>
      </c>
      <c r="G3519" s="142">
        <f>IF($K3519="Padrão",BDI!$B$17,IF($K3519="Diferenciado",BDI!$E$17,0))</f>
        <v>0.21290000000000001</v>
      </c>
      <c r="H3519" s="140" t="str">
        <f t="shared" si="162"/>
        <v/>
      </c>
      <c r="I3519" s="141" t="str">
        <f t="shared" si="163"/>
        <v/>
      </c>
      <c r="J3519" s="143"/>
      <c r="K3519" s="144" t="s">
        <v>3103</v>
      </c>
    </row>
    <row r="3520" spans="1:11" hidden="1" x14ac:dyDescent="0.25">
      <c r="A3520" s="137" t="s">
        <v>8678</v>
      </c>
      <c r="B3520" s="138" t="s">
        <v>8679</v>
      </c>
      <c r="C3520" s="139" t="s">
        <v>17</v>
      </c>
      <c r="D3520" s="139">
        <v>0</v>
      </c>
      <c r="E3520" s="140" t="s">
        <v>12</v>
      </c>
      <c r="F3520" s="141" t="str">
        <f t="shared" si="164"/>
        <v/>
      </c>
      <c r="G3520" s="142">
        <f>IF($K3520="Padrão",BDI!$B$17,IF($K3520="Diferenciado",BDI!$E$17,0))</f>
        <v>0.21290000000000001</v>
      </c>
      <c r="H3520" s="140" t="str">
        <f t="shared" si="162"/>
        <v/>
      </c>
      <c r="I3520" s="141" t="str">
        <f t="shared" si="163"/>
        <v/>
      </c>
      <c r="J3520" s="143"/>
      <c r="K3520" s="144" t="s">
        <v>3103</v>
      </c>
    </row>
    <row r="3521" spans="1:11" hidden="1" x14ac:dyDescent="0.25">
      <c r="A3521" s="137" t="s">
        <v>8680</v>
      </c>
      <c r="B3521" s="138" t="s">
        <v>8681</v>
      </c>
      <c r="C3521" s="139" t="s">
        <v>17</v>
      </c>
      <c r="D3521" s="139">
        <v>0</v>
      </c>
      <c r="E3521" s="140" t="s">
        <v>12</v>
      </c>
      <c r="F3521" s="141" t="str">
        <f t="shared" si="164"/>
        <v/>
      </c>
      <c r="G3521" s="142">
        <f>IF($K3521="Padrão",BDI!$B$17,IF($K3521="Diferenciado",BDI!$E$17,0))</f>
        <v>0.21290000000000001</v>
      </c>
      <c r="H3521" s="140" t="str">
        <f t="shared" si="162"/>
        <v/>
      </c>
      <c r="I3521" s="141" t="str">
        <f t="shared" si="163"/>
        <v/>
      </c>
      <c r="J3521" s="143"/>
      <c r="K3521" s="144" t="s">
        <v>3103</v>
      </c>
    </row>
    <row r="3522" spans="1:11" hidden="1" x14ac:dyDescent="0.25">
      <c r="A3522" s="137" t="s">
        <v>8682</v>
      </c>
      <c r="B3522" s="138" t="s">
        <v>8683</v>
      </c>
      <c r="C3522" s="139" t="s">
        <v>17</v>
      </c>
      <c r="D3522" s="139">
        <v>0</v>
      </c>
      <c r="E3522" s="140" t="s">
        <v>12</v>
      </c>
      <c r="F3522" s="141" t="str">
        <f t="shared" si="164"/>
        <v/>
      </c>
      <c r="G3522" s="142">
        <f>IF($K3522="Padrão",BDI!$B$17,IF($K3522="Diferenciado",BDI!$E$17,0))</f>
        <v>0.21290000000000001</v>
      </c>
      <c r="H3522" s="140" t="str">
        <f t="shared" si="162"/>
        <v/>
      </c>
      <c r="I3522" s="141" t="str">
        <f t="shared" si="163"/>
        <v/>
      </c>
      <c r="J3522" s="143"/>
      <c r="K3522" s="144" t="s">
        <v>3103</v>
      </c>
    </row>
    <row r="3523" spans="1:11" hidden="1" x14ac:dyDescent="0.25">
      <c r="A3523" s="137" t="s">
        <v>8684</v>
      </c>
      <c r="B3523" s="138" t="s">
        <v>8685</v>
      </c>
      <c r="C3523" s="139" t="s">
        <v>17</v>
      </c>
      <c r="D3523" s="139">
        <v>0</v>
      </c>
      <c r="E3523" s="140" t="s">
        <v>12</v>
      </c>
      <c r="F3523" s="141" t="str">
        <f t="shared" si="164"/>
        <v/>
      </c>
      <c r="G3523" s="142">
        <f>IF($K3523="Padrão",BDI!$B$17,IF($K3523="Diferenciado",BDI!$E$17,0))</f>
        <v>0.21290000000000001</v>
      </c>
      <c r="H3523" s="140" t="str">
        <f t="shared" si="162"/>
        <v/>
      </c>
      <c r="I3523" s="141" t="str">
        <f t="shared" si="163"/>
        <v/>
      </c>
      <c r="J3523" s="143"/>
      <c r="K3523" s="144" t="s">
        <v>3103</v>
      </c>
    </row>
    <row r="3524" spans="1:11" hidden="1" x14ac:dyDescent="0.25">
      <c r="A3524" s="137" t="s">
        <v>8686</v>
      </c>
      <c r="B3524" s="138" t="s">
        <v>8687</v>
      </c>
      <c r="C3524" s="139" t="s">
        <v>17</v>
      </c>
      <c r="D3524" s="139">
        <v>0</v>
      </c>
      <c r="E3524" s="140" t="s">
        <v>12</v>
      </c>
      <c r="F3524" s="141" t="str">
        <f t="shared" si="164"/>
        <v/>
      </c>
      <c r="G3524" s="142">
        <f>IF($K3524="Padrão",BDI!$B$17,IF($K3524="Diferenciado",BDI!$E$17,0))</f>
        <v>0.21290000000000001</v>
      </c>
      <c r="H3524" s="140" t="str">
        <f t="shared" si="162"/>
        <v/>
      </c>
      <c r="I3524" s="141" t="str">
        <f t="shared" si="163"/>
        <v/>
      </c>
      <c r="J3524" s="143"/>
      <c r="K3524" s="144" t="s">
        <v>3103</v>
      </c>
    </row>
    <row r="3525" spans="1:11" hidden="1" x14ac:dyDescent="0.25">
      <c r="A3525" s="137" t="s">
        <v>8688</v>
      </c>
      <c r="B3525" s="138" t="s">
        <v>8689</v>
      </c>
      <c r="C3525" s="139" t="s">
        <v>17</v>
      </c>
      <c r="D3525" s="139">
        <v>0</v>
      </c>
      <c r="E3525" s="140" t="s">
        <v>12</v>
      </c>
      <c r="F3525" s="141" t="str">
        <f t="shared" si="164"/>
        <v/>
      </c>
      <c r="G3525" s="142">
        <f>IF($K3525="Padrão",BDI!$B$17,IF($K3525="Diferenciado",BDI!$E$17,0))</f>
        <v>0.21290000000000001</v>
      </c>
      <c r="H3525" s="140" t="str">
        <f t="shared" si="162"/>
        <v/>
      </c>
      <c r="I3525" s="141" t="str">
        <f t="shared" si="163"/>
        <v/>
      </c>
      <c r="J3525" s="143"/>
      <c r="K3525" s="144" t="s">
        <v>3103</v>
      </c>
    </row>
    <row r="3526" spans="1:11" hidden="1" x14ac:dyDescent="0.25">
      <c r="A3526" s="185" t="s">
        <v>2078</v>
      </c>
      <c r="B3526" s="138" t="s">
        <v>8690</v>
      </c>
      <c r="C3526" s="139" t="s">
        <v>4119</v>
      </c>
      <c r="D3526" s="139">
        <v>0</v>
      </c>
      <c r="E3526" s="140">
        <f ca="1">OFFSET(INDEX(Composições!A:H,MATCH(Orçamentária!A3526,Composições!A:A,0),8),2,0)</f>
        <v>2077.9647530500001</v>
      </c>
      <c r="F3526" s="141">
        <f t="shared" ca="1" si="164"/>
        <v>0</v>
      </c>
      <c r="G3526" s="142">
        <f>IF($K3526="Padrão",BDI!$B$17,IF($K3526="Diferenciado",BDI!$E$17,0))</f>
        <v>0.21290000000000001</v>
      </c>
      <c r="H3526" s="140">
        <f t="shared" ref="H3526:H3589" ca="1" si="165">IF(ISNUMBER(E3526),ROUND(E3526*(1+G3526),2),"")</f>
        <v>2520.36</v>
      </c>
      <c r="I3526" s="141">
        <f t="shared" ref="I3526:I3589" ca="1" si="166">IF(ISNUMBER(E3526),ROUND(H3526*D3526,2),"")</f>
        <v>0</v>
      </c>
      <c r="J3526" s="143"/>
      <c r="K3526" s="144" t="s">
        <v>3103</v>
      </c>
    </row>
    <row r="3527" spans="1:11" hidden="1" x14ac:dyDescent="0.25">
      <c r="A3527" s="137" t="s">
        <v>8691</v>
      </c>
      <c r="B3527" s="138" t="s">
        <v>8692</v>
      </c>
      <c r="C3527" s="139" t="s">
        <v>17</v>
      </c>
      <c r="D3527" s="139">
        <v>0</v>
      </c>
      <c r="E3527" s="140" t="s">
        <v>12</v>
      </c>
      <c r="F3527" s="141" t="str">
        <f t="shared" ref="F3527:F3590" si="167">IF(ISNUMBER(E3527),D3527*E3527,"")</f>
        <v/>
      </c>
      <c r="G3527" s="142">
        <f>IF($K3527="Padrão",BDI!$B$17,IF($K3527="Diferenciado",BDI!$E$17,0))</f>
        <v>0.21290000000000001</v>
      </c>
      <c r="H3527" s="140" t="str">
        <f t="shared" si="165"/>
        <v/>
      </c>
      <c r="I3527" s="141" t="str">
        <f t="shared" si="166"/>
        <v/>
      </c>
      <c r="J3527" s="143"/>
      <c r="K3527" s="144" t="s">
        <v>3103</v>
      </c>
    </row>
    <row r="3528" spans="1:11" hidden="1" x14ac:dyDescent="0.25">
      <c r="A3528" s="137" t="s">
        <v>8693</v>
      </c>
      <c r="B3528" s="138" t="s">
        <v>8694</v>
      </c>
      <c r="C3528" s="139" t="s">
        <v>17</v>
      </c>
      <c r="D3528" s="139">
        <v>0</v>
      </c>
      <c r="E3528" s="140" t="s">
        <v>12</v>
      </c>
      <c r="F3528" s="141" t="str">
        <f t="shared" si="167"/>
        <v/>
      </c>
      <c r="G3528" s="142">
        <f>IF($K3528="Padrão",BDI!$B$17,IF($K3528="Diferenciado",BDI!$E$17,0))</f>
        <v>0.21290000000000001</v>
      </c>
      <c r="H3528" s="140" t="str">
        <f t="shared" si="165"/>
        <v/>
      </c>
      <c r="I3528" s="141" t="str">
        <f t="shared" si="166"/>
        <v/>
      </c>
      <c r="J3528" s="143"/>
      <c r="K3528" s="144" t="s">
        <v>3103</v>
      </c>
    </row>
    <row r="3529" spans="1:11" hidden="1" x14ac:dyDescent="0.25">
      <c r="A3529" s="137" t="s">
        <v>8695</v>
      </c>
      <c r="B3529" s="138" t="s">
        <v>8696</v>
      </c>
      <c r="C3529" s="139" t="s">
        <v>17</v>
      </c>
      <c r="D3529" s="139">
        <v>0</v>
      </c>
      <c r="E3529" s="140" t="s">
        <v>12</v>
      </c>
      <c r="F3529" s="141" t="str">
        <f t="shared" si="167"/>
        <v/>
      </c>
      <c r="G3529" s="142">
        <f>IF($K3529="Padrão",BDI!$B$17,IF($K3529="Diferenciado",BDI!$E$17,0))</f>
        <v>0.21290000000000001</v>
      </c>
      <c r="H3529" s="140" t="str">
        <f t="shared" si="165"/>
        <v/>
      </c>
      <c r="I3529" s="141" t="str">
        <f t="shared" si="166"/>
        <v/>
      </c>
      <c r="J3529" s="143"/>
      <c r="K3529" s="144" t="s">
        <v>3103</v>
      </c>
    </row>
    <row r="3530" spans="1:11" ht="25.5" hidden="1" x14ac:dyDescent="0.25">
      <c r="A3530" s="137" t="s">
        <v>8697</v>
      </c>
      <c r="B3530" s="138" t="s">
        <v>8698</v>
      </c>
      <c r="C3530" s="139" t="s">
        <v>17</v>
      </c>
      <c r="D3530" s="139">
        <v>0</v>
      </c>
      <c r="E3530" s="140" t="s">
        <v>12</v>
      </c>
      <c r="F3530" s="141" t="str">
        <f t="shared" si="167"/>
        <v/>
      </c>
      <c r="G3530" s="142">
        <f>IF($K3530="Padrão",BDI!$B$17,IF($K3530="Diferenciado",BDI!$E$17,0))</f>
        <v>0.21290000000000001</v>
      </c>
      <c r="H3530" s="140" t="str">
        <f t="shared" si="165"/>
        <v/>
      </c>
      <c r="I3530" s="141" t="str">
        <f t="shared" si="166"/>
        <v/>
      </c>
      <c r="J3530" s="143"/>
      <c r="K3530" s="144" t="s">
        <v>3103</v>
      </c>
    </row>
    <row r="3531" spans="1:11" ht="25.5" hidden="1" x14ac:dyDescent="0.25">
      <c r="A3531" s="137" t="s">
        <v>8699</v>
      </c>
      <c r="B3531" s="138" t="s">
        <v>8700</v>
      </c>
      <c r="C3531" s="139" t="s">
        <v>17</v>
      </c>
      <c r="D3531" s="139">
        <v>0</v>
      </c>
      <c r="E3531" s="140" t="s">
        <v>12</v>
      </c>
      <c r="F3531" s="141" t="str">
        <f t="shared" si="167"/>
        <v/>
      </c>
      <c r="G3531" s="142">
        <f>IF($K3531="Padrão",BDI!$B$17,IF($K3531="Diferenciado",BDI!$E$17,0))</f>
        <v>0.21290000000000001</v>
      </c>
      <c r="H3531" s="140" t="str">
        <f t="shared" si="165"/>
        <v/>
      </c>
      <c r="I3531" s="141" t="str">
        <f t="shared" si="166"/>
        <v/>
      </c>
      <c r="J3531" s="143"/>
      <c r="K3531" s="144" t="s">
        <v>3103</v>
      </c>
    </row>
    <row r="3532" spans="1:11" ht="25.5" hidden="1" x14ac:dyDescent="0.25">
      <c r="A3532" s="137" t="s">
        <v>8701</v>
      </c>
      <c r="B3532" s="138" t="s">
        <v>8702</v>
      </c>
      <c r="C3532" s="139" t="s">
        <v>17</v>
      </c>
      <c r="D3532" s="139">
        <v>0</v>
      </c>
      <c r="E3532" s="140" t="s">
        <v>12</v>
      </c>
      <c r="F3532" s="141" t="str">
        <f t="shared" si="167"/>
        <v/>
      </c>
      <c r="G3532" s="142">
        <f>IF($K3532="Padrão",BDI!$B$17,IF($K3532="Diferenciado",BDI!$E$17,0))</f>
        <v>0.21290000000000001</v>
      </c>
      <c r="H3532" s="140" t="str">
        <f t="shared" si="165"/>
        <v/>
      </c>
      <c r="I3532" s="141" t="str">
        <f t="shared" si="166"/>
        <v/>
      </c>
      <c r="J3532" s="143"/>
      <c r="K3532" s="144" t="s">
        <v>3103</v>
      </c>
    </row>
    <row r="3533" spans="1:11" hidden="1" x14ac:dyDescent="0.25">
      <c r="A3533" s="137" t="s">
        <v>8703</v>
      </c>
      <c r="B3533" s="138" t="s">
        <v>8704</v>
      </c>
      <c r="C3533" s="139" t="s">
        <v>17</v>
      </c>
      <c r="D3533" s="139">
        <v>0</v>
      </c>
      <c r="E3533" s="140" t="s">
        <v>12</v>
      </c>
      <c r="F3533" s="141" t="str">
        <f t="shared" si="167"/>
        <v/>
      </c>
      <c r="G3533" s="142">
        <f>IF($K3533="Padrão",BDI!$B$17,IF($K3533="Diferenciado",BDI!$E$17,0))</f>
        <v>0.21290000000000001</v>
      </c>
      <c r="H3533" s="140" t="str">
        <f t="shared" si="165"/>
        <v/>
      </c>
      <c r="I3533" s="141" t="str">
        <f t="shared" si="166"/>
        <v/>
      </c>
      <c r="J3533" s="143"/>
      <c r="K3533" s="144" t="s">
        <v>3103</v>
      </c>
    </row>
    <row r="3534" spans="1:11" hidden="1" x14ac:dyDescent="0.25">
      <c r="A3534" s="137" t="s">
        <v>8705</v>
      </c>
      <c r="B3534" s="138" t="s">
        <v>8706</v>
      </c>
      <c r="C3534" s="139" t="s">
        <v>17</v>
      </c>
      <c r="D3534" s="139">
        <v>0</v>
      </c>
      <c r="E3534" s="140" t="s">
        <v>12</v>
      </c>
      <c r="F3534" s="141" t="str">
        <f t="shared" si="167"/>
        <v/>
      </c>
      <c r="G3534" s="142">
        <f>IF($K3534="Padrão",BDI!$B$17,IF($K3534="Diferenciado",BDI!$E$17,0))</f>
        <v>0.21290000000000001</v>
      </c>
      <c r="H3534" s="140" t="str">
        <f t="shared" si="165"/>
        <v/>
      </c>
      <c r="I3534" s="141" t="str">
        <f t="shared" si="166"/>
        <v/>
      </c>
      <c r="J3534" s="143"/>
      <c r="K3534" s="144" t="s">
        <v>3103</v>
      </c>
    </row>
    <row r="3535" spans="1:11" hidden="1" x14ac:dyDescent="0.25">
      <c r="A3535" s="137" t="s">
        <v>8707</v>
      </c>
      <c r="B3535" s="138" t="s">
        <v>8708</v>
      </c>
      <c r="C3535" s="139" t="s">
        <v>17</v>
      </c>
      <c r="D3535" s="139">
        <v>0</v>
      </c>
      <c r="E3535" s="140" t="s">
        <v>12</v>
      </c>
      <c r="F3535" s="141" t="str">
        <f t="shared" si="167"/>
        <v/>
      </c>
      <c r="G3535" s="142">
        <f>IF($K3535="Padrão",BDI!$B$17,IF($K3535="Diferenciado",BDI!$E$17,0))</f>
        <v>0.21290000000000001</v>
      </c>
      <c r="H3535" s="140" t="str">
        <f t="shared" si="165"/>
        <v/>
      </c>
      <c r="I3535" s="141" t="str">
        <f t="shared" si="166"/>
        <v/>
      </c>
      <c r="J3535" s="143"/>
      <c r="K3535" s="144" t="s">
        <v>3103</v>
      </c>
    </row>
    <row r="3536" spans="1:11" hidden="1" x14ac:dyDescent="0.25">
      <c r="A3536" s="185" t="s">
        <v>2079</v>
      </c>
      <c r="B3536" s="138" t="s">
        <v>8709</v>
      </c>
      <c r="C3536" s="139" t="s">
        <v>17</v>
      </c>
      <c r="D3536" s="139">
        <v>0</v>
      </c>
      <c r="E3536" s="140">
        <f ca="1">OFFSET(INDEX(Composições!A:H,MATCH(Orçamentária!A3536,Composições!A:A,0),8),2,0)</f>
        <v>87.445462250000006</v>
      </c>
      <c r="F3536" s="141">
        <f t="shared" ca="1" si="167"/>
        <v>0</v>
      </c>
      <c r="G3536" s="142">
        <f>IF($K3536="Padrão",BDI!$B$17,IF($K3536="Diferenciado",BDI!$E$17,0))</f>
        <v>0.21290000000000001</v>
      </c>
      <c r="H3536" s="140">
        <f t="shared" ca="1" si="165"/>
        <v>106.06</v>
      </c>
      <c r="I3536" s="141">
        <f t="shared" ca="1" si="166"/>
        <v>0</v>
      </c>
      <c r="J3536" s="143"/>
      <c r="K3536" s="144" t="s">
        <v>3103</v>
      </c>
    </row>
    <row r="3537" spans="1:11" hidden="1" x14ac:dyDescent="0.25">
      <c r="A3537" s="185" t="s">
        <v>2081</v>
      </c>
      <c r="B3537" s="138" t="s">
        <v>8710</v>
      </c>
      <c r="C3537" s="139" t="s">
        <v>3112</v>
      </c>
      <c r="D3537" s="139">
        <v>0</v>
      </c>
      <c r="E3537" s="140">
        <f ca="1">OFFSET(INDEX(Composições!A:H,MATCH(Orçamentária!A3537,Composições!A:A,0),8),2,0)</f>
        <v>142.75650000000002</v>
      </c>
      <c r="F3537" s="141">
        <f t="shared" ca="1" si="167"/>
        <v>0</v>
      </c>
      <c r="G3537" s="142">
        <f>IF($K3537="Padrão",BDI!$B$17,IF($K3537="Diferenciado",BDI!$E$17,0))</f>
        <v>0.21290000000000001</v>
      </c>
      <c r="H3537" s="140">
        <f t="shared" ca="1" si="165"/>
        <v>173.15</v>
      </c>
      <c r="I3537" s="141">
        <f t="shared" ca="1" si="166"/>
        <v>0</v>
      </c>
      <c r="J3537" s="143"/>
      <c r="K3537" s="144" t="s">
        <v>3103</v>
      </c>
    </row>
    <row r="3538" spans="1:11" hidden="1" x14ac:dyDescent="0.25">
      <c r="A3538" s="137" t="s">
        <v>8711</v>
      </c>
      <c r="B3538" s="138" t="s">
        <v>8712</v>
      </c>
      <c r="C3538" s="139" t="s">
        <v>17</v>
      </c>
      <c r="D3538" s="139">
        <v>0</v>
      </c>
      <c r="E3538" s="140" t="s">
        <v>12</v>
      </c>
      <c r="F3538" s="141" t="str">
        <f t="shared" si="167"/>
        <v/>
      </c>
      <c r="G3538" s="142">
        <f>IF($K3538="Padrão",BDI!$B$17,IF($K3538="Diferenciado",BDI!$E$17,0))</f>
        <v>0.21290000000000001</v>
      </c>
      <c r="H3538" s="140" t="str">
        <f t="shared" si="165"/>
        <v/>
      </c>
      <c r="I3538" s="141" t="str">
        <f t="shared" si="166"/>
        <v/>
      </c>
      <c r="J3538" s="143"/>
      <c r="K3538" s="144" t="s">
        <v>3103</v>
      </c>
    </row>
    <row r="3539" spans="1:11" hidden="1" x14ac:dyDescent="0.25">
      <c r="A3539" s="137" t="s">
        <v>8713</v>
      </c>
      <c r="B3539" s="138" t="s">
        <v>8714</v>
      </c>
      <c r="C3539" s="139" t="s">
        <v>17</v>
      </c>
      <c r="D3539" s="139">
        <v>0</v>
      </c>
      <c r="E3539" s="140" t="s">
        <v>12</v>
      </c>
      <c r="F3539" s="141" t="str">
        <f t="shared" si="167"/>
        <v/>
      </c>
      <c r="G3539" s="142">
        <f>IF($K3539="Padrão",BDI!$B$17,IF($K3539="Diferenciado",BDI!$E$17,0))</f>
        <v>0.21290000000000001</v>
      </c>
      <c r="H3539" s="140" t="str">
        <f t="shared" si="165"/>
        <v/>
      </c>
      <c r="I3539" s="141" t="str">
        <f t="shared" si="166"/>
        <v/>
      </c>
      <c r="J3539" s="143"/>
      <c r="K3539" s="144" t="s">
        <v>3103</v>
      </c>
    </row>
    <row r="3540" spans="1:11" ht="25.5" hidden="1" x14ac:dyDescent="0.25">
      <c r="A3540" s="137" t="s">
        <v>8715</v>
      </c>
      <c r="B3540" s="138" t="s">
        <v>8716</v>
      </c>
      <c r="C3540" s="139" t="s">
        <v>5066</v>
      </c>
      <c r="D3540" s="139">
        <v>0</v>
      </c>
      <c r="E3540" s="140" t="s">
        <v>12</v>
      </c>
      <c r="F3540" s="141" t="str">
        <f t="shared" si="167"/>
        <v/>
      </c>
      <c r="G3540" s="142">
        <f>IF($K3540="Padrão",BDI!$B$17,IF($K3540="Diferenciado",BDI!$E$17,0))</f>
        <v>0.21290000000000001</v>
      </c>
      <c r="H3540" s="140" t="str">
        <f t="shared" si="165"/>
        <v/>
      </c>
      <c r="I3540" s="141" t="str">
        <f t="shared" si="166"/>
        <v/>
      </c>
      <c r="J3540" s="143"/>
      <c r="K3540" s="144" t="s">
        <v>3103</v>
      </c>
    </row>
    <row r="3541" spans="1:11" hidden="1" x14ac:dyDescent="0.25">
      <c r="A3541" s="185" t="s">
        <v>2082</v>
      </c>
      <c r="B3541" s="138" t="s">
        <v>8717</v>
      </c>
      <c r="C3541" s="139" t="s">
        <v>17</v>
      </c>
      <c r="D3541" s="139">
        <v>0</v>
      </c>
      <c r="E3541" s="140">
        <f ca="1">OFFSET(INDEX(Composições!A:H,MATCH(Orçamentária!A3541,Composições!A:A,0),8),2,0)</f>
        <v>6.9243474714000008</v>
      </c>
      <c r="F3541" s="141">
        <f t="shared" ca="1" si="167"/>
        <v>0</v>
      </c>
      <c r="G3541" s="142">
        <f>IF($K3541="Padrão",BDI!$B$17,IF($K3541="Diferenciado",BDI!$E$17,0))</f>
        <v>0.21290000000000001</v>
      </c>
      <c r="H3541" s="140">
        <f t="shared" ca="1" si="165"/>
        <v>8.4</v>
      </c>
      <c r="I3541" s="141">
        <f t="shared" ca="1" si="166"/>
        <v>0</v>
      </c>
      <c r="J3541" s="143"/>
      <c r="K3541" s="144" t="s">
        <v>3103</v>
      </c>
    </row>
    <row r="3542" spans="1:11" hidden="1" x14ac:dyDescent="0.25">
      <c r="A3542" s="185" t="s">
        <v>2084</v>
      </c>
      <c r="B3542" s="138" t="s">
        <v>8718</v>
      </c>
      <c r="C3542" s="139" t="s">
        <v>17</v>
      </c>
      <c r="D3542" s="139">
        <v>0</v>
      </c>
      <c r="E3542" s="140">
        <f ca="1">OFFSET(INDEX(Composições!A:H,MATCH(Orçamentária!A3542,Composições!A:A,0),8),2,0)</f>
        <v>15.041333137500001</v>
      </c>
      <c r="F3542" s="141">
        <f t="shared" ca="1" si="167"/>
        <v>0</v>
      </c>
      <c r="G3542" s="142">
        <f>IF($K3542="Padrão",BDI!$B$17,IF($K3542="Diferenciado",BDI!$E$17,0))</f>
        <v>0.21290000000000001</v>
      </c>
      <c r="H3542" s="140">
        <f t="shared" ca="1" si="165"/>
        <v>18.239999999999998</v>
      </c>
      <c r="I3542" s="141">
        <f t="shared" ca="1" si="166"/>
        <v>0</v>
      </c>
      <c r="J3542" s="143"/>
      <c r="K3542" s="144" t="s">
        <v>3103</v>
      </c>
    </row>
    <row r="3543" spans="1:11" hidden="1" x14ac:dyDescent="0.25">
      <c r="A3543" s="185" t="s">
        <v>2086</v>
      </c>
      <c r="B3543" s="138" t="s">
        <v>8719</v>
      </c>
      <c r="C3543" s="139" t="s">
        <v>67</v>
      </c>
      <c r="D3543" s="139">
        <v>0</v>
      </c>
      <c r="E3543" s="140">
        <f ca="1">OFFSET(INDEX(Composições!A:H,MATCH(Orçamentária!A3543,Composições!A:A,0),8),2,0)</f>
        <v>22.071976049999996</v>
      </c>
      <c r="F3543" s="141">
        <f t="shared" ca="1" si="167"/>
        <v>0</v>
      </c>
      <c r="G3543" s="142">
        <f>IF($K3543="Padrão",BDI!$B$17,IF($K3543="Diferenciado",BDI!$E$17,0))</f>
        <v>0.21290000000000001</v>
      </c>
      <c r="H3543" s="140">
        <f t="shared" ca="1" si="165"/>
        <v>26.77</v>
      </c>
      <c r="I3543" s="141">
        <f t="shared" ca="1" si="166"/>
        <v>0</v>
      </c>
      <c r="J3543" s="143"/>
      <c r="K3543" s="144" t="s">
        <v>3103</v>
      </c>
    </row>
    <row r="3544" spans="1:11" hidden="1" x14ac:dyDescent="0.25">
      <c r="A3544" s="137" t="s">
        <v>8720</v>
      </c>
      <c r="B3544" s="138" t="s">
        <v>8721</v>
      </c>
      <c r="C3544" s="139" t="s">
        <v>17</v>
      </c>
      <c r="D3544" s="139">
        <v>0</v>
      </c>
      <c r="E3544" s="140" t="s">
        <v>12</v>
      </c>
      <c r="F3544" s="141" t="str">
        <f t="shared" si="167"/>
        <v/>
      </c>
      <c r="G3544" s="142">
        <f>IF($K3544="Padrão",BDI!$B$17,IF($K3544="Diferenciado",BDI!$E$17,0))</f>
        <v>0.21290000000000001</v>
      </c>
      <c r="H3544" s="140" t="str">
        <f t="shared" si="165"/>
        <v/>
      </c>
      <c r="I3544" s="141" t="str">
        <f t="shared" si="166"/>
        <v/>
      </c>
      <c r="J3544" s="143"/>
      <c r="K3544" s="144" t="s">
        <v>3103</v>
      </c>
    </row>
    <row r="3545" spans="1:11" hidden="1" x14ac:dyDescent="0.25">
      <c r="A3545" s="185" t="s">
        <v>2088</v>
      </c>
      <c r="B3545" s="138" t="s">
        <v>8722</v>
      </c>
      <c r="C3545" s="139" t="s">
        <v>17</v>
      </c>
      <c r="D3545" s="139">
        <v>0</v>
      </c>
      <c r="E3545" s="140">
        <f ca="1">OFFSET(INDEX(Composições!A:H,MATCH(Orçamentária!A3545,Composições!A:A,0),8),2,0)</f>
        <v>18.042400000000001</v>
      </c>
      <c r="F3545" s="141">
        <f t="shared" ca="1" si="167"/>
        <v>0</v>
      </c>
      <c r="G3545" s="142">
        <f>IF($K3545="Padrão",BDI!$B$17,IF($K3545="Diferenciado",BDI!$E$17,0))</f>
        <v>0.21290000000000001</v>
      </c>
      <c r="H3545" s="140">
        <f t="shared" ca="1" si="165"/>
        <v>21.88</v>
      </c>
      <c r="I3545" s="141">
        <f t="shared" ca="1" si="166"/>
        <v>0</v>
      </c>
      <c r="J3545" s="143"/>
      <c r="K3545" s="144" t="s">
        <v>3103</v>
      </c>
    </row>
    <row r="3546" spans="1:11" hidden="1" x14ac:dyDescent="0.25">
      <c r="A3546" s="185" t="s">
        <v>2090</v>
      </c>
      <c r="B3546" s="138" t="s">
        <v>8723</v>
      </c>
      <c r="C3546" s="139" t="s">
        <v>105</v>
      </c>
      <c r="D3546" s="139">
        <v>0</v>
      </c>
      <c r="E3546" s="140">
        <f ca="1">OFFSET(INDEX(Composições!A:H,MATCH(Orçamentária!A3546,Composições!A:A,0),8),2,0)</f>
        <v>1.6760812</v>
      </c>
      <c r="F3546" s="141">
        <f t="shared" ca="1" si="167"/>
        <v>0</v>
      </c>
      <c r="G3546" s="142">
        <f>IF($K3546="Padrão",BDI!$B$17,IF($K3546="Diferenciado",BDI!$E$17,0))</f>
        <v>0.21290000000000001</v>
      </c>
      <c r="H3546" s="140">
        <f t="shared" ca="1" si="165"/>
        <v>2.0299999999999998</v>
      </c>
      <c r="I3546" s="141">
        <f t="shared" ca="1" si="166"/>
        <v>0</v>
      </c>
      <c r="J3546" s="143"/>
      <c r="K3546" s="144" t="s">
        <v>3103</v>
      </c>
    </row>
    <row r="3547" spans="1:11" hidden="1" x14ac:dyDescent="0.25">
      <c r="A3547" s="185" t="s">
        <v>2092</v>
      </c>
      <c r="B3547" s="138" t="s">
        <v>8724</v>
      </c>
      <c r="C3547" s="139" t="s">
        <v>17</v>
      </c>
      <c r="D3547" s="139">
        <v>0</v>
      </c>
      <c r="E3547" s="140">
        <f ca="1">OFFSET(INDEX(Composições!A:H,MATCH(Orçamentária!A3547,Composições!A:A,0),8),2,0)</f>
        <v>112.765</v>
      </c>
      <c r="F3547" s="141">
        <f t="shared" ca="1" si="167"/>
        <v>0</v>
      </c>
      <c r="G3547" s="142">
        <f>IF($K3547="Padrão",BDI!$B$17,IF($K3547="Diferenciado",BDI!$E$17,0))</f>
        <v>0.21290000000000001</v>
      </c>
      <c r="H3547" s="140">
        <f t="shared" ca="1" si="165"/>
        <v>136.77000000000001</v>
      </c>
      <c r="I3547" s="141">
        <f t="shared" ca="1" si="166"/>
        <v>0</v>
      </c>
      <c r="J3547" s="143"/>
      <c r="K3547" s="144" t="s">
        <v>3103</v>
      </c>
    </row>
    <row r="3548" spans="1:11" hidden="1" x14ac:dyDescent="0.25">
      <c r="A3548" s="185" t="s">
        <v>2094</v>
      </c>
      <c r="B3548" s="138" t="s">
        <v>8725</v>
      </c>
      <c r="C3548" s="139" t="s">
        <v>105</v>
      </c>
      <c r="D3548" s="139">
        <v>0</v>
      </c>
      <c r="E3548" s="140">
        <f ca="1">OFFSET(INDEX(Composições!A:H,MATCH(Orçamentária!A3548,Composições!A:A,0),8),2,0)</f>
        <v>47.641535750000003</v>
      </c>
      <c r="F3548" s="141">
        <f t="shared" ca="1" si="167"/>
        <v>0</v>
      </c>
      <c r="G3548" s="142">
        <f>IF($K3548="Padrão",BDI!$B$17,IF($K3548="Diferenciado",BDI!$E$17,0))</f>
        <v>0.21290000000000001</v>
      </c>
      <c r="H3548" s="140">
        <f t="shared" ca="1" si="165"/>
        <v>57.78</v>
      </c>
      <c r="I3548" s="141">
        <f t="shared" ca="1" si="166"/>
        <v>0</v>
      </c>
      <c r="J3548" s="143"/>
      <c r="K3548" s="144" t="s">
        <v>3103</v>
      </c>
    </row>
    <row r="3549" spans="1:11" hidden="1" x14ac:dyDescent="0.25">
      <c r="A3549" s="185" t="s">
        <v>2095</v>
      </c>
      <c r="B3549" s="138" t="s">
        <v>8726</v>
      </c>
      <c r="C3549" s="139" t="s">
        <v>17</v>
      </c>
      <c r="D3549" s="139">
        <v>0</v>
      </c>
      <c r="E3549" s="140">
        <f ca="1">OFFSET(INDEX(Composições!A:H,MATCH(Orçamentária!A3549,Composições!A:A,0),8),2,0)</f>
        <v>70.654327946367502</v>
      </c>
      <c r="F3549" s="141">
        <f t="shared" ca="1" si="167"/>
        <v>0</v>
      </c>
      <c r="G3549" s="142">
        <f>IF($K3549="Padrão",BDI!$B$17,IF($K3549="Diferenciado",BDI!$E$17,0))</f>
        <v>0.21290000000000001</v>
      </c>
      <c r="H3549" s="140">
        <f t="shared" ca="1" si="165"/>
        <v>85.7</v>
      </c>
      <c r="I3549" s="141">
        <f t="shared" ca="1" si="166"/>
        <v>0</v>
      </c>
      <c r="J3549" s="143"/>
      <c r="K3549" s="144" t="s">
        <v>3103</v>
      </c>
    </row>
    <row r="3550" spans="1:11" hidden="1" x14ac:dyDescent="0.25">
      <c r="A3550" s="185" t="s">
        <v>2096</v>
      </c>
      <c r="B3550" s="138" t="s">
        <v>8727</v>
      </c>
      <c r="C3550" s="139" t="s">
        <v>17</v>
      </c>
      <c r="D3550" s="139">
        <v>0</v>
      </c>
      <c r="E3550" s="140">
        <f ca="1">OFFSET(INDEX(Composições!A:H,MATCH(Orçamentária!A3550,Composições!A:A,0),8),2,0)</f>
        <v>17.820584499999999</v>
      </c>
      <c r="F3550" s="141">
        <f t="shared" ca="1" si="167"/>
        <v>0</v>
      </c>
      <c r="G3550" s="142">
        <f>IF($K3550="Padrão",BDI!$B$17,IF($K3550="Diferenciado",BDI!$E$17,0))</f>
        <v>0.21290000000000001</v>
      </c>
      <c r="H3550" s="140">
        <f t="shared" ca="1" si="165"/>
        <v>21.61</v>
      </c>
      <c r="I3550" s="141">
        <f t="shared" ca="1" si="166"/>
        <v>0</v>
      </c>
      <c r="J3550" s="143"/>
      <c r="K3550" s="144" t="s">
        <v>3103</v>
      </c>
    </row>
    <row r="3551" spans="1:11" hidden="1" x14ac:dyDescent="0.25">
      <c r="A3551" s="185" t="s">
        <v>2097</v>
      </c>
      <c r="B3551" s="138" t="s">
        <v>8728</v>
      </c>
      <c r="C3551" s="139" t="s">
        <v>17</v>
      </c>
      <c r="D3551" s="139">
        <v>0</v>
      </c>
      <c r="E3551" s="140">
        <f ca="1">OFFSET(INDEX(Composições!A:H,MATCH(Orçamentária!A3551,Composições!A:A,0),8),2,0)</f>
        <v>155.1046</v>
      </c>
      <c r="F3551" s="141">
        <f t="shared" ca="1" si="167"/>
        <v>0</v>
      </c>
      <c r="G3551" s="142">
        <f>IF($K3551="Padrão",BDI!$B$17,IF($K3551="Diferenciado",BDI!$E$17,0))</f>
        <v>0.21290000000000001</v>
      </c>
      <c r="H3551" s="140">
        <f t="shared" ca="1" si="165"/>
        <v>188.13</v>
      </c>
      <c r="I3551" s="141">
        <f t="shared" ca="1" si="166"/>
        <v>0</v>
      </c>
      <c r="J3551" s="143"/>
      <c r="K3551" s="144" t="s">
        <v>3103</v>
      </c>
    </row>
    <row r="3552" spans="1:11" hidden="1" x14ac:dyDescent="0.25">
      <c r="A3552" s="137" t="s">
        <v>8729</v>
      </c>
      <c r="B3552" s="138" t="s">
        <v>8730</v>
      </c>
      <c r="C3552" s="139" t="s">
        <v>17</v>
      </c>
      <c r="D3552" s="139">
        <v>0</v>
      </c>
      <c r="E3552" s="140" t="s">
        <v>12</v>
      </c>
      <c r="F3552" s="141" t="str">
        <f t="shared" si="167"/>
        <v/>
      </c>
      <c r="G3552" s="142">
        <f>IF($K3552="Padrão",BDI!$B$17,IF($K3552="Diferenciado",BDI!$E$17,0))</f>
        <v>0.21290000000000001</v>
      </c>
      <c r="H3552" s="140" t="str">
        <f t="shared" si="165"/>
        <v/>
      </c>
      <c r="I3552" s="141" t="str">
        <f t="shared" si="166"/>
        <v/>
      </c>
      <c r="J3552" s="143"/>
      <c r="K3552" s="144" t="s">
        <v>3103</v>
      </c>
    </row>
    <row r="3553" spans="1:11" hidden="1" x14ac:dyDescent="0.25">
      <c r="A3553" s="185" t="s">
        <v>2098</v>
      </c>
      <c r="B3553" s="138" t="s">
        <v>8731</v>
      </c>
      <c r="C3553" s="139" t="s">
        <v>105</v>
      </c>
      <c r="D3553" s="139">
        <v>0</v>
      </c>
      <c r="E3553" s="140">
        <f ca="1">OFFSET(INDEX(Composições!A:H,MATCH(Orçamentária!A3553,Composições!A:A,0),8),2,0)</f>
        <v>624.98930599999994</v>
      </c>
      <c r="F3553" s="141">
        <f t="shared" ca="1" si="167"/>
        <v>0</v>
      </c>
      <c r="G3553" s="142">
        <f>IF($K3553="Padrão",BDI!$B$17,IF($K3553="Diferenciado",BDI!$E$17,0))</f>
        <v>0.21290000000000001</v>
      </c>
      <c r="H3553" s="140">
        <f t="shared" ca="1" si="165"/>
        <v>758.05</v>
      </c>
      <c r="I3553" s="141">
        <f t="shared" ca="1" si="166"/>
        <v>0</v>
      </c>
      <c r="J3553" s="143"/>
      <c r="K3553" s="144" t="s">
        <v>3103</v>
      </c>
    </row>
    <row r="3554" spans="1:11" hidden="1" x14ac:dyDescent="0.25">
      <c r="A3554" s="185" t="s">
        <v>2099</v>
      </c>
      <c r="B3554" s="138" t="s">
        <v>8732</v>
      </c>
      <c r="C3554" s="139" t="s">
        <v>17</v>
      </c>
      <c r="D3554" s="139">
        <v>0</v>
      </c>
      <c r="E3554" s="140">
        <f ca="1">OFFSET(INDEX(Composições!A:H,MATCH(Orçamentária!A3554,Composições!A:A,0),8),2,0)</f>
        <v>2.7838324999999999</v>
      </c>
      <c r="F3554" s="141">
        <f t="shared" ca="1" si="167"/>
        <v>0</v>
      </c>
      <c r="G3554" s="142">
        <f>IF($K3554="Padrão",BDI!$B$17,IF($K3554="Diferenciado",BDI!$E$17,0))</f>
        <v>0.21290000000000001</v>
      </c>
      <c r="H3554" s="140">
        <f t="shared" ca="1" si="165"/>
        <v>3.38</v>
      </c>
      <c r="I3554" s="141">
        <f t="shared" ca="1" si="166"/>
        <v>0</v>
      </c>
      <c r="J3554" s="143"/>
      <c r="K3554" s="144" t="s">
        <v>3103</v>
      </c>
    </row>
    <row r="3555" spans="1:11" hidden="1" x14ac:dyDescent="0.25">
      <c r="A3555" s="185" t="s">
        <v>2101</v>
      </c>
      <c r="B3555" s="138" t="s">
        <v>8733</v>
      </c>
      <c r="C3555" s="139" t="s">
        <v>17</v>
      </c>
      <c r="D3555" s="139">
        <v>0</v>
      </c>
      <c r="E3555" s="140">
        <f ca="1">OFFSET(INDEX(Composições!A:H,MATCH(Orçamentária!A3555,Composições!A:A,0),8),2,0)</f>
        <v>27.331499999999998</v>
      </c>
      <c r="F3555" s="141">
        <f t="shared" ca="1" si="167"/>
        <v>0</v>
      </c>
      <c r="G3555" s="142">
        <f>IF($K3555="Padrão",BDI!$B$17,IF($K3555="Diferenciado",BDI!$E$17,0))</f>
        <v>0.21290000000000001</v>
      </c>
      <c r="H3555" s="140">
        <f t="shared" ca="1" si="165"/>
        <v>33.15</v>
      </c>
      <c r="I3555" s="141">
        <f t="shared" ca="1" si="166"/>
        <v>0</v>
      </c>
      <c r="J3555" s="143"/>
      <c r="K3555" s="144" t="s">
        <v>3103</v>
      </c>
    </row>
    <row r="3556" spans="1:11" hidden="1" x14ac:dyDescent="0.25">
      <c r="A3556" s="185" t="s">
        <v>2102</v>
      </c>
      <c r="B3556" s="138" t="s">
        <v>8734</v>
      </c>
      <c r="C3556" s="139" t="s">
        <v>17</v>
      </c>
      <c r="D3556" s="139">
        <v>0</v>
      </c>
      <c r="E3556" s="140">
        <f ca="1">OFFSET(INDEX(Composições!A:H,MATCH(Orçamentária!A3556,Composições!A:A,0),8),2,0)</f>
        <v>8.8919999999999995</v>
      </c>
      <c r="F3556" s="141">
        <f t="shared" ca="1" si="167"/>
        <v>0</v>
      </c>
      <c r="G3556" s="142">
        <f>IF($K3556="Padrão",BDI!$B$17,IF($K3556="Diferenciado",BDI!$E$17,0))</f>
        <v>0.21290000000000001</v>
      </c>
      <c r="H3556" s="140">
        <f t="shared" ca="1" si="165"/>
        <v>10.79</v>
      </c>
      <c r="I3556" s="141">
        <f t="shared" ca="1" si="166"/>
        <v>0</v>
      </c>
      <c r="J3556" s="143"/>
      <c r="K3556" s="144" t="s">
        <v>3103</v>
      </c>
    </row>
    <row r="3557" spans="1:11" hidden="1" x14ac:dyDescent="0.25">
      <c r="A3557" s="185" t="s">
        <v>2103</v>
      </c>
      <c r="B3557" s="138" t="s">
        <v>8735</v>
      </c>
      <c r="C3557" s="139" t="s">
        <v>17</v>
      </c>
      <c r="D3557" s="139">
        <v>0</v>
      </c>
      <c r="E3557" s="140">
        <f ca="1">OFFSET(INDEX(Composições!A:H,MATCH(Orçamentária!A3557,Composições!A:A,0),8),2,0)</f>
        <v>18.948781168949999</v>
      </c>
      <c r="F3557" s="141">
        <f t="shared" ca="1" si="167"/>
        <v>0</v>
      </c>
      <c r="G3557" s="142">
        <f>IF($K3557="Padrão",BDI!$B$17,IF($K3557="Diferenciado",BDI!$E$17,0))</f>
        <v>0.21290000000000001</v>
      </c>
      <c r="H3557" s="140">
        <f t="shared" ca="1" si="165"/>
        <v>22.98</v>
      </c>
      <c r="I3557" s="141">
        <f t="shared" ca="1" si="166"/>
        <v>0</v>
      </c>
      <c r="J3557" s="143"/>
      <c r="K3557" s="144" t="s">
        <v>3103</v>
      </c>
    </row>
    <row r="3558" spans="1:11" hidden="1" x14ac:dyDescent="0.25">
      <c r="A3558" s="185" t="s">
        <v>2105</v>
      </c>
      <c r="B3558" s="138" t="s">
        <v>8736</v>
      </c>
      <c r="C3558" s="139" t="s">
        <v>17</v>
      </c>
      <c r="D3558" s="139">
        <v>0</v>
      </c>
      <c r="E3558" s="140">
        <f ca="1">OFFSET(INDEX(Composições!A:H,MATCH(Orçamentária!A3558,Composições!A:A,0),8),2,0)</f>
        <v>18.948781168949999</v>
      </c>
      <c r="F3558" s="141">
        <f t="shared" ca="1" si="167"/>
        <v>0</v>
      </c>
      <c r="G3558" s="142">
        <f>IF($K3558="Padrão",BDI!$B$17,IF($K3558="Diferenciado",BDI!$E$17,0))</f>
        <v>0.21290000000000001</v>
      </c>
      <c r="H3558" s="140">
        <f t="shared" ca="1" si="165"/>
        <v>22.98</v>
      </c>
      <c r="I3558" s="141">
        <f t="shared" ca="1" si="166"/>
        <v>0</v>
      </c>
      <c r="J3558" s="143"/>
      <c r="K3558" s="144" t="s">
        <v>3103</v>
      </c>
    </row>
    <row r="3559" spans="1:11" hidden="1" x14ac:dyDescent="0.25">
      <c r="A3559" s="185" t="s">
        <v>2107</v>
      </c>
      <c r="B3559" s="138" t="s">
        <v>8737</v>
      </c>
      <c r="C3559" s="139" t="s">
        <v>17</v>
      </c>
      <c r="D3559" s="139">
        <v>0</v>
      </c>
      <c r="E3559" s="140">
        <f ca="1">OFFSET(INDEX(Composições!A:H,MATCH(Orçamentária!A3559,Composições!A:A,0),8),2,0)</f>
        <v>2.4946999999999999</v>
      </c>
      <c r="F3559" s="141">
        <f t="shared" ca="1" si="167"/>
        <v>0</v>
      </c>
      <c r="G3559" s="142">
        <f>IF($K3559="Padrão",BDI!$B$17,IF($K3559="Diferenciado",BDI!$E$17,0))</f>
        <v>0.21290000000000001</v>
      </c>
      <c r="H3559" s="140">
        <f t="shared" ca="1" si="165"/>
        <v>3.03</v>
      </c>
      <c r="I3559" s="141">
        <f t="shared" ca="1" si="166"/>
        <v>0</v>
      </c>
      <c r="J3559" s="143"/>
      <c r="K3559" s="144" t="s">
        <v>3103</v>
      </c>
    </row>
    <row r="3560" spans="1:11" hidden="1" x14ac:dyDescent="0.25">
      <c r="A3560" s="185" t="s">
        <v>2109</v>
      </c>
      <c r="B3560" s="138" t="s">
        <v>8738</v>
      </c>
      <c r="C3560" s="139" t="s">
        <v>17</v>
      </c>
      <c r="D3560" s="139">
        <v>0</v>
      </c>
      <c r="E3560" s="140">
        <f ca="1">OFFSET(INDEX(Composições!A:H,MATCH(Orçamentária!A3560,Composições!A:A,0),8),2,0)</f>
        <v>2.4946999999999999</v>
      </c>
      <c r="F3560" s="141">
        <f t="shared" ca="1" si="167"/>
        <v>0</v>
      </c>
      <c r="G3560" s="142">
        <f>IF($K3560="Padrão",BDI!$B$17,IF($K3560="Diferenciado",BDI!$E$17,0))</f>
        <v>0.21290000000000001</v>
      </c>
      <c r="H3560" s="140">
        <f t="shared" ca="1" si="165"/>
        <v>3.03</v>
      </c>
      <c r="I3560" s="141">
        <f t="shared" ca="1" si="166"/>
        <v>0</v>
      </c>
      <c r="J3560" s="143"/>
      <c r="K3560" s="144" t="s">
        <v>3103</v>
      </c>
    </row>
    <row r="3561" spans="1:11" hidden="1" x14ac:dyDescent="0.25">
      <c r="A3561" s="185" t="s">
        <v>2111</v>
      </c>
      <c r="B3561" s="138" t="s">
        <v>8739</v>
      </c>
      <c r="C3561" s="139" t="s">
        <v>17</v>
      </c>
      <c r="D3561" s="139">
        <v>0</v>
      </c>
      <c r="E3561" s="140">
        <f ca="1">OFFSET(INDEX(Composições!A:H,MATCH(Orçamentária!A3561,Composições!A:A,0),8),2,0)</f>
        <v>2.4946999999999999</v>
      </c>
      <c r="F3561" s="141">
        <f t="shared" ca="1" si="167"/>
        <v>0</v>
      </c>
      <c r="G3561" s="142">
        <f>IF($K3561="Padrão",BDI!$B$17,IF($K3561="Diferenciado",BDI!$E$17,0))</f>
        <v>0.21290000000000001</v>
      </c>
      <c r="H3561" s="140">
        <f t="shared" ca="1" si="165"/>
        <v>3.03</v>
      </c>
      <c r="I3561" s="141">
        <f t="shared" ca="1" si="166"/>
        <v>0</v>
      </c>
      <c r="J3561" s="143"/>
      <c r="K3561" s="144" t="s">
        <v>3103</v>
      </c>
    </row>
    <row r="3562" spans="1:11" hidden="1" x14ac:dyDescent="0.25">
      <c r="A3562" s="185" t="s">
        <v>2113</v>
      </c>
      <c r="B3562" s="138" t="s">
        <v>8740</v>
      </c>
      <c r="C3562" s="139" t="s">
        <v>17</v>
      </c>
      <c r="D3562" s="139">
        <v>0</v>
      </c>
      <c r="E3562" s="140">
        <f ca="1">OFFSET(INDEX(Composições!A:H,MATCH(Orçamentária!A3562,Composições!A:A,0),8),2,0)</f>
        <v>17.8732525</v>
      </c>
      <c r="F3562" s="141">
        <f t="shared" ca="1" si="167"/>
        <v>0</v>
      </c>
      <c r="G3562" s="142">
        <f>IF($K3562="Padrão",BDI!$B$17,IF($K3562="Diferenciado",BDI!$E$17,0))</f>
        <v>0.21290000000000001</v>
      </c>
      <c r="H3562" s="140">
        <f t="shared" ca="1" si="165"/>
        <v>21.68</v>
      </c>
      <c r="I3562" s="141">
        <f t="shared" ca="1" si="166"/>
        <v>0</v>
      </c>
      <c r="J3562" s="143"/>
      <c r="K3562" s="144" t="s">
        <v>3103</v>
      </c>
    </row>
    <row r="3563" spans="1:11" hidden="1" x14ac:dyDescent="0.25">
      <c r="A3563" s="185" t="s">
        <v>2115</v>
      </c>
      <c r="B3563" s="138" t="s">
        <v>8741</v>
      </c>
      <c r="C3563" s="139" t="s">
        <v>17</v>
      </c>
      <c r="D3563" s="139">
        <v>0</v>
      </c>
      <c r="E3563" s="140">
        <f ca="1">OFFSET(INDEX(Composições!A:H,MATCH(Orçamentária!A3563,Composições!A:A,0),8),2,0)</f>
        <v>19.508344999999998</v>
      </c>
      <c r="F3563" s="141">
        <f t="shared" ca="1" si="167"/>
        <v>0</v>
      </c>
      <c r="G3563" s="142">
        <f>IF($K3563="Padrão",BDI!$B$17,IF($K3563="Diferenciado",BDI!$E$17,0))</f>
        <v>0.21290000000000001</v>
      </c>
      <c r="H3563" s="140">
        <f t="shared" ca="1" si="165"/>
        <v>23.66</v>
      </c>
      <c r="I3563" s="141">
        <f t="shared" ca="1" si="166"/>
        <v>0</v>
      </c>
      <c r="J3563" s="143"/>
      <c r="K3563" s="144" t="s">
        <v>3103</v>
      </c>
    </row>
    <row r="3564" spans="1:11" hidden="1" x14ac:dyDescent="0.25">
      <c r="A3564" s="185" t="s">
        <v>2117</v>
      </c>
      <c r="B3564" s="138" t="s">
        <v>8742</v>
      </c>
      <c r="C3564" s="139" t="s">
        <v>17</v>
      </c>
      <c r="D3564" s="139">
        <v>0</v>
      </c>
      <c r="E3564" s="140">
        <f ca="1">OFFSET(INDEX(Composições!A:H,MATCH(Orçamentária!A3564,Composições!A:A,0),8),2,0)</f>
        <v>19.508344999999998</v>
      </c>
      <c r="F3564" s="141">
        <f t="shared" ca="1" si="167"/>
        <v>0</v>
      </c>
      <c r="G3564" s="142">
        <f>IF($K3564="Padrão",BDI!$B$17,IF($K3564="Diferenciado",BDI!$E$17,0))</f>
        <v>0.21290000000000001</v>
      </c>
      <c r="H3564" s="140">
        <f t="shared" ca="1" si="165"/>
        <v>23.66</v>
      </c>
      <c r="I3564" s="141">
        <f t="shared" ca="1" si="166"/>
        <v>0</v>
      </c>
      <c r="J3564" s="143"/>
      <c r="K3564" s="144" t="s">
        <v>3103</v>
      </c>
    </row>
    <row r="3565" spans="1:11" hidden="1" x14ac:dyDescent="0.25">
      <c r="A3565" s="185" t="s">
        <v>2119</v>
      </c>
      <c r="B3565" s="138" t="s">
        <v>8743</v>
      </c>
      <c r="C3565" s="139" t="s">
        <v>17</v>
      </c>
      <c r="D3565" s="139">
        <v>0</v>
      </c>
      <c r="E3565" s="140">
        <f ca="1">OFFSET(INDEX(Composições!A:H,MATCH(Orçamentária!A3565,Composições!A:A,0),8),2,0)</f>
        <v>0.63430312499999997</v>
      </c>
      <c r="F3565" s="141">
        <f t="shared" ca="1" si="167"/>
        <v>0</v>
      </c>
      <c r="G3565" s="142">
        <f>IF($K3565="Padrão",BDI!$B$17,IF($K3565="Diferenciado",BDI!$E$17,0))</f>
        <v>0.21290000000000001</v>
      </c>
      <c r="H3565" s="140">
        <f t="shared" ca="1" si="165"/>
        <v>0.77</v>
      </c>
      <c r="I3565" s="141">
        <f t="shared" ca="1" si="166"/>
        <v>0</v>
      </c>
      <c r="J3565" s="143"/>
      <c r="K3565" s="144" t="s">
        <v>3103</v>
      </c>
    </row>
    <row r="3566" spans="1:11" hidden="1" x14ac:dyDescent="0.25">
      <c r="A3566" s="185" t="s">
        <v>2121</v>
      </c>
      <c r="B3566" s="138" t="s">
        <v>8744</v>
      </c>
      <c r="C3566" s="139" t="s">
        <v>17</v>
      </c>
      <c r="D3566" s="139">
        <v>0</v>
      </c>
      <c r="E3566" s="140">
        <f ca="1">OFFSET(INDEX(Composições!A:H,MATCH(Orçamentária!A3566,Composições!A:A,0),8),2,0)</f>
        <v>1352.9169449999999</v>
      </c>
      <c r="F3566" s="141">
        <f t="shared" ca="1" si="167"/>
        <v>0</v>
      </c>
      <c r="G3566" s="142">
        <f>IF($K3566="Padrão",BDI!$B$17,IF($K3566="Diferenciado",BDI!$E$17,0))</f>
        <v>0.21290000000000001</v>
      </c>
      <c r="H3566" s="140">
        <f t="shared" ca="1" si="165"/>
        <v>1640.95</v>
      </c>
      <c r="I3566" s="141">
        <f t="shared" ca="1" si="166"/>
        <v>0</v>
      </c>
      <c r="J3566" s="143"/>
      <c r="K3566" s="144" t="s">
        <v>3103</v>
      </c>
    </row>
    <row r="3567" spans="1:11" hidden="1" x14ac:dyDescent="0.25">
      <c r="A3567" s="185" t="s">
        <v>2122</v>
      </c>
      <c r="B3567" s="138" t="s">
        <v>2123</v>
      </c>
      <c r="C3567" s="139" t="s">
        <v>105</v>
      </c>
      <c r="D3567" s="139">
        <v>0</v>
      </c>
      <c r="E3567" s="140">
        <f ca="1">OFFSET(INDEX(Composições!A:H,MATCH(Orçamentária!A3567,Composições!A:A,0),8),2,0)</f>
        <v>5.8694182499999998</v>
      </c>
      <c r="F3567" s="141">
        <f t="shared" ca="1" si="167"/>
        <v>0</v>
      </c>
      <c r="G3567" s="142">
        <f>IF($K3567="Padrão",BDI!$B$17,IF($K3567="Diferenciado",BDI!$E$17,0))</f>
        <v>0.21290000000000001</v>
      </c>
      <c r="H3567" s="140">
        <f t="shared" ca="1" si="165"/>
        <v>7.12</v>
      </c>
      <c r="I3567" s="141">
        <f t="shared" ca="1" si="166"/>
        <v>0</v>
      </c>
      <c r="J3567" s="143"/>
      <c r="K3567" s="144" t="s">
        <v>3103</v>
      </c>
    </row>
    <row r="3568" spans="1:11" hidden="1" x14ac:dyDescent="0.25">
      <c r="A3568" s="185" t="s">
        <v>2124</v>
      </c>
      <c r="B3568" s="138" t="s">
        <v>8745</v>
      </c>
      <c r="C3568" s="139" t="s">
        <v>17</v>
      </c>
      <c r="D3568" s="139">
        <v>0</v>
      </c>
      <c r="E3568" s="140">
        <f ca="1">OFFSET(INDEX(Composições!A:H,MATCH(Orçamentária!A3568,Composições!A:A,0),8),2,0)</f>
        <v>18.07059125</v>
      </c>
      <c r="F3568" s="141">
        <f t="shared" ca="1" si="167"/>
        <v>0</v>
      </c>
      <c r="G3568" s="142">
        <f>IF($K3568="Padrão",BDI!$B$17,IF($K3568="Diferenciado",BDI!$E$17,0))</f>
        <v>0.21290000000000001</v>
      </c>
      <c r="H3568" s="140">
        <f t="shared" ca="1" si="165"/>
        <v>21.92</v>
      </c>
      <c r="I3568" s="141">
        <f t="shared" ca="1" si="166"/>
        <v>0</v>
      </c>
      <c r="J3568" s="143"/>
      <c r="K3568" s="144" t="s">
        <v>3103</v>
      </c>
    </row>
    <row r="3569" spans="1:11" hidden="1" x14ac:dyDescent="0.25">
      <c r="A3569" s="185" t="s">
        <v>2126</v>
      </c>
      <c r="B3569" s="138" t="s">
        <v>8746</v>
      </c>
      <c r="C3569" s="139" t="s">
        <v>17</v>
      </c>
      <c r="D3569" s="139">
        <v>0</v>
      </c>
      <c r="E3569" s="140">
        <f ca="1">OFFSET(INDEX(Composições!A:H,MATCH(Orçamentária!A3569,Composições!A:A,0),8),2,0)</f>
        <v>139.704644</v>
      </c>
      <c r="F3569" s="141">
        <f t="shared" ca="1" si="167"/>
        <v>0</v>
      </c>
      <c r="G3569" s="142">
        <f>IF($K3569="Padrão",BDI!$B$17,IF($K3569="Diferenciado",BDI!$E$17,0))</f>
        <v>0.21290000000000001</v>
      </c>
      <c r="H3569" s="140">
        <f t="shared" ca="1" si="165"/>
        <v>169.45</v>
      </c>
      <c r="I3569" s="141">
        <f t="shared" ca="1" si="166"/>
        <v>0</v>
      </c>
      <c r="J3569" s="143"/>
      <c r="K3569" s="144" t="s">
        <v>3103</v>
      </c>
    </row>
    <row r="3570" spans="1:11" hidden="1" x14ac:dyDescent="0.25">
      <c r="A3570" s="185" t="s">
        <v>2128</v>
      </c>
      <c r="B3570" s="138" t="s">
        <v>8747</v>
      </c>
      <c r="C3570" s="139" t="s">
        <v>17</v>
      </c>
      <c r="D3570" s="139">
        <v>0</v>
      </c>
      <c r="E3570" s="140">
        <f ca="1">OFFSET(INDEX(Composições!A:H,MATCH(Orçamentária!A3570,Composições!A:A,0),8),2,0)</f>
        <v>27.940928799999995</v>
      </c>
      <c r="F3570" s="141">
        <f t="shared" ca="1" si="167"/>
        <v>0</v>
      </c>
      <c r="G3570" s="142">
        <f>IF($K3570="Padrão",BDI!$B$17,IF($K3570="Diferenciado",BDI!$E$17,0))</f>
        <v>0.21290000000000001</v>
      </c>
      <c r="H3570" s="140">
        <f t="shared" ca="1" si="165"/>
        <v>33.89</v>
      </c>
      <c r="I3570" s="141">
        <f t="shared" ca="1" si="166"/>
        <v>0</v>
      </c>
      <c r="J3570" s="143"/>
      <c r="K3570" s="144" t="s">
        <v>3103</v>
      </c>
    </row>
    <row r="3571" spans="1:11" hidden="1" x14ac:dyDescent="0.25">
      <c r="A3571" s="137" t="s">
        <v>8748</v>
      </c>
      <c r="B3571" s="138" t="s">
        <v>8749</v>
      </c>
      <c r="C3571" s="139" t="s">
        <v>17</v>
      </c>
      <c r="D3571" s="139">
        <v>0</v>
      </c>
      <c r="E3571" s="140" t="s">
        <v>12</v>
      </c>
      <c r="F3571" s="141" t="str">
        <f t="shared" si="167"/>
        <v/>
      </c>
      <c r="G3571" s="142">
        <f>IF($K3571="Padrão",BDI!$B$17,IF($K3571="Diferenciado",BDI!$E$17,0))</f>
        <v>0.21290000000000001</v>
      </c>
      <c r="H3571" s="140" t="str">
        <f t="shared" si="165"/>
        <v/>
      </c>
      <c r="I3571" s="141" t="str">
        <f t="shared" si="166"/>
        <v/>
      </c>
      <c r="J3571" s="143"/>
      <c r="K3571" s="144" t="s">
        <v>3103</v>
      </c>
    </row>
    <row r="3572" spans="1:11" hidden="1" x14ac:dyDescent="0.25">
      <c r="A3572" s="137" t="s">
        <v>8750</v>
      </c>
      <c r="B3572" s="138" t="s">
        <v>8751</v>
      </c>
      <c r="C3572" s="139" t="s">
        <v>17</v>
      </c>
      <c r="D3572" s="139">
        <v>0</v>
      </c>
      <c r="E3572" s="140" t="s">
        <v>12</v>
      </c>
      <c r="F3572" s="141" t="str">
        <f t="shared" si="167"/>
        <v/>
      </c>
      <c r="G3572" s="142">
        <f>IF($K3572="Padrão",BDI!$B$17,IF($K3572="Diferenciado",BDI!$E$17,0))</f>
        <v>0.21290000000000001</v>
      </c>
      <c r="H3572" s="140" t="str">
        <f t="shared" si="165"/>
        <v/>
      </c>
      <c r="I3572" s="141" t="str">
        <f t="shared" si="166"/>
        <v/>
      </c>
      <c r="J3572" s="143"/>
      <c r="K3572" s="144" t="s">
        <v>3103</v>
      </c>
    </row>
    <row r="3573" spans="1:11" hidden="1" x14ac:dyDescent="0.25">
      <c r="A3573" s="137" t="s">
        <v>8752</v>
      </c>
      <c r="B3573" s="138" t="s">
        <v>8753</v>
      </c>
      <c r="C3573" s="139" t="s">
        <v>17</v>
      </c>
      <c r="D3573" s="139">
        <v>0</v>
      </c>
      <c r="E3573" s="140" t="s">
        <v>12</v>
      </c>
      <c r="F3573" s="141" t="str">
        <f t="shared" si="167"/>
        <v/>
      </c>
      <c r="G3573" s="142">
        <f>IF($K3573="Padrão",BDI!$B$17,IF($K3573="Diferenciado",BDI!$E$17,0))</f>
        <v>0.21290000000000001</v>
      </c>
      <c r="H3573" s="140" t="str">
        <f t="shared" si="165"/>
        <v/>
      </c>
      <c r="I3573" s="141" t="str">
        <f t="shared" si="166"/>
        <v/>
      </c>
      <c r="J3573" s="143"/>
      <c r="K3573" s="144" t="s">
        <v>3103</v>
      </c>
    </row>
    <row r="3574" spans="1:11" hidden="1" x14ac:dyDescent="0.25">
      <c r="A3574" s="137" t="s">
        <v>8754</v>
      </c>
      <c r="B3574" s="138" t="s">
        <v>8755</v>
      </c>
      <c r="C3574" s="139" t="s">
        <v>17</v>
      </c>
      <c r="D3574" s="139">
        <v>0</v>
      </c>
      <c r="E3574" s="140" t="s">
        <v>12</v>
      </c>
      <c r="F3574" s="141" t="str">
        <f t="shared" si="167"/>
        <v/>
      </c>
      <c r="G3574" s="142">
        <f>IF($K3574="Padrão",BDI!$B$17,IF($K3574="Diferenciado",BDI!$E$17,0))</f>
        <v>0.21290000000000001</v>
      </c>
      <c r="H3574" s="140" t="str">
        <f t="shared" si="165"/>
        <v/>
      </c>
      <c r="I3574" s="141" t="str">
        <f t="shared" si="166"/>
        <v/>
      </c>
      <c r="J3574" s="143"/>
      <c r="K3574" s="144" t="s">
        <v>3103</v>
      </c>
    </row>
    <row r="3575" spans="1:11" hidden="1" x14ac:dyDescent="0.25">
      <c r="A3575" s="137" t="s">
        <v>8756</v>
      </c>
      <c r="B3575" s="138" t="s">
        <v>8757</v>
      </c>
      <c r="C3575" s="139" t="s">
        <v>17</v>
      </c>
      <c r="D3575" s="139">
        <v>0</v>
      </c>
      <c r="E3575" s="140" t="s">
        <v>12</v>
      </c>
      <c r="F3575" s="141" t="str">
        <f t="shared" si="167"/>
        <v/>
      </c>
      <c r="G3575" s="142">
        <f>IF($K3575="Padrão",BDI!$B$17,IF($K3575="Diferenciado",BDI!$E$17,0))</f>
        <v>0.21290000000000001</v>
      </c>
      <c r="H3575" s="140" t="str">
        <f t="shared" si="165"/>
        <v/>
      </c>
      <c r="I3575" s="141" t="str">
        <f t="shared" si="166"/>
        <v/>
      </c>
      <c r="J3575" s="143"/>
      <c r="K3575" s="144" t="s">
        <v>3103</v>
      </c>
    </row>
    <row r="3576" spans="1:11" hidden="1" x14ac:dyDescent="0.25">
      <c r="A3576" s="137" t="s">
        <v>8758</v>
      </c>
      <c r="B3576" s="138" t="s">
        <v>8759</v>
      </c>
      <c r="C3576" s="139" t="s">
        <v>17</v>
      </c>
      <c r="D3576" s="139">
        <v>0</v>
      </c>
      <c r="E3576" s="140" t="s">
        <v>12</v>
      </c>
      <c r="F3576" s="141" t="str">
        <f t="shared" si="167"/>
        <v/>
      </c>
      <c r="G3576" s="142">
        <f>IF($K3576="Padrão",BDI!$B$17,IF($K3576="Diferenciado",BDI!$E$17,0))</f>
        <v>0.21290000000000001</v>
      </c>
      <c r="H3576" s="140" t="str">
        <f t="shared" si="165"/>
        <v/>
      </c>
      <c r="I3576" s="141" t="str">
        <f t="shared" si="166"/>
        <v/>
      </c>
      <c r="J3576" s="143"/>
      <c r="K3576" s="144" t="s">
        <v>3103</v>
      </c>
    </row>
    <row r="3577" spans="1:11" hidden="1" x14ac:dyDescent="0.25">
      <c r="A3577" s="137" t="s">
        <v>8760</v>
      </c>
      <c r="B3577" s="138" t="s">
        <v>8761</v>
      </c>
      <c r="C3577" s="139" t="s">
        <v>17</v>
      </c>
      <c r="D3577" s="139">
        <v>0</v>
      </c>
      <c r="E3577" s="140" t="s">
        <v>12</v>
      </c>
      <c r="F3577" s="141" t="str">
        <f t="shared" si="167"/>
        <v/>
      </c>
      <c r="G3577" s="142">
        <f>IF($K3577="Padrão",BDI!$B$17,IF($K3577="Diferenciado",BDI!$E$17,0))</f>
        <v>0.21290000000000001</v>
      </c>
      <c r="H3577" s="140" t="str">
        <f t="shared" si="165"/>
        <v/>
      </c>
      <c r="I3577" s="141" t="str">
        <f t="shared" si="166"/>
        <v/>
      </c>
      <c r="J3577" s="143"/>
      <c r="K3577" s="144" t="s">
        <v>3103</v>
      </c>
    </row>
    <row r="3578" spans="1:11" hidden="1" x14ac:dyDescent="0.25">
      <c r="A3578" s="137" t="s">
        <v>8762</v>
      </c>
      <c r="B3578" s="138" t="s">
        <v>8763</v>
      </c>
      <c r="C3578" s="139" t="s">
        <v>17</v>
      </c>
      <c r="D3578" s="139">
        <v>0</v>
      </c>
      <c r="E3578" s="140" t="s">
        <v>12</v>
      </c>
      <c r="F3578" s="141" t="str">
        <f t="shared" si="167"/>
        <v/>
      </c>
      <c r="G3578" s="142">
        <f>IF($K3578="Padrão",BDI!$B$17,IF($K3578="Diferenciado",BDI!$E$17,0))</f>
        <v>0.21290000000000001</v>
      </c>
      <c r="H3578" s="140" t="str">
        <f t="shared" si="165"/>
        <v/>
      </c>
      <c r="I3578" s="141" t="str">
        <f t="shared" si="166"/>
        <v/>
      </c>
      <c r="J3578" s="143"/>
      <c r="K3578" s="144" t="s">
        <v>3103</v>
      </c>
    </row>
    <row r="3579" spans="1:11" hidden="1" x14ac:dyDescent="0.25">
      <c r="A3579" s="137" t="s">
        <v>8764</v>
      </c>
      <c r="B3579" s="138" t="s">
        <v>8765</v>
      </c>
      <c r="C3579" s="139" t="s">
        <v>17</v>
      </c>
      <c r="D3579" s="139">
        <v>0</v>
      </c>
      <c r="E3579" s="140" t="s">
        <v>12</v>
      </c>
      <c r="F3579" s="141" t="str">
        <f t="shared" si="167"/>
        <v/>
      </c>
      <c r="G3579" s="142">
        <f>IF($K3579="Padrão",BDI!$B$17,IF($K3579="Diferenciado",BDI!$E$17,0))</f>
        <v>0.21290000000000001</v>
      </c>
      <c r="H3579" s="140" t="str">
        <f t="shared" si="165"/>
        <v/>
      </c>
      <c r="I3579" s="141" t="str">
        <f t="shared" si="166"/>
        <v/>
      </c>
      <c r="J3579" s="143"/>
      <c r="K3579" s="144" t="s">
        <v>3103</v>
      </c>
    </row>
    <row r="3580" spans="1:11" hidden="1" x14ac:dyDescent="0.25">
      <c r="A3580" s="185" t="s">
        <v>2130</v>
      </c>
      <c r="B3580" s="138" t="s">
        <v>8766</v>
      </c>
      <c r="C3580" s="139" t="s">
        <v>105</v>
      </c>
      <c r="D3580" s="139">
        <v>0</v>
      </c>
      <c r="E3580" s="140">
        <f ca="1">OFFSET(INDEX(Composições!A:H,MATCH(Orçamentária!A3580,Composições!A:A,0),8),2,0)</f>
        <v>78.299416852808505</v>
      </c>
      <c r="F3580" s="141">
        <f t="shared" ca="1" si="167"/>
        <v>0</v>
      </c>
      <c r="G3580" s="142">
        <f>IF($K3580="Padrão",BDI!$B$17,IF($K3580="Diferenciado",BDI!$E$17,0))</f>
        <v>0.21290000000000001</v>
      </c>
      <c r="H3580" s="140">
        <f t="shared" ca="1" si="165"/>
        <v>94.97</v>
      </c>
      <c r="I3580" s="141">
        <f t="shared" ca="1" si="166"/>
        <v>0</v>
      </c>
      <c r="J3580" s="143"/>
      <c r="K3580" s="144" t="s">
        <v>3103</v>
      </c>
    </row>
    <row r="3581" spans="1:11" ht="25.5" hidden="1" x14ac:dyDescent="0.25">
      <c r="A3581" s="185" t="s">
        <v>2135</v>
      </c>
      <c r="B3581" s="138" t="s">
        <v>8767</v>
      </c>
      <c r="C3581" s="139" t="s">
        <v>67</v>
      </c>
      <c r="D3581" s="139">
        <v>0</v>
      </c>
      <c r="E3581" s="140">
        <f ca="1">OFFSET(INDEX(Composições!A:H,MATCH(Orçamentária!A3581,Composições!A:A,0),8),2,0)</f>
        <v>11.463713650000001</v>
      </c>
      <c r="F3581" s="141">
        <f t="shared" ca="1" si="167"/>
        <v>0</v>
      </c>
      <c r="G3581" s="142">
        <f>IF($K3581="Padrão",BDI!$B$17,IF($K3581="Diferenciado",BDI!$E$17,0))</f>
        <v>0.21290000000000001</v>
      </c>
      <c r="H3581" s="140">
        <f t="shared" ca="1" si="165"/>
        <v>13.9</v>
      </c>
      <c r="I3581" s="141">
        <f t="shared" ca="1" si="166"/>
        <v>0</v>
      </c>
      <c r="J3581" s="143"/>
      <c r="K3581" s="144" t="s">
        <v>3103</v>
      </c>
    </row>
    <row r="3582" spans="1:11" hidden="1" x14ac:dyDescent="0.25">
      <c r="A3582" s="185" t="s">
        <v>2137</v>
      </c>
      <c r="B3582" s="138" t="s">
        <v>8768</v>
      </c>
      <c r="C3582" s="139" t="s">
        <v>17</v>
      </c>
      <c r="D3582" s="139">
        <v>0</v>
      </c>
      <c r="E3582" s="140">
        <f ca="1">OFFSET(INDEX(Composições!A:H,MATCH(Orçamentária!A3582,Composições!A:A,0),8),2,0)</f>
        <v>458.95449619999994</v>
      </c>
      <c r="F3582" s="141">
        <f t="shared" ca="1" si="167"/>
        <v>0</v>
      </c>
      <c r="G3582" s="142">
        <f>IF($K3582="Padrão",BDI!$B$17,IF($K3582="Diferenciado",BDI!$E$17,0))</f>
        <v>0.21290000000000001</v>
      </c>
      <c r="H3582" s="140">
        <f t="shared" ca="1" si="165"/>
        <v>556.66999999999996</v>
      </c>
      <c r="I3582" s="141">
        <f t="shared" ca="1" si="166"/>
        <v>0</v>
      </c>
      <c r="J3582" s="143"/>
      <c r="K3582" s="144" t="s">
        <v>3103</v>
      </c>
    </row>
    <row r="3583" spans="1:11" hidden="1" x14ac:dyDescent="0.25">
      <c r="A3583" s="185" t="s">
        <v>2138</v>
      </c>
      <c r="B3583" s="138" t="s">
        <v>8769</v>
      </c>
      <c r="C3583" s="139" t="s">
        <v>17</v>
      </c>
      <c r="D3583" s="139">
        <v>0</v>
      </c>
      <c r="E3583" s="140">
        <f ca="1">OFFSET(INDEX(Composições!A:H,MATCH(Orçamentária!A3583,Composições!A:A,0),8),2,0)</f>
        <v>63.763107000000005</v>
      </c>
      <c r="F3583" s="141">
        <f t="shared" ca="1" si="167"/>
        <v>0</v>
      </c>
      <c r="G3583" s="142">
        <f>IF($K3583="Padrão",BDI!$B$17,IF($K3583="Diferenciado",BDI!$E$17,0))</f>
        <v>0.21290000000000001</v>
      </c>
      <c r="H3583" s="140">
        <f t="shared" ca="1" si="165"/>
        <v>77.34</v>
      </c>
      <c r="I3583" s="141">
        <f t="shared" ca="1" si="166"/>
        <v>0</v>
      </c>
      <c r="J3583" s="143"/>
      <c r="K3583" s="144" t="s">
        <v>3103</v>
      </c>
    </row>
    <row r="3584" spans="1:11" hidden="1" x14ac:dyDescent="0.25">
      <c r="A3584" s="185" t="s">
        <v>2140</v>
      </c>
      <c r="B3584" s="138" t="s">
        <v>8770</v>
      </c>
      <c r="C3584" s="139" t="s">
        <v>105</v>
      </c>
      <c r="D3584" s="139">
        <v>0</v>
      </c>
      <c r="E3584" s="140">
        <f ca="1">OFFSET(INDEX(Composições!A:H,MATCH(Orçamentária!A3584,Composições!A:A,0),8),2,0)</f>
        <v>111.55629599999999</v>
      </c>
      <c r="F3584" s="141">
        <f t="shared" ca="1" si="167"/>
        <v>0</v>
      </c>
      <c r="G3584" s="142">
        <f>IF($K3584="Padrão",BDI!$B$17,IF($K3584="Diferenciado",BDI!$E$17,0))</f>
        <v>0.21290000000000001</v>
      </c>
      <c r="H3584" s="140">
        <f t="shared" ca="1" si="165"/>
        <v>135.31</v>
      </c>
      <c r="I3584" s="141">
        <f t="shared" ca="1" si="166"/>
        <v>0</v>
      </c>
      <c r="J3584" s="143"/>
      <c r="K3584" s="144" t="s">
        <v>3103</v>
      </c>
    </row>
    <row r="3585" spans="1:11" hidden="1" x14ac:dyDescent="0.25">
      <c r="A3585" s="185" t="s">
        <v>2141</v>
      </c>
      <c r="B3585" s="138" t="s">
        <v>8771</v>
      </c>
      <c r="C3585" s="139" t="s">
        <v>105</v>
      </c>
      <c r="D3585" s="139">
        <v>0</v>
      </c>
      <c r="E3585" s="140">
        <f ca="1">OFFSET(INDEX(Composições!A:H,MATCH(Orçamentária!A3585,Composições!A:A,0),8),2,0)</f>
        <v>174.95179099999999</v>
      </c>
      <c r="F3585" s="141">
        <f t="shared" ca="1" si="167"/>
        <v>0</v>
      </c>
      <c r="G3585" s="142">
        <f>IF($K3585="Padrão",BDI!$B$17,IF($K3585="Diferenciado",BDI!$E$17,0))</f>
        <v>0.21290000000000001</v>
      </c>
      <c r="H3585" s="140">
        <f t="shared" ca="1" si="165"/>
        <v>212.2</v>
      </c>
      <c r="I3585" s="141">
        <f t="shared" ca="1" si="166"/>
        <v>0</v>
      </c>
      <c r="J3585" s="143"/>
      <c r="K3585" s="144" t="s">
        <v>3103</v>
      </c>
    </row>
    <row r="3586" spans="1:11" hidden="1" x14ac:dyDescent="0.25">
      <c r="A3586" s="185" t="s">
        <v>2142</v>
      </c>
      <c r="B3586" s="138" t="s">
        <v>8772</v>
      </c>
      <c r="C3586" s="139" t="s">
        <v>17</v>
      </c>
      <c r="D3586" s="139">
        <v>0</v>
      </c>
      <c r="E3586" s="140">
        <f ca="1">OFFSET(INDEX(Composições!A:H,MATCH(Orçamentária!A3586,Composições!A:A,0),8),2,0)</f>
        <v>25.984806599999999</v>
      </c>
      <c r="F3586" s="141">
        <f t="shared" ca="1" si="167"/>
        <v>0</v>
      </c>
      <c r="G3586" s="142">
        <f>IF($K3586="Padrão",BDI!$B$17,IF($K3586="Diferenciado",BDI!$E$17,0))</f>
        <v>0.21290000000000001</v>
      </c>
      <c r="H3586" s="140">
        <f t="shared" ca="1" si="165"/>
        <v>31.52</v>
      </c>
      <c r="I3586" s="141">
        <f t="shared" ca="1" si="166"/>
        <v>0</v>
      </c>
      <c r="J3586" s="143"/>
      <c r="K3586" s="144" t="s">
        <v>3103</v>
      </c>
    </row>
    <row r="3587" spans="1:11" hidden="1" x14ac:dyDescent="0.25">
      <c r="A3587" s="185" t="s">
        <v>2144</v>
      </c>
      <c r="B3587" s="138" t="s">
        <v>8773</v>
      </c>
      <c r="C3587" s="139" t="s">
        <v>17</v>
      </c>
      <c r="D3587" s="139">
        <v>0</v>
      </c>
      <c r="E3587" s="140">
        <f ca="1">OFFSET(INDEX(Composições!A:H,MATCH(Orçamentária!A3587,Composições!A:A,0),8),2,0)</f>
        <v>55.838491999999995</v>
      </c>
      <c r="F3587" s="141">
        <f t="shared" ca="1" si="167"/>
        <v>0</v>
      </c>
      <c r="G3587" s="142">
        <f>IF($K3587="Padrão",BDI!$B$17,IF($K3587="Diferenciado",BDI!$E$17,0))</f>
        <v>0.21290000000000001</v>
      </c>
      <c r="H3587" s="140">
        <f t="shared" ca="1" si="165"/>
        <v>67.73</v>
      </c>
      <c r="I3587" s="141">
        <f t="shared" ca="1" si="166"/>
        <v>0</v>
      </c>
      <c r="J3587" s="143"/>
      <c r="K3587" s="144" t="s">
        <v>3103</v>
      </c>
    </row>
    <row r="3588" spans="1:11" hidden="1" x14ac:dyDescent="0.25">
      <c r="A3588" s="185" t="s">
        <v>2145</v>
      </c>
      <c r="B3588" s="138" t="s">
        <v>8774</v>
      </c>
      <c r="C3588" s="139" t="s">
        <v>105</v>
      </c>
      <c r="D3588" s="139">
        <v>0</v>
      </c>
      <c r="E3588" s="140">
        <f ca="1">OFFSET(INDEX(Composições!A:H,MATCH(Orçamentária!A3588,Composições!A:A,0),8),2,0)</f>
        <v>39.646283499999996</v>
      </c>
      <c r="F3588" s="141">
        <f t="shared" ca="1" si="167"/>
        <v>0</v>
      </c>
      <c r="G3588" s="142">
        <f>IF($K3588="Padrão",BDI!$B$17,IF($K3588="Diferenciado",BDI!$E$17,0))</f>
        <v>0.21290000000000001</v>
      </c>
      <c r="H3588" s="140">
        <f t="shared" ca="1" si="165"/>
        <v>48.09</v>
      </c>
      <c r="I3588" s="141">
        <f t="shared" ca="1" si="166"/>
        <v>0</v>
      </c>
      <c r="J3588" s="143"/>
      <c r="K3588" s="144" t="s">
        <v>3103</v>
      </c>
    </row>
    <row r="3589" spans="1:11" hidden="1" x14ac:dyDescent="0.25">
      <c r="A3589" s="137" t="s">
        <v>8775</v>
      </c>
      <c r="B3589" s="138" t="s">
        <v>8776</v>
      </c>
      <c r="C3589" s="139" t="s">
        <v>17</v>
      </c>
      <c r="D3589" s="139">
        <v>0</v>
      </c>
      <c r="E3589" s="140" t="s">
        <v>12</v>
      </c>
      <c r="F3589" s="141" t="str">
        <f t="shared" si="167"/>
        <v/>
      </c>
      <c r="G3589" s="142">
        <f>IF($K3589="Padrão",BDI!$B$17,IF($K3589="Diferenciado",BDI!$E$17,0))</f>
        <v>0.21290000000000001</v>
      </c>
      <c r="H3589" s="140" t="str">
        <f t="shared" si="165"/>
        <v/>
      </c>
      <c r="I3589" s="141" t="str">
        <f t="shared" si="166"/>
        <v/>
      </c>
      <c r="J3589" s="143"/>
      <c r="K3589" s="144" t="s">
        <v>3103</v>
      </c>
    </row>
    <row r="3590" spans="1:11" hidden="1" x14ac:dyDescent="0.25">
      <c r="A3590" s="137" t="s">
        <v>8777</v>
      </c>
      <c r="B3590" s="138" t="s">
        <v>8778</v>
      </c>
      <c r="C3590" s="139" t="s">
        <v>17</v>
      </c>
      <c r="D3590" s="139">
        <v>0</v>
      </c>
      <c r="E3590" s="140" t="s">
        <v>12</v>
      </c>
      <c r="F3590" s="141" t="str">
        <f t="shared" si="167"/>
        <v/>
      </c>
      <c r="G3590" s="142">
        <f>IF($K3590="Padrão",BDI!$B$17,IF($K3590="Diferenciado",BDI!$E$17,0))</f>
        <v>0.21290000000000001</v>
      </c>
      <c r="H3590" s="140" t="str">
        <f t="shared" ref="H3590:H3653" si="168">IF(ISNUMBER(E3590),ROUND(E3590*(1+G3590),2),"")</f>
        <v/>
      </c>
      <c r="I3590" s="141" t="str">
        <f t="shared" ref="I3590:I3653" si="169">IF(ISNUMBER(E3590),ROUND(H3590*D3590,2),"")</f>
        <v/>
      </c>
      <c r="J3590" s="143"/>
      <c r="K3590" s="144" t="s">
        <v>3103</v>
      </c>
    </row>
    <row r="3591" spans="1:11" hidden="1" x14ac:dyDescent="0.25">
      <c r="A3591" s="185" t="s">
        <v>2146</v>
      </c>
      <c r="B3591" s="138" t="s">
        <v>8779</v>
      </c>
      <c r="C3591" s="139" t="s">
        <v>4119</v>
      </c>
      <c r="D3591" s="139">
        <v>0</v>
      </c>
      <c r="E3591" s="140">
        <f ca="1">OFFSET(INDEX(Composições!A:H,MATCH(Orçamentária!A3591,Composições!A:A,0),8),2,0)</f>
        <v>14947.619121150001</v>
      </c>
      <c r="F3591" s="141">
        <f t="shared" ref="F3591:F3654" ca="1" si="170">IF(ISNUMBER(E3591),D3591*E3591,"")</f>
        <v>0</v>
      </c>
      <c r="G3591" s="142">
        <f>IF($K3591="Padrão",BDI!$B$17,IF($K3591="Diferenciado",BDI!$E$17,0))</f>
        <v>0.21290000000000001</v>
      </c>
      <c r="H3591" s="140">
        <f t="shared" ca="1" si="168"/>
        <v>18129.97</v>
      </c>
      <c r="I3591" s="141">
        <f t="shared" ca="1" si="169"/>
        <v>0</v>
      </c>
      <c r="J3591" s="143"/>
      <c r="K3591" s="144" t="s">
        <v>3103</v>
      </c>
    </row>
    <row r="3592" spans="1:11" hidden="1" x14ac:dyDescent="0.25">
      <c r="A3592" s="185" t="s">
        <v>2147</v>
      </c>
      <c r="B3592" s="138" t="s">
        <v>8780</v>
      </c>
      <c r="C3592" s="139" t="s">
        <v>4119</v>
      </c>
      <c r="D3592" s="139">
        <v>0</v>
      </c>
      <c r="E3592" s="140">
        <f ca="1">OFFSET(INDEX(Composições!A:H,MATCH(Orçamentária!A3592,Composições!A:A,0),8),2,0)</f>
        <v>14947.619121150001</v>
      </c>
      <c r="F3592" s="141">
        <f t="shared" ca="1" si="170"/>
        <v>0</v>
      </c>
      <c r="G3592" s="142">
        <f>IF($K3592="Padrão",BDI!$B$17,IF($K3592="Diferenciado",BDI!$E$17,0))</f>
        <v>0.21290000000000001</v>
      </c>
      <c r="H3592" s="140">
        <f t="shared" ca="1" si="168"/>
        <v>18129.97</v>
      </c>
      <c r="I3592" s="141">
        <f t="shared" ca="1" si="169"/>
        <v>0</v>
      </c>
      <c r="J3592" s="143"/>
      <c r="K3592" s="144" t="s">
        <v>3103</v>
      </c>
    </row>
    <row r="3593" spans="1:11" hidden="1" x14ac:dyDescent="0.25">
      <c r="A3593" s="185" t="s">
        <v>2148</v>
      </c>
      <c r="B3593" s="138" t="s">
        <v>8781</v>
      </c>
      <c r="C3593" s="139" t="s">
        <v>4119</v>
      </c>
      <c r="D3593" s="139">
        <v>0</v>
      </c>
      <c r="E3593" s="140">
        <f ca="1">OFFSET(INDEX(Composições!A:H,MATCH(Orçamentária!A3593,Composições!A:A,0),8),2,0)</f>
        <v>2636.9959599499998</v>
      </c>
      <c r="F3593" s="141">
        <f t="shared" ca="1" si="170"/>
        <v>0</v>
      </c>
      <c r="G3593" s="142">
        <f>IF($K3593="Padrão",BDI!$B$17,IF($K3593="Diferenciado",BDI!$E$17,0))</f>
        <v>0.21290000000000001</v>
      </c>
      <c r="H3593" s="140">
        <f t="shared" ca="1" si="168"/>
        <v>3198.41</v>
      </c>
      <c r="I3593" s="141">
        <f t="shared" ca="1" si="169"/>
        <v>0</v>
      </c>
      <c r="J3593" s="143"/>
      <c r="K3593" s="144" t="s">
        <v>3103</v>
      </c>
    </row>
    <row r="3594" spans="1:11" hidden="1" x14ac:dyDescent="0.25">
      <c r="A3594" s="185" t="s">
        <v>2149</v>
      </c>
      <c r="B3594" s="138" t="s">
        <v>8782</v>
      </c>
      <c r="C3594" s="139" t="s">
        <v>4119</v>
      </c>
      <c r="D3594" s="139">
        <v>0</v>
      </c>
      <c r="E3594" s="140">
        <f ca="1">OFFSET(INDEX(Composições!A:H,MATCH(Orçamentária!A3594,Composições!A:A,0),8),2,0)</f>
        <v>3982.8486697999997</v>
      </c>
      <c r="F3594" s="141">
        <f t="shared" ca="1" si="170"/>
        <v>0</v>
      </c>
      <c r="G3594" s="142">
        <f>IF($K3594="Padrão",BDI!$B$17,IF($K3594="Diferenciado",BDI!$E$17,0))</f>
        <v>0.21290000000000001</v>
      </c>
      <c r="H3594" s="140">
        <f t="shared" ca="1" si="168"/>
        <v>4830.8</v>
      </c>
      <c r="I3594" s="141">
        <f t="shared" ca="1" si="169"/>
        <v>0</v>
      </c>
      <c r="J3594" s="143"/>
      <c r="K3594" s="144" t="s">
        <v>3103</v>
      </c>
    </row>
    <row r="3595" spans="1:11" hidden="1" x14ac:dyDescent="0.25">
      <c r="A3595" s="185" t="s">
        <v>2150</v>
      </c>
      <c r="B3595" s="138" t="s">
        <v>8783</v>
      </c>
      <c r="C3595" s="139" t="s">
        <v>4119</v>
      </c>
      <c r="D3595" s="139">
        <v>0</v>
      </c>
      <c r="E3595" s="140">
        <f ca="1">OFFSET(INDEX(Composições!A:H,MATCH(Orçamentária!A3595,Composições!A:A,0),8),2,0)</f>
        <v>3982.8486697999997</v>
      </c>
      <c r="F3595" s="141">
        <f t="shared" ca="1" si="170"/>
        <v>0</v>
      </c>
      <c r="G3595" s="142">
        <f>IF($K3595="Padrão",BDI!$B$17,IF($K3595="Diferenciado",BDI!$E$17,0))</f>
        <v>0.21290000000000001</v>
      </c>
      <c r="H3595" s="140">
        <f t="shared" ca="1" si="168"/>
        <v>4830.8</v>
      </c>
      <c r="I3595" s="141">
        <f t="shared" ca="1" si="169"/>
        <v>0</v>
      </c>
      <c r="J3595" s="143"/>
      <c r="K3595" s="144" t="s">
        <v>3103</v>
      </c>
    </row>
    <row r="3596" spans="1:11" hidden="1" x14ac:dyDescent="0.25">
      <c r="A3596" s="185" t="s">
        <v>2151</v>
      </c>
      <c r="B3596" s="138" t="s">
        <v>8784</v>
      </c>
      <c r="C3596" s="139" t="s">
        <v>4119</v>
      </c>
      <c r="D3596" s="139">
        <v>0</v>
      </c>
      <c r="E3596" s="140">
        <f ca="1">OFFSET(INDEX(Composições!A:H,MATCH(Orçamentária!A3596,Composições!A:A,0),8),2,0)</f>
        <v>3982.8486697999997</v>
      </c>
      <c r="F3596" s="141">
        <f t="shared" ca="1" si="170"/>
        <v>0</v>
      </c>
      <c r="G3596" s="142">
        <f>IF($K3596="Padrão",BDI!$B$17,IF($K3596="Diferenciado",BDI!$E$17,0))</f>
        <v>0.21290000000000001</v>
      </c>
      <c r="H3596" s="140">
        <f t="shared" ca="1" si="168"/>
        <v>4830.8</v>
      </c>
      <c r="I3596" s="141">
        <f t="shared" ca="1" si="169"/>
        <v>0</v>
      </c>
      <c r="J3596" s="143"/>
      <c r="K3596" s="144" t="s">
        <v>3103</v>
      </c>
    </row>
    <row r="3597" spans="1:11" hidden="1" x14ac:dyDescent="0.25">
      <c r="A3597" s="185" t="s">
        <v>2152</v>
      </c>
      <c r="B3597" s="138" t="s">
        <v>8785</v>
      </c>
      <c r="C3597" s="139" t="s">
        <v>4119</v>
      </c>
      <c r="D3597" s="139">
        <v>0</v>
      </c>
      <c r="E3597" s="140">
        <f ca="1">OFFSET(INDEX(Composições!A:H,MATCH(Orçamentária!A3597,Composições!A:A,0),8),2,0)</f>
        <v>2512.6562786999998</v>
      </c>
      <c r="F3597" s="141">
        <f t="shared" ca="1" si="170"/>
        <v>0</v>
      </c>
      <c r="G3597" s="142">
        <f>IF($K3597="Padrão",BDI!$B$17,IF($K3597="Diferenciado",BDI!$E$17,0))</f>
        <v>0.21290000000000001</v>
      </c>
      <c r="H3597" s="140">
        <f t="shared" ca="1" si="168"/>
        <v>3047.6</v>
      </c>
      <c r="I3597" s="141">
        <f t="shared" ca="1" si="169"/>
        <v>0</v>
      </c>
      <c r="J3597" s="143"/>
      <c r="K3597" s="144" t="s">
        <v>3103</v>
      </c>
    </row>
    <row r="3598" spans="1:11" hidden="1" x14ac:dyDescent="0.25">
      <c r="A3598" s="185" t="s">
        <v>2153</v>
      </c>
      <c r="B3598" s="138" t="s">
        <v>8786</v>
      </c>
      <c r="C3598" s="139" t="s">
        <v>4119</v>
      </c>
      <c r="D3598" s="139">
        <v>0</v>
      </c>
      <c r="E3598" s="140">
        <f ca="1">OFFSET(INDEX(Composições!A:H,MATCH(Orçamentária!A3598,Composições!A:A,0),8),2,0)</f>
        <v>3113.4656184999999</v>
      </c>
      <c r="F3598" s="141">
        <f t="shared" ca="1" si="170"/>
        <v>0</v>
      </c>
      <c r="G3598" s="142">
        <f>IF($K3598="Padrão",BDI!$B$17,IF($K3598="Diferenciado",BDI!$E$17,0))</f>
        <v>0.21290000000000001</v>
      </c>
      <c r="H3598" s="140">
        <f t="shared" ca="1" si="168"/>
        <v>3776.32</v>
      </c>
      <c r="I3598" s="141">
        <f t="shared" ca="1" si="169"/>
        <v>0</v>
      </c>
      <c r="J3598" s="143"/>
      <c r="K3598" s="144" t="s">
        <v>3103</v>
      </c>
    </row>
    <row r="3599" spans="1:11" hidden="1" x14ac:dyDescent="0.25">
      <c r="A3599" s="185" t="s">
        <v>2154</v>
      </c>
      <c r="B3599" s="138" t="s">
        <v>8787</v>
      </c>
      <c r="C3599" s="139" t="s">
        <v>4119</v>
      </c>
      <c r="D3599" s="139">
        <v>0</v>
      </c>
      <c r="E3599" s="140">
        <f ca="1">OFFSET(INDEX(Composições!A:H,MATCH(Orçamentária!A3599,Composições!A:A,0),8),2,0)</f>
        <v>4109.1777859499998</v>
      </c>
      <c r="F3599" s="141">
        <f t="shared" ca="1" si="170"/>
        <v>0</v>
      </c>
      <c r="G3599" s="142">
        <f>IF($K3599="Padrão",BDI!$B$17,IF($K3599="Diferenciado",BDI!$E$17,0))</f>
        <v>0.21290000000000001</v>
      </c>
      <c r="H3599" s="140">
        <f t="shared" ca="1" si="168"/>
        <v>4984.0200000000004</v>
      </c>
      <c r="I3599" s="141">
        <f t="shared" ca="1" si="169"/>
        <v>0</v>
      </c>
      <c r="J3599" s="143"/>
      <c r="K3599" s="144" t="s">
        <v>3103</v>
      </c>
    </row>
    <row r="3600" spans="1:11" hidden="1" x14ac:dyDescent="0.25">
      <c r="A3600" s="185" t="s">
        <v>2155</v>
      </c>
      <c r="B3600" s="138" t="s">
        <v>8788</v>
      </c>
      <c r="C3600" s="139" t="s">
        <v>4119</v>
      </c>
      <c r="D3600" s="139">
        <v>0</v>
      </c>
      <c r="E3600" s="140">
        <f ca="1">OFFSET(INDEX(Composições!A:H,MATCH(Orçamentária!A3600,Composições!A:A,0),8),2,0)</f>
        <v>3179.1169701999997</v>
      </c>
      <c r="F3600" s="141">
        <f t="shared" ca="1" si="170"/>
        <v>0</v>
      </c>
      <c r="G3600" s="142">
        <f>IF($K3600="Padrão",BDI!$B$17,IF($K3600="Diferenciado",BDI!$E$17,0))</f>
        <v>0.21290000000000001</v>
      </c>
      <c r="H3600" s="140">
        <f t="shared" ca="1" si="168"/>
        <v>3855.95</v>
      </c>
      <c r="I3600" s="141">
        <f t="shared" ca="1" si="169"/>
        <v>0</v>
      </c>
      <c r="J3600" s="143"/>
      <c r="K3600" s="144" t="s">
        <v>3103</v>
      </c>
    </row>
    <row r="3601" spans="1:11" hidden="1" x14ac:dyDescent="0.25">
      <c r="A3601" s="185" t="s">
        <v>2156</v>
      </c>
      <c r="B3601" s="138" t="s">
        <v>8789</v>
      </c>
      <c r="C3601" s="139" t="s">
        <v>4119</v>
      </c>
      <c r="D3601" s="139">
        <v>0</v>
      </c>
      <c r="E3601" s="140">
        <f ca="1">OFFSET(INDEX(Composições!A:H,MATCH(Orçamentária!A3601,Composições!A:A,0),8),2,0)</f>
        <v>3982.8486697999997</v>
      </c>
      <c r="F3601" s="141">
        <f t="shared" ca="1" si="170"/>
        <v>0</v>
      </c>
      <c r="G3601" s="142">
        <f>IF($K3601="Padrão",BDI!$B$17,IF($K3601="Diferenciado",BDI!$E$17,0))</f>
        <v>0.21290000000000001</v>
      </c>
      <c r="H3601" s="140">
        <f t="shared" ca="1" si="168"/>
        <v>4830.8</v>
      </c>
      <c r="I3601" s="141">
        <f t="shared" ca="1" si="169"/>
        <v>0</v>
      </c>
      <c r="J3601" s="143"/>
      <c r="K3601" s="144" t="s">
        <v>3103</v>
      </c>
    </row>
    <row r="3602" spans="1:11" hidden="1" x14ac:dyDescent="0.25">
      <c r="A3602" s="185" t="s">
        <v>2157</v>
      </c>
      <c r="B3602" s="138" t="s">
        <v>8790</v>
      </c>
      <c r="C3602" s="139" t="s">
        <v>4119</v>
      </c>
      <c r="D3602" s="139">
        <v>0</v>
      </c>
      <c r="E3602" s="140">
        <f ca="1">OFFSET(INDEX(Composições!A:H,MATCH(Orçamentária!A3602,Composições!A:A,0),8),2,0)</f>
        <v>3982.8486697999997</v>
      </c>
      <c r="F3602" s="141">
        <f t="shared" ca="1" si="170"/>
        <v>0</v>
      </c>
      <c r="G3602" s="142">
        <f>IF($K3602="Padrão",BDI!$B$17,IF($K3602="Diferenciado",BDI!$E$17,0))</f>
        <v>0.21290000000000001</v>
      </c>
      <c r="H3602" s="140">
        <f t="shared" ca="1" si="168"/>
        <v>4830.8</v>
      </c>
      <c r="I3602" s="141">
        <f t="shared" ca="1" si="169"/>
        <v>0</v>
      </c>
      <c r="J3602" s="143"/>
      <c r="K3602" s="144" t="s">
        <v>3103</v>
      </c>
    </row>
    <row r="3603" spans="1:11" hidden="1" x14ac:dyDescent="0.25">
      <c r="A3603" s="185" t="s">
        <v>2158</v>
      </c>
      <c r="B3603" s="138" t="s">
        <v>8791</v>
      </c>
      <c r="C3603" s="139" t="s">
        <v>4119</v>
      </c>
      <c r="D3603" s="139">
        <v>0</v>
      </c>
      <c r="E3603" s="140">
        <f ca="1">OFFSET(INDEX(Composições!A:H,MATCH(Orçamentária!A3603,Composições!A:A,0),8),2,0)</f>
        <v>2512.6562786999998</v>
      </c>
      <c r="F3603" s="141">
        <f t="shared" ca="1" si="170"/>
        <v>0</v>
      </c>
      <c r="G3603" s="142">
        <f>IF($K3603="Padrão",BDI!$B$17,IF($K3603="Diferenciado",BDI!$E$17,0))</f>
        <v>0.21290000000000001</v>
      </c>
      <c r="H3603" s="140">
        <f t="shared" ca="1" si="168"/>
        <v>3047.6</v>
      </c>
      <c r="I3603" s="141">
        <f t="shared" ca="1" si="169"/>
        <v>0</v>
      </c>
      <c r="J3603" s="143"/>
      <c r="K3603" s="144" t="s">
        <v>3103</v>
      </c>
    </row>
    <row r="3604" spans="1:11" hidden="1" x14ac:dyDescent="0.25">
      <c r="A3604" s="185" t="s">
        <v>2159</v>
      </c>
      <c r="B3604" s="138" t="s">
        <v>8792</v>
      </c>
      <c r="C3604" s="139" t="s">
        <v>4119</v>
      </c>
      <c r="D3604" s="139">
        <v>0</v>
      </c>
      <c r="E3604" s="140">
        <f ca="1">OFFSET(INDEX(Composições!A:H,MATCH(Orçamentária!A3604,Composições!A:A,0),8),2,0)</f>
        <v>2512.6562786999998</v>
      </c>
      <c r="F3604" s="141">
        <f t="shared" ca="1" si="170"/>
        <v>0</v>
      </c>
      <c r="G3604" s="142">
        <f>IF($K3604="Padrão",BDI!$B$17,IF($K3604="Diferenciado",BDI!$E$17,0))</f>
        <v>0.21290000000000001</v>
      </c>
      <c r="H3604" s="140">
        <f t="shared" ca="1" si="168"/>
        <v>3047.6</v>
      </c>
      <c r="I3604" s="141">
        <f t="shared" ca="1" si="169"/>
        <v>0</v>
      </c>
      <c r="J3604" s="143"/>
      <c r="K3604" s="144" t="s">
        <v>3103</v>
      </c>
    </row>
    <row r="3605" spans="1:11" ht="25.5" hidden="1" x14ac:dyDescent="0.25">
      <c r="A3605" s="137" t="s">
        <v>8793</v>
      </c>
      <c r="B3605" s="138" t="s">
        <v>8794</v>
      </c>
      <c r="C3605" s="139" t="s">
        <v>5066</v>
      </c>
      <c r="D3605" s="139">
        <v>0</v>
      </c>
      <c r="E3605" s="140" t="s">
        <v>12</v>
      </c>
      <c r="F3605" s="141" t="str">
        <f t="shared" si="170"/>
        <v/>
      </c>
      <c r="G3605" s="142">
        <f>IF($K3605="Padrão",BDI!$B$17,IF($K3605="Diferenciado",BDI!$E$17,0))</f>
        <v>0.21290000000000001</v>
      </c>
      <c r="H3605" s="140" t="str">
        <f t="shared" si="168"/>
        <v/>
      </c>
      <c r="I3605" s="141" t="str">
        <f t="shared" si="169"/>
        <v/>
      </c>
      <c r="J3605" s="143"/>
      <c r="K3605" s="144" t="s">
        <v>3103</v>
      </c>
    </row>
    <row r="3606" spans="1:11" hidden="1" x14ac:dyDescent="0.25">
      <c r="A3606" s="137" t="s">
        <v>8795</v>
      </c>
      <c r="B3606" s="138" t="s">
        <v>8796</v>
      </c>
      <c r="C3606" s="139" t="s">
        <v>17</v>
      </c>
      <c r="D3606" s="139">
        <v>0</v>
      </c>
      <c r="E3606" s="140" t="s">
        <v>12</v>
      </c>
      <c r="F3606" s="141" t="str">
        <f t="shared" si="170"/>
        <v/>
      </c>
      <c r="G3606" s="142">
        <f>IF($K3606="Padrão",BDI!$B$17,IF($K3606="Diferenciado",BDI!$E$17,0))</f>
        <v>0.21290000000000001</v>
      </c>
      <c r="H3606" s="140" t="str">
        <f t="shared" si="168"/>
        <v/>
      </c>
      <c r="I3606" s="141" t="str">
        <f t="shared" si="169"/>
        <v/>
      </c>
      <c r="J3606" s="143"/>
      <c r="K3606" s="144" t="s">
        <v>3103</v>
      </c>
    </row>
    <row r="3607" spans="1:11" hidden="1" x14ac:dyDescent="0.25">
      <c r="A3607" s="137" t="s">
        <v>8797</v>
      </c>
      <c r="B3607" s="138" t="s">
        <v>8798</v>
      </c>
      <c r="C3607" s="139" t="s">
        <v>17</v>
      </c>
      <c r="D3607" s="139">
        <v>0</v>
      </c>
      <c r="E3607" s="140" t="s">
        <v>12</v>
      </c>
      <c r="F3607" s="141" t="str">
        <f t="shared" si="170"/>
        <v/>
      </c>
      <c r="G3607" s="142">
        <f>IF($K3607="Padrão",BDI!$B$17,IF($K3607="Diferenciado",BDI!$E$17,0))</f>
        <v>0.21290000000000001</v>
      </c>
      <c r="H3607" s="140" t="str">
        <f t="shared" si="168"/>
        <v/>
      </c>
      <c r="I3607" s="141" t="str">
        <f t="shared" si="169"/>
        <v/>
      </c>
      <c r="J3607" s="143"/>
      <c r="K3607" s="144" t="s">
        <v>3103</v>
      </c>
    </row>
    <row r="3608" spans="1:11" hidden="1" x14ac:dyDescent="0.25">
      <c r="A3608" s="137" t="s">
        <v>8799</v>
      </c>
      <c r="B3608" s="138" t="s">
        <v>8800</v>
      </c>
      <c r="C3608" s="139" t="s">
        <v>17</v>
      </c>
      <c r="D3608" s="139">
        <v>0</v>
      </c>
      <c r="E3608" s="140" t="s">
        <v>12</v>
      </c>
      <c r="F3608" s="141" t="str">
        <f t="shared" si="170"/>
        <v/>
      </c>
      <c r="G3608" s="142">
        <f>IF($K3608="Padrão",BDI!$B$17,IF($K3608="Diferenciado",BDI!$E$17,0))</f>
        <v>0.21290000000000001</v>
      </c>
      <c r="H3608" s="140" t="str">
        <f t="shared" si="168"/>
        <v/>
      </c>
      <c r="I3608" s="141" t="str">
        <f t="shared" si="169"/>
        <v/>
      </c>
      <c r="J3608" s="143"/>
      <c r="K3608" s="144" t="s">
        <v>3103</v>
      </c>
    </row>
    <row r="3609" spans="1:11" hidden="1" x14ac:dyDescent="0.25">
      <c r="A3609" s="137" t="s">
        <v>8801</v>
      </c>
      <c r="B3609" s="138" t="s">
        <v>8802</v>
      </c>
      <c r="C3609" s="139" t="s">
        <v>17</v>
      </c>
      <c r="D3609" s="139">
        <v>0</v>
      </c>
      <c r="E3609" s="140" t="s">
        <v>12</v>
      </c>
      <c r="F3609" s="141" t="str">
        <f t="shared" si="170"/>
        <v/>
      </c>
      <c r="G3609" s="142">
        <f>IF($K3609="Padrão",BDI!$B$17,IF($K3609="Diferenciado",BDI!$E$17,0))</f>
        <v>0.21290000000000001</v>
      </c>
      <c r="H3609" s="140" t="str">
        <f t="shared" si="168"/>
        <v/>
      </c>
      <c r="I3609" s="141" t="str">
        <f t="shared" si="169"/>
        <v/>
      </c>
      <c r="J3609" s="143"/>
      <c r="K3609" s="144" t="s">
        <v>3103</v>
      </c>
    </row>
    <row r="3610" spans="1:11" hidden="1" x14ac:dyDescent="0.25">
      <c r="A3610" s="137" t="s">
        <v>8803</v>
      </c>
      <c r="B3610" s="138" t="s">
        <v>8804</v>
      </c>
      <c r="C3610" s="139" t="s">
        <v>17</v>
      </c>
      <c r="D3610" s="139">
        <v>0</v>
      </c>
      <c r="E3610" s="140" t="s">
        <v>12</v>
      </c>
      <c r="F3610" s="141" t="str">
        <f t="shared" si="170"/>
        <v/>
      </c>
      <c r="G3610" s="142">
        <f>IF($K3610="Padrão",BDI!$B$17,IF($K3610="Diferenciado",BDI!$E$17,0))</f>
        <v>0.21290000000000001</v>
      </c>
      <c r="H3610" s="140" t="str">
        <f t="shared" si="168"/>
        <v/>
      </c>
      <c r="I3610" s="141" t="str">
        <f t="shared" si="169"/>
        <v/>
      </c>
      <c r="J3610" s="143"/>
      <c r="K3610" s="144" t="s">
        <v>3103</v>
      </c>
    </row>
    <row r="3611" spans="1:11" hidden="1" x14ac:dyDescent="0.25">
      <c r="A3611" s="137" t="s">
        <v>8805</v>
      </c>
      <c r="B3611" s="138" t="s">
        <v>8806</v>
      </c>
      <c r="C3611" s="139" t="s">
        <v>17</v>
      </c>
      <c r="D3611" s="139">
        <v>0</v>
      </c>
      <c r="E3611" s="140" t="s">
        <v>12</v>
      </c>
      <c r="F3611" s="141" t="str">
        <f t="shared" si="170"/>
        <v/>
      </c>
      <c r="G3611" s="142">
        <f>IF($K3611="Padrão",BDI!$B$17,IF($K3611="Diferenciado",BDI!$E$17,0))</f>
        <v>0.21290000000000001</v>
      </c>
      <c r="H3611" s="140" t="str">
        <f t="shared" si="168"/>
        <v/>
      </c>
      <c r="I3611" s="141" t="str">
        <f t="shared" si="169"/>
        <v/>
      </c>
      <c r="J3611" s="143"/>
      <c r="K3611" s="144" t="s">
        <v>3103</v>
      </c>
    </row>
    <row r="3612" spans="1:11" hidden="1" x14ac:dyDescent="0.25">
      <c r="A3612" s="137" t="s">
        <v>8807</v>
      </c>
      <c r="B3612" s="138" t="s">
        <v>8808</v>
      </c>
      <c r="C3612" s="139" t="s">
        <v>17</v>
      </c>
      <c r="D3612" s="139">
        <v>0</v>
      </c>
      <c r="E3612" s="140" t="s">
        <v>12</v>
      </c>
      <c r="F3612" s="141" t="str">
        <f t="shared" si="170"/>
        <v/>
      </c>
      <c r="G3612" s="142">
        <f>IF($K3612="Padrão",BDI!$B$17,IF($K3612="Diferenciado",BDI!$E$17,0))</f>
        <v>0.21290000000000001</v>
      </c>
      <c r="H3612" s="140" t="str">
        <f t="shared" si="168"/>
        <v/>
      </c>
      <c r="I3612" s="141" t="str">
        <f t="shared" si="169"/>
        <v/>
      </c>
      <c r="J3612" s="143"/>
      <c r="K3612" s="144" t="s">
        <v>3103</v>
      </c>
    </row>
    <row r="3613" spans="1:11" hidden="1" x14ac:dyDescent="0.25">
      <c r="A3613" s="137" t="s">
        <v>8809</v>
      </c>
      <c r="B3613" s="138" t="s">
        <v>8810</v>
      </c>
      <c r="C3613" s="139" t="s">
        <v>17</v>
      </c>
      <c r="D3613" s="139">
        <v>0</v>
      </c>
      <c r="E3613" s="140" t="s">
        <v>12</v>
      </c>
      <c r="F3613" s="141" t="str">
        <f t="shared" si="170"/>
        <v/>
      </c>
      <c r="G3613" s="142">
        <f>IF($K3613="Padrão",BDI!$B$17,IF($K3613="Diferenciado",BDI!$E$17,0))</f>
        <v>0.21290000000000001</v>
      </c>
      <c r="H3613" s="140" t="str">
        <f t="shared" si="168"/>
        <v/>
      </c>
      <c r="I3613" s="141" t="str">
        <f t="shared" si="169"/>
        <v/>
      </c>
      <c r="J3613" s="143"/>
      <c r="K3613" s="144" t="s">
        <v>3103</v>
      </c>
    </row>
    <row r="3614" spans="1:11" ht="25.5" hidden="1" x14ac:dyDescent="0.25">
      <c r="A3614" s="137" t="s">
        <v>8811</v>
      </c>
      <c r="B3614" s="138" t="s">
        <v>8812</v>
      </c>
      <c r="C3614" s="139" t="s">
        <v>17</v>
      </c>
      <c r="D3614" s="139">
        <v>0</v>
      </c>
      <c r="E3614" s="140" t="s">
        <v>12</v>
      </c>
      <c r="F3614" s="141" t="str">
        <f t="shared" si="170"/>
        <v/>
      </c>
      <c r="G3614" s="142">
        <f>IF($K3614="Padrão",BDI!$B$17,IF($K3614="Diferenciado",BDI!$E$17,0))</f>
        <v>0.21290000000000001</v>
      </c>
      <c r="H3614" s="140" t="str">
        <f t="shared" si="168"/>
        <v/>
      </c>
      <c r="I3614" s="141" t="str">
        <f t="shared" si="169"/>
        <v/>
      </c>
      <c r="J3614" s="143"/>
      <c r="K3614" s="144" t="s">
        <v>3103</v>
      </c>
    </row>
    <row r="3615" spans="1:11" ht="25.5" hidden="1" x14ac:dyDescent="0.25">
      <c r="A3615" s="137" t="s">
        <v>8813</v>
      </c>
      <c r="B3615" s="138" t="s">
        <v>8814</v>
      </c>
      <c r="C3615" s="139" t="s">
        <v>17</v>
      </c>
      <c r="D3615" s="139">
        <v>0</v>
      </c>
      <c r="E3615" s="140" t="s">
        <v>12</v>
      </c>
      <c r="F3615" s="141" t="str">
        <f t="shared" si="170"/>
        <v/>
      </c>
      <c r="G3615" s="142">
        <f>IF($K3615="Padrão",BDI!$B$17,IF($K3615="Diferenciado",BDI!$E$17,0))</f>
        <v>0.21290000000000001</v>
      </c>
      <c r="H3615" s="140" t="str">
        <f t="shared" si="168"/>
        <v/>
      </c>
      <c r="I3615" s="141" t="str">
        <f t="shared" si="169"/>
        <v/>
      </c>
      <c r="J3615" s="143"/>
      <c r="K3615" s="144" t="s">
        <v>3103</v>
      </c>
    </row>
    <row r="3616" spans="1:11" ht="25.5" hidden="1" x14ac:dyDescent="0.25">
      <c r="A3616" s="137" t="s">
        <v>8815</v>
      </c>
      <c r="B3616" s="138" t="s">
        <v>8816</v>
      </c>
      <c r="C3616" s="139" t="s">
        <v>17</v>
      </c>
      <c r="D3616" s="139">
        <v>0</v>
      </c>
      <c r="E3616" s="140" t="s">
        <v>12</v>
      </c>
      <c r="F3616" s="141" t="str">
        <f t="shared" si="170"/>
        <v/>
      </c>
      <c r="G3616" s="142">
        <f>IF($K3616="Padrão",BDI!$B$17,IF($K3616="Diferenciado",BDI!$E$17,0))</f>
        <v>0.21290000000000001</v>
      </c>
      <c r="H3616" s="140" t="str">
        <f t="shared" si="168"/>
        <v/>
      </c>
      <c r="I3616" s="141" t="str">
        <f t="shared" si="169"/>
        <v/>
      </c>
      <c r="J3616" s="143"/>
      <c r="K3616" s="144" t="s">
        <v>3103</v>
      </c>
    </row>
    <row r="3617" spans="1:11" ht="25.5" hidden="1" x14ac:dyDescent="0.25">
      <c r="A3617" s="137" t="s">
        <v>8817</v>
      </c>
      <c r="B3617" s="138" t="s">
        <v>8818</v>
      </c>
      <c r="C3617" s="139" t="s">
        <v>17</v>
      </c>
      <c r="D3617" s="139">
        <v>0</v>
      </c>
      <c r="E3617" s="140" t="s">
        <v>12</v>
      </c>
      <c r="F3617" s="141" t="str">
        <f t="shared" si="170"/>
        <v/>
      </c>
      <c r="G3617" s="142">
        <f>IF($K3617="Padrão",BDI!$B$17,IF($K3617="Diferenciado",BDI!$E$17,0))</f>
        <v>0.21290000000000001</v>
      </c>
      <c r="H3617" s="140" t="str">
        <f t="shared" si="168"/>
        <v/>
      </c>
      <c r="I3617" s="141" t="str">
        <f t="shared" si="169"/>
        <v/>
      </c>
      <c r="J3617" s="143"/>
      <c r="K3617" s="144" t="s">
        <v>3103</v>
      </c>
    </row>
    <row r="3618" spans="1:11" ht="25.5" hidden="1" x14ac:dyDescent="0.25">
      <c r="A3618" s="137" t="s">
        <v>8819</v>
      </c>
      <c r="B3618" s="138" t="s">
        <v>8820</v>
      </c>
      <c r="C3618" s="139" t="s">
        <v>17</v>
      </c>
      <c r="D3618" s="139">
        <v>0</v>
      </c>
      <c r="E3618" s="140" t="s">
        <v>12</v>
      </c>
      <c r="F3618" s="141" t="str">
        <f t="shared" si="170"/>
        <v/>
      </c>
      <c r="G3618" s="142">
        <f>IF($K3618="Padrão",BDI!$B$17,IF($K3618="Diferenciado",BDI!$E$17,0))</f>
        <v>0.21290000000000001</v>
      </c>
      <c r="H3618" s="140" t="str">
        <f t="shared" si="168"/>
        <v/>
      </c>
      <c r="I3618" s="141" t="str">
        <f t="shared" si="169"/>
        <v/>
      </c>
      <c r="J3618" s="143"/>
      <c r="K3618" s="144" t="s">
        <v>3103</v>
      </c>
    </row>
    <row r="3619" spans="1:11" ht="25.5" hidden="1" x14ac:dyDescent="0.25">
      <c r="A3619" s="137" t="s">
        <v>8821</v>
      </c>
      <c r="B3619" s="138" t="s">
        <v>8822</v>
      </c>
      <c r="C3619" s="139" t="s">
        <v>17</v>
      </c>
      <c r="D3619" s="139">
        <v>0</v>
      </c>
      <c r="E3619" s="140" t="s">
        <v>12</v>
      </c>
      <c r="F3619" s="141" t="str">
        <f t="shared" si="170"/>
        <v/>
      </c>
      <c r="G3619" s="142">
        <f>IF($K3619="Padrão",BDI!$B$17,IF($K3619="Diferenciado",BDI!$E$17,0))</f>
        <v>0.21290000000000001</v>
      </c>
      <c r="H3619" s="140" t="str">
        <f t="shared" si="168"/>
        <v/>
      </c>
      <c r="I3619" s="141" t="str">
        <f t="shared" si="169"/>
        <v/>
      </c>
      <c r="J3619" s="143"/>
      <c r="K3619" s="144" t="s">
        <v>3103</v>
      </c>
    </row>
    <row r="3620" spans="1:11" ht="25.5" hidden="1" x14ac:dyDescent="0.25">
      <c r="A3620" s="137" t="s">
        <v>8823</v>
      </c>
      <c r="B3620" s="138" t="s">
        <v>8824</v>
      </c>
      <c r="C3620" s="139" t="s">
        <v>17</v>
      </c>
      <c r="D3620" s="139">
        <v>0</v>
      </c>
      <c r="E3620" s="140" t="s">
        <v>12</v>
      </c>
      <c r="F3620" s="141" t="str">
        <f t="shared" si="170"/>
        <v/>
      </c>
      <c r="G3620" s="142">
        <f>IF($K3620="Padrão",BDI!$B$17,IF($K3620="Diferenciado",BDI!$E$17,0))</f>
        <v>0.21290000000000001</v>
      </c>
      <c r="H3620" s="140" t="str">
        <f t="shared" si="168"/>
        <v/>
      </c>
      <c r="I3620" s="141" t="str">
        <f t="shared" si="169"/>
        <v/>
      </c>
      <c r="J3620" s="143"/>
      <c r="K3620" s="144" t="s">
        <v>3103</v>
      </c>
    </row>
    <row r="3621" spans="1:11" ht="25.5" hidden="1" x14ac:dyDescent="0.25">
      <c r="A3621" s="137" t="s">
        <v>8825</v>
      </c>
      <c r="B3621" s="138" t="s">
        <v>8826</v>
      </c>
      <c r="C3621" s="139" t="s">
        <v>17</v>
      </c>
      <c r="D3621" s="139">
        <v>0</v>
      </c>
      <c r="E3621" s="140" t="s">
        <v>12</v>
      </c>
      <c r="F3621" s="141" t="str">
        <f t="shared" si="170"/>
        <v/>
      </c>
      <c r="G3621" s="142">
        <f>IF($K3621="Padrão",BDI!$B$17,IF($K3621="Diferenciado",BDI!$E$17,0))</f>
        <v>0.21290000000000001</v>
      </c>
      <c r="H3621" s="140" t="str">
        <f t="shared" si="168"/>
        <v/>
      </c>
      <c r="I3621" s="141" t="str">
        <f t="shared" si="169"/>
        <v/>
      </c>
      <c r="J3621" s="143"/>
      <c r="K3621" s="144" t="s">
        <v>3103</v>
      </c>
    </row>
    <row r="3622" spans="1:11" ht="25.5" hidden="1" x14ac:dyDescent="0.25">
      <c r="A3622" s="137" t="s">
        <v>8827</v>
      </c>
      <c r="B3622" s="138" t="s">
        <v>8828</v>
      </c>
      <c r="C3622" s="139" t="s">
        <v>17</v>
      </c>
      <c r="D3622" s="139">
        <v>0</v>
      </c>
      <c r="E3622" s="140" t="s">
        <v>12</v>
      </c>
      <c r="F3622" s="141" t="str">
        <f t="shared" si="170"/>
        <v/>
      </c>
      <c r="G3622" s="142">
        <f>IF($K3622="Padrão",BDI!$B$17,IF($K3622="Diferenciado",BDI!$E$17,0))</f>
        <v>0.21290000000000001</v>
      </c>
      <c r="H3622" s="140" t="str">
        <f t="shared" si="168"/>
        <v/>
      </c>
      <c r="I3622" s="141" t="str">
        <f t="shared" si="169"/>
        <v/>
      </c>
      <c r="J3622" s="143"/>
      <c r="K3622" s="144" t="s">
        <v>3103</v>
      </c>
    </row>
    <row r="3623" spans="1:11" ht="25.5" hidden="1" x14ac:dyDescent="0.25">
      <c r="A3623" s="137" t="s">
        <v>8829</v>
      </c>
      <c r="B3623" s="138" t="s">
        <v>8830</v>
      </c>
      <c r="C3623" s="139" t="s">
        <v>17</v>
      </c>
      <c r="D3623" s="139">
        <v>0</v>
      </c>
      <c r="E3623" s="140" t="s">
        <v>12</v>
      </c>
      <c r="F3623" s="141" t="str">
        <f t="shared" si="170"/>
        <v/>
      </c>
      <c r="G3623" s="142">
        <f>IF($K3623="Padrão",BDI!$B$17,IF($K3623="Diferenciado",BDI!$E$17,0))</f>
        <v>0.21290000000000001</v>
      </c>
      <c r="H3623" s="140" t="str">
        <f t="shared" si="168"/>
        <v/>
      </c>
      <c r="I3623" s="141" t="str">
        <f t="shared" si="169"/>
        <v/>
      </c>
      <c r="J3623" s="143"/>
      <c r="K3623" s="144" t="s">
        <v>3103</v>
      </c>
    </row>
    <row r="3624" spans="1:11" ht="25.5" hidden="1" x14ac:dyDescent="0.25">
      <c r="A3624" s="137" t="s">
        <v>8831</v>
      </c>
      <c r="B3624" s="138" t="s">
        <v>8832</v>
      </c>
      <c r="C3624" s="139" t="s">
        <v>17</v>
      </c>
      <c r="D3624" s="139">
        <v>0</v>
      </c>
      <c r="E3624" s="140" t="s">
        <v>12</v>
      </c>
      <c r="F3624" s="141" t="str">
        <f t="shared" si="170"/>
        <v/>
      </c>
      <c r="G3624" s="142">
        <f>IF($K3624="Padrão",BDI!$B$17,IF($K3624="Diferenciado",BDI!$E$17,0))</f>
        <v>0.21290000000000001</v>
      </c>
      <c r="H3624" s="140" t="str">
        <f t="shared" si="168"/>
        <v/>
      </c>
      <c r="I3624" s="141" t="str">
        <f t="shared" si="169"/>
        <v/>
      </c>
      <c r="J3624" s="143"/>
      <c r="K3624" s="144" t="s">
        <v>3103</v>
      </c>
    </row>
    <row r="3625" spans="1:11" ht="38.25" hidden="1" x14ac:dyDescent="0.25">
      <c r="A3625" s="137" t="s">
        <v>8833</v>
      </c>
      <c r="B3625" s="138" t="s">
        <v>8834</v>
      </c>
      <c r="C3625" s="139" t="s">
        <v>460</v>
      </c>
      <c r="D3625" s="139">
        <v>0</v>
      </c>
      <c r="E3625" s="140" t="s">
        <v>12</v>
      </c>
      <c r="F3625" s="141" t="str">
        <f t="shared" si="170"/>
        <v/>
      </c>
      <c r="G3625" s="142">
        <f>IF($K3625="Padrão",BDI!$B$17,IF($K3625="Diferenciado",BDI!$E$17,0))</f>
        <v>0.21290000000000001</v>
      </c>
      <c r="H3625" s="140" t="str">
        <f t="shared" si="168"/>
        <v/>
      </c>
      <c r="I3625" s="141" t="str">
        <f t="shared" si="169"/>
        <v/>
      </c>
      <c r="J3625" s="143"/>
      <c r="K3625" s="144" t="s">
        <v>3103</v>
      </c>
    </row>
    <row r="3626" spans="1:11" ht="38.25" hidden="1" x14ac:dyDescent="0.25">
      <c r="A3626" s="137" t="s">
        <v>8835</v>
      </c>
      <c r="B3626" s="138" t="s">
        <v>8836</v>
      </c>
      <c r="C3626" s="139" t="s">
        <v>460</v>
      </c>
      <c r="D3626" s="139">
        <v>0</v>
      </c>
      <c r="E3626" s="140" t="s">
        <v>12</v>
      </c>
      <c r="F3626" s="141" t="str">
        <f t="shared" si="170"/>
        <v/>
      </c>
      <c r="G3626" s="142">
        <f>IF($K3626="Padrão",BDI!$B$17,IF($K3626="Diferenciado",BDI!$E$17,0))</f>
        <v>0.21290000000000001</v>
      </c>
      <c r="H3626" s="140" t="str">
        <f t="shared" si="168"/>
        <v/>
      </c>
      <c r="I3626" s="141" t="str">
        <f t="shared" si="169"/>
        <v/>
      </c>
      <c r="J3626" s="143"/>
      <c r="K3626" s="144" t="s">
        <v>3103</v>
      </c>
    </row>
    <row r="3627" spans="1:11" ht="25.5" hidden="1" x14ac:dyDescent="0.25">
      <c r="A3627" s="185" t="s">
        <v>2160</v>
      </c>
      <c r="B3627" s="138" t="s">
        <v>8837</v>
      </c>
      <c r="C3627" s="139" t="s">
        <v>17</v>
      </c>
      <c r="D3627" s="139">
        <v>0</v>
      </c>
      <c r="E3627" s="140">
        <f ca="1">OFFSET(INDEX(Composições!A:H,MATCH(Orçamentária!A3627,Composições!A:A,0),8),2,0)</f>
        <v>3126.6000000000004</v>
      </c>
      <c r="F3627" s="141">
        <f t="shared" ca="1" si="170"/>
        <v>0</v>
      </c>
      <c r="G3627" s="142">
        <f>IF($K3627="Padrão",BDI!$B$17,IF($K3627="Diferenciado",BDI!$E$17,0))</f>
        <v>0.21290000000000001</v>
      </c>
      <c r="H3627" s="140">
        <f t="shared" ca="1" si="168"/>
        <v>3792.25</v>
      </c>
      <c r="I3627" s="141">
        <f t="shared" ca="1" si="169"/>
        <v>0</v>
      </c>
      <c r="J3627" s="143"/>
      <c r="K3627" s="144" t="s">
        <v>3103</v>
      </c>
    </row>
    <row r="3628" spans="1:11" ht="25.5" hidden="1" x14ac:dyDescent="0.25">
      <c r="A3628" s="137" t="s">
        <v>8838</v>
      </c>
      <c r="B3628" s="138" t="s">
        <v>8839</v>
      </c>
      <c r="C3628" s="139" t="s">
        <v>86</v>
      </c>
      <c r="D3628" s="139">
        <v>0</v>
      </c>
      <c r="E3628" s="140" t="s">
        <v>12</v>
      </c>
      <c r="F3628" s="141" t="str">
        <f t="shared" si="170"/>
        <v/>
      </c>
      <c r="G3628" s="142">
        <f>IF($K3628="Padrão",BDI!$B$17,IF($K3628="Diferenciado",BDI!$E$17,0))</f>
        <v>0.21290000000000001</v>
      </c>
      <c r="H3628" s="140" t="str">
        <f t="shared" si="168"/>
        <v/>
      </c>
      <c r="I3628" s="141" t="str">
        <f t="shared" si="169"/>
        <v/>
      </c>
      <c r="J3628" s="143"/>
      <c r="K3628" s="144" t="s">
        <v>3103</v>
      </c>
    </row>
    <row r="3629" spans="1:11" hidden="1" x14ac:dyDescent="0.25">
      <c r="A3629" s="137" t="s">
        <v>8840</v>
      </c>
      <c r="B3629" s="138" t="s">
        <v>8841</v>
      </c>
      <c r="C3629" s="139" t="s">
        <v>17</v>
      </c>
      <c r="D3629" s="139">
        <v>0</v>
      </c>
      <c r="E3629" s="140" t="s">
        <v>12</v>
      </c>
      <c r="F3629" s="141" t="str">
        <f t="shared" si="170"/>
        <v/>
      </c>
      <c r="G3629" s="142">
        <f>IF($K3629="Padrão",BDI!$B$17,IF($K3629="Diferenciado",BDI!$E$17,0))</f>
        <v>0.21290000000000001</v>
      </c>
      <c r="H3629" s="140" t="str">
        <f t="shared" si="168"/>
        <v/>
      </c>
      <c r="I3629" s="141" t="str">
        <f t="shared" si="169"/>
        <v/>
      </c>
      <c r="J3629" s="143"/>
      <c r="K3629" s="144" t="s">
        <v>3103</v>
      </c>
    </row>
    <row r="3630" spans="1:11" ht="25.5" hidden="1" x14ac:dyDescent="0.25">
      <c r="A3630" s="137" t="s">
        <v>8842</v>
      </c>
      <c r="B3630" s="138" t="s">
        <v>8843</v>
      </c>
      <c r="C3630" s="139" t="s">
        <v>86</v>
      </c>
      <c r="D3630" s="139">
        <v>0</v>
      </c>
      <c r="E3630" s="140" t="s">
        <v>12</v>
      </c>
      <c r="F3630" s="141" t="str">
        <f t="shared" si="170"/>
        <v/>
      </c>
      <c r="G3630" s="142">
        <f>IF($K3630="Padrão",BDI!$B$17,IF($K3630="Diferenciado",BDI!$E$17,0))</f>
        <v>0.21290000000000001</v>
      </c>
      <c r="H3630" s="140" t="str">
        <f t="shared" si="168"/>
        <v/>
      </c>
      <c r="I3630" s="141" t="str">
        <f t="shared" si="169"/>
        <v/>
      </c>
      <c r="J3630" s="143"/>
      <c r="K3630" s="144" t="s">
        <v>3103</v>
      </c>
    </row>
    <row r="3631" spans="1:11" ht="25.5" hidden="1" x14ac:dyDescent="0.25">
      <c r="A3631" s="137" t="s">
        <v>8844</v>
      </c>
      <c r="B3631" s="138" t="s">
        <v>8845</v>
      </c>
      <c r="C3631" s="139" t="s">
        <v>86</v>
      </c>
      <c r="D3631" s="139">
        <v>0</v>
      </c>
      <c r="E3631" s="140" t="s">
        <v>12</v>
      </c>
      <c r="F3631" s="141" t="str">
        <f t="shared" si="170"/>
        <v/>
      </c>
      <c r="G3631" s="142">
        <f>IF($K3631="Padrão",BDI!$B$17,IF($K3631="Diferenciado",BDI!$E$17,0))</f>
        <v>0.21290000000000001</v>
      </c>
      <c r="H3631" s="140" t="str">
        <f t="shared" si="168"/>
        <v/>
      </c>
      <c r="I3631" s="141" t="str">
        <f t="shared" si="169"/>
        <v/>
      </c>
      <c r="J3631" s="143"/>
      <c r="K3631" s="144" t="s">
        <v>3103</v>
      </c>
    </row>
    <row r="3632" spans="1:11" ht="25.5" hidden="1" x14ac:dyDescent="0.25">
      <c r="A3632" s="137" t="s">
        <v>8846</v>
      </c>
      <c r="B3632" s="138" t="s">
        <v>8847</v>
      </c>
      <c r="C3632" s="139" t="s">
        <v>86</v>
      </c>
      <c r="D3632" s="139">
        <v>0</v>
      </c>
      <c r="E3632" s="140" t="s">
        <v>12</v>
      </c>
      <c r="F3632" s="141" t="str">
        <f t="shared" si="170"/>
        <v/>
      </c>
      <c r="G3632" s="142">
        <f>IF($K3632="Padrão",BDI!$B$17,IF($K3632="Diferenciado",BDI!$E$17,0))</f>
        <v>0.21290000000000001</v>
      </c>
      <c r="H3632" s="140" t="str">
        <f t="shared" si="168"/>
        <v/>
      </c>
      <c r="I3632" s="141" t="str">
        <f t="shared" si="169"/>
        <v/>
      </c>
      <c r="J3632" s="143"/>
      <c r="K3632" s="144" t="s">
        <v>3103</v>
      </c>
    </row>
    <row r="3633" spans="1:11" ht="25.5" hidden="1" x14ac:dyDescent="0.25">
      <c r="A3633" s="137" t="s">
        <v>8848</v>
      </c>
      <c r="B3633" s="138" t="s">
        <v>8849</v>
      </c>
      <c r="C3633" s="139" t="s">
        <v>86</v>
      </c>
      <c r="D3633" s="139">
        <v>0</v>
      </c>
      <c r="E3633" s="140" t="s">
        <v>12</v>
      </c>
      <c r="F3633" s="141" t="str">
        <f t="shared" si="170"/>
        <v/>
      </c>
      <c r="G3633" s="142">
        <f>IF($K3633="Padrão",BDI!$B$17,IF($K3633="Diferenciado",BDI!$E$17,0))</f>
        <v>0.21290000000000001</v>
      </c>
      <c r="H3633" s="140" t="str">
        <f t="shared" si="168"/>
        <v/>
      </c>
      <c r="I3633" s="141" t="str">
        <f t="shared" si="169"/>
        <v/>
      </c>
      <c r="J3633" s="143"/>
      <c r="K3633" s="144" t="s">
        <v>3103</v>
      </c>
    </row>
    <row r="3634" spans="1:11" ht="25.5" hidden="1" x14ac:dyDescent="0.25">
      <c r="A3634" s="137" t="s">
        <v>8850</v>
      </c>
      <c r="B3634" s="138" t="s">
        <v>8851</v>
      </c>
      <c r="C3634" s="139" t="s">
        <v>86</v>
      </c>
      <c r="D3634" s="139">
        <v>0</v>
      </c>
      <c r="E3634" s="140" t="s">
        <v>12</v>
      </c>
      <c r="F3634" s="141" t="str">
        <f t="shared" si="170"/>
        <v/>
      </c>
      <c r="G3634" s="142">
        <f>IF($K3634="Padrão",BDI!$B$17,IF($K3634="Diferenciado",BDI!$E$17,0))</f>
        <v>0.21290000000000001</v>
      </c>
      <c r="H3634" s="140" t="str">
        <f t="shared" si="168"/>
        <v/>
      </c>
      <c r="I3634" s="141" t="str">
        <f t="shared" si="169"/>
        <v/>
      </c>
      <c r="J3634" s="143"/>
      <c r="K3634" s="144" t="s">
        <v>3103</v>
      </c>
    </row>
    <row r="3635" spans="1:11" ht="25.5" hidden="1" x14ac:dyDescent="0.25">
      <c r="A3635" s="137" t="s">
        <v>8852</v>
      </c>
      <c r="B3635" s="138" t="s">
        <v>8853</v>
      </c>
      <c r="C3635" s="139" t="s">
        <v>86</v>
      </c>
      <c r="D3635" s="139">
        <v>0</v>
      </c>
      <c r="E3635" s="140" t="s">
        <v>12</v>
      </c>
      <c r="F3635" s="141" t="str">
        <f t="shared" si="170"/>
        <v/>
      </c>
      <c r="G3635" s="142">
        <f>IF($K3635="Padrão",BDI!$B$17,IF($K3635="Diferenciado",BDI!$E$17,0))</f>
        <v>0.21290000000000001</v>
      </c>
      <c r="H3635" s="140" t="str">
        <f t="shared" si="168"/>
        <v/>
      </c>
      <c r="I3635" s="141" t="str">
        <f t="shared" si="169"/>
        <v/>
      </c>
      <c r="J3635" s="143"/>
      <c r="K3635" s="144" t="s">
        <v>3103</v>
      </c>
    </row>
    <row r="3636" spans="1:11" ht="25.5" hidden="1" x14ac:dyDescent="0.25">
      <c r="A3636" s="137" t="s">
        <v>8854</v>
      </c>
      <c r="B3636" s="138" t="s">
        <v>8855</v>
      </c>
      <c r="C3636" s="139" t="s">
        <v>86</v>
      </c>
      <c r="D3636" s="139">
        <v>0</v>
      </c>
      <c r="E3636" s="140" t="s">
        <v>12</v>
      </c>
      <c r="F3636" s="141" t="str">
        <f t="shared" si="170"/>
        <v/>
      </c>
      <c r="G3636" s="142">
        <f>IF($K3636="Padrão",BDI!$B$17,IF($K3636="Diferenciado",BDI!$E$17,0))</f>
        <v>0.21290000000000001</v>
      </c>
      <c r="H3636" s="140" t="str">
        <f t="shared" si="168"/>
        <v/>
      </c>
      <c r="I3636" s="141" t="str">
        <f t="shared" si="169"/>
        <v/>
      </c>
      <c r="J3636" s="143"/>
      <c r="K3636" s="144" t="s">
        <v>3103</v>
      </c>
    </row>
    <row r="3637" spans="1:11" ht="25.5" hidden="1" x14ac:dyDescent="0.25">
      <c r="A3637" s="137" t="s">
        <v>8856</v>
      </c>
      <c r="B3637" s="138" t="s">
        <v>8857</v>
      </c>
      <c r="C3637" s="139" t="s">
        <v>86</v>
      </c>
      <c r="D3637" s="139">
        <v>0</v>
      </c>
      <c r="E3637" s="140" t="s">
        <v>12</v>
      </c>
      <c r="F3637" s="141" t="str">
        <f t="shared" si="170"/>
        <v/>
      </c>
      <c r="G3637" s="142">
        <f>IF($K3637="Padrão",BDI!$B$17,IF($K3637="Diferenciado",BDI!$E$17,0))</f>
        <v>0.21290000000000001</v>
      </c>
      <c r="H3637" s="140" t="str">
        <f t="shared" si="168"/>
        <v/>
      </c>
      <c r="I3637" s="141" t="str">
        <f t="shared" si="169"/>
        <v/>
      </c>
      <c r="J3637" s="143"/>
      <c r="K3637" s="144" t="s">
        <v>3103</v>
      </c>
    </row>
    <row r="3638" spans="1:11" ht="25.5" hidden="1" x14ac:dyDescent="0.25">
      <c r="A3638" s="137" t="s">
        <v>8858</v>
      </c>
      <c r="B3638" s="138" t="s">
        <v>8859</v>
      </c>
      <c r="C3638" s="139" t="s">
        <v>86</v>
      </c>
      <c r="D3638" s="139">
        <v>0</v>
      </c>
      <c r="E3638" s="140" t="s">
        <v>12</v>
      </c>
      <c r="F3638" s="141" t="str">
        <f t="shared" si="170"/>
        <v/>
      </c>
      <c r="G3638" s="142">
        <f>IF($K3638="Padrão",BDI!$B$17,IF($K3638="Diferenciado",BDI!$E$17,0))</f>
        <v>0.21290000000000001</v>
      </c>
      <c r="H3638" s="140" t="str">
        <f t="shared" si="168"/>
        <v/>
      </c>
      <c r="I3638" s="141" t="str">
        <f t="shared" si="169"/>
        <v/>
      </c>
      <c r="J3638" s="143"/>
      <c r="K3638" s="144" t="s">
        <v>3103</v>
      </c>
    </row>
    <row r="3639" spans="1:11" ht="25.5" hidden="1" x14ac:dyDescent="0.25">
      <c r="A3639" s="137" t="s">
        <v>8860</v>
      </c>
      <c r="B3639" s="138" t="s">
        <v>8861</v>
      </c>
      <c r="C3639" s="139" t="s">
        <v>86</v>
      </c>
      <c r="D3639" s="139">
        <v>0</v>
      </c>
      <c r="E3639" s="140" t="s">
        <v>12</v>
      </c>
      <c r="F3639" s="141" t="str">
        <f t="shared" si="170"/>
        <v/>
      </c>
      <c r="G3639" s="142">
        <f>IF($K3639="Padrão",BDI!$B$17,IF($K3639="Diferenciado",BDI!$E$17,0))</f>
        <v>0.21290000000000001</v>
      </c>
      <c r="H3639" s="140" t="str">
        <f t="shared" si="168"/>
        <v/>
      </c>
      <c r="I3639" s="141" t="str">
        <f t="shared" si="169"/>
        <v/>
      </c>
      <c r="J3639" s="143"/>
      <c r="K3639" s="144" t="s">
        <v>3103</v>
      </c>
    </row>
    <row r="3640" spans="1:11" ht="25.5" hidden="1" x14ac:dyDescent="0.25">
      <c r="A3640" s="137" t="s">
        <v>8862</v>
      </c>
      <c r="B3640" s="138" t="s">
        <v>8863</v>
      </c>
      <c r="C3640" s="139" t="s">
        <v>86</v>
      </c>
      <c r="D3640" s="139">
        <v>0</v>
      </c>
      <c r="E3640" s="140" t="s">
        <v>12</v>
      </c>
      <c r="F3640" s="141" t="str">
        <f t="shared" si="170"/>
        <v/>
      </c>
      <c r="G3640" s="142">
        <f>IF($K3640="Padrão",BDI!$B$17,IF($K3640="Diferenciado",BDI!$E$17,0))</f>
        <v>0.21290000000000001</v>
      </c>
      <c r="H3640" s="140" t="str">
        <f t="shared" si="168"/>
        <v/>
      </c>
      <c r="I3640" s="141" t="str">
        <f t="shared" si="169"/>
        <v/>
      </c>
      <c r="J3640" s="143"/>
      <c r="K3640" s="144" t="s">
        <v>3103</v>
      </c>
    </row>
    <row r="3641" spans="1:11" ht="25.5" hidden="1" x14ac:dyDescent="0.25">
      <c r="A3641" s="137" t="s">
        <v>8864</v>
      </c>
      <c r="B3641" s="138" t="s">
        <v>8865</v>
      </c>
      <c r="C3641" s="139" t="s">
        <v>86</v>
      </c>
      <c r="D3641" s="139">
        <v>0</v>
      </c>
      <c r="E3641" s="140" t="s">
        <v>12</v>
      </c>
      <c r="F3641" s="141" t="str">
        <f t="shared" si="170"/>
        <v/>
      </c>
      <c r="G3641" s="142">
        <f>IF($K3641="Padrão",BDI!$B$17,IF($K3641="Diferenciado",BDI!$E$17,0))</f>
        <v>0.21290000000000001</v>
      </c>
      <c r="H3641" s="140" t="str">
        <f t="shared" si="168"/>
        <v/>
      </c>
      <c r="I3641" s="141" t="str">
        <f t="shared" si="169"/>
        <v/>
      </c>
      <c r="J3641" s="143"/>
      <c r="K3641" s="144" t="s">
        <v>3103</v>
      </c>
    </row>
    <row r="3642" spans="1:11" ht="25.5" hidden="1" x14ac:dyDescent="0.25">
      <c r="A3642" s="137" t="s">
        <v>8866</v>
      </c>
      <c r="B3642" s="138" t="s">
        <v>8867</v>
      </c>
      <c r="C3642" s="139" t="s">
        <v>86</v>
      </c>
      <c r="D3642" s="139">
        <v>0</v>
      </c>
      <c r="E3642" s="140" t="s">
        <v>12</v>
      </c>
      <c r="F3642" s="141" t="str">
        <f t="shared" si="170"/>
        <v/>
      </c>
      <c r="G3642" s="142">
        <f>IF($K3642="Padrão",BDI!$B$17,IF($K3642="Diferenciado",BDI!$E$17,0))</f>
        <v>0.21290000000000001</v>
      </c>
      <c r="H3642" s="140" t="str">
        <f t="shared" si="168"/>
        <v/>
      </c>
      <c r="I3642" s="141" t="str">
        <f t="shared" si="169"/>
        <v/>
      </c>
      <c r="J3642" s="143"/>
      <c r="K3642" s="144" t="s">
        <v>3103</v>
      </c>
    </row>
    <row r="3643" spans="1:11" ht="25.5" hidden="1" x14ac:dyDescent="0.25">
      <c r="A3643" s="137" t="s">
        <v>8868</v>
      </c>
      <c r="B3643" s="138" t="s">
        <v>8869</v>
      </c>
      <c r="C3643" s="139" t="s">
        <v>86</v>
      </c>
      <c r="D3643" s="139">
        <v>0</v>
      </c>
      <c r="E3643" s="140" t="s">
        <v>12</v>
      </c>
      <c r="F3643" s="141" t="str">
        <f t="shared" si="170"/>
        <v/>
      </c>
      <c r="G3643" s="142">
        <f>IF($K3643="Padrão",BDI!$B$17,IF($K3643="Diferenciado",BDI!$E$17,0))</f>
        <v>0.21290000000000001</v>
      </c>
      <c r="H3643" s="140" t="str">
        <f t="shared" si="168"/>
        <v/>
      </c>
      <c r="I3643" s="141" t="str">
        <f t="shared" si="169"/>
        <v/>
      </c>
      <c r="J3643" s="143"/>
      <c r="K3643" s="144" t="s">
        <v>3103</v>
      </c>
    </row>
    <row r="3644" spans="1:11" ht="25.5" hidden="1" x14ac:dyDescent="0.25">
      <c r="A3644" s="137" t="s">
        <v>8870</v>
      </c>
      <c r="B3644" s="138" t="s">
        <v>8871</v>
      </c>
      <c r="C3644" s="139" t="s">
        <v>86</v>
      </c>
      <c r="D3644" s="139">
        <v>0</v>
      </c>
      <c r="E3644" s="140" t="s">
        <v>12</v>
      </c>
      <c r="F3644" s="141" t="str">
        <f t="shared" si="170"/>
        <v/>
      </c>
      <c r="G3644" s="142">
        <f>IF($K3644="Padrão",BDI!$B$17,IF($K3644="Diferenciado",BDI!$E$17,0))</f>
        <v>0.21290000000000001</v>
      </c>
      <c r="H3644" s="140" t="str">
        <f t="shared" si="168"/>
        <v/>
      </c>
      <c r="I3644" s="141" t="str">
        <f t="shared" si="169"/>
        <v/>
      </c>
      <c r="J3644" s="143"/>
      <c r="K3644" s="144" t="s">
        <v>3103</v>
      </c>
    </row>
    <row r="3645" spans="1:11" ht="25.5" hidden="1" x14ac:dyDescent="0.25">
      <c r="A3645" s="137" t="s">
        <v>8872</v>
      </c>
      <c r="B3645" s="138" t="s">
        <v>8873</v>
      </c>
      <c r="C3645" s="139" t="s">
        <v>86</v>
      </c>
      <c r="D3645" s="139">
        <v>0</v>
      </c>
      <c r="E3645" s="140" t="s">
        <v>12</v>
      </c>
      <c r="F3645" s="141" t="str">
        <f t="shared" si="170"/>
        <v/>
      </c>
      <c r="G3645" s="142">
        <f>IF($K3645="Padrão",BDI!$B$17,IF($K3645="Diferenciado",BDI!$E$17,0))</f>
        <v>0.21290000000000001</v>
      </c>
      <c r="H3645" s="140" t="str">
        <f t="shared" si="168"/>
        <v/>
      </c>
      <c r="I3645" s="141" t="str">
        <f t="shared" si="169"/>
        <v/>
      </c>
      <c r="J3645" s="143"/>
      <c r="K3645" s="144" t="s">
        <v>3103</v>
      </c>
    </row>
    <row r="3646" spans="1:11" ht="25.5" hidden="1" x14ac:dyDescent="0.25">
      <c r="A3646" s="137" t="s">
        <v>8874</v>
      </c>
      <c r="B3646" s="138" t="s">
        <v>8875</v>
      </c>
      <c r="C3646" s="139" t="s">
        <v>86</v>
      </c>
      <c r="D3646" s="139">
        <v>0</v>
      </c>
      <c r="E3646" s="140" t="s">
        <v>12</v>
      </c>
      <c r="F3646" s="141" t="str">
        <f t="shared" si="170"/>
        <v/>
      </c>
      <c r="G3646" s="142">
        <f>IF($K3646="Padrão",BDI!$B$17,IF($K3646="Diferenciado",BDI!$E$17,0))</f>
        <v>0.21290000000000001</v>
      </c>
      <c r="H3646" s="140" t="str">
        <f t="shared" si="168"/>
        <v/>
      </c>
      <c r="I3646" s="141" t="str">
        <f t="shared" si="169"/>
        <v/>
      </c>
      <c r="J3646" s="143"/>
      <c r="K3646" s="144" t="s">
        <v>3103</v>
      </c>
    </row>
    <row r="3647" spans="1:11" ht="25.5" hidden="1" x14ac:dyDescent="0.25">
      <c r="A3647" s="137" t="s">
        <v>8876</v>
      </c>
      <c r="B3647" s="138" t="s">
        <v>8877</v>
      </c>
      <c r="C3647" s="139" t="s">
        <v>86</v>
      </c>
      <c r="D3647" s="139">
        <v>0</v>
      </c>
      <c r="E3647" s="140" t="s">
        <v>12</v>
      </c>
      <c r="F3647" s="141" t="str">
        <f t="shared" si="170"/>
        <v/>
      </c>
      <c r="G3647" s="142">
        <f>IF($K3647="Padrão",BDI!$B$17,IF($K3647="Diferenciado",BDI!$E$17,0))</f>
        <v>0.21290000000000001</v>
      </c>
      <c r="H3647" s="140" t="str">
        <f t="shared" si="168"/>
        <v/>
      </c>
      <c r="I3647" s="141" t="str">
        <f t="shared" si="169"/>
        <v/>
      </c>
      <c r="J3647" s="143"/>
      <c r="K3647" s="144" t="s">
        <v>3103</v>
      </c>
    </row>
    <row r="3648" spans="1:11" ht="25.5" hidden="1" x14ac:dyDescent="0.25">
      <c r="A3648" s="137" t="s">
        <v>8878</v>
      </c>
      <c r="B3648" s="138" t="s">
        <v>8879</v>
      </c>
      <c r="C3648" s="139" t="s">
        <v>86</v>
      </c>
      <c r="D3648" s="139">
        <v>0</v>
      </c>
      <c r="E3648" s="140" t="s">
        <v>12</v>
      </c>
      <c r="F3648" s="141" t="str">
        <f t="shared" si="170"/>
        <v/>
      </c>
      <c r="G3648" s="142">
        <f>IF($K3648="Padrão",BDI!$B$17,IF($K3648="Diferenciado",BDI!$E$17,0))</f>
        <v>0.21290000000000001</v>
      </c>
      <c r="H3648" s="140" t="str">
        <f t="shared" si="168"/>
        <v/>
      </c>
      <c r="I3648" s="141" t="str">
        <f t="shared" si="169"/>
        <v/>
      </c>
      <c r="J3648" s="143"/>
      <c r="K3648" s="144" t="s">
        <v>3103</v>
      </c>
    </row>
    <row r="3649" spans="1:11" ht="25.5" hidden="1" x14ac:dyDescent="0.25">
      <c r="A3649" s="137" t="s">
        <v>8880</v>
      </c>
      <c r="B3649" s="138" t="s">
        <v>8881</v>
      </c>
      <c r="C3649" s="139" t="s">
        <v>86</v>
      </c>
      <c r="D3649" s="139">
        <v>0</v>
      </c>
      <c r="E3649" s="140" t="s">
        <v>12</v>
      </c>
      <c r="F3649" s="141" t="str">
        <f t="shared" si="170"/>
        <v/>
      </c>
      <c r="G3649" s="142">
        <f>IF($K3649="Padrão",BDI!$B$17,IF($K3649="Diferenciado",BDI!$E$17,0))</f>
        <v>0.21290000000000001</v>
      </c>
      <c r="H3649" s="140" t="str">
        <f t="shared" si="168"/>
        <v/>
      </c>
      <c r="I3649" s="141" t="str">
        <f t="shared" si="169"/>
        <v/>
      </c>
      <c r="J3649" s="143"/>
      <c r="K3649" s="144" t="s">
        <v>3103</v>
      </c>
    </row>
    <row r="3650" spans="1:11" ht="25.5" hidden="1" x14ac:dyDescent="0.25">
      <c r="A3650" s="137" t="s">
        <v>8882</v>
      </c>
      <c r="B3650" s="138" t="s">
        <v>8883</v>
      </c>
      <c r="C3650" s="139" t="s">
        <v>86</v>
      </c>
      <c r="D3650" s="139">
        <v>0</v>
      </c>
      <c r="E3650" s="140" t="s">
        <v>12</v>
      </c>
      <c r="F3650" s="141" t="str">
        <f t="shared" si="170"/>
        <v/>
      </c>
      <c r="G3650" s="142">
        <f>IF($K3650="Padrão",BDI!$B$17,IF($K3650="Diferenciado",BDI!$E$17,0))</f>
        <v>0.21290000000000001</v>
      </c>
      <c r="H3650" s="140" t="str">
        <f t="shared" si="168"/>
        <v/>
      </c>
      <c r="I3650" s="141" t="str">
        <f t="shared" si="169"/>
        <v/>
      </c>
      <c r="J3650" s="143"/>
      <c r="K3650" s="144" t="s">
        <v>3103</v>
      </c>
    </row>
    <row r="3651" spans="1:11" ht="25.5" hidden="1" x14ac:dyDescent="0.25">
      <c r="A3651" s="137" t="s">
        <v>8884</v>
      </c>
      <c r="B3651" s="138" t="s">
        <v>8885</v>
      </c>
      <c r="C3651" s="139" t="s">
        <v>86</v>
      </c>
      <c r="D3651" s="139">
        <v>0</v>
      </c>
      <c r="E3651" s="140" t="s">
        <v>12</v>
      </c>
      <c r="F3651" s="141" t="str">
        <f t="shared" si="170"/>
        <v/>
      </c>
      <c r="G3651" s="142">
        <f>IF($K3651="Padrão",BDI!$B$17,IF($K3651="Diferenciado",BDI!$E$17,0))</f>
        <v>0.21290000000000001</v>
      </c>
      <c r="H3651" s="140" t="str">
        <f t="shared" si="168"/>
        <v/>
      </c>
      <c r="I3651" s="141" t="str">
        <f t="shared" si="169"/>
        <v/>
      </c>
      <c r="J3651" s="143"/>
      <c r="K3651" s="144" t="s">
        <v>3103</v>
      </c>
    </row>
    <row r="3652" spans="1:11" hidden="1" x14ac:dyDescent="0.25">
      <c r="A3652" s="137" t="s">
        <v>8886</v>
      </c>
      <c r="B3652" s="138" t="s">
        <v>8887</v>
      </c>
      <c r="C3652" s="139" t="s">
        <v>86</v>
      </c>
      <c r="D3652" s="139">
        <v>0</v>
      </c>
      <c r="E3652" s="140" t="s">
        <v>12</v>
      </c>
      <c r="F3652" s="141" t="str">
        <f t="shared" si="170"/>
        <v/>
      </c>
      <c r="G3652" s="142">
        <f>IF($K3652="Padrão",BDI!$B$17,IF($K3652="Diferenciado",BDI!$E$17,0))</f>
        <v>0.21290000000000001</v>
      </c>
      <c r="H3652" s="140" t="str">
        <f t="shared" si="168"/>
        <v/>
      </c>
      <c r="I3652" s="141" t="str">
        <f t="shared" si="169"/>
        <v/>
      </c>
      <c r="J3652" s="143"/>
      <c r="K3652" s="144" t="s">
        <v>3103</v>
      </c>
    </row>
    <row r="3653" spans="1:11" ht="25.5" hidden="1" x14ac:dyDescent="0.25">
      <c r="A3653" s="137" t="s">
        <v>8888</v>
      </c>
      <c r="B3653" s="138" t="s">
        <v>8889</v>
      </c>
      <c r="C3653" s="139" t="s">
        <v>86</v>
      </c>
      <c r="D3653" s="139">
        <v>0</v>
      </c>
      <c r="E3653" s="140" t="s">
        <v>12</v>
      </c>
      <c r="F3653" s="141" t="str">
        <f t="shared" si="170"/>
        <v/>
      </c>
      <c r="G3653" s="142">
        <f>IF($K3653="Padrão",BDI!$B$17,IF($K3653="Diferenciado",BDI!$E$17,0))</f>
        <v>0.21290000000000001</v>
      </c>
      <c r="H3653" s="140" t="str">
        <f t="shared" si="168"/>
        <v/>
      </c>
      <c r="I3653" s="141" t="str">
        <f t="shared" si="169"/>
        <v/>
      </c>
      <c r="J3653" s="143"/>
      <c r="K3653" s="144" t="s">
        <v>3103</v>
      </c>
    </row>
    <row r="3654" spans="1:11" ht="25.5" hidden="1" x14ac:dyDescent="0.25">
      <c r="A3654" s="137" t="s">
        <v>8890</v>
      </c>
      <c r="B3654" s="138" t="s">
        <v>8891</v>
      </c>
      <c r="C3654" s="139" t="s">
        <v>86</v>
      </c>
      <c r="D3654" s="139">
        <v>0</v>
      </c>
      <c r="E3654" s="140" t="s">
        <v>12</v>
      </c>
      <c r="F3654" s="141" t="str">
        <f t="shared" si="170"/>
        <v/>
      </c>
      <c r="G3654" s="142">
        <f>IF($K3654="Padrão",BDI!$B$17,IF($K3654="Diferenciado",BDI!$E$17,0))</f>
        <v>0.21290000000000001</v>
      </c>
      <c r="H3654" s="140" t="str">
        <f t="shared" ref="H3654:H3717" si="171">IF(ISNUMBER(E3654),ROUND(E3654*(1+G3654),2),"")</f>
        <v/>
      </c>
      <c r="I3654" s="141" t="str">
        <f t="shared" ref="I3654:I3717" si="172">IF(ISNUMBER(E3654),ROUND(H3654*D3654,2),"")</f>
        <v/>
      </c>
      <c r="J3654" s="143"/>
      <c r="K3654" s="144" t="s">
        <v>3103</v>
      </c>
    </row>
    <row r="3655" spans="1:11" ht="25.5" hidden="1" x14ac:dyDescent="0.25">
      <c r="A3655" s="137" t="s">
        <v>8892</v>
      </c>
      <c r="B3655" s="138" t="s">
        <v>8893</v>
      </c>
      <c r="C3655" s="139" t="s">
        <v>86</v>
      </c>
      <c r="D3655" s="139">
        <v>0</v>
      </c>
      <c r="E3655" s="140" t="s">
        <v>12</v>
      </c>
      <c r="F3655" s="141" t="str">
        <f t="shared" ref="F3655:F3718" si="173">IF(ISNUMBER(E3655),D3655*E3655,"")</f>
        <v/>
      </c>
      <c r="G3655" s="142">
        <f>IF($K3655="Padrão",BDI!$B$17,IF($K3655="Diferenciado",BDI!$E$17,0))</f>
        <v>0.21290000000000001</v>
      </c>
      <c r="H3655" s="140" t="str">
        <f t="shared" si="171"/>
        <v/>
      </c>
      <c r="I3655" s="141" t="str">
        <f t="shared" si="172"/>
        <v/>
      </c>
      <c r="J3655" s="143"/>
      <c r="K3655" s="144" t="s">
        <v>3103</v>
      </c>
    </row>
    <row r="3656" spans="1:11" ht="25.5" hidden="1" x14ac:dyDescent="0.25">
      <c r="A3656" s="137" t="s">
        <v>8894</v>
      </c>
      <c r="B3656" s="138" t="s">
        <v>8895</v>
      </c>
      <c r="C3656" s="139" t="s">
        <v>86</v>
      </c>
      <c r="D3656" s="139">
        <v>0</v>
      </c>
      <c r="E3656" s="140" t="s">
        <v>12</v>
      </c>
      <c r="F3656" s="141" t="str">
        <f t="shared" si="173"/>
        <v/>
      </c>
      <c r="G3656" s="142">
        <f>IF($K3656="Padrão",BDI!$B$17,IF($K3656="Diferenciado",BDI!$E$17,0))</f>
        <v>0.21290000000000001</v>
      </c>
      <c r="H3656" s="140" t="str">
        <f t="shared" si="171"/>
        <v/>
      </c>
      <c r="I3656" s="141" t="str">
        <f t="shared" si="172"/>
        <v/>
      </c>
      <c r="J3656" s="143"/>
      <c r="K3656" s="144" t="s">
        <v>3103</v>
      </c>
    </row>
    <row r="3657" spans="1:11" ht="25.5" hidden="1" x14ac:dyDescent="0.25">
      <c r="A3657" s="137" t="s">
        <v>8896</v>
      </c>
      <c r="B3657" s="138" t="s">
        <v>8897</v>
      </c>
      <c r="C3657" s="139" t="s">
        <v>86</v>
      </c>
      <c r="D3657" s="139">
        <v>0</v>
      </c>
      <c r="E3657" s="140" t="s">
        <v>12</v>
      </c>
      <c r="F3657" s="141" t="str">
        <f t="shared" si="173"/>
        <v/>
      </c>
      <c r="G3657" s="142">
        <f>IF($K3657="Padrão",BDI!$B$17,IF($K3657="Diferenciado",BDI!$E$17,0))</f>
        <v>0.21290000000000001</v>
      </c>
      <c r="H3657" s="140" t="str">
        <f t="shared" si="171"/>
        <v/>
      </c>
      <c r="I3657" s="141" t="str">
        <f t="shared" si="172"/>
        <v/>
      </c>
      <c r="J3657" s="143"/>
      <c r="K3657" s="144" t="s">
        <v>3103</v>
      </c>
    </row>
    <row r="3658" spans="1:11" ht="25.5" hidden="1" x14ac:dyDescent="0.25">
      <c r="A3658" s="137" t="s">
        <v>8898</v>
      </c>
      <c r="B3658" s="138" t="s">
        <v>8899</v>
      </c>
      <c r="C3658" s="139" t="s">
        <v>86</v>
      </c>
      <c r="D3658" s="139">
        <v>0</v>
      </c>
      <c r="E3658" s="140" t="s">
        <v>12</v>
      </c>
      <c r="F3658" s="141" t="str">
        <f t="shared" si="173"/>
        <v/>
      </c>
      <c r="G3658" s="142">
        <f>IF($K3658="Padrão",BDI!$B$17,IF($K3658="Diferenciado",BDI!$E$17,0))</f>
        <v>0.21290000000000001</v>
      </c>
      <c r="H3658" s="140" t="str">
        <f t="shared" si="171"/>
        <v/>
      </c>
      <c r="I3658" s="141" t="str">
        <f t="shared" si="172"/>
        <v/>
      </c>
      <c r="J3658" s="143"/>
      <c r="K3658" s="144" t="s">
        <v>3103</v>
      </c>
    </row>
    <row r="3659" spans="1:11" ht="25.5" hidden="1" x14ac:dyDescent="0.25">
      <c r="A3659" s="137" t="s">
        <v>8900</v>
      </c>
      <c r="B3659" s="138" t="s">
        <v>8901</v>
      </c>
      <c r="C3659" s="139" t="s">
        <v>86</v>
      </c>
      <c r="D3659" s="139">
        <v>0</v>
      </c>
      <c r="E3659" s="140" t="s">
        <v>12</v>
      </c>
      <c r="F3659" s="141" t="str">
        <f t="shared" si="173"/>
        <v/>
      </c>
      <c r="G3659" s="142">
        <f>IF($K3659="Padrão",BDI!$B$17,IF($K3659="Diferenciado",BDI!$E$17,0))</f>
        <v>0.21290000000000001</v>
      </c>
      <c r="H3659" s="140" t="str">
        <f t="shared" si="171"/>
        <v/>
      </c>
      <c r="I3659" s="141" t="str">
        <f t="shared" si="172"/>
        <v/>
      </c>
      <c r="J3659" s="143"/>
      <c r="K3659" s="144" t="s">
        <v>3103</v>
      </c>
    </row>
    <row r="3660" spans="1:11" ht="25.5" hidden="1" x14ac:dyDescent="0.25">
      <c r="A3660" s="137" t="s">
        <v>8902</v>
      </c>
      <c r="B3660" s="138" t="s">
        <v>8903</v>
      </c>
      <c r="C3660" s="139" t="s">
        <v>86</v>
      </c>
      <c r="D3660" s="139">
        <v>0</v>
      </c>
      <c r="E3660" s="140" t="s">
        <v>12</v>
      </c>
      <c r="F3660" s="141" t="str">
        <f t="shared" si="173"/>
        <v/>
      </c>
      <c r="G3660" s="142">
        <f>IF($K3660="Padrão",BDI!$B$17,IF($K3660="Diferenciado",BDI!$E$17,0))</f>
        <v>0.21290000000000001</v>
      </c>
      <c r="H3660" s="140" t="str">
        <f t="shared" si="171"/>
        <v/>
      </c>
      <c r="I3660" s="141" t="str">
        <f t="shared" si="172"/>
        <v/>
      </c>
      <c r="J3660" s="143"/>
      <c r="K3660" s="144" t="s">
        <v>3103</v>
      </c>
    </row>
    <row r="3661" spans="1:11" ht="25.5" hidden="1" x14ac:dyDescent="0.25">
      <c r="A3661" s="137" t="s">
        <v>8904</v>
      </c>
      <c r="B3661" s="138" t="s">
        <v>8905</v>
      </c>
      <c r="C3661" s="139" t="s">
        <v>86</v>
      </c>
      <c r="D3661" s="139">
        <v>0</v>
      </c>
      <c r="E3661" s="140" t="s">
        <v>12</v>
      </c>
      <c r="F3661" s="141" t="str">
        <f t="shared" si="173"/>
        <v/>
      </c>
      <c r="G3661" s="142">
        <f>IF($K3661="Padrão",BDI!$B$17,IF($K3661="Diferenciado",BDI!$E$17,0))</f>
        <v>0.21290000000000001</v>
      </c>
      <c r="H3661" s="140" t="str">
        <f t="shared" si="171"/>
        <v/>
      </c>
      <c r="I3661" s="141" t="str">
        <f t="shared" si="172"/>
        <v/>
      </c>
      <c r="J3661" s="143"/>
      <c r="K3661" s="144" t="s">
        <v>3103</v>
      </c>
    </row>
    <row r="3662" spans="1:11" ht="25.5" hidden="1" x14ac:dyDescent="0.25">
      <c r="A3662" s="137" t="s">
        <v>8906</v>
      </c>
      <c r="B3662" s="138" t="s">
        <v>8907</v>
      </c>
      <c r="C3662" s="139" t="s">
        <v>86</v>
      </c>
      <c r="D3662" s="139">
        <v>0</v>
      </c>
      <c r="E3662" s="140" t="s">
        <v>12</v>
      </c>
      <c r="F3662" s="141" t="str">
        <f t="shared" si="173"/>
        <v/>
      </c>
      <c r="G3662" s="142">
        <f>IF($K3662="Padrão",BDI!$B$17,IF($K3662="Diferenciado",BDI!$E$17,0))</f>
        <v>0.21290000000000001</v>
      </c>
      <c r="H3662" s="140" t="str">
        <f t="shared" si="171"/>
        <v/>
      </c>
      <c r="I3662" s="141" t="str">
        <f t="shared" si="172"/>
        <v/>
      </c>
      <c r="J3662" s="143"/>
      <c r="K3662" s="144" t="s">
        <v>3103</v>
      </c>
    </row>
    <row r="3663" spans="1:11" ht="25.5" hidden="1" x14ac:dyDescent="0.25">
      <c r="A3663" s="137" t="s">
        <v>8908</v>
      </c>
      <c r="B3663" s="138" t="s">
        <v>8909</v>
      </c>
      <c r="C3663" s="139" t="s">
        <v>86</v>
      </c>
      <c r="D3663" s="139">
        <v>0</v>
      </c>
      <c r="E3663" s="140" t="s">
        <v>12</v>
      </c>
      <c r="F3663" s="141" t="str">
        <f t="shared" si="173"/>
        <v/>
      </c>
      <c r="G3663" s="142">
        <f>IF($K3663="Padrão",BDI!$B$17,IF($K3663="Diferenciado",BDI!$E$17,0))</f>
        <v>0.21290000000000001</v>
      </c>
      <c r="H3663" s="140" t="str">
        <f t="shared" si="171"/>
        <v/>
      </c>
      <c r="I3663" s="141" t="str">
        <f t="shared" si="172"/>
        <v/>
      </c>
      <c r="J3663" s="143"/>
      <c r="K3663" s="144" t="s">
        <v>3103</v>
      </c>
    </row>
    <row r="3664" spans="1:11" ht="25.5" hidden="1" x14ac:dyDescent="0.25">
      <c r="A3664" s="137" t="s">
        <v>8910</v>
      </c>
      <c r="B3664" s="138" t="s">
        <v>8911</v>
      </c>
      <c r="C3664" s="139" t="s">
        <v>86</v>
      </c>
      <c r="D3664" s="139">
        <v>0</v>
      </c>
      <c r="E3664" s="140" t="s">
        <v>12</v>
      </c>
      <c r="F3664" s="141" t="str">
        <f t="shared" si="173"/>
        <v/>
      </c>
      <c r="G3664" s="142">
        <f>IF($K3664="Padrão",BDI!$B$17,IF($K3664="Diferenciado",BDI!$E$17,0))</f>
        <v>0.21290000000000001</v>
      </c>
      <c r="H3664" s="140" t="str">
        <f t="shared" si="171"/>
        <v/>
      </c>
      <c r="I3664" s="141" t="str">
        <f t="shared" si="172"/>
        <v/>
      </c>
      <c r="J3664" s="143"/>
      <c r="K3664" s="144" t="s">
        <v>3103</v>
      </c>
    </row>
    <row r="3665" spans="1:11" ht="25.5" hidden="1" x14ac:dyDescent="0.25">
      <c r="A3665" s="137" t="s">
        <v>8912</v>
      </c>
      <c r="B3665" s="138" t="s">
        <v>8913</v>
      </c>
      <c r="C3665" s="139" t="s">
        <v>86</v>
      </c>
      <c r="D3665" s="139">
        <v>0</v>
      </c>
      <c r="E3665" s="140" t="s">
        <v>12</v>
      </c>
      <c r="F3665" s="141" t="str">
        <f t="shared" si="173"/>
        <v/>
      </c>
      <c r="G3665" s="142">
        <f>IF($K3665="Padrão",BDI!$B$17,IF($K3665="Diferenciado",BDI!$E$17,0))</f>
        <v>0.21290000000000001</v>
      </c>
      <c r="H3665" s="140" t="str">
        <f t="shared" si="171"/>
        <v/>
      </c>
      <c r="I3665" s="141" t="str">
        <f t="shared" si="172"/>
        <v/>
      </c>
      <c r="J3665" s="143"/>
      <c r="K3665" s="144" t="s">
        <v>3103</v>
      </c>
    </row>
    <row r="3666" spans="1:11" ht="25.5" hidden="1" x14ac:dyDescent="0.25">
      <c r="A3666" s="137" t="s">
        <v>8914</v>
      </c>
      <c r="B3666" s="138" t="s">
        <v>8915</v>
      </c>
      <c r="C3666" s="139" t="s">
        <v>86</v>
      </c>
      <c r="D3666" s="139">
        <v>0</v>
      </c>
      <c r="E3666" s="140" t="s">
        <v>12</v>
      </c>
      <c r="F3666" s="141" t="str">
        <f t="shared" si="173"/>
        <v/>
      </c>
      <c r="G3666" s="142">
        <f>IF($K3666="Padrão",BDI!$B$17,IF($K3666="Diferenciado",BDI!$E$17,0))</f>
        <v>0.21290000000000001</v>
      </c>
      <c r="H3666" s="140" t="str">
        <f t="shared" si="171"/>
        <v/>
      </c>
      <c r="I3666" s="141" t="str">
        <f t="shared" si="172"/>
        <v/>
      </c>
      <c r="J3666" s="143"/>
      <c r="K3666" s="144" t="s">
        <v>3103</v>
      </c>
    </row>
    <row r="3667" spans="1:11" hidden="1" x14ac:dyDescent="0.25">
      <c r="A3667" s="137" t="s">
        <v>8916</v>
      </c>
      <c r="B3667" s="138" t="s">
        <v>8917</v>
      </c>
      <c r="C3667" s="139" t="s">
        <v>86</v>
      </c>
      <c r="D3667" s="139">
        <v>0</v>
      </c>
      <c r="E3667" s="140" t="s">
        <v>12</v>
      </c>
      <c r="F3667" s="141" t="str">
        <f t="shared" si="173"/>
        <v/>
      </c>
      <c r="G3667" s="142">
        <f>IF($K3667="Padrão",BDI!$B$17,IF($K3667="Diferenciado",BDI!$E$17,0))</f>
        <v>0.21290000000000001</v>
      </c>
      <c r="H3667" s="140" t="str">
        <f t="shared" si="171"/>
        <v/>
      </c>
      <c r="I3667" s="141" t="str">
        <f t="shared" si="172"/>
        <v/>
      </c>
      <c r="J3667" s="143"/>
      <c r="K3667" s="144" t="s">
        <v>3103</v>
      </c>
    </row>
    <row r="3668" spans="1:11" ht="25.5" hidden="1" x14ac:dyDescent="0.25">
      <c r="A3668" s="137" t="s">
        <v>8918</v>
      </c>
      <c r="B3668" s="138" t="s">
        <v>8919</v>
      </c>
      <c r="C3668" s="139" t="s">
        <v>86</v>
      </c>
      <c r="D3668" s="139">
        <v>0</v>
      </c>
      <c r="E3668" s="140" t="s">
        <v>12</v>
      </c>
      <c r="F3668" s="141" t="str">
        <f t="shared" si="173"/>
        <v/>
      </c>
      <c r="G3668" s="142">
        <f>IF($K3668="Padrão",BDI!$B$17,IF($K3668="Diferenciado",BDI!$E$17,0))</f>
        <v>0.21290000000000001</v>
      </c>
      <c r="H3668" s="140" t="str">
        <f t="shared" si="171"/>
        <v/>
      </c>
      <c r="I3668" s="141" t="str">
        <f t="shared" si="172"/>
        <v/>
      </c>
      <c r="J3668" s="143"/>
      <c r="K3668" s="144" t="s">
        <v>3103</v>
      </c>
    </row>
    <row r="3669" spans="1:11" ht="25.5" hidden="1" x14ac:dyDescent="0.25">
      <c r="A3669" s="137" t="s">
        <v>8920</v>
      </c>
      <c r="B3669" s="138" t="s">
        <v>8921</v>
      </c>
      <c r="C3669" s="139" t="s">
        <v>86</v>
      </c>
      <c r="D3669" s="139">
        <v>0</v>
      </c>
      <c r="E3669" s="140" t="s">
        <v>12</v>
      </c>
      <c r="F3669" s="141" t="str">
        <f t="shared" si="173"/>
        <v/>
      </c>
      <c r="G3669" s="142">
        <f>IF($K3669="Padrão",BDI!$B$17,IF($K3669="Diferenciado",BDI!$E$17,0))</f>
        <v>0.21290000000000001</v>
      </c>
      <c r="H3669" s="140" t="str">
        <f t="shared" si="171"/>
        <v/>
      </c>
      <c r="I3669" s="141" t="str">
        <f t="shared" si="172"/>
        <v/>
      </c>
      <c r="J3669" s="143"/>
      <c r="K3669" s="144" t="s">
        <v>3103</v>
      </c>
    </row>
    <row r="3670" spans="1:11" ht="25.5" hidden="1" x14ac:dyDescent="0.25">
      <c r="A3670" s="137" t="s">
        <v>8922</v>
      </c>
      <c r="B3670" s="138" t="s">
        <v>8923</v>
      </c>
      <c r="C3670" s="139" t="s">
        <v>86</v>
      </c>
      <c r="D3670" s="139">
        <v>0</v>
      </c>
      <c r="E3670" s="140" t="s">
        <v>12</v>
      </c>
      <c r="F3670" s="141" t="str">
        <f t="shared" si="173"/>
        <v/>
      </c>
      <c r="G3670" s="142">
        <f>IF($K3670="Padrão",BDI!$B$17,IF($K3670="Diferenciado",BDI!$E$17,0))</f>
        <v>0.21290000000000001</v>
      </c>
      <c r="H3670" s="140" t="str">
        <f t="shared" si="171"/>
        <v/>
      </c>
      <c r="I3670" s="141" t="str">
        <f t="shared" si="172"/>
        <v/>
      </c>
      <c r="J3670" s="143"/>
      <c r="K3670" s="144" t="s">
        <v>3103</v>
      </c>
    </row>
    <row r="3671" spans="1:11" ht="25.5" hidden="1" x14ac:dyDescent="0.25">
      <c r="A3671" s="137" t="s">
        <v>8924</v>
      </c>
      <c r="B3671" s="138" t="s">
        <v>8925</v>
      </c>
      <c r="C3671" s="139" t="s">
        <v>86</v>
      </c>
      <c r="D3671" s="139">
        <v>0</v>
      </c>
      <c r="E3671" s="140" t="s">
        <v>12</v>
      </c>
      <c r="F3671" s="141" t="str">
        <f t="shared" si="173"/>
        <v/>
      </c>
      <c r="G3671" s="142">
        <f>IF($K3671="Padrão",BDI!$B$17,IF($K3671="Diferenciado",BDI!$E$17,0))</f>
        <v>0.21290000000000001</v>
      </c>
      <c r="H3671" s="140" t="str">
        <f t="shared" si="171"/>
        <v/>
      </c>
      <c r="I3671" s="141" t="str">
        <f t="shared" si="172"/>
        <v/>
      </c>
      <c r="J3671" s="143"/>
      <c r="K3671" s="144" t="s">
        <v>3103</v>
      </c>
    </row>
    <row r="3672" spans="1:11" ht="25.5" hidden="1" x14ac:dyDescent="0.25">
      <c r="A3672" s="137" t="s">
        <v>8926</v>
      </c>
      <c r="B3672" s="138" t="s">
        <v>8927</v>
      </c>
      <c r="C3672" s="139" t="s">
        <v>86</v>
      </c>
      <c r="D3672" s="139">
        <v>0</v>
      </c>
      <c r="E3672" s="140" t="s">
        <v>12</v>
      </c>
      <c r="F3672" s="141" t="str">
        <f t="shared" si="173"/>
        <v/>
      </c>
      <c r="G3672" s="142">
        <f>IF($K3672="Padrão",BDI!$B$17,IF($K3672="Diferenciado",BDI!$E$17,0))</f>
        <v>0.21290000000000001</v>
      </c>
      <c r="H3672" s="140" t="str">
        <f t="shared" si="171"/>
        <v/>
      </c>
      <c r="I3672" s="141" t="str">
        <f t="shared" si="172"/>
        <v/>
      </c>
      <c r="J3672" s="143"/>
      <c r="K3672" s="144" t="s">
        <v>3103</v>
      </c>
    </row>
    <row r="3673" spans="1:11" ht="25.5" hidden="1" x14ac:dyDescent="0.25">
      <c r="A3673" s="137" t="s">
        <v>8928</v>
      </c>
      <c r="B3673" s="138" t="s">
        <v>8929</v>
      </c>
      <c r="C3673" s="139" t="s">
        <v>86</v>
      </c>
      <c r="D3673" s="139">
        <v>0</v>
      </c>
      <c r="E3673" s="140" t="s">
        <v>12</v>
      </c>
      <c r="F3673" s="141" t="str">
        <f t="shared" si="173"/>
        <v/>
      </c>
      <c r="G3673" s="142">
        <f>IF($K3673="Padrão",BDI!$B$17,IF($K3673="Diferenciado",BDI!$E$17,0))</f>
        <v>0.21290000000000001</v>
      </c>
      <c r="H3673" s="140" t="str">
        <f t="shared" si="171"/>
        <v/>
      </c>
      <c r="I3673" s="141" t="str">
        <f t="shared" si="172"/>
        <v/>
      </c>
      <c r="J3673" s="143"/>
      <c r="K3673" s="144" t="s">
        <v>3103</v>
      </c>
    </row>
    <row r="3674" spans="1:11" ht="25.5" hidden="1" x14ac:dyDescent="0.25">
      <c r="A3674" s="137" t="s">
        <v>8930</v>
      </c>
      <c r="B3674" s="138" t="s">
        <v>8931</v>
      </c>
      <c r="C3674" s="139" t="s">
        <v>86</v>
      </c>
      <c r="D3674" s="139">
        <v>0</v>
      </c>
      <c r="E3674" s="140" t="s">
        <v>12</v>
      </c>
      <c r="F3674" s="141" t="str">
        <f t="shared" si="173"/>
        <v/>
      </c>
      <c r="G3674" s="142">
        <f>IF($K3674="Padrão",BDI!$B$17,IF($K3674="Diferenciado",BDI!$E$17,0))</f>
        <v>0.21290000000000001</v>
      </c>
      <c r="H3674" s="140" t="str">
        <f t="shared" si="171"/>
        <v/>
      </c>
      <c r="I3674" s="141" t="str">
        <f t="shared" si="172"/>
        <v/>
      </c>
      <c r="J3674" s="143"/>
      <c r="K3674" s="144" t="s">
        <v>3103</v>
      </c>
    </row>
    <row r="3675" spans="1:11" hidden="1" x14ac:dyDescent="0.25">
      <c r="A3675" s="137" t="s">
        <v>8932</v>
      </c>
      <c r="B3675" s="138" t="s">
        <v>8933</v>
      </c>
      <c r="C3675" s="139" t="s">
        <v>86</v>
      </c>
      <c r="D3675" s="139">
        <v>0</v>
      </c>
      <c r="E3675" s="140" t="s">
        <v>12</v>
      </c>
      <c r="F3675" s="141" t="str">
        <f t="shared" si="173"/>
        <v/>
      </c>
      <c r="G3675" s="142">
        <f>IF($K3675="Padrão",BDI!$B$17,IF($K3675="Diferenciado",BDI!$E$17,0))</f>
        <v>0.21290000000000001</v>
      </c>
      <c r="H3675" s="140" t="str">
        <f t="shared" si="171"/>
        <v/>
      </c>
      <c r="I3675" s="141" t="str">
        <f t="shared" si="172"/>
        <v/>
      </c>
      <c r="J3675" s="143"/>
      <c r="K3675" s="144" t="s">
        <v>3103</v>
      </c>
    </row>
    <row r="3676" spans="1:11" hidden="1" x14ac:dyDescent="0.25">
      <c r="A3676" s="137" t="s">
        <v>8934</v>
      </c>
      <c r="B3676" s="138" t="s">
        <v>8935</v>
      </c>
      <c r="C3676" s="139" t="s">
        <v>86</v>
      </c>
      <c r="D3676" s="139">
        <v>0</v>
      </c>
      <c r="E3676" s="140" t="s">
        <v>12</v>
      </c>
      <c r="F3676" s="141" t="str">
        <f t="shared" si="173"/>
        <v/>
      </c>
      <c r="G3676" s="142">
        <f>IF($K3676="Padrão",BDI!$B$17,IF($K3676="Diferenciado",BDI!$E$17,0))</f>
        <v>0.21290000000000001</v>
      </c>
      <c r="H3676" s="140" t="str">
        <f t="shared" si="171"/>
        <v/>
      </c>
      <c r="I3676" s="141" t="str">
        <f t="shared" si="172"/>
        <v/>
      </c>
      <c r="J3676" s="143"/>
      <c r="K3676" s="144" t="s">
        <v>3103</v>
      </c>
    </row>
    <row r="3677" spans="1:11" hidden="1" x14ac:dyDescent="0.25">
      <c r="A3677" s="137" t="s">
        <v>8936</v>
      </c>
      <c r="B3677" s="138" t="s">
        <v>8937</v>
      </c>
      <c r="C3677" s="139" t="s">
        <v>86</v>
      </c>
      <c r="D3677" s="139">
        <v>0</v>
      </c>
      <c r="E3677" s="140" t="s">
        <v>12</v>
      </c>
      <c r="F3677" s="141" t="str">
        <f t="shared" si="173"/>
        <v/>
      </c>
      <c r="G3677" s="142">
        <f>IF($K3677="Padrão",BDI!$B$17,IF($K3677="Diferenciado",BDI!$E$17,0))</f>
        <v>0.21290000000000001</v>
      </c>
      <c r="H3677" s="140" t="str">
        <f t="shared" si="171"/>
        <v/>
      </c>
      <c r="I3677" s="141" t="str">
        <f t="shared" si="172"/>
        <v/>
      </c>
      <c r="J3677" s="143"/>
      <c r="K3677" s="144" t="s">
        <v>3103</v>
      </c>
    </row>
    <row r="3678" spans="1:11" hidden="1" x14ac:dyDescent="0.25">
      <c r="A3678" s="137" t="s">
        <v>8938</v>
      </c>
      <c r="B3678" s="138" t="s">
        <v>8939</v>
      </c>
      <c r="C3678" s="139" t="s">
        <v>86</v>
      </c>
      <c r="D3678" s="139">
        <v>0</v>
      </c>
      <c r="E3678" s="140" t="s">
        <v>12</v>
      </c>
      <c r="F3678" s="141" t="str">
        <f t="shared" si="173"/>
        <v/>
      </c>
      <c r="G3678" s="142">
        <f>IF($K3678="Padrão",BDI!$B$17,IF($K3678="Diferenciado",BDI!$E$17,0))</f>
        <v>0.21290000000000001</v>
      </c>
      <c r="H3678" s="140" t="str">
        <f t="shared" si="171"/>
        <v/>
      </c>
      <c r="I3678" s="141" t="str">
        <f t="shared" si="172"/>
        <v/>
      </c>
      <c r="J3678" s="143"/>
      <c r="K3678" s="144" t="s">
        <v>3103</v>
      </c>
    </row>
    <row r="3679" spans="1:11" hidden="1" x14ac:dyDescent="0.25">
      <c r="A3679" s="137" t="s">
        <v>8940</v>
      </c>
      <c r="B3679" s="138" t="s">
        <v>8941</v>
      </c>
      <c r="C3679" s="139" t="s">
        <v>86</v>
      </c>
      <c r="D3679" s="139">
        <v>0</v>
      </c>
      <c r="E3679" s="140" t="s">
        <v>12</v>
      </c>
      <c r="F3679" s="141" t="str">
        <f t="shared" si="173"/>
        <v/>
      </c>
      <c r="G3679" s="142">
        <f>IF($K3679="Padrão",BDI!$B$17,IF($K3679="Diferenciado",BDI!$E$17,0))</f>
        <v>0.21290000000000001</v>
      </c>
      <c r="H3679" s="140" t="str">
        <f t="shared" si="171"/>
        <v/>
      </c>
      <c r="I3679" s="141" t="str">
        <f t="shared" si="172"/>
        <v/>
      </c>
      <c r="J3679" s="143"/>
      <c r="K3679" s="144" t="s">
        <v>3103</v>
      </c>
    </row>
    <row r="3680" spans="1:11" hidden="1" x14ac:dyDescent="0.25">
      <c r="A3680" s="137" t="s">
        <v>8942</v>
      </c>
      <c r="B3680" s="138" t="s">
        <v>8943</v>
      </c>
      <c r="C3680" s="139" t="s">
        <v>86</v>
      </c>
      <c r="D3680" s="139">
        <v>0</v>
      </c>
      <c r="E3680" s="140" t="s">
        <v>12</v>
      </c>
      <c r="F3680" s="141" t="str">
        <f t="shared" si="173"/>
        <v/>
      </c>
      <c r="G3680" s="142">
        <f>IF($K3680="Padrão",BDI!$B$17,IF($K3680="Diferenciado",BDI!$E$17,0))</f>
        <v>0.21290000000000001</v>
      </c>
      <c r="H3680" s="140" t="str">
        <f t="shared" si="171"/>
        <v/>
      </c>
      <c r="I3680" s="141" t="str">
        <f t="shared" si="172"/>
        <v/>
      </c>
      <c r="J3680" s="143"/>
      <c r="K3680" s="144" t="s">
        <v>3103</v>
      </c>
    </row>
    <row r="3681" spans="1:11" hidden="1" x14ac:dyDescent="0.25">
      <c r="A3681" s="137" t="s">
        <v>8944</v>
      </c>
      <c r="B3681" s="138" t="s">
        <v>8945</v>
      </c>
      <c r="C3681" s="139" t="s">
        <v>86</v>
      </c>
      <c r="D3681" s="139">
        <v>0</v>
      </c>
      <c r="E3681" s="140" t="s">
        <v>12</v>
      </c>
      <c r="F3681" s="141" t="str">
        <f t="shared" si="173"/>
        <v/>
      </c>
      <c r="G3681" s="142">
        <f>IF($K3681="Padrão",BDI!$B$17,IF($K3681="Diferenciado",BDI!$E$17,0))</f>
        <v>0.21290000000000001</v>
      </c>
      <c r="H3681" s="140" t="str">
        <f t="shared" si="171"/>
        <v/>
      </c>
      <c r="I3681" s="141" t="str">
        <f t="shared" si="172"/>
        <v/>
      </c>
      <c r="J3681" s="143"/>
      <c r="K3681" s="144" t="s">
        <v>3103</v>
      </c>
    </row>
    <row r="3682" spans="1:11" hidden="1" x14ac:dyDescent="0.25">
      <c r="A3682" s="137" t="s">
        <v>8946</v>
      </c>
      <c r="B3682" s="138" t="s">
        <v>8947</v>
      </c>
      <c r="C3682" s="139" t="s">
        <v>86</v>
      </c>
      <c r="D3682" s="139">
        <v>0</v>
      </c>
      <c r="E3682" s="140" t="s">
        <v>12</v>
      </c>
      <c r="F3682" s="141" t="str">
        <f t="shared" si="173"/>
        <v/>
      </c>
      <c r="G3682" s="142">
        <f>IF($K3682="Padrão",BDI!$B$17,IF($K3682="Diferenciado",BDI!$E$17,0))</f>
        <v>0.21290000000000001</v>
      </c>
      <c r="H3682" s="140" t="str">
        <f t="shared" si="171"/>
        <v/>
      </c>
      <c r="I3682" s="141" t="str">
        <f t="shared" si="172"/>
        <v/>
      </c>
      <c r="J3682" s="143"/>
      <c r="K3682" s="144" t="s">
        <v>3103</v>
      </c>
    </row>
    <row r="3683" spans="1:11" hidden="1" x14ac:dyDescent="0.25">
      <c r="A3683" s="137" t="s">
        <v>8948</v>
      </c>
      <c r="B3683" s="138" t="s">
        <v>8949</v>
      </c>
      <c r="C3683" s="139" t="s">
        <v>86</v>
      </c>
      <c r="D3683" s="139">
        <v>0</v>
      </c>
      <c r="E3683" s="140" t="s">
        <v>12</v>
      </c>
      <c r="F3683" s="141" t="str">
        <f t="shared" si="173"/>
        <v/>
      </c>
      <c r="G3683" s="142">
        <f>IF($K3683="Padrão",BDI!$B$17,IF($K3683="Diferenciado",BDI!$E$17,0))</f>
        <v>0.21290000000000001</v>
      </c>
      <c r="H3683" s="140" t="str">
        <f t="shared" si="171"/>
        <v/>
      </c>
      <c r="I3683" s="141" t="str">
        <f t="shared" si="172"/>
        <v/>
      </c>
      <c r="J3683" s="143"/>
      <c r="K3683" s="144" t="s">
        <v>3103</v>
      </c>
    </row>
    <row r="3684" spans="1:11" hidden="1" x14ac:dyDescent="0.25">
      <c r="A3684" s="137" t="s">
        <v>8950</v>
      </c>
      <c r="B3684" s="138" t="s">
        <v>8951</v>
      </c>
      <c r="C3684" s="139" t="s">
        <v>86</v>
      </c>
      <c r="D3684" s="139">
        <v>0</v>
      </c>
      <c r="E3684" s="140" t="s">
        <v>12</v>
      </c>
      <c r="F3684" s="141" t="str">
        <f t="shared" si="173"/>
        <v/>
      </c>
      <c r="G3684" s="142">
        <f>IF($K3684="Padrão",BDI!$B$17,IF($K3684="Diferenciado",BDI!$E$17,0))</f>
        <v>0.21290000000000001</v>
      </c>
      <c r="H3684" s="140" t="str">
        <f t="shared" si="171"/>
        <v/>
      </c>
      <c r="I3684" s="141" t="str">
        <f t="shared" si="172"/>
        <v/>
      </c>
      <c r="J3684" s="143"/>
      <c r="K3684" s="144" t="s">
        <v>3103</v>
      </c>
    </row>
    <row r="3685" spans="1:11" hidden="1" x14ac:dyDescent="0.25">
      <c r="A3685" s="137" t="s">
        <v>8952</v>
      </c>
      <c r="B3685" s="138" t="s">
        <v>8953</v>
      </c>
      <c r="C3685" s="139" t="s">
        <v>86</v>
      </c>
      <c r="D3685" s="139">
        <v>0</v>
      </c>
      <c r="E3685" s="140" t="s">
        <v>12</v>
      </c>
      <c r="F3685" s="141" t="str">
        <f t="shared" si="173"/>
        <v/>
      </c>
      <c r="G3685" s="142">
        <f>IF($K3685="Padrão",BDI!$B$17,IF($K3685="Diferenciado",BDI!$E$17,0))</f>
        <v>0.21290000000000001</v>
      </c>
      <c r="H3685" s="140" t="str">
        <f t="shared" si="171"/>
        <v/>
      </c>
      <c r="I3685" s="141" t="str">
        <f t="shared" si="172"/>
        <v/>
      </c>
      <c r="J3685" s="143"/>
      <c r="K3685" s="144" t="s">
        <v>3103</v>
      </c>
    </row>
    <row r="3686" spans="1:11" hidden="1" x14ac:dyDescent="0.25">
      <c r="A3686" s="137" t="s">
        <v>8954</v>
      </c>
      <c r="B3686" s="138" t="s">
        <v>8955</v>
      </c>
      <c r="C3686" s="139" t="s">
        <v>86</v>
      </c>
      <c r="D3686" s="139">
        <v>0</v>
      </c>
      <c r="E3686" s="140" t="s">
        <v>12</v>
      </c>
      <c r="F3686" s="141" t="str">
        <f t="shared" si="173"/>
        <v/>
      </c>
      <c r="G3686" s="142">
        <f>IF($K3686="Padrão",BDI!$B$17,IF($K3686="Diferenciado",BDI!$E$17,0))</f>
        <v>0.21290000000000001</v>
      </c>
      <c r="H3686" s="140" t="str">
        <f t="shared" si="171"/>
        <v/>
      </c>
      <c r="I3686" s="141" t="str">
        <f t="shared" si="172"/>
        <v/>
      </c>
      <c r="J3686" s="143"/>
      <c r="K3686" s="144" t="s">
        <v>3103</v>
      </c>
    </row>
    <row r="3687" spans="1:11" hidden="1" x14ac:dyDescent="0.25">
      <c r="A3687" s="137" t="s">
        <v>8956</v>
      </c>
      <c r="B3687" s="138" t="s">
        <v>8957</v>
      </c>
      <c r="C3687" s="139" t="s">
        <v>86</v>
      </c>
      <c r="D3687" s="139">
        <v>0</v>
      </c>
      <c r="E3687" s="140" t="s">
        <v>12</v>
      </c>
      <c r="F3687" s="141" t="str">
        <f t="shared" si="173"/>
        <v/>
      </c>
      <c r="G3687" s="142">
        <f>IF($K3687="Padrão",BDI!$B$17,IF($K3687="Diferenciado",BDI!$E$17,0))</f>
        <v>0.21290000000000001</v>
      </c>
      <c r="H3687" s="140" t="str">
        <f t="shared" si="171"/>
        <v/>
      </c>
      <c r="I3687" s="141" t="str">
        <f t="shared" si="172"/>
        <v/>
      </c>
      <c r="J3687" s="143"/>
      <c r="K3687" s="144" t="s">
        <v>3103</v>
      </c>
    </row>
    <row r="3688" spans="1:11" hidden="1" x14ac:dyDescent="0.25">
      <c r="A3688" s="137" t="s">
        <v>8958</v>
      </c>
      <c r="B3688" s="138" t="s">
        <v>8959</v>
      </c>
      <c r="C3688" s="139" t="s">
        <v>86</v>
      </c>
      <c r="D3688" s="139">
        <v>0</v>
      </c>
      <c r="E3688" s="140" t="s">
        <v>12</v>
      </c>
      <c r="F3688" s="141" t="str">
        <f t="shared" si="173"/>
        <v/>
      </c>
      <c r="G3688" s="142">
        <f>IF($K3688="Padrão",BDI!$B$17,IF($K3688="Diferenciado",BDI!$E$17,0))</f>
        <v>0.21290000000000001</v>
      </c>
      <c r="H3688" s="140" t="str">
        <f t="shared" si="171"/>
        <v/>
      </c>
      <c r="I3688" s="141" t="str">
        <f t="shared" si="172"/>
        <v/>
      </c>
      <c r="J3688" s="143"/>
      <c r="K3688" s="144" t="s">
        <v>3103</v>
      </c>
    </row>
    <row r="3689" spans="1:11" hidden="1" x14ac:dyDescent="0.25">
      <c r="A3689" s="137" t="s">
        <v>8960</v>
      </c>
      <c r="B3689" s="138" t="s">
        <v>8961</v>
      </c>
      <c r="C3689" s="139" t="s">
        <v>86</v>
      </c>
      <c r="D3689" s="139">
        <v>0</v>
      </c>
      <c r="E3689" s="140" t="s">
        <v>12</v>
      </c>
      <c r="F3689" s="141" t="str">
        <f t="shared" si="173"/>
        <v/>
      </c>
      <c r="G3689" s="142">
        <f>IF($K3689="Padrão",BDI!$B$17,IF($K3689="Diferenciado",BDI!$E$17,0))</f>
        <v>0.21290000000000001</v>
      </c>
      <c r="H3689" s="140" t="str">
        <f t="shared" si="171"/>
        <v/>
      </c>
      <c r="I3689" s="141" t="str">
        <f t="shared" si="172"/>
        <v/>
      </c>
      <c r="J3689" s="143"/>
      <c r="K3689" s="144" t="s">
        <v>3103</v>
      </c>
    </row>
    <row r="3690" spans="1:11" hidden="1" x14ac:dyDescent="0.25">
      <c r="A3690" s="137" t="s">
        <v>8962</v>
      </c>
      <c r="B3690" s="138" t="s">
        <v>8963</v>
      </c>
      <c r="C3690" s="139" t="s">
        <v>86</v>
      </c>
      <c r="D3690" s="139">
        <v>0</v>
      </c>
      <c r="E3690" s="140" t="s">
        <v>12</v>
      </c>
      <c r="F3690" s="141" t="str">
        <f t="shared" si="173"/>
        <v/>
      </c>
      <c r="G3690" s="142">
        <f>IF($K3690="Padrão",BDI!$B$17,IF($K3690="Diferenciado",BDI!$E$17,0))</f>
        <v>0.21290000000000001</v>
      </c>
      <c r="H3690" s="140" t="str">
        <f t="shared" si="171"/>
        <v/>
      </c>
      <c r="I3690" s="141" t="str">
        <f t="shared" si="172"/>
        <v/>
      </c>
      <c r="J3690" s="143"/>
      <c r="K3690" s="144" t="s">
        <v>3103</v>
      </c>
    </row>
    <row r="3691" spans="1:11" hidden="1" x14ac:dyDescent="0.25">
      <c r="A3691" s="137" t="s">
        <v>8964</v>
      </c>
      <c r="B3691" s="138" t="s">
        <v>8965</v>
      </c>
      <c r="C3691" s="139" t="s">
        <v>86</v>
      </c>
      <c r="D3691" s="139">
        <v>0</v>
      </c>
      <c r="E3691" s="140" t="s">
        <v>12</v>
      </c>
      <c r="F3691" s="141" t="str">
        <f t="shared" si="173"/>
        <v/>
      </c>
      <c r="G3691" s="142">
        <f>IF($K3691="Padrão",BDI!$B$17,IF($K3691="Diferenciado",BDI!$E$17,0))</f>
        <v>0.21290000000000001</v>
      </c>
      <c r="H3691" s="140" t="str">
        <f t="shared" si="171"/>
        <v/>
      </c>
      <c r="I3691" s="141" t="str">
        <f t="shared" si="172"/>
        <v/>
      </c>
      <c r="J3691" s="143"/>
      <c r="K3691" s="144" t="s">
        <v>3103</v>
      </c>
    </row>
    <row r="3692" spans="1:11" hidden="1" x14ac:dyDescent="0.25">
      <c r="A3692" s="137" t="s">
        <v>8966</v>
      </c>
      <c r="B3692" s="138" t="s">
        <v>8967</v>
      </c>
      <c r="C3692" s="139" t="s">
        <v>86</v>
      </c>
      <c r="D3692" s="139">
        <v>0</v>
      </c>
      <c r="E3692" s="140" t="s">
        <v>12</v>
      </c>
      <c r="F3692" s="141" t="str">
        <f t="shared" si="173"/>
        <v/>
      </c>
      <c r="G3692" s="142">
        <f>IF($K3692="Padrão",BDI!$B$17,IF($K3692="Diferenciado",BDI!$E$17,0))</f>
        <v>0.21290000000000001</v>
      </c>
      <c r="H3692" s="140" t="str">
        <f t="shared" si="171"/>
        <v/>
      </c>
      <c r="I3692" s="141" t="str">
        <f t="shared" si="172"/>
        <v/>
      </c>
      <c r="J3692" s="143"/>
      <c r="K3692" s="144" t="s">
        <v>3103</v>
      </c>
    </row>
    <row r="3693" spans="1:11" hidden="1" x14ac:dyDescent="0.25">
      <c r="A3693" s="137" t="s">
        <v>8968</v>
      </c>
      <c r="B3693" s="138" t="s">
        <v>8969</v>
      </c>
      <c r="C3693" s="139" t="s">
        <v>86</v>
      </c>
      <c r="D3693" s="139">
        <v>0</v>
      </c>
      <c r="E3693" s="140" t="s">
        <v>12</v>
      </c>
      <c r="F3693" s="141" t="str">
        <f t="shared" si="173"/>
        <v/>
      </c>
      <c r="G3693" s="142">
        <f>IF($K3693="Padrão",BDI!$B$17,IF($K3693="Diferenciado",BDI!$E$17,0))</f>
        <v>0.21290000000000001</v>
      </c>
      <c r="H3693" s="140" t="str">
        <f t="shared" si="171"/>
        <v/>
      </c>
      <c r="I3693" s="141" t="str">
        <f t="shared" si="172"/>
        <v/>
      </c>
      <c r="J3693" s="143"/>
      <c r="K3693" s="144" t="s">
        <v>3103</v>
      </c>
    </row>
    <row r="3694" spans="1:11" hidden="1" x14ac:dyDescent="0.25">
      <c r="A3694" s="137" t="s">
        <v>8970</v>
      </c>
      <c r="B3694" s="138" t="s">
        <v>8971</v>
      </c>
      <c r="C3694" s="139" t="s">
        <v>86</v>
      </c>
      <c r="D3694" s="139">
        <v>0</v>
      </c>
      <c r="E3694" s="140" t="s">
        <v>12</v>
      </c>
      <c r="F3694" s="141" t="str">
        <f t="shared" si="173"/>
        <v/>
      </c>
      <c r="G3694" s="142">
        <f>IF($K3694="Padrão",BDI!$B$17,IF($K3694="Diferenciado",BDI!$E$17,0))</f>
        <v>0.21290000000000001</v>
      </c>
      <c r="H3694" s="140" t="str">
        <f t="shared" si="171"/>
        <v/>
      </c>
      <c r="I3694" s="141" t="str">
        <f t="shared" si="172"/>
        <v/>
      </c>
      <c r="J3694" s="143"/>
      <c r="K3694" s="144" t="s">
        <v>3103</v>
      </c>
    </row>
    <row r="3695" spans="1:11" hidden="1" x14ac:dyDescent="0.25">
      <c r="A3695" s="137" t="s">
        <v>8972</v>
      </c>
      <c r="B3695" s="138" t="s">
        <v>8973</v>
      </c>
      <c r="C3695" s="139" t="s">
        <v>86</v>
      </c>
      <c r="D3695" s="139">
        <v>0</v>
      </c>
      <c r="E3695" s="140" t="s">
        <v>12</v>
      </c>
      <c r="F3695" s="141" t="str">
        <f t="shared" si="173"/>
        <v/>
      </c>
      <c r="G3695" s="142">
        <f>IF($K3695="Padrão",BDI!$B$17,IF($K3695="Diferenciado",BDI!$E$17,0))</f>
        <v>0.21290000000000001</v>
      </c>
      <c r="H3695" s="140" t="str">
        <f t="shared" si="171"/>
        <v/>
      </c>
      <c r="I3695" s="141" t="str">
        <f t="shared" si="172"/>
        <v/>
      </c>
      <c r="J3695" s="143"/>
      <c r="K3695" s="144" t="s">
        <v>3103</v>
      </c>
    </row>
    <row r="3696" spans="1:11" hidden="1" x14ac:dyDescent="0.25">
      <c r="A3696" s="137" t="s">
        <v>8974</v>
      </c>
      <c r="B3696" s="138" t="s">
        <v>8975</v>
      </c>
      <c r="C3696" s="139" t="s">
        <v>86</v>
      </c>
      <c r="D3696" s="139">
        <v>0</v>
      </c>
      <c r="E3696" s="140" t="s">
        <v>12</v>
      </c>
      <c r="F3696" s="141" t="str">
        <f t="shared" si="173"/>
        <v/>
      </c>
      <c r="G3696" s="142">
        <f>IF($K3696="Padrão",BDI!$B$17,IF($K3696="Diferenciado",BDI!$E$17,0))</f>
        <v>0.21290000000000001</v>
      </c>
      <c r="H3696" s="140" t="str">
        <f t="shared" si="171"/>
        <v/>
      </c>
      <c r="I3696" s="141" t="str">
        <f t="shared" si="172"/>
        <v/>
      </c>
      <c r="J3696" s="143"/>
      <c r="K3696" s="144" t="s">
        <v>3103</v>
      </c>
    </row>
    <row r="3697" spans="1:11" hidden="1" x14ac:dyDescent="0.25">
      <c r="A3697" s="137" t="s">
        <v>8976</v>
      </c>
      <c r="B3697" s="138" t="s">
        <v>8977</v>
      </c>
      <c r="C3697" s="139" t="s">
        <v>86</v>
      </c>
      <c r="D3697" s="139">
        <v>0</v>
      </c>
      <c r="E3697" s="140" t="s">
        <v>12</v>
      </c>
      <c r="F3697" s="141" t="str">
        <f t="shared" si="173"/>
        <v/>
      </c>
      <c r="G3697" s="142">
        <f>IF($K3697="Padrão",BDI!$B$17,IF($K3697="Diferenciado",BDI!$E$17,0))</f>
        <v>0.21290000000000001</v>
      </c>
      <c r="H3697" s="140" t="str">
        <f t="shared" si="171"/>
        <v/>
      </c>
      <c r="I3697" s="141" t="str">
        <f t="shared" si="172"/>
        <v/>
      </c>
      <c r="J3697" s="143"/>
      <c r="K3697" s="144" t="s">
        <v>3103</v>
      </c>
    </row>
    <row r="3698" spans="1:11" hidden="1" x14ac:dyDescent="0.25">
      <c r="A3698" s="137" t="s">
        <v>8978</v>
      </c>
      <c r="B3698" s="138" t="s">
        <v>8979</v>
      </c>
      <c r="C3698" s="139" t="s">
        <v>86</v>
      </c>
      <c r="D3698" s="139">
        <v>0</v>
      </c>
      <c r="E3698" s="140" t="s">
        <v>12</v>
      </c>
      <c r="F3698" s="141" t="str">
        <f t="shared" si="173"/>
        <v/>
      </c>
      <c r="G3698" s="142">
        <f>IF($K3698="Padrão",BDI!$B$17,IF($K3698="Diferenciado",BDI!$E$17,0))</f>
        <v>0.21290000000000001</v>
      </c>
      <c r="H3698" s="140" t="str">
        <f t="shared" si="171"/>
        <v/>
      </c>
      <c r="I3698" s="141" t="str">
        <f t="shared" si="172"/>
        <v/>
      </c>
      <c r="J3698" s="143"/>
      <c r="K3698" s="144" t="s">
        <v>3103</v>
      </c>
    </row>
    <row r="3699" spans="1:11" hidden="1" x14ac:dyDescent="0.25">
      <c r="A3699" s="137" t="s">
        <v>8980</v>
      </c>
      <c r="B3699" s="138" t="s">
        <v>8981</v>
      </c>
      <c r="C3699" s="139" t="s">
        <v>86</v>
      </c>
      <c r="D3699" s="139">
        <v>0</v>
      </c>
      <c r="E3699" s="140" t="s">
        <v>12</v>
      </c>
      <c r="F3699" s="141" t="str">
        <f t="shared" si="173"/>
        <v/>
      </c>
      <c r="G3699" s="142">
        <f>IF($K3699="Padrão",BDI!$B$17,IF($K3699="Diferenciado",BDI!$E$17,0))</f>
        <v>0.21290000000000001</v>
      </c>
      <c r="H3699" s="140" t="str">
        <f t="shared" si="171"/>
        <v/>
      </c>
      <c r="I3699" s="141" t="str">
        <f t="shared" si="172"/>
        <v/>
      </c>
      <c r="J3699" s="143"/>
      <c r="K3699" s="144" t="s">
        <v>3103</v>
      </c>
    </row>
    <row r="3700" spans="1:11" hidden="1" x14ac:dyDescent="0.25">
      <c r="A3700" s="137" t="s">
        <v>8982</v>
      </c>
      <c r="B3700" s="138" t="s">
        <v>8983</v>
      </c>
      <c r="C3700" s="139" t="s">
        <v>86</v>
      </c>
      <c r="D3700" s="139">
        <v>0</v>
      </c>
      <c r="E3700" s="140" t="s">
        <v>12</v>
      </c>
      <c r="F3700" s="141" t="str">
        <f t="shared" si="173"/>
        <v/>
      </c>
      <c r="G3700" s="142">
        <f>IF($K3700="Padrão",BDI!$B$17,IF($K3700="Diferenciado",BDI!$E$17,0))</f>
        <v>0.21290000000000001</v>
      </c>
      <c r="H3700" s="140" t="str">
        <f t="shared" si="171"/>
        <v/>
      </c>
      <c r="I3700" s="141" t="str">
        <f t="shared" si="172"/>
        <v/>
      </c>
      <c r="J3700" s="143"/>
      <c r="K3700" s="144" t="s">
        <v>3103</v>
      </c>
    </row>
    <row r="3701" spans="1:11" hidden="1" x14ac:dyDescent="0.25">
      <c r="A3701" s="137" t="s">
        <v>8984</v>
      </c>
      <c r="B3701" s="138" t="s">
        <v>8985</v>
      </c>
      <c r="C3701" s="139" t="s">
        <v>86</v>
      </c>
      <c r="D3701" s="139">
        <v>0</v>
      </c>
      <c r="E3701" s="140" t="s">
        <v>12</v>
      </c>
      <c r="F3701" s="141" t="str">
        <f t="shared" si="173"/>
        <v/>
      </c>
      <c r="G3701" s="142">
        <f>IF($K3701="Padrão",BDI!$B$17,IF($K3701="Diferenciado",BDI!$E$17,0))</f>
        <v>0.21290000000000001</v>
      </c>
      <c r="H3701" s="140" t="str">
        <f t="shared" si="171"/>
        <v/>
      </c>
      <c r="I3701" s="141" t="str">
        <f t="shared" si="172"/>
        <v/>
      </c>
      <c r="J3701" s="143"/>
      <c r="K3701" s="144" t="s">
        <v>3103</v>
      </c>
    </row>
    <row r="3702" spans="1:11" hidden="1" x14ac:dyDescent="0.25">
      <c r="A3702" s="137" t="s">
        <v>8986</v>
      </c>
      <c r="B3702" s="138" t="s">
        <v>8987</v>
      </c>
      <c r="C3702" s="139" t="s">
        <v>86</v>
      </c>
      <c r="D3702" s="139">
        <v>0</v>
      </c>
      <c r="E3702" s="140" t="s">
        <v>12</v>
      </c>
      <c r="F3702" s="141" t="str">
        <f t="shared" si="173"/>
        <v/>
      </c>
      <c r="G3702" s="142">
        <f>IF($K3702="Padrão",BDI!$B$17,IF($K3702="Diferenciado",BDI!$E$17,0))</f>
        <v>0.21290000000000001</v>
      </c>
      <c r="H3702" s="140" t="str">
        <f t="shared" si="171"/>
        <v/>
      </c>
      <c r="I3702" s="141" t="str">
        <f t="shared" si="172"/>
        <v/>
      </c>
      <c r="J3702" s="143"/>
      <c r="K3702" s="144" t="s">
        <v>3103</v>
      </c>
    </row>
    <row r="3703" spans="1:11" hidden="1" x14ac:dyDescent="0.25">
      <c r="A3703" s="137" t="s">
        <v>8988</v>
      </c>
      <c r="B3703" s="138" t="s">
        <v>8989</v>
      </c>
      <c r="C3703" s="139" t="s">
        <v>86</v>
      </c>
      <c r="D3703" s="139">
        <v>0</v>
      </c>
      <c r="E3703" s="140" t="s">
        <v>12</v>
      </c>
      <c r="F3703" s="141" t="str">
        <f t="shared" si="173"/>
        <v/>
      </c>
      <c r="G3703" s="142">
        <f>IF($K3703="Padrão",BDI!$B$17,IF($K3703="Diferenciado",BDI!$E$17,0))</f>
        <v>0.21290000000000001</v>
      </c>
      <c r="H3703" s="140" t="str">
        <f t="shared" si="171"/>
        <v/>
      </c>
      <c r="I3703" s="141" t="str">
        <f t="shared" si="172"/>
        <v/>
      </c>
      <c r="J3703" s="143"/>
      <c r="K3703" s="144" t="s">
        <v>3103</v>
      </c>
    </row>
    <row r="3704" spans="1:11" hidden="1" x14ac:dyDescent="0.25">
      <c r="A3704" s="137" t="s">
        <v>8990</v>
      </c>
      <c r="B3704" s="138" t="s">
        <v>8991</v>
      </c>
      <c r="C3704" s="139" t="s">
        <v>86</v>
      </c>
      <c r="D3704" s="139">
        <v>0</v>
      </c>
      <c r="E3704" s="140" t="s">
        <v>12</v>
      </c>
      <c r="F3704" s="141" t="str">
        <f t="shared" si="173"/>
        <v/>
      </c>
      <c r="G3704" s="142">
        <f>IF($K3704="Padrão",BDI!$B$17,IF($K3704="Diferenciado",BDI!$E$17,0))</f>
        <v>0.21290000000000001</v>
      </c>
      <c r="H3704" s="140" t="str">
        <f t="shared" si="171"/>
        <v/>
      </c>
      <c r="I3704" s="141" t="str">
        <f t="shared" si="172"/>
        <v/>
      </c>
      <c r="J3704" s="143"/>
      <c r="K3704" s="144" t="s">
        <v>3103</v>
      </c>
    </row>
    <row r="3705" spans="1:11" hidden="1" x14ac:dyDescent="0.25">
      <c r="A3705" s="137" t="s">
        <v>8992</v>
      </c>
      <c r="B3705" s="138" t="s">
        <v>8993</v>
      </c>
      <c r="C3705" s="139" t="s">
        <v>86</v>
      </c>
      <c r="D3705" s="139">
        <v>0</v>
      </c>
      <c r="E3705" s="140" t="s">
        <v>12</v>
      </c>
      <c r="F3705" s="141" t="str">
        <f t="shared" si="173"/>
        <v/>
      </c>
      <c r="G3705" s="142">
        <f>IF($K3705="Padrão",BDI!$B$17,IF($K3705="Diferenciado",BDI!$E$17,0))</f>
        <v>0.21290000000000001</v>
      </c>
      <c r="H3705" s="140" t="str">
        <f t="shared" si="171"/>
        <v/>
      </c>
      <c r="I3705" s="141" t="str">
        <f t="shared" si="172"/>
        <v/>
      </c>
      <c r="J3705" s="143"/>
      <c r="K3705" s="144" t="s">
        <v>3103</v>
      </c>
    </row>
    <row r="3706" spans="1:11" hidden="1" x14ac:dyDescent="0.25">
      <c r="A3706" s="137" t="s">
        <v>8994</v>
      </c>
      <c r="B3706" s="138" t="s">
        <v>8995</v>
      </c>
      <c r="C3706" s="139" t="s">
        <v>86</v>
      </c>
      <c r="D3706" s="139">
        <v>0</v>
      </c>
      <c r="E3706" s="140" t="s">
        <v>12</v>
      </c>
      <c r="F3706" s="141" t="str">
        <f t="shared" si="173"/>
        <v/>
      </c>
      <c r="G3706" s="142">
        <f>IF($K3706="Padrão",BDI!$B$17,IF($K3706="Diferenciado",BDI!$E$17,0))</f>
        <v>0.21290000000000001</v>
      </c>
      <c r="H3706" s="140" t="str">
        <f t="shared" si="171"/>
        <v/>
      </c>
      <c r="I3706" s="141" t="str">
        <f t="shared" si="172"/>
        <v/>
      </c>
      <c r="J3706" s="143"/>
      <c r="K3706" s="144" t="s">
        <v>3103</v>
      </c>
    </row>
    <row r="3707" spans="1:11" hidden="1" x14ac:dyDescent="0.25">
      <c r="A3707" s="137" t="s">
        <v>8996</v>
      </c>
      <c r="B3707" s="138" t="s">
        <v>8997</v>
      </c>
      <c r="C3707" s="139" t="s">
        <v>86</v>
      </c>
      <c r="D3707" s="139">
        <v>0</v>
      </c>
      <c r="E3707" s="140" t="s">
        <v>12</v>
      </c>
      <c r="F3707" s="141" t="str">
        <f t="shared" si="173"/>
        <v/>
      </c>
      <c r="G3707" s="142">
        <f>IF($K3707="Padrão",BDI!$B$17,IF($K3707="Diferenciado",BDI!$E$17,0))</f>
        <v>0.21290000000000001</v>
      </c>
      <c r="H3707" s="140" t="str">
        <f t="shared" si="171"/>
        <v/>
      </c>
      <c r="I3707" s="141" t="str">
        <f t="shared" si="172"/>
        <v/>
      </c>
      <c r="J3707" s="143"/>
      <c r="K3707" s="144" t="s">
        <v>3103</v>
      </c>
    </row>
    <row r="3708" spans="1:11" ht="25.5" hidden="1" x14ac:dyDescent="0.25">
      <c r="A3708" s="137" t="s">
        <v>8998</v>
      </c>
      <c r="B3708" s="138" t="s">
        <v>8999</v>
      </c>
      <c r="C3708" s="139" t="s">
        <v>86</v>
      </c>
      <c r="D3708" s="139">
        <v>0</v>
      </c>
      <c r="E3708" s="140" t="s">
        <v>12</v>
      </c>
      <c r="F3708" s="141" t="str">
        <f t="shared" si="173"/>
        <v/>
      </c>
      <c r="G3708" s="142">
        <f>IF($K3708="Padrão",BDI!$B$17,IF($K3708="Diferenciado",BDI!$E$17,0))</f>
        <v>0.21290000000000001</v>
      </c>
      <c r="H3708" s="140" t="str">
        <f t="shared" si="171"/>
        <v/>
      </c>
      <c r="I3708" s="141" t="str">
        <f t="shared" si="172"/>
        <v/>
      </c>
      <c r="J3708" s="143"/>
      <c r="K3708" s="144" t="s">
        <v>3103</v>
      </c>
    </row>
    <row r="3709" spans="1:11" ht="25.5" hidden="1" x14ac:dyDescent="0.25">
      <c r="A3709" s="137" t="s">
        <v>9000</v>
      </c>
      <c r="B3709" s="138" t="s">
        <v>9001</v>
      </c>
      <c r="C3709" s="139" t="s">
        <v>86</v>
      </c>
      <c r="D3709" s="139">
        <v>0</v>
      </c>
      <c r="E3709" s="140" t="s">
        <v>12</v>
      </c>
      <c r="F3709" s="141" t="str">
        <f t="shared" si="173"/>
        <v/>
      </c>
      <c r="G3709" s="142">
        <f>IF($K3709="Padrão",BDI!$B$17,IF($K3709="Diferenciado",BDI!$E$17,0))</f>
        <v>0.21290000000000001</v>
      </c>
      <c r="H3709" s="140" t="str">
        <f t="shared" si="171"/>
        <v/>
      </c>
      <c r="I3709" s="141" t="str">
        <f t="shared" si="172"/>
        <v/>
      </c>
      <c r="J3709" s="143"/>
      <c r="K3709" s="144" t="s">
        <v>3103</v>
      </c>
    </row>
    <row r="3710" spans="1:11" hidden="1" x14ac:dyDescent="0.25">
      <c r="A3710" s="137" t="s">
        <v>9002</v>
      </c>
      <c r="B3710" s="138" t="s">
        <v>9003</v>
      </c>
      <c r="C3710" s="139" t="s">
        <v>86</v>
      </c>
      <c r="D3710" s="139">
        <v>0</v>
      </c>
      <c r="E3710" s="140" t="s">
        <v>12</v>
      </c>
      <c r="F3710" s="141" t="str">
        <f t="shared" si="173"/>
        <v/>
      </c>
      <c r="G3710" s="142">
        <f>IF($K3710="Padrão",BDI!$B$17,IF($K3710="Diferenciado",BDI!$E$17,0))</f>
        <v>0.21290000000000001</v>
      </c>
      <c r="H3710" s="140" t="str">
        <f t="shared" si="171"/>
        <v/>
      </c>
      <c r="I3710" s="141" t="str">
        <f t="shared" si="172"/>
        <v/>
      </c>
      <c r="J3710" s="143"/>
      <c r="K3710" s="144" t="s">
        <v>3103</v>
      </c>
    </row>
    <row r="3711" spans="1:11" hidden="1" x14ac:dyDescent="0.25">
      <c r="A3711" s="137" t="s">
        <v>9004</v>
      </c>
      <c r="B3711" s="138" t="s">
        <v>9005</v>
      </c>
      <c r="C3711" s="139" t="s">
        <v>105</v>
      </c>
      <c r="D3711" s="139">
        <v>0</v>
      </c>
      <c r="E3711" s="140" t="s">
        <v>12</v>
      </c>
      <c r="F3711" s="141" t="str">
        <f t="shared" si="173"/>
        <v/>
      </c>
      <c r="G3711" s="142">
        <f>IF($K3711="Padrão",BDI!$B$17,IF($K3711="Diferenciado",BDI!$E$17,0))</f>
        <v>0.21290000000000001</v>
      </c>
      <c r="H3711" s="140" t="str">
        <f t="shared" si="171"/>
        <v/>
      </c>
      <c r="I3711" s="141" t="str">
        <f t="shared" si="172"/>
        <v/>
      </c>
      <c r="J3711" s="143"/>
      <c r="K3711" s="144" t="s">
        <v>3103</v>
      </c>
    </row>
    <row r="3712" spans="1:11" ht="25.5" hidden="1" x14ac:dyDescent="0.25">
      <c r="A3712" s="137" t="s">
        <v>9006</v>
      </c>
      <c r="B3712" s="138" t="s">
        <v>9007</v>
      </c>
      <c r="C3712" s="139" t="s">
        <v>86</v>
      </c>
      <c r="D3712" s="139">
        <v>0</v>
      </c>
      <c r="E3712" s="140" t="s">
        <v>12</v>
      </c>
      <c r="F3712" s="141" t="str">
        <f t="shared" si="173"/>
        <v/>
      </c>
      <c r="G3712" s="142">
        <f>IF($K3712="Padrão",BDI!$B$17,IF($K3712="Diferenciado",BDI!$E$17,0))</f>
        <v>0.21290000000000001</v>
      </c>
      <c r="H3712" s="140" t="str">
        <f t="shared" si="171"/>
        <v/>
      </c>
      <c r="I3712" s="141" t="str">
        <f t="shared" si="172"/>
        <v/>
      </c>
      <c r="J3712" s="143"/>
      <c r="K3712" s="144" t="s">
        <v>3103</v>
      </c>
    </row>
    <row r="3713" spans="1:11" hidden="1" x14ac:dyDescent="0.25">
      <c r="A3713" s="137" t="s">
        <v>9008</v>
      </c>
      <c r="B3713" s="138" t="s">
        <v>9009</v>
      </c>
      <c r="C3713" s="139" t="s">
        <v>86</v>
      </c>
      <c r="D3713" s="139">
        <v>0</v>
      </c>
      <c r="E3713" s="140" t="s">
        <v>12</v>
      </c>
      <c r="F3713" s="141" t="str">
        <f t="shared" si="173"/>
        <v/>
      </c>
      <c r="G3713" s="142">
        <f>IF($K3713="Padrão",BDI!$B$17,IF($K3713="Diferenciado",BDI!$E$17,0))</f>
        <v>0.21290000000000001</v>
      </c>
      <c r="H3713" s="140" t="str">
        <f t="shared" si="171"/>
        <v/>
      </c>
      <c r="I3713" s="141" t="str">
        <f t="shared" si="172"/>
        <v/>
      </c>
      <c r="J3713" s="143"/>
      <c r="K3713" s="144" t="s">
        <v>3103</v>
      </c>
    </row>
    <row r="3714" spans="1:11" hidden="1" x14ac:dyDescent="0.25">
      <c r="A3714" s="137" t="s">
        <v>9010</v>
      </c>
      <c r="B3714" s="138" t="s">
        <v>9011</v>
      </c>
      <c r="C3714" s="139" t="s">
        <v>86</v>
      </c>
      <c r="D3714" s="139">
        <v>0</v>
      </c>
      <c r="E3714" s="140" t="s">
        <v>12</v>
      </c>
      <c r="F3714" s="141" t="str">
        <f t="shared" si="173"/>
        <v/>
      </c>
      <c r="G3714" s="142">
        <f>IF($K3714="Padrão",BDI!$B$17,IF($K3714="Diferenciado",BDI!$E$17,0))</f>
        <v>0.21290000000000001</v>
      </c>
      <c r="H3714" s="140" t="str">
        <f t="shared" si="171"/>
        <v/>
      </c>
      <c r="I3714" s="141" t="str">
        <f t="shared" si="172"/>
        <v/>
      </c>
      <c r="J3714" s="143"/>
      <c r="K3714" s="144" t="s">
        <v>3103</v>
      </c>
    </row>
    <row r="3715" spans="1:11" ht="25.5" hidden="1" x14ac:dyDescent="0.25">
      <c r="A3715" s="137" t="s">
        <v>9012</v>
      </c>
      <c r="B3715" s="138" t="s">
        <v>9013</v>
      </c>
      <c r="C3715" s="139" t="s">
        <v>86</v>
      </c>
      <c r="D3715" s="139">
        <v>0</v>
      </c>
      <c r="E3715" s="140" t="s">
        <v>12</v>
      </c>
      <c r="F3715" s="141" t="str">
        <f t="shared" si="173"/>
        <v/>
      </c>
      <c r="G3715" s="142">
        <f>IF($K3715="Padrão",BDI!$B$17,IF($K3715="Diferenciado",BDI!$E$17,0))</f>
        <v>0.21290000000000001</v>
      </c>
      <c r="H3715" s="140" t="str">
        <f t="shared" si="171"/>
        <v/>
      </c>
      <c r="I3715" s="141" t="str">
        <f t="shared" si="172"/>
        <v/>
      </c>
      <c r="J3715" s="143"/>
      <c r="K3715" s="144" t="s">
        <v>3103</v>
      </c>
    </row>
    <row r="3716" spans="1:11" ht="25.5" hidden="1" x14ac:dyDescent="0.25">
      <c r="A3716" s="137" t="s">
        <v>9014</v>
      </c>
      <c r="B3716" s="138" t="s">
        <v>9015</v>
      </c>
      <c r="C3716" s="139" t="s">
        <v>86</v>
      </c>
      <c r="D3716" s="139">
        <v>0</v>
      </c>
      <c r="E3716" s="140" t="s">
        <v>12</v>
      </c>
      <c r="F3716" s="141" t="str">
        <f t="shared" si="173"/>
        <v/>
      </c>
      <c r="G3716" s="142">
        <f>IF($K3716="Padrão",BDI!$B$17,IF($K3716="Diferenciado",BDI!$E$17,0))</f>
        <v>0.21290000000000001</v>
      </c>
      <c r="H3716" s="140" t="str">
        <f t="shared" si="171"/>
        <v/>
      </c>
      <c r="I3716" s="141" t="str">
        <f t="shared" si="172"/>
        <v/>
      </c>
      <c r="J3716" s="143"/>
      <c r="K3716" s="144" t="s">
        <v>3103</v>
      </c>
    </row>
    <row r="3717" spans="1:11" ht="25.5" hidden="1" x14ac:dyDescent="0.25">
      <c r="A3717" s="137" t="s">
        <v>9016</v>
      </c>
      <c r="B3717" s="138" t="s">
        <v>9017</v>
      </c>
      <c r="C3717" s="139" t="s">
        <v>86</v>
      </c>
      <c r="D3717" s="139">
        <v>0</v>
      </c>
      <c r="E3717" s="140" t="s">
        <v>12</v>
      </c>
      <c r="F3717" s="141" t="str">
        <f t="shared" si="173"/>
        <v/>
      </c>
      <c r="G3717" s="142">
        <f>IF($K3717="Padrão",BDI!$B$17,IF($K3717="Diferenciado",BDI!$E$17,0))</f>
        <v>0.21290000000000001</v>
      </c>
      <c r="H3717" s="140" t="str">
        <f t="shared" si="171"/>
        <v/>
      </c>
      <c r="I3717" s="141" t="str">
        <f t="shared" si="172"/>
        <v/>
      </c>
      <c r="J3717" s="143"/>
      <c r="K3717" s="144" t="s">
        <v>3103</v>
      </c>
    </row>
    <row r="3718" spans="1:11" hidden="1" x14ac:dyDescent="0.25">
      <c r="A3718" s="137" t="s">
        <v>9018</v>
      </c>
      <c r="B3718" s="138" t="s">
        <v>9019</v>
      </c>
      <c r="C3718" s="139" t="s">
        <v>86</v>
      </c>
      <c r="D3718" s="139">
        <v>0</v>
      </c>
      <c r="E3718" s="140" t="s">
        <v>12</v>
      </c>
      <c r="F3718" s="141" t="str">
        <f t="shared" si="173"/>
        <v/>
      </c>
      <c r="G3718" s="142">
        <f>IF($K3718="Padrão",BDI!$B$17,IF($K3718="Diferenciado",BDI!$E$17,0))</f>
        <v>0.21290000000000001</v>
      </c>
      <c r="H3718" s="140" t="str">
        <f t="shared" ref="H3718:H3781" si="174">IF(ISNUMBER(E3718),ROUND(E3718*(1+G3718),2),"")</f>
        <v/>
      </c>
      <c r="I3718" s="141" t="str">
        <f t="shared" ref="I3718:I3781" si="175">IF(ISNUMBER(E3718),ROUND(H3718*D3718,2),"")</f>
        <v/>
      </c>
      <c r="J3718" s="143"/>
      <c r="K3718" s="144" t="s">
        <v>3103</v>
      </c>
    </row>
    <row r="3719" spans="1:11" ht="25.5" hidden="1" x14ac:dyDescent="0.25">
      <c r="A3719" s="137" t="s">
        <v>9020</v>
      </c>
      <c r="B3719" s="138" t="s">
        <v>9021</v>
      </c>
      <c r="C3719" s="139" t="s">
        <v>86</v>
      </c>
      <c r="D3719" s="139">
        <v>0</v>
      </c>
      <c r="E3719" s="140" t="s">
        <v>12</v>
      </c>
      <c r="F3719" s="141" t="str">
        <f t="shared" ref="F3719:F3782" si="176">IF(ISNUMBER(E3719),D3719*E3719,"")</f>
        <v/>
      </c>
      <c r="G3719" s="142">
        <f>IF($K3719="Padrão",BDI!$B$17,IF($K3719="Diferenciado",BDI!$E$17,0))</f>
        <v>0.21290000000000001</v>
      </c>
      <c r="H3719" s="140" t="str">
        <f t="shared" si="174"/>
        <v/>
      </c>
      <c r="I3719" s="141" t="str">
        <f t="shared" si="175"/>
        <v/>
      </c>
      <c r="J3719" s="143"/>
      <c r="K3719" s="144" t="s">
        <v>3103</v>
      </c>
    </row>
    <row r="3720" spans="1:11" hidden="1" x14ac:dyDescent="0.25">
      <c r="A3720" s="137" t="s">
        <v>9022</v>
      </c>
      <c r="B3720" s="138" t="s">
        <v>9023</v>
      </c>
      <c r="C3720" s="139" t="s">
        <v>86</v>
      </c>
      <c r="D3720" s="139">
        <v>0</v>
      </c>
      <c r="E3720" s="140" t="s">
        <v>12</v>
      </c>
      <c r="F3720" s="141" t="str">
        <f t="shared" si="176"/>
        <v/>
      </c>
      <c r="G3720" s="142">
        <f>IF($K3720="Padrão",BDI!$B$17,IF($K3720="Diferenciado",BDI!$E$17,0))</f>
        <v>0.21290000000000001</v>
      </c>
      <c r="H3720" s="140" t="str">
        <f t="shared" si="174"/>
        <v/>
      </c>
      <c r="I3720" s="141" t="str">
        <f t="shared" si="175"/>
        <v/>
      </c>
      <c r="J3720" s="143"/>
      <c r="K3720" s="144" t="s">
        <v>3103</v>
      </c>
    </row>
    <row r="3721" spans="1:11" hidden="1" x14ac:dyDescent="0.25">
      <c r="A3721" s="137" t="s">
        <v>9024</v>
      </c>
      <c r="B3721" s="138" t="s">
        <v>9025</v>
      </c>
      <c r="C3721" s="139" t="s">
        <v>86</v>
      </c>
      <c r="D3721" s="139">
        <v>0</v>
      </c>
      <c r="E3721" s="140" t="s">
        <v>12</v>
      </c>
      <c r="F3721" s="141" t="str">
        <f t="shared" si="176"/>
        <v/>
      </c>
      <c r="G3721" s="142">
        <f>IF($K3721="Padrão",BDI!$B$17,IF($K3721="Diferenciado",BDI!$E$17,0))</f>
        <v>0.21290000000000001</v>
      </c>
      <c r="H3721" s="140" t="str">
        <f t="shared" si="174"/>
        <v/>
      </c>
      <c r="I3721" s="141" t="str">
        <f t="shared" si="175"/>
        <v/>
      </c>
      <c r="J3721" s="143"/>
      <c r="K3721" s="144" t="s">
        <v>3103</v>
      </c>
    </row>
    <row r="3722" spans="1:11" hidden="1" x14ac:dyDescent="0.25">
      <c r="A3722" s="137" t="s">
        <v>9026</v>
      </c>
      <c r="B3722" s="138" t="s">
        <v>9027</v>
      </c>
      <c r="C3722" s="139" t="s">
        <v>86</v>
      </c>
      <c r="D3722" s="139">
        <v>0</v>
      </c>
      <c r="E3722" s="140" t="s">
        <v>12</v>
      </c>
      <c r="F3722" s="141" t="str">
        <f t="shared" si="176"/>
        <v/>
      </c>
      <c r="G3722" s="142">
        <f>IF($K3722="Padrão",BDI!$B$17,IF($K3722="Diferenciado",BDI!$E$17,0))</f>
        <v>0.21290000000000001</v>
      </c>
      <c r="H3722" s="140" t="str">
        <f t="shared" si="174"/>
        <v/>
      </c>
      <c r="I3722" s="141" t="str">
        <f t="shared" si="175"/>
        <v/>
      </c>
      <c r="J3722" s="143"/>
      <c r="K3722" s="144" t="s">
        <v>3103</v>
      </c>
    </row>
    <row r="3723" spans="1:11" hidden="1" x14ac:dyDescent="0.25">
      <c r="A3723" s="137" t="s">
        <v>9028</v>
      </c>
      <c r="B3723" s="138" t="s">
        <v>9029</v>
      </c>
      <c r="C3723" s="139" t="s">
        <v>86</v>
      </c>
      <c r="D3723" s="139">
        <v>0</v>
      </c>
      <c r="E3723" s="140" t="s">
        <v>12</v>
      </c>
      <c r="F3723" s="141" t="str">
        <f t="shared" si="176"/>
        <v/>
      </c>
      <c r="G3723" s="142">
        <f>IF($K3723="Padrão",BDI!$B$17,IF($K3723="Diferenciado",BDI!$E$17,0))</f>
        <v>0.21290000000000001</v>
      </c>
      <c r="H3723" s="140" t="str">
        <f t="shared" si="174"/>
        <v/>
      </c>
      <c r="I3723" s="141" t="str">
        <f t="shared" si="175"/>
        <v/>
      </c>
      <c r="J3723" s="143"/>
      <c r="K3723" s="144" t="s">
        <v>3103</v>
      </c>
    </row>
    <row r="3724" spans="1:11" hidden="1" x14ac:dyDescent="0.25">
      <c r="A3724" s="137" t="s">
        <v>9030</v>
      </c>
      <c r="B3724" s="138" t="s">
        <v>9031</v>
      </c>
      <c r="C3724" s="139" t="s">
        <v>86</v>
      </c>
      <c r="D3724" s="139">
        <v>0</v>
      </c>
      <c r="E3724" s="140" t="s">
        <v>12</v>
      </c>
      <c r="F3724" s="141" t="str">
        <f t="shared" si="176"/>
        <v/>
      </c>
      <c r="G3724" s="142">
        <f>IF($K3724="Padrão",BDI!$B$17,IF($K3724="Diferenciado",BDI!$E$17,0))</f>
        <v>0.21290000000000001</v>
      </c>
      <c r="H3724" s="140" t="str">
        <f t="shared" si="174"/>
        <v/>
      </c>
      <c r="I3724" s="141" t="str">
        <f t="shared" si="175"/>
        <v/>
      </c>
      <c r="J3724" s="143"/>
      <c r="K3724" s="144" t="s">
        <v>3103</v>
      </c>
    </row>
    <row r="3725" spans="1:11" hidden="1" x14ac:dyDescent="0.25">
      <c r="A3725" s="137" t="s">
        <v>9032</v>
      </c>
      <c r="B3725" s="138" t="s">
        <v>9033</v>
      </c>
      <c r="C3725" s="139" t="s">
        <v>86</v>
      </c>
      <c r="D3725" s="139">
        <v>0</v>
      </c>
      <c r="E3725" s="140" t="s">
        <v>12</v>
      </c>
      <c r="F3725" s="141" t="str">
        <f t="shared" si="176"/>
        <v/>
      </c>
      <c r="G3725" s="142">
        <f>IF($K3725="Padrão",BDI!$B$17,IF($K3725="Diferenciado",BDI!$E$17,0))</f>
        <v>0.21290000000000001</v>
      </c>
      <c r="H3725" s="140" t="str">
        <f t="shared" si="174"/>
        <v/>
      </c>
      <c r="I3725" s="141" t="str">
        <f t="shared" si="175"/>
        <v/>
      </c>
      <c r="J3725" s="143"/>
      <c r="K3725" s="144" t="s">
        <v>3103</v>
      </c>
    </row>
    <row r="3726" spans="1:11" hidden="1" x14ac:dyDescent="0.25">
      <c r="A3726" s="185" t="s">
        <v>2161</v>
      </c>
      <c r="B3726" s="138" t="s">
        <v>9034</v>
      </c>
      <c r="C3726" s="139" t="s">
        <v>105</v>
      </c>
      <c r="D3726" s="139">
        <v>0</v>
      </c>
      <c r="E3726" s="140">
        <f ca="1">OFFSET(INDEX(Composições!A:H,MATCH(Orçamentária!A3726,Composições!A:A,0),8),2,0)</f>
        <v>294.41445249999992</v>
      </c>
      <c r="F3726" s="141">
        <f t="shared" ca="1" si="176"/>
        <v>0</v>
      </c>
      <c r="G3726" s="142">
        <f>IF($K3726="Padrão",BDI!$B$17,IF($K3726="Diferenciado",BDI!$E$17,0))</f>
        <v>0.21290000000000001</v>
      </c>
      <c r="H3726" s="140">
        <f t="shared" ca="1" si="174"/>
        <v>357.1</v>
      </c>
      <c r="I3726" s="141">
        <f t="shared" ca="1" si="175"/>
        <v>0</v>
      </c>
      <c r="J3726" s="143"/>
      <c r="K3726" s="144" t="s">
        <v>3103</v>
      </c>
    </row>
    <row r="3727" spans="1:11" hidden="1" x14ac:dyDescent="0.25">
      <c r="A3727" s="137" t="s">
        <v>9035</v>
      </c>
      <c r="B3727" s="138" t="s">
        <v>9036</v>
      </c>
      <c r="C3727" s="139" t="s">
        <v>86</v>
      </c>
      <c r="D3727" s="139">
        <v>0</v>
      </c>
      <c r="E3727" s="140" t="s">
        <v>12</v>
      </c>
      <c r="F3727" s="141" t="str">
        <f t="shared" si="176"/>
        <v/>
      </c>
      <c r="G3727" s="142">
        <f>IF($K3727="Padrão",BDI!$B$17,IF($K3727="Diferenciado",BDI!$E$17,0))</f>
        <v>0.21290000000000001</v>
      </c>
      <c r="H3727" s="140" t="str">
        <f t="shared" si="174"/>
        <v/>
      </c>
      <c r="I3727" s="141" t="str">
        <f t="shared" si="175"/>
        <v/>
      </c>
      <c r="J3727" s="143"/>
      <c r="K3727" s="144" t="s">
        <v>3103</v>
      </c>
    </row>
    <row r="3728" spans="1:11" hidden="1" x14ac:dyDescent="0.25">
      <c r="A3728" s="137" t="s">
        <v>9037</v>
      </c>
      <c r="B3728" s="138" t="s">
        <v>9038</v>
      </c>
      <c r="C3728" s="139" t="s">
        <v>86</v>
      </c>
      <c r="D3728" s="139">
        <v>0</v>
      </c>
      <c r="E3728" s="140" t="s">
        <v>12</v>
      </c>
      <c r="F3728" s="141" t="str">
        <f t="shared" si="176"/>
        <v/>
      </c>
      <c r="G3728" s="142">
        <f>IF($K3728="Padrão",BDI!$B$17,IF($K3728="Diferenciado",BDI!$E$17,0))</f>
        <v>0.21290000000000001</v>
      </c>
      <c r="H3728" s="140" t="str">
        <f t="shared" si="174"/>
        <v/>
      </c>
      <c r="I3728" s="141" t="str">
        <f t="shared" si="175"/>
        <v/>
      </c>
      <c r="J3728" s="143"/>
      <c r="K3728" s="144" t="s">
        <v>3103</v>
      </c>
    </row>
    <row r="3729" spans="1:11" hidden="1" x14ac:dyDescent="0.25">
      <c r="A3729" s="137" t="s">
        <v>9039</v>
      </c>
      <c r="B3729" s="138" t="s">
        <v>9040</v>
      </c>
      <c r="C3729" s="139" t="s">
        <v>86</v>
      </c>
      <c r="D3729" s="139">
        <v>0</v>
      </c>
      <c r="E3729" s="140" t="s">
        <v>12</v>
      </c>
      <c r="F3729" s="141" t="str">
        <f t="shared" si="176"/>
        <v/>
      </c>
      <c r="G3729" s="142">
        <f>IF($K3729="Padrão",BDI!$B$17,IF($K3729="Diferenciado",BDI!$E$17,0))</f>
        <v>0.21290000000000001</v>
      </c>
      <c r="H3729" s="140" t="str">
        <f t="shared" si="174"/>
        <v/>
      </c>
      <c r="I3729" s="141" t="str">
        <f t="shared" si="175"/>
        <v/>
      </c>
      <c r="J3729" s="143"/>
      <c r="K3729" s="144" t="s">
        <v>3103</v>
      </c>
    </row>
    <row r="3730" spans="1:11" hidden="1" x14ac:dyDescent="0.25">
      <c r="A3730" s="137" t="s">
        <v>9041</v>
      </c>
      <c r="B3730" s="138" t="s">
        <v>9042</v>
      </c>
      <c r="C3730" s="139" t="s">
        <v>86</v>
      </c>
      <c r="D3730" s="139">
        <v>0</v>
      </c>
      <c r="E3730" s="140" t="s">
        <v>12</v>
      </c>
      <c r="F3730" s="141" t="str">
        <f t="shared" si="176"/>
        <v/>
      </c>
      <c r="G3730" s="142">
        <f>IF($K3730="Padrão",BDI!$B$17,IF($K3730="Diferenciado",BDI!$E$17,0))</f>
        <v>0.21290000000000001</v>
      </c>
      <c r="H3730" s="140" t="str">
        <f t="shared" si="174"/>
        <v/>
      </c>
      <c r="I3730" s="141" t="str">
        <f t="shared" si="175"/>
        <v/>
      </c>
      <c r="J3730" s="143"/>
      <c r="K3730" s="144" t="s">
        <v>3103</v>
      </c>
    </row>
    <row r="3731" spans="1:11" hidden="1" x14ac:dyDescent="0.25">
      <c r="A3731" s="137" t="s">
        <v>9043</v>
      </c>
      <c r="B3731" s="138" t="s">
        <v>9044</v>
      </c>
      <c r="C3731" s="139" t="s">
        <v>86</v>
      </c>
      <c r="D3731" s="139">
        <v>0</v>
      </c>
      <c r="E3731" s="140" t="s">
        <v>12</v>
      </c>
      <c r="F3731" s="141" t="str">
        <f t="shared" si="176"/>
        <v/>
      </c>
      <c r="G3731" s="142">
        <f>IF($K3731="Padrão",BDI!$B$17,IF($K3731="Diferenciado",BDI!$E$17,0))</f>
        <v>0.21290000000000001</v>
      </c>
      <c r="H3731" s="140" t="str">
        <f t="shared" si="174"/>
        <v/>
      </c>
      <c r="I3731" s="141" t="str">
        <f t="shared" si="175"/>
        <v/>
      </c>
      <c r="J3731" s="143"/>
      <c r="K3731" s="144" t="s">
        <v>3103</v>
      </c>
    </row>
    <row r="3732" spans="1:11" hidden="1" x14ac:dyDescent="0.25">
      <c r="A3732" s="137" t="s">
        <v>9045</v>
      </c>
      <c r="B3732" s="138" t="s">
        <v>9046</v>
      </c>
      <c r="C3732" s="139" t="s">
        <v>86</v>
      </c>
      <c r="D3732" s="139">
        <v>0</v>
      </c>
      <c r="E3732" s="140" t="s">
        <v>12</v>
      </c>
      <c r="F3732" s="141" t="str">
        <f t="shared" si="176"/>
        <v/>
      </c>
      <c r="G3732" s="142">
        <f>IF($K3732="Padrão",BDI!$B$17,IF($K3732="Diferenciado",BDI!$E$17,0))</f>
        <v>0.21290000000000001</v>
      </c>
      <c r="H3732" s="140" t="str">
        <f t="shared" si="174"/>
        <v/>
      </c>
      <c r="I3732" s="141" t="str">
        <f t="shared" si="175"/>
        <v/>
      </c>
      <c r="J3732" s="143"/>
      <c r="K3732" s="144" t="s">
        <v>3103</v>
      </c>
    </row>
    <row r="3733" spans="1:11" ht="25.5" hidden="1" x14ac:dyDescent="0.25">
      <c r="A3733" s="137" t="s">
        <v>9047</v>
      </c>
      <c r="B3733" s="138" t="s">
        <v>9048</v>
      </c>
      <c r="C3733" s="139" t="s">
        <v>86</v>
      </c>
      <c r="D3733" s="139">
        <v>0</v>
      </c>
      <c r="E3733" s="140" t="s">
        <v>12</v>
      </c>
      <c r="F3733" s="141" t="str">
        <f t="shared" si="176"/>
        <v/>
      </c>
      <c r="G3733" s="142">
        <f>IF($K3733="Padrão",BDI!$B$17,IF($K3733="Diferenciado",BDI!$E$17,0))</f>
        <v>0.21290000000000001</v>
      </c>
      <c r="H3733" s="140" t="str">
        <f t="shared" si="174"/>
        <v/>
      </c>
      <c r="I3733" s="141" t="str">
        <f t="shared" si="175"/>
        <v/>
      </c>
      <c r="J3733" s="143"/>
      <c r="K3733" s="144" t="s">
        <v>3103</v>
      </c>
    </row>
    <row r="3734" spans="1:11" hidden="1" x14ac:dyDescent="0.25">
      <c r="A3734" s="137" t="s">
        <v>9049</v>
      </c>
      <c r="B3734" s="138" t="s">
        <v>9050</v>
      </c>
      <c r="C3734" s="139" t="s">
        <v>86</v>
      </c>
      <c r="D3734" s="139">
        <v>0</v>
      </c>
      <c r="E3734" s="140" t="s">
        <v>12</v>
      </c>
      <c r="F3734" s="141" t="str">
        <f t="shared" si="176"/>
        <v/>
      </c>
      <c r="G3734" s="142">
        <f>IF($K3734="Padrão",BDI!$B$17,IF($K3734="Diferenciado",BDI!$E$17,0))</f>
        <v>0.21290000000000001</v>
      </c>
      <c r="H3734" s="140" t="str">
        <f t="shared" si="174"/>
        <v/>
      </c>
      <c r="I3734" s="141" t="str">
        <f t="shared" si="175"/>
        <v/>
      </c>
      <c r="J3734" s="143"/>
      <c r="K3734" s="144" t="s">
        <v>3103</v>
      </c>
    </row>
    <row r="3735" spans="1:11" hidden="1" x14ac:dyDescent="0.25">
      <c r="A3735" s="137" t="s">
        <v>9051</v>
      </c>
      <c r="B3735" s="138" t="s">
        <v>9052</v>
      </c>
      <c r="C3735" s="139" t="s">
        <v>86</v>
      </c>
      <c r="D3735" s="139">
        <v>0</v>
      </c>
      <c r="E3735" s="140" t="s">
        <v>12</v>
      </c>
      <c r="F3735" s="141" t="str">
        <f t="shared" si="176"/>
        <v/>
      </c>
      <c r="G3735" s="142">
        <f>IF($K3735="Padrão",BDI!$B$17,IF($K3735="Diferenciado",BDI!$E$17,0))</f>
        <v>0.21290000000000001</v>
      </c>
      <c r="H3735" s="140" t="str">
        <f t="shared" si="174"/>
        <v/>
      </c>
      <c r="I3735" s="141" t="str">
        <f t="shared" si="175"/>
        <v/>
      </c>
      <c r="J3735" s="143"/>
      <c r="K3735" s="144" t="s">
        <v>3103</v>
      </c>
    </row>
    <row r="3736" spans="1:11" hidden="1" x14ac:dyDescent="0.25">
      <c r="A3736" s="137" t="s">
        <v>9053</v>
      </c>
      <c r="B3736" s="138" t="s">
        <v>9054</v>
      </c>
      <c r="C3736" s="139" t="s">
        <v>86</v>
      </c>
      <c r="D3736" s="139">
        <v>0</v>
      </c>
      <c r="E3736" s="140" t="s">
        <v>12</v>
      </c>
      <c r="F3736" s="141" t="str">
        <f t="shared" si="176"/>
        <v/>
      </c>
      <c r="G3736" s="142">
        <f>IF($K3736="Padrão",BDI!$B$17,IF($K3736="Diferenciado",BDI!$E$17,0))</f>
        <v>0.21290000000000001</v>
      </c>
      <c r="H3736" s="140" t="str">
        <f t="shared" si="174"/>
        <v/>
      </c>
      <c r="I3736" s="141" t="str">
        <f t="shared" si="175"/>
        <v/>
      </c>
      <c r="J3736" s="143"/>
      <c r="K3736" s="144" t="s">
        <v>3103</v>
      </c>
    </row>
    <row r="3737" spans="1:11" hidden="1" x14ac:dyDescent="0.25">
      <c r="A3737" s="137" t="s">
        <v>9055</v>
      </c>
      <c r="B3737" s="138" t="s">
        <v>9056</v>
      </c>
      <c r="C3737" s="139" t="s">
        <v>86</v>
      </c>
      <c r="D3737" s="139">
        <v>0</v>
      </c>
      <c r="E3737" s="140" t="s">
        <v>12</v>
      </c>
      <c r="F3737" s="141" t="str">
        <f t="shared" si="176"/>
        <v/>
      </c>
      <c r="G3737" s="142">
        <f>IF($K3737="Padrão",BDI!$B$17,IF($K3737="Diferenciado",BDI!$E$17,0))</f>
        <v>0.21290000000000001</v>
      </c>
      <c r="H3737" s="140" t="str">
        <f t="shared" si="174"/>
        <v/>
      </c>
      <c r="I3737" s="141" t="str">
        <f t="shared" si="175"/>
        <v/>
      </c>
      <c r="J3737" s="143"/>
      <c r="K3737" s="144" t="s">
        <v>3103</v>
      </c>
    </row>
    <row r="3738" spans="1:11" hidden="1" x14ac:dyDescent="0.25">
      <c r="A3738" s="137" t="s">
        <v>9057</v>
      </c>
      <c r="B3738" s="138" t="s">
        <v>9058</v>
      </c>
      <c r="C3738" s="139" t="s">
        <v>86</v>
      </c>
      <c r="D3738" s="139">
        <v>0</v>
      </c>
      <c r="E3738" s="140" t="s">
        <v>12</v>
      </c>
      <c r="F3738" s="141" t="str">
        <f t="shared" si="176"/>
        <v/>
      </c>
      <c r="G3738" s="142">
        <f>IF($K3738="Padrão",BDI!$B$17,IF($K3738="Diferenciado",BDI!$E$17,0))</f>
        <v>0.21290000000000001</v>
      </c>
      <c r="H3738" s="140" t="str">
        <f t="shared" si="174"/>
        <v/>
      </c>
      <c r="I3738" s="141" t="str">
        <f t="shared" si="175"/>
        <v/>
      </c>
      <c r="J3738" s="143"/>
      <c r="K3738" s="144" t="s">
        <v>3103</v>
      </c>
    </row>
    <row r="3739" spans="1:11" hidden="1" x14ac:dyDescent="0.25">
      <c r="A3739" s="137" t="s">
        <v>9059</v>
      </c>
      <c r="B3739" s="138" t="s">
        <v>9060</v>
      </c>
      <c r="C3739" s="139" t="s">
        <v>86</v>
      </c>
      <c r="D3739" s="139">
        <v>0</v>
      </c>
      <c r="E3739" s="140" t="s">
        <v>12</v>
      </c>
      <c r="F3739" s="141" t="str">
        <f t="shared" si="176"/>
        <v/>
      </c>
      <c r="G3739" s="142">
        <f>IF($K3739="Padrão",BDI!$B$17,IF($K3739="Diferenciado",BDI!$E$17,0))</f>
        <v>0.21290000000000001</v>
      </c>
      <c r="H3739" s="140" t="str">
        <f t="shared" si="174"/>
        <v/>
      </c>
      <c r="I3739" s="141" t="str">
        <f t="shared" si="175"/>
        <v/>
      </c>
      <c r="J3739" s="143"/>
      <c r="K3739" s="144" t="s">
        <v>3103</v>
      </c>
    </row>
    <row r="3740" spans="1:11" hidden="1" x14ac:dyDescent="0.25">
      <c r="A3740" s="137" t="s">
        <v>9061</v>
      </c>
      <c r="B3740" s="138" t="s">
        <v>9062</v>
      </c>
      <c r="C3740" s="139" t="s">
        <v>86</v>
      </c>
      <c r="D3740" s="139">
        <v>0</v>
      </c>
      <c r="E3740" s="140" t="s">
        <v>12</v>
      </c>
      <c r="F3740" s="141" t="str">
        <f t="shared" si="176"/>
        <v/>
      </c>
      <c r="G3740" s="142">
        <f>IF($K3740="Padrão",BDI!$B$17,IF($K3740="Diferenciado",BDI!$E$17,0))</f>
        <v>0.21290000000000001</v>
      </c>
      <c r="H3740" s="140" t="str">
        <f t="shared" si="174"/>
        <v/>
      </c>
      <c r="I3740" s="141" t="str">
        <f t="shared" si="175"/>
        <v/>
      </c>
      <c r="J3740" s="143"/>
      <c r="K3740" s="144" t="s">
        <v>3103</v>
      </c>
    </row>
    <row r="3741" spans="1:11" hidden="1" x14ac:dyDescent="0.25">
      <c r="A3741" s="137" t="s">
        <v>9063</v>
      </c>
      <c r="B3741" s="138" t="s">
        <v>9064</v>
      </c>
      <c r="C3741" s="139" t="s">
        <v>86</v>
      </c>
      <c r="D3741" s="139">
        <v>0</v>
      </c>
      <c r="E3741" s="140" t="s">
        <v>12</v>
      </c>
      <c r="F3741" s="141" t="str">
        <f t="shared" si="176"/>
        <v/>
      </c>
      <c r="G3741" s="142">
        <f>IF($K3741="Padrão",BDI!$B$17,IF($K3741="Diferenciado",BDI!$E$17,0))</f>
        <v>0.21290000000000001</v>
      </c>
      <c r="H3741" s="140" t="str">
        <f t="shared" si="174"/>
        <v/>
      </c>
      <c r="I3741" s="141" t="str">
        <f t="shared" si="175"/>
        <v/>
      </c>
      <c r="J3741" s="143"/>
      <c r="K3741" s="144" t="s">
        <v>3103</v>
      </c>
    </row>
    <row r="3742" spans="1:11" hidden="1" x14ac:dyDescent="0.25">
      <c r="A3742" s="137" t="s">
        <v>9065</v>
      </c>
      <c r="B3742" s="138" t="s">
        <v>9066</v>
      </c>
      <c r="C3742" s="139" t="s">
        <v>86</v>
      </c>
      <c r="D3742" s="139">
        <v>0</v>
      </c>
      <c r="E3742" s="140" t="s">
        <v>12</v>
      </c>
      <c r="F3742" s="141" t="str">
        <f t="shared" si="176"/>
        <v/>
      </c>
      <c r="G3742" s="142">
        <f>IF($K3742="Padrão",BDI!$B$17,IF($K3742="Diferenciado",BDI!$E$17,0))</f>
        <v>0.21290000000000001</v>
      </c>
      <c r="H3742" s="140" t="str">
        <f t="shared" si="174"/>
        <v/>
      </c>
      <c r="I3742" s="141" t="str">
        <f t="shared" si="175"/>
        <v/>
      </c>
      <c r="J3742" s="143"/>
      <c r="K3742" s="144" t="s">
        <v>3103</v>
      </c>
    </row>
    <row r="3743" spans="1:11" ht="25.5" hidden="1" x14ac:dyDescent="0.25">
      <c r="A3743" s="137" t="s">
        <v>9067</v>
      </c>
      <c r="B3743" s="138" t="s">
        <v>9068</v>
      </c>
      <c r="C3743" s="139" t="s">
        <v>86</v>
      </c>
      <c r="D3743" s="139">
        <v>0</v>
      </c>
      <c r="E3743" s="140" t="s">
        <v>12</v>
      </c>
      <c r="F3743" s="141" t="str">
        <f t="shared" si="176"/>
        <v/>
      </c>
      <c r="G3743" s="142">
        <f>IF($K3743="Padrão",BDI!$B$17,IF($K3743="Diferenciado",BDI!$E$17,0))</f>
        <v>0.21290000000000001</v>
      </c>
      <c r="H3743" s="140" t="str">
        <f t="shared" si="174"/>
        <v/>
      </c>
      <c r="I3743" s="141" t="str">
        <f t="shared" si="175"/>
        <v/>
      </c>
      <c r="J3743" s="143"/>
      <c r="K3743" s="144" t="s">
        <v>3103</v>
      </c>
    </row>
    <row r="3744" spans="1:11" ht="25.5" hidden="1" x14ac:dyDescent="0.25">
      <c r="A3744" s="137" t="s">
        <v>9069</v>
      </c>
      <c r="B3744" s="138" t="s">
        <v>9070</v>
      </c>
      <c r="C3744" s="139" t="s">
        <v>86</v>
      </c>
      <c r="D3744" s="139">
        <v>0</v>
      </c>
      <c r="E3744" s="140" t="s">
        <v>12</v>
      </c>
      <c r="F3744" s="141" t="str">
        <f t="shared" si="176"/>
        <v/>
      </c>
      <c r="G3744" s="142">
        <f>IF($K3744="Padrão",BDI!$B$17,IF($K3744="Diferenciado",BDI!$E$17,0))</f>
        <v>0.21290000000000001</v>
      </c>
      <c r="H3744" s="140" t="str">
        <f t="shared" si="174"/>
        <v/>
      </c>
      <c r="I3744" s="141" t="str">
        <f t="shared" si="175"/>
        <v/>
      </c>
      <c r="J3744" s="143"/>
      <c r="K3744" s="144" t="s">
        <v>3103</v>
      </c>
    </row>
    <row r="3745" spans="1:11" hidden="1" x14ac:dyDescent="0.25">
      <c r="A3745" s="137" t="s">
        <v>9071</v>
      </c>
      <c r="B3745" s="138" t="s">
        <v>9072</v>
      </c>
      <c r="C3745" s="139" t="s">
        <v>86</v>
      </c>
      <c r="D3745" s="139">
        <v>0</v>
      </c>
      <c r="E3745" s="140" t="s">
        <v>12</v>
      </c>
      <c r="F3745" s="141" t="str">
        <f t="shared" si="176"/>
        <v/>
      </c>
      <c r="G3745" s="142">
        <f>IF($K3745="Padrão",BDI!$B$17,IF($K3745="Diferenciado",BDI!$E$17,0))</f>
        <v>0.21290000000000001</v>
      </c>
      <c r="H3745" s="140" t="str">
        <f t="shared" si="174"/>
        <v/>
      </c>
      <c r="I3745" s="141" t="str">
        <f t="shared" si="175"/>
        <v/>
      </c>
      <c r="J3745" s="143"/>
      <c r="K3745" s="144" t="s">
        <v>3103</v>
      </c>
    </row>
    <row r="3746" spans="1:11" hidden="1" x14ac:dyDescent="0.25">
      <c r="A3746" s="137" t="s">
        <v>9073</v>
      </c>
      <c r="B3746" s="138" t="s">
        <v>9074</v>
      </c>
      <c r="C3746" s="139" t="s">
        <v>86</v>
      </c>
      <c r="D3746" s="139">
        <v>0</v>
      </c>
      <c r="E3746" s="140" t="s">
        <v>12</v>
      </c>
      <c r="F3746" s="141" t="str">
        <f t="shared" si="176"/>
        <v/>
      </c>
      <c r="G3746" s="142">
        <f>IF($K3746="Padrão",BDI!$B$17,IF($K3746="Diferenciado",BDI!$E$17,0))</f>
        <v>0.21290000000000001</v>
      </c>
      <c r="H3746" s="140" t="str">
        <f t="shared" si="174"/>
        <v/>
      </c>
      <c r="I3746" s="141" t="str">
        <f t="shared" si="175"/>
        <v/>
      </c>
      <c r="J3746" s="143"/>
      <c r="K3746" s="144" t="s">
        <v>3103</v>
      </c>
    </row>
    <row r="3747" spans="1:11" hidden="1" x14ac:dyDescent="0.25">
      <c r="A3747" s="137" t="s">
        <v>9075</v>
      </c>
      <c r="B3747" s="138" t="s">
        <v>9076</v>
      </c>
      <c r="C3747" s="139" t="s">
        <v>86</v>
      </c>
      <c r="D3747" s="139">
        <v>0</v>
      </c>
      <c r="E3747" s="140" t="s">
        <v>12</v>
      </c>
      <c r="F3747" s="141" t="str">
        <f t="shared" si="176"/>
        <v/>
      </c>
      <c r="G3747" s="142">
        <f>IF($K3747="Padrão",BDI!$B$17,IF($K3747="Diferenciado",BDI!$E$17,0))</f>
        <v>0.21290000000000001</v>
      </c>
      <c r="H3747" s="140" t="str">
        <f t="shared" si="174"/>
        <v/>
      </c>
      <c r="I3747" s="141" t="str">
        <f t="shared" si="175"/>
        <v/>
      </c>
      <c r="J3747" s="143"/>
      <c r="K3747" s="144" t="s">
        <v>3103</v>
      </c>
    </row>
    <row r="3748" spans="1:11" hidden="1" x14ac:dyDescent="0.25">
      <c r="A3748" s="137" t="s">
        <v>9077</v>
      </c>
      <c r="B3748" s="138" t="s">
        <v>9078</v>
      </c>
      <c r="C3748" s="139" t="s">
        <v>86</v>
      </c>
      <c r="D3748" s="139">
        <v>0</v>
      </c>
      <c r="E3748" s="140" t="s">
        <v>12</v>
      </c>
      <c r="F3748" s="141" t="str">
        <f t="shared" si="176"/>
        <v/>
      </c>
      <c r="G3748" s="142">
        <f>IF($K3748="Padrão",BDI!$B$17,IF($K3748="Diferenciado",BDI!$E$17,0))</f>
        <v>0.21290000000000001</v>
      </c>
      <c r="H3748" s="140" t="str">
        <f t="shared" si="174"/>
        <v/>
      </c>
      <c r="I3748" s="141" t="str">
        <f t="shared" si="175"/>
        <v/>
      </c>
      <c r="J3748" s="143"/>
      <c r="K3748" s="144" t="s">
        <v>3103</v>
      </c>
    </row>
    <row r="3749" spans="1:11" hidden="1" x14ac:dyDescent="0.25">
      <c r="A3749" s="137" t="s">
        <v>9079</v>
      </c>
      <c r="B3749" s="138" t="s">
        <v>9080</v>
      </c>
      <c r="C3749" s="139" t="s">
        <v>86</v>
      </c>
      <c r="D3749" s="139">
        <v>0</v>
      </c>
      <c r="E3749" s="140" t="s">
        <v>12</v>
      </c>
      <c r="F3749" s="141" t="str">
        <f t="shared" si="176"/>
        <v/>
      </c>
      <c r="G3749" s="142">
        <f>IF($K3749="Padrão",BDI!$B$17,IF($K3749="Diferenciado",BDI!$E$17,0))</f>
        <v>0.21290000000000001</v>
      </c>
      <c r="H3749" s="140" t="str">
        <f t="shared" si="174"/>
        <v/>
      </c>
      <c r="I3749" s="141" t="str">
        <f t="shared" si="175"/>
        <v/>
      </c>
      <c r="J3749" s="143"/>
      <c r="K3749" s="144" t="s">
        <v>3103</v>
      </c>
    </row>
    <row r="3750" spans="1:11" hidden="1" x14ac:dyDescent="0.25">
      <c r="A3750" s="137" t="s">
        <v>9081</v>
      </c>
      <c r="B3750" s="138" t="s">
        <v>9082</v>
      </c>
      <c r="C3750" s="139" t="s">
        <v>86</v>
      </c>
      <c r="D3750" s="139">
        <v>0</v>
      </c>
      <c r="E3750" s="140" t="s">
        <v>12</v>
      </c>
      <c r="F3750" s="141" t="str">
        <f t="shared" si="176"/>
        <v/>
      </c>
      <c r="G3750" s="142">
        <f>IF($K3750="Padrão",BDI!$B$17,IF($K3750="Diferenciado",BDI!$E$17,0))</f>
        <v>0.21290000000000001</v>
      </c>
      <c r="H3750" s="140" t="str">
        <f t="shared" si="174"/>
        <v/>
      </c>
      <c r="I3750" s="141" t="str">
        <f t="shared" si="175"/>
        <v/>
      </c>
      <c r="J3750" s="143"/>
      <c r="K3750" s="144" t="s">
        <v>3103</v>
      </c>
    </row>
    <row r="3751" spans="1:11" hidden="1" x14ac:dyDescent="0.25">
      <c r="A3751" s="137" t="s">
        <v>9083</v>
      </c>
      <c r="B3751" s="138" t="s">
        <v>9084</v>
      </c>
      <c r="C3751" s="139" t="s">
        <v>86</v>
      </c>
      <c r="D3751" s="139">
        <v>0</v>
      </c>
      <c r="E3751" s="140" t="s">
        <v>12</v>
      </c>
      <c r="F3751" s="141" t="str">
        <f t="shared" si="176"/>
        <v/>
      </c>
      <c r="G3751" s="142">
        <f>IF($K3751="Padrão",BDI!$B$17,IF($K3751="Diferenciado",BDI!$E$17,0))</f>
        <v>0.21290000000000001</v>
      </c>
      <c r="H3751" s="140" t="str">
        <f t="shared" si="174"/>
        <v/>
      </c>
      <c r="I3751" s="141" t="str">
        <f t="shared" si="175"/>
        <v/>
      </c>
      <c r="J3751" s="143"/>
      <c r="K3751" s="144" t="s">
        <v>3103</v>
      </c>
    </row>
    <row r="3752" spans="1:11" hidden="1" x14ac:dyDescent="0.25">
      <c r="A3752" s="137" t="s">
        <v>9085</v>
      </c>
      <c r="B3752" s="138" t="s">
        <v>9086</v>
      </c>
      <c r="C3752" s="139" t="s">
        <v>86</v>
      </c>
      <c r="D3752" s="139">
        <v>0</v>
      </c>
      <c r="E3752" s="140" t="s">
        <v>12</v>
      </c>
      <c r="F3752" s="141" t="str">
        <f t="shared" si="176"/>
        <v/>
      </c>
      <c r="G3752" s="142">
        <f>IF($K3752="Padrão",BDI!$B$17,IF($K3752="Diferenciado",BDI!$E$17,0))</f>
        <v>0.21290000000000001</v>
      </c>
      <c r="H3752" s="140" t="str">
        <f t="shared" si="174"/>
        <v/>
      </c>
      <c r="I3752" s="141" t="str">
        <f t="shared" si="175"/>
        <v/>
      </c>
      <c r="J3752" s="143"/>
      <c r="K3752" s="144" t="s">
        <v>3103</v>
      </c>
    </row>
    <row r="3753" spans="1:11" hidden="1" x14ac:dyDescent="0.25">
      <c r="A3753" s="137" t="s">
        <v>9087</v>
      </c>
      <c r="B3753" s="138" t="s">
        <v>9088</v>
      </c>
      <c r="C3753" s="139" t="s">
        <v>86</v>
      </c>
      <c r="D3753" s="139">
        <v>0</v>
      </c>
      <c r="E3753" s="140" t="s">
        <v>12</v>
      </c>
      <c r="F3753" s="141" t="str">
        <f t="shared" si="176"/>
        <v/>
      </c>
      <c r="G3753" s="142">
        <f>IF($K3753="Padrão",BDI!$B$17,IF($K3753="Diferenciado",BDI!$E$17,0))</f>
        <v>0.21290000000000001</v>
      </c>
      <c r="H3753" s="140" t="str">
        <f t="shared" si="174"/>
        <v/>
      </c>
      <c r="I3753" s="141" t="str">
        <f t="shared" si="175"/>
        <v/>
      </c>
      <c r="J3753" s="143"/>
      <c r="K3753" s="144" t="s">
        <v>3103</v>
      </c>
    </row>
    <row r="3754" spans="1:11" hidden="1" x14ac:dyDescent="0.25">
      <c r="A3754" s="137" t="s">
        <v>9089</v>
      </c>
      <c r="B3754" s="138" t="s">
        <v>9090</v>
      </c>
      <c r="C3754" s="139" t="s">
        <v>86</v>
      </c>
      <c r="D3754" s="139">
        <v>0</v>
      </c>
      <c r="E3754" s="140" t="s">
        <v>12</v>
      </c>
      <c r="F3754" s="141" t="str">
        <f t="shared" si="176"/>
        <v/>
      </c>
      <c r="G3754" s="142">
        <f>IF($K3754="Padrão",BDI!$B$17,IF($K3754="Diferenciado",BDI!$E$17,0))</f>
        <v>0.21290000000000001</v>
      </c>
      <c r="H3754" s="140" t="str">
        <f t="shared" si="174"/>
        <v/>
      </c>
      <c r="I3754" s="141" t="str">
        <f t="shared" si="175"/>
        <v/>
      </c>
      <c r="J3754" s="143"/>
      <c r="K3754" s="144" t="s">
        <v>3103</v>
      </c>
    </row>
    <row r="3755" spans="1:11" ht="25.5" hidden="1" x14ac:dyDescent="0.25">
      <c r="A3755" s="137" t="s">
        <v>9091</v>
      </c>
      <c r="B3755" s="138" t="s">
        <v>9092</v>
      </c>
      <c r="C3755" s="139" t="s">
        <v>86</v>
      </c>
      <c r="D3755" s="139">
        <v>0</v>
      </c>
      <c r="E3755" s="140" t="s">
        <v>12</v>
      </c>
      <c r="F3755" s="141" t="str">
        <f t="shared" si="176"/>
        <v/>
      </c>
      <c r="G3755" s="142">
        <f>IF($K3755="Padrão",BDI!$B$17,IF($K3755="Diferenciado",BDI!$E$17,0))</f>
        <v>0.21290000000000001</v>
      </c>
      <c r="H3755" s="140" t="str">
        <f t="shared" si="174"/>
        <v/>
      </c>
      <c r="I3755" s="141" t="str">
        <f t="shared" si="175"/>
        <v/>
      </c>
      <c r="J3755" s="143"/>
      <c r="K3755" s="144" t="s">
        <v>3103</v>
      </c>
    </row>
    <row r="3756" spans="1:11" ht="25.5" hidden="1" x14ac:dyDescent="0.25">
      <c r="A3756" s="137" t="s">
        <v>9093</v>
      </c>
      <c r="B3756" s="138" t="s">
        <v>9094</v>
      </c>
      <c r="C3756" s="139" t="s">
        <v>86</v>
      </c>
      <c r="D3756" s="139">
        <v>0</v>
      </c>
      <c r="E3756" s="140" t="s">
        <v>12</v>
      </c>
      <c r="F3756" s="141" t="str">
        <f t="shared" si="176"/>
        <v/>
      </c>
      <c r="G3756" s="142">
        <f>IF($K3756="Padrão",BDI!$B$17,IF($K3756="Diferenciado",BDI!$E$17,0))</f>
        <v>0.21290000000000001</v>
      </c>
      <c r="H3756" s="140" t="str">
        <f t="shared" si="174"/>
        <v/>
      </c>
      <c r="I3756" s="141" t="str">
        <f t="shared" si="175"/>
        <v/>
      </c>
      <c r="J3756" s="143"/>
      <c r="K3756" s="144" t="s">
        <v>3103</v>
      </c>
    </row>
    <row r="3757" spans="1:11" hidden="1" x14ac:dyDescent="0.25">
      <c r="A3757" s="137" t="s">
        <v>9095</v>
      </c>
      <c r="B3757" s="138" t="s">
        <v>9096</v>
      </c>
      <c r="C3757" s="139" t="s">
        <v>86</v>
      </c>
      <c r="D3757" s="139">
        <v>0</v>
      </c>
      <c r="E3757" s="140" t="s">
        <v>12</v>
      </c>
      <c r="F3757" s="141" t="str">
        <f t="shared" si="176"/>
        <v/>
      </c>
      <c r="G3757" s="142">
        <f>IF($K3757="Padrão",BDI!$B$17,IF($K3757="Diferenciado",BDI!$E$17,0))</f>
        <v>0.21290000000000001</v>
      </c>
      <c r="H3757" s="140" t="str">
        <f t="shared" si="174"/>
        <v/>
      </c>
      <c r="I3757" s="141" t="str">
        <f t="shared" si="175"/>
        <v/>
      </c>
      <c r="J3757" s="143"/>
      <c r="K3757" s="144" t="s">
        <v>3103</v>
      </c>
    </row>
    <row r="3758" spans="1:11" hidden="1" x14ac:dyDescent="0.25">
      <c r="A3758" s="137" t="s">
        <v>9097</v>
      </c>
      <c r="B3758" s="138" t="s">
        <v>9098</v>
      </c>
      <c r="C3758" s="139" t="s">
        <v>86</v>
      </c>
      <c r="D3758" s="139">
        <v>0</v>
      </c>
      <c r="E3758" s="140" t="s">
        <v>12</v>
      </c>
      <c r="F3758" s="141" t="str">
        <f t="shared" si="176"/>
        <v/>
      </c>
      <c r="G3758" s="142">
        <f>IF($K3758="Padrão",BDI!$B$17,IF($K3758="Diferenciado",BDI!$E$17,0))</f>
        <v>0.21290000000000001</v>
      </c>
      <c r="H3758" s="140" t="str">
        <f t="shared" si="174"/>
        <v/>
      </c>
      <c r="I3758" s="141" t="str">
        <f t="shared" si="175"/>
        <v/>
      </c>
      <c r="J3758" s="143"/>
      <c r="K3758" s="144" t="s">
        <v>3103</v>
      </c>
    </row>
    <row r="3759" spans="1:11" hidden="1" x14ac:dyDescent="0.25">
      <c r="A3759" s="137" t="s">
        <v>9099</v>
      </c>
      <c r="B3759" s="138" t="s">
        <v>9100</v>
      </c>
      <c r="C3759" s="139" t="s">
        <v>86</v>
      </c>
      <c r="D3759" s="139">
        <v>0</v>
      </c>
      <c r="E3759" s="140" t="s">
        <v>12</v>
      </c>
      <c r="F3759" s="141" t="str">
        <f t="shared" si="176"/>
        <v/>
      </c>
      <c r="G3759" s="142">
        <f>IF($K3759="Padrão",BDI!$B$17,IF($K3759="Diferenciado",BDI!$E$17,0))</f>
        <v>0.21290000000000001</v>
      </c>
      <c r="H3759" s="140" t="str">
        <f t="shared" si="174"/>
        <v/>
      </c>
      <c r="I3759" s="141" t="str">
        <f t="shared" si="175"/>
        <v/>
      </c>
      <c r="J3759" s="143"/>
      <c r="K3759" s="144" t="s">
        <v>3103</v>
      </c>
    </row>
    <row r="3760" spans="1:11" hidden="1" x14ac:dyDescent="0.25">
      <c r="A3760" s="137" t="s">
        <v>9101</v>
      </c>
      <c r="B3760" s="138" t="s">
        <v>9102</v>
      </c>
      <c r="C3760" s="139" t="s">
        <v>86</v>
      </c>
      <c r="D3760" s="139">
        <v>0</v>
      </c>
      <c r="E3760" s="140" t="s">
        <v>12</v>
      </c>
      <c r="F3760" s="141" t="str">
        <f t="shared" si="176"/>
        <v/>
      </c>
      <c r="G3760" s="142">
        <f>IF($K3760="Padrão",BDI!$B$17,IF($K3760="Diferenciado",BDI!$E$17,0))</f>
        <v>0.21290000000000001</v>
      </c>
      <c r="H3760" s="140" t="str">
        <f t="shared" si="174"/>
        <v/>
      </c>
      <c r="I3760" s="141" t="str">
        <f t="shared" si="175"/>
        <v/>
      </c>
      <c r="J3760" s="143"/>
      <c r="K3760" s="144" t="s">
        <v>3103</v>
      </c>
    </row>
    <row r="3761" spans="1:11" hidden="1" x14ac:dyDescent="0.25">
      <c r="A3761" s="137" t="s">
        <v>9103</v>
      </c>
      <c r="B3761" s="138" t="s">
        <v>9104</v>
      </c>
      <c r="C3761" s="139" t="s">
        <v>86</v>
      </c>
      <c r="D3761" s="139">
        <v>0</v>
      </c>
      <c r="E3761" s="140" t="s">
        <v>12</v>
      </c>
      <c r="F3761" s="141" t="str">
        <f t="shared" si="176"/>
        <v/>
      </c>
      <c r="G3761" s="142">
        <f>IF($K3761="Padrão",BDI!$B$17,IF($K3761="Diferenciado",BDI!$E$17,0))</f>
        <v>0.21290000000000001</v>
      </c>
      <c r="H3761" s="140" t="str">
        <f t="shared" si="174"/>
        <v/>
      </c>
      <c r="I3761" s="141" t="str">
        <f t="shared" si="175"/>
        <v/>
      </c>
      <c r="J3761" s="143"/>
      <c r="K3761" s="144" t="s">
        <v>3103</v>
      </c>
    </row>
    <row r="3762" spans="1:11" hidden="1" x14ac:dyDescent="0.25">
      <c r="A3762" s="137" t="s">
        <v>9105</v>
      </c>
      <c r="B3762" s="138" t="s">
        <v>9106</v>
      </c>
      <c r="C3762" s="139" t="s">
        <v>86</v>
      </c>
      <c r="D3762" s="139">
        <v>0</v>
      </c>
      <c r="E3762" s="140" t="s">
        <v>12</v>
      </c>
      <c r="F3762" s="141" t="str">
        <f t="shared" si="176"/>
        <v/>
      </c>
      <c r="G3762" s="142">
        <f>IF($K3762="Padrão",BDI!$B$17,IF($K3762="Diferenciado",BDI!$E$17,0))</f>
        <v>0.21290000000000001</v>
      </c>
      <c r="H3762" s="140" t="str">
        <f t="shared" si="174"/>
        <v/>
      </c>
      <c r="I3762" s="141" t="str">
        <f t="shared" si="175"/>
        <v/>
      </c>
      <c r="J3762" s="143"/>
      <c r="K3762" s="144" t="s">
        <v>3103</v>
      </c>
    </row>
    <row r="3763" spans="1:11" hidden="1" x14ac:dyDescent="0.25">
      <c r="A3763" s="137" t="s">
        <v>9107</v>
      </c>
      <c r="B3763" s="138" t="s">
        <v>9108</v>
      </c>
      <c r="C3763" s="139" t="s">
        <v>86</v>
      </c>
      <c r="D3763" s="139">
        <v>0</v>
      </c>
      <c r="E3763" s="140" t="s">
        <v>12</v>
      </c>
      <c r="F3763" s="141" t="str">
        <f t="shared" si="176"/>
        <v/>
      </c>
      <c r="G3763" s="142">
        <f>IF($K3763="Padrão",BDI!$B$17,IF($K3763="Diferenciado",BDI!$E$17,0))</f>
        <v>0.21290000000000001</v>
      </c>
      <c r="H3763" s="140" t="str">
        <f t="shared" si="174"/>
        <v/>
      </c>
      <c r="I3763" s="141" t="str">
        <f t="shared" si="175"/>
        <v/>
      </c>
      <c r="J3763" s="143"/>
      <c r="K3763" s="144" t="s">
        <v>3103</v>
      </c>
    </row>
    <row r="3764" spans="1:11" hidden="1" x14ac:dyDescent="0.25">
      <c r="A3764" s="137" t="s">
        <v>9109</v>
      </c>
      <c r="B3764" s="138" t="s">
        <v>9110</v>
      </c>
      <c r="C3764" s="139" t="s">
        <v>86</v>
      </c>
      <c r="D3764" s="139">
        <v>0</v>
      </c>
      <c r="E3764" s="140" t="s">
        <v>12</v>
      </c>
      <c r="F3764" s="141" t="str">
        <f t="shared" si="176"/>
        <v/>
      </c>
      <c r="G3764" s="142">
        <f>IF($K3764="Padrão",BDI!$B$17,IF($K3764="Diferenciado",BDI!$E$17,0))</f>
        <v>0.21290000000000001</v>
      </c>
      <c r="H3764" s="140" t="str">
        <f t="shared" si="174"/>
        <v/>
      </c>
      <c r="I3764" s="141" t="str">
        <f t="shared" si="175"/>
        <v/>
      </c>
      <c r="J3764" s="143"/>
      <c r="K3764" s="144" t="s">
        <v>3103</v>
      </c>
    </row>
    <row r="3765" spans="1:11" hidden="1" x14ac:dyDescent="0.25">
      <c r="A3765" s="137" t="s">
        <v>9111</v>
      </c>
      <c r="B3765" s="138" t="s">
        <v>9112</v>
      </c>
      <c r="C3765" s="139" t="s">
        <v>86</v>
      </c>
      <c r="D3765" s="139">
        <v>0</v>
      </c>
      <c r="E3765" s="140" t="s">
        <v>12</v>
      </c>
      <c r="F3765" s="141" t="str">
        <f t="shared" si="176"/>
        <v/>
      </c>
      <c r="G3765" s="142">
        <f>IF($K3765="Padrão",BDI!$B$17,IF($K3765="Diferenciado",BDI!$E$17,0))</f>
        <v>0.21290000000000001</v>
      </c>
      <c r="H3765" s="140" t="str">
        <f t="shared" si="174"/>
        <v/>
      </c>
      <c r="I3765" s="141" t="str">
        <f t="shared" si="175"/>
        <v/>
      </c>
      <c r="J3765" s="143"/>
      <c r="K3765" s="144" t="s">
        <v>3103</v>
      </c>
    </row>
    <row r="3766" spans="1:11" ht="25.5" hidden="1" x14ac:dyDescent="0.25">
      <c r="A3766" s="137" t="s">
        <v>9113</v>
      </c>
      <c r="B3766" s="138" t="s">
        <v>9114</v>
      </c>
      <c r="C3766" s="139" t="s">
        <v>86</v>
      </c>
      <c r="D3766" s="139">
        <v>0</v>
      </c>
      <c r="E3766" s="140" t="s">
        <v>12</v>
      </c>
      <c r="F3766" s="141" t="str">
        <f t="shared" si="176"/>
        <v/>
      </c>
      <c r="G3766" s="142">
        <f>IF($K3766="Padrão",BDI!$B$17,IF($K3766="Diferenciado",BDI!$E$17,0))</f>
        <v>0.21290000000000001</v>
      </c>
      <c r="H3766" s="140" t="str">
        <f t="shared" si="174"/>
        <v/>
      </c>
      <c r="I3766" s="141" t="str">
        <f t="shared" si="175"/>
        <v/>
      </c>
      <c r="J3766" s="143"/>
      <c r="K3766" s="144" t="s">
        <v>3103</v>
      </c>
    </row>
    <row r="3767" spans="1:11" hidden="1" x14ac:dyDescent="0.25">
      <c r="A3767" s="137" t="s">
        <v>9115</v>
      </c>
      <c r="B3767" s="138" t="s">
        <v>9116</v>
      </c>
      <c r="C3767" s="139" t="s">
        <v>86</v>
      </c>
      <c r="D3767" s="139">
        <v>0</v>
      </c>
      <c r="E3767" s="140" t="s">
        <v>12</v>
      </c>
      <c r="F3767" s="141" t="str">
        <f t="shared" si="176"/>
        <v/>
      </c>
      <c r="G3767" s="142">
        <f>IF($K3767="Padrão",BDI!$B$17,IF($K3767="Diferenciado",BDI!$E$17,0))</f>
        <v>0.21290000000000001</v>
      </c>
      <c r="H3767" s="140" t="str">
        <f t="shared" si="174"/>
        <v/>
      </c>
      <c r="I3767" s="141" t="str">
        <f t="shared" si="175"/>
        <v/>
      </c>
      <c r="J3767" s="143"/>
      <c r="K3767" s="144" t="s">
        <v>3103</v>
      </c>
    </row>
    <row r="3768" spans="1:11" hidden="1" x14ac:dyDescent="0.25">
      <c r="A3768" s="137" t="s">
        <v>9117</v>
      </c>
      <c r="B3768" s="138" t="s">
        <v>9118</v>
      </c>
      <c r="C3768" s="139" t="s">
        <v>86</v>
      </c>
      <c r="D3768" s="139">
        <v>0</v>
      </c>
      <c r="E3768" s="140" t="s">
        <v>12</v>
      </c>
      <c r="F3768" s="141" t="str">
        <f t="shared" si="176"/>
        <v/>
      </c>
      <c r="G3768" s="142">
        <f>IF($K3768="Padrão",BDI!$B$17,IF($K3768="Diferenciado",BDI!$E$17,0))</f>
        <v>0.21290000000000001</v>
      </c>
      <c r="H3768" s="140" t="str">
        <f t="shared" si="174"/>
        <v/>
      </c>
      <c r="I3768" s="141" t="str">
        <f t="shared" si="175"/>
        <v/>
      </c>
      <c r="J3768" s="143"/>
      <c r="K3768" s="144" t="s">
        <v>3103</v>
      </c>
    </row>
    <row r="3769" spans="1:11" hidden="1" x14ac:dyDescent="0.25">
      <c r="A3769" s="137" t="s">
        <v>9119</v>
      </c>
      <c r="B3769" s="138" t="s">
        <v>9120</v>
      </c>
      <c r="C3769" s="139" t="s">
        <v>86</v>
      </c>
      <c r="D3769" s="139">
        <v>0</v>
      </c>
      <c r="E3769" s="140" t="s">
        <v>12</v>
      </c>
      <c r="F3769" s="141" t="str">
        <f t="shared" si="176"/>
        <v/>
      </c>
      <c r="G3769" s="142">
        <f>IF($K3769="Padrão",BDI!$B$17,IF($K3769="Diferenciado",BDI!$E$17,0))</f>
        <v>0.21290000000000001</v>
      </c>
      <c r="H3769" s="140" t="str">
        <f t="shared" si="174"/>
        <v/>
      </c>
      <c r="I3769" s="141" t="str">
        <f t="shared" si="175"/>
        <v/>
      </c>
      <c r="J3769" s="143"/>
      <c r="K3769" s="144" t="s">
        <v>3103</v>
      </c>
    </row>
    <row r="3770" spans="1:11" ht="25.5" hidden="1" x14ac:dyDescent="0.25">
      <c r="A3770" s="137" t="s">
        <v>9121</v>
      </c>
      <c r="B3770" s="138" t="s">
        <v>9122</v>
      </c>
      <c r="C3770" s="139" t="s">
        <v>86</v>
      </c>
      <c r="D3770" s="139">
        <v>0</v>
      </c>
      <c r="E3770" s="140" t="s">
        <v>12</v>
      </c>
      <c r="F3770" s="141" t="str">
        <f t="shared" si="176"/>
        <v/>
      </c>
      <c r="G3770" s="142">
        <f>IF($K3770="Padrão",BDI!$B$17,IF($K3770="Diferenciado",BDI!$E$17,0))</f>
        <v>0.21290000000000001</v>
      </c>
      <c r="H3770" s="140" t="str">
        <f t="shared" si="174"/>
        <v/>
      </c>
      <c r="I3770" s="141" t="str">
        <f t="shared" si="175"/>
        <v/>
      </c>
      <c r="J3770" s="143"/>
      <c r="K3770" s="144" t="s">
        <v>3103</v>
      </c>
    </row>
    <row r="3771" spans="1:11" ht="25.5" hidden="1" x14ac:dyDescent="0.25">
      <c r="A3771" s="137" t="s">
        <v>9123</v>
      </c>
      <c r="B3771" s="138" t="s">
        <v>9124</v>
      </c>
      <c r="C3771" s="139" t="s">
        <v>86</v>
      </c>
      <c r="D3771" s="139">
        <v>0</v>
      </c>
      <c r="E3771" s="140" t="s">
        <v>12</v>
      </c>
      <c r="F3771" s="141" t="str">
        <f t="shared" si="176"/>
        <v/>
      </c>
      <c r="G3771" s="142">
        <f>IF($K3771="Padrão",BDI!$B$17,IF($K3771="Diferenciado",BDI!$E$17,0))</f>
        <v>0.21290000000000001</v>
      </c>
      <c r="H3771" s="140" t="str">
        <f t="shared" si="174"/>
        <v/>
      </c>
      <c r="I3771" s="141" t="str">
        <f t="shared" si="175"/>
        <v/>
      </c>
      <c r="J3771" s="143"/>
      <c r="K3771" s="144" t="s">
        <v>3103</v>
      </c>
    </row>
    <row r="3772" spans="1:11" ht="25.5" hidden="1" x14ac:dyDescent="0.25">
      <c r="A3772" s="137" t="s">
        <v>9125</v>
      </c>
      <c r="B3772" s="138" t="s">
        <v>9126</v>
      </c>
      <c r="C3772" s="139" t="s">
        <v>86</v>
      </c>
      <c r="D3772" s="139">
        <v>0</v>
      </c>
      <c r="E3772" s="140" t="s">
        <v>12</v>
      </c>
      <c r="F3772" s="141" t="str">
        <f t="shared" si="176"/>
        <v/>
      </c>
      <c r="G3772" s="142">
        <f>IF($K3772="Padrão",BDI!$B$17,IF($K3772="Diferenciado",BDI!$E$17,0))</f>
        <v>0.21290000000000001</v>
      </c>
      <c r="H3772" s="140" t="str">
        <f t="shared" si="174"/>
        <v/>
      </c>
      <c r="I3772" s="141" t="str">
        <f t="shared" si="175"/>
        <v/>
      </c>
      <c r="J3772" s="143"/>
      <c r="K3772" s="144" t="s">
        <v>3103</v>
      </c>
    </row>
    <row r="3773" spans="1:11" ht="25.5" hidden="1" x14ac:dyDescent="0.25">
      <c r="A3773" s="137" t="s">
        <v>9127</v>
      </c>
      <c r="B3773" s="138" t="s">
        <v>9128</v>
      </c>
      <c r="C3773" s="139" t="s">
        <v>86</v>
      </c>
      <c r="D3773" s="139">
        <v>0</v>
      </c>
      <c r="E3773" s="140" t="s">
        <v>12</v>
      </c>
      <c r="F3773" s="141" t="str">
        <f t="shared" si="176"/>
        <v/>
      </c>
      <c r="G3773" s="142">
        <f>IF($K3773="Padrão",BDI!$B$17,IF($K3773="Diferenciado",BDI!$E$17,0))</f>
        <v>0.21290000000000001</v>
      </c>
      <c r="H3773" s="140" t="str">
        <f t="shared" si="174"/>
        <v/>
      </c>
      <c r="I3773" s="141" t="str">
        <f t="shared" si="175"/>
        <v/>
      </c>
      <c r="J3773" s="143"/>
      <c r="K3773" s="144" t="s">
        <v>3103</v>
      </c>
    </row>
    <row r="3774" spans="1:11" hidden="1" x14ac:dyDescent="0.25">
      <c r="A3774" s="137" t="s">
        <v>9129</v>
      </c>
      <c r="B3774" s="138" t="s">
        <v>9130</v>
      </c>
      <c r="C3774" s="139" t="s">
        <v>86</v>
      </c>
      <c r="D3774" s="139">
        <v>0</v>
      </c>
      <c r="E3774" s="140" t="s">
        <v>12</v>
      </c>
      <c r="F3774" s="141" t="str">
        <f t="shared" si="176"/>
        <v/>
      </c>
      <c r="G3774" s="142">
        <f>IF($K3774="Padrão",BDI!$B$17,IF($K3774="Diferenciado",BDI!$E$17,0))</f>
        <v>0.21290000000000001</v>
      </c>
      <c r="H3774" s="140" t="str">
        <f t="shared" si="174"/>
        <v/>
      </c>
      <c r="I3774" s="141" t="str">
        <f t="shared" si="175"/>
        <v/>
      </c>
      <c r="J3774" s="143"/>
      <c r="K3774" s="144" t="s">
        <v>3103</v>
      </c>
    </row>
    <row r="3775" spans="1:11" hidden="1" x14ac:dyDescent="0.25">
      <c r="A3775" s="137" t="s">
        <v>9131</v>
      </c>
      <c r="B3775" s="138" t="s">
        <v>9132</v>
      </c>
      <c r="C3775" s="139" t="s">
        <v>86</v>
      </c>
      <c r="D3775" s="139">
        <v>0</v>
      </c>
      <c r="E3775" s="140" t="s">
        <v>12</v>
      </c>
      <c r="F3775" s="141" t="str">
        <f t="shared" si="176"/>
        <v/>
      </c>
      <c r="G3775" s="142">
        <f>IF($K3775="Padrão",BDI!$B$17,IF($K3775="Diferenciado",BDI!$E$17,0))</f>
        <v>0.21290000000000001</v>
      </c>
      <c r="H3775" s="140" t="str">
        <f t="shared" si="174"/>
        <v/>
      </c>
      <c r="I3775" s="141" t="str">
        <f t="shared" si="175"/>
        <v/>
      </c>
      <c r="J3775" s="143"/>
      <c r="K3775" s="144" t="s">
        <v>3103</v>
      </c>
    </row>
    <row r="3776" spans="1:11" hidden="1" x14ac:dyDescent="0.25">
      <c r="A3776" s="137" t="s">
        <v>9133</v>
      </c>
      <c r="B3776" s="138" t="s">
        <v>9134</v>
      </c>
      <c r="C3776" s="139" t="s">
        <v>86</v>
      </c>
      <c r="D3776" s="139">
        <v>0</v>
      </c>
      <c r="E3776" s="140" t="s">
        <v>12</v>
      </c>
      <c r="F3776" s="141" t="str">
        <f t="shared" si="176"/>
        <v/>
      </c>
      <c r="G3776" s="142">
        <f>IF($K3776="Padrão",BDI!$B$17,IF($K3776="Diferenciado",BDI!$E$17,0))</f>
        <v>0.21290000000000001</v>
      </c>
      <c r="H3776" s="140" t="str">
        <f t="shared" si="174"/>
        <v/>
      </c>
      <c r="I3776" s="141" t="str">
        <f t="shared" si="175"/>
        <v/>
      </c>
      <c r="J3776" s="143"/>
      <c r="K3776" s="144" t="s">
        <v>3103</v>
      </c>
    </row>
    <row r="3777" spans="1:11" hidden="1" x14ac:dyDescent="0.25">
      <c r="A3777" s="137" t="s">
        <v>9135</v>
      </c>
      <c r="B3777" s="138" t="s">
        <v>9136</v>
      </c>
      <c r="C3777" s="139" t="s">
        <v>86</v>
      </c>
      <c r="D3777" s="139">
        <v>0</v>
      </c>
      <c r="E3777" s="140" t="s">
        <v>12</v>
      </c>
      <c r="F3777" s="141" t="str">
        <f t="shared" si="176"/>
        <v/>
      </c>
      <c r="G3777" s="142">
        <f>IF($K3777="Padrão",BDI!$B$17,IF($K3777="Diferenciado",BDI!$E$17,0))</f>
        <v>0.21290000000000001</v>
      </c>
      <c r="H3777" s="140" t="str">
        <f t="shared" si="174"/>
        <v/>
      </c>
      <c r="I3777" s="141" t="str">
        <f t="shared" si="175"/>
        <v/>
      </c>
      <c r="J3777" s="143"/>
      <c r="K3777" s="144" t="s">
        <v>3103</v>
      </c>
    </row>
    <row r="3778" spans="1:11" hidden="1" x14ac:dyDescent="0.25">
      <c r="A3778" s="137" t="s">
        <v>9137</v>
      </c>
      <c r="B3778" s="138" t="s">
        <v>9138</v>
      </c>
      <c r="C3778" s="139" t="s">
        <v>86</v>
      </c>
      <c r="D3778" s="139">
        <v>0</v>
      </c>
      <c r="E3778" s="140" t="s">
        <v>12</v>
      </c>
      <c r="F3778" s="141" t="str">
        <f t="shared" si="176"/>
        <v/>
      </c>
      <c r="G3778" s="142">
        <f>IF($K3778="Padrão",BDI!$B$17,IF($K3778="Diferenciado",BDI!$E$17,0))</f>
        <v>0.21290000000000001</v>
      </c>
      <c r="H3778" s="140" t="str">
        <f t="shared" si="174"/>
        <v/>
      </c>
      <c r="I3778" s="141" t="str">
        <f t="shared" si="175"/>
        <v/>
      </c>
      <c r="J3778" s="143"/>
      <c r="K3778" s="144" t="s">
        <v>3103</v>
      </c>
    </row>
    <row r="3779" spans="1:11" hidden="1" x14ac:dyDescent="0.25">
      <c r="A3779" s="137" t="s">
        <v>9139</v>
      </c>
      <c r="B3779" s="138" t="s">
        <v>9140</v>
      </c>
      <c r="C3779" s="139" t="s">
        <v>86</v>
      </c>
      <c r="D3779" s="139">
        <v>0</v>
      </c>
      <c r="E3779" s="140" t="s">
        <v>12</v>
      </c>
      <c r="F3779" s="141" t="str">
        <f t="shared" si="176"/>
        <v/>
      </c>
      <c r="G3779" s="142">
        <f>IF($K3779="Padrão",BDI!$B$17,IF($K3779="Diferenciado",BDI!$E$17,0))</f>
        <v>0.21290000000000001</v>
      </c>
      <c r="H3779" s="140" t="str">
        <f t="shared" si="174"/>
        <v/>
      </c>
      <c r="I3779" s="141" t="str">
        <f t="shared" si="175"/>
        <v/>
      </c>
      <c r="J3779" s="143"/>
      <c r="K3779" s="144" t="s">
        <v>3103</v>
      </c>
    </row>
    <row r="3780" spans="1:11" hidden="1" x14ac:dyDescent="0.25">
      <c r="A3780" s="137" t="s">
        <v>9141</v>
      </c>
      <c r="B3780" s="138" t="s">
        <v>9142</v>
      </c>
      <c r="C3780" s="139" t="s">
        <v>86</v>
      </c>
      <c r="D3780" s="139">
        <v>0</v>
      </c>
      <c r="E3780" s="140" t="s">
        <v>12</v>
      </c>
      <c r="F3780" s="141" t="str">
        <f t="shared" si="176"/>
        <v/>
      </c>
      <c r="G3780" s="142">
        <f>IF($K3780="Padrão",BDI!$B$17,IF($K3780="Diferenciado",BDI!$E$17,0))</f>
        <v>0.21290000000000001</v>
      </c>
      <c r="H3780" s="140" t="str">
        <f t="shared" si="174"/>
        <v/>
      </c>
      <c r="I3780" s="141" t="str">
        <f t="shared" si="175"/>
        <v/>
      </c>
      <c r="J3780" s="143"/>
      <c r="K3780" s="144" t="s">
        <v>3103</v>
      </c>
    </row>
    <row r="3781" spans="1:11" hidden="1" x14ac:dyDescent="0.25">
      <c r="A3781" s="137" t="s">
        <v>9143</v>
      </c>
      <c r="B3781" s="138" t="s">
        <v>9144</v>
      </c>
      <c r="C3781" s="139" t="s">
        <v>86</v>
      </c>
      <c r="D3781" s="139">
        <v>0</v>
      </c>
      <c r="E3781" s="140" t="s">
        <v>12</v>
      </c>
      <c r="F3781" s="141" t="str">
        <f t="shared" si="176"/>
        <v/>
      </c>
      <c r="G3781" s="142">
        <f>IF($K3781="Padrão",BDI!$B$17,IF($K3781="Diferenciado",BDI!$E$17,0))</f>
        <v>0.21290000000000001</v>
      </c>
      <c r="H3781" s="140" t="str">
        <f t="shared" si="174"/>
        <v/>
      </c>
      <c r="I3781" s="141" t="str">
        <f t="shared" si="175"/>
        <v/>
      </c>
      <c r="J3781" s="143"/>
      <c r="K3781" s="144" t="s">
        <v>3103</v>
      </c>
    </row>
    <row r="3782" spans="1:11" hidden="1" x14ac:dyDescent="0.25">
      <c r="A3782" s="137" t="s">
        <v>9145</v>
      </c>
      <c r="B3782" s="138" t="s">
        <v>9146</v>
      </c>
      <c r="C3782" s="139" t="s">
        <v>86</v>
      </c>
      <c r="D3782" s="139">
        <v>0</v>
      </c>
      <c r="E3782" s="140" t="s">
        <v>12</v>
      </c>
      <c r="F3782" s="141" t="str">
        <f t="shared" si="176"/>
        <v/>
      </c>
      <c r="G3782" s="142">
        <f>IF($K3782="Padrão",BDI!$B$17,IF($K3782="Diferenciado",BDI!$E$17,0))</f>
        <v>0.21290000000000001</v>
      </c>
      <c r="H3782" s="140" t="str">
        <f t="shared" ref="H3782:H3845" si="177">IF(ISNUMBER(E3782),ROUND(E3782*(1+G3782),2),"")</f>
        <v/>
      </c>
      <c r="I3782" s="141" t="str">
        <f t="shared" ref="I3782:I3845" si="178">IF(ISNUMBER(E3782),ROUND(H3782*D3782,2),"")</f>
        <v/>
      </c>
      <c r="J3782" s="143"/>
      <c r="K3782" s="144" t="s">
        <v>3103</v>
      </c>
    </row>
    <row r="3783" spans="1:11" hidden="1" x14ac:dyDescent="0.25">
      <c r="A3783" s="137" t="s">
        <v>9147</v>
      </c>
      <c r="B3783" s="138" t="s">
        <v>9148</v>
      </c>
      <c r="C3783" s="139" t="s">
        <v>86</v>
      </c>
      <c r="D3783" s="139">
        <v>0</v>
      </c>
      <c r="E3783" s="140" t="s">
        <v>12</v>
      </c>
      <c r="F3783" s="141" t="str">
        <f t="shared" ref="F3783:F3846" si="179">IF(ISNUMBER(E3783),D3783*E3783,"")</f>
        <v/>
      </c>
      <c r="G3783" s="142">
        <f>IF($K3783="Padrão",BDI!$B$17,IF($K3783="Diferenciado",BDI!$E$17,0))</f>
        <v>0.21290000000000001</v>
      </c>
      <c r="H3783" s="140" t="str">
        <f t="shared" si="177"/>
        <v/>
      </c>
      <c r="I3783" s="141" t="str">
        <f t="shared" si="178"/>
        <v/>
      </c>
      <c r="J3783" s="143"/>
      <c r="K3783" s="144" t="s">
        <v>3103</v>
      </c>
    </row>
    <row r="3784" spans="1:11" hidden="1" x14ac:dyDescent="0.25">
      <c r="A3784" s="137" t="s">
        <v>9149</v>
      </c>
      <c r="B3784" s="138" t="s">
        <v>9150</v>
      </c>
      <c r="C3784" s="139" t="s">
        <v>86</v>
      </c>
      <c r="D3784" s="139">
        <v>0</v>
      </c>
      <c r="E3784" s="140" t="s">
        <v>12</v>
      </c>
      <c r="F3784" s="141" t="str">
        <f t="shared" si="179"/>
        <v/>
      </c>
      <c r="G3784" s="142">
        <f>IF($K3784="Padrão",BDI!$B$17,IF($K3784="Diferenciado",BDI!$E$17,0))</f>
        <v>0.21290000000000001</v>
      </c>
      <c r="H3784" s="140" t="str">
        <f t="shared" si="177"/>
        <v/>
      </c>
      <c r="I3784" s="141" t="str">
        <f t="shared" si="178"/>
        <v/>
      </c>
      <c r="J3784" s="143"/>
      <c r="K3784" s="144" t="s">
        <v>3103</v>
      </c>
    </row>
    <row r="3785" spans="1:11" ht="25.5" hidden="1" x14ac:dyDescent="0.25">
      <c r="A3785" s="137" t="s">
        <v>9151</v>
      </c>
      <c r="B3785" s="138" t="s">
        <v>9152</v>
      </c>
      <c r="C3785" s="139" t="s">
        <v>86</v>
      </c>
      <c r="D3785" s="139">
        <v>0</v>
      </c>
      <c r="E3785" s="140" t="s">
        <v>12</v>
      </c>
      <c r="F3785" s="141" t="str">
        <f t="shared" si="179"/>
        <v/>
      </c>
      <c r="G3785" s="142">
        <f>IF($K3785="Padrão",BDI!$B$17,IF($K3785="Diferenciado",BDI!$E$17,0))</f>
        <v>0.21290000000000001</v>
      </c>
      <c r="H3785" s="140" t="str">
        <f t="shared" si="177"/>
        <v/>
      </c>
      <c r="I3785" s="141" t="str">
        <f t="shared" si="178"/>
        <v/>
      </c>
      <c r="J3785" s="143"/>
      <c r="K3785" s="144" t="s">
        <v>3103</v>
      </c>
    </row>
    <row r="3786" spans="1:11" ht="25.5" hidden="1" x14ac:dyDescent="0.25">
      <c r="A3786" s="137" t="s">
        <v>9153</v>
      </c>
      <c r="B3786" s="138" t="s">
        <v>9154</v>
      </c>
      <c r="C3786" s="139" t="s">
        <v>86</v>
      </c>
      <c r="D3786" s="139">
        <v>0</v>
      </c>
      <c r="E3786" s="140" t="s">
        <v>12</v>
      </c>
      <c r="F3786" s="141" t="str">
        <f t="shared" si="179"/>
        <v/>
      </c>
      <c r="G3786" s="142">
        <f>IF($K3786="Padrão",BDI!$B$17,IF($K3786="Diferenciado",BDI!$E$17,0))</f>
        <v>0.21290000000000001</v>
      </c>
      <c r="H3786" s="140" t="str">
        <f t="shared" si="177"/>
        <v/>
      </c>
      <c r="I3786" s="141" t="str">
        <f t="shared" si="178"/>
        <v/>
      </c>
      <c r="J3786" s="143"/>
      <c r="K3786" s="144" t="s">
        <v>3103</v>
      </c>
    </row>
    <row r="3787" spans="1:11" ht="25.5" hidden="1" x14ac:dyDescent="0.25">
      <c r="A3787" s="137" t="s">
        <v>9155</v>
      </c>
      <c r="B3787" s="138" t="s">
        <v>9156</v>
      </c>
      <c r="C3787" s="139" t="s">
        <v>460</v>
      </c>
      <c r="D3787" s="139">
        <v>0</v>
      </c>
      <c r="E3787" s="140" t="s">
        <v>12</v>
      </c>
      <c r="F3787" s="141" t="str">
        <f t="shared" si="179"/>
        <v/>
      </c>
      <c r="G3787" s="142">
        <f>IF($K3787="Padrão",BDI!$B$17,IF($K3787="Diferenciado",BDI!$E$17,0))</f>
        <v>0.21290000000000001</v>
      </c>
      <c r="H3787" s="140" t="str">
        <f t="shared" si="177"/>
        <v/>
      </c>
      <c r="I3787" s="141" t="str">
        <f t="shared" si="178"/>
        <v/>
      </c>
      <c r="J3787" s="143"/>
      <c r="K3787" s="144" t="s">
        <v>3103</v>
      </c>
    </row>
    <row r="3788" spans="1:11" hidden="1" x14ac:dyDescent="0.25">
      <c r="A3788" s="137" t="s">
        <v>9157</v>
      </c>
      <c r="B3788" s="138" t="s">
        <v>9158</v>
      </c>
      <c r="C3788" s="139" t="s">
        <v>86</v>
      </c>
      <c r="D3788" s="139">
        <v>0</v>
      </c>
      <c r="E3788" s="140" t="s">
        <v>12</v>
      </c>
      <c r="F3788" s="141" t="str">
        <f t="shared" si="179"/>
        <v/>
      </c>
      <c r="G3788" s="142">
        <f>IF($K3788="Padrão",BDI!$B$17,IF($K3788="Diferenciado",BDI!$E$17,0))</f>
        <v>0.21290000000000001</v>
      </c>
      <c r="H3788" s="140" t="str">
        <f t="shared" si="177"/>
        <v/>
      </c>
      <c r="I3788" s="141" t="str">
        <f t="shared" si="178"/>
        <v/>
      </c>
      <c r="J3788" s="143"/>
      <c r="K3788" s="144" t="s">
        <v>3103</v>
      </c>
    </row>
    <row r="3789" spans="1:11" ht="25.5" hidden="1" x14ac:dyDescent="0.25">
      <c r="A3789" s="137" t="s">
        <v>9159</v>
      </c>
      <c r="B3789" s="138" t="s">
        <v>9160</v>
      </c>
      <c r="C3789" s="139" t="s">
        <v>460</v>
      </c>
      <c r="D3789" s="139">
        <v>0</v>
      </c>
      <c r="E3789" s="140" t="s">
        <v>12</v>
      </c>
      <c r="F3789" s="141" t="str">
        <f t="shared" si="179"/>
        <v/>
      </c>
      <c r="G3789" s="142">
        <f>IF($K3789="Padrão",BDI!$B$17,IF($K3789="Diferenciado",BDI!$E$17,0))</f>
        <v>0.21290000000000001</v>
      </c>
      <c r="H3789" s="140" t="str">
        <f t="shared" si="177"/>
        <v/>
      </c>
      <c r="I3789" s="141" t="str">
        <f t="shared" si="178"/>
        <v/>
      </c>
      <c r="J3789" s="143"/>
      <c r="K3789" s="144" t="s">
        <v>3103</v>
      </c>
    </row>
    <row r="3790" spans="1:11" ht="25.5" hidden="1" x14ac:dyDescent="0.25">
      <c r="A3790" s="137" t="s">
        <v>9161</v>
      </c>
      <c r="B3790" s="138" t="s">
        <v>9162</v>
      </c>
      <c r="C3790" s="139" t="s">
        <v>460</v>
      </c>
      <c r="D3790" s="139">
        <v>0</v>
      </c>
      <c r="E3790" s="140" t="s">
        <v>12</v>
      </c>
      <c r="F3790" s="141" t="str">
        <f t="shared" si="179"/>
        <v/>
      </c>
      <c r="G3790" s="142">
        <f>IF($K3790="Padrão",BDI!$B$17,IF($K3790="Diferenciado",BDI!$E$17,0))</f>
        <v>0.21290000000000001</v>
      </c>
      <c r="H3790" s="140" t="str">
        <f t="shared" si="177"/>
        <v/>
      </c>
      <c r="I3790" s="141" t="str">
        <f t="shared" si="178"/>
        <v/>
      </c>
      <c r="J3790" s="143"/>
      <c r="K3790" s="144" t="s">
        <v>3103</v>
      </c>
    </row>
    <row r="3791" spans="1:11" hidden="1" x14ac:dyDescent="0.25">
      <c r="A3791" s="137" t="s">
        <v>9163</v>
      </c>
      <c r="B3791" s="138" t="s">
        <v>9164</v>
      </c>
      <c r="C3791" s="139" t="s">
        <v>460</v>
      </c>
      <c r="D3791" s="139">
        <v>0</v>
      </c>
      <c r="E3791" s="140" t="s">
        <v>12</v>
      </c>
      <c r="F3791" s="141" t="str">
        <f t="shared" si="179"/>
        <v/>
      </c>
      <c r="G3791" s="142">
        <f>IF($K3791="Padrão",BDI!$B$17,IF($K3791="Diferenciado",BDI!$E$17,0))</f>
        <v>0.21290000000000001</v>
      </c>
      <c r="H3791" s="140" t="str">
        <f t="shared" si="177"/>
        <v/>
      </c>
      <c r="I3791" s="141" t="str">
        <f t="shared" si="178"/>
        <v/>
      </c>
      <c r="J3791" s="143"/>
      <c r="K3791" s="144" t="s">
        <v>3103</v>
      </c>
    </row>
    <row r="3792" spans="1:11" hidden="1" x14ac:dyDescent="0.25">
      <c r="A3792" s="137" t="s">
        <v>9165</v>
      </c>
      <c r="B3792" s="138" t="s">
        <v>9166</v>
      </c>
      <c r="C3792" s="139" t="s">
        <v>460</v>
      </c>
      <c r="D3792" s="139">
        <v>0</v>
      </c>
      <c r="E3792" s="140" t="s">
        <v>12</v>
      </c>
      <c r="F3792" s="141" t="str">
        <f t="shared" si="179"/>
        <v/>
      </c>
      <c r="G3792" s="142">
        <f>IF($K3792="Padrão",BDI!$B$17,IF($K3792="Diferenciado",BDI!$E$17,0))</f>
        <v>0.21290000000000001</v>
      </c>
      <c r="H3792" s="140" t="str">
        <f t="shared" si="177"/>
        <v/>
      </c>
      <c r="I3792" s="141" t="str">
        <f t="shared" si="178"/>
        <v/>
      </c>
      <c r="J3792" s="143"/>
      <c r="K3792" s="144" t="s">
        <v>3103</v>
      </c>
    </row>
    <row r="3793" spans="1:11" hidden="1" x14ac:dyDescent="0.25">
      <c r="A3793" s="137" t="s">
        <v>9167</v>
      </c>
      <c r="B3793" s="138" t="s">
        <v>9168</v>
      </c>
      <c r="C3793" s="139" t="s">
        <v>460</v>
      </c>
      <c r="D3793" s="139">
        <v>0</v>
      </c>
      <c r="E3793" s="140" t="s">
        <v>12</v>
      </c>
      <c r="F3793" s="141" t="str">
        <f t="shared" si="179"/>
        <v/>
      </c>
      <c r="G3793" s="142">
        <f>IF($K3793="Padrão",BDI!$B$17,IF($K3793="Diferenciado",BDI!$E$17,0))</f>
        <v>0.21290000000000001</v>
      </c>
      <c r="H3793" s="140" t="str">
        <f t="shared" si="177"/>
        <v/>
      </c>
      <c r="I3793" s="141" t="str">
        <f t="shared" si="178"/>
        <v/>
      </c>
      <c r="J3793" s="143"/>
      <c r="K3793" s="144" t="s">
        <v>3103</v>
      </c>
    </row>
    <row r="3794" spans="1:11" hidden="1" x14ac:dyDescent="0.25">
      <c r="A3794" s="137" t="s">
        <v>9169</v>
      </c>
      <c r="B3794" s="138" t="s">
        <v>9170</v>
      </c>
      <c r="C3794" s="139" t="s">
        <v>460</v>
      </c>
      <c r="D3794" s="139">
        <v>0</v>
      </c>
      <c r="E3794" s="140" t="s">
        <v>12</v>
      </c>
      <c r="F3794" s="141" t="str">
        <f t="shared" si="179"/>
        <v/>
      </c>
      <c r="G3794" s="142">
        <f>IF($K3794="Padrão",BDI!$B$17,IF($K3794="Diferenciado",BDI!$E$17,0))</f>
        <v>0.21290000000000001</v>
      </c>
      <c r="H3794" s="140" t="str">
        <f t="shared" si="177"/>
        <v/>
      </c>
      <c r="I3794" s="141" t="str">
        <f t="shared" si="178"/>
        <v/>
      </c>
      <c r="J3794" s="143"/>
      <c r="K3794" s="144" t="s">
        <v>3103</v>
      </c>
    </row>
    <row r="3795" spans="1:11" hidden="1" x14ac:dyDescent="0.25">
      <c r="A3795" s="137" t="s">
        <v>9171</v>
      </c>
      <c r="B3795" s="138" t="s">
        <v>9172</v>
      </c>
      <c r="C3795" s="139" t="s">
        <v>460</v>
      </c>
      <c r="D3795" s="139">
        <v>0</v>
      </c>
      <c r="E3795" s="140" t="s">
        <v>12</v>
      </c>
      <c r="F3795" s="141" t="str">
        <f t="shared" si="179"/>
        <v/>
      </c>
      <c r="G3795" s="142">
        <f>IF($K3795="Padrão",BDI!$B$17,IF($K3795="Diferenciado",BDI!$E$17,0))</f>
        <v>0.21290000000000001</v>
      </c>
      <c r="H3795" s="140" t="str">
        <f t="shared" si="177"/>
        <v/>
      </c>
      <c r="I3795" s="141" t="str">
        <f t="shared" si="178"/>
        <v/>
      </c>
      <c r="J3795" s="143"/>
      <c r="K3795" s="144" t="s">
        <v>3103</v>
      </c>
    </row>
    <row r="3796" spans="1:11" hidden="1" x14ac:dyDescent="0.25">
      <c r="A3796" s="137" t="s">
        <v>9173</v>
      </c>
      <c r="B3796" s="138" t="s">
        <v>9174</v>
      </c>
      <c r="C3796" s="139" t="s">
        <v>460</v>
      </c>
      <c r="D3796" s="139">
        <v>0</v>
      </c>
      <c r="E3796" s="140" t="s">
        <v>12</v>
      </c>
      <c r="F3796" s="141" t="str">
        <f t="shared" si="179"/>
        <v/>
      </c>
      <c r="G3796" s="142">
        <f>IF($K3796="Padrão",BDI!$B$17,IF($K3796="Diferenciado",BDI!$E$17,0))</f>
        <v>0.21290000000000001</v>
      </c>
      <c r="H3796" s="140" t="str">
        <f t="shared" si="177"/>
        <v/>
      </c>
      <c r="I3796" s="141" t="str">
        <f t="shared" si="178"/>
        <v/>
      </c>
      <c r="J3796" s="143"/>
      <c r="K3796" s="144" t="s">
        <v>3103</v>
      </c>
    </row>
    <row r="3797" spans="1:11" hidden="1" x14ac:dyDescent="0.25">
      <c r="A3797" s="137" t="s">
        <v>9175</v>
      </c>
      <c r="B3797" s="138" t="s">
        <v>9176</v>
      </c>
      <c r="C3797" s="139" t="s">
        <v>460</v>
      </c>
      <c r="D3797" s="139">
        <v>0</v>
      </c>
      <c r="E3797" s="140" t="s">
        <v>12</v>
      </c>
      <c r="F3797" s="141" t="str">
        <f t="shared" si="179"/>
        <v/>
      </c>
      <c r="G3797" s="142">
        <f>IF($K3797="Padrão",BDI!$B$17,IF($K3797="Diferenciado",BDI!$E$17,0))</f>
        <v>0.21290000000000001</v>
      </c>
      <c r="H3797" s="140" t="str">
        <f t="shared" si="177"/>
        <v/>
      </c>
      <c r="I3797" s="141" t="str">
        <f t="shared" si="178"/>
        <v/>
      </c>
      <c r="J3797" s="143"/>
      <c r="K3797" s="144" t="s">
        <v>3103</v>
      </c>
    </row>
    <row r="3798" spans="1:11" hidden="1" x14ac:dyDescent="0.25">
      <c r="A3798" s="137" t="s">
        <v>9177</v>
      </c>
      <c r="B3798" s="138" t="s">
        <v>9178</v>
      </c>
      <c r="C3798" s="139" t="s">
        <v>460</v>
      </c>
      <c r="D3798" s="139">
        <v>0</v>
      </c>
      <c r="E3798" s="140" t="s">
        <v>12</v>
      </c>
      <c r="F3798" s="141" t="str">
        <f t="shared" si="179"/>
        <v/>
      </c>
      <c r="G3798" s="142">
        <f>IF($K3798="Padrão",BDI!$B$17,IF($K3798="Diferenciado",BDI!$E$17,0))</f>
        <v>0.21290000000000001</v>
      </c>
      <c r="H3798" s="140" t="str">
        <f t="shared" si="177"/>
        <v/>
      </c>
      <c r="I3798" s="141" t="str">
        <f t="shared" si="178"/>
        <v/>
      </c>
      <c r="J3798" s="143"/>
      <c r="K3798" s="144" t="s">
        <v>3103</v>
      </c>
    </row>
    <row r="3799" spans="1:11" hidden="1" x14ac:dyDescent="0.25">
      <c r="A3799" s="137" t="s">
        <v>9179</v>
      </c>
      <c r="B3799" s="138" t="s">
        <v>9180</v>
      </c>
      <c r="C3799" s="139" t="s">
        <v>86</v>
      </c>
      <c r="D3799" s="139">
        <v>0</v>
      </c>
      <c r="E3799" s="140" t="s">
        <v>12</v>
      </c>
      <c r="F3799" s="141" t="str">
        <f t="shared" si="179"/>
        <v/>
      </c>
      <c r="G3799" s="142">
        <f>IF($K3799="Padrão",BDI!$B$17,IF($K3799="Diferenciado",BDI!$E$17,0))</f>
        <v>0.21290000000000001</v>
      </c>
      <c r="H3799" s="140" t="str">
        <f t="shared" si="177"/>
        <v/>
      </c>
      <c r="I3799" s="141" t="str">
        <f t="shared" si="178"/>
        <v/>
      </c>
      <c r="J3799" s="143"/>
      <c r="K3799" s="144" t="s">
        <v>3103</v>
      </c>
    </row>
    <row r="3800" spans="1:11" hidden="1" x14ac:dyDescent="0.25">
      <c r="A3800" s="137" t="s">
        <v>9181</v>
      </c>
      <c r="B3800" s="138" t="s">
        <v>9182</v>
      </c>
      <c r="C3800" s="139" t="s">
        <v>86</v>
      </c>
      <c r="D3800" s="139">
        <v>0</v>
      </c>
      <c r="E3800" s="140" t="s">
        <v>12</v>
      </c>
      <c r="F3800" s="141" t="str">
        <f t="shared" si="179"/>
        <v/>
      </c>
      <c r="G3800" s="142">
        <f>IF($K3800="Padrão",BDI!$B$17,IF($K3800="Diferenciado",BDI!$E$17,0))</f>
        <v>0.21290000000000001</v>
      </c>
      <c r="H3800" s="140" t="str">
        <f t="shared" si="177"/>
        <v/>
      </c>
      <c r="I3800" s="141" t="str">
        <f t="shared" si="178"/>
        <v/>
      </c>
      <c r="J3800" s="143"/>
      <c r="K3800" s="144" t="s">
        <v>3103</v>
      </c>
    </row>
    <row r="3801" spans="1:11" hidden="1" x14ac:dyDescent="0.25">
      <c r="A3801" s="137" t="s">
        <v>9183</v>
      </c>
      <c r="B3801" s="138" t="s">
        <v>9184</v>
      </c>
      <c r="C3801" s="139" t="s">
        <v>86</v>
      </c>
      <c r="D3801" s="139">
        <v>0</v>
      </c>
      <c r="E3801" s="140" t="s">
        <v>12</v>
      </c>
      <c r="F3801" s="141" t="str">
        <f t="shared" si="179"/>
        <v/>
      </c>
      <c r="G3801" s="142">
        <f>IF($K3801="Padrão",BDI!$B$17,IF($K3801="Diferenciado",BDI!$E$17,0))</f>
        <v>0.21290000000000001</v>
      </c>
      <c r="H3801" s="140" t="str">
        <f t="shared" si="177"/>
        <v/>
      </c>
      <c r="I3801" s="141" t="str">
        <f t="shared" si="178"/>
        <v/>
      </c>
      <c r="J3801" s="143"/>
      <c r="K3801" s="144" t="s">
        <v>3103</v>
      </c>
    </row>
    <row r="3802" spans="1:11" ht="25.5" hidden="1" x14ac:dyDescent="0.25">
      <c r="A3802" s="137" t="s">
        <v>9185</v>
      </c>
      <c r="B3802" s="138" t="s">
        <v>9186</v>
      </c>
      <c r="C3802" s="139" t="s">
        <v>86</v>
      </c>
      <c r="D3802" s="139">
        <v>0</v>
      </c>
      <c r="E3802" s="140" t="s">
        <v>12</v>
      </c>
      <c r="F3802" s="141" t="str">
        <f t="shared" si="179"/>
        <v/>
      </c>
      <c r="G3802" s="142">
        <f>IF($K3802="Padrão",BDI!$B$17,IF($K3802="Diferenciado",BDI!$E$17,0))</f>
        <v>0.21290000000000001</v>
      </c>
      <c r="H3802" s="140" t="str">
        <f t="shared" si="177"/>
        <v/>
      </c>
      <c r="I3802" s="141" t="str">
        <f t="shared" si="178"/>
        <v/>
      </c>
      <c r="J3802" s="143"/>
      <c r="K3802" s="144" t="s">
        <v>3103</v>
      </c>
    </row>
    <row r="3803" spans="1:11" ht="25.5" hidden="1" x14ac:dyDescent="0.25">
      <c r="A3803" s="137" t="s">
        <v>9187</v>
      </c>
      <c r="B3803" s="138" t="s">
        <v>9188</v>
      </c>
      <c r="C3803" s="139" t="s">
        <v>86</v>
      </c>
      <c r="D3803" s="139">
        <v>0</v>
      </c>
      <c r="E3803" s="140" t="s">
        <v>12</v>
      </c>
      <c r="F3803" s="141" t="str">
        <f t="shared" si="179"/>
        <v/>
      </c>
      <c r="G3803" s="142">
        <f>IF($K3803="Padrão",BDI!$B$17,IF($K3803="Diferenciado",BDI!$E$17,0))</f>
        <v>0.21290000000000001</v>
      </c>
      <c r="H3803" s="140" t="str">
        <f t="shared" si="177"/>
        <v/>
      </c>
      <c r="I3803" s="141" t="str">
        <f t="shared" si="178"/>
        <v/>
      </c>
      <c r="J3803" s="143"/>
      <c r="K3803" s="144" t="s">
        <v>3103</v>
      </c>
    </row>
    <row r="3804" spans="1:11" ht="25.5" hidden="1" x14ac:dyDescent="0.25">
      <c r="A3804" s="137" t="s">
        <v>9189</v>
      </c>
      <c r="B3804" s="138" t="s">
        <v>9190</v>
      </c>
      <c r="C3804" s="139" t="s">
        <v>86</v>
      </c>
      <c r="D3804" s="139">
        <v>0</v>
      </c>
      <c r="E3804" s="140" t="s">
        <v>12</v>
      </c>
      <c r="F3804" s="141" t="str">
        <f t="shared" si="179"/>
        <v/>
      </c>
      <c r="G3804" s="142">
        <f>IF($K3804="Padrão",BDI!$B$17,IF($K3804="Diferenciado",BDI!$E$17,0))</f>
        <v>0.21290000000000001</v>
      </c>
      <c r="H3804" s="140" t="str">
        <f t="shared" si="177"/>
        <v/>
      </c>
      <c r="I3804" s="141" t="str">
        <f t="shared" si="178"/>
        <v/>
      </c>
      <c r="J3804" s="143"/>
      <c r="K3804" s="144" t="s">
        <v>3103</v>
      </c>
    </row>
    <row r="3805" spans="1:11" hidden="1" x14ac:dyDescent="0.25">
      <c r="A3805" s="137" t="s">
        <v>9191</v>
      </c>
      <c r="B3805" s="138" t="s">
        <v>9192</v>
      </c>
      <c r="C3805" s="139" t="s">
        <v>86</v>
      </c>
      <c r="D3805" s="139">
        <v>0</v>
      </c>
      <c r="E3805" s="140" t="s">
        <v>12</v>
      </c>
      <c r="F3805" s="141" t="str">
        <f t="shared" si="179"/>
        <v/>
      </c>
      <c r="G3805" s="142">
        <f>IF($K3805="Padrão",BDI!$B$17,IF($K3805="Diferenciado",BDI!$E$17,0))</f>
        <v>0.21290000000000001</v>
      </c>
      <c r="H3805" s="140" t="str">
        <f t="shared" si="177"/>
        <v/>
      </c>
      <c r="I3805" s="141" t="str">
        <f t="shared" si="178"/>
        <v/>
      </c>
      <c r="J3805" s="143"/>
      <c r="K3805" s="144" t="s">
        <v>3103</v>
      </c>
    </row>
    <row r="3806" spans="1:11" hidden="1" x14ac:dyDescent="0.25">
      <c r="A3806" s="137" t="s">
        <v>9193</v>
      </c>
      <c r="B3806" s="138" t="s">
        <v>9194</v>
      </c>
      <c r="C3806" s="139" t="s">
        <v>86</v>
      </c>
      <c r="D3806" s="139">
        <v>0</v>
      </c>
      <c r="E3806" s="140" t="s">
        <v>12</v>
      </c>
      <c r="F3806" s="141" t="str">
        <f t="shared" si="179"/>
        <v/>
      </c>
      <c r="G3806" s="142">
        <f>IF($K3806="Padrão",BDI!$B$17,IF($K3806="Diferenciado",BDI!$E$17,0))</f>
        <v>0.21290000000000001</v>
      </c>
      <c r="H3806" s="140" t="str">
        <f t="shared" si="177"/>
        <v/>
      </c>
      <c r="I3806" s="141" t="str">
        <f t="shared" si="178"/>
        <v/>
      </c>
      <c r="J3806" s="143"/>
      <c r="K3806" s="144" t="s">
        <v>3103</v>
      </c>
    </row>
    <row r="3807" spans="1:11" ht="25.5" hidden="1" x14ac:dyDescent="0.25">
      <c r="A3807" s="137" t="s">
        <v>9195</v>
      </c>
      <c r="B3807" s="138" t="s">
        <v>9196</v>
      </c>
      <c r="C3807" s="139" t="s">
        <v>86</v>
      </c>
      <c r="D3807" s="139">
        <v>0</v>
      </c>
      <c r="E3807" s="140" t="s">
        <v>12</v>
      </c>
      <c r="F3807" s="141" t="str">
        <f t="shared" si="179"/>
        <v/>
      </c>
      <c r="G3807" s="142">
        <f>IF($K3807="Padrão",BDI!$B$17,IF($K3807="Diferenciado",BDI!$E$17,0))</f>
        <v>0.21290000000000001</v>
      </c>
      <c r="H3807" s="140" t="str">
        <f t="shared" si="177"/>
        <v/>
      </c>
      <c r="I3807" s="141" t="str">
        <f t="shared" si="178"/>
        <v/>
      </c>
      <c r="J3807" s="143"/>
      <c r="K3807" s="144" t="s">
        <v>3103</v>
      </c>
    </row>
    <row r="3808" spans="1:11" ht="25.5" hidden="1" x14ac:dyDescent="0.25">
      <c r="A3808" s="137" t="s">
        <v>9197</v>
      </c>
      <c r="B3808" s="138" t="s">
        <v>9198</v>
      </c>
      <c r="C3808" s="139" t="s">
        <v>86</v>
      </c>
      <c r="D3808" s="139">
        <v>0</v>
      </c>
      <c r="E3808" s="140" t="s">
        <v>12</v>
      </c>
      <c r="F3808" s="141" t="str">
        <f t="shared" si="179"/>
        <v/>
      </c>
      <c r="G3808" s="142">
        <f>IF($K3808="Padrão",BDI!$B$17,IF($K3808="Diferenciado",BDI!$E$17,0))</f>
        <v>0.21290000000000001</v>
      </c>
      <c r="H3808" s="140" t="str">
        <f t="shared" si="177"/>
        <v/>
      </c>
      <c r="I3808" s="141" t="str">
        <f t="shared" si="178"/>
        <v/>
      </c>
      <c r="J3808" s="143"/>
      <c r="K3808" s="144" t="s">
        <v>3103</v>
      </c>
    </row>
    <row r="3809" spans="1:11" ht="25.5" hidden="1" x14ac:dyDescent="0.25">
      <c r="A3809" s="137" t="s">
        <v>9199</v>
      </c>
      <c r="B3809" s="138" t="s">
        <v>9200</v>
      </c>
      <c r="C3809" s="139" t="s">
        <v>86</v>
      </c>
      <c r="D3809" s="139">
        <v>0</v>
      </c>
      <c r="E3809" s="140" t="s">
        <v>12</v>
      </c>
      <c r="F3809" s="141" t="str">
        <f t="shared" si="179"/>
        <v/>
      </c>
      <c r="G3809" s="142">
        <f>IF($K3809="Padrão",BDI!$B$17,IF($K3809="Diferenciado",BDI!$E$17,0))</f>
        <v>0.21290000000000001</v>
      </c>
      <c r="H3809" s="140" t="str">
        <f t="shared" si="177"/>
        <v/>
      </c>
      <c r="I3809" s="141" t="str">
        <f t="shared" si="178"/>
        <v/>
      </c>
      <c r="J3809" s="143"/>
      <c r="K3809" s="144" t="s">
        <v>3103</v>
      </c>
    </row>
    <row r="3810" spans="1:11" ht="25.5" hidden="1" x14ac:dyDescent="0.25">
      <c r="A3810" s="137" t="s">
        <v>9201</v>
      </c>
      <c r="B3810" s="138" t="s">
        <v>9202</v>
      </c>
      <c r="C3810" s="139" t="s">
        <v>86</v>
      </c>
      <c r="D3810" s="139">
        <v>0</v>
      </c>
      <c r="E3810" s="140" t="s">
        <v>12</v>
      </c>
      <c r="F3810" s="141" t="str">
        <f t="shared" si="179"/>
        <v/>
      </c>
      <c r="G3810" s="142">
        <f>IF($K3810="Padrão",BDI!$B$17,IF($K3810="Diferenciado",BDI!$E$17,0))</f>
        <v>0.21290000000000001</v>
      </c>
      <c r="H3810" s="140" t="str">
        <f t="shared" si="177"/>
        <v/>
      </c>
      <c r="I3810" s="141" t="str">
        <f t="shared" si="178"/>
        <v/>
      </c>
      <c r="J3810" s="143"/>
      <c r="K3810" s="144" t="s">
        <v>3103</v>
      </c>
    </row>
    <row r="3811" spans="1:11" ht="25.5" hidden="1" x14ac:dyDescent="0.25">
      <c r="A3811" s="137" t="s">
        <v>9203</v>
      </c>
      <c r="B3811" s="138" t="s">
        <v>9204</v>
      </c>
      <c r="C3811" s="139" t="s">
        <v>86</v>
      </c>
      <c r="D3811" s="139">
        <v>0</v>
      </c>
      <c r="E3811" s="140" t="s">
        <v>12</v>
      </c>
      <c r="F3811" s="141" t="str">
        <f t="shared" si="179"/>
        <v/>
      </c>
      <c r="G3811" s="142">
        <f>IF($K3811="Padrão",BDI!$B$17,IF($K3811="Diferenciado",BDI!$E$17,0))</f>
        <v>0.21290000000000001</v>
      </c>
      <c r="H3811" s="140" t="str">
        <f t="shared" si="177"/>
        <v/>
      </c>
      <c r="I3811" s="141" t="str">
        <f t="shared" si="178"/>
        <v/>
      </c>
      <c r="J3811" s="143"/>
      <c r="K3811" s="144" t="s">
        <v>3103</v>
      </c>
    </row>
    <row r="3812" spans="1:11" ht="25.5" hidden="1" x14ac:dyDescent="0.25">
      <c r="A3812" s="137" t="s">
        <v>9205</v>
      </c>
      <c r="B3812" s="138" t="s">
        <v>9206</v>
      </c>
      <c r="C3812" s="139" t="s">
        <v>86</v>
      </c>
      <c r="D3812" s="139">
        <v>0</v>
      </c>
      <c r="E3812" s="140" t="s">
        <v>12</v>
      </c>
      <c r="F3812" s="141" t="str">
        <f t="shared" si="179"/>
        <v/>
      </c>
      <c r="G3812" s="142">
        <f>IF($K3812="Padrão",BDI!$B$17,IF($K3812="Diferenciado",BDI!$E$17,0))</f>
        <v>0.21290000000000001</v>
      </c>
      <c r="H3812" s="140" t="str">
        <f t="shared" si="177"/>
        <v/>
      </c>
      <c r="I3812" s="141" t="str">
        <f t="shared" si="178"/>
        <v/>
      </c>
      <c r="J3812" s="143"/>
      <c r="K3812" s="144" t="s">
        <v>3103</v>
      </c>
    </row>
    <row r="3813" spans="1:11" ht="25.5" hidden="1" x14ac:dyDescent="0.25">
      <c r="A3813" s="137" t="s">
        <v>9207</v>
      </c>
      <c r="B3813" s="138" t="s">
        <v>9208</v>
      </c>
      <c r="C3813" s="139" t="s">
        <v>86</v>
      </c>
      <c r="D3813" s="139">
        <v>0</v>
      </c>
      <c r="E3813" s="140" t="s">
        <v>12</v>
      </c>
      <c r="F3813" s="141" t="str">
        <f t="shared" si="179"/>
        <v/>
      </c>
      <c r="G3813" s="142">
        <f>IF($K3813="Padrão",BDI!$B$17,IF($K3813="Diferenciado",BDI!$E$17,0))</f>
        <v>0.21290000000000001</v>
      </c>
      <c r="H3813" s="140" t="str">
        <f t="shared" si="177"/>
        <v/>
      </c>
      <c r="I3813" s="141" t="str">
        <f t="shared" si="178"/>
        <v/>
      </c>
      <c r="J3813" s="143"/>
      <c r="K3813" s="144" t="s">
        <v>3103</v>
      </c>
    </row>
    <row r="3814" spans="1:11" ht="25.5" hidden="1" x14ac:dyDescent="0.25">
      <c r="A3814" s="137" t="s">
        <v>9209</v>
      </c>
      <c r="B3814" s="138" t="s">
        <v>9210</v>
      </c>
      <c r="C3814" s="139" t="s">
        <v>86</v>
      </c>
      <c r="D3814" s="139">
        <v>0</v>
      </c>
      <c r="E3814" s="140" t="s">
        <v>12</v>
      </c>
      <c r="F3814" s="141" t="str">
        <f t="shared" si="179"/>
        <v/>
      </c>
      <c r="G3814" s="142">
        <f>IF($K3814="Padrão",BDI!$B$17,IF($K3814="Diferenciado",BDI!$E$17,0))</f>
        <v>0.21290000000000001</v>
      </c>
      <c r="H3814" s="140" t="str">
        <f t="shared" si="177"/>
        <v/>
      </c>
      <c r="I3814" s="141" t="str">
        <f t="shared" si="178"/>
        <v/>
      </c>
      <c r="J3814" s="143"/>
      <c r="K3814" s="144" t="s">
        <v>3103</v>
      </c>
    </row>
    <row r="3815" spans="1:11" ht="25.5" hidden="1" x14ac:dyDescent="0.25">
      <c r="A3815" s="137" t="s">
        <v>9211</v>
      </c>
      <c r="B3815" s="138" t="s">
        <v>9212</v>
      </c>
      <c r="C3815" s="139" t="s">
        <v>86</v>
      </c>
      <c r="D3815" s="139">
        <v>0</v>
      </c>
      <c r="E3815" s="140" t="s">
        <v>12</v>
      </c>
      <c r="F3815" s="141" t="str">
        <f t="shared" si="179"/>
        <v/>
      </c>
      <c r="G3815" s="142">
        <f>IF($K3815="Padrão",BDI!$B$17,IF($K3815="Diferenciado",BDI!$E$17,0))</f>
        <v>0.21290000000000001</v>
      </c>
      <c r="H3815" s="140" t="str">
        <f t="shared" si="177"/>
        <v/>
      </c>
      <c r="I3815" s="141" t="str">
        <f t="shared" si="178"/>
        <v/>
      </c>
      <c r="J3815" s="143"/>
      <c r="K3815" s="144" t="s">
        <v>3103</v>
      </c>
    </row>
    <row r="3816" spans="1:11" ht="25.5" hidden="1" x14ac:dyDescent="0.25">
      <c r="A3816" s="137" t="s">
        <v>9213</v>
      </c>
      <c r="B3816" s="138" t="s">
        <v>9214</v>
      </c>
      <c r="C3816" s="139" t="s">
        <v>86</v>
      </c>
      <c r="D3816" s="139">
        <v>0</v>
      </c>
      <c r="E3816" s="140" t="s">
        <v>12</v>
      </c>
      <c r="F3816" s="141" t="str">
        <f t="shared" si="179"/>
        <v/>
      </c>
      <c r="G3816" s="142">
        <f>IF($K3816="Padrão",BDI!$B$17,IF($K3816="Diferenciado",BDI!$E$17,0))</f>
        <v>0.21290000000000001</v>
      </c>
      <c r="H3816" s="140" t="str">
        <f t="shared" si="177"/>
        <v/>
      </c>
      <c r="I3816" s="141" t="str">
        <f t="shared" si="178"/>
        <v/>
      </c>
      <c r="J3816" s="143"/>
      <c r="K3816" s="144" t="s">
        <v>3103</v>
      </c>
    </row>
    <row r="3817" spans="1:11" ht="25.5" hidden="1" x14ac:dyDescent="0.25">
      <c r="A3817" s="137" t="s">
        <v>9215</v>
      </c>
      <c r="B3817" s="138" t="s">
        <v>9216</v>
      </c>
      <c r="C3817" s="139" t="s">
        <v>86</v>
      </c>
      <c r="D3817" s="139">
        <v>0</v>
      </c>
      <c r="E3817" s="140" t="s">
        <v>12</v>
      </c>
      <c r="F3817" s="141" t="str">
        <f t="shared" si="179"/>
        <v/>
      </c>
      <c r="G3817" s="142">
        <f>IF($K3817="Padrão",BDI!$B$17,IF($K3817="Diferenciado",BDI!$E$17,0))</f>
        <v>0.21290000000000001</v>
      </c>
      <c r="H3817" s="140" t="str">
        <f t="shared" si="177"/>
        <v/>
      </c>
      <c r="I3817" s="141" t="str">
        <f t="shared" si="178"/>
        <v/>
      </c>
      <c r="J3817" s="143"/>
      <c r="K3817" s="144" t="s">
        <v>3103</v>
      </c>
    </row>
    <row r="3818" spans="1:11" ht="25.5" hidden="1" x14ac:dyDescent="0.25">
      <c r="A3818" s="137" t="s">
        <v>9217</v>
      </c>
      <c r="B3818" s="138" t="s">
        <v>9218</v>
      </c>
      <c r="C3818" s="139" t="s">
        <v>86</v>
      </c>
      <c r="D3818" s="139">
        <v>0</v>
      </c>
      <c r="E3818" s="140" t="s">
        <v>12</v>
      </c>
      <c r="F3818" s="141" t="str">
        <f t="shared" si="179"/>
        <v/>
      </c>
      <c r="G3818" s="142">
        <f>IF($K3818="Padrão",BDI!$B$17,IF($K3818="Diferenciado",BDI!$E$17,0))</f>
        <v>0.21290000000000001</v>
      </c>
      <c r="H3818" s="140" t="str">
        <f t="shared" si="177"/>
        <v/>
      </c>
      <c r="I3818" s="141" t="str">
        <f t="shared" si="178"/>
        <v/>
      </c>
      <c r="J3818" s="143"/>
      <c r="K3818" s="144" t="s">
        <v>3103</v>
      </c>
    </row>
    <row r="3819" spans="1:11" ht="25.5" hidden="1" x14ac:dyDescent="0.25">
      <c r="A3819" s="137" t="s">
        <v>9219</v>
      </c>
      <c r="B3819" s="138" t="s">
        <v>9220</v>
      </c>
      <c r="C3819" s="139" t="s">
        <v>86</v>
      </c>
      <c r="D3819" s="139">
        <v>0</v>
      </c>
      <c r="E3819" s="140" t="s">
        <v>12</v>
      </c>
      <c r="F3819" s="141" t="str">
        <f t="shared" si="179"/>
        <v/>
      </c>
      <c r="G3819" s="142">
        <f>IF($K3819="Padrão",BDI!$B$17,IF($K3819="Diferenciado",BDI!$E$17,0))</f>
        <v>0.21290000000000001</v>
      </c>
      <c r="H3819" s="140" t="str">
        <f t="shared" si="177"/>
        <v/>
      </c>
      <c r="I3819" s="141" t="str">
        <f t="shared" si="178"/>
        <v/>
      </c>
      <c r="J3819" s="143"/>
      <c r="K3819" s="144" t="s">
        <v>3103</v>
      </c>
    </row>
    <row r="3820" spans="1:11" ht="25.5" hidden="1" x14ac:dyDescent="0.25">
      <c r="A3820" s="137" t="s">
        <v>9221</v>
      </c>
      <c r="B3820" s="138" t="s">
        <v>9222</v>
      </c>
      <c r="C3820" s="139" t="s">
        <v>86</v>
      </c>
      <c r="D3820" s="139">
        <v>0</v>
      </c>
      <c r="E3820" s="140" t="s">
        <v>12</v>
      </c>
      <c r="F3820" s="141" t="str">
        <f t="shared" si="179"/>
        <v/>
      </c>
      <c r="G3820" s="142">
        <f>IF($K3820="Padrão",BDI!$B$17,IF($K3820="Diferenciado",BDI!$E$17,0))</f>
        <v>0.21290000000000001</v>
      </c>
      <c r="H3820" s="140" t="str">
        <f t="shared" si="177"/>
        <v/>
      </c>
      <c r="I3820" s="141" t="str">
        <f t="shared" si="178"/>
        <v/>
      </c>
      <c r="J3820" s="143"/>
      <c r="K3820" s="144" t="s">
        <v>3103</v>
      </c>
    </row>
    <row r="3821" spans="1:11" ht="25.5" hidden="1" x14ac:dyDescent="0.25">
      <c r="A3821" s="137" t="s">
        <v>9223</v>
      </c>
      <c r="B3821" s="138" t="s">
        <v>9224</v>
      </c>
      <c r="C3821" s="139" t="s">
        <v>86</v>
      </c>
      <c r="D3821" s="139">
        <v>0</v>
      </c>
      <c r="E3821" s="140" t="s">
        <v>12</v>
      </c>
      <c r="F3821" s="141" t="str">
        <f t="shared" si="179"/>
        <v/>
      </c>
      <c r="G3821" s="142">
        <f>IF($K3821="Padrão",BDI!$B$17,IF($K3821="Diferenciado",BDI!$E$17,0))</f>
        <v>0.21290000000000001</v>
      </c>
      <c r="H3821" s="140" t="str">
        <f t="shared" si="177"/>
        <v/>
      </c>
      <c r="I3821" s="141" t="str">
        <f t="shared" si="178"/>
        <v/>
      </c>
      <c r="J3821" s="143"/>
      <c r="K3821" s="144" t="s">
        <v>3103</v>
      </c>
    </row>
    <row r="3822" spans="1:11" ht="25.5" hidden="1" x14ac:dyDescent="0.25">
      <c r="A3822" s="137" t="s">
        <v>9225</v>
      </c>
      <c r="B3822" s="138" t="s">
        <v>9226</v>
      </c>
      <c r="C3822" s="139" t="s">
        <v>86</v>
      </c>
      <c r="D3822" s="139">
        <v>0</v>
      </c>
      <c r="E3822" s="140" t="s">
        <v>12</v>
      </c>
      <c r="F3822" s="141" t="str">
        <f t="shared" si="179"/>
        <v/>
      </c>
      <c r="G3822" s="142">
        <f>IF($K3822="Padrão",BDI!$B$17,IF($K3822="Diferenciado",BDI!$E$17,0))</f>
        <v>0.21290000000000001</v>
      </c>
      <c r="H3822" s="140" t="str">
        <f t="shared" si="177"/>
        <v/>
      </c>
      <c r="I3822" s="141" t="str">
        <f t="shared" si="178"/>
        <v/>
      </c>
      <c r="J3822" s="143"/>
      <c r="K3822" s="144" t="s">
        <v>3103</v>
      </c>
    </row>
    <row r="3823" spans="1:11" hidden="1" x14ac:dyDescent="0.25">
      <c r="A3823" s="137" t="s">
        <v>9227</v>
      </c>
      <c r="B3823" s="138" t="s">
        <v>9228</v>
      </c>
      <c r="C3823" s="139" t="s">
        <v>86</v>
      </c>
      <c r="D3823" s="139">
        <v>0</v>
      </c>
      <c r="E3823" s="140" t="s">
        <v>12</v>
      </c>
      <c r="F3823" s="141" t="str">
        <f t="shared" si="179"/>
        <v/>
      </c>
      <c r="G3823" s="142">
        <f>IF($K3823="Padrão",BDI!$B$17,IF($K3823="Diferenciado",BDI!$E$17,0))</f>
        <v>0.21290000000000001</v>
      </c>
      <c r="H3823" s="140" t="str">
        <f t="shared" si="177"/>
        <v/>
      </c>
      <c r="I3823" s="141" t="str">
        <f t="shared" si="178"/>
        <v/>
      </c>
      <c r="J3823" s="143"/>
      <c r="K3823" s="144" t="s">
        <v>3103</v>
      </c>
    </row>
    <row r="3824" spans="1:11" hidden="1" x14ac:dyDescent="0.25">
      <c r="A3824" s="137" t="s">
        <v>9229</v>
      </c>
      <c r="B3824" s="138" t="s">
        <v>9230</v>
      </c>
      <c r="C3824" s="139" t="s">
        <v>86</v>
      </c>
      <c r="D3824" s="139">
        <v>0</v>
      </c>
      <c r="E3824" s="140" t="s">
        <v>12</v>
      </c>
      <c r="F3824" s="141" t="str">
        <f t="shared" si="179"/>
        <v/>
      </c>
      <c r="G3824" s="142">
        <f>IF($K3824="Padrão",BDI!$B$17,IF($K3824="Diferenciado",BDI!$E$17,0))</f>
        <v>0.21290000000000001</v>
      </c>
      <c r="H3824" s="140" t="str">
        <f t="shared" si="177"/>
        <v/>
      </c>
      <c r="I3824" s="141" t="str">
        <f t="shared" si="178"/>
        <v/>
      </c>
      <c r="J3824" s="143"/>
      <c r="K3824" s="144" t="s">
        <v>3103</v>
      </c>
    </row>
    <row r="3825" spans="1:11" hidden="1" x14ac:dyDescent="0.25">
      <c r="A3825" s="137" t="s">
        <v>9231</v>
      </c>
      <c r="B3825" s="138" t="s">
        <v>9232</v>
      </c>
      <c r="C3825" s="139" t="s">
        <v>86</v>
      </c>
      <c r="D3825" s="139">
        <v>0</v>
      </c>
      <c r="E3825" s="140" t="s">
        <v>12</v>
      </c>
      <c r="F3825" s="141" t="str">
        <f t="shared" si="179"/>
        <v/>
      </c>
      <c r="G3825" s="142">
        <f>IF($K3825="Padrão",BDI!$B$17,IF($K3825="Diferenciado",BDI!$E$17,0))</f>
        <v>0.21290000000000001</v>
      </c>
      <c r="H3825" s="140" t="str">
        <f t="shared" si="177"/>
        <v/>
      </c>
      <c r="I3825" s="141" t="str">
        <f t="shared" si="178"/>
        <v/>
      </c>
      <c r="J3825" s="143"/>
      <c r="K3825" s="144" t="s">
        <v>3103</v>
      </c>
    </row>
    <row r="3826" spans="1:11" hidden="1" x14ac:dyDescent="0.25">
      <c r="A3826" s="137" t="s">
        <v>9233</v>
      </c>
      <c r="B3826" s="138" t="s">
        <v>9234</v>
      </c>
      <c r="C3826" s="139" t="s">
        <v>86</v>
      </c>
      <c r="D3826" s="139">
        <v>0</v>
      </c>
      <c r="E3826" s="140" t="s">
        <v>12</v>
      </c>
      <c r="F3826" s="141" t="str">
        <f t="shared" si="179"/>
        <v/>
      </c>
      <c r="G3826" s="142">
        <f>IF($K3826="Padrão",BDI!$B$17,IF($K3826="Diferenciado",BDI!$E$17,0))</f>
        <v>0.21290000000000001</v>
      </c>
      <c r="H3826" s="140" t="str">
        <f t="shared" si="177"/>
        <v/>
      </c>
      <c r="I3826" s="141" t="str">
        <f t="shared" si="178"/>
        <v/>
      </c>
      <c r="J3826" s="143"/>
      <c r="K3826" s="144" t="s">
        <v>3103</v>
      </c>
    </row>
    <row r="3827" spans="1:11" hidden="1" x14ac:dyDescent="0.25">
      <c r="A3827" s="137" t="s">
        <v>9235</v>
      </c>
      <c r="B3827" s="138" t="s">
        <v>9236</v>
      </c>
      <c r="C3827" s="139" t="s">
        <v>86</v>
      </c>
      <c r="D3827" s="139">
        <v>0</v>
      </c>
      <c r="E3827" s="140" t="s">
        <v>12</v>
      </c>
      <c r="F3827" s="141" t="str">
        <f t="shared" si="179"/>
        <v/>
      </c>
      <c r="G3827" s="142">
        <f>IF($K3827="Padrão",BDI!$B$17,IF($K3827="Diferenciado",BDI!$E$17,0))</f>
        <v>0.21290000000000001</v>
      </c>
      <c r="H3827" s="140" t="str">
        <f t="shared" si="177"/>
        <v/>
      </c>
      <c r="I3827" s="141" t="str">
        <f t="shared" si="178"/>
        <v/>
      </c>
      <c r="J3827" s="143"/>
      <c r="K3827" s="144" t="s">
        <v>3103</v>
      </c>
    </row>
    <row r="3828" spans="1:11" hidden="1" x14ac:dyDescent="0.25">
      <c r="A3828" s="137" t="s">
        <v>9237</v>
      </c>
      <c r="B3828" s="138" t="s">
        <v>9238</v>
      </c>
      <c r="C3828" s="139" t="s">
        <v>86</v>
      </c>
      <c r="D3828" s="139">
        <v>0</v>
      </c>
      <c r="E3828" s="140" t="s">
        <v>12</v>
      </c>
      <c r="F3828" s="141" t="str">
        <f t="shared" si="179"/>
        <v/>
      </c>
      <c r="G3828" s="142">
        <f>IF($K3828="Padrão",BDI!$B$17,IF($K3828="Diferenciado",BDI!$E$17,0))</f>
        <v>0.21290000000000001</v>
      </c>
      <c r="H3828" s="140" t="str">
        <f t="shared" si="177"/>
        <v/>
      </c>
      <c r="I3828" s="141" t="str">
        <f t="shared" si="178"/>
        <v/>
      </c>
      <c r="J3828" s="143"/>
      <c r="K3828" s="144" t="s">
        <v>3103</v>
      </c>
    </row>
    <row r="3829" spans="1:11" hidden="1" x14ac:dyDescent="0.25">
      <c r="A3829" s="137" t="s">
        <v>9239</v>
      </c>
      <c r="B3829" s="138" t="s">
        <v>9240</v>
      </c>
      <c r="C3829" s="139" t="s">
        <v>86</v>
      </c>
      <c r="D3829" s="139">
        <v>0</v>
      </c>
      <c r="E3829" s="140" t="s">
        <v>12</v>
      </c>
      <c r="F3829" s="141" t="str">
        <f t="shared" si="179"/>
        <v/>
      </c>
      <c r="G3829" s="142">
        <f>IF($K3829="Padrão",BDI!$B$17,IF($K3829="Diferenciado",BDI!$E$17,0))</f>
        <v>0.21290000000000001</v>
      </c>
      <c r="H3829" s="140" t="str">
        <f t="shared" si="177"/>
        <v/>
      </c>
      <c r="I3829" s="141" t="str">
        <f t="shared" si="178"/>
        <v/>
      </c>
      <c r="J3829" s="143"/>
      <c r="K3829" s="144" t="s">
        <v>3103</v>
      </c>
    </row>
    <row r="3830" spans="1:11" hidden="1" x14ac:dyDescent="0.25">
      <c r="A3830" s="137" t="s">
        <v>9241</v>
      </c>
      <c r="B3830" s="138" t="s">
        <v>9242</v>
      </c>
      <c r="C3830" s="139" t="s">
        <v>86</v>
      </c>
      <c r="D3830" s="139">
        <v>0</v>
      </c>
      <c r="E3830" s="140" t="s">
        <v>12</v>
      </c>
      <c r="F3830" s="141" t="str">
        <f t="shared" si="179"/>
        <v/>
      </c>
      <c r="G3830" s="142">
        <f>IF($K3830="Padrão",BDI!$B$17,IF($K3830="Diferenciado",BDI!$E$17,0))</f>
        <v>0.21290000000000001</v>
      </c>
      <c r="H3830" s="140" t="str">
        <f t="shared" si="177"/>
        <v/>
      </c>
      <c r="I3830" s="141" t="str">
        <f t="shared" si="178"/>
        <v/>
      </c>
      <c r="J3830" s="143"/>
      <c r="K3830" s="144" t="s">
        <v>3103</v>
      </c>
    </row>
    <row r="3831" spans="1:11" hidden="1" x14ac:dyDescent="0.25">
      <c r="A3831" s="137" t="s">
        <v>9243</v>
      </c>
      <c r="B3831" s="138" t="s">
        <v>9244</v>
      </c>
      <c r="C3831" s="139" t="s">
        <v>86</v>
      </c>
      <c r="D3831" s="139">
        <v>0</v>
      </c>
      <c r="E3831" s="140" t="s">
        <v>12</v>
      </c>
      <c r="F3831" s="141" t="str">
        <f t="shared" si="179"/>
        <v/>
      </c>
      <c r="G3831" s="142">
        <f>IF($K3831="Padrão",BDI!$B$17,IF($K3831="Diferenciado",BDI!$E$17,0))</f>
        <v>0.21290000000000001</v>
      </c>
      <c r="H3831" s="140" t="str">
        <f t="shared" si="177"/>
        <v/>
      </c>
      <c r="I3831" s="141" t="str">
        <f t="shared" si="178"/>
        <v/>
      </c>
      <c r="J3831" s="143"/>
      <c r="K3831" s="144" t="s">
        <v>3103</v>
      </c>
    </row>
    <row r="3832" spans="1:11" hidden="1" x14ac:dyDescent="0.25">
      <c r="A3832" s="137" t="s">
        <v>9245</v>
      </c>
      <c r="B3832" s="138" t="s">
        <v>9246</v>
      </c>
      <c r="C3832" s="139" t="s">
        <v>86</v>
      </c>
      <c r="D3832" s="139">
        <v>0</v>
      </c>
      <c r="E3832" s="140" t="s">
        <v>12</v>
      </c>
      <c r="F3832" s="141" t="str">
        <f t="shared" si="179"/>
        <v/>
      </c>
      <c r="G3832" s="142">
        <f>IF($K3832="Padrão",BDI!$B$17,IF($K3832="Diferenciado",BDI!$E$17,0))</f>
        <v>0.21290000000000001</v>
      </c>
      <c r="H3832" s="140" t="str">
        <f t="shared" si="177"/>
        <v/>
      </c>
      <c r="I3832" s="141" t="str">
        <f t="shared" si="178"/>
        <v/>
      </c>
      <c r="J3832" s="143"/>
      <c r="K3832" s="144" t="s">
        <v>3103</v>
      </c>
    </row>
    <row r="3833" spans="1:11" ht="25.5" hidden="1" x14ac:dyDescent="0.25">
      <c r="A3833" s="137" t="s">
        <v>9247</v>
      </c>
      <c r="B3833" s="138" t="s">
        <v>9248</v>
      </c>
      <c r="C3833" s="139" t="s">
        <v>86</v>
      </c>
      <c r="D3833" s="139">
        <v>0</v>
      </c>
      <c r="E3833" s="140" t="s">
        <v>12</v>
      </c>
      <c r="F3833" s="141" t="str">
        <f t="shared" si="179"/>
        <v/>
      </c>
      <c r="G3833" s="142">
        <f>IF($K3833="Padrão",BDI!$B$17,IF($K3833="Diferenciado",BDI!$E$17,0))</f>
        <v>0.21290000000000001</v>
      </c>
      <c r="H3833" s="140" t="str">
        <f t="shared" si="177"/>
        <v/>
      </c>
      <c r="I3833" s="141" t="str">
        <f t="shared" si="178"/>
        <v/>
      </c>
      <c r="J3833" s="143"/>
      <c r="K3833" s="144" t="s">
        <v>3103</v>
      </c>
    </row>
    <row r="3834" spans="1:11" ht="25.5" hidden="1" x14ac:dyDescent="0.25">
      <c r="A3834" s="137" t="s">
        <v>9249</v>
      </c>
      <c r="B3834" s="138" t="s">
        <v>9250</v>
      </c>
      <c r="C3834" s="139" t="s">
        <v>86</v>
      </c>
      <c r="D3834" s="139">
        <v>0</v>
      </c>
      <c r="E3834" s="140" t="s">
        <v>12</v>
      </c>
      <c r="F3834" s="141" t="str">
        <f t="shared" si="179"/>
        <v/>
      </c>
      <c r="G3834" s="142">
        <f>IF($K3834="Padrão",BDI!$B$17,IF($K3834="Diferenciado",BDI!$E$17,0))</f>
        <v>0.21290000000000001</v>
      </c>
      <c r="H3834" s="140" t="str">
        <f t="shared" si="177"/>
        <v/>
      </c>
      <c r="I3834" s="141" t="str">
        <f t="shared" si="178"/>
        <v/>
      </c>
      <c r="J3834" s="143"/>
      <c r="K3834" s="144" t="s">
        <v>3103</v>
      </c>
    </row>
    <row r="3835" spans="1:11" ht="25.5" hidden="1" x14ac:dyDescent="0.25">
      <c r="A3835" s="137" t="s">
        <v>9251</v>
      </c>
      <c r="B3835" s="138" t="s">
        <v>9252</v>
      </c>
      <c r="C3835" s="139" t="s">
        <v>86</v>
      </c>
      <c r="D3835" s="139">
        <v>0</v>
      </c>
      <c r="E3835" s="140" t="s">
        <v>12</v>
      </c>
      <c r="F3835" s="141" t="str">
        <f t="shared" si="179"/>
        <v/>
      </c>
      <c r="G3835" s="142">
        <f>IF($K3835="Padrão",BDI!$B$17,IF($K3835="Diferenciado",BDI!$E$17,0))</f>
        <v>0.21290000000000001</v>
      </c>
      <c r="H3835" s="140" t="str">
        <f t="shared" si="177"/>
        <v/>
      </c>
      <c r="I3835" s="141" t="str">
        <f t="shared" si="178"/>
        <v/>
      </c>
      <c r="J3835" s="143"/>
      <c r="K3835" s="144" t="s">
        <v>3103</v>
      </c>
    </row>
    <row r="3836" spans="1:11" ht="25.5" hidden="1" x14ac:dyDescent="0.25">
      <c r="A3836" s="137" t="s">
        <v>9253</v>
      </c>
      <c r="B3836" s="138" t="s">
        <v>9254</v>
      </c>
      <c r="C3836" s="139" t="s">
        <v>86</v>
      </c>
      <c r="D3836" s="139">
        <v>0</v>
      </c>
      <c r="E3836" s="140" t="s">
        <v>12</v>
      </c>
      <c r="F3836" s="141" t="str">
        <f t="shared" si="179"/>
        <v/>
      </c>
      <c r="G3836" s="142">
        <f>IF($K3836="Padrão",BDI!$B$17,IF($K3836="Diferenciado",BDI!$E$17,0))</f>
        <v>0.21290000000000001</v>
      </c>
      <c r="H3836" s="140" t="str">
        <f t="shared" si="177"/>
        <v/>
      </c>
      <c r="I3836" s="141" t="str">
        <f t="shared" si="178"/>
        <v/>
      </c>
      <c r="J3836" s="143"/>
      <c r="K3836" s="144" t="s">
        <v>3103</v>
      </c>
    </row>
    <row r="3837" spans="1:11" ht="25.5" hidden="1" x14ac:dyDescent="0.25">
      <c r="A3837" s="137" t="s">
        <v>9255</v>
      </c>
      <c r="B3837" s="138" t="s">
        <v>9256</v>
      </c>
      <c r="C3837" s="139" t="s">
        <v>86</v>
      </c>
      <c r="D3837" s="139">
        <v>0</v>
      </c>
      <c r="E3837" s="140" t="s">
        <v>12</v>
      </c>
      <c r="F3837" s="141" t="str">
        <f t="shared" si="179"/>
        <v/>
      </c>
      <c r="G3837" s="142">
        <f>IF($K3837="Padrão",BDI!$B$17,IF($K3837="Diferenciado",BDI!$E$17,0))</f>
        <v>0.21290000000000001</v>
      </c>
      <c r="H3837" s="140" t="str">
        <f t="shared" si="177"/>
        <v/>
      </c>
      <c r="I3837" s="141" t="str">
        <f t="shared" si="178"/>
        <v/>
      </c>
      <c r="J3837" s="143"/>
      <c r="K3837" s="144" t="s">
        <v>3103</v>
      </c>
    </row>
    <row r="3838" spans="1:11" ht="25.5" hidden="1" x14ac:dyDescent="0.25">
      <c r="A3838" s="137" t="s">
        <v>9257</v>
      </c>
      <c r="B3838" s="138" t="s">
        <v>9258</v>
      </c>
      <c r="C3838" s="139" t="s">
        <v>86</v>
      </c>
      <c r="D3838" s="139">
        <v>0</v>
      </c>
      <c r="E3838" s="140" t="s">
        <v>12</v>
      </c>
      <c r="F3838" s="141" t="str">
        <f t="shared" si="179"/>
        <v/>
      </c>
      <c r="G3838" s="142">
        <f>IF($K3838="Padrão",BDI!$B$17,IF($K3838="Diferenciado",BDI!$E$17,0))</f>
        <v>0.21290000000000001</v>
      </c>
      <c r="H3838" s="140" t="str">
        <f t="shared" si="177"/>
        <v/>
      </c>
      <c r="I3838" s="141" t="str">
        <f t="shared" si="178"/>
        <v/>
      </c>
      <c r="J3838" s="143"/>
      <c r="K3838" s="144" t="s">
        <v>3103</v>
      </c>
    </row>
    <row r="3839" spans="1:11" ht="25.5" hidden="1" x14ac:dyDescent="0.25">
      <c r="A3839" s="137" t="s">
        <v>9259</v>
      </c>
      <c r="B3839" s="138" t="s">
        <v>9260</v>
      </c>
      <c r="C3839" s="139" t="s">
        <v>86</v>
      </c>
      <c r="D3839" s="139">
        <v>0</v>
      </c>
      <c r="E3839" s="140" t="s">
        <v>12</v>
      </c>
      <c r="F3839" s="141" t="str">
        <f t="shared" si="179"/>
        <v/>
      </c>
      <c r="G3839" s="142">
        <f>IF($K3839="Padrão",BDI!$B$17,IF($K3839="Diferenciado",BDI!$E$17,0))</f>
        <v>0.21290000000000001</v>
      </c>
      <c r="H3839" s="140" t="str">
        <f t="shared" si="177"/>
        <v/>
      </c>
      <c r="I3839" s="141" t="str">
        <f t="shared" si="178"/>
        <v/>
      </c>
      <c r="J3839" s="143"/>
      <c r="K3839" s="144" t="s">
        <v>3103</v>
      </c>
    </row>
    <row r="3840" spans="1:11" ht="25.5" hidden="1" x14ac:dyDescent="0.25">
      <c r="A3840" s="137" t="s">
        <v>9261</v>
      </c>
      <c r="B3840" s="138" t="s">
        <v>9262</v>
      </c>
      <c r="C3840" s="139" t="s">
        <v>86</v>
      </c>
      <c r="D3840" s="139">
        <v>0</v>
      </c>
      <c r="E3840" s="140" t="s">
        <v>12</v>
      </c>
      <c r="F3840" s="141" t="str">
        <f t="shared" si="179"/>
        <v/>
      </c>
      <c r="G3840" s="142">
        <f>IF($K3840="Padrão",BDI!$B$17,IF($K3840="Diferenciado",BDI!$E$17,0))</f>
        <v>0.21290000000000001</v>
      </c>
      <c r="H3840" s="140" t="str">
        <f t="shared" si="177"/>
        <v/>
      </c>
      <c r="I3840" s="141" t="str">
        <f t="shared" si="178"/>
        <v/>
      </c>
      <c r="J3840" s="143"/>
      <c r="K3840" s="144" t="s">
        <v>3103</v>
      </c>
    </row>
    <row r="3841" spans="1:11" ht="25.5" hidden="1" x14ac:dyDescent="0.25">
      <c r="A3841" s="137" t="s">
        <v>9263</v>
      </c>
      <c r="B3841" s="138" t="s">
        <v>9264</v>
      </c>
      <c r="C3841" s="139" t="s">
        <v>86</v>
      </c>
      <c r="D3841" s="139">
        <v>0</v>
      </c>
      <c r="E3841" s="140" t="s">
        <v>12</v>
      </c>
      <c r="F3841" s="141" t="str">
        <f t="shared" si="179"/>
        <v/>
      </c>
      <c r="G3841" s="142">
        <f>IF($K3841="Padrão",BDI!$B$17,IF($K3841="Diferenciado",BDI!$E$17,0))</f>
        <v>0.21290000000000001</v>
      </c>
      <c r="H3841" s="140" t="str">
        <f t="shared" si="177"/>
        <v/>
      </c>
      <c r="I3841" s="141" t="str">
        <f t="shared" si="178"/>
        <v/>
      </c>
      <c r="J3841" s="143"/>
      <c r="K3841" s="144" t="s">
        <v>3103</v>
      </c>
    </row>
    <row r="3842" spans="1:11" hidden="1" x14ac:dyDescent="0.25">
      <c r="A3842" s="137" t="s">
        <v>9265</v>
      </c>
      <c r="B3842" s="138" t="s">
        <v>9266</v>
      </c>
      <c r="C3842" s="139" t="s">
        <v>86</v>
      </c>
      <c r="D3842" s="139">
        <v>0</v>
      </c>
      <c r="E3842" s="140" t="s">
        <v>12</v>
      </c>
      <c r="F3842" s="141" t="str">
        <f t="shared" si="179"/>
        <v/>
      </c>
      <c r="G3842" s="142">
        <f>IF($K3842="Padrão",BDI!$B$17,IF($K3842="Diferenciado",BDI!$E$17,0))</f>
        <v>0.21290000000000001</v>
      </c>
      <c r="H3842" s="140" t="str">
        <f t="shared" si="177"/>
        <v/>
      </c>
      <c r="I3842" s="141" t="str">
        <f t="shared" si="178"/>
        <v/>
      </c>
      <c r="J3842" s="143"/>
      <c r="K3842" s="144" t="s">
        <v>3103</v>
      </c>
    </row>
    <row r="3843" spans="1:11" hidden="1" x14ac:dyDescent="0.25">
      <c r="A3843" s="137" t="s">
        <v>9267</v>
      </c>
      <c r="B3843" s="138" t="s">
        <v>9268</v>
      </c>
      <c r="C3843" s="139" t="s">
        <v>86</v>
      </c>
      <c r="D3843" s="139">
        <v>0</v>
      </c>
      <c r="E3843" s="140" t="s">
        <v>12</v>
      </c>
      <c r="F3843" s="141" t="str">
        <f t="shared" si="179"/>
        <v/>
      </c>
      <c r="G3843" s="142">
        <f>IF($K3843="Padrão",BDI!$B$17,IF($K3843="Diferenciado",BDI!$E$17,0))</f>
        <v>0.21290000000000001</v>
      </c>
      <c r="H3843" s="140" t="str">
        <f t="shared" si="177"/>
        <v/>
      </c>
      <c r="I3843" s="141" t="str">
        <f t="shared" si="178"/>
        <v/>
      </c>
      <c r="J3843" s="143"/>
      <c r="K3843" s="144" t="s">
        <v>3103</v>
      </c>
    </row>
    <row r="3844" spans="1:11" hidden="1" x14ac:dyDescent="0.25">
      <c r="A3844" s="137" t="s">
        <v>9269</v>
      </c>
      <c r="B3844" s="138" t="s">
        <v>9270</v>
      </c>
      <c r="C3844" s="139" t="s">
        <v>86</v>
      </c>
      <c r="D3844" s="139">
        <v>0</v>
      </c>
      <c r="E3844" s="140" t="s">
        <v>12</v>
      </c>
      <c r="F3844" s="141" t="str">
        <f t="shared" si="179"/>
        <v/>
      </c>
      <c r="G3844" s="142">
        <f>IF($K3844="Padrão",BDI!$B$17,IF($K3844="Diferenciado",BDI!$E$17,0))</f>
        <v>0.21290000000000001</v>
      </c>
      <c r="H3844" s="140" t="str">
        <f t="shared" si="177"/>
        <v/>
      </c>
      <c r="I3844" s="141" t="str">
        <f t="shared" si="178"/>
        <v/>
      </c>
      <c r="J3844" s="143"/>
      <c r="K3844" s="144" t="s">
        <v>3103</v>
      </c>
    </row>
    <row r="3845" spans="1:11" ht="25.5" hidden="1" x14ac:dyDescent="0.25">
      <c r="A3845" s="137" t="s">
        <v>9271</v>
      </c>
      <c r="B3845" s="138" t="s">
        <v>9272</v>
      </c>
      <c r="C3845" s="139" t="s">
        <v>86</v>
      </c>
      <c r="D3845" s="139">
        <v>0</v>
      </c>
      <c r="E3845" s="140" t="s">
        <v>12</v>
      </c>
      <c r="F3845" s="141" t="str">
        <f t="shared" si="179"/>
        <v/>
      </c>
      <c r="G3845" s="142">
        <f>IF($K3845="Padrão",BDI!$B$17,IF($K3845="Diferenciado",BDI!$E$17,0))</f>
        <v>0.21290000000000001</v>
      </c>
      <c r="H3845" s="140" t="str">
        <f t="shared" si="177"/>
        <v/>
      </c>
      <c r="I3845" s="141" t="str">
        <f t="shared" si="178"/>
        <v/>
      </c>
      <c r="J3845" s="143"/>
      <c r="K3845" s="144" t="s">
        <v>3103</v>
      </c>
    </row>
    <row r="3846" spans="1:11" ht="25.5" hidden="1" x14ac:dyDescent="0.25">
      <c r="A3846" s="137" t="s">
        <v>9273</v>
      </c>
      <c r="B3846" s="138" t="s">
        <v>9274</v>
      </c>
      <c r="C3846" s="139" t="s">
        <v>86</v>
      </c>
      <c r="D3846" s="139">
        <v>0</v>
      </c>
      <c r="E3846" s="140" t="s">
        <v>12</v>
      </c>
      <c r="F3846" s="141" t="str">
        <f t="shared" si="179"/>
        <v/>
      </c>
      <c r="G3846" s="142">
        <f>IF($K3846="Padrão",BDI!$B$17,IF($K3846="Diferenciado",BDI!$E$17,0))</f>
        <v>0.21290000000000001</v>
      </c>
      <c r="H3846" s="140" t="str">
        <f t="shared" ref="H3846:H3909" si="180">IF(ISNUMBER(E3846),ROUND(E3846*(1+G3846),2),"")</f>
        <v/>
      </c>
      <c r="I3846" s="141" t="str">
        <f t="shared" ref="I3846:I3909" si="181">IF(ISNUMBER(E3846),ROUND(H3846*D3846,2),"")</f>
        <v/>
      </c>
      <c r="J3846" s="143"/>
      <c r="K3846" s="144" t="s">
        <v>3103</v>
      </c>
    </row>
    <row r="3847" spans="1:11" hidden="1" x14ac:dyDescent="0.25">
      <c r="A3847" s="137" t="s">
        <v>9275</v>
      </c>
      <c r="B3847" s="138" t="s">
        <v>9276</v>
      </c>
      <c r="C3847" s="139" t="s">
        <v>86</v>
      </c>
      <c r="D3847" s="139">
        <v>0</v>
      </c>
      <c r="E3847" s="140" t="s">
        <v>12</v>
      </c>
      <c r="F3847" s="141" t="str">
        <f t="shared" ref="F3847:F3910" si="182">IF(ISNUMBER(E3847),D3847*E3847,"")</f>
        <v/>
      </c>
      <c r="G3847" s="142">
        <f>IF($K3847="Padrão",BDI!$B$17,IF($K3847="Diferenciado",BDI!$E$17,0))</f>
        <v>0.21290000000000001</v>
      </c>
      <c r="H3847" s="140" t="str">
        <f t="shared" si="180"/>
        <v/>
      </c>
      <c r="I3847" s="141" t="str">
        <f t="shared" si="181"/>
        <v/>
      </c>
      <c r="J3847" s="143"/>
      <c r="K3847" s="144" t="s">
        <v>3103</v>
      </c>
    </row>
    <row r="3848" spans="1:11" hidden="1" x14ac:dyDescent="0.25">
      <c r="A3848" s="137" t="s">
        <v>9277</v>
      </c>
      <c r="B3848" s="138" t="s">
        <v>9278</v>
      </c>
      <c r="C3848" s="139" t="s">
        <v>105</v>
      </c>
      <c r="D3848" s="139">
        <v>0</v>
      </c>
      <c r="E3848" s="140" t="s">
        <v>12</v>
      </c>
      <c r="F3848" s="141" t="str">
        <f t="shared" si="182"/>
        <v/>
      </c>
      <c r="G3848" s="142">
        <f>IF($K3848="Padrão",BDI!$B$17,IF($K3848="Diferenciado",BDI!$E$17,0))</f>
        <v>0.21290000000000001</v>
      </c>
      <c r="H3848" s="140" t="str">
        <f t="shared" si="180"/>
        <v/>
      </c>
      <c r="I3848" s="141" t="str">
        <f t="shared" si="181"/>
        <v/>
      </c>
      <c r="J3848" s="143"/>
      <c r="K3848" s="144" t="s">
        <v>3103</v>
      </c>
    </row>
    <row r="3849" spans="1:11" hidden="1" x14ac:dyDescent="0.25">
      <c r="A3849" s="137" t="s">
        <v>9279</v>
      </c>
      <c r="B3849" s="138" t="s">
        <v>9280</v>
      </c>
      <c r="C3849" s="139" t="s">
        <v>105</v>
      </c>
      <c r="D3849" s="139">
        <v>0</v>
      </c>
      <c r="E3849" s="140" t="s">
        <v>12</v>
      </c>
      <c r="F3849" s="141" t="str">
        <f t="shared" si="182"/>
        <v/>
      </c>
      <c r="G3849" s="142">
        <f>IF($K3849="Padrão",BDI!$B$17,IF($K3849="Diferenciado",BDI!$E$17,0))</f>
        <v>0.21290000000000001</v>
      </c>
      <c r="H3849" s="140" t="str">
        <f t="shared" si="180"/>
        <v/>
      </c>
      <c r="I3849" s="141" t="str">
        <f t="shared" si="181"/>
        <v/>
      </c>
      <c r="J3849" s="143"/>
      <c r="K3849" s="144" t="s">
        <v>3103</v>
      </c>
    </row>
    <row r="3850" spans="1:11" ht="25.5" hidden="1" x14ac:dyDescent="0.25">
      <c r="A3850" s="137" t="s">
        <v>9281</v>
      </c>
      <c r="B3850" s="138" t="s">
        <v>9282</v>
      </c>
      <c r="C3850" s="139" t="s">
        <v>105</v>
      </c>
      <c r="D3850" s="139">
        <v>0</v>
      </c>
      <c r="E3850" s="140" t="s">
        <v>12</v>
      </c>
      <c r="F3850" s="141" t="str">
        <f t="shared" si="182"/>
        <v/>
      </c>
      <c r="G3850" s="142">
        <f>IF($K3850="Padrão",BDI!$B$17,IF($K3850="Diferenciado",BDI!$E$17,0))</f>
        <v>0.21290000000000001</v>
      </c>
      <c r="H3850" s="140" t="str">
        <f t="shared" si="180"/>
        <v/>
      </c>
      <c r="I3850" s="141" t="str">
        <f t="shared" si="181"/>
        <v/>
      </c>
      <c r="J3850" s="143"/>
      <c r="K3850" s="144" t="s">
        <v>3103</v>
      </c>
    </row>
    <row r="3851" spans="1:11" ht="25.5" hidden="1" x14ac:dyDescent="0.25">
      <c r="A3851" s="137" t="s">
        <v>9283</v>
      </c>
      <c r="B3851" s="138" t="s">
        <v>9284</v>
      </c>
      <c r="C3851" s="139" t="s">
        <v>460</v>
      </c>
      <c r="D3851" s="139">
        <v>0</v>
      </c>
      <c r="E3851" s="140" t="s">
        <v>12</v>
      </c>
      <c r="F3851" s="141" t="str">
        <f t="shared" si="182"/>
        <v/>
      </c>
      <c r="G3851" s="142">
        <f>IF($K3851="Padrão",BDI!$B$17,IF($K3851="Diferenciado",BDI!$E$17,0))</f>
        <v>0.21290000000000001</v>
      </c>
      <c r="H3851" s="140" t="str">
        <f t="shared" si="180"/>
        <v/>
      </c>
      <c r="I3851" s="141" t="str">
        <f t="shared" si="181"/>
        <v/>
      </c>
      <c r="J3851" s="143"/>
      <c r="K3851" s="144" t="s">
        <v>3103</v>
      </c>
    </row>
    <row r="3852" spans="1:11" ht="25.5" hidden="1" x14ac:dyDescent="0.25">
      <c r="A3852" s="137" t="s">
        <v>9285</v>
      </c>
      <c r="B3852" s="138" t="s">
        <v>9286</v>
      </c>
      <c r="C3852" s="139" t="s">
        <v>460</v>
      </c>
      <c r="D3852" s="139">
        <v>0</v>
      </c>
      <c r="E3852" s="140" t="s">
        <v>12</v>
      </c>
      <c r="F3852" s="141" t="str">
        <f t="shared" si="182"/>
        <v/>
      </c>
      <c r="G3852" s="142">
        <f>IF($K3852="Padrão",BDI!$B$17,IF($K3852="Diferenciado",BDI!$E$17,0))</f>
        <v>0.21290000000000001</v>
      </c>
      <c r="H3852" s="140" t="str">
        <f t="shared" si="180"/>
        <v/>
      </c>
      <c r="I3852" s="141" t="str">
        <f t="shared" si="181"/>
        <v/>
      </c>
      <c r="J3852" s="143"/>
      <c r="K3852" s="144" t="s">
        <v>3103</v>
      </c>
    </row>
    <row r="3853" spans="1:11" ht="25.5" hidden="1" x14ac:dyDescent="0.25">
      <c r="A3853" s="137" t="s">
        <v>9287</v>
      </c>
      <c r="B3853" s="138" t="s">
        <v>9288</v>
      </c>
      <c r="C3853" s="139" t="s">
        <v>460</v>
      </c>
      <c r="D3853" s="139">
        <v>0</v>
      </c>
      <c r="E3853" s="140" t="s">
        <v>12</v>
      </c>
      <c r="F3853" s="141" t="str">
        <f t="shared" si="182"/>
        <v/>
      </c>
      <c r="G3853" s="142">
        <f>IF($K3853="Padrão",BDI!$B$17,IF($K3853="Diferenciado",BDI!$E$17,0))</f>
        <v>0.21290000000000001</v>
      </c>
      <c r="H3853" s="140" t="str">
        <f t="shared" si="180"/>
        <v/>
      </c>
      <c r="I3853" s="141" t="str">
        <f t="shared" si="181"/>
        <v/>
      </c>
      <c r="J3853" s="143"/>
      <c r="K3853" s="144" t="s">
        <v>3103</v>
      </c>
    </row>
    <row r="3854" spans="1:11" ht="25.5" hidden="1" x14ac:dyDescent="0.25">
      <c r="A3854" s="137" t="s">
        <v>9289</v>
      </c>
      <c r="B3854" s="138" t="s">
        <v>9290</v>
      </c>
      <c r="C3854" s="139" t="s">
        <v>460</v>
      </c>
      <c r="D3854" s="139">
        <v>0</v>
      </c>
      <c r="E3854" s="140" t="s">
        <v>12</v>
      </c>
      <c r="F3854" s="141" t="str">
        <f t="shared" si="182"/>
        <v/>
      </c>
      <c r="G3854" s="142">
        <f>IF($K3854="Padrão",BDI!$B$17,IF($K3854="Diferenciado",BDI!$E$17,0))</f>
        <v>0.21290000000000001</v>
      </c>
      <c r="H3854" s="140" t="str">
        <f t="shared" si="180"/>
        <v/>
      </c>
      <c r="I3854" s="141" t="str">
        <f t="shared" si="181"/>
        <v/>
      </c>
      <c r="J3854" s="143"/>
      <c r="K3854" s="144" t="s">
        <v>3103</v>
      </c>
    </row>
    <row r="3855" spans="1:11" ht="25.5" hidden="1" x14ac:dyDescent="0.25">
      <c r="A3855" s="137" t="s">
        <v>9291</v>
      </c>
      <c r="B3855" s="138" t="s">
        <v>9292</v>
      </c>
      <c r="C3855" s="139" t="s">
        <v>460</v>
      </c>
      <c r="D3855" s="139">
        <v>0</v>
      </c>
      <c r="E3855" s="140" t="s">
        <v>12</v>
      </c>
      <c r="F3855" s="141" t="str">
        <f t="shared" si="182"/>
        <v/>
      </c>
      <c r="G3855" s="142">
        <f>IF($K3855="Padrão",BDI!$B$17,IF($K3855="Diferenciado",BDI!$E$17,0))</f>
        <v>0.21290000000000001</v>
      </c>
      <c r="H3855" s="140" t="str">
        <f t="shared" si="180"/>
        <v/>
      </c>
      <c r="I3855" s="141" t="str">
        <f t="shared" si="181"/>
        <v/>
      </c>
      <c r="J3855" s="143"/>
      <c r="K3855" s="144" t="s">
        <v>3103</v>
      </c>
    </row>
    <row r="3856" spans="1:11" hidden="1" x14ac:dyDescent="0.25">
      <c r="A3856" s="137" t="s">
        <v>9293</v>
      </c>
      <c r="B3856" s="138" t="s">
        <v>9294</v>
      </c>
      <c r="C3856" s="139" t="s">
        <v>86</v>
      </c>
      <c r="D3856" s="139">
        <v>0</v>
      </c>
      <c r="E3856" s="140" t="s">
        <v>12</v>
      </c>
      <c r="F3856" s="141" t="str">
        <f t="shared" si="182"/>
        <v/>
      </c>
      <c r="G3856" s="142">
        <f>IF($K3856="Padrão",BDI!$B$17,IF($K3856="Diferenciado",BDI!$E$17,0))</f>
        <v>0.21290000000000001</v>
      </c>
      <c r="H3856" s="140" t="str">
        <f t="shared" si="180"/>
        <v/>
      </c>
      <c r="I3856" s="141" t="str">
        <f t="shared" si="181"/>
        <v/>
      </c>
      <c r="J3856" s="143"/>
      <c r="K3856" s="144" t="s">
        <v>3103</v>
      </c>
    </row>
    <row r="3857" spans="1:11" hidden="1" x14ac:dyDescent="0.25">
      <c r="A3857" s="137" t="s">
        <v>9295</v>
      </c>
      <c r="B3857" s="138" t="s">
        <v>9296</v>
      </c>
      <c r="C3857" s="139" t="s">
        <v>86</v>
      </c>
      <c r="D3857" s="139">
        <v>0</v>
      </c>
      <c r="E3857" s="140" t="s">
        <v>12</v>
      </c>
      <c r="F3857" s="141" t="str">
        <f t="shared" si="182"/>
        <v/>
      </c>
      <c r="G3857" s="142">
        <f>IF($K3857="Padrão",BDI!$B$17,IF($K3857="Diferenciado",BDI!$E$17,0))</f>
        <v>0.21290000000000001</v>
      </c>
      <c r="H3857" s="140" t="str">
        <f t="shared" si="180"/>
        <v/>
      </c>
      <c r="I3857" s="141" t="str">
        <f t="shared" si="181"/>
        <v/>
      </c>
      <c r="J3857" s="143"/>
      <c r="K3857" s="144" t="s">
        <v>3103</v>
      </c>
    </row>
    <row r="3858" spans="1:11" hidden="1" x14ac:dyDescent="0.25">
      <c r="A3858" s="137" t="s">
        <v>9297</v>
      </c>
      <c r="B3858" s="138" t="s">
        <v>9298</v>
      </c>
      <c r="C3858" s="139" t="s">
        <v>86</v>
      </c>
      <c r="D3858" s="139">
        <v>0</v>
      </c>
      <c r="E3858" s="140" t="s">
        <v>12</v>
      </c>
      <c r="F3858" s="141" t="str">
        <f t="shared" si="182"/>
        <v/>
      </c>
      <c r="G3858" s="142">
        <f>IF($K3858="Padrão",BDI!$B$17,IF($K3858="Diferenciado",BDI!$E$17,0))</f>
        <v>0.21290000000000001</v>
      </c>
      <c r="H3858" s="140" t="str">
        <f t="shared" si="180"/>
        <v/>
      </c>
      <c r="I3858" s="141" t="str">
        <f t="shared" si="181"/>
        <v/>
      </c>
      <c r="J3858" s="143"/>
      <c r="K3858" s="144" t="s">
        <v>3103</v>
      </c>
    </row>
    <row r="3859" spans="1:11" hidden="1" x14ac:dyDescent="0.25">
      <c r="A3859" s="137" t="s">
        <v>9299</v>
      </c>
      <c r="B3859" s="138" t="s">
        <v>9300</v>
      </c>
      <c r="C3859" s="139" t="s">
        <v>86</v>
      </c>
      <c r="D3859" s="139">
        <v>0</v>
      </c>
      <c r="E3859" s="140" t="s">
        <v>12</v>
      </c>
      <c r="F3859" s="141" t="str">
        <f t="shared" si="182"/>
        <v/>
      </c>
      <c r="G3859" s="142">
        <f>IF($K3859="Padrão",BDI!$B$17,IF($K3859="Diferenciado",BDI!$E$17,0))</f>
        <v>0.21290000000000001</v>
      </c>
      <c r="H3859" s="140" t="str">
        <f t="shared" si="180"/>
        <v/>
      </c>
      <c r="I3859" s="141" t="str">
        <f t="shared" si="181"/>
        <v/>
      </c>
      <c r="J3859" s="143"/>
      <c r="K3859" s="144" t="s">
        <v>3103</v>
      </c>
    </row>
    <row r="3860" spans="1:11" hidden="1" x14ac:dyDescent="0.25">
      <c r="A3860" s="137" t="s">
        <v>9301</v>
      </c>
      <c r="B3860" s="138" t="s">
        <v>9302</v>
      </c>
      <c r="C3860" s="139" t="s">
        <v>86</v>
      </c>
      <c r="D3860" s="139">
        <v>0</v>
      </c>
      <c r="E3860" s="140" t="s">
        <v>12</v>
      </c>
      <c r="F3860" s="141" t="str">
        <f t="shared" si="182"/>
        <v/>
      </c>
      <c r="G3860" s="142">
        <f>IF($K3860="Padrão",BDI!$B$17,IF($K3860="Diferenciado",BDI!$E$17,0))</f>
        <v>0.21290000000000001</v>
      </c>
      <c r="H3860" s="140" t="str">
        <f t="shared" si="180"/>
        <v/>
      </c>
      <c r="I3860" s="141" t="str">
        <f t="shared" si="181"/>
        <v/>
      </c>
      <c r="J3860" s="143"/>
      <c r="K3860" s="144" t="s">
        <v>3103</v>
      </c>
    </row>
    <row r="3861" spans="1:11" hidden="1" x14ac:dyDescent="0.25">
      <c r="A3861" s="137" t="s">
        <v>9303</v>
      </c>
      <c r="B3861" s="138" t="s">
        <v>9304</v>
      </c>
      <c r="C3861" s="139" t="s">
        <v>86</v>
      </c>
      <c r="D3861" s="139">
        <v>0</v>
      </c>
      <c r="E3861" s="140" t="s">
        <v>12</v>
      </c>
      <c r="F3861" s="141" t="str">
        <f t="shared" si="182"/>
        <v/>
      </c>
      <c r="G3861" s="142">
        <f>IF($K3861="Padrão",BDI!$B$17,IF($K3861="Diferenciado",BDI!$E$17,0))</f>
        <v>0.21290000000000001</v>
      </c>
      <c r="H3861" s="140" t="str">
        <f t="shared" si="180"/>
        <v/>
      </c>
      <c r="I3861" s="141" t="str">
        <f t="shared" si="181"/>
        <v/>
      </c>
      <c r="J3861" s="143"/>
      <c r="K3861" s="144" t="s">
        <v>3103</v>
      </c>
    </row>
    <row r="3862" spans="1:11" hidden="1" x14ac:dyDescent="0.25">
      <c r="A3862" s="137" t="s">
        <v>9305</v>
      </c>
      <c r="B3862" s="138" t="s">
        <v>9306</v>
      </c>
      <c r="C3862" s="139" t="s">
        <v>86</v>
      </c>
      <c r="D3862" s="139">
        <v>0</v>
      </c>
      <c r="E3862" s="140" t="s">
        <v>12</v>
      </c>
      <c r="F3862" s="141" t="str">
        <f t="shared" si="182"/>
        <v/>
      </c>
      <c r="G3862" s="142">
        <f>IF($K3862="Padrão",BDI!$B$17,IF($K3862="Diferenciado",BDI!$E$17,0))</f>
        <v>0.21290000000000001</v>
      </c>
      <c r="H3862" s="140" t="str">
        <f t="shared" si="180"/>
        <v/>
      </c>
      <c r="I3862" s="141" t="str">
        <f t="shared" si="181"/>
        <v/>
      </c>
      <c r="J3862" s="143"/>
      <c r="K3862" s="144" t="s">
        <v>3103</v>
      </c>
    </row>
    <row r="3863" spans="1:11" hidden="1" x14ac:dyDescent="0.25">
      <c r="A3863" s="137" t="s">
        <v>9307</v>
      </c>
      <c r="B3863" s="138" t="s">
        <v>9308</v>
      </c>
      <c r="C3863" s="139" t="s">
        <v>86</v>
      </c>
      <c r="D3863" s="139">
        <v>0</v>
      </c>
      <c r="E3863" s="140" t="s">
        <v>12</v>
      </c>
      <c r="F3863" s="141" t="str">
        <f t="shared" si="182"/>
        <v/>
      </c>
      <c r="G3863" s="142">
        <f>IF($K3863="Padrão",BDI!$B$17,IF($K3863="Diferenciado",BDI!$E$17,0))</f>
        <v>0.21290000000000001</v>
      </c>
      <c r="H3863" s="140" t="str">
        <f t="shared" si="180"/>
        <v/>
      </c>
      <c r="I3863" s="141" t="str">
        <f t="shared" si="181"/>
        <v/>
      </c>
      <c r="J3863" s="143"/>
      <c r="K3863" s="144" t="s">
        <v>3103</v>
      </c>
    </row>
    <row r="3864" spans="1:11" hidden="1" x14ac:dyDescent="0.25">
      <c r="A3864" s="137" t="s">
        <v>9309</v>
      </c>
      <c r="B3864" s="138" t="s">
        <v>9310</v>
      </c>
      <c r="C3864" s="139" t="s">
        <v>86</v>
      </c>
      <c r="D3864" s="139">
        <v>0</v>
      </c>
      <c r="E3864" s="140" t="s">
        <v>12</v>
      </c>
      <c r="F3864" s="141" t="str">
        <f t="shared" si="182"/>
        <v/>
      </c>
      <c r="G3864" s="142">
        <f>IF($K3864="Padrão",BDI!$B$17,IF($K3864="Diferenciado",BDI!$E$17,0))</f>
        <v>0.21290000000000001</v>
      </c>
      <c r="H3864" s="140" t="str">
        <f t="shared" si="180"/>
        <v/>
      </c>
      <c r="I3864" s="141" t="str">
        <f t="shared" si="181"/>
        <v/>
      </c>
      <c r="J3864" s="143"/>
      <c r="K3864" s="144" t="s">
        <v>3103</v>
      </c>
    </row>
    <row r="3865" spans="1:11" hidden="1" x14ac:dyDescent="0.25">
      <c r="A3865" s="137" t="s">
        <v>9311</v>
      </c>
      <c r="B3865" s="138" t="s">
        <v>9312</v>
      </c>
      <c r="C3865" s="139" t="s">
        <v>86</v>
      </c>
      <c r="D3865" s="139">
        <v>0</v>
      </c>
      <c r="E3865" s="140" t="s">
        <v>12</v>
      </c>
      <c r="F3865" s="141" t="str">
        <f t="shared" si="182"/>
        <v/>
      </c>
      <c r="G3865" s="142">
        <f>IF($K3865="Padrão",BDI!$B$17,IF($K3865="Diferenciado",BDI!$E$17,0))</f>
        <v>0.21290000000000001</v>
      </c>
      <c r="H3865" s="140" t="str">
        <f t="shared" si="180"/>
        <v/>
      </c>
      <c r="I3865" s="141" t="str">
        <f t="shared" si="181"/>
        <v/>
      </c>
      <c r="J3865" s="143"/>
      <c r="K3865" s="144" t="s">
        <v>3103</v>
      </c>
    </row>
    <row r="3866" spans="1:11" hidden="1" x14ac:dyDescent="0.25">
      <c r="A3866" s="137" t="s">
        <v>9313</v>
      </c>
      <c r="B3866" s="138" t="s">
        <v>9314</v>
      </c>
      <c r="C3866" s="139" t="s">
        <v>86</v>
      </c>
      <c r="D3866" s="139">
        <v>0</v>
      </c>
      <c r="E3866" s="140" t="s">
        <v>12</v>
      </c>
      <c r="F3866" s="141" t="str">
        <f t="shared" si="182"/>
        <v/>
      </c>
      <c r="G3866" s="142">
        <f>IF($K3866="Padrão",BDI!$B$17,IF($K3866="Diferenciado",BDI!$E$17,0))</f>
        <v>0.21290000000000001</v>
      </c>
      <c r="H3866" s="140" t="str">
        <f t="shared" si="180"/>
        <v/>
      </c>
      <c r="I3866" s="141" t="str">
        <f t="shared" si="181"/>
        <v/>
      </c>
      <c r="J3866" s="143"/>
      <c r="K3866" s="144" t="s">
        <v>3103</v>
      </c>
    </row>
    <row r="3867" spans="1:11" hidden="1" x14ac:dyDescent="0.25">
      <c r="A3867" s="185" t="s">
        <v>2162</v>
      </c>
      <c r="B3867" s="138" t="s">
        <v>9315</v>
      </c>
      <c r="C3867" s="139" t="s">
        <v>86</v>
      </c>
      <c r="D3867" s="139">
        <v>0</v>
      </c>
      <c r="E3867" s="140">
        <f ca="1">OFFSET(INDEX(Composições!A:H,MATCH(Orçamentária!A3867,Composições!A:A,0),8),2,0)</f>
        <v>46.987000000000002</v>
      </c>
      <c r="F3867" s="141">
        <f t="shared" ca="1" si="182"/>
        <v>0</v>
      </c>
      <c r="G3867" s="142">
        <f>IF($K3867="Padrão",BDI!$B$17,IF($K3867="Diferenciado",BDI!$E$17,0))</f>
        <v>0.21290000000000001</v>
      </c>
      <c r="H3867" s="140">
        <f t="shared" ca="1" si="180"/>
        <v>56.99</v>
      </c>
      <c r="I3867" s="141">
        <f t="shared" ca="1" si="181"/>
        <v>0</v>
      </c>
      <c r="J3867" s="143"/>
      <c r="K3867" s="144" t="s">
        <v>3103</v>
      </c>
    </row>
    <row r="3868" spans="1:11" hidden="1" x14ac:dyDescent="0.25">
      <c r="A3868" s="185" t="s">
        <v>2163</v>
      </c>
      <c r="B3868" s="138" t="s">
        <v>9316</v>
      </c>
      <c r="C3868" s="139" t="s">
        <v>86</v>
      </c>
      <c r="D3868" s="139">
        <v>0</v>
      </c>
      <c r="E3868" s="140">
        <f ca="1">OFFSET(INDEX(Composições!A:H,MATCH(Orçamentária!A3868,Composições!A:A,0),8),2,0)</f>
        <v>54.225999999999999</v>
      </c>
      <c r="F3868" s="141">
        <f t="shared" ca="1" si="182"/>
        <v>0</v>
      </c>
      <c r="G3868" s="142">
        <f>IF($K3868="Padrão",BDI!$B$17,IF($K3868="Diferenciado",BDI!$E$17,0))</f>
        <v>0.21290000000000001</v>
      </c>
      <c r="H3868" s="140">
        <f t="shared" ca="1" si="180"/>
        <v>65.77</v>
      </c>
      <c r="I3868" s="141">
        <f t="shared" ca="1" si="181"/>
        <v>0</v>
      </c>
      <c r="J3868" s="143"/>
      <c r="K3868" s="144" t="s">
        <v>3103</v>
      </c>
    </row>
    <row r="3869" spans="1:11" hidden="1" x14ac:dyDescent="0.25">
      <c r="A3869" s="185" t="s">
        <v>2164</v>
      </c>
      <c r="B3869" s="138" t="s">
        <v>9317</v>
      </c>
      <c r="C3869" s="139" t="s">
        <v>86</v>
      </c>
      <c r="D3869" s="139">
        <v>0</v>
      </c>
      <c r="E3869" s="140">
        <f ca="1">OFFSET(INDEX(Composições!A:H,MATCH(Orçamentária!A3869,Composições!A:A,0),8),2,0)</f>
        <v>73.216499999999996</v>
      </c>
      <c r="F3869" s="141">
        <f t="shared" ca="1" si="182"/>
        <v>0</v>
      </c>
      <c r="G3869" s="142">
        <f>IF($K3869="Padrão",BDI!$B$17,IF($K3869="Diferenciado",BDI!$E$17,0))</f>
        <v>0.21290000000000001</v>
      </c>
      <c r="H3869" s="140">
        <f t="shared" ca="1" si="180"/>
        <v>88.8</v>
      </c>
      <c r="I3869" s="141">
        <f t="shared" ca="1" si="181"/>
        <v>0</v>
      </c>
      <c r="J3869" s="143"/>
      <c r="K3869" s="144" t="s">
        <v>3103</v>
      </c>
    </row>
    <row r="3870" spans="1:11" hidden="1" x14ac:dyDescent="0.25">
      <c r="A3870" s="185" t="s">
        <v>2165</v>
      </c>
      <c r="B3870" s="138" t="s">
        <v>9318</v>
      </c>
      <c r="C3870" s="139" t="s">
        <v>86</v>
      </c>
      <c r="D3870" s="139">
        <v>0</v>
      </c>
      <c r="E3870" s="140">
        <f ca="1">OFFSET(INDEX(Composições!A:H,MATCH(Orçamentária!A3870,Composições!A:A,0),8),2,0)</f>
        <v>109.12649999999999</v>
      </c>
      <c r="F3870" s="141">
        <f t="shared" ca="1" si="182"/>
        <v>0</v>
      </c>
      <c r="G3870" s="142">
        <f>IF($K3870="Padrão",BDI!$B$17,IF($K3870="Diferenciado",BDI!$E$17,0))</f>
        <v>0.21290000000000001</v>
      </c>
      <c r="H3870" s="140">
        <f t="shared" ca="1" si="180"/>
        <v>132.36000000000001</v>
      </c>
      <c r="I3870" s="141">
        <f t="shared" ca="1" si="181"/>
        <v>0</v>
      </c>
      <c r="J3870" s="143"/>
      <c r="K3870" s="144" t="s">
        <v>3103</v>
      </c>
    </row>
    <row r="3871" spans="1:11" hidden="1" x14ac:dyDescent="0.25">
      <c r="A3871" s="185" t="s">
        <v>2166</v>
      </c>
      <c r="B3871" s="138" t="s">
        <v>9319</v>
      </c>
      <c r="C3871" s="139" t="s">
        <v>86</v>
      </c>
      <c r="D3871" s="139">
        <v>0</v>
      </c>
      <c r="E3871" s="140">
        <f ca="1">OFFSET(INDEX(Composições!A:H,MATCH(Orçamentária!A3871,Composições!A:A,0),8),2,0)</f>
        <v>131.499</v>
      </c>
      <c r="F3871" s="141">
        <f t="shared" ca="1" si="182"/>
        <v>0</v>
      </c>
      <c r="G3871" s="142">
        <f>IF($K3871="Padrão",BDI!$B$17,IF($K3871="Diferenciado",BDI!$E$17,0))</f>
        <v>0.21290000000000001</v>
      </c>
      <c r="H3871" s="140">
        <f t="shared" ca="1" si="180"/>
        <v>159.5</v>
      </c>
      <c r="I3871" s="141">
        <f t="shared" ca="1" si="181"/>
        <v>0</v>
      </c>
      <c r="J3871" s="143"/>
      <c r="K3871" s="144" t="s">
        <v>3103</v>
      </c>
    </row>
    <row r="3872" spans="1:11" hidden="1" x14ac:dyDescent="0.25">
      <c r="A3872" s="137" t="s">
        <v>9320</v>
      </c>
      <c r="B3872" s="138" t="s">
        <v>9321</v>
      </c>
      <c r="C3872" s="139" t="s">
        <v>86</v>
      </c>
      <c r="D3872" s="139">
        <v>0</v>
      </c>
      <c r="E3872" s="140" t="s">
        <v>12</v>
      </c>
      <c r="F3872" s="141" t="str">
        <f t="shared" si="182"/>
        <v/>
      </c>
      <c r="G3872" s="142">
        <f>IF($K3872="Padrão",BDI!$B$17,IF($K3872="Diferenciado",BDI!$E$17,0))</f>
        <v>0.21290000000000001</v>
      </c>
      <c r="H3872" s="140" t="str">
        <f t="shared" si="180"/>
        <v/>
      </c>
      <c r="I3872" s="141" t="str">
        <f t="shared" si="181"/>
        <v/>
      </c>
      <c r="J3872" s="143"/>
      <c r="K3872" s="144" t="s">
        <v>3103</v>
      </c>
    </row>
    <row r="3873" spans="1:11" hidden="1" x14ac:dyDescent="0.25">
      <c r="A3873" s="137" t="s">
        <v>9322</v>
      </c>
      <c r="B3873" s="138" t="s">
        <v>9323</v>
      </c>
      <c r="C3873" s="139" t="s">
        <v>86</v>
      </c>
      <c r="D3873" s="139">
        <v>0</v>
      </c>
      <c r="E3873" s="140" t="s">
        <v>12</v>
      </c>
      <c r="F3873" s="141" t="str">
        <f t="shared" si="182"/>
        <v/>
      </c>
      <c r="G3873" s="142">
        <f>IF($K3873="Padrão",BDI!$B$17,IF($K3873="Diferenciado",BDI!$E$17,0))</f>
        <v>0.21290000000000001</v>
      </c>
      <c r="H3873" s="140" t="str">
        <f t="shared" si="180"/>
        <v/>
      </c>
      <c r="I3873" s="141" t="str">
        <f t="shared" si="181"/>
        <v/>
      </c>
      <c r="J3873" s="143"/>
      <c r="K3873" s="144" t="s">
        <v>3103</v>
      </c>
    </row>
    <row r="3874" spans="1:11" ht="25.5" hidden="1" x14ac:dyDescent="0.25">
      <c r="A3874" s="137" t="s">
        <v>9324</v>
      </c>
      <c r="B3874" s="138" t="s">
        <v>9325</v>
      </c>
      <c r="C3874" s="139" t="s">
        <v>86</v>
      </c>
      <c r="D3874" s="139">
        <v>0</v>
      </c>
      <c r="E3874" s="140" t="s">
        <v>12</v>
      </c>
      <c r="F3874" s="141" t="str">
        <f t="shared" si="182"/>
        <v/>
      </c>
      <c r="G3874" s="142">
        <f>IF($K3874="Padrão",BDI!$B$17,IF($K3874="Diferenciado",BDI!$E$17,0))</f>
        <v>0.21290000000000001</v>
      </c>
      <c r="H3874" s="140" t="str">
        <f t="shared" si="180"/>
        <v/>
      </c>
      <c r="I3874" s="141" t="str">
        <f t="shared" si="181"/>
        <v/>
      </c>
      <c r="J3874" s="143"/>
      <c r="K3874" s="144" t="s">
        <v>3103</v>
      </c>
    </row>
    <row r="3875" spans="1:11" ht="25.5" hidden="1" x14ac:dyDescent="0.25">
      <c r="A3875" s="137" t="s">
        <v>9326</v>
      </c>
      <c r="B3875" s="138" t="s">
        <v>9327</v>
      </c>
      <c r="C3875" s="139" t="s">
        <v>86</v>
      </c>
      <c r="D3875" s="139">
        <v>0</v>
      </c>
      <c r="E3875" s="140" t="s">
        <v>12</v>
      </c>
      <c r="F3875" s="141" t="str">
        <f t="shared" si="182"/>
        <v/>
      </c>
      <c r="G3875" s="142">
        <f>IF($K3875="Padrão",BDI!$B$17,IF($K3875="Diferenciado",BDI!$E$17,0))</f>
        <v>0.21290000000000001</v>
      </c>
      <c r="H3875" s="140" t="str">
        <f t="shared" si="180"/>
        <v/>
      </c>
      <c r="I3875" s="141" t="str">
        <f t="shared" si="181"/>
        <v/>
      </c>
      <c r="J3875" s="143"/>
      <c r="K3875" s="144" t="s">
        <v>3103</v>
      </c>
    </row>
    <row r="3876" spans="1:11" hidden="1" x14ac:dyDescent="0.25">
      <c r="A3876" s="137" t="s">
        <v>9328</v>
      </c>
      <c r="B3876" s="138" t="s">
        <v>9329</v>
      </c>
      <c r="C3876" s="139" t="s">
        <v>86</v>
      </c>
      <c r="D3876" s="139">
        <v>0</v>
      </c>
      <c r="E3876" s="140" t="s">
        <v>12</v>
      </c>
      <c r="F3876" s="141" t="str">
        <f t="shared" si="182"/>
        <v/>
      </c>
      <c r="G3876" s="142">
        <f>IF($K3876="Padrão",BDI!$B$17,IF($K3876="Diferenciado",BDI!$E$17,0))</f>
        <v>0.21290000000000001</v>
      </c>
      <c r="H3876" s="140" t="str">
        <f t="shared" si="180"/>
        <v/>
      </c>
      <c r="I3876" s="141" t="str">
        <f t="shared" si="181"/>
        <v/>
      </c>
      <c r="J3876" s="143"/>
      <c r="K3876" s="144" t="s">
        <v>3103</v>
      </c>
    </row>
    <row r="3877" spans="1:11" hidden="1" x14ac:dyDescent="0.25">
      <c r="A3877" s="137" t="s">
        <v>9330</v>
      </c>
      <c r="B3877" s="138" t="s">
        <v>9331</v>
      </c>
      <c r="C3877" s="139" t="s">
        <v>86</v>
      </c>
      <c r="D3877" s="139">
        <v>0</v>
      </c>
      <c r="E3877" s="140" t="s">
        <v>12</v>
      </c>
      <c r="F3877" s="141" t="str">
        <f t="shared" si="182"/>
        <v/>
      </c>
      <c r="G3877" s="142">
        <f>IF($K3877="Padrão",BDI!$B$17,IF($K3877="Diferenciado",BDI!$E$17,0))</f>
        <v>0.21290000000000001</v>
      </c>
      <c r="H3877" s="140" t="str">
        <f t="shared" si="180"/>
        <v/>
      </c>
      <c r="I3877" s="141" t="str">
        <f t="shared" si="181"/>
        <v/>
      </c>
      <c r="J3877" s="143"/>
      <c r="K3877" s="144" t="s">
        <v>3103</v>
      </c>
    </row>
    <row r="3878" spans="1:11" hidden="1" x14ac:dyDescent="0.25">
      <c r="A3878" s="137" t="s">
        <v>9332</v>
      </c>
      <c r="B3878" s="138" t="s">
        <v>9333</v>
      </c>
      <c r="C3878" s="139" t="s">
        <v>86</v>
      </c>
      <c r="D3878" s="139">
        <v>0</v>
      </c>
      <c r="E3878" s="140" t="s">
        <v>12</v>
      </c>
      <c r="F3878" s="141" t="str">
        <f t="shared" si="182"/>
        <v/>
      </c>
      <c r="G3878" s="142">
        <f>IF($K3878="Padrão",BDI!$B$17,IF($K3878="Diferenciado",BDI!$E$17,0))</f>
        <v>0.21290000000000001</v>
      </c>
      <c r="H3878" s="140" t="str">
        <f t="shared" si="180"/>
        <v/>
      </c>
      <c r="I3878" s="141" t="str">
        <f t="shared" si="181"/>
        <v/>
      </c>
      <c r="J3878" s="143"/>
      <c r="K3878" s="144" t="s">
        <v>3103</v>
      </c>
    </row>
    <row r="3879" spans="1:11" hidden="1" x14ac:dyDescent="0.25">
      <c r="A3879" s="137" t="s">
        <v>9334</v>
      </c>
      <c r="B3879" s="138" t="s">
        <v>9335</v>
      </c>
      <c r="C3879" s="139" t="s">
        <v>86</v>
      </c>
      <c r="D3879" s="139">
        <v>0</v>
      </c>
      <c r="E3879" s="140" t="s">
        <v>12</v>
      </c>
      <c r="F3879" s="141" t="str">
        <f t="shared" si="182"/>
        <v/>
      </c>
      <c r="G3879" s="142">
        <f>IF($K3879="Padrão",BDI!$B$17,IF($K3879="Diferenciado",BDI!$E$17,0))</f>
        <v>0.21290000000000001</v>
      </c>
      <c r="H3879" s="140" t="str">
        <f t="shared" si="180"/>
        <v/>
      </c>
      <c r="I3879" s="141" t="str">
        <f t="shared" si="181"/>
        <v/>
      </c>
      <c r="J3879" s="143"/>
      <c r="K3879" s="144" t="s">
        <v>3103</v>
      </c>
    </row>
    <row r="3880" spans="1:11" hidden="1" x14ac:dyDescent="0.25">
      <c r="A3880" s="137" t="s">
        <v>9336</v>
      </c>
      <c r="B3880" s="138" t="s">
        <v>9337</v>
      </c>
      <c r="C3880" s="139" t="s">
        <v>86</v>
      </c>
      <c r="D3880" s="139">
        <v>0</v>
      </c>
      <c r="E3880" s="140" t="s">
        <v>12</v>
      </c>
      <c r="F3880" s="141" t="str">
        <f t="shared" si="182"/>
        <v/>
      </c>
      <c r="G3880" s="142">
        <f>IF($K3880="Padrão",BDI!$B$17,IF($K3880="Diferenciado",BDI!$E$17,0))</f>
        <v>0.21290000000000001</v>
      </c>
      <c r="H3880" s="140" t="str">
        <f t="shared" si="180"/>
        <v/>
      </c>
      <c r="I3880" s="141" t="str">
        <f t="shared" si="181"/>
        <v/>
      </c>
      <c r="J3880" s="143"/>
      <c r="K3880" s="144" t="s">
        <v>3103</v>
      </c>
    </row>
    <row r="3881" spans="1:11" hidden="1" x14ac:dyDescent="0.25">
      <c r="A3881" s="137" t="s">
        <v>9338</v>
      </c>
      <c r="B3881" s="138" t="s">
        <v>9339</v>
      </c>
      <c r="C3881" s="139" t="s">
        <v>86</v>
      </c>
      <c r="D3881" s="139">
        <v>0</v>
      </c>
      <c r="E3881" s="140" t="s">
        <v>12</v>
      </c>
      <c r="F3881" s="141" t="str">
        <f t="shared" si="182"/>
        <v/>
      </c>
      <c r="G3881" s="142">
        <f>IF($K3881="Padrão",BDI!$B$17,IF($K3881="Diferenciado",BDI!$E$17,0))</f>
        <v>0.21290000000000001</v>
      </c>
      <c r="H3881" s="140" t="str">
        <f t="shared" si="180"/>
        <v/>
      </c>
      <c r="I3881" s="141" t="str">
        <f t="shared" si="181"/>
        <v/>
      </c>
      <c r="J3881" s="143"/>
      <c r="K3881" s="144" t="s">
        <v>3103</v>
      </c>
    </row>
    <row r="3882" spans="1:11" hidden="1" x14ac:dyDescent="0.25">
      <c r="A3882" s="137" t="s">
        <v>9340</v>
      </c>
      <c r="B3882" s="138" t="s">
        <v>9341</v>
      </c>
      <c r="C3882" s="139" t="s">
        <v>86</v>
      </c>
      <c r="D3882" s="139">
        <v>0</v>
      </c>
      <c r="E3882" s="140" t="s">
        <v>12</v>
      </c>
      <c r="F3882" s="141" t="str">
        <f t="shared" si="182"/>
        <v/>
      </c>
      <c r="G3882" s="142">
        <f>IF($K3882="Padrão",BDI!$B$17,IF($K3882="Diferenciado",BDI!$E$17,0))</f>
        <v>0.21290000000000001</v>
      </c>
      <c r="H3882" s="140" t="str">
        <f t="shared" si="180"/>
        <v/>
      </c>
      <c r="I3882" s="141" t="str">
        <f t="shared" si="181"/>
        <v/>
      </c>
      <c r="J3882" s="143"/>
      <c r="K3882" s="144" t="s">
        <v>3103</v>
      </c>
    </row>
    <row r="3883" spans="1:11" hidden="1" x14ac:dyDescent="0.25">
      <c r="A3883" s="137" t="s">
        <v>9342</v>
      </c>
      <c r="B3883" s="138" t="s">
        <v>9343</v>
      </c>
      <c r="C3883" s="139" t="s">
        <v>86</v>
      </c>
      <c r="D3883" s="139">
        <v>0</v>
      </c>
      <c r="E3883" s="140" t="s">
        <v>12</v>
      </c>
      <c r="F3883" s="141" t="str">
        <f t="shared" si="182"/>
        <v/>
      </c>
      <c r="G3883" s="142">
        <f>IF($K3883="Padrão",BDI!$B$17,IF($K3883="Diferenciado",BDI!$E$17,0))</f>
        <v>0.21290000000000001</v>
      </c>
      <c r="H3883" s="140" t="str">
        <f t="shared" si="180"/>
        <v/>
      </c>
      <c r="I3883" s="141" t="str">
        <f t="shared" si="181"/>
        <v/>
      </c>
      <c r="J3883" s="143"/>
      <c r="K3883" s="144" t="s">
        <v>3103</v>
      </c>
    </row>
    <row r="3884" spans="1:11" hidden="1" x14ac:dyDescent="0.25">
      <c r="A3884" s="137" t="s">
        <v>9344</v>
      </c>
      <c r="B3884" s="138" t="s">
        <v>9345</v>
      </c>
      <c r="C3884" s="139" t="s">
        <v>86</v>
      </c>
      <c r="D3884" s="139">
        <v>0</v>
      </c>
      <c r="E3884" s="140" t="s">
        <v>12</v>
      </c>
      <c r="F3884" s="141" t="str">
        <f t="shared" si="182"/>
        <v/>
      </c>
      <c r="G3884" s="142">
        <f>IF($K3884="Padrão",BDI!$B$17,IF($K3884="Diferenciado",BDI!$E$17,0))</f>
        <v>0.21290000000000001</v>
      </c>
      <c r="H3884" s="140" t="str">
        <f t="shared" si="180"/>
        <v/>
      </c>
      <c r="I3884" s="141" t="str">
        <f t="shared" si="181"/>
        <v/>
      </c>
      <c r="J3884" s="143"/>
      <c r="K3884" s="144" t="s">
        <v>3103</v>
      </c>
    </row>
    <row r="3885" spans="1:11" hidden="1" x14ac:dyDescent="0.25">
      <c r="A3885" s="137" t="s">
        <v>9346</v>
      </c>
      <c r="B3885" s="138" t="s">
        <v>9347</v>
      </c>
      <c r="C3885" s="139" t="s">
        <v>86</v>
      </c>
      <c r="D3885" s="139">
        <v>0</v>
      </c>
      <c r="E3885" s="140" t="s">
        <v>12</v>
      </c>
      <c r="F3885" s="141" t="str">
        <f t="shared" si="182"/>
        <v/>
      </c>
      <c r="G3885" s="142">
        <f>IF($K3885="Padrão",BDI!$B$17,IF($K3885="Diferenciado",BDI!$E$17,0))</f>
        <v>0.21290000000000001</v>
      </c>
      <c r="H3885" s="140" t="str">
        <f t="shared" si="180"/>
        <v/>
      </c>
      <c r="I3885" s="141" t="str">
        <f t="shared" si="181"/>
        <v/>
      </c>
      <c r="J3885" s="143"/>
      <c r="K3885" s="144" t="s">
        <v>3103</v>
      </c>
    </row>
    <row r="3886" spans="1:11" hidden="1" x14ac:dyDescent="0.25">
      <c r="A3886" s="137" t="s">
        <v>9348</v>
      </c>
      <c r="B3886" s="138" t="s">
        <v>9349</v>
      </c>
      <c r="C3886" s="139" t="s">
        <v>86</v>
      </c>
      <c r="D3886" s="139">
        <v>0</v>
      </c>
      <c r="E3886" s="140" t="s">
        <v>12</v>
      </c>
      <c r="F3886" s="141" t="str">
        <f t="shared" si="182"/>
        <v/>
      </c>
      <c r="G3886" s="142">
        <f>IF($K3886="Padrão",BDI!$B$17,IF($K3886="Diferenciado",BDI!$E$17,0))</f>
        <v>0.21290000000000001</v>
      </c>
      <c r="H3886" s="140" t="str">
        <f t="shared" si="180"/>
        <v/>
      </c>
      <c r="I3886" s="141" t="str">
        <f t="shared" si="181"/>
        <v/>
      </c>
      <c r="J3886" s="143"/>
      <c r="K3886" s="144" t="s">
        <v>3103</v>
      </c>
    </row>
    <row r="3887" spans="1:11" hidden="1" x14ac:dyDescent="0.25">
      <c r="A3887" s="137" t="s">
        <v>9350</v>
      </c>
      <c r="B3887" s="138" t="s">
        <v>9351</v>
      </c>
      <c r="C3887" s="139" t="s">
        <v>86</v>
      </c>
      <c r="D3887" s="139">
        <v>0</v>
      </c>
      <c r="E3887" s="140" t="s">
        <v>12</v>
      </c>
      <c r="F3887" s="141" t="str">
        <f t="shared" si="182"/>
        <v/>
      </c>
      <c r="G3887" s="142">
        <f>IF($K3887="Padrão",BDI!$B$17,IF($K3887="Diferenciado",BDI!$E$17,0))</f>
        <v>0.21290000000000001</v>
      </c>
      <c r="H3887" s="140" t="str">
        <f t="shared" si="180"/>
        <v/>
      </c>
      <c r="I3887" s="141" t="str">
        <f t="shared" si="181"/>
        <v/>
      </c>
      <c r="J3887" s="143"/>
      <c r="K3887" s="144" t="s">
        <v>3103</v>
      </c>
    </row>
    <row r="3888" spans="1:11" hidden="1" x14ac:dyDescent="0.25">
      <c r="A3888" s="137" t="s">
        <v>9352</v>
      </c>
      <c r="B3888" s="138" t="s">
        <v>9353</v>
      </c>
      <c r="C3888" s="139" t="s">
        <v>86</v>
      </c>
      <c r="D3888" s="139">
        <v>0</v>
      </c>
      <c r="E3888" s="140" t="s">
        <v>12</v>
      </c>
      <c r="F3888" s="141" t="str">
        <f t="shared" si="182"/>
        <v/>
      </c>
      <c r="G3888" s="142">
        <f>IF($K3888="Padrão",BDI!$B$17,IF($K3888="Diferenciado",BDI!$E$17,0))</f>
        <v>0.21290000000000001</v>
      </c>
      <c r="H3888" s="140" t="str">
        <f t="shared" si="180"/>
        <v/>
      </c>
      <c r="I3888" s="141" t="str">
        <f t="shared" si="181"/>
        <v/>
      </c>
      <c r="J3888" s="143"/>
      <c r="K3888" s="144" t="s">
        <v>3103</v>
      </c>
    </row>
    <row r="3889" spans="1:11" hidden="1" x14ac:dyDescent="0.25">
      <c r="A3889" s="137" t="s">
        <v>9354</v>
      </c>
      <c r="B3889" s="138" t="s">
        <v>9355</v>
      </c>
      <c r="C3889" s="139" t="s">
        <v>86</v>
      </c>
      <c r="D3889" s="139">
        <v>0</v>
      </c>
      <c r="E3889" s="140" t="s">
        <v>12</v>
      </c>
      <c r="F3889" s="141" t="str">
        <f t="shared" si="182"/>
        <v/>
      </c>
      <c r="G3889" s="142">
        <f>IF($K3889="Padrão",BDI!$B$17,IF($K3889="Diferenciado",BDI!$E$17,0))</f>
        <v>0.21290000000000001</v>
      </c>
      <c r="H3889" s="140" t="str">
        <f t="shared" si="180"/>
        <v/>
      </c>
      <c r="I3889" s="141" t="str">
        <f t="shared" si="181"/>
        <v/>
      </c>
      <c r="J3889" s="143"/>
      <c r="K3889" s="144" t="s">
        <v>3103</v>
      </c>
    </row>
    <row r="3890" spans="1:11" hidden="1" x14ac:dyDescent="0.25">
      <c r="A3890" s="137" t="s">
        <v>9356</v>
      </c>
      <c r="B3890" s="138" t="s">
        <v>9357</v>
      </c>
      <c r="C3890" s="139" t="s">
        <v>86</v>
      </c>
      <c r="D3890" s="139">
        <v>0</v>
      </c>
      <c r="E3890" s="140" t="s">
        <v>12</v>
      </c>
      <c r="F3890" s="141" t="str">
        <f t="shared" si="182"/>
        <v/>
      </c>
      <c r="G3890" s="142">
        <f>IF($K3890="Padrão",BDI!$B$17,IF($K3890="Diferenciado",BDI!$E$17,0))</f>
        <v>0.21290000000000001</v>
      </c>
      <c r="H3890" s="140" t="str">
        <f t="shared" si="180"/>
        <v/>
      </c>
      <c r="I3890" s="141" t="str">
        <f t="shared" si="181"/>
        <v/>
      </c>
      <c r="J3890" s="143"/>
      <c r="K3890" s="144" t="s">
        <v>3103</v>
      </c>
    </row>
    <row r="3891" spans="1:11" hidden="1" x14ac:dyDescent="0.25">
      <c r="A3891" s="137" t="s">
        <v>9358</v>
      </c>
      <c r="B3891" s="138" t="s">
        <v>9359</v>
      </c>
      <c r="C3891" s="139" t="s">
        <v>86</v>
      </c>
      <c r="D3891" s="139">
        <v>0</v>
      </c>
      <c r="E3891" s="140" t="s">
        <v>12</v>
      </c>
      <c r="F3891" s="141" t="str">
        <f t="shared" si="182"/>
        <v/>
      </c>
      <c r="G3891" s="142">
        <f>IF($K3891="Padrão",BDI!$B$17,IF($K3891="Diferenciado",BDI!$E$17,0))</f>
        <v>0.21290000000000001</v>
      </c>
      <c r="H3891" s="140" t="str">
        <f t="shared" si="180"/>
        <v/>
      </c>
      <c r="I3891" s="141" t="str">
        <f t="shared" si="181"/>
        <v/>
      </c>
      <c r="J3891" s="143"/>
      <c r="K3891" s="144" t="s">
        <v>3103</v>
      </c>
    </row>
    <row r="3892" spans="1:11" hidden="1" x14ac:dyDescent="0.25">
      <c r="A3892" s="137" t="s">
        <v>9360</v>
      </c>
      <c r="B3892" s="138" t="s">
        <v>9361</v>
      </c>
      <c r="C3892" s="139" t="s">
        <v>86</v>
      </c>
      <c r="D3892" s="139">
        <v>0</v>
      </c>
      <c r="E3892" s="140" t="s">
        <v>12</v>
      </c>
      <c r="F3892" s="141" t="str">
        <f t="shared" si="182"/>
        <v/>
      </c>
      <c r="G3892" s="142">
        <f>IF($K3892="Padrão",BDI!$B$17,IF($K3892="Diferenciado",BDI!$E$17,0))</f>
        <v>0.21290000000000001</v>
      </c>
      <c r="H3892" s="140" t="str">
        <f t="shared" si="180"/>
        <v/>
      </c>
      <c r="I3892" s="141" t="str">
        <f t="shared" si="181"/>
        <v/>
      </c>
      <c r="J3892" s="143"/>
      <c r="K3892" s="144" t="s">
        <v>3103</v>
      </c>
    </row>
    <row r="3893" spans="1:11" hidden="1" x14ac:dyDescent="0.25">
      <c r="A3893" s="137" t="s">
        <v>9362</v>
      </c>
      <c r="B3893" s="138" t="s">
        <v>9363</v>
      </c>
      <c r="C3893" s="139" t="s">
        <v>86</v>
      </c>
      <c r="D3893" s="139">
        <v>0</v>
      </c>
      <c r="E3893" s="140" t="s">
        <v>12</v>
      </c>
      <c r="F3893" s="141" t="str">
        <f t="shared" si="182"/>
        <v/>
      </c>
      <c r="G3893" s="142">
        <f>IF($K3893="Padrão",BDI!$B$17,IF($K3893="Diferenciado",BDI!$E$17,0))</f>
        <v>0.21290000000000001</v>
      </c>
      <c r="H3893" s="140" t="str">
        <f t="shared" si="180"/>
        <v/>
      </c>
      <c r="I3893" s="141" t="str">
        <f t="shared" si="181"/>
        <v/>
      </c>
      <c r="J3893" s="143"/>
      <c r="K3893" s="144" t="s">
        <v>3103</v>
      </c>
    </row>
    <row r="3894" spans="1:11" hidden="1" x14ac:dyDescent="0.25">
      <c r="A3894" s="137" t="s">
        <v>9364</v>
      </c>
      <c r="B3894" s="138" t="s">
        <v>9365</v>
      </c>
      <c r="C3894" s="139" t="s">
        <v>86</v>
      </c>
      <c r="D3894" s="139">
        <v>0</v>
      </c>
      <c r="E3894" s="140" t="s">
        <v>12</v>
      </c>
      <c r="F3894" s="141" t="str">
        <f t="shared" si="182"/>
        <v/>
      </c>
      <c r="G3894" s="142">
        <f>IF($K3894="Padrão",BDI!$B$17,IF($K3894="Diferenciado",BDI!$E$17,0))</f>
        <v>0.21290000000000001</v>
      </c>
      <c r="H3894" s="140" t="str">
        <f t="shared" si="180"/>
        <v/>
      </c>
      <c r="I3894" s="141" t="str">
        <f t="shared" si="181"/>
        <v/>
      </c>
      <c r="J3894" s="143"/>
      <c r="K3894" s="144" t="s">
        <v>3103</v>
      </c>
    </row>
    <row r="3895" spans="1:11" hidden="1" x14ac:dyDescent="0.25">
      <c r="A3895" s="137" t="s">
        <v>9366</v>
      </c>
      <c r="B3895" s="138" t="s">
        <v>9367</v>
      </c>
      <c r="C3895" s="139" t="s">
        <v>86</v>
      </c>
      <c r="D3895" s="139">
        <v>0</v>
      </c>
      <c r="E3895" s="140" t="s">
        <v>12</v>
      </c>
      <c r="F3895" s="141" t="str">
        <f t="shared" si="182"/>
        <v/>
      </c>
      <c r="G3895" s="142">
        <f>IF($K3895="Padrão",BDI!$B$17,IF($K3895="Diferenciado",BDI!$E$17,0))</f>
        <v>0.21290000000000001</v>
      </c>
      <c r="H3895" s="140" t="str">
        <f t="shared" si="180"/>
        <v/>
      </c>
      <c r="I3895" s="141" t="str">
        <f t="shared" si="181"/>
        <v/>
      </c>
      <c r="J3895" s="143"/>
      <c r="K3895" s="144" t="s">
        <v>3103</v>
      </c>
    </row>
    <row r="3896" spans="1:11" hidden="1" x14ac:dyDescent="0.25">
      <c r="A3896" s="137" t="s">
        <v>9368</v>
      </c>
      <c r="B3896" s="138" t="s">
        <v>9369</v>
      </c>
      <c r="C3896" s="139" t="s">
        <v>17</v>
      </c>
      <c r="D3896" s="139">
        <v>0</v>
      </c>
      <c r="E3896" s="140" t="s">
        <v>12</v>
      </c>
      <c r="F3896" s="141" t="str">
        <f t="shared" si="182"/>
        <v/>
      </c>
      <c r="G3896" s="142">
        <f>IF($K3896="Padrão",BDI!$B$17,IF($K3896="Diferenciado",BDI!$E$17,0))</f>
        <v>0.21290000000000001</v>
      </c>
      <c r="H3896" s="140" t="str">
        <f t="shared" si="180"/>
        <v/>
      </c>
      <c r="I3896" s="141" t="str">
        <f t="shared" si="181"/>
        <v/>
      </c>
      <c r="J3896" s="143"/>
      <c r="K3896" s="144" t="s">
        <v>3103</v>
      </c>
    </row>
    <row r="3897" spans="1:11" hidden="1" x14ac:dyDescent="0.25">
      <c r="A3897" s="137" t="s">
        <v>9370</v>
      </c>
      <c r="B3897" s="138" t="s">
        <v>9371</v>
      </c>
      <c r="C3897" s="139" t="s">
        <v>86</v>
      </c>
      <c r="D3897" s="139">
        <v>0</v>
      </c>
      <c r="E3897" s="140" t="s">
        <v>12</v>
      </c>
      <c r="F3897" s="141" t="str">
        <f t="shared" si="182"/>
        <v/>
      </c>
      <c r="G3897" s="142">
        <f>IF($K3897="Padrão",BDI!$B$17,IF($K3897="Diferenciado",BDI!$E$17,0))</f>
        <v>0.21290000000000001</v>
      </c>
      <c r="H3897" s="140" t="str">
        <f t="shared" si="180"/>
        <v/>
      </c>
      <c r="I3897" s="141" t="str">
        <f t="shared" si="181"/>
        <v/>
      </c>
      <c r="J3897" s="143"/>
      <c r="K3897" s="144" t="s">
        <v>3103</v>
      </c>
    </row>
    <row r="3898" spans="1:11" hidden="1" x14ac:dyDescent="0.25">
      <c r="A3898" s="137" t="s">
        <v>9372</v>
      </c>
      <c r="B3898" s="138" t="s">
        <v>9373</v>
      </c>
      <c r="C3898" s="139" t="s">
        <v>17</v>
      </c>
      <c r="D3898" s="139">
        <v>0</v>
      </c>
      <c r="E3898" s="140" t="s">
        <v>12</v>
      </c>
      <c r="F3898" s="141" t="str">
        <f t="shared" si="182"/>
        <v/>
      </c>
      <c r="G3898" s="142">
        <f>IF($K3898="Padrão",BDI!$B$17,IF($K3898="Diferenciado",BDI!$E$17,0))</f>
        <v>0.21290000000000001</v>
      </c>
      <c r="H3898" s="140" t="str">
        <f t="shared" si="180"/>
        <v/>
      </c>
      <c r="I3898" s="141" t="str">
        <f t="shared" si="181"/>
        <v/>
      </c>
      <c r="J3898" s="143"/>
      <c r="K3898" s="144" t="s">
        <v>3103</v>
      </c>
    </row>
    <row r="3899" spans="1:11" hidden="1" x14ac:dyDescent="0.25">
      <c r="A3899" s="137" t="s">
        <v>9374</v>
      </c>
      <c r="B3899" s="138" t="s">
        <v>9375</v>
      </c>
      <c r="C3899" s="139" t="s">
        <v>86</v>
      </c>
      <c r="D3899" s="139">
        <v>0</v>
      </c>
      <c r="E3899" s="140" t="s">
        <v>12</v>
      </c>
      <c r="F3899" s="141" t="str">
        <f t="shared" si="182"/>
        <v/>
      </c>
      <c r="G3899" s="142">
        <f>IF($K3899="Padrão",BDI!$B$17,IF($K3899="Diferenciado",BDI!$E$17,0))</f>
        <v>0.21290000000000001</v>
      </c>
      <c r="H3899" s="140" t="str">
        <f t="shared" si="180"/>
        <v/>
      </c>
      <c r="I3899" s="141" t="str">
        <f t="shared" si="181"/>
        <v/>
      </c>
      <c r="J3899" s="143"/>
      <c r="K3899" s="144" t="s">
        <v>3103</v>
      </c>
    </row>
    <row r="3900" spans="1:11" hidden="1" x14ac:dyDescent="0.25">
      <c r="A3900" s="137" t="s">
        <v>9376</v>
      </c>
      <c r="B3900" s="138" t="s">
        <v>9377</v>
      </c>
      <c r="C3900" s="139" t="s">
        <v>86</v>
      </c>
      <c r="D3900" s="139">
        <v>0</v>
      </c>
      <c r="E3900" s="140" t="s">
        <v>12</v>
      </c>
      <c r="F3900" s="141" t="str">
        <f t="shared" si="182"/>
        <v/>
      </c>
      <c r="G3900" s="142">
        <f>IF($K3900="Padrão",BDI!$B$17,IF($K3900="Diferenciado",BDI!$E$17,0))</f>
        <v>0.21290000000000001</v>
      </c>
      <c r="H3900" s="140" t="str">
        <f t="shared" si="180"/>
        <v/>
      </c>
      <c r="I3900" s="141" t="str">
        <f t="shared" si="181"/>
        <v/>
      </c>
      <c r="J3900" s="143"/>
      <c r="K3900" s="144" t="s">
        <v>3103</v>
      </c>
    </row>
    <row r="3901" spans="1:11" hidden="1" x14ac:dyDescent="0.25">
      <c r="A3901" s="137" t="s">
        <v>9378</v>
      </c>
      <c r="B3901" s="138" t="s">
        <v>9379</v>
      </c>
      <c r="C3901" s="139" t="s">
        <v>105</v>
      </c>
      <c r="D3901" s="139">
        <v>0</v>
      </c>
      <c r="E3901" s="140" t="s">
        <v>12</v>
      </c>
      <c r="F3901" s="141" t="str">
        <f t="shared" si="182"/>
        <v/>
      </c>
      <c r="G3901" s="142">
        <f>IF($K3901="Padrão",BDI!$B$17,IF($K3901="Diferenciado",BDI!$E$17,0))</f>
        <v>0.21290000000000001</v>
      </c>
      <c r="H3901" s="140" t="str">
        <f t="shared" si="180"/>
        <v/>
      </c>
      <c r="I3901" s="141" t="str">
        <f t="shared" si="181"/>
        <v/>
      </c>
      <c r="J3901" s="143"/>
      <c r="K3901" s="144" t="s">
        <v>3103</v>
      </c>
    </row>
    <row r="3902" spans="1:11" hidden="1" x14ac:dyDescent="0.25">
      <c r="A3902" s="137" t="s">
        <v>9380</v>
      </c>
      <c r="B3902" s="138" t="s">
        <v>9381</v>
      </c>
      <c r="C3902" s="139" t="s">
        <v>105</v>
      </c>
      <c r="D3902" s="139">
        <v>0</v>
      </c>
      <c r="E3902" s="140" t="s">
        <v>12</v>
      </c>
      <c r="F3902" s="141" t="str">
        <f t="shared" si="182"/>
        <v/>
      </c>
      <c r="G3902" s="142">
        <f>IF($K3902="Padrão",BDI!$B$17,IF($K3902="Diferenciado",BDI!$E$17,0))</f>
        <v>0.21290000000000001</v>
      </c>
      <c r="H3902" s="140" t="str">
        <f t="shared" si="180"/>
        <v/>
      </c>
      <c r="I3902" s="141" t="str">
        <f t="shared" si="181"/>
        <v/>
      </c>
      <c r="J3902" s="143"/>
      <c r="K3902" s="144" t="s">
        <v>3103</v>
      </c>
    </row>
    <row r="3903" spans="1:11" hidden="1" x14ac:dyDescent="0.25">
      <c r="A3903" s="137" t="s">
        <v>9382</v>
      </c>
      <c r="B3903" s="138" t="s">
        <v>9383</v>
      </c>
      <c r="C3903" s="139" t="s">
        <v>86</v>
      </c>
      <c r="D3903" s="139">
        <v>0</v>
      </c>
      <c r="E3903" s="140" t="s">
        <v>12</v>
      </c>
      <c r="F3903" s="141" t="str">
        <f t="shared" si="182"/>
        <v/>
      </c>
      <c r="G3903" s="142">
        <f>IF($K3903="Padrão",BDI!$B$17,IF($K3903="Diferenciado",BDI!$E$17,0))</f>
        <v>0.21290000000000001</v>
      </c>
      <c r="H3903" s="140" t="str">
        <f t="shared" si="180"/>
        <v/>
      </c>
      <c r="I3903" s="141" t="str">
        <f t="shared" si="181"/>
        <v/>
      </c>
      <c r="J3903" s="143"/>
      <c r="K3903" s="144" t="s">
        <v>3103</v>
      </c>
    </row>
    <row r="3904" spans="1:11" hidden="1" x14ac:dyDescent="0.25">
      <c r="A3904" s="137" t="s">
        <v>9384</v>
      </c>
      <c r="B3904" s="138" t="s">
        <v>9385</v>
      </c>
      <c r="C3904" s="139" t="s">
        <v>86</v>
      </c>
      <c r="D3904" s="139">
        <v>0</v>
      </c>
      <c r="E3904" s="140" t="s">
        <v>12</v>
      </c>
      <c r="F3904" s="141" t="str">
        <f t="shared" si="182"/>
        <v/>
      </c>
      <c r="G3904" s="142">
        <f>IF($K3904="Padrão",BDI!$B$17,IF($K3904="Diferenciado",BDI!$E$17,0))</f>
        <v>0.21290000000000001</v>
      </c>
      <c r="H3904" s="140" t="str">
        <f t="shared" si="180"/>
        <v/>
      </c>
      <c r="I3904" s="141" t="str">
        <f t="shared" si="181"/>
        <v/>
      </c>
      <c r="J3904" s="143"/>
      <c r="K3904" s="144" t="s">
        <v>3103</v>
      </c>
    </row>
    <row r="3905" spans="1:11" ht="25.5" hidden="1" x14ac:dyDescent="0.25">
      <c r="A3905" s="137" t="s">
        <v>9386</v>
      </c>
      <c r="B3905" s="138" t="s">
        <v>9387</v>
      </c>
      <c r="C3905" s="139" t="s">
        <v>86</v>
      </c>
      <c r="D3905" s="139">
        <v>0</v>
      </c>
      <c r="E3905" s="140" t="s">
        <v>12</v>
      </c>
      <c r="F3905" s="141" t="str">
        <f t="shared" si="182"/>
        <v/>
      </c>
      <c r="G3905" s="142">
        <f>IF($K3905="Padrão",BDI!$B$17,IF($K3905="Diferenciado",BDI!$E$17,0))</f>
        <v>0.21290000000000001</v>
      </c>
      <c r="H3905" s="140" t="str">
        <f t="shared" si="180"/>
        <v/>
      </c>
      <c r="I3905" s="141" t="str">
        <f t="shared" si="181"/>
        <v/>
      </c>
      <c r="J3905" s="143"/>
      <c r="K3905" s="144" t="s">
        <v>3103</v>
      </c>
    </row>
    <row r="3906" spans="1:11" ht="25.5" hidden="1" x14ac:dyDescent="0.25">
      <c r="A3906" s="137" t="s">
        <v>9388</v>
      </c>
      <c r="B3906" s="138" t="s">
        <v>9389</v>
      </c>
      <c r="C3906" s="139" t="s">
        <v>86</v>
      </c>
      <c r="D3906" s="139">
        <v>0</v>
      </c>
      <c r="E3906" s="140" t="s">
        <v>12</v>
      </c>
      <c r="F3906" s="141" t="str">
        <f t="shared" si="182"/>
        <v/>
      </c>
      <c r="G3906" s="142">
        <f>IF($K3906="Padrão",BDI!$B$17,IF($K3906="Diferenciado",BDI!$E$17,0))</f>
        <v>0.21290000000000001</v>
      </c>
      <c r="H3906" s="140" t="str">
        <f t="shared" si="180"/>
        <v/>
      </c>
      <c r="I3906" s="141" t="str">
        <f t="shared" si="181"/>
        <v/>
      </c>
      <c r="J3906" s="143"/>
      <c r="K3906" s="144" t="s">
        <v>3103</v>
      </c>
    </row>
    <row r="3907" spans="1:11" hidden="1" x14ac:dyDescent="0.25">
      <c r="A3907" s="137" t="s">
        <v>9390</v>
      </c>
      <c r="B3907" s="138" t="s">
        <v>9391</v>
      </c>
      <c r="C3907" s="139" t="s">
        <v>86</v>
      </c>
      <c r="D3907" s="139">
        <v>0</v>
      </c>
      <c r="E3907" s="140" t="s">
        <v>12</v>
      </c>
      <c r="F3907" s="141" t="str">
        <f t="shared" si="182"/>
        <v/>
      </c>
      <c r="G3907" s="142">
        <f>IF($K3907="Padrão",BDI!$B$17,IF($K3907="Diferenciado",BDI!$E$17,0))</f>
        <v>0.21290000000000001</v>
      </c>
      <c r="H3907" s="140" t="str">
        <f t="shared" si="180"/>
        <v/>
      </c>
      <c r="I3907" s="141" t="str">
        <f t="shared" si="181"/>
        <v/>
      </c>
      <c r="J3907" s="143"/>
      <c r="K3907" s="144" t="s">
        <v>3103</v>
      </c>
    </row>
    <row r="3908" spans="1:11" hidden="1" x14ac:dyDescent="0.25">
      <c r="A3908" s="137" t="s">
        <v>9392</v>
      </c>
      <c r="B3908" s="138" t="s">
        <v>9393</v>
      </c>
      <c r="C3908" s="139" t="s">
        <v>86</v>
      </c>
      <c r="D3908" s="139">
        <v>0</v>
      </c>
      <c r="E3908" s="140" t="s">
        <v>12</v>
      </c>
      <c r="F3908" s="141" t="str">
        <f t="shared" si="182"/>
        <v/>
      </c>
      <c r="G3908" s="142">
        <f>IF($K3908="Padrão",BDI!$B$17,IF($K3908="Diferenciado",BDI!$E$17,0))</f>
        <v>0.21290000000000001</v>
      </c>
      <c r="H3908" s="140" t="str">
        <f t="shared" si="180"/>
        <v/>
      </c>
      <c r="I3908" s="141" t="str">
        <f t="shared" si="181"/>
        <v/>
      </c>
      <c r="J3908" s="143"/>
      <c r="K3908" s="144" t="s">
        <v>3103</v>
      </c>
    </row>
    <row r="3909" spans="1:11" hidden="1" x14ac:dyDescent="0.25">
      <c r="A3909" s="137" t="s">
        <v>9394</v>
      </c>
      <c r="B3909" s="138" t="s">
        <v>9395</v>
      </c>
      <c r="C3909" s="139" t="s">
        <v>86</v>
      </c>
      <c r="D3909" s="139">
        <v>0</v>
      </c>
      <c r="E3909" s="140" t="s">
        <v>12</v>
      </c>
      <c r="F3909" s="141" t="str">
        <f t="shared" si="182"/>
        <v/>
      </c>
      <c r="G3909" s="142">
        <f>IF($K3909="Padrão",BDI!$B$17,IF($K3909="Diferenciado",BDI!$E$17,0))</f>
        <v>0.21290000000000001</v>
      </c>
      <c r="H3909" s="140" t="str">
        <f t="shared" si="180"/>
        <v/>
      </c>
      <c r="I3909" s="141" t="str">
        <f t="shared" si="181"/>
        <v/>
      </c>
      <c r="J3909" s="143"/>
      <c r="K3909" s="144" t="s">
        <v>3103</v>
      </c>
    </row>
    <row r="3910" spans="1:11" hidden="1" x14ac:dyDescent="0.25">
      <c r="A3910" s="137" t="s">
        <v>9396</v>
      </c>
      <c r="B3910" s="138" t="s">
        <v>9397</v>
      </c>
      <c r="C3910" s="139" t="s">
        <v>86</v>
      </c>
      <c r="D3910" s="139">
        <v>0</v>
      </c>
      <c r="E3910" s="140" t="s">
        <v>12</v>
      </c>
      <c r="F3910" s="141" t="str">
        <f t="shared" si="182"/>
        <v/>
      </c>
      <c r="G3910" s="142">
        <f>IF($K3910="Padrão",BDI!$B$17,IF($K3910="Diferenciado",BDI!$E$17,0))</f>
        <v>0.21290000000000001</v>
      </c>
      <c r="H3910" s="140" t="str">
        <f t="shared" ref="H3910:H3973" si="183">IF(ISNUMBER(E3910),ROUND(E3910*(1+G3910),2),"")</f>
        <v/>
      </c>
      <c r="I3910" s="141" t="str">
        <f t="shared" ref="I3910:I3973" si="184">IF(ISNUMBER(E3910),ROUND(H3910*D3910,2),"")</f>
        <v/>
      </c>
      <c r="J3910" s="143"/>
      <c r="K3910" s="144" t="s">
        <v>3103</v>
      </c>
    </row>
    <row r="3911" spans="1:11" hidden="1" x14ac:dyDescent="0.25">
      <c r="A3911" s="137" t="s">
        <v>9398</v>
      </c>
      <c r="B3911" s="138" t="s">
        <v>9399</v>
      </c>
      <c r="C3911" s="139" t="s">
        <v>86</v>
      </c>
      <c r="D3911" s="139">
        <v>0</v>
      </c>
      <c r="E3911" s="140" t="s">
        <v>12</v>
      </c>
      <c r="F3911" s="141" t="str">
        <f t="shared" ref="F3911:F3974" si="185">IF(ISNUMBER(E3911),D3911*E3911,"")</f>
        <v/>
      </c>
      <c r="G3911" s="142">
        <f>IF($K3911="Padrão",BDI!$B$17,IF($K3911="Diferenciado",BDI!$E$17,0))</f>
        <v>0.21290000000000001</v>
      </c>
      <c r="H3911" s="140" t="str">
        <f t="shared" si="183"/>
        <v/>
      </c>
      <c r="I3911" s="141" t="str">
        <f t="shared" si="184"/>
        <v/>
      </c>
      <c r="J3911" s="143"/>
      <c r="K3911" s="144" t="s">
        <v>3103</v>
      </c>
    </row>
    <row r="3912" spans="1:11" hidden="1" x14ac:dyDescent="0.25">
      <c r="A3912" s="137" t="s">
        <v>9400</v>
      </c>
      <c r="B3912" s="138" t="s">
        <v>9401</v>
      </c>
      <c r="C3912" s="139" t="s">
        <v>86</v>
      </c>
      <c r="D3912" s="139">
        <v>0</v>
      </c>
      <c r="E3912" s="140" t="s">
        <v>12</v>
      </c>
      <c r="F3912" s="141" t="str">
        <f t="shared" si="185"/>
        <v/>
      </c>
      <c r="G3912" s="142">
        <f>IF($K3912="Padrão",BDI!$B$17,IF($K3912="Diferenciado",BDI!$E$17,0))</f>
        <v>0.21290000000000001</v>
      </c>
      <c r="H3912" s="140" t="str">
        <f t="shared" si="183"/>
        <v/>
      </c>
      <c r="I3912" s="141" t="str">
        <f t="shared" si="184"/>
        <v/>
      </c>
      <c r="J3912" s="143"/>
      <c r="K3912" s="144" t="s">
        <v>3103</v>
      </c>
    </row>
    <row r="3913" spans="1:11" hidden="1" x14ac:dyDescent="0.25">
      <c r="A3913" s="185" t="s">
        <v>2167</v>
      </c>
      <c r="B3913" s="138" t="s">
        <v>2168</v>
      </c>
      <c r="C3913" s="139" t="s">
        <v>86</v>
      </c>
      <c r="D3913" s="139">
        <v>0</v>
      </c>
      <c r="E3913" s="140">
        <f ca="1">OFFSET(INDEX(Composições!A:H,MATCH(Orçamentária!A3913,Composições!A:A,0),8),2,0)</f>
        <v>39.939518100000001</v>
      </c>
      <c r="F3913" s="141">
        <f t="shared" ca="1" si="185"/>
        <v>0</v>
      </c>
      <c r="G3913" s="142">
        <f>IF($K3913="Padrão",BDI!$B$17,IF($K3913="Diferenciado",BDI!$E$17,0))</f>
        <v>0.21290000000000001</v>
      </c>
      <c r="H3913" s="140">
        <f t="shared" ca="1" si="183"/>
        <v>48.44</v>
      </c>
      <c r="I3913" s="141">
        <f t="shared" ca="1" si="184"/>
        <v>0</v>
      </c>
      <c r="J3913" s="143"/>
      <c r="K3913" s="144" t="s">
        <v>3103</v>
      </c>
    </row>
    <row r="3914" spans="1:11" hidden="1" x14ac:dyDescent="0.25">
      <c r="A3914" s="137" t="s">
        <v>9402</v>
      </c>
      <c r="B3914" s="138" t="s">
        <v>9403</v>
      </c>
      <c r="C3914" s="139" t="s">
        <v>86</v>
      </c>
      <c r="D3914" s="139">
        <v>0</v>
      </c>
      <c r="E3914" s="140" t="s">
        <v>12</v>
      </c>
      <c r="F3914" s="141" t="str">
        <f t="shared" si="185"/>
        <v/>
      </c>
      <c r="G3914" s="142">
        <f>IF($K3914="Padrão",BDI!$B$17,IF($K3914="Diferenciado",BDI!$E$17,0))</f>
        <v>0.21290000000000001</v>
      </c>
      <c r="H3914" s="140" t="str">
        <f t="shared" si="183"/>
        <v/>
      </c>
      <c r="I3914" s="141" t="str">
        <f t="shared" si="184"/>
        <v/>
      </c>
      <c r="J3914" s="143"/>
      <c r="K3914" s="144" t="s">
        <v>3103</v>
      </c>
    </row>
    <row r="3915" spans="1:11" hidden="1" x14ac:dyDescent="0.25">
      <c r="A3915" s="137" t="s">
        <v>9404</v>
      </c>
      <c r="B3915" s="138" t="s">
        <v>9405</v>
      </c>
      <c r="C3915" s="139" t="s">
        <v>86</v>
      </c>
      <c r="D3915" s="139">
        <v>0</v>
      </c>
      <c r="E3915" s="140" t="s">
        <v>12</v>
      </c>
      <c r="F3915" s="141" t="str">
        <f t="shared" si="185"/>
        <v/>
      </c>
      <c r="G3915" s="142">
        <f>IF($K3915="Padrão",BDI!$B$17,IF($K3915="Diferenciado",BDI!$E$17,0))</f>
        <v>0.21290000000000001</v>
      </c>
      <c r="H3915" s="140" t="str">
        <f t="shared" si="183"/>
        <v/>
      </c>
      <c r="I3915" s="141" t="str">
        <f t="shared" si="184"/>
        <v/>
      </c>
      <c r="J3915" s="143"/>
      <c r="K3915" s="144" t="s">
        <v>3103</v>
      </c>
    </row>
    <row r="3916" spans="1:11" hidden="1" x14ac:dyDescent="0.25">
      <c r="A3916" s="137" t="s">
        <v>9406</v>
      </c>
      <c r="B3916" s="138" t="s">
        <v>9407</v>
      </c>
      <c r="C3916" s="139" t="s">
        <v>86</v>
      </c>
      <c r="D3916" s="139">
        <v>0</v>
      </c>
      <c r="E3916" s="140" t="s">
        <v>12</v>
      </c>
      <c r="F3916" s="141" t="str">
        <f t="shared" si="185"/>
        <v/>
      </c>
      <c r="G3916" s="142">
        <f>IF($K3916="Padrão",BDI!$B$17,IF($K3916="Diferenciado",BDI!$E$17,0))</f>
        <v>0.21290000000000001</v>
      </c>
      <c r="H3916" s="140" t="str">
        <f t="shared" si="183"/>
        <v/>
      </c>
      <c r="I3916" s="141" t="str">
        <f t="shared" si="184"/>
        <v/>
      </c>
      <c r="J3916" s="143"/>
      <c r="K3916" s="144" t="s">
        <v>3103</v>
      </c>
    </row>
    <row r="3917" spans="1:11" hidden="1" x14ac:dyDescent="0.25">
      <c r="A3917" s="137" t="s">
        <v>9408</v>
      </c>
      <c r="B3917" s="138" t="s">
        <v>9409</v>
      </c>
      <c r="C3917" s="139" t="s">
        <v>86</v>
      </c>
      <c r="D3917" s="139">
        <v>0</v>
      </c>
      <c r="E3917" s="140" t="s">
        <v>12</v>
      </c>
      <c r="F3917" s="141" t="str">
        <f t="shared" si="185"/>
        <v/>
      </c>
      <c r="G3917" s="142">
        <f>IF($K3917="Padrão",BDI!$B$17,IF($K3917="Diferenciado",BDI!$E$17,0))</f>
        <v>0.21290000000000001</v>
      </c>
      <c r="H3917" s="140" t="str">
        <f t="shared" si="183"/>
        <v/>
      </c>
      <c r="I3917" s="141" t="str">
        <f t="shared" si="184"/>
        <v/>
      </c>
      <c r="J3917" s="143"/>
      <c r="K3917" s="144" t="s">
        <v>3103</v>
      </c>
    </row>
    <row r="3918" spans="1:11" ht="25.5" hidden="1" x14ac:dyDescent="0.25">
      <c r="A3918" s="137" t="s">
        <v>9410</v>
      </c>
      <c r="B3918" s="138" t="s">
        <v>9411</v>
      </c>
      <c r="C3918" s="139" t="s">
        <v>86</v>
      </c>
      <c r="D3918" s="139">
        <v>0</v>
      </c>
      <c r="E3918" s="140" t="s">
        <v>12</v>
      </c>
      <c r="F3918" s="141" t="str">
        <f t="shared" si="185"/>
        <v/>
      </c>
      <c r="G3918" s="142">
        <f>IF($K3918="Padrão",BDI!$B$17,IF($K3918="Diferenciado",BDI!$E$17,0))</f>
        <v>0.21290000000000001</v>
      </c>
      <c r="H3918" s="140" t="str">
        <f t="shared" si="183"/>
        <v/>
      </c>
      <c r="I3918" s="141" t="str">
        <f t="shared" si="184"/>
        <v/>
      </c>
      <c r="J3918" s="143"/>
      <c r="K3918" s="144" t="s">
        <v>3103</v>
      </c>
    </row>
    <row r="3919" spans="1:11" ht="25.5" hidden="1" x14ac:dyDescent="0.25">
      <c r="A3919" s="137" t="s">
        <v>9412</v>
      </c>
      <c r="B3919" s="138" t="s">
        <v>9413</v>
      </c>
      <c r="C3919" s="139" t="s">
        <v>86</v>
      </c>
      <c r="D3919" s="139">
        <v>0</v>
      </c>
      <c r="E3919" s="140" t="s">
        <v>12</v>
      </c>
      <c r="F3919" s="141" t="str">
        <f t="shared" si="185"/>
        <v/>
      </c>
      <c r="G3919" s="142">
        <f>IF($K3919="Padrão",BDI!$B$17,IF($K3919="Diferenciado",BDI!$E$17,0))</f>
        <v>0.21290000000000001</v>
      </c>
      <c r="H3919" s="140" t="str">
        <f t="shared" si="183"/>
        <v/>
      </c>
      <c r="I3919" s="141" t="str">
        <f t="shared" si="184"/>
        <v/>
      </c>
      <c r="J3919" s="143"/>
      <c r="K3919" s="144" t="s">
        <v>3103</v>
      </c>
    </row>
    <row r="3920" spans="1:11" ht="25.5" hidden="1" x14ac:dyDescent="0.25">
      <c r="A3920" s="137" t="s">
        <v>9414</v>
      </c>
      <c r="B3920" s="138" t="s">
        <v>9415</v>
      </c>
      <c r="C3920" s="139" t="s">
        <v>86</v>
      </c>
      <c r="D3920" s="139">
        <v>0</v>
      </c>
      <c r="E3920" s="140" t="s">
        <v>12</v>
      </c>
      <c r="F3920" s="141" t="str">
        <f t="shared" si="185"/>
        <v/>
      </c>
      <c r="G3920" s="142">
        <f>IF($K3920="Padrão",BDI!$B$17,IF($K3920="Diferenciado",BDI!$E$17,0))</f>
        <v>0.21290000000000001</v>
      </c>
      <c r="H3920" s="140" t="str">
        <f t="shared" si="183"/>
        <v/>
      </c>
      <c r="I3920" s="141" t="str">
        <f t="shared" si="184"/>
        <v/>
      </c>
      <c r="J3920" s="143"/>
      <c r="K3920" s="144" t="s">
        <v>3103</v>
      </c>
    </row>
    <row r="3921" spans="1:11" ht="25.5" hidden="1" x14ac:dyDescent="0.25">
      <c r="A3921" s="137" t="s">
        <v>9416</v>
      </c>
      <c r="B3921" s="138" t="s">
        <v>9417</v>
      </c>
      <c r="C3921" s="139" t="s">
        <v>86</v>
      </c>
      <c r="D3921" s="139">
        <v>0</v>
      </c>
      <c r="E3921" s="140" t="s">
        <v>12</v>
      </c>
      <c r="F3921" s="141" t="str">
        <f t="shared" si="185"/>
        <v/>
      </c>
      <c r="G3921" s="142">
        <f>IF($K3921="Padrão",BDI!$B$17,IF($K3921="Diferenciado",BDI!$E$17,0))</f>
        <v>0.21290000000000001</v>
      </c>
      <c r="H3921" s="140" t="str">
        <f t="shared" si="183"/>
        <v/>
      </c>
      <c r="I3921" s="141" t="str">
        <f t="shared" si="184"/>
        <v/>
      </c>
      <c r="J3921" s="143"/>
      <c r="K3921" s="144" t="s">
        <v>3103</v>
      </c>
    </row>
    <row r="3922" spans="1:11" ht="25.5" hidden="1" x14ac:dyDescent="0.25">
      <c r="A3922" s="137" t="s">
        <v>9418</v>
      </c>
      <c r="B3922" s="138" t="s">
        <v>9419</v>
      </c>
      <c r="C3922" s="139" t="s">
        <v>86</v>
      </c>
      <c r="D3922" s="139">
        <v>0</v>
      </c>
      <c r="E3922" s="140" t="s">
        <v>12</v>
      </c>
      <c r="F3922" s="141" t="str">
        <f t="shared" si="185"/>
        <v/>
      </c>
      <c r="G3922" s="142">
        <f>IF($K3922="Padrão",BDI!$B$17,IF($K3922="Diferenciado",BDI!$E$17,0))</f>
        <v>0.21290000000000001</v>
      </c>
      <c r="H3922" s="140" t="str">
        <f t="shared" si="183"/>
        <v/>
      </c>
      <c r="I3922" s="141" t="str">
        <f t="shared" si="184"/>
        <v/>
      </c>
      <c r="J3922" s="143"/>
      <c r="K3922" s="144" t="s">
        <v>3103</v>
      </c>
    </row>
    <row r="3923" spans="1:11" hidden="1" x14ac:dyDescent="0.25">
      <c r="A3923" s="137" t="s">
        <v>9420</v>
      </c>
      <c r="B3923" s="138" t="s">
        <v>9421</v>
      </c>
      <c r="C3923" s="139" t="s">
        <v>86</v>
      </c>
      <c r="D3923" s="139">
        <v>0</v>
      </c>
      <c r="E3923" s="140" t="s">
        <v>12</v>
      </c>
      <c r="F3923" s="141" t="str">
        <f t="shared" si="185"/>
        <v/>
      </c>
      <c r="G3923" s="142">
        <f>IF($K3923="Padrão",BDI!$B$17,IF($K3923="Diferenciado",BDI!$E$17,0))</f>
        <v>0.21290000000000001</v>
      </c>
      <c r="H3923" s="140" t="str">
        <f t="shared" si="183"/>
        <v/>
      </c>
      <c r="I3923" s="141" t="str">
        <f t="shared" si="184"/>
        <v/>
      </c>
      <c r="J3923" s="143"/>
      <c r="K3923" s="144" t="s">
        <v>3103</v>
      </c>
    </row>
    <row r="3924" spans="1:11" ht="25.5" hidden="1" x14ac:dyDescent="0.25">
      <c r="A3924" s="137" t="s">
        <v>9422</v>
      </c>
      <c r="B3924" s="138" t="s">
        <v>9423</v>
      </c>
      <c r="C3924" s="139" t="s">
        <v>86</v>
      </c>
      <c r="D3924" s="139">
        <v>0</v>
      </c>
      <c r="E3924" s="140" t="s">
        <v>12</v>
      </c>
      <c r="F3924" s="141" t="str">
        <f t="shared" si="185"/>
        <v/>
      </c>
      <c r="G3924" s="142">
        <f>IF($K3924="Padrão",BDI!$B$17,IF($K3924="Diferenciado",BDI!$E$17,0))</f>
        <v>0.21290000000000001</v>
      </c>
      <c r="H3924" s="140" t="str">
        <f t="shared" si="183"/>
        <v/>
      </c>
      <c r="I3924" s="141" t="str">
        <f t="shared" si="184"/>
        <v/>
      </c>
      <c r="J3924" s="143"/>
      <c r="K3924" s="144" t="s">
        <v>3103</v>
      </c>
    </row>
    <row r="3925" spans="1:11" ht="25.5" hidden="1" x14ac:dyDescent="0.25">
      <c r="A3925" s="137" t="s">
        <v>9424</v>
      </c>
      <c r="B3925" s="138" t="s">
        <v>9425</v>
      </c>
      <c r="C3925" s="139" t="s">
        <v>86</v>
      </c>
      <c r="D3925" s="139">
        <v>0</v>
      </c>
      <c r="E3925" s="140" t="s">
        <v>12</v>
      </c>
      <c r="F3925" s="141" t="str">
        <f t="shared" si="185"/>
        <v/>
      </c>
      <c r="G3925" s="142">
        <f>IF($K3925="Padrão",BDI!$B$17,IF($K3925="Diferenciado",BDI!$E$17,0))</f>
        <v>0.21290000000000001</v>
      </c>
      <c r="H3925" s="140" t="str">
        <f t="shared" si="183"/>
        <v/>
      </c>
      <c r="I3925" s="141" t="str">
        <f t="shared" si="184"/>
        <v/>
      </c>
      <c r="J3925" s="143"/>
      <c r="K3925" s="144" t="s">
        <v>3103</v>
      </c>
    </row>
    <row r="3926" spans="1:11" hidden="1" x14ac:dyDescent="0.25">
      <c r="A3926" s="137" t="s">
        <v>9426</v>
      </c>
      <c r="B3926" s="138" t="s">
        <v>9427</v>
      </c>
      <c r="C3926" s="139" t="s">
        <v>86</v>
      </c>
      <c r="D3926" s="139">
        <v>0</v>
      </c>
      <c r="E3926" s="140" t="s">
        <v>12</v>
      </c>
      <c r="F3926" s="141" t="str">
        <f t="shared" si="185"/>
        <v/>
      </c>
      <c r="G3926" s="142">
        <f>IF($K3926="Padrão",BDI!$B$17,IF($K3926="Diferenciado",BDI!$E$17,0))</f>
        <v>0.21290000000000001</v>
      </c>
      <c r="H3926" s="140" t="str">
        <f t="shared" si="183"/>
        <v/>
      </c>
      <c r="I3926" s="141" t="str">
        <f t="shared" si="184"/>
        <v/>
      </c>
      <c r="J3926" s="143"/>
      <c r="K3926" s="144" t="s">
        <v>3103</v>
      </c>
    </row>
    <row r="3927" spans="1:11" hidden="1" x14ac:dyDescent="0.25">
      <c r="A3927" s="185" t="s">
        <v>2169</v>
      </c>
      <c r="B3927" s="138" t="s">
        <v>9428</v>
      </c>
      <c r="C3927" s="139" t="s">
        <v>105</v>
      </c>
      <c r="D3927" s="139">
        <v>0</v>
      </c>
      <c r="E3927" s="140">
        <f ca="1">OFFSET(INDEX(Composições!A:H,MATCH(Orçamentária!A3927,Composições!A:A,0),8),2,0)</f>
        <v>39.576999999999998</v>
      </c>
      <c r="F3927" s="141">
        <f t="shared" ca="1" si="185"/>
        <v>0</v>
      </c>
      <c r="G3927" s="142">
        <f>IF($K3927="Padrão",BDI!$B$17,IF($K3927="Diferenciado",BDI!$E$17,0))</f>
        <v>0.21290000000000001</v>
      </c>
      <c r="H3927" s="140">
        <f t="shared" ca="1" si="183"/>
        <v>48</v>
      </c>
      <c r="I3927" s="141">
        <f t="shared" ca="1" si="184"/>
        <v>0</v>
      </c>
      <c r="J3927" s="143"/>
      <c r="K3927" s="144" t="s">
        <v>3103</v>
      </c>
    </row>
    <row r="3928" spans="1:11" hidden="1" x14ac:dyDescent="0.25">
      <c r="A3928" s="185" t="s">
        <v>2170</v>
      </c>
      <c r="B3928" s="138" t="s">
        <v>9429</v>
      </c>
      <c r="C3928" s="139" t="s">
        <v>86</v>
      </c>
      <c r="D3928" s="139">
        <v>0</v>
      </c>
      <c r="E3928" s="140">
        <f ca="1">OFFSET(INDEX(Composições!A:H,MATCH(Orçamentária!A3928,Composições!A:A,0),8),2,0)</f>
        <v>9.5949999999999989</v>
      </c>
      <c r="F3928" s="141">
        <f t="shared" ca="1" si="185"/>
        <v>0</v>
      </c>
      <c r="G3928" s="142">
        <f>IF($K3928="Padrão",BDI!$B$17,IF($K3928="Diferenciado",BDI!$E$17,0))</f>
        <v>0.21290000000000001</v>
      </c>
      <c r="H3928" s="140">
        <f t="shared" ca="1" si="183"/>
        <v>11.64</v>
      </c>
      <c r="I3928" s="141">
        <f t="shared" ca="1" si="184"/>
        <v>0</v>
      </c>
      <c r="J3928" s="143"/>
      <c r="K3928" s="144" t="s">
        <v>3103</v>
      </c>
    </row>
    <row r="3929" spans="1:11" hidden="1" x14ac:dyDescent="0.25">
      <c r="A3929" s="185" t="s">
        <v>2171</v>
      </c>
      <c r="B3929" s="138" t="s">
        <v>9430</v>
      </c>
      <c r="C3929" s="139" t="s">
        <v>86</v>
      </c>
      <c r="D3929" s="139">
        <v>0</v>
      </c>
      <c r="E3929" s="140">
        <f ca="1">OFFSET(INDEX(Composições!A:H,MATCH(Orçamentária!A3929,Composições!A:A,0),8),2,0)</f>
        <v>24.044499999999999</v>
      </c>
      <c r="F3929" s="141">
        <f t="shared" ca="1" si="185"/>
        <v>0</v>
      </c>
      <c r="G3929" s="142">
        <f>IF($K3929="Padrão",BDI!$B$17,IF($K3929="Diferenciado",BDI!$E$17,0))</f>
        <v>0.21290000000000001</v>
      </c>
      <c r="H3929" s="140">
        <f t="shared" ca="1" si="183"/>
        <v>29.16</v>
      </c>
      <c r="I3929" s="141">
        <f t="shared" ca="1" si="184"/>
        <v>0</v>
      </c>
      <c r="J3929" s="143"/>
      <c r="K3929" s="144" t="s">
        <v>3103</v>
      </c>
    </row>
    <row r="3930" spans="1:11" hidden="1" x14ac:dyDescent="0.25">
      <c r="A3930" s="185" t="s">
        <v>2172</v>
      </c>
      <c r="B3930" s="138" t="s">
        <v>9431</v>
      </c>
      <c r="C3930" s="139" t="s">
        <v>86</v>
      </c>
      <c r="D3930" s="139">
        <v>0</v>
      </c>
      <c r="E3930" s="140">
        <f ca="1">OFFSET(INDEX(Composições!A:H,MATCH(Orçamentária!A3930,Composições!A:A,0),8),2,0)</f>
        <v>5.5954999999999995</v>
      </c>
      <c r="F3930" s="141">
        <f t="shared" ca="1" si="185"/>
        <v>0</v>
      </c>
      <c r="G3930" s="142">
        <f>IF($K3930="Padrão",BDI!$B$17,IF($K3930="Diferenciado",BDI!$E$17,0))</f>
        <v>0.21290000000000001</v>
      </c>
      <c r="H3930" s="140">
        <f t="shared" ca="1" si="183"/>
        <v>6.79</v>
      </c>
      <c r="I3930" s="141">
        <f t="shared" ca="1" si="184"/>
        <v>0</v>
      </c>
      <c r="J3930" s="143"/>
      <c r="K3930" s="144" t="s">
        <v>3103</v>
      </c>
    </row>
    <row r="3931" spans="1:11" hidden="1" x14ac:dyDescent="0.25">
      <c r="A3931" s="185" t="s">
        <v>2173</v>
      </c>
      <c r="B3931" s="138" t="s">
        <v>9432</v>
      </c>
      <c r="C3931" s="139" t="s">
        <v>86</v>
      </c>
      <c r="D3931" s="139">
        <v>0</v>
      </c>
      <c r="E3931" s="140">
        <f ca="1">OFFSET(INDEX(Composições!A:H,MATCH(Orçamentária!A3931,Composições!A:A,0),8),2,0)</f>
        <v>5.9944999999999995</v>
      </c>
      <c r="F3931" s="141">
        <f t="shared" ca="1" si="185"/>
        <v>0</v>
      </c>
      <c r="G3931" s="142">
        <f>IF($K3931="Padrão",BDI!$B$17,IF($K3931="Diferenciado",BDI!$E$17,0))</f>
        <v>0.21290000000000001</v>
      </c>
      <c r="H3931" s="140">
        <f t="shared" ca="1" si="183"/>
        <v>7.27</v>
      </c>
      <c r="I3931" s="141">
        <f t="shared" ca="1" si="184"/>
        <v>0</v>
      </c>
      <c r="J3931" s="143"/>
      <c r="K3931" s="144" t="s">
        <v>3103</v>
      </c>
    </row>
    <row r="3932" spans="1:11" hidden="1" x14ac:dyDescent="0.25">
      <c r="A3932" s="185" t="s">
        <v>2174</v>
      </c>
      <c r="B3932" s="138" t="s">
        <v>9433</v>
      </c>
      <c r="C3932" s="139" t="s">
        <v>86</v>
      </c>
      <c r="D3932" s="139">
        <v>0</v>
      </c>
      <c r="E3932" s="140">
        <f ca="1">OFFSET(INDEX(Composições!A:H,MATCH(Orçamentária!A3932,Composições!A:A,0),8),2,0)</f>
        <v>5.3484999999999996</v>
      </c>
      <c r="F3932" s="141">
        <f t="shared" ca="1" si="185"/>
        <v>0</v>
      </c>
      <c r="G3932" s="142">
        <f>IF($K3932="Padrão",BDI!$B$17,IF($K3932="Diferenciado",BDI!$E$17,0))</f>
        <v>0.21290000000000001</v>
      </c>
      <c r="H3932" s="140">
        <f t="shared" ca="1" si="183"/>
        <v>6.49</v>
      </c>
      <c r="I3932" s="141">
        <f t="shared" ca="1" si="184"/>
        <v>0</v>
      </c>
      <c r="J3932" s="143"/>
      <c r="K3932" s="144" t="s">
        <v>3103</v>
      </c>
    </row>
    <row r="3933" spans="1:11" hidden="1" x14ac:dyDescent="0.25">
      <c r="A3933" s="185" t="s">
        <v>2175</v>
      </c>
      <c r="B3933" s="138" t="s">
        <v>9434</v>
      </c>
      <c r="C3933" s="139" t="s">
        <v>86</v>
      </c>
      <c r="D3933" s="139">
        <v>0</v>
      </c>
      <c r="E3933" s="140">
        <f ca="1">OFFSET(INDEX(Composições!A:H,MATCH(Orçamentária!A3933,Composições!A:A,0),8),2,0)</f>
        <v>9.3290000000000006</v>
      </c>
      <c r="F3933" s="141">
        <f t="shared" ca="1" si="185"/>
        <v>0</v>
      </c>
      <c r="G3933" s="142">
        <f>IF($K3933="Padrão",BDI!$B$17,IF($K3933="Diferenciado",BDI!$E$17,0))</f>
        <v>0.21290000000000001</v>
      </c>
      <c r="H3933" s="140">
        <f t="shared" ca="1" si="183"/>
        <v>11.32</v>
      </c>
      <c r="I3933" s="141">
        <f t="shared" ca="1" si="184"/>
        <v>0</v>
      </c>
      <c r="J3933" s="143"/>
      <c r="K3933" s="144" t="s">
        <v>3103</v>
      </c>
    </row>
    <row r="3934" spans="1:11" hidden="1" x14ac:dyDescent="0.25">
      <c r="A3934" s="185" t="s">
        <v>2176</v>
      </c>
      <c r="B3934" s="138" t="s">
        <v>9435</v>
      </c>
      <c r="C3934" s="139" t="s">
        <v>86</v>
      </c>
      <c r="D3934" s="139">
        <v>0</v>
      </c>
      <c r="E3934" s="140">
        <f ca="1">OFFSET(INDEX(Composições!A:H,MATCH(Orçamentária!A3934,Composições!A:A,0),8),2,0)</f>
        <v>4.0754999999999999</v>
      </c>
      <c r="F3934" s="141">
        <f t="shared" ca="1" si="185"/>
        <v>0</v>
      </c>
      <c r="G3934" s="142">
        <f>IF($K3934="Padrão",BDI!$B$17,IF($K3934="Diferenciado",BDI!$E$17,0))</f>
        <v>0.21290000000000001</v>
      </c>
      <c r="H3934" s="140">
        <f t="shared" ca="1" si="183"/>
        <v>4.9400000000000004</v>
      </c>
      <c r="I3934" s="141">
        <f t="shared" ca="1" si="184"/>
        <v>0</v>
      </c>
      <c r="J3934" s="143"/>
      <c r="K3934" s="144" t="s">
        <v>3103</v>
      </c>
    </row>
    <row r="3935" spans="1:11" hidden="1" x14ac:dyDescent="0.25">
      <c r="A3935" s="137" t="s">
        <v>9436</v>
      </c>
      <c r="B3935" s="138" t="s">
        <v>9437</v>
      </c>
      <c r="C3935" s="139" t="s">
        <v>86</v>
      </c>
      <c r="D3935" s="139">
        <v>0</v>
      </c>
      <c r="E3935" s="140" t="s">
        <v>12</v>
      </c>
      <c r="F3935" s="141" t="str">
        <f t="shared" si="185"/>
        <v/>
      </c>
      <c r="G3935" s="142">
        <f>IF($K3935="Padrão",BDI!$B$17,IF($K3935="Diferenciado",BDI!$E$17,0))</f>
        <v>0.21290000000000001</v>
      </c>
      <c r="H3935" s="140" t="str">
        <f t="shared" si="183"/>
        <v/>
      </c>
      <c r="I3935" s="141" t="str">
        <f t="shared" si="184"/>
        <v/>
      </c>
      <c r="J3935" s="143"/>
      <c r="K3935" s="144" t="s">
        <v>3103</v>
      </c>
    </row>
    <row r="3936" spans="1:11" hidden="1" x14ac:dyDescent="0.25">
      <c r="A3936" s="185" t="s">
        <v>2177</v>
      </c>
      <c r="B3936" s="138" t="s">
        <v>9438</v>
      </c>
      <c r="C3936" s="139" t="s">
        <v>105</v>
      </c>
      <c r="D3936" s="139">
        <v>0</v>
      </c>
      <c r="E3936" s="140">
        <f ca="1">OFFSET(INDEX(Composições!A:H,MATCH(Orçamentária!A3936,Composições!A:A,0),8),2,0)</f>
        <v>53.997999999999998</v>
      </c>
      <c r="F3936" s="141">
        <f t="shared" ca="1" si="185"/>
        <v>0</v>
      </c>
      <c r="G3936" s="142">
        <f>IF($K3936="Padrão",BDI!$B$17,IF($K3936="Diferenciado",BDI!$E$17,0))</f>
        <v>0.21290000000000001</v>
      </c>
      <c r="H3936" s="140">
        <f t="shared" ca="1" si="183"/>
        <v>65.489999999999995</v>
      </c>
      <c r="I3936" s="141">
        <f t="shared" ca="1" si="184"/>
        <v>0</v>
      </c>
      <c r="J3936" s="143"/>
      <c r="K3936" s="144" t="s">
        <v>3103</v>
      </c>
    </row>
    <row r="3937" spans="1:11" hidden="1" x14ac:dyDescent="0.25">
      <c r="A3937" s="185" t="s">
        <v>2178</v>
      </c>
      <c r="B3937" s="138" t="s">
        <v>9439</v>
      </c>
      <c r="C3937" s="139" t="s">
        <v>86</v>
      </c>
      <c r="D3937" s="139">
        <v>0</v>
      </c>
      <c r="E3937" s="140">
        <f ca="1">OFFSET(INDEX(Composições!A:H,MATCH(Orçamentária!A3937,Composições!A:A,0),8),2,0)</f>
        <v>11.4855</v>
      </c>
      <c r="F3937" s="141">
        <f t="shared" ca="1" si="185"/>
        <v>0</v>
      </c>
      <c r="G3937" s="142">
        <f>IF($K3937="Padrão",BDI!$B$17,IF($K3937="Diferenciado",BDI!$E$17,0))</f>
        <v>0.21290000000000001</v>
      </c>
      <c r="H3937" s="140">
        <f t="shared" ca="1" si="183"/>
        <v>13.93</v>
      </c>
      <c r="I3937" s="141">
        <f t="shared" ca="1" si="184"/>
        <v>0</v>
      </c>
      <c r="J3937" s="143"/>
      <c r="K3937" s="144" t="s">
        <v>3103</v>
      </c>
    </row>
    <row r="3938" spans="1:11" hidden="1" x14ac:dyDescent="0.25">
      <c r="A3938" s="185" t="s">
        <v>2179</v>
      </c>
      <c r="B3938" s="138" t="s">
        <v>9440</v>
      </c>
      <c r="C3938" s="139" t="s">
        <v>86</v>
      </c>
      <c r="D3938" s="139">
        <v>0</v>
      </c>
      <c r="E3938" s="140">
        <f ca="1">OFFSET(INDEX(Composições!A:H,MATCH(Orçamentária!A3938,Composições!A:A,0),8),2,0)</f>
        <v>31.844000000000001</v>
      </c>
      <c r="F3938" s="141">
        <f t="shared" ca="1" si="185"/>
        <v>0</v>
      </c>
      <c r="G3938" s="142">
        <f>IF($K3938="Padrão",BDI!$B$17,IF($K3938="Diferenciado",BDI!$E$17,0))</f>
        <v>0.21290000000000001</v>
      </c>
      <c r="H3938" s="140">
        <f t="shared" ca="1" si="183"/>
        <v>38.619999999999997</v>
      </c>
      <c r="I3938" s="141">
        <f t="shared" ca="1" si="184"/>
        <v>0</v>
      </c>
      <c r="J3938" s="143"/>
      <c r="K3938" s="144" t="s">
        <v>3103</v>
      </c>
    </row>
    <row r="3939" spans="1:11" hidden="1" x14ac:dyDescent="0.25">
      <c r="A3939" s="185" t="s">
        <v>2180</v>
      </c>
      <c r="B3939" s="138" t="s">
        <v>9441</v>
      </c>
      <c r="C3939" s="139" t="s">
        <v>86</v>
      </c>
      <c r="D3939" s="139">
        <v>0</v>
      </c>
      <c r="E3939" s="140">
        <f ca="1">OFFSET(INDEX(Composições!A:H,MATCH(Orçamentária!A3939,Composições!A:A,0),8),2,0)</f>
        <v>7.7519999999999998</v>
      </c>
      <c r="F3939" s="141">
        <f t="shared" ca="1" si="185"/>
        <v>0</v>
      </c>
      <c r="G3939" s="142">
        <f>IF($K3939="Padrão",BDI!$B$17,IF($K3939="Diferenciado",BDI!$E$17,0))</f>
        <v>0.21290000000000001</v>
      </c>
      <c r="H3939" s="140">
        <f t="shared" ca="1" si="183"/>
        <v>9.4</v>
      </c>
      <c r="I3939" s="141">
        <f t="shared" ca="1" si="184"/>
        <v>0</v>
      </c>
      <c r="J3939" s="143"/>
      <c r="K3939" s="144" t="s">
        <v>3103</v>
      </c>
    </row>
    <row r="3940" spans="1:11" hidden="1" x14ac:dyDescent="0.25">
      <c r="A3940" s="185" t="s">
        <v>2181</v>
      </c>
      <c r="B3940" s="138" t="s">
        <v>9442</v>
      </c>
      <c r="C3940" s="139" t="s">
        <v>86</v>
      </c>
      <c r="D3940" s="139">
        <v>0</v>
      </c>
      <c r="E3940" s="140">
        <f ca="1">OFFSET(INDEX(Composições!A:H,MATCH(Orçamentária!A3940,Composições!A:A,0),8),2,0)</f>
        <v>8.160499999999999</v>
      </c>
      <c r="F3940" s="141">
        <f t="shared" ca="1" si="185"/>
        <v>0</v>
      </c>
      <c r="G3940" s="142">
        <f>IF($K3940="Padrão",BDI!$B$17,IF($K3940="Diferenciado",BDI!$E$17,0))</f>
        <v>0.21290000000000001</v>
      </c>
      <c r="H3940" s="140">
        <f t="shared" ca="1" si="183"/>
        <v>9.9</v>
      </c>
      <c r="I3940" s="141">
        <f t="shared" ca="1" si="184"/>
        <v>0</v>
      </c>
      <c r="J3940" s="143"/>
      <c r="K3940" s="144" t="s">
        <v>3103</v>
      </c>
    </row>
    <row r="3941" spans="1:11" hidden="1" x14ac:dyDescent="0.25">
      <c r="A3941" s="185" t="s">
        <v>2182</v>
      </c>
      <c r="B3941" s="138" t="s">
        <v>9443</v>
      </c>
      <c r="C3941" s="139" t="s">
        <v>86</v>
      </c>
      <c r="D3941" s="139">
        <v>0</v>
      </c>
      <c r="E3941" s="140">
        <f ca="1">OFFSET(INDEX(Composições!A:H,MATCH(Orçamentária!A3941,Composições!A:A,0),8),2,0)</f>
        <v>6.9159999999999995</v>
      </c>
      <c r="F3941" s="141">
        <f t="shared" ca="1" si="185"/>
        <v>0</v>
      </c>
      <c r="G3941" s="142">
        <f>IF($K3941="Padrão",BDI!$B$17,IF($K3941="Diferenciado",BDI!$E$17,0))</f>
        <v>0.21290000000000001</v>
      </c>
      <c r="H3941" s="140">
        <f t="shared" ca="1" si="183"/>
        <v>8.39</v>
      </c>
      <c r="I3941" s="141">
        <f t="shared" ca="1" si="184"/>
        <v>0</v>
      </c>
      <c r="J3941" s="143"/>
      <c r="K3941" s="144" t="s">
        <v>3103</v>
      </c>
    </row>
    <row r="3942" spans="1:11" hidden="1" x14ac:dyDescent="0.25">
      <c r="A3942" s="185" t="s">
        <v>2183</v>
      </c>
      <c r="B3942" s="138" t="s">
        <v>9444</v>
      </c>
      <c r="C3942" s="139" t="s">
        <v>86</v>
      </c>
      <c r="D3942" s="139">
        <v>0</v>
      </c>
      <c r="E3942" s="140">
        <f ca="1">OFFSET(INDEX(Composições!A:H,MATCH(Orçamentária!A3942,Composições!A:A,0),8),2,0)</f>
        <v>13.2905</v>
      </c>
      <c r="F3942" s="141">
        <f t="shared" ca="1" si="185"/>
        <v>0</v>
      </c>
      <c r="G3942" s="142">
        <f>IF($K3942="Padrão",BDI!$B$17,IF($K3942="Diferenciado",BDI!$E$17,0))</f>
        <v>0.21290000000000001</v>
      </c>
      <c r="H3942" s="140">
        <f t="shared" ca="1" si="183"/>
        <v>16.12</v>
      </c>
      <c r="I3942" s="141">
        <f t="shared" ca="1" si="184"/>
        <v>0</v>
      </c>
      <c r="J3942" s="143"/>
      <c r="K3942" s="144" t="s">
        <v>3103</v>
      </c>
    </row>
    <row r="3943" spans="1:11" hidden="1" x14ac:dyDescent="0.25">
      <c r="A3943" s="185" t="s">
        <v>2184</v>
      </c>
      <c r="B3943" s="138" t="s">
        <v>9445</v>
      </c>
      <c r="C3943" s="139" t="s">
        <v>86</v>
      </c>
      <c r="D3943" s="139">
        <v>0</v>
      </c>
      <c r="E3943" s="140">
        <f ca="1">OFFSET(INDEX(Composições!A:H,MATCH(Orçamentária!A3943,Composições!A:A,0),8),2,0)</f>
        <v>5.519499999999999</v>
      </c>
      <c r="F3943" s="141">
        <f t="shared" ca="1" si="185"/>
        <v>0</v>
      </c>
      <c r="G3943" s="142">
        <f>IF($K3943="Padrão",BDI!$B$17,IF($K3943="Diferenciado",BDI!$E$17,0))</f>
        <v>0.21290000000000001</v>
      </c>
      <c r="H3943" s="140">
        <f t="shared" ca="1" si="183"/>
        <v>6.69</v>
      </c>
      <c r="I3943" s="141">
        <f t="shared" ca="1" si="184"/>
        <v>0</v>
      </c>
      <c r="J3943" s="143"/>
      <c r="K3943" s="144" t="s">
        <v>3103</v>
      </c>
    </row>
    <row r="3944" spans="1:11" hidden="1" x14ac:dyDescent="0.25">
      <c r="A3944" s="137" t="s">
        <v>9446</v>
      </c>
      <c r="B3944" s="138" t="s">
        <v>9447</v>
      </c>
      <c r="C3944" s="139" t="s">
        <v>86</v>
      </c>
      <c r="D3944" s="139">
        <v>0</v>
      </c>
      <c r="E3944" s="140" t="s">
        <v>12</v>
      </c>
      <c r="F3944" s="141" t="str">
        <f t="shared" si="185"/>
        <v/>
      </c>
      <c r="G3944" s="142">
        <f>IF($K3944="Padrão",BDI!$B$17,IF($K3944="Diferenciado",BDI!$E$17,0))</f>
        <v>0.21290000000000001</v>
      </c>
      <c r="H3944" s="140" t="str">
        <f t="shared" si="183"/>
        <v/>
      </c>
      <c r="I3944" s="141" t="str">
        <f t="shared" si="184"/>
        <v/>
      </c>
      <c r="J3944" s="143"/>
      <c r="K3944" s="144" t="s">
        <v>3103</v>
      </c>
    </row>
    <row r="3945" spans="1:11" hidden="1" x14ac:dyDescent="0.25">
      <c r="A3945" s="185" t="s">
        <v>2185</v>
      </c>
      <c r="B3945" s="138" t="s">
        <v>9448</v>
      </c>
      <c r="C3945" s="139" t="s">
        <v>86</v>
      </c>
      <c r="D3945" s="139">
        <v>0</v>
      </c>
      <c r="E3945" s="140">
        <f ca="1">OFFSET(INDEX(Composições!A:H,MATCH(Orçamentária!A3945,Composições!A:A,0),8),2,0)</f>
        <v>6.84</v>
      </c>
      <c r="F3945" s="141">
        <f t="shared" ca="1" si="185"/>
        <v>0</v>
      </c>
      <c r="G3945" s="142">
        <f>IF($K3945="Padrão",BDI!$B$17,IF($K3945="Diferenciado",BDI!$E$17,0))</f>
        <v>0.21290000000000001</v>
      </c>
      <c r="H3945" s="140">
        <f t="shared" ca="1" si="183"/>
        <v>8.3000000000000007</v>
      </c>
      <c r="I3945" s="141">
        <f t="shared" ca="1" si="184"/>
        <v>0</v>
      </c>
      <c r="J3945" s="143"/>
      <c r="K3945" s="144" t="s">
        <v>3103</v>
      </c>
    </row>
    <row r="3946" spans="1:11" hidden="1" x14ac:dyDescent="0.25">
      <c r="A3946" s="185" t="s">
        <v>2186</v>
      </c>
      <c r="B3946" s="138" t="s">
        <v>9449</v>
      </c>
      <c r="C3946" s="139" t="s">
        <v>86</v>
      </c>
      <c r="D3946" s="139">
        <v>0</v>
      </c>
      <c r="E3946" s="140">
        <f ca="1">OFFSET(INDEX(Composições!A:H,MATCH(Orçamentária!A3946,Composições!A:A,0),8),2,0)</f>
        <v>9.4809999999999999</v>
      </c>
      <c r="F3946" s="141">
        <f t="shared" ca="1" si="185"/>
        <v>0</v>
      </c>
      <c r="G3946" s="142">
        <f>IF($K3946="Padrão",BDI!$B$17,IF($K3946="Diferenciado",BDI!$E$17,0))</f>
        <v>0.21290000000000001</v>
      </c>
      <c r="H3946" s="140">
        <f t="shared" ca="1" si="183"/>
        <v>11.5</v>
      </c>
      <c r="I3946" s="141">
        <f t="shared" ca="1" si="184"/>
        <v>0</v>
      </c>
      <c r="J3946" s="143"/>
      <c r="K3946" s="144" t="s">
        <v>3103</v>
      </c>
    </row>
    <row r="3947" spans="1:11" hidden="1" x14ac:dyDescent="0.25">
      <c r="A3947" s="185" t="s">
        <v>2187</v>
      </c>
      <c r="B3947" s="138" t="s">
        <v>9450</v>
      </c>
      <c r="C3947" s="139" t="s">
        <v>86</v>
      </c>
      <c r="D3947" s="139">
        <v>0</v>
      </c>
      <c r="E3947" s="140">
        <f ca="1">OFFSET(INDEX(Composições!A:H,MATCH(Orçamentária!A3947,Composições!A:A,0),8),2,0)</f>
        <v>8.8824999999999985</v>
      </c>
      <c r="F3947" s="141">
        <f t="shared" ca="1" si="185"/>
        <v>0</v>
      </c>
      <c r="G3947" s="142">
        <f>IF($K3947="Padrão",BDI!$B$17,IF($K3947="Diferenciado",BDI!$E$17,0))</f>
        <v>0.21290000000000001</v>
      </c>
      <c r="H3947" s="140">
        <f t="shared" ca="1" si="183"/>
        <v>10.77</v>
      </c>
      <c r="I3947" s="141">
        <f t="shared" ca="1" si="184"/>
        <v>0</v>
      </c>
      <c r="J3947" s="143"/>
      <c r="K3947" s="144" t="s">
        <v>3103</v>
      </c>
    </row>
    <row r="3948" spans="1:11" hidden="1" x14ac:dyDescent="0.25">
      <c r="A3948" s="185" t="s">
        <v>2188</v>
      </c>
      <c r="B3948" s="138" t="s">
        <v>9451</v>
      </c>
      <c r="C3948" s="139" t="s">
        <v>105</v>
      </c>
      <c r="D3948" s="139">
        <v>0</v>
      </c>
      <c r="E3948" s="140">
        <f ca="1">OFFSET(INDEX(Composições!A:H,MATCH(Orçamentária!A3948,Composições!A:A,0),8),2,0)</f>
        <v>60.771499999999996</v>
      </c>
      <c r="F3948" s="141">
        <f t="shared" ca="1" si="185"/>
        <v>0</v>
      </c>
      <c r="G3948" s="142">
        <f>IF($K3948="Padrão",BDI!$B$17,IF($K3948="Diferenciado",BDI!$E$17,0))</f>
        <v>0.21290000000000001</v>
      </c>
      <c r="H3948" s="140">
        <f t="shared" ca="1" si="183"/>
        <v>73.709999999999994</v>
      </c>
      <c r="I3948" s="141">
        <f t="shared" ca="1" si="184"/>
        <v>0</v>
      </c>
      <c r="J3948" s="143"/>
      <c r="K3948" s="144" t="s">
        <v>3103</v>
      </c>
    </row>
    <row r="3949" spans="1:11" hidden="1" x14ac:dyDescent="0.25">
      <c r="A3949" s="185" t="s">
        <v>2189</v>
      </c>
      <c r="B3949" s="138" t="s">
        <v>9452</v>
      </c>
      <c r="C3949" s="139" t="s">
        <v>86</v>
      </c>
      <c r="D3949" s="139">
        <v>0</v>
      </c>
      <c r="E3949" s="140">
        <f ca="1">OFFSET(INDEX(Composições!A:H,MATCH(Orçamentária!A3949,Composições!A:A,0),8),2,0)</f>
        <v>20.605499999999999</v>
      </c>
      <c r="F3949" s="141">
        <f t="shared" ca="1" si="185"/>
        <v>0</v>
      </c>
      <c r="G3949" s="142">
        <f>IF($K3949="Padrão",BDI!$B$17,IF($K3949="Diferenciado",BDI!$E$17,0))</f>
        <v>0.21290000000000001</v>
      </c>
      <c r="H3949" s="140">
        <f t="shared" ca="1" si="183"/>
        <v>24.99</v>
      </c>
      <c r="I3949" s="141">
        <f t="shared" ca="1" si="184"/>
        <v>0</v>
      </c>
      <c r="J3949" s="143"/>
      <c r="K3949" s="144" t="s">
        <v>3103</v>
      </c>
    </row>
    <row r="3950" spans="1:11" hidden="1" x14ac:dyDescent="0.25">
      <c r="A3950" s="185" t="s">
        <v>2190</v>
      </c>
      <c r="B3950" s="138" t="s">
        <v>9453</v>
      </c>
      <c r="C3950" s="139" t="s">
        <v>86</v>
      </c>
      <c r="D3950" s="139">
        <v>0</v>
      </c>
      <c r="E3950" s="140">
        <f ca="1">OFFSET(INDEX(Composições!A:H,MATCH(Orçamentária!A3950,Composições!A:A,0),8),2,0)</f>
        <v>32.936500000000002</v>
      </c>
      <c r="F3950" s="141">
        <f t="shared" ca="1" si="185"/>
        <v>0</v>
      </c>
      <c r="G3950" s="142">
        <f>IF($K3950="Padrão",BDI!$B$17,IF($K3950="Diferenciado",BDI!$E$17,0))</f>
        <v>0.21290000000000001</v>
      </c>
      <c r="H3950" s="140">
        <f t="shared" ca="1" si="183"/>
        <v>39.950000000000003</v>
      </c>
      <c r="I3950" s="141">
        <f t="shared" ca="1" si="184"/>
        <v>0</v>
      </c>
      <c r="J3950" s="143"/>
      <c r="K3950" s="144" t="s">
        <v>3103</v>
      </c>
    </row>
    <row r="3951" spans="1:11" hidden="1" x14ac:dyDescent="0.25">
      <c r="A3951" s="185" t="s">
        <v>2191</v>
      </c>
      <c r="B3951" s="138" t="s">
        <v>9454</v>
      </c>
      <c r="C3951" s="139" t="s">
        <v>86</v>
      </c>
      <c r="D3951" s="139">
        <v>0</v>
      </c>
      <c r="E3951" s="140">
        <f ca="1">OFFSET(INDEX(Composições!A:H,MATCH(Orçamentária!A3951,Composições!A:A,0),8),2,0)</f>
        <v>11.4475</v>
      </c>
      <c r="F3951" s="141">
        <f t="shared" ca="1" si="185"/>
        <v>0</v>
      </c>
      <c r="G3951" s="142">
        <f>IF($K3951="Padrão",BDI!$B$17,IF($K3951="Diferenciado",BDI!$E$17,0))</f>
        <v>0.21290000000000001</v>
      </c>
      <c r="H3951" s="140">
        <f t="shared" ca="1" si="183"/>
        <v>13.88</v>
      </c>
      <c r="I3951" s="141">
        <f t="shared" ca="1" si="184"/>
        <v>0</v>
      </c>
      <c r="J3951" s="143"/>
      <c r="K3951" s="144" t="s">
        <v>3103</v>
      </c>
    </row>
    <row r="3952" spans="1:11" hidden="1" x14ac:dyDescent="0.25">
      <c r="A3952" s="185" t="s">
        <v>2192</v>
      </c>
      <c r="B3952" s="138" t="s">
        <v>9455</v>
      </c>
      <c r="C3952" s="139" t="s">
        <v>86</v>
      </c>
      <c r="D3952" s="139">
        <v>0</v>
      </c>
      <c r="E3952" s="140">
        <f ca="1">OFFSET(INDEX(Composições!A:H,MATCH(Orçamentária!A3952,Composições!A:A,0),8),2,0)</f>
        <v>13.2715</v>
      </c>
      <c r="F3952" s="141">
        <f t="shared" ca="1" si="185"/>
        <v>0</v>
      </c>
      <c r="G3952" s="142">
        <f>IF($K3952="Padrão",BDI!$B$17,IF($K3952="Diferenciado",BDI!$E$17,0))</f>
        <v>0.21290000000000001</v>
      </c>
      <c r="H3952" s="140">
        <f t="shared" ca="1" si="183"/>
        <v>16.100000000000001</v>
      </c>
      <c r="I3952" s="141">
        <f t="shared" ca="1" si="184"/>
        <v>0</v>
      </c>
      <c r="J3952" s="143"/>
      <c r="K3952" s="144" t="s">
        <v>3103</v>
      </c>
    </row>
    <row r="3953" spans="1:11" hidden="1" x14ac:dyDescent="0.25">
      <c r="A3953" s="185" t="s">
        <v>2193</v>
      </c>
      <c r="B3953" s="138" t="s">
        <v>9456</v>
      </c>
      <c r="C3953" s="139" t="s">
        <v>86</v>
      </c>
      <c r="D3953" s="139">
        <v>0</v>
      </c>
      <c r="E3953" s="140">
        <f ca="1">OFFSET(INDEX(Composições!A:H,MATCH(Orçamentária!A3953,Composições!A:A,0),8),2,0)</f>
        <v>10.079499999999999</v>
      </c>
      <c r="F3953" s="141">
        <f t="shared" ca="1" si="185"/>
        <v>0</v>
      </c>
      <c r="G3953" s="142">
        <f>IF($K3953="Padrão",BDI!$B$17,IF($K3953="Diferenciado",BDI!$E$17,0))</f>
        <v>0.21290000000000001</v>
      </c>
      <c r="H3953" s="140">
        <f t="shared" ca="1" si="183"/>
        <v>12.23</v>
      </c>
      <c r="I3953" s="141">
        <f t="shared" ca="1" si="184"/>
        <v>0</v>
      </c>
      <c r="J3953" s="143"/>
      <c r="K3953" s="144" t="s">
        <v>3103</v>
      </c>
    </row>
    <row r="3954" spans="1:11" hidden="1" x14ac:dyDescent="0.25">
      <c r="A3954" s="185" t="s">
        <v>2194</v>
      </c>
      <c r="B3954" s="138" t="s">
        <v>9457</v>
      </c>
      <c r="C3954" s="139" t="s">
        <v>86</v>
      </c>
      <c r="D3954" s="139">
        <v>0</v>
      </c>
      <c r="E3954" s="140">
        <f ca="1">OFFSET(INDEX(Composições!A:H,MATCH(Orçamentária!A3954,Composições!A:A,0),8),2,0)</f>
        <v>21.393999999999998</v>
      </c>
      <c r="F3954" s="141">
        <f t="shared" ca="1" si="185"/>
        <v>0</v>
      </c>
      <c r="G3954" s="142">
        <f>IF($K3954="Padrão",BDI!$B$17,IF($K3954="Diferenciado",BDI!$E$17,0))</f>
        <v>0.21290000000000001</v>
      </c>
      <c r="H3954" s="140">
        <f t="shared" ca="1" si="183"/>
        <v>25.95</v>
      </c>
      <c r="I3954" s="141">
        <f t="shared" ca="1" si="184"/>
        <v>0</v>
      </c>
      <c r="J3954" s="143"/>
      <c r="K3954" s="144" t="s">
        <v>3103</v>
      </c>
    </row>
    <row r="3955" spans="1:11" hidden="1" x14ac:dyDescent="0.25">
      <c r="A3955" s="185" t="s">
        <v>2195</v>
      </c>
      <c r="B3955" s="138" t="s">
        <v>9458</v>
      </c>
      <c r="C3955" s="139" t="s">
        <v>86</v>
      </c>
      <c r="D3955" s="139">
        <v>0</v>
      </c>
      <c r="E3955" s="140">
        <f ca="1">OFFSET(INDEX(Composições!A:H,MATCH(Orçamentária!A3955,Composições!A:A,0),8),2,0)</f>
        <v>7.6665000000000001</v>
      </c>
      <c r="F3955" s="141">
        <f t="shared" ca="1" si="185"/>
        <v>0</v>
      </c>
      <c r="G3955" s="142">
        <f>IF($K3955="Padrão",BDI!$B$17,IF($K3955="Diferenciado",BDI!$E$17,0))</f>
        <v>0.21290000000000001</v>
      </c>
      <c r="H3955" s="140">
        <f t="shared" ca="1" si="183"/>
        <v>9.3000000000000007</v>
      </c>
      <c r="I3955" s="141">
        <f t="shared" ca="1" si="184"/>
        <v>0</v>
      </c>
      <c r="J3955" s="143"/>
      <c r="K3955" s="144" t="s">
        <v>3103</v>
      </c>
    </row>
    <row r="3956" spans="1:11" hidden="1" x14ac:dyDescent="0.25">
      <c r="A3956" s="137" t="s">
        <v>9459</v>
      </c>
      <c r="B3956" s="138" t="s">
        <v>9460</v>
      </c>
      <c r="C3956" s="139" t="s">
        <v>86</v>
      </c>
      <c r="D3956" s="139">
        <v>0</v>
      </c>
      <c r="E3956" s="140" t="s">
        <v>12</v>
      </c>
      <c r="F3956" s="141" t="str">
        <f t="shared" si="185"/>
        <v/>
      </c>
      <c r="G3956" s="142">
        <f>IF($K3956="Padrão",BDI!$B$17,IF($K3956="Diferenciado",BDI!$E$17,0))</f>
        <v>0.21290000000000001</v>
      </c>
      <c r="H3956" s="140" t="str">
        <f t="shared" si="183"/>
        <v/>
      </c>
      <c r="I3956" s="141" t="str">
        <f t="shared" si="184"/>
        <v/>
      </c>
      <c r="J3956" s="143"/>
      <c r="K3956" s="144" t="s">
        <v>3103</v>
      </c>
    </row>
    <row r="3957" spans="1:11" hidden="1" x14ac:dyDescent="0.25">
      <c r="A3957" s="185" t="s">
        <v>2196</v>
      </c>
      <c r="B3957" s="138" t="s">
        <v>9461</v>
      </c>
      <c r="C3957" s="139" t="s">
        <v>86</v>
      </c>
      <c r="D3957" s="139">
        <v>0</v>
      </c>
      <c r="E3957" s="140">
        <f ca="1">OFFSET(INDEX(Composições!A:H,MATCH(Orçamentária!A3957,Composições!A:A,0),8),2,0)</f>
        <v>9.9085000000000001</v>
      </c>
      <c r="F3957" s="141">
        <f t="shared" ca="1" si="185"/>
        <v>0</v>
      </c>
      <c r="G3957" s="142">
        <f>IF($K3957="Padrão",BDI!$B$17,IF($K3957="Diferenciado",BDI!$E$17,0))</f>
        <v>0.21290000000000001</v>
      </c>
      <c r="H3957" s="140">
        <f t="shared" ca="1" si="183"/>
        <v>12.02</v>
      </c>
      <c r="I3957" s="141">
        <f t="shared" ca="1" si="184"/>
        <v>0</v>
      </c>
      <c r="J3957" s="143"/>
      <c r="K3957" s="144" t="s">
        <v>3103</v>
      </c>
    </row>
    <row r="3958" spans="1:11" hidden="1" x14ac:dyDescent="0.25">
      <c r="A3958" s="185" t="s">
        <v>2197</v>
      </c>
      <c r="B3958" s="138" t="s">
        <v>9462</v>
      </c>
      <c r="C3958" s="139" t="s">
        <v>86</v>
      </c>
      <c r="D3958" s="139">
        <v>0</v>
      </c>
      <c r="E3958" s="140">
        <f ca="1">OFFSET(INDEX(Composições!A:H,MATCH(Orçamentária!A3958,Composições!A:A,0),8),2,0)</f>
        <v>13.375999999999999</v>
      </c>
      <c r="F3958" s="141">
        <f t="shared" ca="1" si="185"/>
        <v>0</v>
      </c>
      <c r="G3958" s="142">
        <f>IF($K3958="Padrão",BDI!$B$17,IF($K3958="Diferenciado",BDI!$E$17,0))</f>
        <v>0.21290000000000001</v>
      </c>
      <c r="H3958" s="140">
        <f t="shared" ca="1" si="183"/>
        <v>16.22</v>
      </c>
      <c r="I3958" s="141">
        <f t="shared" ca="1" si="184"/>
        <v>0</v>
      </c>
      <c r="J3958" s="143"/>
      <c r="K3958" s="144" t="s">
        <v>3103</v>
      </c>
    </row>
    <row r="3959" spans="1:11" hidden="1" x14ac:dyDescent="0.25">
      <c r="A3959" s="185" t="s">
        <v>2198</v>
      </c>
      <c r="B3959" s="138" t="s">
        <v>9463</v>
      </c>
      <c r="C3959" s="139" t="s">
        <v>86</v>
      </c>
      <c r="D3959" s="139">
        <v>0</v>
      </c>
      <c r="E3959" s="140">
        <f ca="1">OFFSET(INDEX(Composições!A:H,MATCH(Orçamentária!A3959,Composições!A:A,0),8),2,0)</f>
        <v>13.936499999999999</v>
      </c>
      <c r="F3959" s="141">
        <f t="shared" ca="1" si="185"/>
        <v>0</v>
      </c>
      <c r="G3959" s="142">
        <f>IF($K3959="Padrão",BDI!$B$17,IF($K3959="Diferenciado",BDI!$E$17,0))</f>
        <v>0.21290000000000001</v>
      </c>
      <c r="H3959" s="140">
        <f t="shared" ca="1" si="183"/>
        <v>16.899999999999999</v>
      </c>
      <c r="I3959" s="141">
        <f t="shared" ca="1" si="184"/>
        <v>0</v>
      </c>
      <c r="J3959" s="143"/>
      <c r="K3959" s="144" t="s">
        <v>3103</v>
      </c>
    </row>
    <row r="3960" spans="1:11" hidden="1" x14ac:dyDescent="0.25">
      <c r="A3960" s="185" t="s">
        <v>2199</v>
      </c>
      <c r="B3960" s="138" t="s">
        <v>9464</v>
      </c>
      <c r="C3960" s="139" t="s">
        <v>105</v>
      </c>
      <c r="D3960" s="139">
        <v>0</v>
      </c>
      <c r="E3960" s="140">
        <f ca="1">OFFSET(INDEX(Composições!A:H,MATCH(Orçamentária!A3960,Composições!A:A,0),8),2,0)</f>
        <v>81.433999999999997</v>
      </c>
      <c r="F3960" s="141">
        <f t="shared" ca="1" si="185"/>
        <v>0</v>
      </c>
      <c r="G3960" s="142">
        <f>IF($K3960="Padrão",BDI!$B$17,IF($K3960="Diferenciado",BDI!$E$17,0))</f>
        <v>0.21290000000000001</v>
      </c>
      <c r="H3960" s="140">
        <f t="shared" ca="1" si="183"/>
        <v>98.77</v>
      </c>
      <c r="I3960" s="141">
        <f t="shared" ca="1" si="184"/>
        <v>0</v>
      </c>
      <c r="J3960" s="143"/>
      <c r="K3960" s="144" t="s">
        <v>3103</v>
      </c>
    </row>
    <row r="3961" spans="1:11" hidden="1" x14ac:dyDescent="0.25">
      <c r="A3961" s="185" t="s">
        <v>2200</v>
      </c>
      <c r="B3961" s="138" t="s">
        <v>9465</v>
      </c>
      <c r="C3961" s="139" t="s">
        <v>86</v>
      </c>
      <c r="D3961" s="139">
        <v>0</v>
      </c>
      <c r="E3961" s="140">
        <f ca="1">OFFSET(INDEX(Composições!A:H,MATCH(Orçamentária!A3961,Composições!A:A,0),8),2,0)</f>
        <v>33.116999999999997</v>
      </c>
      <c r="F3961" s="141">
        <f t="shared" ca="1" si="185"/>
        <v>0</v>
      </c>
      <c r="G3961" s="142">
        <f>IF($K3961="Padrão",BDI!$B$17,IF($K3961="Diferenciado",BDI!$E$17,0))</f>
        <v>0.21290000000000001</v>
      </c>
      <c r="H3961" s="140">
        <f t="shared" ca="1" si="183"/>
        <v>40.17</v>
      </c>
      <c r="I3961" s="141">
        <f t="shared" ca="1" si="184"/>
        <v>0</v>
      </c>
      <c r="J3961" s="143"/>
      <c r="K3961" s="144" t="s">
        <v>3103</v>
      </c>
    </row>
    <row r="3962" spans="1:11" hidden="1" x14ac:dyDescent="0.25">
      <c r="A3962" s="185" t="s">
        <v>2201</v>
      </c>
      <c r="B3962" s="138" t="s">
        <v>9466</v>
      </c>
      <c r="C3962" s="139" t="s">
        <v>86</v>
      </c>
      <c r="D3962" s="139">
        <v>0</v>
      </c>
      <c r="E3962" s="140">
        <f ca="1">OFFSET(INDEX(Composições!A:H,MATCH(Orçamentária!A3962,Composições!A:A,0),8),2,0)</f>
        <v>55.109499999999997</v>
      </c>
      <c r="F3962" s="141">
        <f t="shared" ca="1" si="185"/>
        <v>0</v>
      </c>
      <c r="G3962" s="142">
        <f>IF($K3962="Padrão",BDI!$B$17,IF($K3962="Diferenciado",BDI!$E$17,0))</f>
        <v>0.21290000000000001</v>
      </c>
      <c r="H3962" s="140">
        <f t="shared" ca="1" si="183"/>
        <v>66.84</v>
      </c>
      <c r="I3962" s="141">
        <f t="shared" ca="1" si="184"/>
        <v>0</v>
      </c>
      <c r="J3962" s="143"/>
      <c r="K3962" s="144" t="s">
        <v>3103</v>
      </c>
    </row>
    <row r="3963" spans="1:11" hidden="1" x14ac:dyDescent="0.25">
      <c r="A3963" s="185" t="s">
        <v>2202</v>
      </c>
      <c r="B3963" s="138" t="s">
        <v>9467</v>
      </c>
      <c r="C3963" s="139" t="s">
        <v>86</v>
      </c>
      <c r="D3963" s="139">
        <v>0</v>
      </c>
      <c r="E3963" s="140">
        <f ca="1">OFFSET(INDEX(Composições!A:H,MATCH(Orçamentária!A3963,Composições!A:A,0),8),2,0)</f>
        <v>16.852999999999998</v>
      </c>
      <c r="F3963" s="141">
        <f t="shared" ca="1" si="185"/>
        <v>0</v>
      </c>
      <c r="G3963" s="142">
        <f>IF($K3963="Padrão",BDI!$B$17,IF($K3963="Diferenciado",BDI!$E$17,0))</f>
        <v>0.21290000000000001</v>
      </c>
      <c r="H3963" s="140">
        <f t="shared" ca="1" si="183"/>
        <v>20.440000000000001</v>
      </c>
      <c r="I3963" s="141">
        <f t="shared" ca="1" si="184"/>
        <v>0</v>
      </c>
      <c r="J3963" s="143"/>
      <c r="K3963" s="144" t="s">
        <v>3103</v>
      </c>
    </row>
    <row r="3964" spans="1:11" hidden="1" x14ac:dyDescent="0.25">
      <c r="A3964" s="185" t="s">
        <v>2203</v>
      </c>
      <c r="B3964" s="138" t="s">
        <v>9468</v>
      </c>
      <c r="C3964" s="139" t="s">
        <v>86</v>
      </c>
      <c r="D3964" s="139">
        <v>0</v>
      </c>
      <c r="E3964" s="140">
        <f ca="1">OFFSET(INDEX(Composições!A:H,MATCH(Orçamentária!A3964,Composições!A:A,0),8),2,0)</f>
        <v>18.5535</v>
      </c>
      <c r="F3964" s="141">
        <f t="shared" ca="1" si="185"/>
        <v>0</v>
      </c>
      <c r="G3964" s="142">
        <f>IF($K3964="Padrão",BDI!$B$17,IF($K3964="Diferenciado",BDI!$E$17,0))</f>
        <v>0.21290000000000001</v>
      </c>
      <c r="H3964" s="140">
        <f t="shared" ca="1" si="183"/>
        <v>22.5</v>
      </c>
      <c r="I3964" s="141">
        <f t="shared" ca="1" si="184"/>
        <v>0</v>
      </c>
      <c r="J3964" s="143"/>
      <c r="K3964" s="144" t="s">
        <v>3103</v>
      </c>
    </row>
    <row r="3965" spans="1:11" hidden="1" x14ac:dyDescent="0.25">
      <c r="A3965" s="185" t="s">
        <v>2204</v>
      </c>
      <c r="B3965" s="138" t="s">
        <v>9469</v>
      </c>
      <c r="C3965" s="139" t="s">
        <v>86</v>
      </c>
      <c r="D3965" s="139">
        <v>0</v>
      </c>
      <c r="E3965" s="140">
        <f ca="1">OFFSET(INDEX(Composições!A:H,MATCH(Orçamentária!A3965,Composições!A:A,0),8),2,0)</f>
        <v>15.389999999999999</v>
      </c>
      <c r="F3965" s="141">
        <f t="shared" ca="1" si="185"/>
        <v>0</v>
      </c>
      <c r="G3965" s="142">
        <f>IF($K3965="Padrão",BDI!$B$17,IF($K3965="Diferenciado",BDI!$E$17,0))</f>
        <v>0.21290000000000001</v>
      </c>
      <c r="H3965" s="140">
        <f t="shared" ca="1" si="183"/>
        <v>18.670000000000002</v>
      </c>
      <c r="I3965" s="141">
        <f t="shared" ca="1" si="184"/>
        <v>0</v>
      </c>
      <c r="J3965" s="143"/>
      <c r="K3965" s="144" t="s">
        <v>3103</v>
      </c>
    </row>
    <row r="3966" spans="1:11" hidden="1" x14ac:dyDescent="0.25">
      <c r="A3966" s="185" t="s">
        <v>2205</v>
      </c>
      <c r="B3966" s="138" t="s">
        <v>9470</v>
      </c>
      <c r="C3966" s="139" t="s">
        <v>86</v>
      </c>
      <c r="D3966" s="139">
        <v>0</v>
      </c>
      <c r="E3966" s="140">
        <f ca="1">OFFSET(INDEX(Composições!A:H,MATCH(Orçamentária!A3966,Composições!A:A,0),8),2,0)</f>
        <v>32.737000000000002</v>
      </c>
      <c r="F3966" s="141">
        <f t="shared" ca="1" si="185"/>
        <v>0</v>
      </c>
      <c r="G3966" s="142">
        <f>IF($K3966="Padrão",BDI!$B$17,IF($K3966="Diferenciado",BDI!$E$17,0))</f>
        <v>0.21290000000000001</v>
      </c>
      <c r="H3966" s="140">
        <f t="shared" ca="1" si="183"/>
        <v>39.71</v>
      </c>
      <c r="I3966" s="141">
        <f t="shared" ca="1" si="184"/>
        <v>0</v>
      </c>
      <c r="J3966" s="143"/>
      <c r="K3966" s="144" t="s">
        <v>3103</v>
      </c>
    </row>
    <row r="3967" spans="1:11" hidden="1" x14ac:dyDescent="0.25">
      <c r="A3967" s="185" t="s">
        <v>2206</v>
      </c>
      <c r="B3967" s="138" t="s">
        <v>9471</v>
      </c>
      <c r="C3967" s="139" t="s">
        <v>86</v>
      </c>
      <c r="D3967" s="139">
        <v>0</v>
      </c>
      <c r="E3967" s="140">
        <f ca="1">OFFSET(INDEX(Composições!A:H,MATCH(Orçamentária!A3967,Composições!A:A,0),8),2,0)</f>
        <v>11.979499999999998</v>
      </c>
      <c r="F3967" s="141">
        <f t="shared" ca="1" si="185"/>
        <v>0</v>
      </c>
      <c r="G3967" s="142">
        <f>IF($K3967="Padrão",BDI!$B$17,IF($K3967="Diferenciado",BDI!$E$17,0))</f>
        <v>0.21290000000000001</v>
      </c>
      <c r="H3967" s="140">
        <f t="shared" ca="1" si="183"/>
        <v>14.53</v>
      </c>
      <c r="I3967" s="141">
        <f t="shared" ca="1" si="184"/>
        <v>0</v>
      </c>
      <c r="J3967" s="143"/>
      <c r="K3967" s="144" t="s">
        <v>3103</v>
      </c>
    </row>
    <row r="3968" spans="1:11" hidden="1" x14ac:dyDescent="0.25">
      <c r="A3968" s="137" t="s">
        <v>9472</v>
      </c>
      <c r="B3968" s="138" t="s">
        <v>9473</v>
      </c>
      <c r="C3968" s="139" t="s">
        <v>86</v>
      </c>
      <c r="D3968" s="139">
        <v>0</v>
      </c>
      <c r="E3968" s="140" t="s">
        <v>12</v>
      </c>
      <c r="F3968" s="141" t="str">
        <f t="shared" si="185"/>
        <v/>
      </c>
      <c r="G3968" s="142">
        <f>IF($K3968="Padrão",BDI!$B$17,IF($K3968="Diferenciado",BDI!$E$17,0))</f>
        <v>0.21290000000000001</v>
      </c>
      <c r="H3968" s="140" t="str">
        <f t="shared" si="183"/>
        <v/>
      </c>
      <c r="I3968" s="141" t="str">
        <f t="shared" si="184"/>
        <v/>
      </c>
      <c r="J3968" s="143"/>
      <c r="K3968" s="144" t="s">
        <v>3103</v>
      </c>
    </row>
    <row r="3969" spans="1:11" hidden="1" x14ac:dyDescent="0.25">
      <c r="A3969" s="185" t="s">
        <v>2207</v>
      </c>
      <c r="B3969" s="138" t="s">
        <v>9474</v>
      </c>
      <c r="C3969" s="139" t="s">
        <v>86</v>
      </c>
      <c r="D3969" s="139">
        <v>0</v>
      </c>
      <c r="E3969" s="140">
        <f ca="1">OFFSET(INDEX(Composições!A:H,MATCH(Orçamentária!A3969,Composições!A:A,0),8),2,0)</f>
        <v>16.102499999999999</v>
      </c>
      <c r="F3969" s="141">
        <f t="shared" ca="1" si="185"/>
        <v>0</v>
      </c>
      <c r="G3969" s="142">
        <f>IF($K3969="Padrão",BDI!$B$17,IF($K3969="Diferenciado",BDI!$E$17,0))</f>
        <v>0.21290000000000001</v>
      </c>
      <c r="H3969" s="140">
        <f t="shared" ca="1" si="183"/>
        <v>19.53</v>
      </c>
      <c r="I3969" s="141">
        <f t="shared" ca="1" si="184"/>
        <v>0</v>
      </c>
      <c r="J3969" s="143"/>
      <c r="K3969" s="144" t="s">
        <v>3103</v>
      </c>
    </row>
    <row r="3970" spans="1:11" hidden="1" x14ac:dyDescent="0.25">
      <c r="A3970" s="185" t="s">
        <v>2208</v>
      </c>
      <c r="B3970" s="138" t="s">
        <v>9475</v>
      </c>
      <c r="C3970" s="139" t="s">
        <v>86</v>
      </c>
      <c r="D3970" s="139">
        <v>0</v>
      </c>
      <c r="E3970" s="140">
        <f ca="1">OFFSET(INDEX(Composições!A:H,MATCH(Orçamentária!A3970,Composições!A:A,0),8),2,0)</f>
        <v>19.9025</v>
      </c>
      <c r="F3970" s="141">
        <f t="shared" ca="1" si="185"/>
        <v>0</v>
      </c>
      <c r="G3970" s="142">
        <f>IF($K3970="Padrão",BDI!$B$17,IF($K3970="Diferenciado",BDI!$E$17,0))</f>
        <v>0.21290000000000001</v>
      </c>
      <c r="H3970" s="140">
        <f t="shared" ca="1" si="183"/>
        <v>24.14</v>
      </c>
      <c r="I3970" s="141">
        <f t="shared" ca="1" si="184"/>
        <v>0</v>
      </c>
      <c r="J3970" s="143"/>
      <c r="K3970" s="144" t="s">
        <v>3103</v>
      </c>
    </row>
    <row r="3971" spans="1:11" hidden="1" x14ac:dyDescent="0.25">
      <c r="A3971" s="185" t="s">
        <v>2209</v>
      </c>
      <c r="B3971" s="138" t="s">
        <v>9476</v>
      </c>
      <c r="C3971" s="139" t="s">
        <v>86</v>
      </c>
      <c r="D3971" s="139">
        <v>0</v>
      </c>
      <c r="E3971" s="140">
        <f ca="1">OFFSET(INDEX(Composições!A:H,MATCH(Orçamentária!A3971,Composições!A:A,0),8),2,0)</f>
        <v>23.094499999999996</v>
      </c>
      <c r="F3971" s="141">
        <f t="shared" ca="1" si="185"/>
        <v>0</v>
      </c>
      <c r="G3971" s="142">
        <f>IF($K3971="Padrão",BDI!$B$17,IF($K3971="Diferenciado",BDI!$E$17,0))</f>
        <v>0.21290000000000001</v>
      </c>
      <c r="H3971" s="140">
        <f t="shared" ca="1" si="183"/>
        <v>28.01</v>
      </c>
      <c r="I3971" s="141">
        <f t="shared" ca="1" si="184"/>
        <v>0</v>
      </c>
      <c r="J3971" s="143"/>
      <c r="K3971" s="144" t="s">
        <v>3103</v>
      </c>
    </row>
    <row r="3972" spans="1:11" hidden="1" x14ac:dyDescent="0.25">
      <c r="A3972" s="185" t="s">
        <v>2210</v>
      </c>
      <c r="B3972" s="138" t="s">
        <v>9477</v>
      </c>
      <c r="C3972" s="139" t="s">
        <v>86</v>
      </c>
      <c r="D3972" s="139">
        <v>0</v>
      </c>
      <c r="E3972" s="140">
        <f ca="1">OFFSET(INDEX(Composições!A:H,MATCH(Orçamentária!A3972,Composições!A:A,0),8),2,0)</f>
        <v>15.750999999999998</v>
      </c>
      <c r="F3972" s="141">
        <f t="shared" ca="1" si="185"/>
        <v>0</v>
      </c>
      <c r="G3972" s="142">
        <f>IF($K3972="Padrão",BDI!$B$17,IF($K3972="Diferenciado",BDI!$E$17,0))</f>
        <v>0.21290000000000001</v>
      </c>
      <c r="H3972" s="140">
        <f t="shared" ca="1" si="183"/>
        <v>19.100000000000001</v>
      </c>
      <c r="I3972" s="141">
        <f t="shared" ca="1" si="184"/>
        <v>0</v>
      </c>
      <c r="J3972" s="143"/>
      <c r="K3972" s="144" t="s">
        <v>3103</v>
      </c>
    </row>
    <row r="3973" spans="1:11" hidden="1" x14ac:dyDescent="0.25">
      <c r="A3973" s="185" t="s">
        <v>2211</v>
      </c>
      <c r="B3973" s="138" t="s">
        <v>9478</v>
      </c>
      <c r="C3973" s="139" t="s">
        <v>86</v>
      </c>
      <c r="D3973" s="139">
        <v>0</v>
      </c>
      <c r="E3973" s="140">
        <f ca="1">OFFSET(INDEX(Composições!A:H,MATCH(Orçamentária!A3973,Composições!A:A,0),8),2,0)</f>
        <v>19.911999999999999</v>
      </c>
      <c r="F3973" s="141">
        <f t="shared" ca="1" si="185"/>
        <v>0</v>
      </c>
      <c r="G3973" s="142">
        <f>IF($K3973="Padrão",BDI!$B$17,IF($K3973="Diferenciado",BDI!$E$17,0))</f>
        <v>0.21290000000000001</v>
      </c>
      <c r="H3973" s="140">
        <f t="shared" ca="1" si="183"/>
        <v>24.15</v>
      </c>
      <c r="I3973" s="141">
        <f t="shared" ca="1" si="184"/>
        <v>0</v>
      </c>
      <c r="J3973" s="143"/>
      <c r="K3973" s="144" t="s">
        <v>3103</v>
      </c>
    </row>
    <row r="3974" spans="1:11" hidden="1" x14ac:dyDescent="0.25">
      <c r="A3974" s="185" t="s">
        <v>2212</v>
      </c>
      <c r="B3974" s="138" t="s">
        <v>9479</v>
      </c>
      <c r="C3974" s="139" t="s">
        <v>86</v>
      </c>
      <c r="D3974" s="139">
        <v>0</v>
      </c>
      <c r="E3974" s="140">
        <f ca="1">OFFSET(INDEX(Composições!A:H,MATCH(Orçamentária!A3974,Composições!A:A,0),8),2,0)</f>
        <v>23.094499999999996</v>
      </c>
      <c r="F3974" s="141">
        <f t="shared" ca="1" si="185"/>
        <v>0</v>
      </c>
      <c r="G3974" s="142">
        <f>IF($K3974="Padrão",BDI!$B$17,IF($K3974="Diferenciado",BDI!$E$17,0))</f>
        <v>0.21290000000000001</v>
      </c>
      <c r="H3974" s="140">
        <f t="shared" ref="H3974:H4037" ca="1" si="186">IF(ISNUMBER(E3974),ROUND(E3974*(1+G3974),2),"")</f>
        <v>28.01</v>
      </c>
      <c r="I3974" s="141">
        <f t="shared" ref="I3974:I4037" ca="1" si="187">IF(ISNUMBER(E3974),ROUND(H3974*D3974,2),"")</f>
        <v>0</v>
      </c>
      <c r="J3974" s="143"/>
      <c r="K3974" s="144" t="s">
        <v>3103</v>
      </c>
    </row>
    <row r="3975" spans="1:11" hidden="1" x14ac:dyDescent="0.25">
      <c r="A3975" s="185" t="s">
        <v>2213</v>
      </c>
      <c r="B3975" s="138" t="s">
        <v>9480</v>
      </c>
      <c r="C3975" s="139" t="s">
        <v>105</v>
      </c>
      <c r="D3975" s="139">
        <v>0</v>
      </c>
      <c r="E3975" s="140">
        <f ca="1">OFFSET(INDEX(Composições!A:H,MATCH(Orçamentária!A3975,Composições!A:A,0),8),2,0)</f>
        <v>88.739499999999992</v>
      </c>
      <c r="F3975" s="141">
        <f t="shared" ref="F3975:F4038" ca="1" si="188">IF(ISNUMBER(E3975),D3975*E3975,"")</f>
        <v>0</v>
      </c>
      <c r="G3975" s="142">
        <f>IF($K3975="Padrão",BDI!$B$17,IF($K3975="Diferenciado",BDI!$E$17,0))</f>
        <v>0.21290000000000001</v>
      </c>
      <c r="H3975" s="140">
        <f t="shared" ca="1" si="186"/>
        <v>107.63</v>
      </c>
      <c r="I3975" s="141">
        <f t="shared" ca="1" si="187"/>
        <v>0</v>
      </c>
      <c r="J3975" s="143"/>
      <c r="K3975" s="144" t="s">
        <v>3103</v>
      </c>
    </row>
    <row r="3976" spans="1:11" hidden="1" x14ac:dyDescent="0.25">
      <c r="A3976" s="185" t="s">
        <v>2214</v>
      </c>
      <c r="B3976" s="138" t="s">
        <v>9481</v>
      </c>
      <c r="C3976" s="139" t="s">
        <v>86</v>
      </c>
      <c r="D3976" s="139">
        <v>0</v>
      </c>
      <c r="E3976" s="140">
        <f ca="1">OFFSET(INDEX(Composições!A:H,MATCH(Orçamentária!A3976,Composições!A:A,0),8),2,0)</f>
        <v>40.1755</v>
      </c>
      <c r="F3976" s="141">
        <f t="shared" ca="1" si="188"/>
        <v>0</v>
      </c>
      <c r="G3976" s="142">
        <f>IF($K3976="Padrão",BDI!$B$17,IF($K3976="Diferenciado",BDI!$E$17,0))</f>
        <v>0.21290000000000001</v>
      </c>
      <c r="H3976" s="140">
        <f t="shared" ca="1" si="186"/>
        <v>48.73</v>
      </c>
      <c r="I3976" s="141">
        <f t="shared" ca="1" si="187"/>
        <v>0</v>
      </c>
      <c r="J3976" s="143"/>
      <c r="K3976" s="144" t="s">
        <v>3103</v>
      </c>
    </row>
    <row r="3977" spans="1:11" hidden="1" x14ac:dyDescent="0.25">
      <c r="A3977" s="185" t="s">
        <v>2215</v>
      </c>
      <c r="B3977" s="138" t="s">
        <v>9482</v>
      </c>
      <c r="C3977" s="139" t="s">
        <v>86</v>
      </c>
      <c r="D3977" s="139">
        <v>0</v>
      </c>
      <c r="E3977" s="140">
        <f ca="1">OFFSET(INDEX(Composições!A:H,MATCH(Orçamentária!A3977,Composições!A:A,0),8),2,0)</f>
        <v>68.59</v>
      </c>
      <c r="F3977" s="141">
        <f t="shared" ca="1" si="188"/>
        <v>0</v>
      </c>
      <c r="G3977" s="142">
        <f>IF($K3977="Padrão",BDI!$B$17,IF($K3977="Diferenciado",BDI!$E$17,0))</f>
        <v>0.21290000000000001</v>
      </c>
      <c r="H3977" s="140">
        <f t="shared" ca="1" si="186"/>
        <v>83.19</v>
      </c>
      <c r="I3977" s="141">
        <f t="shared" ca="1" si="187"/>
        <v>0</v>
      </c>
      <c r="J3977" s="143"/>
      <c r="K3977" s="144" t="s">
        <v>3103</v>
      </c>
    </row>
    <row r="3978" spans="1:11" hidden="1" x14ac:dyDescent="0.25">
      <c r="A3978" s="185" t="s">
        <v>2216</v>
      </c>
      <c r="B3978" s="138" t="s">
        <v>9483</v>
      </c>
      <c r="C3978" s="139" t="s">
        <v>86</v>
      </c>
      <c r="D3978" s="139">
        <v>0</v>
      </c>
      <c r="E3978" s="140">
        <f ca="1">OFFSET(INDEX(Composições!A:H,MATCH(Orçamentária!A3978,Composições!A:A,0),8),2,0)</f>
        <v>22.381999999999998</v>
      </c>
      <c r="F3978" s="141">
        <f t="shared" ca="1" si="188"/>
        <v>0</v>
      </c>
      <c r="G3978" s="142">
        <f>IF($K3978="Padrão",BDI!$B$17,IF($K3978="Diferenciado",BDI!$E$17,0))</f>
        <v>0.21290000000000001</v>
      </c>
      <c r="H3978" s="140">
        <f t="shared" ca="1" si="186"/>
        <v>27.15</v>
      </c>
      <c r="I3978" s="141">
        <f t="shared" ca="1" si="187"/>
        <v>0</v>
      </c>
      <c r="J3978" s="143"/>
      <c r="K3978" s="144" t="s">
        <v>3103</v>
      </c>
    </row>
    <row r="3979" spans="1:11" hidden="1" x14ac:dyDescent="0.25">
      <c r="A3979" s="185" t="s">
        <v>2217</v>
      </c>
      <c r="B3979" s="138" t="s">
        <v>9484</v>
      </c>
      <c r="C3979" s="139" t="s">
        <v>86</v>
      </c>
      <c r="D3979" s="139">
        <v>0</v>
      </c>
      <c r="E3979" s="140">
        <f ca="1">OFFSET(INDEX(Composições!A:H,MATCH(Orçamentária!A3979,Composições!A:A,0),8),2,0)</f>
        <v>22.714499999999997</v>
      </c>
      <c r="F3979" s="141">
        <f t="shared" ca="1" si="188"/>
        <v>0</v>
      </c>
      <c r="G3979" s="142">
        <f>IF($K3979="Padrão",BDI!$B$17,IF($K3979="Diferenciado",BDI!$E$17,0))</f>
        <v>0.21290000000000001</v>
      </c>
      <c r="H3979" s="140">
        <f t="shared" ca="1" si="186"/>
        <v>27.55</v>
      </c>
      <c r="I3979" s="141">
        <f t="shared" ca="1" si="187"/>
        <v>0</v>
      </c>
      <c r="J3979" s="143"/>
      <c r="K3979" s="144" t="s">
        <v>3103</v>
      </c>
    </row>
    <row r="3980" spans="1:11" hidden="1" x14ac:dyDescent="0.25">
      <c r="A3980" s="185" t="s">
        <v>2218</v>
      </c>
      <c r="B3980" s="138" t="s">
        <v>9485</v>
      </c>
      <c r="C3980" s="139" t="s">
        <v>86</v>
      </c>
      <c r="D3980" s="139">
        <v>0</v>
      </c>
      <c r="E3980" s="140">
        <f ca="1">OFFSET(INDEX(Composições!A:H,MATCH(Orçamentária!A3980,Composições!A:A,0),8),2,0)</f>
        <v>19</v>
      </c>
      <c r="F3980" s="141">
        <f t="shared" ca="1" si="188"/>
        <v>0</v>
      </c>
      <c r="G3980" s="142">
        <f>IF($K3980="Padrão",BDI!$B$17,IF($K3980="Diferenciado",BDI!$E$17,0))</f>
        <v>0.21290000000000001</v>
      </c>
      <c r="H3980" s="140">
        <f t="shared" ca="1" si="186"/>
        <v>23.05</v>
      </c>
      <c r="I3980" s="141">
        <f t="shared" ca="1" si="187"/>
        <v>0</v>
      </c>
      <c r="J3980" s="143"/>
      <c r="K3980" s="144" t="s">
        <v>3103</v>
      </c>
    </row>
    <row r="3981" spans="1:11" hidden="1" x14ac:dyDescent="0.25">
      <c r="A3981" s="185" t="s">
        <v>2219</v>
      </c>
      <c r="B3981" s="138" t="s">
        <v>9486</v>
      </c>
      <c r="C3981" s="139" t="s">
        <v>86</v>
      </c>
      <c r="D3981" s="139">
        <v>0</v>
      </c>
      <c r="E3981" s="140">
        <f ca="1">OFFSET(INDEX(Composições!A:H,MATCH(Orçamentária!A3981,Composições!A:A,0),8),2,0)</f>
        <v>41.476999999999997</v>
      </c>
      <c r="F3981" s="141">
        <f t="shared" ca="1" si="188"/>
        <v>0</v>
      </c>
      <c r="G3981" s="142">
        <f>IF($K3981="Padrão",BDI!$B$17,IF($K3981="Diferenciado",BDI!$E$17,0))</f>
        <v>0.21290000000000001</v>
      </c>
      <c r="H3981" s="140">
        <f t="shared" ca="1" si="186"/>
        <v>50.31</v>
      </c>
      <c r="I3981" s="141">
        <f t="shared" ca="1" si="187"/>
        <v>0</v>
      </c>
      <c r="J3981" s="143"/>
      <c r="K3981" s="144" t="s">
        <v>3103</v>
      </c>
    </row>
    <row r="3982" spans="1:11" hidden="1" x14ac:dyDescent="0.25">
      <c r="A3982" s="185" t="s">
        <v>2220</v>
      </c>
      <c r="B3982" s="138" t="s">
        <v>9487</v>
      </c>
      <c r="C3982" s="139" t="s">
        <v>86</v>
      </c>
      <c r="D3982" s="139">
        <v>0</v>
      </c>
      <c r="E3982" s="140">
        <f ca="1">OFFSET(INDEX(Composições!A:H,MATCH(Orçamentária!A3982,Composições!A:A,0),8),2,0)</f>
        <v>13.964999999999998</v>
      </c>
      <c r="F3982" s="141">
        <f t="shared" ca="1" si="188"/>
        <v>0</v>
      </c>
      <c r="G3982" s="142">
        <f>IF($K3982="Padrão",BDI!$B$17,IF($K3982="Diferenciado",BDI!$E$17,0))</f>
        <v>0.21290000000000001</v>
      </c>
      <c r="H3982" s="140">
        <f t="shared" ca="1" si="186"/>
        <v>16.940000000000001</v>
      </c>
      <c r="I3982" s="141">
        <f t="shared" ca="1" si="187"/>
        <v>0</v>
      </c>
      <c r="J3982" s="143"/>
      <c r="K3982" s="144" t="s">
        <v>3103</v>
      </c>
    </row>
    <row r="3983" spans="1:11" hidden="1" x14ac:dyDescent="0.25">
      <c r="A3983" s="137" t="s">
        <v>9488</v>
      </c>
      <c r="B3983" s="138" t="s">
        <v>9489</v>
      </c>
      <c r="C3983" s="139" t="s">
        <v>86</v>
      </c>
      <c r="D3983" s="139">
        <v>0</v>
      </c>
      <c r="E3983" s="140" t="s">
        <v>12</v>
      </c>
      <c r="F3983" s="141" t="str">
        <f t="shared" si="188"/>
        <v/>
      </c>
      <c r="G3983" s="142">
        <f>IF($K3983="Padrão",BDI!$B$17,IF($K3983="Diferenciado",BDI!$E$17,0))</f>
        <v>0.21290000000000001</v>
      </c>
      <c r="H3983" s="140" t="str">
        <f t="shared" si="186"/>
        <v/>
      </c>
      <c r="I3983" s="141" t="str">
        <f t="shared" si="187"/>
        <v/>
      </c>
      <c r="J3983" s="143"/>
      <c r="K3983" s="144" t="s">
        <v>3103</v>
      </c>
    </row>
    <row r="3984" spans="1:11" hidden="1" x14ac:dyDescent="0.25">
      <c r="A3984" s="185" t="s">
        <v>2221</v>
      </c>
      <c r="B3984" s="138" t="s">
        <v>9490</v>
      </c>
      <c r="C3984" s="139" t="s">
        <v>86</v>
      </c>
      <c r="D3984" s="139">
        <v>0</v>
      </c>
      <c r="E3984" s="140">
        <f ca="1">OFFSET(INDEX(Composições!A:H,MATCH(Orçamentária!A3984,Composições!A:A,0),8),2,0)</f>
        <v>20.500999999999998</v>
      </c>
      <c r="F3984" s="141">
        <f t="shared" ca="1" si="188"/>
        <v>0</v>
      </c>
      <c r="G3984" s="142">
        <f>IF($K3984="Padrão",BDI!$B$17,IF($K3984="Diferenciado",BDI!$E$17,0))</f>
        <v>0.21290000000000001</v>
      </c>
      <c r="H3984" s="140">
        <f t="shared" ca="1" si="186"/>
        <v>24.87</v>
      </c>
      <c r="I3984" s="141">
        <f t="shared" ca="1" si="187"/>
        <v>0</v>
      </c>
      <c r="J3984" s="143"/>
      <c r="K3984" s="144" t="s">
        <v>3103</v>
      </c>
    </row>
    <row r="3985" spans="1:11" hidden="1" x14ac:dyDescent="0.25">
      <c r="A3985" s="185" t="s">
        <v>2222</v>
      </c>
      <c r="B3985" s="138" t="s">
        <v>9491</v>
      </c>
      <c r="C3985" s="139" t="s">
        <v>86</v>
      </c>
      <c r="D3985" s="139">
        <v>0</v>
      </c>
      <c r="E3985" s="140">
        <f ca="1">OFFSET(INDEX(Composições!A:H,MATCH(Orçamentária!A3985,Composições!A:A,0),8),2,0)</f>
        <v>24.1205</v>
      </c>
      <c r="F3985" s="141">
        <f t="shared" ca="1" si="188"/>
        <v>0</v>
      </c>
      <c r="G3985" s="142">
        <f>IF($K3985="Padrão",BDI!$B$17,IF($K3985="Diferenciado",BDI!$E$17,0))</f>
        <v>0.21290000000000001</v>
      </c>
      <c r="H3985" s="140">
        <f t="shared" ca="1" si="186"/>
        <v>29.26</v>
      </c>
      <c r="I3985" s="141">
        <f t="shared" ca="1" si="187"/>
        <v>0</v>
      </c>
      <c r="J3985" s="143"/>
      <c r="K3985" s="144" t="s">
        <v>3103</v>
      </c>
    </row>
    <row r="3986" spans="1:11" hidden="1" x14ac:dyDescent="0.25">
      <c r="A3986" s="185" t="s">
        <v>2223</v>
      </c>
      <c r="B3986" s="138" t="s">
        <v>9492</v>
      </c>
      <c r="C3986" s="139" t="s">
        <v>86</v>
      </c>
      <c r="D3986" s="139">
        <v>0</v>
      </c>
      <c r="E3986" s="140">
        <f ca="1">OFFSET(INDEX(Composições!A:H,MATCH(Orçamentária!A3986,Composições!A:A,0),8),2,0)</f>
        <v>29.554499999999997</v>
      </c>
      <c r="F3986" s="141">
        <f t="shared" ca="1" si="188"/>
        <v>0</v>
      </c>
      <c r="G3986" s="142">
        <f>IF($K3986="Padrão",BDI!$B$17,IF($K3986="Diferenciado",BDI!$E$17,0))</f>
        <v>0.21290000000000001</v>
      </c>
      <c r="H3986" s="140">
        <f t="shared" ca="1" si="186"/>
        <v>35.85</v>
      </c>
      <c r="I3986" s="141">
        <f t="shared" ca="1" si="187"/>
        <v>0</v>
      </c>
      <c r="J3986" s="143"/>
      <c r="K3986" s="144" t="s">
        <v>3103</v>
      </c>
    </row>
    <row r="3987" spans="1:11" hidden="1" x14ac:dyDescent="0.25">
      <c r="A3987" s="185" t="s">
        <v>2224</v>
      </c>
      <c r="B3987" s="138" t="s">
        <v>9493</v>
      </c>
      <c r="C3987" s="139" t="s">
        <v>105</v>
      </c>
      <c r="D3987" s="139">
        <v>0</v>
      </c>
      <c r="E3987" s="140">
        <f ca="1">OFFSET(INDEX(Composições!A:H,MATCH(Orçamentária!A3987,Composições!A:A,0),8),2,0)</f>
        <v>108.89849999999998</v>
      </c>
      <c r="F3987" s="141">
        <f t="shared" ca="1" si="188"/>
        <v>0</v>
      </c>
      <c r="G3987" s="142">
        <f>IF($K3987="Padrão",BDI!$B$17,IF($K3987="Diferenciado",BDI!$E$17,0))</f>
        <v>0.21290000000000001</v>
      </c>
      <c r="H3987" s="140">
        <f t="shared" ca="1" si="186"/>
        <v>132.08000000000001</v>
      </c>
      <c r="I3987" s="141">
        <f t="shared" ca="1" si="187"/>
        <v>0</v>
      </c>
      <c r="J3987" s="143"/>
      <c r="K3987" s="144" t="s">
        <v>3103</v>
      </c>
    </row>
    <row r="3988" spans="1:11" hidden="1" x14ac:dyDescent="0.25">
      <c r="A3988" s="185" t="s">
        <v>2225</v>
      </c>
      <c r="B3988" s="138" t="s">
        <v>9494</v>
      </c>
      <c r="C3988" s="139" t="s">
        <v>86</v>
      </c>
      <c r="D3988" s="139">
        <v>0</v>
      </c>
      <c r="E3988" s="140">
        <f ca="1">OFFSET(INDEX(Composições!A:H,MATCH(Orçamentária!A3988,Composições!A:A,0),8),2,0)</f>
        <v>49.409499999999994</v>
      </c>
      <c r="F3988" s="141">
        <f t="shared" ca="1" si="188"/>
        <v>0</v>
      </c>
      <c r="G3988" s="142">
        <f>IF($K3988="Padrão",BDI!$B$17,IF($K3988="Diferenciado",BDI!$E$17,0))</f>
        <v>0.21290000000000001</v>
      </c>
      <c r="H3988" s="140">
        <f t="shared" ca="1" si="186"/>
        <v>59.93</v>
      </c>
      <c r="I3988" s="141">
        <f t="shared" ca="1" si="187"/>
        <v>0</v>
      </c>
      <c r="J3988" s="143"/>
      <c r="K3988" s="144" t="s">
        <v>3103</v>
      </c>
    </row>
    <row r="3989" spans="1:11" hidden="1" x14ac:dyDescent="0.25">
      <c r="A3989" s="185" t="s">
        <v>2226</v>
      </c>
      <c r="B3989" s="138" t="s">
        <v>9495</v>
      </c>
      <c r="C3989" s="139" t="s">
        <v>86</v>
      </c>
      <c r="D3989" s="139">
        <v>0</v>
      </c>
      <c r="E3989" s="140">
        <f ca="1">OFFSET(INDEX(Composições!A:H,MATCH(Orçamentária!A3989,Composições!A:A,0),8),2,0)</f>
        <v>100.86149999999999</v>
      </c>
      <c r="F3989" s="141">
        <f t="shared" ca="1" si="188"/>
        <v>0</v>
      </c>
      <c r="G3989" s="142">
        <f>IF($K3989="Padrão",BDI!$B$17,IF($K3989="Diferenciado",BDI!$E$17,0))</f>
        <v>0.21290000000000001</v>
      </c>
      <c r="H3989" s="140">
        <f t="shared" ca="1" si="186"/>
        <v>122.33</v>
      </c>
      <c r="I3989" s="141">
        <f t="shared" ca="1" si="187"/>
        <v>0</v>
      </c>
      <c r="J3989" s="143"/>
      <c r="K3989" s="144" t="s">
        <v>3103</v>
      </c>
    </row>
    <row r="3990" spans="1:11" hidden="1" x14ac:dyDescent="0.25">
      <c r="A3990" s="185" t="s">
        <v>2227</v>
      </c>
      <c r="B3990" s="138" t="s">
        <v>9496</v>
      </c>
      <c r="C3990" s="139" t="s">
        <v>86</v>
      </c>
      <c r="D3990" s="139">
        <v>0</v>
      </c>
      <c r="E3990" s="140">
        <f ca="1">OFFSET(INDEX(Composições!A:H,MATCH(Orçamentária!A3990,Composições!A:A,0),8),2,0)</f>
        <v>34.808</v>
      </c>
      <c r="F3990" s="141">
        <f t="shared" ca="1" si="188"/>
        <v>0</v>
      </c>
      <c r="G3990" s="142">
        <f>IF($K3990="Padrão",BDI!$B$17,IF($K3990="Diferenciado",BDI!$E$17,0))</f>
        <v>0.21290000000000001</v>
      </c>
      <c r="H3990" s="140">
        <f t="shared" ca="1" si="186"/>
        <v>42.22</v>
      </c>
      <c r="I3990" s="141">
        <f t="shared" ca="1" si="187"/>
        <v>0</v>
      </c>
      <c r="J3990" s="143"/>
      <c r="K3990" s="144" t="s">
        <v>3103</v>
      </c>
    </row>
    <row r="3991" spans="1:11" hidden="1" x14ac:dyDescent="0.25">
      <c r="A3991" s="185" t="s">
        <v>2228</v>
      </c>
      <c r="B3991" s="138" t="s">
        <v>9497</v>
      </c>
      <c r="C3991" s="139" t="s">
        <v>86</v>
      </c>
      <c r="D3991" s="139">
        <v>0</v>
      </c>
      <c r="E3991" s="140">
        <f ca="1">OFFSET(INDEX(Composições!A:H,MATCH(Orçamentária!A3991,Composições!A:A,0),8),2,0)</f>
        <v>34.779499999999999</v>
      </c>
      <c r="F3991" s="141">
        <f t="shared" ca="1" si="188"/>
        <v>0</v>
      </c>
      <c r="G3991" s="142">
        <f>IF($K3991="Padrão",BDI!$B$17,IF($K3991="Diferenciado",BDI!$E$17,0))</f>
        <v>0.21290000000000001</v>
      </c>
      <c r="H3991" s="140">
        <f t="shared" ca="1" si="186"/>
        <v>42.18</v>
      </c>
      <c r="I3991" s="141">
        <f t="shared" ca="1" si="187"/>
        <v>0</v>
      </c>
      <c r="J3991" s="143"/>
      <c r="K3991" s="144" t="s">
        <v>3103</v>
      </c>
    </row>
    <row r="3992" spans="1:11" hidden="1" x14ac:dyDescent="0.25">
      <c r="A3992" s="185" t="s">
        <v>2229</v>
      </c>
      <c r="B3992" s="138" t="s">
        <v>9498</v>
      </c>
      <c r="C3992" s="139" t="s">
        <v>86</v>
      </c>
      <c r="D3992" s="139">
        <v>0</v>
      </c>
      <c r="E3992" s="140">
        <f ca="1">OFFSET(INDEX(Composições!A:H,MATCH(Orçamentária!A3992,Composições!A:A,0),8),2,0)</f>
        <v>27.445499999999999</v>
      </c>
      <c r="F3992" s="141">
        <f t="shared" ca="1" si="188"/>
        <v>0</v>
      </c>
      <c r="G3992" s="142">
        <f>IF($K3992="Padrão",BDI!$B$17,IF($K3992="Diferenciado",BDI!$E$17,0))</f>
        <v>0.21290000000000001</v>
      </c>
      <c r="H3992" s="140">
        <f t="shared" ca="1" si="186"/>
        <v>33.29</v>
      </c>
      <c r="I3992" s="141">
        <f t="shared" ca="1" si="187"/>
        <v>0</v>
      </c>
      <c r="J3992" s="143"/>
      <c r="K3992" s="144" t="s">
        <v>3103</v>
      </c>
    </row>
    <row r="3993" spans="1:11" hidden="1" x14ac:dyDescent="0.25">
      <c r="A3993" s="185" t="s">
        <v>2230</v>
      </c>
      <c r="B3993" s="138" t="s">
        <v>9499</v>
      </c>
      <c r="C3993" s="139" t="s">
        <v>86</v>
      </c>
      <c r="D3993" s="139">
        <v>0</v>
      </c>
      <c r="E3993" s="140">
        <f ca="1">OFFSET(INDEX(Composições!A:H,MATCH(Orçamentária!A3993,Composições!A:A,0),8),2,0)</f>
        <v>65.692499999999995</v>
      </c>
      <c r="F3993" s="141">
        <f t="shared" ca="1" si="188"/>
        <v>0</v>
      </c>
      <c r="G3993" s="142">
        <f>IF($K3993="Padrão",BDI!$B$17,IF($K3993="Diferenciado",BDI!$E$17,0))</f>
        <v>0.21290000000000001</v>
      </c>
      <c r="H3993" s="140">
        <f t="shared" ca="1" si="186"/>
        <v>79.680000000000007</v>
      </c>
      <c r="I3993" s="141">
        <f t="shared" ca="1" si="187"/>
        <v>0</v>
      </c>
      <c r="J3993" s="143"/>
      <c r="K3993" s="144" t="s">
        <v>3103</v>
      </c>
    </row>
    <row r="3994" spans="1:11" hidden="1" x14ac:dyDescent="0.25">
      <c r="A3994" s="185" t="s">
        <v>2231</v>
      </c>
      <c r="B3994" s="138" t="s">
        <v>9500</v>
      </c>
      <c r="C3994" s="139" t="s">
        <v>86</v>
      </c>
      <c r="D3994" s="139">
        <v>0</v>
      </c>
      <c r="E3994" s="140">
        <f ca="1">OFFSET(INDEX(Composições!A:H,MATCH(Orçamentária!A3994,Composições!A:A,0),8),2,0)</f>
        <v>20.6435</v>
      </c>
      <c r="F3994" s="141">
        <f t="shared" ca="1" si="188"/>
        <v>0</v>
      </c>
      <c r="G3994" s="142">
        <f>IF($K3994="Padrão",BDI!$B$17,IF($K3994="Diferenciado",BDI!$E$17,0))</f>
        <v>0.21290000000000001</v>
      </c>
      <c r="H3994" s="140">
        <f t="shared" ca="1" si="186"/>
        <v>25.04</v>
      </c>
      <c r="I3994" s="141">
        <f t="shared" ca="1" si="187"/>
        <v>0</v>
      </c>
      <c r="J3994" s="143"/>
      <c r="K3994" s="144" t="s">
        <v>3103</v>
      </c>
    </row>
    <row r="3995" spans="1:11" hidden="1" x14ac:dyDescent="0.25">
      <c r="A3995" s="185" t="s">
        <v>2232</v>
      </c>
      <c r="B3995" s="138" t="s">
        <v>9501</v>
      </c>
      <c r="C3995" s="139" t="s">
        <v>105</v>
      </c>
      <c r="D3995" s="139">
        <v>0</v>
      </c>
      <c r="E3995" s="140">
        <f ca="1">OFFSET(INDEX(Composições!A:H,MATCH(Orçamentária!A3995,Composições!A:A,0),8),2,0)</f>
        <v>176.434</v>
      </c>
      <c r="F3995" s="141">
        <f t="shared" ca="1" si="188"/>
        <v>0</v>
      </c>
      <c r="G3995" s="142">
        <f>IF($K3995="Padrão",BDI!$B$17,IF($K3995="Diferenciado",BDI!$E$17,0))</f>
        <v>0.21290000000000001</v>
      </c>
      <c r="H3995" s="140">
        <f t="shared" ca="1" si="186"/>
        <v>214</v>
      </c>
      <c r="I3995" s="141">
        <f t="shared" ca="1" si="187"/>
        <v>0</v>
      </c>
      <c r="J3995" s="143"/>
      <c r="K3995" s="144" t="s">
        <v>3103</v>
      </c>
    </row>
    <row r="3996" spans="1:11" hidden="1" x14ac:dyDescent="0.25">
      <c r="A3996" s="185" t="s">
        <v>2233</v>
      </c>
      <c r="B3996" s="138" t="s">
        <v>9502</v>
      </c>
      <c r="C3996" s="139" t="s">
        <v>86</v>
      </c>
      <c r="D3996" s="139">
        <v>0</v>
      </c>
      <c r="E3996" s="140">
        <f ca="1">OFFSET(INDEX(Composições!A:H,MATCH(Orçamentária!A3996,Composições!A:A,0),8),2,0)</f>
        <v>117.26799999999999</v>
      </c>
      <c r="F3996" s="141">
        <f t="shared" ca="1" si="188"/>
        <v>0</v>
      </c>
      <c r="G3996" s="142">
        <f>IF($K3996="Padrão",BDI!$B$17,IF($K3996="Diferenciado",BDI!$E$17,0))</f>
        <v>0.21290000000000001</v>
      </c>
      <c r="H3996" s="140">
        <f t="shared" ca="1" si="186"/>
        <v>142.22999999999999</v>
      </c>
      <c r="I3996" s="141">
        <f t="shared" ca="1" si="187"/>
        <v>0</v>
      </c>
      <c r="J3996" s="143"/>
      <c r="K3996" s="144" t="s">
        <v>3103</v>
      </c>
    </row>
    <row r="3997" spans="1:11" hidden="1" x14ac:dyDescent="0.25">
      <c r="A3997" s="185" t="s">
        <v>2234</v>
      </c>
      <c r="B3997" s="138" t="s">
        <v>9503</v>
      </c>
      <c r="C3997" s="139" t="s">
        <v>86</v>
      </c>
      <c r="D3997" s="139">
        <v>0</v>
      </c>
      <c r="E3997" s="140">
        <f ca="1">OFFSET(INDEX(Composições!A:H,MATCH(Orçamentária!A3997,Composições!A:A,0),8),2,0)</f>
        <v>166.87699999999998</v>
      </c>
      <c r="F3997" s="141">
        <f t="shared" ca="1" si="188"/>
        <v>0</v>
      </c>
      <c r="G3997" s="142">
        <f>IF($K3997="Padrão",BDI!$B$17,IF($K3997="Diferenciado",BDI!$E$17,0))</f>
        <v>0.21290000000000001</v>
      </c>
      <c r="H3997" s="140">
        <f t="shared" ca="1" si="186"/>
        <v>202.41</v>
      </c>
      <c r="I3997" s="141">
        <f t="shared" ca="1" si="187"/>
        <v>0</v>
      </c>
      <c r="J3997" s="143"/>
      <c r="K3997" s="144" t="s">
        <v>3103</v>
      </c>
    </row>
    <row r="3998" spans="1:11" hidden="1" x14ac:dyDescent="0.25">
      <c r="A3998" s="185" t="s">
        <v>2235</v>
      </c>
      <c r="B3998" s="138" t="s">
        <v>9504</v>
      </c>
      <c r="C3998" s="139" t="s">
        <v>86</v>
      </c>
      <c r="D3998" s="139">
        <v>0</v>
      </c>
      <c r="E3998" s="140">
        <f ca="1">OFFSET(INDEX(Composições!A:H,MATCH(Orçamentária!A3998,Composições!A:A,0),8),2,0)</f>
        <v>53.275999999999996</v>
      </c>
      <c r="F3998" s="141">
        <f t="shared" ca="1" si="188"/>
        <v>0</v>
      </c>
      <c r="G3998" s="142">
        <f>IF($K3998="Padrão",BDI!$B$17,IF($K3998="Diferenciado",BDI!$E$17,0))</f>
        <v>0.21290000000000001</v>
      </c>
      <c r="H3998" s="140">
        <f t="shared" ca="1" si="186"/>
        <v>64.62</v>
      </c>
      <c r="I3998" s="141">
        <f t="shared" ca="1" si="187"/>
        <v>0</v>
      </c>
      <c r="J3998" s="143"/>
      <c r="K3998" s="144" t="s">
        <v>3103</v>
      </c>
    </row>
    <row r="3999" spans="1:11" hidden="1" x14ac:dyDescent="0.25">
      <c r="A3999" s="185" t="s">
        <v>2236</v>
      </c>
      <c r="B3999" s="138" t="s">
        <v>9505</v>
      </c>
      <c r="C3999" s="139" t="s">
        <v>86</v>
      </c>
      <c r="D3999" s="139">
        <v>0</v>
      </c>
      <c r="E3999" s="140">
        <f ca="1">OFFSET(INDEX(Composições!A:H,MATCH(Orçamentária!A3999,Composições!A:A,0),8),2,0)</f>
        <v>63.450500000000005</v>
      </c>
      <c r="F3999" s="141">
        <f t="shared" ca="1" si="188"/>
        <v>0</v>
      </c>
      <c r="G3999" s="142">
        <f>IF($K3999="Padrão",BDI!$B$17,IF($K3999="Diferenciado",BDI!$E$17,0))</f>
        <v>0.21290000000000001</v>
      </c>
      <c r="H3999" s="140">
        <f t="shared" ca="1" si="186"/>
        <v>76.959999999999994</v>
      </c>
      <c r="I3999" s="141">
        <f t="shared" ca="1" si="187"/>
        <v>0</v>
      </c>
      <c r="J3999" s="143"/>
      <c r="K3999" s="144" t="s">
        <v>3103</v>
      </c>
    </row>
    <row r="4000" spans="1:11" hidden="1" x14ac:dyDescent="0.25">
      <c r="A4000" s="185" t="s">
        <v>2237</v>
      </c>
      <c r="B4000" s="138" t="s">
        <v>9506</v>
      </c>
      <c r="C4000" s="139" t="s">
        <v>86</v>
      </c>
      <c r="D4000" s="139">
        <v>0</v>
      </c>
      <c r="E4000" s="140">
        <f ca="1">OFFSET(INDEX(Composições!A:H,MATCH(Orçamentária!A4000,Composições!A:A,0),8),2,0)</f>
        <v>49.494999999999997</v>
      </c>
      <c r="F4000" s="141">
        <f t="shared" ca="1" si="188"/>
        <v>0</v>
      </c>
      <c r="G4000" s="142">
        <f>IF($K4000="Padrão",BDI!$B$17,IF($K4000="Diferenciado",BDI!$E$17,0))</f>
        <v>0.21290000000000001</v>
      </c>
      <c r="H4000" s="140">
        <f t="shared" ca="1" si="186"/>
        <v>60.03</v>
      </c>
      <c r="I4000" s="141">
        <f t="shared" ca="1" si="187"/>
        <v>0</v>
      </c>
      <c r="J4000" s="143"/>
      <c r="K4000" s="144" t="s">
        <v>3103</v>
      </c>
    </row>
    <row r="4001" spans="1:11" hidden="1" x14ac:dyDescent="0.25">
      <c r="A4001" s="185" t="s">
        <v>2238</v>
      </c>
      <c r="B4001" s="138" t="s">
        <v>9507</v>
      </c>
      <c r="C4001" s="139" t="s">
        <v>86</v>
      </c>
      <c r="D4001" s="139">
        <v>0</v>
      </c>
      <c r="E4001" s="140">
        <f ca="1">OFFSET(INDEX(Composições!A:H,MATCH(Orçamentária!A4001,Composições!A:A,0),8),2,0)</f>
        <v>124.735</v>
      </c>
      <c r="F4001" s="141">
        <f t="shared" ca="1" si="188"/>
        <v>0</v>
      </c>
      <c r="G4001" s="142">
        <f>IF($K4001="Padrão",BDI!$B$17,IF($K4001="Diferenciado",BDI!$E$17,0))</f>
        <v>0.21290000000000001</v>
      </c>
      <c r="H4001" s="140">
        <f t="shared" ca="1" si="186"/>
        <v>151.29</v>
      </c>
      <c r="I4001" s="141">
        <f t="shared" ca="1" si="187"/>
        <v>0</v>
      </c>
      <c r="J4001" s="143"/>
      <c r="K4001" s="144" t="s">
        <v>3103</v>
      </c>
    </row>
    <row r="4002" spans="1:11" hidden="1" x14ac:dyDescent="0.25">
      <c r="A4002" s="185" t="s">
        <v>2239</v>
      </c>
      <c r="B4002" s="138" t="s">
        <v>9508</v>
      </c>
      <c r="C4002" s="139" t="s">
        <v>86</v>
      </c>
      <c r="D4002" s="139">
        <v>0</v>
      </c>
      <c r="E4002" s="140">
        <f ca="1">OFFSET(INDEX(Composições!A:H,MATCH(Orçamentária!A4002,Composições!A:A,0),8),2,0)</f>
        <v>41.286999999999999</v>
      </c>
      <c r="F4002" s="141">
        <f t="shared" ca="1" si="188"/>
        <v>0</v>
      </c>
      <c r="G4002" s="142">
        <f>IF($K4002="Padrão",BDI!$B$17,IF($K4002="Diferenciado",BDI!$E$17,0))</f>
        <v>0.21290000000000001</v>
      </c>
      <c r="H4002" s="140">
        <f t="shared" ca="1" si="186"/>
        <v>50.08</v>
      </c>
      <c r="I4002" s="141">
        <f t="shared" ca="1" si="187"/>
        <v>0</v>
      </c>
      <c r="J4002" s="143"/>
      <c r="K4002" s="144" t="s">
        <v>3103</v>
      </c>
    </row>
    <row r="4003" spans="1:11" hidden="1" x14ac:dyDescent="0.25">
      <c r="A4003" s="185" t="s">
        <v>2240</v>
      </c>
      <c r="B4003" s="138" t="s">
        <v>9509</v>
      </c>
      <c r="C4003" s="139" t="s">
        <v>105</v>
      </c>
      <c r="D4003" s="139">
        <v>0</v>
      </c>
      <c r="E4003" s="140">
        <f ca="1">OFFSET(INDEX(Composições!A:H,MATCH(Orçamentária!A4003,Composições!A:A,0),8),2,0)</f>
        <v>222.13849999999999</v>
      </c>
      <c r="F4003" s="141">
        <f t="shared" ca="1" si="188"/>
        <v>0</v>
      </c>
      <c r="G4003" s="142">
        <f>IF($K4003="Padrão",BDI!$B$17,IF($K4003="Diferenciado",BDI!$E$17,0))</f>
        <v>0.21290000000000001</v>
      </c>
      <c r="H4003" s="140">
        <f t="shared" ca="1" si="186"/>
        <v>269.43</v>
      </c>
      <c r="I4003" s="141">
        <f t="shared" ca="1" si="187"/>
        <v>0</v>
      </c>
      <c r="J4003" s="143"/>
      <c r="K4003" s="144" t="s">
        <v>3103</v>
      </c>
    </row>
    <row r="4004" spans="1:11" hidden="1" x14ac:dyDescent="0.25">
      <c r="A4004" s="137" t="s">
        <v>9510</v>
      </c>
      <c r="B4004" s="138" t="s">
        <v>9511</v>
      </c>
      <c r="C4004" s="139" t="s">
        <v>86</v>
      </c>
      <c r="D4004" s="139">
        <v>0</v>
      </c>
      <c r="E4004" s="140" t="s">
        <v>12</v>
      </c>
      <c r="F4004" s="141" t="str">
        <f t="shared" si="188"/>
        <v/>
      </c>
      <c r="G4004" s="142">
        <f>IF($K4004="Padrão",BDI!$B$17,IF($K4004="Diferenciado",BDI!$E$17,0))</f>
        <v>0.21290000000000001</v>
      </c>
      <c r="H4004" s="140" t="str">
        <f t="shared" si="186"/>
        <v/>
      </c>
      <c r="I4004" s="141" t="str">
        <f t="shared" si="187"/>
        <v/>
      </c>
      <c r="J4004" s="143"/>
      <c r="K4004" s="144" t="s">
        <v>3103</v>
      </c>
    </row>
    <row r="4005" spans="1:11" hidden="1" x14ac:dyDescent="0.25">
      <c r="A4005" s="137" t="s">
        <v>9512</v>
      </c>
      <c r="B4005" s="138" t="s">
        <v>9513</v>
      </c>
      <c r="C4005" s="139" t="s">
        <v>86</v>
      </c>
      <c r="D4005" s="139">
        <v>0</v>
      </c>
      <c r="E4005" s="140" t="s">
        <v>12</v>
      </c>
      <c r="F4005" s="141" t="str">
        <f t="shared" si="188"/>
        <v/>
      </c>
      <c r="G4005" s="142">
        <f>IF($K4005="Padrão",BDI!$B$17,IF($K4005="Diferenciado",BDI!$E$17,0))</f>
        <v>0.21290000000000001</v>
      </c>
      <c r="H4005" s="140" t="str">
        <f t="shared" si="186"/>
        <v/>
      </c>
      <c r="I4005" s="141" t="str">
        <f t="shared" si="187"/>
        <v/>
      </c>
      <c r="J4005" s="143"/>
      <c r="K4005" s="144" t="s">
        <v>3103</v>
      </c>
    </row>
    <row r="4006" spans="1:11" hidden="1" x14ac:dyDescent="0.25">
      <c r="A4006" s="137" t="s">
        <v>9514</v>
      </c>
      <c r="B4006" s="138" t="s">
        <v>9515</v>
      </c>
      <c r="C4006" s="139" t="s">
        <v>86</v>
      </c>
      <c r="D4006" s="139">
        <v>0</v>
      </c>
      <c r="E4006" s="140" t="s">
        <v>12</v>
      </c>
      <c r="F4006" s="141" t="str">
        <f t="shared" si="188"/>
        <v/>
      </c>
      <c r="G4006" s="142">
        <f>IF($K4006="Padrão",BDI!$B$17,IF($K4006="Diferenciado",BDI!$E$17,0))</f>
        <v>0.21290000000000001</v>
      </c>
      <c r="H4006" s="140" t="str">
        <f t="shared" si="186"/>
        <v/>
      </c>
      <c r="I4006" s="141" t="str">
        <f t="shared" si="187"/>
        <v/>
      </c>
      <c r="J4006" s="143"/>
      <c r="K4006" s="144" t="s">
        <v>3103</v>
      </c>
    </row>
    <row r="4007" spans="1:11" hidden="1" x14ac:dyDescent="0.25">
      <c r="A4007" s="137" t="s">
        <v>9516</v>
      </c>
      <c r="B4007" s="138" t="s">
        <v>9517</v>
      </c>
      <c r="C4007" s="139" t="s">
        <v>86</v>
      </c>
      <c r="D4007" s="139">
        <v>0</v>
      </c>
      <c r="E4007" s="140" t="s">
        <v>12</v>
      </c>
      <c r="F4007" s="141" t="str">
        <f t="shared" si="188"/>
        <v/>
      </c>
      <c r="G4007" s="142">
        <f>IF($K4007="Padrão",BDI!$B$17,IF($K4007="Diferenciado",BDI!$E$17,0))</f>
        <v>0.21290000000000001</v>
      </c>
      <c r="H4007" s="140" t="str">
        <f t="shared" si="186"/>
        <v/>
      </c>
      <c r="I4007" s="141" t="str">
        <f t="shared" si="187"/>
        <v/>
      </c>
      <c r="J4007" s="143"/>
      <c r="K4007" s="144" t="s">
        <v>3103</v>
      </c>
    </row>
    <row r="4008" spans="1:11" hidden="1" x14ac:dyDescent="0.25">
      <c r="A4008" s="137" t="s">
        <v>9518</v>
      </c>
      <c r="B4008" s="138" t="s">
        <v>9519</v>
      </c>
      <c r="C4008" s="139" t="s">
        <v>86</v>
      </c>
      <c r="D4008" s="139">
        <v>0</v>
      </c>
      <c r="E4008" s="140" t="s">
        <v>12</v>
      </c>
      <c r="F4008" s="141" t="str">
        <f t="shared" si="188"/>
        <v/>
      </c>
      <c r="G4008" s="142">
        <f>IF($K4008="Padrão",BDI!$B$17,IF($K4008="Diferenciado",BDI!$E$17,0))</f>
        <v>0.21290000000000001</v>
      </c>
      <c r="H4008" s="140" t="str">
        <f t="shared" si="186"/>
        <v/>
      </c>
      <c r="I4008" s="141" t="str">
        <f t="shared" si="187"/>
        <v/>
      </c>
      <c r="J4008" s="143"/>
      <c r="K4008" s="144" t="s">
        <v>3103</v>
      </c>
    </row>
    <row r="4009" spans="1:11" hidden="1" x14ac:dyDescent="0.25">
      <c r="A4009" s="137" t="s">
        <v>9520</v>
      </c>
      <c r="B4009" s="138" t="s">
        <v>9521</v>
      </c>
      <c r="C4009" s="139" t="s">
        <v>105</v>
      </c>
      <c r="D4009" s="139">
        <v>0</v>
      </c>
      <c r="E4009" s="140" t="s">
        <v>12</v>
      </c>
      <c r="F4009" s="141" t="str">
        <f t="shared" si="188"/>
        <v/>
      </c>
      <c r="G4009" s="142">
        <f>IF($K4009="Padrão",BDI!$B$17,IF($K4009="Diferenciado",BDI!$E$17,0))</f>
        <v>0.21290000000000001</v>
      </c>
      <c r="H4009" s="140" t="str">
        <f t="shared" si="186"/>
        <v/>
      </c>
      <c r="I4009" s="141" t="str">
        <f t="shared" si="187"/>
        <v/>
      </c>
      <c r="J4009" s="143"/>
      <c r="K4009" s="144" t="s">
        <v>3103</v>
      </c>
    </row>
    <row r="4010" spans="1:11" hidden="1" x14ac:dyDescent="0.25">
      <c r="A4010" s="137" t="s">
        <v>9522</v>
      </c>
      <c r="B4010" s="138" t="s">
        <v>9523</v>
      </c>
      <c r="C4010" s="139" t="s">
        <v>86</v>
      </c>
      <c r="D4010" s="139">
        <v>0</v>
      </c>
      <c r="E4010" s="140" t="s">
        <v>12</v>
      </c>
      <c r="F4010" s="141" t="str">
        <f t="shared" si="188"/>
        <v/>
      </c>
      <c r="G4010" s="142">
        <f>IF($K4010="Padrão",BDI!$B$17,IF($K4010="Diferenciado",BDI!$E$17,0))</f>
        <v>0.21290000000000001</v>
      </c>
      <c r="H4010" s="140" t="str">
        <f t="shared" si="186"/>
        <v/>
      </c>
      <c r="I4010" s="141" t="str">
        <f t="shared" si="187"/>
        <v/>
      </c>
      <c r="J4010" s="143"/>
      <c r="K4010" s="144" t="s">
        <v>3103</v>
      </c>
    </row>
    <row r="4011" spans="1:11" hidden="1" x14ac:dyDescent="0.25">
      <c r="A4011" s="137" t="s">
        <v>9524</v>
      </c>
      <c r="B4011" s="138" t="s">
        <v>9525</v>
      </c>
      <c r="C4011" s="139" t="s">
        <v>86</v>
      </c>
      <c r="D4011" s="139">
        <v>0</v>
      </c>
      <c r="E4011" s="140" t="s">
        <v>12</v>
      </c>
      <c r="F4011" s="141" t="str">
        <f t="shared" si="188"/>
        <v/>
      </c>
      <c r="G4011" s="142">
        <f>IF($K4011="Padrão",BDI!$B$17,IF($K4011="Diferenciado",BDI!$E$17,0))</f>
        <v>0.21290000000000001</v>
      </c>
      <c r="H4011" s="140" t="str">
        <f t="shared" si="186"/>
        <v/>
      </c>
      <c r="I4011" s="141" t="str">
        <f t="shared" si="187"/>
        <v/>
      </c>
      <c r="J4011" s="143"/>
      <c r="K4011" s="144" t="s">
        <v>3103</v>
      </c>
    </row>
    <row r="4012" spans="1:11" hidden="1" x14ac:dyDescent="0.25">
      <c r="A4012" s="137" t="s">
        <v>9526</v>
      </c>
      <c r="B4012" s="138" t="s">
        <v>9527</v>
      </c>
      <c r="C4012" s="139" t="s">
        <v>86</v>
      </c>
      <c r="D4012" s="139">
        <v>0</v>
      </c>
      <c r="E4012" s="140" t="s">
        <v>12</v>
      </c>
      <c r="F4012" s="141" t="str">
        <f t="shared" si="188"/>
        <v/>
      </c>
      <c r="G4012" s="142">
        <f>IF($K4012="Padrão",BDI!$B$17,IF($K4012="Diferenciado",BDI!$E$17,0))</f>
        <v>0.21290000000000001</v>
      </c>
      <c r="H4012" s="140" t="str">
        <f t="shared" si="186"/>
        <v/>
      </c>
      <c r="I4012" s="141" t="str">
        <f t="shared" si="187"/>
        <v/>
      </c>
      <c r="J4012" s="143"/>
      <c r="K4012" s="144" t="s">
        <v>3103</v>
      </c>
    </row>
    <row r="4013" spans="1:11" hidden="1" x14ac:dyDescent="0.25">
      <c r="A4013" s="137" t="s">
        <v>9528</v>
      </c>
      <c r="B4013" s="138" t="s">
        <v>9529</v>
      </c>
      <c r="C4013" s="139" t="s">
        <v>86</v>
      </c>
      <c r="D4013" s="139">
        <v>0</v>
      </c>
      <c r="E4013" s="140" t="s">
        <v>12</v>
      </c>
      <c r="F4013" s="141" t="str">
        <f t="shared" si="188"/>
        <v/>
      </c>
      <c r="G4013" s="142">
        <f>IF($K4013="Padrão",BDI!$B$17,IF($K4013="Diferenciado",BDI!$E$17,0))</f>
        <v>0.21290000000000001</v>
      </c>
      <c r="H4013" s="140" t="str">
        <f t="shared" si="186"/>
        <v/>
      </c>
      <c r="I4013" s="141" t="str">
        <f t="shared" si="187"/>
        <v/>
      </c>
      <c r="J4013" s="143"/>
      <c r="K4013" s="144" t="s">
        <v>3103</v>
      </c>
    </row>
    <row r="4014" spans="1:11" hidden="1" x14ac:dyDescent="0.25">
      <c r="A4014" s="137" t="s">
        <v>9530</v>
      </c>
      <c r="B4014" s="138" t="s">
        <v>9531</v>
      </c>
      <c r="C4014" s="139" t="s">
        <v>86</v>
      </c>
      <c r="D4014" s="139">
        <v>0</v>
      </c>
      <c r="E4014" s="140" t="s">
        <v>12</v>
      </c>
      <c r="F4014" s="141" t="str">
        <f t="shared" si="188"/>
        <v/>
      </c>
      <c r="G4014" s="142">
        <f>IF($K4014="Padrão",BDI!$B$17,IF($K4014="Diferenciado",BDI!$E$17,0))</f>
        <v>0.21290000000000001</v>
      </c>
      <c r="H4014" s="140" t="str">
        <f t="shared" si="186"/>
        <v/>
      </c>
      <c r="I4014" s="141" t="str">
        <f t="shared" si="187"/>
        <v/>
      </c>
      <c r="J4014" s="143"/>
      <c r="K4014" s="144" t="s">
        <v>3103</v>
      </c>
    </row>
    <row r="4015" spans="1:11" hidden="1" x14ac:dyDescent="0.25">
      <c r="A4015" s="185" t="s">
        <v>2241</v>
      </c>
      <c r="B4015" s="138" t="s">
        <v>9532</v>
      </c>
      <c r="C4015" s="139" t="s">
        <v>105</v>
      </c>
      <c r="D4015" s="139">
        <v>0</v>
      </c>
      <c r="E4015" s="140">
        <f ca="1">OFFSET(INDEX(Composições!A:H,MATCH(Orçamentária!A4015,Composições!A:A,0),8),2,0)</f>
        <v>323.209</v>
      </c>
      <c r="F4015" s="141">
        <f t="shared" ca="1" si="188"/>
        <v>0</v>
      </c>
      <c r="G4015" s="142">
        <f>IF($K4015="Padrão",BDI!$B$17,IF($K4015="Diferenciado",BDI!$E$17,0))</f>
        <v>0.21290000000000001</v>
      </c>
      <c r="H4015" s="140">
        <f t="shared" ca="1" si="186"/>
        <v>392.02</v>
      </c>
      <c r="I4015" s="141">
        <f t="shared" ca="1" si="187"/>
        <v>0</v>
      </c>
      <c r="J4015" s="143"/>
      <c r="K4015" s="144" t="s">
        <v>3103</v>
      </c>
    </row>
    <row r="4016" spans="1:11" hidden="1" x14ac:dyDescent="0.25">
      <c r="A4016" s="137" t="s">
        <v>9533</v>
      </c>
      <c r="B4016" s="138" t="s">
        <v>9534</v>
      </c>
      <c r="C4016" s="139" t="s">
        <v>86</v>
      </c>
      <c r="D4016" s="139">
        <v>0</v>
      </c>
      <c r="E4016" s="140" t="s">
        <v>12</v>
      </c>
      <c r="F4016" s="141" t="str">
        <f t="shared" si="188"/>
        <v/>
      </c>
      <c r="G4016" s="142">
        <f>IF($K4016="Padrão",BDI!$B$17,IF($K4016="Diferenciado",BDI!$E$17,0))</f>
        <v>0.21290000000000001</v>
      </c>
      <c r="H4016" s="140" t="str">
        <f t="shared" si="186"/>
        <v/>
      </c>
      <c r="I4016" s="141" t="str">
        <f t="shared" si="187"/>
        <v/>
      </c>
      <c r="J4016" s="143"/>
      <c r="K4016" s="144" t="s">
        <v>3103</v>
      </c>
    </row>
    <row r="4017" spans="1:11" hidden="1" x14ac:dyDescent="0.25">
      <c r="A4017" s="137" t="s">
        <v>9535</v>
      </c>
      <c r="B4017" s="138" t="s">
        <v>9536</v>
      </c>
      <c r="C4017" s="139" t="s">
        <v>86</v>
      </c>
      <c r="D4017" s="139">
        <v>0</v>
      </c>
      <c r="E4017" s="140" t="s">
        <v>12</v>
      </c>
      <c r="F4017" s="141" t="str">
        <f t="shared" si="188"/>
        <v/>
      </c>
      <c r="G4017" s="142">
        <f>IF($K4017="Padrão",BDI!$B$17,IF($K4017="Diferenciado",BDI!$E$17,0))</f>
        <v>0.21290000000000001</v>
      </c>
      <c r="H4017" s="140" t="str">
        <f t="shared" si="186"/>
        <v/>
      </c>
      <c r="I4017" s="141" t="str">
        <f t="shared" si="187"/>
        <v/>
      </c>
      <c r="J4017" s="143"/>
      <c r="K4017" s="144" t="s">
        <v>3103</v>
      </c>
    </row>
    <row r="4018" spans="1:11" hidden="1" x14ac:dyDescent="0.25">
      <c r="A4018" s="137" t="s">
        <v>9537</v>
      </c>
      <c r="B4018" s="138" t="s">
        <v>9538</v>
      </c>
      <c r="C4018" s="139" t="s">
        <v>86</v>
      </c>
      <c r="D4018" s="139">
        <v>0</v>
      </c>
      <c r="E4018" s="140" t="s">
        <v>12</v>
      </c>
      <c r="F4018" s="141" t="str">
        <f t="shared" si="188"/>
        <v/>
      </c>
      <c r="G4018" s="142">
        <f>IF($K4018="Padrão",BDI!$B$17,IF($K4018="Diferenciado",BDI!$E$17,0))</f>
        <v>0.21290000000000001</v>
      </c>
      <c r="H4018" s="140" t="str">
        <f t="shared" si="186"/>
        <v/>
      </c>
      <c r="I4018" s="141" t="str">
        <f t="shared" si="187"/>
        <v/>
      </c>
      <c r="J4018" s="143"/>
      <c r="K4018" s="144" t="s">
        <v>3103</v>
      </c>
    </row>
    <row r="4019" spans="1:11" hidden="1" x14ac:dyDescent="0.25">
      <c r="A4019" s="137" t="s">
        <v>9539</v>
      </c>
      <c r="B4019" s="138" t="s">
        <v>9540</v>
      </c>
      <c r="C4019" s="139" t="s">
        <v>86</v>
      </c>
      <c r="D4019" s="139">
        <v>0</v>
      </c>
      <c r="E4019" s="140" t="s">
        <v>12</v>
      </c>
      <c r="F4019" s="141" t="str">
        <f t="shared" si="188"/>
        <v/>
      </c>
      <c r="G4019" s="142">
        <f>IF($K4019="Padrão",BDI!$B$17,IF($K4019="Diferenciado",BDI!$E$17,0))</f>
        <v>0.21290000000000001</v>
      </c>
      <c r="H4019" s="140" t="str">
        <f t="shared" si="186"/>
        <v/>
      </c>
      <c r="I4019" s="141" t="str">
        <f t="shared" si="187"/>
        <v/>
      </c>
      <c r="J4019" s="143"/>
      <c r="K4019" s="144" t="s">
        <v>3103</v>
      </c>
    </row>
    <row r="4020" spans="1:11" hidden="1" x14ac:dyDescent="0.25">
      <c r="A4020" s="137" t="s">
        <v>9541</v>
      </c>
      <c r="B4020" s="138" t="s">
        <v>9542</v>
      </c>
      <c r="C4020" s="139" t="s">
        <v>86</v>
      </c>
      <c r="D4020" s="139">
        <v>0</v>
      </c>
      <c r="E4020" s="140" t="s">
        <v>12</v>
      </c>
      <c r="F4020" s="141" t="str">
        <f t="shared" si="188"/>
        <v/>
      </c>
      <c r="G4020" s="142">
        <f>IF($K4020="Padrão",BDI!$B$17,IF($K4020="Diferenciado",BDI!$E$17,0))</f>
        <v>0.21290000000000001</v>
      </c>
      <c r="H4020" s="140" t="str">
        <f t="shared" si="186"/>
        <v/>
      </c>
      <c r="I4020" s="141" t="str">
        <f t="shared" si="187"/>
        <v/>
      </c>
      <c r="J4020" s="143"/>
      <c r="K4020" s="144" t="s">
        <v>3103</v>
      </c>
    </row>
    <row r="4021" spans="1:11" hidden="1" x14ac:dyDescent="0.25">
      <c r="A4021" s="185" t="s">
        <v>2242</v>
      </c>
      <c r="B4021" s="138" t="s">
        <v>9543</v>
      </c>
      <c r="C4021" s="139" t="s">
        <v>105</v>
      </c>
      <c r="D4021" s="139">
        <v>0</v>
      </c>
      <c r="E4021" s="140">
        <f ca="1">OFFSET(INDEX(Composições!A:H,MATCH(Orçamentária!A4021,Composições!A:A,0),8),2,0)</f>
        <v>506.99599999999992</v>
      </c>
      <c r="F4021" s="141">
        <f t="shared" ca="1" si="188"/>
        <v>0</v>
      </c>
      <c r="G4021" s="142">
        <f>IF($K4021="Padrão",BDI!$B$17,IF($K4021="Diferenciado",BDI!$E$17,0))</f>
        <v>0.21290000000000001</v>
      </c>
      <c r="H4021" s="140">
        <f t="shared" ca="1" si="186"/>
        <v>614.94000000000005</v>
      </c>
      <c r="I4021" s="141">
        <f t="shared" ca="1" si="187"/>
        <v>0</v>
      </c>
      <c r="J4021" s="143"/>
      <c r="K4021" s="144" t="s">
        <v>3103</v>
      </c>
    </row>
    <row r="4022" spans="1:11" hidden="1" x14ac:dyDescent="0.25">
      <c r="A4022" s="137" t="s">
        <v>9544</v>
      </c>
      <c r="B4022" s="138" t="s">
        <v>9545</v>
      </c>
      <c r="C4022" s="139" t="s">
        <v>86</v>
      </c>
      <c r="D4022" s="139">
        <v>0</v>
      </c>
      <c r="E4022" s="140" t="s">
        <v>12</v>
      </c>
      <c r="F4022" s="141" t="str">
        <f t="shared" si="188"/>
        <v/>
      </c>
      <c r="G4022" s="142">
        <f>IF($K4022="Padrão",BDI!$B$17,IF($K4022="Diferenciado",BDI!$E$17,0))</f>
        <v>0.21290000000000001</v>
      </c>
      <c r="H4022" s="140" t="str">
        <f t="shared" si="186"/>
        <v/>
      </c>
      <c r="I4022" s="141" t="str">
        <f t="shared" si="187"/>
        <v/>
      </c>
      <c r="J4022" s="143"/>
      <c r="K4022" s="144" t="s">
        <v>3103</v>
      </c>
    </row>
    <row r="4023" spans="1:11" hidden="1" x14ac:dyDescent="0.25">
      <c r="A4023" s="137" t="s">
        <v>9546</v>
      </c>
      <c r="B4023" s="138" t="s">
        <v>9547</v>
      </c>
      <c r="C4023" s="139" t="s">
        <v>86</v>
      </c>
      <c r="D4023" s="139">
        <v>0</v>
      </c>
      <c r="E4023" s="140" t="s">
        <v>12</v>
      </c>
      <c r="F4023" s="141" t="str">
        <f t="shared" si="188"/>
        <v/>
      </c>
      <c r="G4023" s="142">
        <f>IF($K4023="Padrão",BDI!$B$17,IF($K4023="Diferenciado",BDI!$E$17,0))</f>
        <v>0.21290000000000001</v>
      </c>
      <c r="H4023" s="140" t="str">
        <f t="shared" si="186"/>
        <v/>
      </c>
      <c r="I4023" s="141" t="str">
        <f t="shared" si="187"/>
        <v/>
      </c>
      <c r="J4023" s="143"/>
      <c r="K4023" s="144" t="s">
        <v>3103</v>
      </c>
    </row>
    <row r="4024" spans="1:11" hidden="1" x14ac:dyDescent="0.25">
      <c r="A4024" s="137" t="s">
        <v>9548</v>
      </c>
      <c r="B4024" s="138" t="s">
        <v>9549</v>
      </c>
      <c r="C4024" s="139" t="s">
        <v>86</v>
      </c>
      <c r="D4024" s="139">
        <v>0</v>
      </c>
      <c r="E4024" s="140" t="s">
        <v>12</v>
      </c>
      <c r="F4024" s="141" t="str">
        <f t="shared" si="188"/>
        <v/>
      </c>
      <c r="G4024" s="142">
        <f>IF($K4024="Padrão",BDI!$B$17,IF($K4024="Diferenciado",BDI!$E$17,0))</f>
        <v>0.21290000000000001</v>
      </c>
      <c r="H4024" s="140" t="str">
        <f t="shared" si="186"/>
        <v/>
      </c>
      <c r="I4024" s="141" t="str">
        <f t="shared" si="187"/>
        <v/>
      </c>
      <c r="J4024" s="143"/>
      <c r="K4024" s="144" t="s">
        <v>3103</v>
      </c>
    </row>
    <row r="4025" spans="1:11" hidden="1" x14ac:dyDescent="0.25">
      <c r="A4025" s="137" t="s">
        <v>9550</v>
      </c>
      <c r="B4025" s="138" t="s">
        <v>9551</v>
      </c>
      <c r="C4025" s="139" t="s">
        <v>86</v>
      </c>
      <c r="D4025" s="139">
        <v>0</v>
      </c>
      <c r="E4025" s="140" t="s">
        <v>12</v>
      </c>
      <c r="F4025" s="141" t="str">
        <f t="shared" si="188"/>
        <v/>
      </c>
      <c r="G4025" s="142">
        <f>IF($K4025="Padrão",BDI!$B$17,IF($K4025="Diferenciado",BDI!$E$17,0))</f>
        <v>0.21290000000000001</v>
      </c>
      <c r="H4025" s="140" t="str">
        <f t="shared" si="186"/>
        <v/>
      </c>
      <c r="I4025" s="141" t="str">
        <f t="shared" si="187"/>
        <v/>
      </c>
      <c r="J4025" s="143"/>
      <c r="K4025" s="144" t="s">
        <v>3103</v>
      </c>
    </row>
    <row r="4026" spans="1:11" hidden="1" x14ac:dyDescent="0.25">
      <c r="A4026" s="137" t="s">
        <v>9552</v>
      </c>
      <c r="B4026" s="138" t="s">
        <v>9553</v>
      </c>
      <c r="C4026" s="139" t="s">
        <v>86</v>
      </c>
      <c r="D4026" s="139">
        <v>0</v>
      </c>
      <c r="E4026" s="140" t="s">
        <v>12</v>
      </c>
      <c r="F4026" s="141" t="str">
        <f t="shared" si="188"/>
        <v/>
      </c>
      <c r="G4026" s="142">
        <f>IF($K4026="Padrão",BDI!$B$17,IF($K4026="Diferenciado",BDI!$E$17,0))</f>
        <v>0.21290000000000001</v>
      </c>
      <c r="H4026" s="140" t="str">
        <f t="shared" si="186"/>
        <v/>
      </c>
      <c r="I4026" s="141" t="str">
        <f t="shared" si="187"/>
        <v/>
      </c>
      <c r="J4026" s="143"/>
      <c r="K4026" s="144" t="s">
        <v>3103</v>
      </c>
    </row>
    <row r="4027" spans="1:11" hidden="1" x14ac:dyDescent="0.25">
      <c r="A4027" s="137" t="s">
        <v>9554</v>
      </c>
      <c r="B4027" s="138" t="s">
        <v>9555</v>
      </c>
      <c r="C4027" s="139" t="s">
        <v>86</v>
      </c>
      <c r="D4027" s="139">
        <v>0</v>
      </c>
      <c r="E4027" s="140" t="s">
        <v>12</v>
      </c>
      <c r="F4027" s="141" t="str">
        <f t="shared" si="188"/>
        <v/>
      </c>
      <c r="G4027" s="142">
        <f>IF($K4027="Padrão",BDI!$B$17,IF($K4027="Diferenciado",BDI!$E$17,0))</f>
        <v>0.21290000000000001</v>
      </c>
      <c r="H4027" s="140" t="str">
        <f t="shared" si="186"/>
        <v/>
      </c>
      <c r="I4027" s="141" t="str">
        <f t="shared" si="187"/>
        <v/>
      </c>
      <c r="J4027" s="143"/>
      <c r="K4027" s="144" t="s">
        <v>3103</v>
      </c>
    </row>
    <row r="4028" spans="1:11" hidden="1" x14ac:dyDescent="0.25">
      <c r="A4028" s="185" t="s">
        <v>2243</v>
      </c>
      <c r="B4028" s="138" t="s">
        <v>9556</v>
      </c>
      <c r="C4028" s="139" t="s">
        <v>105</v>
      </c>
      <c r="D4028" s="139">
        <v>0</v>
      </c>
      <c r="E4028" s="140">
        <f ca="1">OFFSET(INDEX(Composições!A:H,MATCH(Orçamentária!A4028,Composições!A:A,0),8),2,0)</f>
        <v>570.71249999999998</v>
      </c>
      <c r="F4028" s="141">
        <f t="shared" ca="1" si="188"/>
        <v>0</v>
      </c>
      <c r="G4028" s="142">
        <f>IF($K4028="Padrão",BDI!$B$17,IF($K4028="Diferenciado",BDI!$E$17,0))</f>
        <v>0.21290000000000001</v>
      </c>
      <c r="H4028" s="140">
        <f t="shared" ca="1" si="186"/>
        <v>692.22</v>
      </c>
      <c r="I4028" s="141">
        <f t="shared" ca="1" si="187"/>
        <v>0</v>
      </c>
      <c r="J4028" s="143"/>
      <c r="K4028" s="144" t="s">
        <v>3103</v>
      </c>
    </row>
    <row r="4029" spans="1:11" hidden="1" x14ac:dyDescent="0.25">
      <c r="A4029" s="137" t="s">
        <v>9557</v>
      </c>
      <c r="B4029" s="138" t="s">
        <v>9558</v>
      </c>
      <c r="C4029" s="139" t="s">
        <v>86</v>
      </c>
      <c r="D4029" s="139">
        <v>0</v>
      </c>
      <c r="E4029" s="140" t="s">
        <v>12</v>
      </c>
      <c r="F4029" s="141" t="str">
        <f t="shared" si="188"/>
        <v/>
      </c>
      <c r="G4029" s="142">
        <f>IF($K4029="Padrão",BDI!$B$17,IF($K4029="Diferenciado",BDI!$E$17,0))</f>
        <v>0.21290000000000001</v>
      </c>
      <c r="H4029" s="140" t="str">
        <f t="shared" si="186"/>
        <v/>
      </c>
      <c r="I4029" s="141" t="str">
        <f t="shared" si="187"/>
        <v/>
      </c>
      <c r="J4029" s="143"/>
      <c r="K4029" s="144" t="s">
        <v>3103</v>
      </c>
    </row>
    <row r="4030" spans="1:11" hidden="1" x14ac:dyDescent="0.25">
      <c r="A4030" s="137" t="s">
        <v>9559</v>
      </c>
      <c r="B4030" s="138" t="s">
        <v>9560</v>
      </c>
      <c r="C4030" s="139" t="s">
        <v>86</v>
      </c>
      <c r="D4030" s="139">
        <v>0</v>
      </c>
      <c r="E4030" s="140" t="s">
        <v>12</v>
      </c>
      <c r="F4030" s="141" t="str">
        <f t="shared" si="188"/>
        <v/>
      </c>
      <c r="G4030" s="142">
        <f>IF($K4030="Padrão",BDI!$B$17,IF($K4030="Diferenciado",BDI!$E$17,0))</f>
        <v>0.21290000000000001</v>
      </c>
      <c r="H4030" s="140" t="str">
        <f t="shared" si="186"/>
        <v/>
      </c>
      <c r="I4030" s="141" t="str">
        <f t="shared" si="187"/>
        <v/>
      </c>
      <c r="J4030" s="143"/>
      <c r="K4030" s="144" t="s">
        <v>3103</v>
      </c>
    </row>
    <row r="4031" spans="1:11" hidden="1" x14ac:dyDescent="0.25">
      <c r="A4031" s="137" t="s">
        <v>9561</v>
      </c>
      <c r="B4031" s="138" t="s">
        <v>9562</v>
      </c>
      <c r="C4031" s="139" t="s">
        <v>86</v>
      </c>
      <c r="D4031" s="139">
        <v>0</v>
      </c>
      <c r="E4031" s="140" t="s">
        <v>12</v>
      </c>
      <c r="F4031" s="141" t="str">
        <f t="shared" si="188"/>
        <v/>
      </c>
      <c r="G4031" s="142">
        <f>IF($K4031="Padrão",BDI!$B$17,IF($K4031="Diferenciado",BDI!$E$17,0))</f>
        <v>0.21290000000000001</v>
      </c>
      <c r="H4031" s="140" t="str">
        <f t="shared" si="186"/>
        <v/>
      </c>
      <c r="I4031" s="141" t="str">
        <f t="shared" si="187"/>
        <v/>
      </c>
      <c r="J4031" s="143"/>
      <c r="K4031" s="144" t="s">
        <v>3103</v>
      </c>
    </row>
    <row r="4032" spans="1:11" hidden="1" x14ac:dyDescent="0.25">
      <c r="A4032" s="137" t="s">
        <v>9563</v>
      </c>
      <c r="B4032" s="138" t="s">
        <v>9564</v>
      </c>
      <c r="C4032" s="139" t="s">
        <v>86</v>
      </c>
      <c r="D4032" s="139">
        <v>0</v>
      </c>
      <c r="E4032" s="140" t="s">
        <v>12</v>
      </c>
      <c r="F4032" s="141" t="str">
        <f t="shared" si="188"/>
        <v/>
      </c>
      <c r="G4032" s="142">
        <f>IF($K4032="Padrão",BDI!$B$17,IF($K4032="Diferenciado",BDI!$E$17,0))</f>
        <v>0.21290000000000001</v>
      </c>
      <c r="H4032" s="140" t="str">
        <f t="shared" si="186"/>
        <v/>
      </c>
      <c r="I4032" s="141" t="str">
        <f t="shared" si="187"/>
        <v/>
      </c>
      <c r="J4032" s="143"/>
      <c r="K4032" s="144" t="s">
        <v>3103</v>
      </c>
    </row>
    <row r="4033" spans="1:11" hidden="1" x14ac:dyDescent="0.25">
      <c r="A4033" s="137" t="s">
        <v>9565</v>
      </c>
      <c r="B4033" s="138" t="s">
        <v>9566</v>
      </c>
      <c r="C4033" s="139" t="s">
        <v>86</v>
      </c>
      <c r="D4033" s="139">
        <v>0</v>
      </c>
      <c r="E4033" s="140" t="s">
        <v>12</v>
      </c>
      <c r="F4033" s="141" t="str">
        <f t="shared" si="188"/>
        <v/>
      </c>
      <c r="G4033" s="142">
        <f>IF($K4033="Padrão",BDI!$B$17,IF($K4033="Diferenciado",BDI!$E$17,0))</f>
        <v>0.21290000000000001</v>
      </c>
      <c r="H4033" s="140" t="str">
        <f t="shared" si="186"/>
        <v/>
      </c>
      <c r="I4033" s="141" t="str">
        <f t="shared" si="187"/>
        <v/>
      </c>
      <c r="J4033" s="143"/>
      <c r="K4033" s="144" t="s">
        <v>3103</v>
      </c>
    </row>
    <row r="4034" spans="1:11" hidden="1" x14ac:dyDescent="0.25">
      <c r="A4034" s="185" t="s">
        <v>2244</v>
      </c>
      <c r="B4034" s="138" t="s">
        <v>9567</v>
      </c>
      <c r="C4034" s="139" t="s">
        <v>105</v>
      </c>
      <c r="D4034" s="139">
        <v>0</v>
      </c>
      <c r="E4034" s="140">
        <f ca="1">OFFSET(INDEX(Composições!A:H,MATCH(Orçamentária!A4034,Composições!A:A,0),8),2,0)</f>
        <v>859.30349999999999</v>
      </c>
      <c r="F4034" s="141">
        <f t="shared" ca="1" si="188"/>
        <v>0</v>
      </c>
      <c r="G4034" s="142">
        <f>IF($K4034="Padrão",BDI!$B$17,IF($K4034="Diferenciado",BDI!$E$17,0))</f>
        <v>0.21290000000000001</v>
      </c>
      <c r="H4034" s="140">
        <f t="shared" ca="1" si="186"/>
        <v>1042.25</v>
      </c>
      <c r="I4034" s="141">
        <f t="shared" ca="1" si="187"/>
        <v>0</v>
      </c>
      <c r="J4034" s="143"/>
      <c r="K4034" s="144" t="s">
        <v>3103</v>
      </c>
    </row>
    <row r="4035" spans="1:11" hidden="1" x14ac:dyDescent="0.25">
      <c r="A4035" s="137" t="s">
        <v>9568</v>
      </c>
      <c r="B4035" s="138" t="s">
        <v>9569</v>
      </c>
      <c r="C4035" s="139" t="s">
        <v>86</v>
      </c>
      <c r="D4035" s="139">
        <v>0</v>
      </c>
      <c r="E4035" s="140" t="s">
        <v>12</v>
      </c>
      <c r="F4035" s="141" t="str">
        <f t="shared" si="188"/>
        <v/>
      </c>
      <c r="G4035" s="142">
        <f>IF($K4035="Padrão",BDI!$B$17,IF($K4035="Diferenciado",BDI!$E$17,0))</f>
        <v>0.21290000000000001</v>
      </c>
      <c r="H4035" s="140" t="str">
        <f t="shared" si="186"/>
        <v/>
      </c>
      <c r="I4035" s="141" t="str">
        <f t="shared" si="187"/>
        <v/>
      </c>
      <c r="J4035" s="143"/>
      <c r="K4035" s="144" t="s">
        <v>3103</v>
      </c>
    </row>
    <row r="4036" spans="1:11" hidden="1" x14ac:dyDescent="0.25">
      <c r="A4036" s="137" t="s">
        <v>9570</v>
      </c>
      <c r="B4036" s="138" t="s">
        <v>9571</v>
      </c>
      <c r="C4036" s="139" t="s">
        <v>86</v>
      </c>
      <c r="D4036" s="139">
        <v>0</v>
      </c>
      <c r="E4036" s="140" t="s">
        <v>12</v>
      </c>
      <c r="F4036" s="141" t="str">
        <f t="shared" si="188"/>
        <v/>
      </c>
      <c r="G4036" s="142">
        <f>IF($K4036="Padrão",BDI!$B$17,IF($K4036="Diferenciado",BDI!$E$17,0))</f>
        <v>0.21290000000000001</v>
      </c>
      <c r="H4036" s="140" t="str">
        <f t="shared" si="186"/>
        <v/>
      </c>
      <c r="I4036" s="141" t="str">
        <f t="shared" si="187"/>
        <v/>
      </c>
      <c r="J4036" s="143"/>
      <c r="K4036" s="144" t="s">
        <v>3103</v>
      </c>
    </row>
    <row r="4037" spans="1:11" hidden="1" x14ac:dyDescent="0.25">
      <c r="A4037" s="137" t="s">
        <v>9572</v>
      </c>
      <c r="B4037" s="138" t="s">
        <v>9573</v>
      </c>
      <c r="C4037" s="139" t="s">
        <v>86</v>
      </c>
      <c r="D4037" s="139">
        <v>0</v>
      </c>
      <c r="E4037" s="140" t="s">
        <v>12</v>
      </c>
      <c r="F4037" s="141" t="str">
        <f t="shared" si="188"/>
        <v/>
      </c>
      <c r="G4037" s="142">
        <f>IF($K4037="Padrão",BDI!$B$17,IF($K4037="Diferenciado",BDI!$E$17,0))</f>
        <v>0.21290000000000001</v>
      </c>
      <c r="H4037" s="140" t="str">
        <f t="shared" si="186"/>
        <v/>
      </c>
      <c r="I4037" s="141" t="str">
        <f t="shared" si="187"/>
        <v/>
      </c>
      <c r="J4037" s="143"/>
      <c r="K4037" s="144" t="s">
        <v>3103</v>
      </c>
    </row>
    <row r="4038" spans="1:11" hidden="1" x14ac:dyDescent="0.25">
      <c r="A4038" s="137" t="s">
        <v>9574</v>
      </c>
      <c r="B4038" s="138" t="s">
        <v>9575</v>
      </c>
      <c r="C4038" s="139" t="s">
        <v>86</v>
      </c>
      <c r="D4038" s="139">
        <v>0</v>
      </c>
      <c r="E4038" s="140" t="s">
        <v>12</v>
      </c>
      <c r="F4038" s="141" t="str">
        <f t="shared" si="188"/>
        <v/>
      </c>
      <c r="G4038" s="142">
        <f>IF($K4038="Padrão",BDI!$B$17,IF($K4038="Diferenciado",BDI!$E$17,0))</f>
        <v>0.21290000000000001</v>
      </c>
      <c r="H4038" s="140" t="str">
        <f t="shared" ref="H4038:H4101" si="189">IF(ISNUMBER(E4038),ROUND(E4038*(1+G4038),2),"")</f>
        <v/>
      </c>
      <c r="I4038" s="141" t="str">
        <f t="shared" ref="I4038:I4101" si="190">IF(ISNUMBER(E4038),ROUND(H4038*D4038,2),"")</f>
        <v/>
      </c>
      <c r="J4038" s="143"/>
      <c r="K4038" s="144" t="s">
        <v>3103</v>
      </c>
    </row>
    <row r="4039" spans="1:11" hidden="1" x14ac:dyDescent="0.25">
      <c r="A4039" s="137" t="s">
        <v>9576</v>
      </c>
      <c r="B4039" s="138" t="s">
        <v>9577</v>
      </c>
      <c r="C4039" s="139" t="s">
        <v>86</v>
      </c>
      <c r="D4039" s="139">
        <v>0</v>
      </c>
      <c r="E4039" s="140" t="s">
        <v>12</v>
      </c>
      <c r="F4039" s="141" t="str">
        <f t="shared" ref="F4039:F4102" si="191">IF(ISNUMBER(E4039),D4039*E4039,"")</f>
        <v/>
      </c>
      <c r="G4039" s="142">
        <f>IF($K4039="Padrão",BDI!$B$17,IF($K4039="Diferenciado",BDI!$E$17,0))</f>
        <v>0.21290000000000001</v>
      </c>
      <c r="H4039" s="140" t="str">
        <f t="shared" si="189"/>
        <v/>
      </c>
      <c r="I4039" s="141" t="str">
        <f t="shared" si="190"/>
        <v/>
      </c>
      <c r="J4039" s="143"/>
      <c r="K4039" s="144" t="s">
        <v>3103</v>
      </c>
    </row>
    <row r="4040" spans="1:11" hidden="1" x14ac:dyDescent="0.25">
      <c r="A4040" s="137" t="s">
        <v>9578</v>
      </c>
      <c r="B4040" s="138" t="s">
        <v>9579</v>
      </c>
      <c r="C4040" s="139" t="s">
        <v>86</v>
      </c>
      <c r="D4040" s="139">
        <v>0</v>
      </c>
      <c r="E4040" s="140" t="s">
        <v>12</v>
      </c>
      <c r="F4040" s="141" t="str">
        <f t="shared" si="191"/>
        <v/>
      </c>
      <c r="G4040" s="142">
        <f>IF($K4040="Padrão",BDI!$B$17,IF($K4040="Diferenciado",BDI!$E$17,0))</f>
        <v>0.21290000000000001</v>
      </c>
      <c r="H4040" s="140" t="str">
        <f t="shared" si="189"/>
        <v/>
      </c>
      <c r="I4040" s="141" t="str">
        <f t="shared" si="190"/>
        <v/>
      </c>
      <c r="J4040" s="143"/>
      <c r="K4040" s="144" t="s">
        <v>3103</v>
      </c>
    </row>
    <row r="4041" spans="1:11" hidden="1" x14ac:dyDescent="0.25">
      <c r="A4041" s="185" t="s">
        <v>2245</v>
      </c>
      <c r="B4041" s="138" t="s">
        <v>9580</v>
      </c>
      <c r="C4041" s="139" t="s">
        <v>105</v>
      </c>
      <c r="D4041" s="139">
        <v>0</v>
      </c>
      <c r="E4041" s="140">
        <f ca="1">OFFSET(INDEX(Composições!A:H,MATCH(Orçamentária!A4041,Composições!A:A,0),8),2,0)</f>
        <v>4.1040000000000001</v>
      </c>
      <c r="F4041" s="141">
        <f t="shared" ca="1" si="191"/>
        <v>0</v>
      </c>
      <c r="G4041" s="142">
        <f>IF($K4041="Padrão",BDI!$B$17,IF($K4041="Diferenciado",BDI!$E$17,0))</f>
        <v>0.21290000000000001</v>
      </c>
      <c r="H4041" s="140">
        <f t="shared" ca="1" si="189"/>
        <v>4.9800000000000004</v>
      </c>
      <c r="I4041" s="141">
        <f t="shared" ca="1" si="190"/>
        <v>0</v>
      </c>
      <c r="J4041" s="143"/>
      <c r="K4041" s="144" t="s">
        <v>3103</v>
      </c>
    </row>
    <row r="4042" spans="1:11" hidden="1" x14ac:dyDescent="0.25">
      <c r="A4042" s="185" t="s">
        <v>2246</v>
      </c>
      <c r="B4042" s="138" t="s">
        <v>9581</v>
      </c>
      <c r="C4042" s="139" t="s">
        <v>86</v>
      </c>
      <c r="D4042" s="139">
        <v>0</v>
      </c>
      <c r="E4042" s="140">
        <f ca="1">OFFSET(INDEX(Composições!A:H,MATCH(Orçamentária!A4042,Composições!A:A,0),8),2,0)</f>
        <v>2.7075</v>
      </c>
      <c r="F4042" s="141">
        <f t="shared" ca="1" si="191"/>
        <v>0</v>
      </c>
      <c r="G4042" s="142">
        <f>IF($K4042="Padrão",BDI!$B$17,IF($K4042="Diferenciado",BDI!$E$17,0))</f>
        <v>0.21290000000000001</v>
      </c>
      <c r="H4042" s="140">
        <f t="shared" ca="1" si="189"/>
        <v>3.28</v>
      </c>
      <c r="I4042" s="141">
        <f t="shared" ca="1" si="190"/>
        <v>0</v>
      </c>
      <c r="J4042" s="143"/>
      <c r="K4042" s="144" t="s">
        <v>3103</v>
      </c>
    </row>
    <row r="4043" spans="1:11" hidden="1" x14ac:dyDescent="0.25">
      <c r="A4043" s="185" t="s">
        <v>2247</v>
      </c>
      <c r="B4043" s="138" t="s">
        <v>9582</v>
      </c>
      <c r="C4043" s="139" t="s">
        <v>86</v>
      </c>
      <c r="D4043" s="139">
        <v>0</v>
      </c>
      <c r="E4043" s="140">
        <f ca="1">OFFSET(INDEX(Composições!A:H,MATCH(Orçamentária!A4043,Composições!A:A,0),8),2,0)</f>
        <v>2.052</v>
      </c>
      <c r="F4043" s="141">
        <f t="shared" ca="1" si="191"/>
        <v>0</v>
      </c>
      <c r="G4043" s="142">
        <f>IF($K4043="Padrão",BDI!$B$17,IF($K4043="Diferenciado",BDI!$E$17,0))</f>
        <v>0.21290000000000001</v>
      </c>
      <c r="H4043" s="140">
        <f t="shared" ca="1" si="189"/>
        <v>2.4900000000000002</v>
      </c>
      <c r="I4043" s="141">
        <f t="shared" ca="1" si="190"/>
        <v>0</v>
      </c>
      <c r="J4043" s="143"/>
      <c r="K4043" s="144" t="s">
        <v>3103</v>
      </c>
    </row>
    <row r="4044" spans="1:11" hidden="1" x14ac:dyDescent="0.25">
      <c r="A4044" s="185" t="s">
        <v>2248</v>
      </c>
      <c r="B4044" s="138" t="s">
        <v>9583</v>
      </c>
      <c r="C4044" s="139" t="s">
        <v>86</v>
      </c>
      <c r="D4044" s="139">
        <v>0</v>
      </c>
      <c r="E4044" s="140">
        <f ca="1">OFFSET(INDEX(Composições!A:H,MATCH(Orçamentária!A4044,Composições!A:A,0),8),2,0)</f>
        <v>12.292999999999999</v>
      </c>
      <c r="F4044" s="141">
        <f t="shared" ca="1" si="191"/>
        <v>0</v>
      </c>
      <c r="G4044" s="142">
        <f>IF($K4044="Padrão",BDI!$B$17,IF($K4044="Diferenciado",BDI!$E$17,0))</f>
        <v>0.21290000000000001</v>
      </c>
      <c r="H4044" s="140">
        <f t="shared" ca="1" si="189"/>
        <v>14.91</v>
      </c>
      <c r="I4044" s="141">
        <f t="shared" ca="1" si="190"/>
        <v>0</v>
      </c>
      <c r="J4044" s="143"/>
      <c r="K4044" s="144" t="s">
        <v>3103</v>
      </c>
    </row>
    <row r="4045" spans="1:11" hidden="1" x14ac:dyDescent="0.25">
      <c r="A4045" s="185" t="s">
        <v>2249</v>
      </c>
      <c r="B4045" s="138" t="s">
        <v>9584</v>
      </c>
      <c r="C4045" s="139" t="s">
        <v>105</v>
      </c>
      <c r="D4045" s="139">
        <v>0</v>
      </c>
      <c r="E4045" s="140">
        <f ca="1">OFFSET(INDEX(Composições!A:H,MATCH(Orçamentária!A4045,Composições!A:A,0),8),2,0)</f>
        <v>10.003499999999999</v>
      </c>
      <c r="F4045" s="141">
        <f t="shared" ca="1" si="191"/>
        <v>0</v>
      </c>
      <c r="G4045" s="142">
        <f>IF($K4045="Padrão",BDI!$B$17,IF($K4045="Diferenciado",BDI!$E$17,0))</f>
        <v>0.21290000000000001</v>
      </c>
      <c r="H4045" s="140">
        <f t="shared" ca="1" si="189"/>
        <v>12.13</v>
      </c>
      <c r="I4045" s="141">
        <f t="shared" ca="1" si="190"/>
        <v>0</v>
      </c>
      <c r="J4045" s="143"/>
      <c r="K4045" s="144" t="s">
        <v>3103</v>
      </c>
    </row>
    <row r="4046" spans="1:11" hidden="1" x14ac:dyDescent="0.25">
      <c r="A4046" s="185" t="s">
        <v>2250</v>
      </c>
      <c r="B4046" s="138" t="s">
        <v>9585</v>
      </c>
      <c r="C4046" s="139" t="s">
        <v>86</v>
      </c>
      <c r="D4046" s="139">
        <v>0</v>
      </c>
      <c r="E4046" s="140">
        <f ca="1">OFFSET(INDEX(Composições!A:H,MATCH(Orçamentária!A4046,Composições!A:A,0),8),2,0)</f>
        <v>14.259499999999999</v>
      </c>
      <c r="F4046" s="141">
        <f t="shared" ca="1" si="191"/>
        <v>0</v>
      </c>
      <c r="G4046" s="142">
        <f>IF($K4046="Padrão",BDI!$B$17,IF($K4046="Diferenciado",BDI!$E$17,0))</f>
        <v>0.21290000000000001</v>
      </c>
      <c r="H4046" s="140">
        <f t="shared" ca="1" si="189"/>
        <v>17.3</v>
      </c>
      <c r="I4046" s="141">
        <f t="shared" ca="1" si="190"/>
        <v>0</v>
      </c>
      <c r="J4046" s="143"/>
      <c r="K4046" s="144" t="s">
        <v>3103</v>
      </c>
    </row>
    <row r="4047" spans="1:11" hidden="1" x14ac:dyDescent="0.25">
      <c r="A4047" s="185" t="s">
        <v>2251</v>
      </c>
      <c r="B4047" s="138" t="s">
        <v>9586</v>
      </c>
      <c r="C4047" s="139" t="s">
        <v>86</v>
      </c>
      <c r="D4047" s="139">
        <v>0</v>
      </c>
      <c r="E4047" s="140">
        <f ca="1">OFFSET(INDEX(Composições!A:H,MATCH(Orçamentária!A4047,Composições!A:A,0),8),2,0)</f>
        <v>5.0255000000000001</v>
      </c>
      <c r="F4047" s="141">
        <f t="shared" ca="1" si="191"/>
        <v>0</v>
      </c>
      <c r="G4047" s="142">
        <f>IF($K4047="Padrão",BDI!$B$17,IF($K4047="Diferenciado",BDI!$E$17,0))</f>
        <v>0.21290000000000001</v>
      </c>
      <c r="H4047" s="140">
        <f t="shared" ca="1" si="189"/>
        <v>6.1</v>
      </c>
      <c r="I4047" s="141">
        <f t="shared" ca="1" si="190"/>
        <v>0</v>
      </c>
      <c r="J4047" s="143"/>
      <c r="K4047" s="144" t="s">
        <v>3103</v>
      </c>
    </row>
    <row r="4048" spans="1:11" hidden="1" x14ac:dyDescent="0.25">
      <c r="A4048" s="185" t="s">
        <v>2252</v>
      </c>
      <c r="B4048" s="138" t="s">
        <v>9587</v>
      </c>
      <c r="C4048" s="139" t="s">
        <v>86</v>
      </c>
      <c r="D4048" s="139">
        <v>0</v>
      </c>
      <c r="E4048" s="140">
        <f ca="1">OFFSET(INDEX(Composições!A:H,MATCH(Orçamentária!A4048,Composições!A:A,0),8),2,0)</f>
        <v>14.297499999999999</v>
      </c>
      <c r="F4048" s="141">
        <f t="shared" ca="1" si="191"/>
        <v>0</v>
      </c>
      <c r="G4048" s="142">
        <f>IF($K4048="Padrão",BDI!$B$17,IF($K4048="Diferenciado",BDI!$E$17,0))</f>
        <v>0.21290000000000001</v>
      </c>
      <c r="H4048" s="140">
        <f t="shared" ca="1" si="189"/>
        <v>17.34</v>
      </c>
      <c r="I4048" s="141">
        <f t="shared" ca="1" si="190"/>
        <v>0</v>
      </c>
      <c r="J4048" s="143"/>
      <c r="K4048" s="144" t="s">
        <v>3103</v>
      </c>
    </row>
    <row r="4049" spans="1:11" hidden="1" x14ac:dyDescent="0.25">
      <c r="A4049" s="185" t="s">
        <v>2253</v>
      </c>
      <c r="B4049" s="138" t="s">
        <v>9588</v>
      </c>
      <c r="C4049" s="139" t="s">
        <v>86</v>
      </c>
      <c r="D4049" s="139">
        <v>0</v>
      </c>
      <c r="E4049" s="140">
        <f ca="1">OFFSET(INDEX(Composições!A:H,MATCH(Orçamentária!A4049,Composições!A:A,0),8),2,0)</f>
        <v>1.0640000000000001</v>
      </c>
      <c r="F4049" s="141">
        <f t="shared" ca="1" si="191"/>
        <v>0</v>
      </c>
      <c r="G4049" s="142">
        <f>IF($K4049="Padrão",BDI!$B$17,IF($K4049="Diferenciado",BDI!$E$17,0))</f>
        <v>0.21290000000000001</v>
      </c>
      <c r="H4049" s="140">
        <f t="shared" ca="1" si="189"/>
        <v>1.29</v>
      </c>
      <c r="I4049" s="141">
        <f t="shared" ca="1" si="190"/>
        <v>0</v>
      </c>
      <c r="J4049" s="143"/>
      <c r="K4049" s="144" t="s">
        <v>3103</v>
      </c>
    </row>
    <row r="4050" spans="1:11" hidden="1" x14ac:dyDescent="0.25">
      <c r="A4050" s="185" t="s">
        <v>2254</v>
      </c>
      <c r="B4050" s="138" t="s">
        <v>9589</v>
      </c>
      <c r="C4050" s="139" t="s">
        <v>105</v>
      </c>
      <c r="D4050" s="139">
        <v>0</v>
      </c>
      <c r="E4050" s="140">
        <f ca="1">OFFSET(INDEX(Composições!A:H,MATCH(Orçamentária!A4050,Composições!A:A,0),8),2,0)</f>
        <v>31.264499999999995</v>
      </c>
      <c r="F4050" s="141">
        <f t="shared" ca="1" si="191"/>
        <v>0</v>
      </c>
      <c r="G4050" s="142">
        <f>IF($K4050="Padrão",BDI!$B$17,IF($K4050="Diferenciado",BDI!$E$17,0))</f>
        <v>0.21290000000000001</v>
      </c>
      <c r="H4050" s="140">
        <f t="shared" ca="1" si="189"/>
        <v>37.92</v>
      </c>
      <c r="I4050" s="141">
        <f t="shared" ca="1" si="190"/>
        <v>0</v>
      </c>
      <c r="J4050" s="143"/>
      <c r="K4050" s="144" t="s">
        <v>3103</v>
      </c>
    </row>
    <row r="4051" spans="1:11" hidden="1" x14ac:dyDescent="0.25">
      <c r="A4051" s="137" t="s">
        <v>9590</v>
      </c>
      <c r="B4051" s="138" t="s">
        <v>9591</v>
      </c>
      <c r="C4051" s="139" t="s">
        <v>86</v>
      </c>
      <c r="D4051" s="139">
        <v>0</v>
      </c>
      <c r="E4051" s="140" t="s">
        <v>12</v>
      </c>
      <c r="F4051" s="141" t="str">
        <f t="shared" si="191"/>
        <v/>
      </c>
      <c r="G4051" s="142">
        <f>IF($K4051="Padrão",BDI!$B$17,IF($K4051="Diferenciado",BDI!$E$17,0))</f>
        <v>0.21290000000000001</v>
      </c>
      <c r="H4051" s="140" t="str">
        <f t="shared" si="189"/>
        <v/>
      </c>
      <c r="I4051" s="141" t="str">
        <f t="shared" si="190"/>
        <v/>
      </c>
      <c r="J4051" s="143"/>
      <c r="K4051" s="144" t="s">
        <v>3103</v>
      </c>
    </row>
    <row r="4052" spans="1:11" hidden="1" x14ac:dyDescent="0.25">
      <c r="A4052" s="137" t="s">
        <v>9592</v>
      </c>
      <c r="B4052" s="138" t="s">
        <v>9593</v>
      </c>
      <c r="C4052" s="139" t="s">
        <v>86</v>
      </c>
      <c r="D4052" s="139">
        <v>0</v>
      </c>
      <c r="E4052" s="140" t="s">
        <v>12</v>
      </c>
      <c r="F4052" s="141" t="str">
        <f t="shared" si="191"/>
        <v/>
      </c>
      <c r="G4052" s="142">
        <f>IF($K4052="Padrão",BDI!$B$17,IF($K4052="Diferenciado",BDI!$E$17,0))</f>
        <v>0.21290000000000001</v>
      </c>
      <c r="H4052" s="140" t="str">
        <f t="shared" si="189"/>
        <v/>
      </c>
      <c r="I4052" s="141" t="str">
        <f t="shared" si="190"/>
        <v/>
      </c>
      <c r="J4052" s="143"/>
      <c r="K4052" s="144" t="s">
        <v>3103</v>
      </c>
    </row>
    <row r="4053" spans="1:11" hidden="1" x14ac:dyDescent="0.25">
      <c r="A4053" s="185" t="s">
        <v>2255</v>
      </c>
      <c r="B4053" s="138" t="s">
        <v>9594</v>
      </c>
      <c r="C4053" s="139" t="s">
        <v>105</v>
      </c>
      <c r="D4053" s="139">
        <v>0</v>
      </c>
      <c r="E4053" s="140">
        <f ca="1">OFFSET(INDEX(Composições!A:H,MATCH(Orçamentária!A4053,Composições!A:A,0),8),2,0)</f>
        <v>48.098500000000001</v>
      </c>
      <c r="F4053" s="141">
        <f t="shared" ca="1" si="191"/>
        <v>0</v>
      </c>
      <c r="G4053" s="142">
        <f>IF($K4053="Padrão",BDI!$B$17,IF($K4053="Diferenciado",BDI!$E$17,0))</f>
        <v>0.21290000000000001</v>
      </c>
      <c r="H4053" s="140">
        <f t="shared" ca="1" si="189"/>
        <v>58.34</v>
      </c>
      <c r="I4053" s="141">
        <f t="shared" ca="1" si="190"/>
        <v>0</v>
      </c>
      <c r="J4053" s="143"/>
      <c r="K4053" s="144" t="s">
        <v>3103</v>
      </c>
    </row>
    <row r="4054" spans="1:11" hidden="1" x14ac:dyDescent="0.25">
      <c r="A4054" s="137" t="s">
        <v>9595</v>
      </c>
      <c r="B4054" s="138" t="s">
        <v>9596</v>
      </c>
      <c r="C4054" s="139" t="s">
        <v>86</v>
      </c>
      <c r="D4054" s="139">
        <v>0</v>
      </c>
      <c r="E4054" s="140" t="s">
        <v>12</v>
      </c>
      <c r="F4054" s="141" t="str">
        <f t="shared" si="191"/>
        <v/>
      </c>
      <c r="G4054" s="142">
        <f>IF($K4054="Padrão",BDI!$B$17,IF($K4054="Diferenciado",BDI!$E$17,0))</f>
        <v>0.21290000000000001</v>
      </c>
      <c r="H4054" s="140" t="str">
        <f t="shared" si="189"/>
        <v/>
      </c>
      <c r="I4054" s="141" t="str">
        <f t="shared" si="190"/>
        <v/>
      </c>
      <c r="J4054" s="143"/>
      <c r="K4054" s="144" t="s">
        <v>3103</v>
      </c>
    </row>
    <row r="4055" spans="1:11" hidden="1" x14ac:dyDescent="0.25">
      <c r="A4055" s="137" t="s">
        <v>9597</v>
      </c>
      <c r="B4055" s="138" t="s">
        <v>9598</v>
      </c>
      <c r="C4055" s="139" t="s">
        <v>86</v>
      </c>
      <c r="D4055" s="139">
        <v>0</v>
      </c>
      <c r="E4055" s="140" t="s">
        <v>12</v>
      </c>
      <c r="F4055" s="141" t="str">
        <f t="shared" si="191"/>
        <v/>
      </c>
      <c r="G4055" s="142">
        <f>IF($K4055="Padrão",BDI!$B$17,IF($K4055="Diferenciado",BDI!$E$17,0))</f>
        <v>0.21290000000000001</v>
      </c>
      <c r="H4055" s="140" t="str">
        <f t="shared" si="189"/>
        <v/>
      </c>
      <c r="I4055" s="141" t="str">
        <f t="shared" si="190"/>
        <v/>
      </c>
      <c r="J4055" s="143"/>
      <c r="K4055" s="144" t="s">
        <v>3103</v>
      </c>
    </row>
    <row r="4056" spans="1:11" hidden="1" x14ac:dyDescent="0.25">
      <c r="A4056" s="185" t="s">
        <v>2256</v>
      </c>
      <c r="B4056" s="138" t="s">
        <v>9599</v>
      </c>
      <c r="C4056" s="139" t="s">
        <v>105</v>
      </c>
      <c r="D4056" s="139">
        <v>0</v>
      </c>
      <c r="E4056" s="140">
        <f ca="1">OFFSET(INDEX(Composições!A:H,MATCH(Orçamentária!A4056,Composições!A:A,0),8),2,0)</f>
        <v>65.236499999999992</v>
      </c>
      <c r="F4056" s="141">
        <f t="shared" ca="1" si="191"/>
        <v>0</v>
      </c>
      <c r="G4056" s="142">
        <f>IF($K4056="Padrão",BDI!$B$17,IF($K4056="Diferenciado",BDI!$E$17,0))</f>
        <v>0.21290000000000001</v>
      </c>
      <c r="H4056" s="140">
        <f t="shared" ca="1" si="189"/>
        <v>79.13</v>
      </c>
      <c r="I4056" s="141">
        <f t="shared" ca="1" si="190"/>
        <v>0</v>
      </c>
      <c r="J4056" s="143"/>
      <c r="K4056" s="144" t="s">
        <v>3103</v>
      </c>
    </row>
    <row r="4057" spans="1:11" hidden="1" x14ac:dyDescent="0.25">
      <c r="A4057" s="185" t="s">
        <v>2257</v>
      </c>
      <c r="B4057" s="138" t="s">
        <v>9600</v>
      </c>
      <c r="C4057" s="139" t="s">
        <v>86</v>
      </c>
      <c r="D4057" s="139">
        <v>0</v>
      </c>
      <c r="E4057" s="140">
        <f ca="1">OFFSET(INDEX(Composições!A:H,MATCH(Orçamentária!A4057,Composições!A:A,0),8),2,0)</f>
        <v>8.3219999999999992</v>
      </c>
      <c r="F4057" s="141">
        <f t="shared" ca="1" si="191"/>
        <v>0</v>
      </c>
      <c r="G4057" s="142">
        <f>IF($K4057="Padrão",BDI!$B$17,IF($K4057="Diferenciado",BDI!$E$17,0))</f>
        <v>0.21290000000000001</v>
      </c>
      <c r="H4057" s="140">
        <f t="shared" ca="1" si="189"/>
        <v>10.09</v>
      </c>
      <c r="I4057" s="141">
        <f t="shared" ca="1" si="190"/>
        <v>0</v>
      </c>
      <c r="J4057" s="143"/>
      <c r="K4057" s="144" t="s">
        <v>3103</v>
      </c>
    </row>
    <row r="4058" spans="1:11" hidden="1" x14ac:dyDescent="0.25">
      <c r="A4058" s="185" t="s">
        <v>2258</v>
      </c>
      <c r="B4058" s="138" t="s">
        <v>9601</v>
      </c>
      <c r="C4058" s="139" t="s">
        <v>86</v>
      </c>
      <c r="D4058" s="139">
        <v>0</v>
      </c>
      <c r="E4058" s="140">
        <f ca="1">OFFSET(INDEX(Composições!A:H,MATCH(Orçamentária!A4058,Composições!A:A,0),8),2,0)</f>
        <v>4.6265000000000001</v>
      </c>
      <c r="F4058" s="141">
        <f t="shared" ca="1" si="191"/>
        <v>0</v>
      </c>
      <c r="G4058" s="142">
        <f>IF($K4058="Padrão",BDI!$B$17,IF($K4058="Diferenciado",BDI!$E$17,0))</f>
        <v>0.21290000000000001</v>
      </c>
      <c r="H4058" s="140">
        <f t="shared" ca="1" si="189"/>
        <v>5.61</v>
      </c>
      <c r="I4058" s="141">
        <f t="shared" ca="1" si="190"/>
        <v>0</v>
      </c>
      <c r="J4058" s="143"/>
      <c r="K4058" s="144" t="s">
        <v>3103</v>
      </c>
    </row>
    <row r="4059" spans="1:11" hidden="1" x14ac:dyDescent="0.25">
      <c r="A4059" s="185" t="s">
        <v>2259</v>
      </c>
      <c r="B4059" s="138" t="s">
        <v>9602</v>
      </c>
      <c r="C4059" s="139" t="s">
        <v>105</v>
      </c>
      <c r="D4059" s="139">
        <v>0</v>
      </c>
      <c r="E4059" s="140">
        <f ca="1">OFFSET(INDEX(Composições!A:H,MATCH(Orçamentária!A4059,Composições!A:A,0),8),2,0)</f>
        <v>81.139499999999998</v>
      </c>
      <c r="F4059" s="141">
        <f t="shared" ca="1" si="191"/>
        <v>0</v>
      </c>
      <c r="G4059" s="142">
        <f>IF($K4059="Padrão",BDI!$B$17,IF($K4059="Diferenciado",BDI!$E$17,0))</f>
        <v>0.21290000000000001</v>
      </c>
      <c r="H4059" s="140">
        <f t="shared" ca="1" si="189"/>
        <v>98.41</v>
      </c>
      <c r="I4059" s="141">
        <f t="shared" ca="1" si="190"/>
        <v>0</v>
      </c>
      <c r="J4059" s="143"/>
      <c r="K4059" s="144" t="s">
        <v>3103</v>
      </c>
    </row>
    <row r="4060" spans="1:11" hidden="1" x14ac:dyDescent="0.25">
      <c r="A4060" s="137" t="s">
        <v>9603</v>
      </c>
      <c r="B4060" s="138" t="s">
        <v>9604</v>
      </c>
      <c r="C4060" s="139" t="s">
        <v>86</v>
      </c>
      <c r="D4060" s="139">
        <v>0</v>
      </c>
      <c r="E4060" s="140" t="s">
        <v>12</v>
      </c>
      <c r="F4060" s="141" t="str">
        <f t="shared" si="191"/>
        <v/>
      </c>
      <c r="G4060" s="142">
        <f>IF($K4060="Padrão",BDI!$B$17,IF($K4060="Diferenciado",BDI!$E$17,0))</f>
        <v>0.21290000000000001</v>
      </c>
      <c r="H4060" s="140" t="str">
        <f t="shared" si="189"/>
        <v/>
      </c>
      <c r="I4060" s="141" t="str">
        <f t="shared" si="190"/>
        <v/>
      </c>
      <c r="J4060" s="143"/>
      <c r="K4060" s="144" t="s">
        <v>3103</v>
      </c>
    </row>
    <row r="4061" spans="1:11" hidden="1" x14ac:dyDescent="0.25">
      <c r="A4061" s="137" t="s">
        <v>9605</v>
      </c>
      <c r="B4061" s="138" t="s">
        <v>9606</v>
      </c>
      <c r="C4061" s="139" t="s">
        <v>86</v>
      </c>
      <c r="D4061" s="139">
        <v>0</v>
      </c>
      <c r="E4061" s="140" t="s">
        <v>12</v>
      </c>
      <c r="F4061" s="141" t="str">
        <f t="shared" si="191"/>
        <v/>
      </c>
      <c r="G4061" s="142">
        <f>IF($K4061="Padrão",BDI!$B$17,IF($K4061="Diferenciado",BDI!$E$17,0))</f>
        <v>0.21290000000000001</v>
      </c>
      <c r="H4061" s="140" t="str">
        <f t="shared" si="189"/>
        <v/>
      </c>
      <c r="I4061" s="141" t="str">
        <f t="shared" si="190"/>
        <v/>
      </c>
      <c r="J4061" s="143"/>
      <c r="K4061" s="144" t="s">
        <v>3103</v>
      </c>
    </row>
    <row r="4062" spans="1:11" hidden="1" x14ac:dyDescent="0.25">
      <c r="A4062" s="185" t="s">
        <v>2260</v>
      </c>
      <c r="B4062" s="138" t="s">
        <v>9607</v>
      </c>
      <c r="C4062" s="139" t="s">
        <v>105</v>
      </c>
      <c r="D4062" s="139">
        <v>0</v>
      </c>
      <c r="E4062" s="140">
        <f ca="1">OFFSET(INDEX(Composições!A:H,MATCH(Orçamentária!A4062,Composições!A:A,0),8),2,0)</f>
        <v>98.134999999999991</v>
      </c>
      <c r="F4062" s="141">
        <f t="shared" ca="1" si="191"/>
        <v>0</v>
      </c>
      <c r="G4062" s="142">
        <f>IF($K4062="Padrão",BDI!$B$17,IF($K4062="Diferenciado",BDI!$E$17,0))</f>
        <v>0.21290000000000001</v>
      </c>
      <c r="H4062" s="140">
        <f t="shared" ca="1" si="189"/>
        <v>119.03</v>
      </c>
      <c r="I4062" s="141">
        <f t="shared" ca="1" si="190"/>
        <v>0</v>
      </c>
      <c r="J4062" s="143"/>
      <c r="K4062" s="144" t="s">
        <v>3103</v>
      </c>
    </row>
    <row r="4063" spans="1:11" hidden="1" x14ac:dyDescent="0.25">
      <c r="A4063" s="185" t="s">
        <v>2261</v>
      </c>
      <c r="B4063" s="138" t="s">
        <v>9608</v>
      </c>
      <c r="C4063" s="139" t="s">
        <v>86</v>
      </c>
      <c r="D4063" s="139">
        <v>0</v>
      </c>
      <c r="E4063" s="140">
        <f ca="1">OFFSET(INDEX(Composições!A:H,MATCH(Orçamentária!A4063,Composições!A:A,0),8),2,0)</f>
        <v>18.772000000000002</v>
      </c>
      <c r="F4063" s="141">
        <f t="shared" ca="1" si="191"/>
        <v>0</v>
      </c>
      <c r="G4063" s="142">
        <f>IF($K4063="Padrão",BDI!$B$17,IF($K4063="Diferenciado",BDI!$E$17,0))</f>
        <v>0.21290000000000001</v>
      </c>
      <c r="H4063" s="140">
        <f t="shared" ca="1" si="189"/>
        <v>22.77</v>
      </c>
      <c r="I4063" s="141">
        <f t="shared" ca="1" si="190"/>
        <v>0</v>
      </c>
      <c r="J4063" s="143"/>
      <c r="K4063" s="144" t="s">
        <v>3103</v>
      </c>
    </row>
    <row r="4064" spans="1:11" hidden="1" x14ac:dyDescent="0.25">
      <c r="A4064" s="185" t="s">
        <v>2262</v>
      </c>
      <c r="B4064" s="138" t="s">
        <v>9609</v>
      </c>
      <c r="C4064" s="139" t="s">
        <v>86</v>
      </c>
      <c r="D4064" s="139">
        <v>0</v>
      </c>
      <c r="E4064" s="140">
        <f ca="1">OFFSET(INDEX(Composições!A:H,MATCH(Orçamentária!A4064,Composições!A:A,0),8),2,0)</f>
        <v>8.8919999999999995</v>
      </c>
      <c r="F4064" s="141">
        <f t="shared" ca="1" si="191"/>
        <v>0</v>
      </c>
      <c r="G4064" s="142">
        <f>IF($K4064="Padrão",BDI!$B$17,IF($K4064="Diferenciado",BDI!$E$17,0))</f>
        <v>0.21290000000000001</v>
      </c>
      <c r="H4064" s="140">
        <f t="shared" ca="1" si="189"/>
        <v>10.79</v>
      </c>
      <c r="I4064" s="141">
        <f t="shared" ca="1" si="190"/>
        <v>0</v>
      </c>
      <c r="J4064" s="143"/>
      <c r="K4064" s="144" t="s">
        <v>3103</v>
      </c>
    </row>
    <row r="4065" spans="1:11" hidden="1" x14ac:dyDescent="0.25">
      <c r="A4065" s="137" t="s">
        <v>9610</v>
      </c>
      <c r="B4065" s="138" t="s">
        <v>9611</v>
      </c>
      <c r="C4065" s="139" t="s">
        <v>105</v>
      </c>
      <c r="D4065" s="139">
        <v>0</v>
      </c>
      <c r="E4065" s="140" t="s">
        <v>12</v>
      </c>
      <c r="F4065" s="141" t="str">
        <f t="shared" si="191"/>
        <v/>
      </c>
      <c r="G4065" s="142">
        <f>IF($K4065="Padrão",BDI!$B$17,IF($K4065="Diferenciado",BDI!$E$17,0))</f>
        <v>0.21290000000000001</v>
      </c>
      <c r="H4065" s="140" t="str">
        <f t="shared" si="189"/>
        <v/>
      </c>
      <c r="I4065" s="141" t="str">
        <f t="shared" si="190"/>
        <v/>
      </c>
      <c r="J4065" s="143"/>
      <c r="K4065" s="144" t="s">
        <v>3103</v>
      </c>
    </row>
    <row r="4066" spans="1:11" hidden="1" x14ac:dyDescent="0.25">
      <c r="A4066" s="137" t="s">
        <v>9612</v>
      </c>
      <c r="B4066" s="138" t="s">
        <v>9613</v>
      </c>
      <c r="C4066" s="139" t="s">
        <v>86</v>
      </c>
      <c r="D4066" s="139">
        <v>0</v>
      </c>
      <c r="E4066" s="140" t="s">
        <v>12</v>
      </c>
      <c r="F4066" s="141" t="str">
        <f t="shared" si="191"/>
        <v/>
      </c>
      <c r="G4066" s="142">
        <f>IF($K4066="Padrão",BDI!$B$17,IF($K4066="Diferenciado",BDI!$E$17,0))</f>
        <v>0.21290000000000001</v>
      </c>
      <c r="H4066" s="140" t="str">
        <f t="shared" si="189"/>
        <v/>
      </c>
      <c r="I4066" s="141" t="str">
        <f t="shared" si="190"/>
        <v/>
      </c>
      <c r="J4066" s="143"/>
      <c r="K4066" s="144" t="s">
        <v>3103</v>
      </c>
    </row>
    <row r="4067" spans="1:11" hidden="1" x14ac:dyDescent="0.25">
      <c r="A4067" s="137" t="s">
        <v>9614</v>
      </c>
      <c r="B4067" s="138" t="s">
        <v>9615</v>
      </c>
      <c r="C4067" s="139" t="s">
        <v>86</v>
      </c>
      <c r="D4067" s="139">
        <v>0</v>
      </c>
      <c r="E4067" s="140" t="s">
        <v>12</v>
      </c>
      <c r="F4067" s="141" t="str">
        <f t="shared" si="191"/>
        <v/>
      </c>
      <c r="G4067" s="142">
        <f>IF($K4067="Padrão",BDI!$B$17,IF($K4067="Diferenciado",BDI!$E$17,0))</f>
        <v>0.21290000000000001</v>
      </c>
      <c r="H4067" s="140" t="str">
        <f t="shared" si="189"/>
        <v/>
      </c>
      <c r="I4067" s="141" t="str">
        <f t="shared" si="190"/>
        <v/>
      </c>
      <c r="J4067" s="143"/>
      <c r="K4067" s="144" t="s">
        <v>3103</v>
      </c>
    </row>
    <row r="4068" spans="1:11" hidden="1" x14ac:dyDescent="0.25">
      <c r="A4068" s="137" t="s">
        <v>9616</v>
      </c>
      <c r="B4068" s="138" t="s">
        <v>9617</v>
      </c>
      <c r="C4068" s="139" t="s">
        <v>86</v>
      </c>
      <c r="D4068" s="139">
        <v>0</v>
      </c>
      <c r="E4068" s="140" t="s">
        <v>12</v>
      </c>
      <c r="F4068" s="141" t="str">
        <f t="shared" si="191"/>
        <v/>
      </c>
      <c r="G4068" s="142">
        <f>IF($K4068="Padrão",BDI!$B$17,IF($K4068="Diferenciado",BDI!$E$17,0))</f>
        <v>0.21290000000000001</v>
      </c>
      <c r="H4068" s="140" t="str">
        <f t="shared" si="189"/>
        <v/>
      </c>
      <c r="I4068" s="141" t="str">
        <f t="shared" si="190"/>
        <v/>
      </c>
      <c r="J4068" s="143"/>
      <c r="K4068" s="144" t="s">
        <v>3103</v>
      </c>
    </row>
    <row r="4069" spans="1:11" hidden="1" x14ac:dyDescent="0.25">
      <c r="A4069" s="185" t="s">
        <v>2263</v>
      </c>
      <c r="B4069" s="138" t="s">
        <v>9618</v>
      </c>
      <c r="C4069" s="139" t="s">
        <v>105</v>
      </c>
      <c r="D4069" s="139">
        <v>0</v>
      </c>
      <c r="E4069" s="140">
        <f ca="1">OFFSET(INDEX(Composições!A:H,MATCH(Orçamentária!A4069,Composições!A:A,0),8),2,0)</f>
        <v>157.79499999999999</v>
      </c>
      <c r="F4069" s="141">
        <f t="shared" ca="1" si="191"/>
        <v>0</v>
      </c>
      <c r="G4069" s="142">
        <f>IF($K4069="Padrão",BDI!$B$17,IF($K4069="Diferenciado",BDI!$E$17,0))</f>
        <v>0.21290000000000001</v>
      </c>
      <c r="H4069" s="140">
        <f t="shared" ca="1" si="189"/>
        <v>191.39</v>
      </c>
      <c r="I4069" s="141">
        <f t="shared" ca="1" si="190"/>
        <v>0</v>
      </c>
      <c r="J4069" s="143"/>
      <c r="K4069" s="144" t="s">
        <v>3103</v>
      </c>
    </row>
    <row r="4070" spans="1:11" hidden="1" x14ac:dyDescent="0.25">
      <c r="A4070" s="185" t="s">
        <v>2264</v>
      </c>
      <c r="B4070" s="138" t="s">
        <v>9619</v>
      </c>
      <c r="C4070" s="139" t="s">
        <v>86</v>
      </c>
      <c r="D4070" s="139">
        <v>0</v>
      </c>
      <c r="E4070" s="140">
        <f ca="1">OFFSET(INDEX(Composições!A:H,MATCH(Orçamentária!A4070,Composições!A:A,0),8),2,0)</f>
        <v>32.242999999999995</v>
      </c>
      <c r="F4070" s="141">
        <f t="shared" ca="1" si="191"/>
        <v>0</v>
      </c>
      <c r="G4070" s="142">
        <f>IF($K4070="Padrão",BDI!$B$17,IF($K4070="Diferenciado",BDI!$E$17,0))</f>
        <v>0.21290000000000001</v>
      </c>
      <c r="H4070" s="140">
        <f t="shared" ca="1" si="189"/>
        <v>39.11</v>
      </c>
      <c r="I4070" s="141">
        <f t="shared" ca="1" si="190"/>
        <v>0</v>
      </c>
      <c r="J4070" s="143"/>
      <c r="K4070" s="144" t="s">
        <v>3103</v>
      </c>
    </row>
    <row r="4071" spans="1:11" hidden="1" x14ac:dyDescent="0.25">
      <c r="A4071" s="185" t="s">
        <v>2265</v>
      </c>
      <c r="B4071" s="138" t="s">
        <v>9620</v>
      </c>
      <c r="C4071" s="139" t="s">
        <v>86</v>
      </c>
      <c r="D4071" s="139">
        <v>0</v>
      </c>
      <c r="E4071" s="140">
        <f ca="1">OFFSET(INDEX(Composições!A:H,MATCH(Orçamentária!A4071,Composições!A:A,0),8),2,0)</f>
        <v>17.841000000000001</v>
      </c>
      <c r="F4071" s="141">
        <f t="shared" ca="1" si="191"/>
        <v>0</v>
      </c>
      <c r="G4071" s="142">
        <f>IF($K4071="Padrão",BDI!$B$17,IF($K4071="Diferenciado",BDI!$E$17,0))</f>
        <v>0.21290000000000001</v>
      </c>
      <c r="H4071" s="140">
        <f t="shared" ca="1" si="189"/>
        <v>21.64</v>
      </c>
      <c r="I4071" s="141">
        <f t="shared" ca="1" si="190"/>
        <v>0</v>
      </c>
      <c r="J4071" s="143"/>
      <c r="K4071" s="144" t="s">
        <v>3103</v>
      </c>
    </row>
    <row r="4072" spans="1:11" hidden="1" x14ac:dyDescent="0.25">
      <c r="A4072" s="137" t="s">
        <v>9621</v>
      </c>
      <c r="B4072" s="138" t="s">
        <v>9622</v>
      </c>
      <c r="C4072" s="139" t="s">
        <v>105</v>
      </c>
      <c r="D4072" s="139">
        <v>0</v>
      </c>
      <c r="E4072" s="140" t="s">
        <v>12</v>
      </c>
      <c r="F4072" s="141" t="str">
        <f t="shared" si="191"/>
        <v/>
      </c>
      <c r="G4072" s="142">
        <f>IF($K4072="Padrão",BDI!$B$17,IF($K4072="Diferenciado",BDI!$E$17,0))</f>
        <v>0.21290000000000001</v>
      </c>
      <c r="H4072" s="140" t="str">
        <f t="shared" si="189"/>
        <v/>
      </c>
      <c r="I4072" s="141" t="str">
        <f t="shared" si="190"/>
        <v/>
      </c>
      <c r="J4072" s="143"/>
      <c r="K4072" s="144" t="s">
        <v>3103</v>
      </c>
    </row>
    <row r="4073" spans="1:11" hidden="1" x14ac:dyDescent="0.25">
      <c r="A4073" s="137" t="s">
        <v>9623</v>
      </c>
      <c r="B4073" s="138" t="s">
        <v>9624</v>
      </c>
      <c r="C4073" s="139" t="s">
        <v>86</v>
      </c>
      <c r="D4073" s="139">
        <v>0</v>
      </c>
      <c r="E4073" s="140" t="s">
        <v>12</v>
      </c>
      <c r="F4073" s="141" t="str">
        <f t="shared" si="191"/>
        <v/>
      </c>
      <c r="G4073" s="142">
        <f>IF($K4073="Padrão",BDI!$B$17,IF($K4073="Diferenciado",BDI!$E$17,0))</f>
        <v>0.21290000000000001</v>
      </c>
      <c r="H4073" s="140" t="str">
        <f t="shared" si="189"/>
        <v/>
      </c>
      <c r="I4073" s="141" t="str">
        <f t="shared" si="190"/>
        <v/>
      </c>
      <c r="J4073" s="143"/>
      <c r="K4073" s="144" t="s">
        <v>3103</v>
      </c>
    </row>
    <row r="4074" spans="1:11" hidden="1" x14ac:dyDescent="0.25">
      <c r="A4074" s="137" t="s">
        <v>9625</v>
      </c>
      <c r="B4074" s="138" t="s">
        <v>9626</v>
      </c>
      <c r="C4074" s="139" t="s">
        <v>86</v>
      </c>
      <c r="D4074" s="139">
        <v>0</v>
      </c>
      <c r="E4074" s="140" t="s">
        <v>12</v>
      </c>
      <c r="F4074" s="141" t="str">
        <f t="shared" si="191"/>
        <v/>
      </c>
      <c r="G4074" s="142">
        <f>IF($K4074="Padrão",BDI!$B$17,IF($K4074="Diferenciado",BDI!$E$17,0))</f>
        <v>0.21290000000000001</v>
      </c>
      <c r="H4074" s="140" t="str">
        <f t="shared" si="189"/>
        <v/>
      </c>
      <c r="I4074" s="141" t="str">
        <f t="shared" si="190"/>
        <v/>
      </c>
      <c r="J4074" s="143"/>
      <c r="K4074" s="144" t="s">
        <v>3103</v>
      </c>
    </row>
    <row r="4075" spans="1:11" hidden="1" x14ac:dyDescent="0.25">
      <c r="A4075" s="137" t="s">
        <v>9627</v>
      </c>
      <c r="B4075" s="138" t="s">
        <v>9628</v>
      </c>
      <c r="C4075" s="139" t="s">
        <v>105</v>
      </c>
      <c r="D4075" s="139">
        <v>0</v>
      </c>
      <c r="E4075" s="140" t="s">
        <v>12</v>
      </c>
      <c r="F4075" s="141" t="str">
        <f t="shared" si="191"/>
        <v/>
      </c>
      <c r="G4075" s="142">
        <f>IF($K4075="Padrão",BDI!$B$17,IF($K4075="Diferenciado",BDI!$E$17,0))</f>
        <v>0.21290000000000001</v>
      </c>
      <c r="H4075" s="140" t="str">
        <f t="shared" si="189"/>
        <v/>
      </c>
      <c r="I4075" s="141" t="str">
        <f t="shared" si="190"/>
        <v/>
      </c>
      <c r="J4075" s="143"/>
      <c r="K4075" s="144" t="s">
        <v>3103</v>
      </c>
    </row>
    <row r="4076" spans="1:11" hidden="1" x14ac:dyDescent="0.25">
      <c r="A4076" s="185" t="s">
        <v>2266</v>
      </c>
      <c r="B4076" s="138" t="s">
        <v>9629</v>
      </c>
      <c r="C4076" s="139" t="s">
        <v>86</v>
      </c>
      <c r="D4076" s="139">
        <v>0</v>
      </c>
      <c r="E4076" s="140">
        <f ca="1">OFFSET(INDEX(Composições!A:H,MATCH(Orçamentária!A4076,Composições!A:A,0),8),2,0)</f>
        <v>63.374499999999991</v>
      </c>
      <c r="F4076" s="141">
        <f t="shared" ca="1" si="191"/>
        <v>0</v>
      </c>
      <c r="G4076" s="142">
        <f>IF($K4076="Padrão",BDI!$B$17,IF($K4076="Diferenciado",BDI!$E$17,0))</f>
        <v>0.21290000000000001</v>
      </c>
      <c r="H4076" s="140">
        <f t="shared" ca="1" si="189"/>
        <v>76.87</v>
      </c>
      <c r="I4076" s="141">
        <f t="shared" ca="1" si="190"/>
        <v>0</v>
      </c>
      <c r="J4076" s="143"/>
      <c r="K4076" s="144" t="s">
        <v>3103</v>
      </c>
    </row>
    <row r="4077" spans="1:11" hidden="1" x14ac:dyDescent="0.25">
      <c r="A4077" s="185" t="s">
        <v>2267</v>
      </c>
      <c r="B4077" s="138" t="s">
        <v>9630</v>
      </c>
      <c r="C4077" s="139" t="s">
        <v>86</v>
      </c>
      <c r="D4077" s="139">
        <v>0</v>
      </c>
      <c r="E4077" s="140">
        <f ca="1">OFFSET(INDEX(Composições!A:H,MATCH(Orçamentária!A4077,Composições!A:A,0),8),2,0)</f>
        <v>39.367999999999995</v>
      </c>
      <c r="F4077" s="141">
        <f t="shared" ca="1" si="191"/>
        <v>0</v>
      </c>
      <c r="G4077" s="142">
        <f>IF($K4077="Padrão",BDI!$B$17,IF($K4077="Diferenciado",BDI!$E$17,0))</f>
        <v>0.21290000000000001</v>
      </c>
      <c r="H4077" s="140">
        <f t="shared" ca="1" si="189"/>
        <v>47.75</v>
      </c>
      <c r="I4077" s="141">
        <f t="shared" ca="1" si="190"/>
        <v>0</v>
      </c>
      <c r="J4077" s="143"/>
      <c r="K4077" s="144" t="s">
        <v>3103</v>
      </c>
    </row>
    <row r="4078" spans="1:11" hidden="1" x14ac:dyDescent="0.25">
      <c r="A4078" s="137" t="s">
        <v>9631</v>
      </c>
      <c r="B4078" s="138" t="s">
        <v>9632</v>
      </c>
      <c r="C4078" s="139" t="s">
        <v>105</v>
      </c>
      <c r="D4078" s="139">
        <v>0</v>
      </c>
      <c r="E4078" s="140" t="s">
        <v>12</v>
      </c>
      <c r="F4078" s="141" t="str">
        <f t="shared" si="191"/>
        <v/>
      </c>
      <c r="G4078" s="142">
        <f>IF($K4078="Padrão",BDI!$B$17,IF($K4078="Diferenciado",BDI!$E$17,0))</f>
        <v>0.21290000000000001</v>
      </c>
      <c r="H4078" s="140" t="str">
        <f t="shared" si="189"/>
        <v/>
      </c>
      <c r="I4078" s="141" t="str">
        <f t="shared" si="190"/>
        <v/>
      </c>
      <c r="J4078" s="143"/>
      <c r="K4078" s="144" t="s">
        <v>3103</v>
      </c>
    </row>
    <row r="4079" spans="1:11" hidden="1" x14ac:dyDescent="0.25">
      <c r="A4079" s="185" t="s">
        <v>2268</v>
      </c>
      <c r="B4079" s="138" t="s">
        <v>9633</v>
      </c>
      <c r="C4079" s="139" t="s">
        <v>86</v>
      </c>
      <c r="D4079" s="139">
        <v>0</v>
      </c>
      <c r="E4079" s="140">
        <f ca="1">OFFSET(INDEX(Composições!A:H,MATCH(Orçamentária!A4079,Composições!A:A,0),8),2,0)</f>
        <v>97.260999999999996</v>
      </c>
      <c r="F4079" s="141">
        <f t="shared" ca="1" si="191"/>
        <v>0</v>
      </c>
      <c r="G4079" s="142">
        <f>IF($K4079="Padrão",BDI!$B$17,IF($K4079="Diferenciado",BDI!$E$17,0))</f>
        <v>0.21290000000000001</v>
      </c>
      <c r="H4079" s="140">
        <f t="shared" ca="1" si="189"/>
        <v>117.97</v>
      </c>
      <c r="I4079" s="141">
        <f t="shared" ca="1" si="190"/>
        <v>0</v>
      </c>
      <c r="J4079" s="143"/>
      <c r="K4079" s="144" t="s">
        <v>3103</v>
      </c>
    </row>
    <row r="4080" spans="1:11" hidden="1" x14ac:dyDescent="0.25">
      <c r="A4080" s="185" t="s">
        <v>2269</v>
      </c>
      <c r="B4080" s="138" t="s">
        <v>9634</v>
      </c>
      <c r="C4080" s="139" t="s">
        <v>86</v>
      </c>
      <c r="D4080" s="139">
        <v>0</v>
      </c>
      <c r="E4080" s="140">
        <f ca="1">OFFSET(INDEX(Composições!A:H,MATCH(Orçamentária!A4080,Composições!A:A,0),8),2,0)</f>
        <v>49.932000000000002</v>
      </c>
      <c r="F4080" s="141">
        <f t="shared" ca="1" si="191"/>
        <v>0</v>
      </c>
      <c r="G4080" s="142">
        <f>IF($K4080="Padrão",BDI!$B$17,IF($K4080="Diferenciado",BDI!$E$17,0))</f>
        <v>0.21290000000000001</v>
      </c>
      <c r="H4080" s="140">
        <f t="shared" ca="1" si="189"/>
        <v>60.56</v>
      </c>
      <c r="I4080" s="141">
        <f t="shared" ca="1" si="190"/>
        <v>0</v>
      </c>
      <c r="J4080" s="143"/>
      <c r="K4080" s="144" t="s">
        <v>3103</v>
      </c>
    </row>
    <row r="4081" spans="1:11" ht="25.5" hidden="1" x14ac:dyDescent="0.25">
      <c r="A4081" s="137" t="s">
        <v>9635</v>
      </c>
      <c r="B4081" s="138" t="s">
        <v>9636</v>
      </c>
      <c r="C4081" s="139" t="s">
        <v>105</v>
      </c>
      <c r="D4081" s="139">
        <v>0</v>
      </c>
      <c r="E4081" s="140" t="s">
        <v>12</v>
      </c>
      <c r="F4081" s="141" t="str">
        <f t="shared" si="191"/>
        <v/>
      </c>
      <c r="G4081" s="142">
        <f>IF($K4081="Padrão",BDI!$B$17,IF($K4081="Diferenciado",BDI!$E$17,0))</f>
        <v>0.21290000000000001</v>
      </c>
      <c r="H4081" s="140" t="str">
        <f t="shared" si="189"/>
        <v/>
      </c>
      <c r="I4081" s="141" t="str">
        <f t="shared" si="190"/>
        <v/>
      </c>
      <c r="J4081" s="143"/>
      <c r="K4081" s="144" t="s">
        <v>3103</v>
      </c>
    </row>
    <row r="4082" spans="1:11" ht="25.5" hidden="1" x14ac:dyDescent="0.25">
      <c r="A4082" s="137" t="s">
        <v>9637</v>
      </c>
      <c r="B4082" s="138" t="s">
        <v>9638</v>
      </c>
      <c r="C4082" s="139" t="s">
        <v>105</v>
      </c>
      <c r="D4082" s="139">
        <v>0</v>
      </c>
      <c r="E4082" s="140" t="s">
        <v>12</v>
      </c>
      <c r="F4082" s="141" t="str">
        <f t="shared" si="191"/>
        <v/>
      </c>
      <c r="G4082" s="142">
        <f>IF($K4082="Padrão",BDI!$B$17,IF($K4082="Diferenciado",BDI!$E$17,0))</f>
        <v>0.21290000000000001</v>
      </c>
      <c r="H4082" s="140" t="str">
        <f t="shared" si="189"/>
        <v/>
      </c>
      <c r="I4082" s="141" t="str">
        <f t="shared" si="190"/>
        <v/>
      </c>
      <c r="J4082" s="143"/>
      <c r="K4082" s="144" t="s">
        <v>3103</v>
      </c>
    </row>
    <row r="4083" spans="1:11" ht="25.5" hidden="1" x14ac:dyDescent="0.25">
      <c r="A4083" s="137" t="s">
        <v>9639</v>
      </c>
      <c r="B4083" s="138" t="s">
        <v>9640</v>
      </c>
      <c r="C4083" s="139" t="s">
        <v>105</v>
      </c>
      <c r="D4083" s="139">
        <v>0</v>
      </c>
      <c r="E4083" s="140" t="s">
        <v>12</v>
      </c>
      <c r="F4083" s="141" t="str">
        <f t="shared" si="191"/>
        <v/>
      </c>
      <c r="G4083" s="142">
        <f>IF($K4083="Padrão",BDI!$B$17,IF($K4083="Diferenciado",BDI!$E$17,0))</f>
        <v>0.21290000000000001</v>
      </c>
      <c r="H4083" s="140" t="str">
        <f t="shared" si="189"/>
        <v/>
      </c>
      <c r="I4083" s="141" t="str">
        <f t="shared" si="190"/>
        <v/>
      </c>
      <c r="J4083" s="143"/>
      <c r="K4083" s="144" t="s">
        <v>3103</v>
      </c>
    </row>
    <row r="4084" spans="1:11" ht="25.5" hidden="1" x14ac:dyDescent="0.25">
      <c r="A4084" s="137" t="s">
        <v>9641</v>
      </c>
      <c r="B4084" s="138" t="s">
        <v>9642</v>
      </c>
      <c r="C4084" s="139" t="s">
        <v>105</v>
      </c>
      <c r="D4084" s="139">
        <v>0</v>
      </c>
      <c r="E4084" s="140" t="s">
        <v>12</v>
      </c>
      <c r="F4084" s="141" t="str">
        <f t="shared" si="191"/>
        <v/>
      </c>
      <c r="G4084" s="142">
        <f>IF($K4084="Padrão",BDI!$B$17,IF($K4084="Diferenciado",BDI!$E$17,0))</f>
        <v>0.21290000000000001</v>
      </c>
      <c r="H4084" s="140" t="str">
        <f t="shared" si="189"/>
        <v/>
      </c>
      <c r="I4084" s="141" t="str">
        <f t="shared" si="190"/>
        <v/>
      </c>
      <c r="J4084" s="143"/>
      <c r="K4084" s="144" t="s">
        <v>3103</v>
      </c>
    </row>
    <row r="4085" spans="1:11" ht="25.5" hidden="1" x14ac:dyDescent="0.25">
      <c r="A4085" s="137" t="s">
        <v>9643</v>
      </c>
      <c r="B4085" s="138" t="s">
        <v>9644</v>
      </c>
      <c r="C4085" s="139" t="s">
        <v>105</v>
      </c>
      <c r="D4085" s="139">
        <v>0</v>
      </c>
      <c r="E4085" s="140" t="s">
        <v>12</v>
      </c>
      <c r="F4085" s="141" t="str">
        <f t="shared" si="191"/>
        <v/>
      </c>
      <c r="G4085" s="142">
        <f>IF($K4085="Padrão",BDI!$B$17,IF($K4085="Diferenciado",BDI!$E$17,0))</f>
        <v>0.21290000000000001</v>
      </c>
      <c r="H4085" s="140" t="str">
        <f t="shared" si="189"/>
        <v/>
      </c>
      <c r="I4085" s="141" t="str">
        <f t="shared" si="190"/>
        <v/>
      </c>
      <c r="J4085" s="143"/>
      <c r="K4085" s="144" t="s">
        <v>3103</v>
      </c>
    </row>
    <row r="4086" spans="1:11" ht="38.25" hidden="1" x14ac:dyDescent="0.25">
      <c r="A4086" s="137" t="s">
        <v>9645</v>
      </c>
      <c r="B4086" s="138" t="s">
        <v>9646</v>
      </c>
      <c r="C4086" s="139" t="s">
        <v>105</v>
      </c>
      <c r="D4086" s="139">
        <v>0</v>
      </c>
      <c r="E4086" s="140" t="s">
        <v>12</v>
      </c>
      <c r="F4086" s="141" t="str">
        <f t="shared" si="191"/>
        <v/>
      </c>
      <c r="G4086" s="142">
        <f>IF($K4086="Padrão",BDI!$B$17,IF($K4086="Diferenciado",BDI!$E$17,0))</f>
        <v>0.21290000000000001</v>
      </c>
      <c r="H4086" s="140" t="str">
        <f t="shared" si="189"/>
        <v/>
      </c>
      <c r="I4086" s="141" t="str">
        <f t="shared" si="190"/>
        <v/>
      </c>
      <c r="J4086" s="143"/>
      <c r="K4086" s="144" t="s">
        <v>3103</v>
      </c>
    </row>
    <row r="4087" spans="1:11" ht="25.5" hidden="1" x14ac:dyDescent="0.25">
      <c r="A4087" s="137" t="s">
        <v>9647</v>
      </c>
      <c r="B4087" s="138" t="s">
        <v>9648</v>
      </c>
      <c r="C4087" s="139" t="s">
        <v>105</v>
      </c>
      <c r="D4087" s="139">
        <v>0</v>
      </c>
      <c r="E4087" s="140" t="s">
        <v>12</v>
      </c>
      <c r="F4087" s="141" t="str">
        <f t="shared" si="191"/>
        <v/>
      </c>
      <c r="G4087" s="142">
        <f>IF($K4087="Padrão",BDI!$B$17,IF($K4087="Diferenciado",BDI!$E$17,0))</f>
        <v>0.21290000000000001</v>
      </c>
      <c r="H4087" s="140" t="str">
        <f t="shared" si="189"/>
        <v/>
      </c>
      <c r="I4087" s="141" t="str">
        <f t="shared" si="190"/>
        <v/>
      </c>
      <c r="J4087" s="143"/>
      <c r="K4087" s="144" t="s">
        <v>3103</v>
      </c>
    </row>
    <row r="4088" spans="1:11" ht="38.25" hidden="1" x14ac:dyDescent="0.25">
      <c r="A4088" s="137" t="s">
        <v>9649</v>
      </c>
      <c r="B4088" s="138" t="s">
        <v>9650</v>
      </c>
      <c r="C4088" s="139" t="s">
        <v>105</v>
      </c>
      <c r="D4088" s="139">
        <v>0</v>
      </c>
      <c r="E4088" s="140" t="s">
        <v>12</v>
      </c>
      <c r="F4088" s="141" t="str">
        <f t="shared" si="191"/>
        <v/>
      </c>
      <c r="G4088" s="142">
        <f>IF($K4088="Padrão",BDI!$B$17,IF($K4088="Diferenciado",BDI!$E$17,0))</f>
        <v>0.21290000000000001</v>
      </c>
      <c r="H4088" s="140" t="str">
        <f t="shared" si="189"/>
        <v/>
      </c>
      <c r="I4088" s="141" t="str">
        <f t="shared" si="190"/>
        <v/>
      </c>
      <c r="J4088" s="143"/>
      <c r="K4088" s="144" t="s">
        <v>3103</v>
      </c>
    </row>
    <row r="4089" spans="1:11" ht="38.25" hidden="1" x14ac:dyDescent="0.25">
      <c r="A4089" s="137" t="s">
        <v>9651</v>
      </c>
      <c r="B4089" s="138" t="s">
        <v>9652</v>
      </c>
      <c r="C4089" s="139" t="s">
        <v>105</v>
      </c>
      <c r="D4089" s="139">
        <v>0</v>
      </c>
      <c r="E4089" s="140" t="s">
        <v>12</v>
      </c>
      <c r="F4089" s="141" t="str">
        <f t="shared" si="191"/>
        <v/>
      </c>
      <c r="G4089" s="142">
        <f>IF($K4089="Padrão",BDI!$B$17,IF($K4089="Diferenciado",BDI!$E$17,0))</f>
        <v>0.21290000000000001</v>
      </c>
      <c r="H4089" s="140" t="str">
        <f t="shared" si="189"/>
        <v/>
      </c>
      <c r="I4089" s="141" t="str">
        <f t="shared" si="190"/>
        <v/>
      </c>
      <c r="J4089" s="143"/>
      <c r="K4089" s="144" t="s">
        <v>3103</v>
      </c>
    </row>
    <row r="4090" spans="1:11" ht="38.25" hidden="1" x14ac:dyDescent="0.25">
      <c r="A4090" s="137" t="s">
        <v>9653</v>
      </c>
      <c r="B4090" s="138" t="s">
        <v>9654</v>
      </c>
      <c r="C4090" s="139" t="s">
        <v>105</v>
      </c>
      <c r="D4090" s="139">
        <v>0</v>
      </c>
      <c r="E4090" s="140" t="s">
        <v>12</v>
      </c>
      <c r="F4090" s="141" t="str">
        <f t="shared" si="191"/>
        <v/>
      </c>
      <c r="G4090" s="142">
        <f>IF($K4090="Padrão",BDI!$B$17,IF($K4090="Diferenciado",BDI!$E$17,0))</f>
        <v>0.21290000000000001</v>
      </c>
      <c r="H4090" s="140" t="str">
        <f t="shared" si="189"/>
        <v/>
      </c>
      <c r="I4090" s="141" t="str">
        <f t="shared" si="190"/>
        <v/>
      </c>
      <c r="J4090" s="143"/>
      <c r="K4090" s="144" t="s">
        <v>3103</v>
      </c>
    </row>
    <row r="4091" spans="1:11" ht="25.5" hidden="1" x14ac:dyDescent="0.25">
      <c r="A4091" s="137" t="s">
        <v>9655</v>
      </c>
      <c r="B4091" s="138" t="s">
        <v>9656</v>
      </c>
      <c r="C4091" s="139" t="s">
        <v>105</v>
      </c>
      <c r="D4091" s="139">
        <v>0</v>
      </c>
      <c r="E4091" s="140" t="s">
        <v>12</v>
      </c>
      <c r="F4091" s="141" t="str">
        <f t="shared" si="191"/>
        <v/>
      </c>
      <c r="G4091" s="142">
        <f>IF($K4091="Padrão",BDI!$B$17,IF($K4091="Diferenciado",BDI!$E$17,0))</f>
        <v>0.21290000000000001</v>
      </c>
      <c r="H4091" s="140" t="str">
        <f t="shared" si="189"/>
        <v/>
      </c>
      <c r="I4091" s="141" t="str">
        <f t="shared" si="190"/>
        <v/>
      </c>
      <c r="J4091" s="143"/>
      <c r="K4091" s="144" t="s">
        <v>3103</v>
      </c>
    </row>
    <row r="4092" spans="1:11" ht="25.5" hidden="1" x14ac:dyDescent="0.25">
      <c r="A4092" s="137" t="s">
        <v>9657</v>
      </c>
      <c r="B4092" s="138" t="s">
        <v>9658</v>
      </c>
      <c r="C4092" s="139" t="s">
        <v>105</v>
      </c>
      <c r="D4092" s="139">
        <v>0</v>
      </c>
      <c r="E4092" s="140" t="s">
        <v>12</v>
      </c>
      <c r="F4092" s="141" t="str">
        <f t="shared" si="191"/>
        <v/>
      </c>
      <c r="G4092" s="142">
        <f>IF($K4092="Padrão",BDI!$B$17,IF($K4092="Diferenciado",BDI!$E$17,0))</f>
        <v>0.21290000000000001</v>
      </c>
      <c r="H4092" s="140" t="str">
        <f t="shared" si="189"/>
        <v/>
      </c>
      <c r="I4092" s="141" t="str">
        <f t="shared" si="190"/>
        <v/>
      </c>
      <c r="J4092" s="143"/>
      <c r="K4092" s="144" t="s">
        <v>3103</v>
      </c>
    </row>
    <row r="4093" spans="1:11" ht="25.5" hidden="1" x14ac:dyDescent="0.25">
      <c r="A4093" s="137" t="s">
        <v>9659</v>
      </c>
      <c r="B4093" s="138" t="s">
        <v>9660</v>
      </c>
      <c r="C4093" s="139" t="s">
        <v>105</v>
      </c>
      <c r="D4093" s="139">
        <v>0</v>
      </c>
      <c r="E4093" s="140" t="s">
        <v>12</v>
      </c>
      <c r="F4093" s="141" t="str">
        <f t="shared" si="191"/>
        <v/>
      </c>
      <c r="G4093" s="142">
        <f>IF($K4093="Padrão",BDI!$B$17,IF($K4093="Diferenciado",BDI!$E$17,0))</f>
        <v>0.21290000000000001</v>
      </c>
      <c r="H4093" s="140" t="str">
        <f t="shared" si="189"/>
        <v/>
      </c>
      <c r="I4093" s="141" t="str">
        <f t="shared" si="190"/>
        <v/>
      </c>
      <c r="J4093" s="143"/>
      <c r="K4093" s="144" t="s">
        <v>3103</v>
      </c>
    </row>
    <row r="4094" spans="1:11" ht="25.5" hidden="1" x14ac:dyDescent="0.25">
      <c r="A4094" s="137" t="s">
        <v>9661</v>
      </c>
      <c r="B4094" s="138" t="s">
        <v>9662</v>
      </c>
      <c r="C4094" s="139" t="s">
        <v>105</v>
      </c>
      <c r="D4094" s="139">
        <v>0</v>
      </c>
      <c r="E4094" s="140" t="s">
        <v>12</v>
      </c>
      <c r="F4094" s="141" t="str">
        <f t="shared" si="191"/>
        <v/>
      </c>
      <c r="G4094" s="142">
        <f>IF($K4094="Padrão",BDI!$B$17,IF($K4094="Diferenciado",BDI!$E$17,0))</f>
        <v>0.21290000000000001</v>
      </c>
      <c r="H4094" s="140" t="str">
        <f t="shared" si="189"/>
        <v/>
      </c>
      <c r="I4094" s="141" t="str">
        <f t="shared" si="190"/>
        <v/>
      </c>
      <c r="J4094" s="143"/>
      <c r="K4094" s="144" t="s">
        <v>3103</v>
      </c>
    </row>
    <row r="4095" spans="1:11" ht="25.5" hidden="1" x14ac:dyDescent="0.25">
      <c r="A4095" s="137" t="s">
        <v>9663</v>
      </c>
      <c r="B4095" s="138" t="s">
        <v>9664</v>
      </c>
      <c r="C4095" s="139" t="s">
        <v>105</v>
      </c>
      <c r="D4095" s="139">
        <v>0</v>
      </c>
      <c r="E4095" s="140" t="s">
        <v>12</v>
      </c>
      <c r="F4095" s="141" t="str">
        <f t="shared" si="191"/>
        <v/>
      </c>
      <c r="G4095" s="142">
        <f>IF($K4095="Padrão",BDI!$B$17,IF($K4095="Diferenciado",BDI!$E$17,0))</f>
        <v>0.21290000000000001</v>
      </c>
      <c r="H4095" s="140" t="str">
        <f t="shared" si="189"/>
        <v/>
      </c>
      <c r="I4095" s="141" t="str">
        <f t="shared" si="190"/>
        <v/>
      </c>
      <c r="J4095" s="143"/>
      <c r="K4095" s="144" t="s">
        <v>3103</v>
      </c>
    </row>
    <row r="4096" spans="1:11" ht="25.5" hidden="1" x14ac:dyDescent="0.25">
      <c r="A4096" s="137" t="s">
        <v>9665</v>
      </c>
      <c r="B4096" s="138" t="s">
        <v>9666</v>
      </c>
      <c r="C4096" s="139" t="s">
        <v>105</v>
      </c>
      <c r="D4096" s="139">
        <v>0</v>
      </c>
      <c r="E4096" s="140" t="s">
        <v>12</v>
      </c>
      <c r="F4096" s="141" t="str">
        <f t="shared" si="191"/>
        <v/>
      </c>
      <c r="G4096" s="142">
        <f>IF($K4096="Padrão",BDI!$B$17,IF($K4096="Diferenciado",BDI!$E$17,0))</f>
        <v>0.21290000000000001</v>
      </c>
      <c r="H4096" s="140" t="str">
        <f t="shared" si="189"/>
        <v/>
      </c>
      <c r="I4096" s="141" t="str">
        <f t="shared" si="190"/>
        <v/>
      </c>
      <c r="J4096" s="143"/>
      <c r="K4096" s="144" t="s">
        <v>3103</v>
      </c>
    </row>
    <row r="4097" spans="1:11" ht="25.5" hidden="1" x14ac:dyDescent="0.25">
      <c r="A4097" s="137" t="s">
        <v>9667</v>
      </c>
      <c r="B4097" s="138" t="s">
        <v>9668</v>
      </c>
      <c r="C4097" s="139" t="s">
        <v>105</v>
      </c>
      <c r="D4097" s="139">
        <v>0</v>
      </c>
      <c r="E4097" s="140" t="s">
        <v>12</v>
      </c>
      <c r="F4097" s="141" t="str">
        <f t="shared" si="191"/>
        <v/>
      </c>
      <c r="G4097" s="142">
        <f>IF($K4097="Padrão",BDI!$B$17,IF($K4097="Diferenciado",BDI!$E$17,0))</f>
        <v>0.21290000000000001</v>
      </c>
      <c r="H4097" s="140" t="str">
        <f t="shared" si="189"/>
        <v/>
      </c>
      <c r="I4097" s="141" t="str">
        <f t="shared" si="190"/>
        <v/>
      </c>
      <c r="J4097" s="143"/>
      <c r="K4097" s="144" t="s">
        <v>3103</v>
      </c>
    </row>
    <row r="4098" spans="1:11" ht="25.5" hidden="1" x14ac:dyDescent="0.25">
      <c r="A4098" s="137" t="s">
        <v>9669</v>
      </c>
      <c r="B4098" s="138" t="s">
        <v>9670</v>
      </c>
      <c r="C4098" s="139" t="s">
        <v>105</v>
      </c>
      <c r="D4098" s="139">
        <v>0</v>
      </c>
      <c r="E4098" s="140" t="s">
        <v>12</v>
      </c>
      <c r="F4098" s="141" t="str">
        <f t="shared" si="191"/>
        <v/>
      </c>
      <c r="G4098" s="142">
        <f>IF($K4098="Padrão",BDI!$B$17,IF($K4098="Diferenciado",BDI!$E$17,0))</f>
        <v>0.21290000000000001</v>
      </c>
      <c r="H4098" s="140" t="str">
        <f t="shared" si="189"/>
        <v/>
      </c>
      <c r="I4098" s="141" t="str">
        <f t="shared" si="190"/>
        <v/>
      </c>
      <c r="J4098" s="143"/>
      <c r="K4098" s="144" t="s">
        <v>3103</v>
      </c>
    </row>
    <row r="4099" spans="1:11" hidden="1" x14ac:dyDescent="0.25">
      <c r="A4099" s="137" t="s">
        <v>9671</v>
      </c>
      <c r="B4099" s="138" t="s">
        <v>9672</v>
      </c>
      <c r="C4099" s="139" t="s">
        <v>67</v>
      </c>
      <c r="D4099" s="139">
        <v>0</v>
      </c>
      <c r="E4099" s="140" t="s">
        <v>12</v>
      </c>
      <c r="F4099" s="141" t="str">
        <f t="shared" si="191"/>
        <v/>
      </c>
      <c r="G4099" s="142">
        <f>IF($K4099="Padrão",BDI!$B$17,IF($K4099="Diferenciado",BDI!$E$17,0))</f>
        <v>0.21290000000000001</v>
      </c>
      <c r="H4099" s="140" t="str">
        <f t="shared" si="189"/>
        <v/>
      </c>
      <c r="I4099" s="141" t="str">
        <f t="shared" si="190"/>
        <v/>
      </c>
      <c r="J4099" s="143"/>
      <c r="K4099" s="144" t="s">
        <v>3103</v>
      </c>
    </row>
    <row r="4100" spans="1:11" hidden="1" x14ac:dyDescent="0.25">
      <c r="A4100" s="137" t="s">
        <v>9673</v>
      </c>
      <c r="B4100" s="138" t="s">
        <v>9674</v>
      </c>
      <c r="C4100" s="139" t="s">
        <v>67</v>
      </c>
      <c r="D4100" s="139">
        <v>0</v>
      </c>
      <c r="E4100" s="140" t="s">
        <v>12</v>
      </c>
      <c r="F4100" s="141" t="str">
        <f t="shared" si="191"/>
        <v/>
      </c>
      <c r="G4100" s="142">
        <f>IF($K4100="Padrão",BDI!$B$17,IF($K4100="Diferenciado",BDI!$E$17,0))</f>
        <v>0.21290000000000001</v>
      </c>
      <c r="H4100" s="140" t="str">
        <f t="shared" si="189"/>
        <v/>
      </c>
      <c r="I4100" s="141" t="str">
        <f t="shared" si="190"/>
        <v/>
      </c>
      <c r="J4100" s="143"/>
      <c r="K4100" s="144" t="s">
        <v>3103</v>
      </c>
    </row>
    <row r="4101" spans="1:11" hidden="1" x14ac:dyDescent="0.25">
      <c r="A4101" s="137" t="s">
        <v>9675</v>
      </c>
      <c r="B4101" s="138" t="s">
        <v>9676</v>
      </c>
      <c r="C4101" s="139" t="s">
        <v>67</v>
      </c>
      <c r="D4101" s="139">
        <v>0</v>
      </c>
      <c r="E4101" s="140" t="s">
        <v>12</v>
      </c>
      <c r="F4101" s="141" t="str">
        <f t="shared" si="191"/>
        <v/>
      </c>
      <c r="G4101" s="142">
        <f>IF($K4101="Padrão",BDI!$B$17,IF($K4101="Diferenciado",BDI!$E$17,0))</f>
        <v>0.21290000000000001</v>
      </c>
      <c r="H4101" s="140" t="str">
        <f t="shared" si="189"/>
        <v/>
      </c>
      <c r="I4101" s="141" t="str">
        <f t="shared" si="190"/>
        <v/>
      </c>
      <c r="J4101" s="143"/>
      <c r="K4101" s="144" t="s">
        <v>3103</v>
      </c>
    </row>
    <row r="4102" spans="1:11" hidden="1" x14ac:dyDescent="0.25">
      <c r="A4102" s="185" t="s">
        <v>2270</v>
      </c>
      <c r="B4102" s="138" t="s">
        <v>9677</v>
      </c>
      <c r="C4102" s="139" t="s">
        <v>71</v>
      </c>
      <c r="D4102" s="139">
        <v>0</v>
      </c>
      <c r="E4102" s="140">
        <f ca="1">OFFSET(INDEX(Composições!A:H,MATCH(Orçamentária!A4102,Composições!A:A,0),8),2,0)</f>
        <v>10.459499999999998</v>
      </c>
      <c r="F4102" s="141">
        <f t="shared" ca="1" si="191"/>
        <v>0</v>
      </c>
      <c r="G4102" s="142">
        <f>IF($K4102="Padrão",BDI!$B$17,IF($K4102="Diferenciado",BDI!$E$17,0))</f>
        <v>0.21290000000000001</v>
      </c>
      <c r="H4102" s="140">
        <f t="shared" ref="H4102:H4165" ca="1" si="192">IF(ISNUMBER(E4102),ROUND(E4102*(1+G4102),2),"")</f>
        <v>12.69</v>
      </c>
      <c r="I4102" s="141">
        <f t="shared" ref="I4102:I4165" ca="1" si="193">IF(ISNUMBER(E4102),ROUND(H4102*D4102,2),"")</f>
        <v>0</v>
      </c>
      <c r="J4102" s="143"/>
      <c r="K4102" s="144" t="s">
        <v>3103</v>
      </c>
    </row>
    <row r="4103" spans="1:11" hidden="1" x14ac:dyDescent="0.25">
      <c r="A4103" s="137" t="s">
        <v>9678</v>
      </c>
      <c r="B4103" s="138" t="s">
        <v>9679</v>
      </c>
      <c r="C4103" s="139" t="s">
        <v>105</v>
      </c>
      <c r="D4103" s="139">
        <v>0</v>
      </c>
      <c r="E4103" s="140" t="s">
        <v>12</v>
      </c>
      <c r="F4103" s="141" t="str">
        <f t="shared" ref="F4103:F4166" si="194">IF(ISNUMBER(E4103),D4103*E4103,"")</f>
        <v/>
      </c>
      <c r="G4103" s="142">
        <f>IF($K4103="Padrão",BDI!$B$17,IF($K4103="Diferenciado",BDI!$E$17,0))</f>
        <v>0.21290000000000001</v>
      </c>
      <c r="H4103" s="140" t="str">
        <f t="shared" si="192"/>
        <v/>
      </c>
      <c r="I4103" s="141" t="str">
        <f t="shared" si="193"/>
        <v/>
      </c>
      <c r="J4103" s="143"/>
      <c r="K4103" s="144" t="s">
        <v>3103</v>
      </c>
    </row>
    <row r="4104" spans="1:11" hidden="1" x14ac:dyDescent="0.25">
      <c r="A4104" s="137" t="s">
        <v>9680</v>
      </c>
      <c r="B4104" s="138" t="s">
        <v>9681</v>
      </c>
      <c r="C4104" s="139" t="s">
        <v>105</v>
      </c>
      <c r="D4104" s="139">
        <v>0</v>
      </c>
      <c r="E4104" s="140" t="s">
        <v>12</v>
      </c>
      <c r="F4104" s="141" t="str">
        <f t="shared" si="194"/>
        <v/>
      </c>
      <c r="G4104" s="142">
        <f>IF($K4104="Padrão",BDI!$B$17,IF($K4104="Diferenciado",BDI!$E$17,0))</f>
        <v>0.21290000000000001</v>
      </c>
      <c r="H4104" s="140" t="str">
        <f t="shared" si="192"/>
        <v/>
      </c>
      <c r="I4104" s="141" t="str">
        <f t="shared" si="193"/>
        <v/>
      </c>
      <c r="J4104" s="143"/>
      <c r="K4104" s="144" t="s">
        <v>3103</v>
      </c>
    </row>
    <row r="4105" spans="1:11" hidden="1" x14ac:dyDescent="0.25">
      <c r="A4105" s="137" t="s">
        <v>9682</v>
      </c>
      <c r="B4105" s="138" t="s">
        <v>9683</v>
      </c>
      <c r="C4105" s="139" t="s">
        <v>71</v>
      </c>
      <c r="D4105" s="139">
        <v>0</v>
      </c>
      <c r="E4105" s="140" t="s">
        <v>12</v>
      </c>
      <c r="F4105" s="141" t="str">
        <f t="shared" si="194"/>
        <v/>
      </c>
      <c r="G4105" s="142">
        <f>IF($K4105="Padrão",BDI!$B$17,IF($K4105="Diferenciado",BDI!$E$17,0))</f>
        <v>0.21290000000000001</v>
      </c>
      <c r="H4105" s="140" t="str">
        <f t="shared" si="192"/>
        <v/>
      </c>
      <c r="I4105" s="141" t="str">
        <f t="shared" si="193"/>
        <v/>
      </c>
      <c r="J4105" s="143"/>
      <c r="K4105" s="144" t="s">
        <v>3103</v>
      </c>
    </row>
    <row r="4106" spans="1:11" hidden="1" x14ac:dyDescent="0.25">
      <c r="A4106" s="137" t="s">
        <v>9684</v>
      </c>
      <c r="B4106" s="138" t="s">
        <v>9685</v>
      </c>
      <c r="C4106" s="139" t="s">
        <v>71</v>
      </c>
      <c r="D4106" s="139">
        <v>0</v>
      </c>
      <c r="E4106" s="140" t="s">
        <v>12</v>
      </c>
      <c r="F4106" s="141" t="str">
        <f t="shared" si="194"/>
        <v/>
      </c>
      <c r="G4106" s="142">
        <f>IF($K4106="Padrão",BDI!$B$17,IF($K4106="Diferenciado",BDI!$E$17,0))</f>
        <v>0.21290000000000001</v>
      </c>
      <c r="H4106" s="140" t="str">
        <f t="shared" si="192"/>
        <v/>
      </c>
      <c r="I4106" s="141" t="str">
        <f t="shared" si="193"/>
        <v/>
      </c>
      <c r="J4106" s="143"/>
      <c r="K4106" s="144" t="s">
        <v>3103</v>
      </c>
    </row>
    <row r="4107" spans="1:11" hidden="1" x14ac:dyDescent="0.25">
      <c r="A4107" s="137" t="s">
        <v>9686</v>
      </c>
      <c r="B4107" s="138" t="s">
        <v>9687</v>
      </c>
      <c r="C4107" s="139" t="s">
        <v>69</v>
      </c>
      <c r="D4107" s="139">
        <v>0</v>
      </c>
      <c r="E4107" s="140" t="s">
        <v>12</v>
      </c>
      <c r="F4107" s="141" t="str">
        <f t="shared" si="194"/>
        <v/>
      </c>
      <c r="G4107" s="142">
        <f>IF($K4107="Padrão",BDI!$B$17,IF($K4107="Diferenciado",BDI!$E$17,0))</f>
        <v>0.21290000000000001</v>
      </c>
      <c r="H4107" s="140" t="str">
        <f t="shared" si="192"/>
        <v/>
      </c>
      <c r="I4107" s="141" t="str">
        <f t="shared" si="193"/>
        <v/>
      </c>
      <c r="J4107" s="143"/>
      <c r="K4107" s="144" t="s">
        <v>3103</v>
      </c>
    </row>
    <row r="4108" spans="1:11" hidden="1" x14ac:dyDescent="0.25">
      <c r="A4108" s="137" t="s">
        <v>9688</v>
      </c>
      <c r="B4108" s="138" t="s">
        <v>9689</v>
      </c>
      <c r="C4108" s="139" t="s">
        <v>69</v>
      </c>
      <c r="D4108" s="139">
        <v>0</v>
      </c>
      <c r="E4108" s="140" t="s">
        <v>12</v>
      </c>
      <c r="F4108" s="141" t="str">
        <f t="shared" si="194"/>
        <v/>
      </c>
      <c r="G4108" s="142">
        <f>IF($K4108="Padrão",BDI!$B$17,IF($K4108="Diferenciado",BDI!$E$17,0))</f>
        <v>0.21290000000000001</v>
      </c>
      <c r="H4108" s="140" t="str">
        <f t="shared" si="192"/>
        <v/>
      </c>
      <c r="I4108" s="141" t="str">
        <f t="shared" si="193"/>
        <v/>
      </c>
      <c r="J4108" s="143"/>
      <c r="K4108" s="144" t="s">
        <v>3103</v>
      </c>
    </row>
    <row r="4109" spans="1:11" hidden="1" x14ac:dyDescent="0.25">
      <c r="A4109" s="137" t="s">
        <v>9690</v>
      </c>
      <c r="B4109" s="138" t="s">
        <v>9691</v>
      </c>
      <c r="C4109" s="139" t="s">
        <v>69</v>
      </c>
      <c r="D4109" s="139">
        <v>0</v>
      </c>
      <c r="E4109" s="140" t="s">
        <v>12</v>
      </c>
      <c r="F4109" s="141" t="str">
        <f t="shared" si="194"/>
        <v/>
      </c>
      <c r="G4109" s="142">
        <f>IF($K4109="Padrão",BDI!$B$17,IF($K4109="Diferenciado",BDI!$E$17,0))</f>
        <v>0.21290000000000001</v>
      </c>
      <c r="H4109" s="140" t="str">
        <f t="shared" si="192"/>
        <v/>
      </c>
      <c r="I4109" s="141" t="str">
        <f t="shared" si="193"/>
        <v/>
      </c>
      <c r="J4109" s="143"/>
      <c r="K4109" s="144" t="s">
        <v>3103</v>
      </c>
    </row>
    <row r="4110" spans="1:11" hidden="1" x14ac:dyDescent="0.25">
      <c r="A4110" s="137" t="s">
        <v>9692</v>
      </c>
      <c r="B4110" s="138" t="s">
        <v>9693</v>
      </c>
      <c r="C4110" s="139" t="s">
        <v>69</v>
      </c>
      <c r="D4110" s="139">
        <v>0</v>
      </c>
      <c r="E4110" s="140" t="s">
        <v>12</v>
      </c>
      <c r="F4110" s="141" t="str">
        <f t="shared" si="194"/>
        <v/>
      </c>
      <c r="G4110" s="142">
        <f>IF($K4110="Padrão",BDI!$B$17,IF($K4110="Diferenciado",BDI!$E$17,0))</f>
        <v>0.21290000000000001</v>
      </c>
      <c r="H4110" s="140" t="str">
        <f t="shared" si="192"/>
        <v/>
      </c>
      <c r="I4110" s="141" t="str">
        <f t="shared" si="193"/>
        <v/>
      </c>
      <c r="J4110" s="143"/>
      <c r="K4110" s="144" t="s">
        <v>3103</v>
      </c>
    </row>
    <row r="4111" spans="1:11" ht="25.5" hidden="1" x14ac:dyDescent="0.25">
      <c r="A4111" s="137" t="s">
        <v>9694</v>
      </c>
      <c r="B4111" s="138" t="s">
        <v>9695</v>
      </c>
      <c r="C4111" s="139" t="s">
        <v>69</v>
      </c>
      <c r="D4111" s="139">
        <v>0</v>
      </c>
      <c r="E4111" s="140" t="s">
        <v>12</v>
      </c>
      <c r="F4111" s="141" t="str">
        <f t="shared" si="194"/>
        <v/>
      </c>
      <c r="G4111" s="142">
        <f>IF($K4111="Padrão",BDI!$B$17,IF($K4111="Diferenciado",BDI!$E$17,0))</f>
        <v>0.21290000000000001</v>
      </c>
      <c r="H4111" s="140" t="str">
        <f t="shared" si="192"/>
        <v/>
      </c>
      <c r="I4111" s="141" t="str">
        <f t="shared" si="193"/>
        <v/>
      </c>
      <c r="J4111" s="143"/>
      <c r="K4111" s="144" t="s">
        <v>3103</v>
      </c>
    </row>
    <row r="4112" spans="1:11" hidden="1" x14ac:dyDescent="0.25">
      <c r="A4112" s="137" t="s">
        <v>9696</v>
      </c>
      <c r="B4112" s="138" t="s">
        <v>9697</v>
      </c>
      <c r="C4112" s="139" t="s">
        <v>69</v>
      </c>
      <c r="D4112" s="139">
        <v>0</v>
      </c>
      <c r="E4112" s="140" t="s">
        <v>12</v>
      </c>
      <c r="F4112" s="141" t="str">
        <f t="shared" si="194"/>
        <v/>
      </c>
      <c r="G4112" s="142">
        <f>IF($K4112="Padrão",BDI!$B$17,IF($K4112="Diferenciado",BDI!$E$17,0))</f>
        <v>0.21290000000000001</v>
      </c>
      <c r="H4112" s="140" t="str">
        <f t="shared" si="192"/>
        <v/>
      </c>
      <c r="I4112" s="141" t="str">
        <f t="shared" si="193"/>
        <v/>
      </c>
      <c r="J4112" s="143"/>
      <c r="K4112" s="144" t="s">
        <v>3103</v>
      </c>
    </row>
    <row r="4113" spans="1:11" hidden="1" x14ac:dyDescent="0.25">
      <c r="A4113" s="137" t="s">
        <v>9698</v>
      </c>
      <c r="B4113" s="138" t="s">
        <v>9699</v>
      </c>
      <c r="C4113" s="139" t="s">
        <v>17</v>
      </c>
      <c r="D4113" s="139">
        <v>0</v>
      </c>
      <c r="E4113" s="140" t="s">
        <v>12</v>
      </c>
      <c r="F4113" s="141" t="str">
        <f t="shared" si="194"/>
        <v/>
      </c>
      <c r="G4113" s="142">
        <f>IF($K4113="Padrão",BDI!$B$17,IF($K4113="Diferenciado",BDI!$E$17,0))</f>
        <v>0.21290000000000001</v>
      </c>
      <c r="H4113" s="140" t="str">
        <f t="shared" si="192"/>
        <v/>
      </c>
      <c r="I4113" s="141" t="str">
        <f t="shared" si="193"/>
        <v/>
      </c>
      <c r="J4113" s="143"/>
      <c r="K4113" s="144" t="s">
        <v>3103</v>
      </c>
    </row>
    <row r="4114" spans="1:11" hidden="1" x14ac:dyDescent="0.25">
      <c r="A4114" s="137" t="s">
        <v>9700</v>
      </c>
      <c r="B4114" s="138" t="s">
        <v>9701</v>
      </c>
      <c r="C4114" s="139" t="s">
        <v>17</v>
      </c>
      <c r="D4114" s="139">
        <v>0</v>
      </c>
      <c r="E4114" s="140" t="s">
        <v>12</v>
      </c>
      <c r="F4114" s="141" t="str">
        <f t="shared" si="194"/>
        <v/>
      </c>
      <c r="G4114" s="142">
        <f>IF($K4114="Padrão",BDI!$B$17,IF($K4114="Diferenciado",BDI!$E$17,0))</f>
        <v>0.21290000000000001</v>
      </c>
      <c r="H4114" s="140" t="str">
        <f t="shared" si="192"/>
        <v/>
      </c>
      <c r="I4114" s="141" t="str">
        <f t="shared" si="193"/>
        <v/>
      </c>
      <c r="J4114" s="143"/>
      <c r="K4114" s="144" t="s">
        <v>3103</v>
      </c>
    </row>
    <row r="4115" spans="1:11" hidden="1" x14ac:dyDescent="0.25">
      <c r="A4115" s="137" t="s">
        <v>9702</v>
      </c>
      <c r="B4115" s="138" t="s">
        <v>9703</v>
      </c>
      <c r="C4115" s="139" t="s">
        <v>17</v>
      </c>
      <c r="D4115" s="139">
        <v>0</v>
      </c>
      <c r="E4115" s="140" t="s">
        <v>12</v>
      </c>
      <c r="F4115" s="141" t="str">
        <f t="shared" si="194"/>
        <v/>
      </c>
      <c r="G4115" s="142">
        <f>IF($K4115="Padrão",BDI!$B$17,IF($K4115="Diferenciado",BDI!$E$17,0))</f>
        <v>0.21290000000000001</v>
      </c>
      <c r="H4115" s="140" t="str">
        <f t="shared" si="192"/>
        <v/>
      </c>
      <c r="I4115" s="141" t="str">
        <f t="shared" si="193"/>
        <v/>
      </c>
      <c r="J4115" s="143"/>
      <c r="K4115" s="144" t="s">
        <v>3103</v>
      </c>
    </row>
    <row r="4116" spans="1:11" hidden="1" x14ac:dyDescent="0.25">
      <c r="A4116" s="137" t="s">
        <v>9704</v>
      </c>
      <c r="B4116" s="138" t="s">
        <v>9705</v>
      </c>
      <c r="C4116" s="139" t="s">
        <v>17</v>
      </c>
      <c r="D4116" s="139">
        <v>0</v>
      </c>
      <c r="E4116" s="140" t="s">
        <v>12</v>
      </c>
      <c r="F4116" s="141" t="str">
        <f t="shared" si="194"/>
        <v/>
      </c>
      <c r="G4116" s="142">
        <f>IF($K4116="Padrão",BDI!$B$17,IF($K4116="Diferenciado",BDI!$E$17,0))</f>
        <v>0.21290000000000001</v>
      </c>
      <c r="H4116" s="140" t="str">
        <f t="shared" si="192"/>
        <v/>
      </c>
      <c r="I4116" s="141" t="str">
        <f t="shared" si="193"/>
        <v/>
      </c>
      <c r="J4116" s="143"/>
      <c r="K4116" s="144" t="s">
        <v>3103</v>
      </c>
    </row>
    <row r="4117" spans="1:11" hidden="1" x14ac:dyDescent="0.25">
      <c r="A4117" s="137" t="s">
        <v>9706</v>
      </c>
      <c r="B4117" s="138" t="s">
        <v>9707</v>
      </c>
      <c r="C4117" s="139" t="s">
        <v>17</v>
      </c>
      <c r="D4117" s="139">
        <v>0</v>
      </c>
      <c r="E4117" s="140" t="s">
        <v>12</v>
      </c>
      <c r="F4117" s="141" t="str">
        <f t="shared" si="194"/>
        <v/>
      </c>
      <c r="G4117" s="142">
        <f>IF($K4117="Padrão",BDI!$B$17,IF($K4117="Diferenciado",BDI!$E$17,0))</f>
        <v>0.21290000000000001</v>
      </c>
      <c r="H4117" s="140" t="str">
        <f t="shared" si="192"/>
        <v/>
      </c>
      <c r="I4117" s="141" t="str">
        <f t="shared" si="193"/>
        <v/>
      </c>
      <c r="J4117" s="143"/>
      <c r="K4117" s="144" t="s">
        <v>3103</v>
      </c>
    </row>
    <row r="4118" spans="1:11" hidden="1" x14ac:dyDescent="0.25">
      <c r="A4118" s="137" t="s">
        <v>9708</v>
      </c>
      <c r="B4118" s="138" t="s">
        <v>9709</v>
      </c>
      <c r="C4118" s="139" t="s">
        <v>17</v>
      </c>
      <c r="D4118" s="139">
        <v>0</v>
      </c>
      <c r="E4118" s="140" t="s">
        <v>12</v>
      </c>
      <c r="F4118" s="141" t="str">
        <f t="shared" si="194"/>
        <v/>
      </c>
      <c r="G4118" s="142">
        <f>IF($K4118="Padrão",BDI!$B$17,IF($K4118="Diferenciado",BDI!$E$17,0))</f>
        <v>0.21290000000000001</v>
      </c>
      <c r="H4118" s="140" t="str">
        <f t="shared" si="192"/>
        <v/>
      </c>
      <c r="I4118" s="141" t="str">
        <f t="shared" si="193"/>
        <v/>
      </c>
      <c r="J4118" s="143"/>
      <c r="K4118" s="144" t="s">
        <v>3103</v>
      </c>
    </row>
    <row r="4119" spans="1:11" hidden="1" x14ac:dyDescent="0.25">
      <c r="A4119" s="137" t="s">
        <v>9710</v>
      </c>
      <c r="B4119" s="138" t="s">
        <v>9711</v>
      </c>
      <c r="C4119" s="139" t="s">
        <v>17</v>
      </c>
      <c r="D4119" s="139">
        <v>0</v>
      </c>
      <c r="E4119" s="140" t="s">
        <v>12</v>
      </c>
      <c r="F4119" s="141" t="str">
        <f t="shared" si="194"/>
        <v/>
      </c>
      <c r="G4119" s="142">
        <f>IF($K4119="Padrão",BDI!$B$17,IF($K4119="Diferenciado",BDI!$E$17,0))</f>
        <v>0.21290000000000001</v>
      </c>
      <c r="H4119" s="140" t="str">
        <f t="shared" si="192"/>
        <v/>
      </c>
      <c r="I4119" s="141" t="str">
        <f t="shared" si="193"/>
        <v/>
      </c>
      <c r="J4119" s="143"/>
      <c r="K4119" s="144" t="s">
        <v>3103</v>
      </c>
    </row>
    <row r="4120" spans="1:11" hidden="1" x14ac:dyDescent="0.25">
      <c r="A4120" s="137" t="s">
        <v>9712</v>
      </c>
      <c r="B4120" s="138" t="s">
        <v>9713</v>
      </c>
      <c r="C4120" s="139" t="s">
        <v>17</v>
      </c>
      <c r="D4120" s="139">
        <v>0</v>
      </c>
      <c r="E4120" s="140" t="s">
        <v>12</v>
      </c>
      <c r="F4120" s="141" t="str">
        <f t="shared" si="194"/>
        <v/>
      </c>
      <c r="G4120" s="142">
        <f>IF($K4120="Padrão",BDI!$B$17,IF($K4120="Diferenciado",BDI!$E$17,0))</f>
        <v>0.21290000000000001</v>
      </c>
      <c r="H4120" s="140" t="str">
        <f t="shared" si="192"/>
        <v/>
      </c>
      <c r="I4120" s="141" t="str">
        <f t="shared" si="193"/>
        <v/>
      </c>
      <c r="J4120" s="143"/>
      <c r="K4120" s="144" t="s">
        <v>3103</v>
      </c>
    </row>
    <row r="4121" spans="1:11" hidden="1" x14ac:dyDescent="0.25">
      <c r="A4121" s="137" t="s">
        <v>9714</v>
      </c>
      <c r="B4121" s="138" t="s">
        <v>9715</v>
      </c>
      <c r="C4121" s="139" t="s">
        <v>17</v>
      </c>
      <c r="D4121" s="139">
        <v>0</v>
      </c>
      <c r="E4121" s="140" t="s">
        <v>12</v>
      </c>
      <c r="F4121" s="141" t="str">
        <f t="shared" si="194"/>
        <v/>
      </c>
      <c r="G4121" s="142">
        <f>IF($K4121="Padrão",BDI!$B$17,IF($K4121="Diferenciado",BDI!$E$17,0))</f>
        <v>0.21290000000000001</v>
      </c>
      <c r="H4121" s="140" t="str">
        <f t="shared" si="192"/>
        <v/>
      </c>
      <c r="I4121" s="141" t="str">
        <f t="shared" si="193"/>
        <v/>
      </c>
      <c r="J4121" s="143"/>
      <c r="K4121" s="144" t="s">
        <v>3103</v>
      </c>
    </row>
    <row r="4122" spans="1:11" hidden="1" x14ac:dyDescent="0.25">
      <c r="A4122" s="137" t="s">
        <v>9716</v>
      </c>
      <c r="B4122" s="138" t="s">
        <v>9717</v>
      </c>
      <c r="C4122" s="139" t="s">
        <v>17</v>
      </c>
      <c r="D4122" s="139">
        <v>0</v>
      </c>
      <c r="E4122" s="140" t="s">
        <v>12</v>
      </c>
      <c r="F4122" s="141" t="str">
        <f t="shared" si="194"/>
        <v/>
      </c>
      <c r="G4122" s="142">
        <f>IF($K4122="Padrão",BDI!$B$17,IF($K4122="Diferenciado",BDI!$E$17,0))</f>
        <v>0.21290000000000001</v>
      </c>
      <c r="H4122" s="140" t="str">
        <f t="shared" si="192"/>
        <v/>
      </c>
      <c r="I4122" s="141" t="str">
        <f t="shared" si="193"/>
        <v/>
      </c>
      <c r="J4122" s="143"/>
      <c r="K4122" s="144" t="s">
        <v>3103</v>
      </c>
    </row>
    <row r="4123" spans="1:11" hidden="1" x14ac:dyDescent="0.25">
      <c r="A4123" s="137" t="s">
        <v>9718</v>
      </c>
      <c r="B4123" s="138" t="s">
        <v>9719</v>
      </c>
      <c r="C4123" s="139" t="s">
        <v>17</v>
      </c>
      <c r="D4123" s="139">
        <v>0</v>
      </c>
      <c r="E4123" s="140" t="s">
        <v>12</v>
      </c>
      <c r="F4123" s="141" t="str">
        <f t="shared" si="194"/>
        <v/>
      </c>
      <c r="G4123" s="142">
        <f>IF($K4123="Padrão",BDI!$B$17,IF($K4123="Diferenciado",BDI!$E$17,0))</f>
        <v>0.21290000000000001</v>
      </c>
      <c r="H4123" s="140" t="str">
        <f t="shared" si="192"/>
        <v/>
      </c>
      <c r="I4123" s="141" t="str">
        <f t="shared" si="193"/>
        <v/>
      </c>
      <c r="J4123" s="143"/>
      <c r="K4123" s="144" t="s">
        <v>3103</v>
      </c>
    </row>
    <row r="4124" spans="1:11" hidden="1" x14ac:dyDescent="0.25">
      <c r="A4124" s="137" t="s">
        <v>9720</v>
      </c>
      <c r="B4124" s="138" t="s">
        <v>9721</v>
      </c>
      <c r="C4124" s="139" t="s">
        <v>17</v>
      </c>
      <c r="D4124" s="139">
        <v>0</v>
      </c>
      <c r="E4124" s="140" t="s">
        <v>12</v>
      </c>
      <c r="F4124" s="141" t="str">
        <f t="shared" si="194"/>
        <v/>
      </c>
      <c r="G4124" s="142">
        <f>IF($K4124="Padrão",BDI!$B$17,IF($K4124="Diferenciado",BDI!$E$17,0))</f>
        <v>0.21290000000000001</v>
      </c>
      <c r="H4124" s="140" t="str">
        <f t="shared" si="192"/>
        <v/>
      </c>
      <c r="I4124" s="141" t="str">
        <f t="shared" si="193"/>
        <v/>
      </c>
      <c r="J4124" s="143"/>
      <c r="K4124" s="144" t="s">
        <v>3103</v>
      </c>
    </row>
    <row r="4125" spans="1:11" hidden="1" x14ac:dyDescent="0.25">
      <c r="A4125" s="137" t="s">
        <v>9722</v>
      </c>
      <c r="B4125" s="138" t="s">
        <v>9723</v>
      </c>
      <c r="C4125" s="139" t="s">
        <v>460</v>
      </c>
      <c r="D4125" s="139">
        <v>0</v>
      </c>
      <c r="E4125" s="140" t="s">
        <v>12</v>
      </c>
      <c r="F4125" s="141" t="str">
        <f t="shared" si="194"/>
        <v/>
      </c>
      <c r="G4125" s="142">
        <f>IF($K4125="Padrão",BDI!$B$17,IF($K4125="Diferenciado",BDI!$E$17,0))</f>
        <v>0.21290000000000001</v>
      </c>
      <c r="H4125" s="140" t="str">
        <f t="shared" si="192"/>
        <v/>
      </c>
      <c r="I4125" s="141" t="str">
        <f t="shared" si="193"/>
        <v/>
      </c>
      <c r="J4125" s="143"/>
      <c r="K4125" s="144" t="s">
        <v>3103</v>
      </c>
    </row>
    <row r="4126" spans="1:11" hidden="1" x14ac:dyDescent="0.25">
      <c r="A4126" s="137" t="s">
        <v>9724</v>
      </c>
      <c r="B4126" s="138" t="s">
        <v>9725</v>
      </c>
      <c r="C4126" s="139" t="s">
        <v>460</v>
      </c>
      <c r="D4126" s="139">
        <v>0</v>
      </c>
      <c r="E4126" s="140" t="s">
        <v>12</v>
      </c>
      <c r="F4126" s="141" t="str">
        <f t="shared" si="194"/>
        <v/>
      </c>
      <c r="G4126" s="142">
        <f>IF($K4126="Padrão",BDI!$B$17,IF($K4126="Diferenciado",BDI!$E$17,0))</f>
        <v>0.21290000000000001</v>
      </c>
      <c r="H4126" s="140" t="str">
        <f t="shared" si="192"/>
        <v/>
      </c>
      <c r="I4126" s="141" t="str">
        <f t="shared" si="193"/>
        <v/>
      </c>
      <c r="J4126" s="143"/>
      <c r="K4126" s="144" t="s">
        <v>3103</v>
      </c>
    </row>
    <row r="4127" spans="1:11" hidden="1" x14ac:dyDescent="0.25">
      <c r="A4127" s="137" t="s">
        <v>9726</v>
      </c>
      <c r="B4127" s="138" t="s">
        <v>9727</v>
      </c>
      <c r="C4127" s="139" t="s">
        <v>460</v>
      </c>
      <c r="D4127" s="139">
        <v>0</v>
      </c>
      <c r="E4127" s="140" t="s">
        <v>12</v>
      </c>
      <c r="F4127" s="141" t="str">
        <f t="shared" si="194"/>
        <v/>
      </c>
      <c r="G4127" s="142">
        <f>IF($K4127="Padrão",BDI!$B$17,IF($K4127="Diferenciado",BDI!$E$17,0))</f>
        <v>0.21290000000000001</v>
      </c>
      <c r="H4127" s="140" t="str">
        <f t="shared" si="192"/>
        <v/>
      </c>
      <c r="I4127" s="141" t="str">
        <f t="shared" si="193"/>
        <v/>
      </c>
      <c r="J4127" s="143"/>
      <c r="K4127" s="144" t="s">
        <v>3103</v>
      </c>
    </row>
    <row r="4128" spans="1:11" hidden="1" x14ac:dyDescent="0.25">
      <c r="A4128" s="137" t="s">
        <v>9728</v>
      </c>
      <c r="B4128" s="138" t="s">
        <v>9729</v>
      </c>
      <c r="C4128" s="139" t="s">
        <v>17</v>
      </c>
      <c r="D4128" s="139">
        <v>0</v>
      </c>
      <c r="E4128" s="140" t="s">
        <v>12</v>
      </c>
      <c r="F4128" s="141" t="str">
        <f t="shared" si="194"/>
        <v/>
      </c>
      <c r="G4128" s="142">
        <f>IF($K4128="Padrão",BDI!$B$17,IF($K4128="Diferenciado",BDI!$E$17,0))</f>
        <v>0.21290000000000001</v>
      </c>
      <c r="H4128" s="140" t="str">
        <f t="shared" si="192"/>
        <v/>
      </c>
      <c r="I4128" s="141" t="str">
        <f t="shared" si="193"/>
        <v/>
      </c>
      <c r="J4128" s="143"/>
      <c r="K4128" s="144" t="s">
        <v>3103</v>
      </c>
    </row>
    <row r="4129" spans="1:11" hidden="1" x14ac:dyDescent="0.25">
      <c r="A4129" s="137" t="s">
        <v>9730</v>
      </c>
      <c r="B4129" s="138" t="s">
        <v>9731</v>
      </c>
      <c r="C4129" s="139" t="s">
        <v>17</v>
      </c>
      <c r="D4129" s="139">
        <v>0</v>
      </c>
      <c r="E4129" s="140" t="s">
        <v>12</v>
      </c>
      <c r="F4129" s="141" t="str">
        <f t="shared" si="194"/>
        <v/>
      </c>
      <c r="G4129" s="142">
        <f>IF($K4129="Padrão",BDI!$B$17,IF($K4129="Diferenciado",BDI!$E$17,0))</f>
        <v>0.21290000000000001</v>
      </c>
      <c r="H4129" s="140" t="str">
        <f t="shared" si="192"/>
        <v/>
      </c>
      <c r="I4129" s="141" t="str">
        <f t="shared" si="193"/>
        <v/>
      </c>
      <c r="J4129" s="143"/>
      <c r="K4129" s="144" t="s">
        <v>3103</v>
      </c>
    </row>
    <row r="4130" spans="1:11" hidden="1" x14ac:dyDescent="0.25">
      <c r="A4130" s="137" t="s">
        <v>9732</v>
      </c>
      <c r="B4130" s="138" t="s">
        <v>9733</v>
      </c>
      <c r="C4130" s="139" t="s">
        <v>17</v>
      </c>
      <c r="D4130" s="139">
        <v>0</v>
      </c>
      <c r="E4130" s="140" t="s">
        <v>12</v>
      </c>
      <c r="F4130" s="141" t="str">
        <f t="shared" si="194"/>
        <v/>
      </c>
      <c r="G4130" s="142">
        <f>IF($K4130="Padrão",BDI!$B$17,IF($K4130="Diferenciado",BDI!$E$17,0))</f>
        <v>0.21290000000000001</v>
      </c>
      <c r="H4130" s="140" t="str">
        <f t="shared" si="192"/>
        <v/>
      </c>
      <c r="I4130" s="141" t="str">
        <f t="shared" si="193"/>
        <v/>
      </c>
      <c r="J4130" s="143"/>
      <c r="K4130" s="144" t="s">
        <v>3103</v>
      </c>
    </row>
    <row r="4131" spans="1:11" hidden="1" x14ac:dyDescent="0.25">
      <c r="A4131" s="137" t="s">
        <v>9734</v>
      </c>
      <c r="B4131" s="138" t="s">
        <v>9735</v>
      </c>
      <c r="C4131" s="139" t="s">
        <v>17</v>
      </c>
      <c r="D4131" s="139">
        <v>0</v>
      </c>
      <c r="E4131" s="140" t="s">
        <v>12</v>
      </c>
      <c r="F4131" s="141" t="str">
        <f t="shared" si="194"/>
        <v/>
      </c>
      <c r="G4131" s="142">
        <f>IF($K4131="Padrão",BDI!$B$17,IF($K4131="Diferenciado",BDI!$E$17,0))</f>
        <v>0.21290000000000001</v>
      </c>
      <c r="H4131" s="140" t="str">
        <f t="shared" si="192"/>
        <v/>
      </c>
      <c r="I4131" s="141" t="str">
        <f t="shared" si="193"/>
        <v/>
      </c>
      <c r="J4131" s="143"/>
      <c r="K4131" s="144" t="s">
        <v>3103</v>
      </c>
    </row>
    <row r="4132" spans="1:11" hidden="1" x14ac:dyDescent="0.25">
      <c r="A4132" s="137" t="s">
        <v>9736</v>
      </c>
      <c r="B4132" s="138" t="s">
        <v>9737</v>
      </c>
      <c r="C4132" s="139" t="s">
        <v>17</v>
      </c>
      <c r="D4132" s="139">
        <v>0</v>
      </c>
      <c r="E4132" s="140" t="s">
        <v>12</v>
      </c>
      <c r="F4132" s="141" t="str">
        <f t="shared" si="194"/>
        <v/>
      </c>
      <c r="G4132" s="142">
        <f>IF($K4132="Padrão",BDI!$B$17,IF($K4132="Diferenciado",BDI!$E$17,0))</f>
        <v>0.21290000000000001</v>
      </c>
      <c r="H4132" s="140" t="str">
        <f t="shared" si="192"/>
        <v/>
      </c>
      <c r="I4132" s="141" t="str">
        <f t="shared" si="193"/>
        <v/>
      </c>
      <c r="J4132" s="143"/>
      <c r="K4132" s="144" t="s">
        <v>3103</v>
      </c>
    </row>
    <row r="4133" spans="1:11" hidden="1" x14ac:dyDescent="0.25">
      <c r="A4133" s="137" t="s">
        <v>9738</v>
      </c>
      <c r="B4133" s="138" t="s">
        <v>9739</v>
      </c>
      <c r="C4133" s="139" t="s">
        <v>460</v>
      </c>
      <c r="D4133" s="139">
        <v>0</v>
      </c>
      <c r="E4133" s="140" t="s">
        <v>12</v>
      </c>
      <c r="F4133" s="141" t="str">
        <f t="shared" si="194"/>
        <v/>
      </c>
      <c r="G4133" s="142">
        <f>IF($K4133="Padrão",BDI!$B$17,IF($K4133="Diferenciado",BDI!$E$17,0))</f>
        <v>0.21290000000000001</v>
      </c>
      <c r="H4133" s="140" t="str">
        <f t="shared" si="192"/>
        <v/>
      </c>
      <c r="I4133" s="141" t="str">
        <f t="shared" si="193"/>
        <v/>
      </c>
      <c r="J4133" s="143"/>
      <c r="K4133" s="144" t="s">
        <v>3103</v>
      </c>
    </row>
    <row r="4134" spans="1:11" hidden="1" x14ac:dyDescent="0.25">
      <c r="A4134" s="137" t="s">
        <v>9740</v>
      </c>
      <c r="B4134" s="138" t="s">
        <v>9741</v>
      </c>
      <c r="C4134" s="139" t="s">
        <v>17</v>
      </c>
      <c r="D4134" s="139">
        <v>0</v>
      </c>
      <c r="E4134" s="140" t="s">
        <v>12</v>
      </c>
      <c r="F4134" s="141" t="str">
        <f t="shared" si="194"/>
        <v/>
      </c>
      <c r="G4134" s="142">
        <f>IF($K4134="Padrão",BDI!$B$17,IF($K4134="Diferenciado",BDI!$E$17,0))</f>
        <v>0.21290000000000001</v>
      </c>
      <c r="H4134" s="140" t="str">
        <f t="shared" si="192"/>
        <v/>
      </c>
      <c r="I4134" s="141" t="str">
        <f t="shared" si="193"/>
        <v/>
      </c>
      <c r="J4134" s="143"/>
      <c r="K4134" s="144" t="s">
        <v>3103</v>
      </c>
    </row>
    <row r="4135" spans="1:11" hidden="1" x14ac:dyDescent="0.25">
      <c r="A4135" s="137" t="s">
        <v>9742</v>
      </c>
      <c r="B4135" s="138" t="s">
        <v>9743</v>
      </c>
      <c r="C4135" s="139" t="s">
        <v>17</v>
      </c>
      <c r="D4135" s="139">
        <v>0</v>
      </c>
      <c r="E4135" s="140" t="s">
        <v>12</v>
      </c>
      <c r="F4135" s="141" t="str">
        <f t="shared" si="194"/>
        <v/>
      </c>
      <c r="G4135" s="142">
        <f>IF($K4135="Padrão",BDI!$B$17,IF($K4135="Diferenciado",BDI!$E$17,0))</f>
        <v>0.21290000000000001</v>
      </c>
      <c r="H4135" s="140" t="str">
        <f t="shared" si="192"/>
        <v/>
      </c>
      <c r="I4135" s="141" t="str">
        <f t="shared" si="193"/>
        <v/>
      </c>
      <c r="J4135" s="143"/>
      <c r="K4135" s="144" t="s">
        <v>3103</v>
      </c>
    </row>
    <row r="4136" spans="1:11" hidden="1" x14ac:dyDescent="0.25">
      <c r="A4136" s="137" t="s">
        <v>9744</v>
      </c>
      <c r="B4136" s="138" t="s">
        <v>9745</v>
      </c>
      <c r="C4136" s="139" t="s">
        <v>17</v>
      </c>
      <c r="D4136" s="139">
        <v>0</v>
      </c>
      <c r="E4136" s="140" t="s">
        <v>12</v>
      </c>
      <c r="F4136" s="141" t="str">
        <f t="shared" si="194"/>
        <v/>
      </c>
      <c r="G4136" s="142">
        <f>IF($K4136="Padrão",BDI!$B$17,IF($K4136="Diferenciado",BDI!$E$17,0))</f>
        <v>0.21290000000000001</v>
      </c>
      <c r="H4136" s="140" t="str">
        <f t="shared" si="192"/>
        <v/>
      </c>
      <c r="I4136" s="141" t="str">
        <f t="shared" si="193"/>
        <v/>
      </c>
      <c r="J4136" s="143"/>
      <c r="K4136" s="144" t="s">
        <v>3103</v>
      </c>
    </row>
    <row r="4137" spans="1:11" hidden="1" x14ac:dyDescent="0.25">
      <c r="A4137" s="137" t="s">
        <v>9746</v>
      </c>
      <c r="B4137" s="138" t="s">
        <v>9747</v>
      </c>
      <c r="C4137" s="139" t="s">
        <v>17</v>
      </c>
      <c r="D4137" s="139">
        <v>0</v>
      </c>
      <c r="E4137" s="140" t="s">
        <v>12</v>
      </c>
      <c r="F4137" s="141" t="str">
        <f t="shared" si="194"/>
        <v/>
      </c>
      <c r="G4137" s="142">
        <f>IF($K4137="Padrão",BDI!$B$17,IF($K4137="Diferenciado",BDI!$E$17,0))</f>
        <v>0.21290000000000001</v>
      </c>
      <c r="H4137" s="140" t="str">
        <f t="shared" si="192"/>
        <v/>
      </c>
      <c r="I4137" s="141" t="str">
        <f t="shared" si="193"/>
        <v/>
      </c>
      <c r="J4137" s="143"/>
      <c r="K4137" s="144" t="s">
        <v>3103</v>
      </c>
    </row>
    <row r="4138" spans="1:11" hidden="1" x14ac:dyDescent="0.25">
      <c r="A4138" s="137" t="s">
        <v>9748</v>
      </c>
      <c r="B4138" s="138" t="s">
        <v>9749</v>
      </c>
      <c r="C4138" s="139" t="s">
        <v>17</v>
      </c>
      <c r="D4138" s="139">
        <v>0</v>
      </c>
      <c r="E4138" s="140" t="s">
        <v>12</v>
      </c>
      <c r="F4138" s="141" t="str">
        <f t="shared" si="194"/>
        <v/>
      </c>
      <c r="G4138" s="142">
        <f>IF($K4138="Padrão",BDI!$B$17,IF($K4138="Diferenciado",BDI!$E$17,0))</f>
        <v>0.21290000000000001</v>
      </c>
      <c r="H4138" s="140" t="str">
        <f t="shared" si="192"/>
        <v/>
      </c>
      <c r="I4138" s="141" t="str">
        <f t="shared" si="193"/>
        <v/>
      </c>
      <c r="J4138" s="143"/>
      <c r="K4138" s="144" t="s">
        <v>3103</v>
      </c>
    </row>
    <row r="4139" spans="1:11" hidden="1" x14ac:dyDescent="0.25">
      <c r="A4139" s="137" t="s">
        <v>9750</v>
      </c>
      <c r="B4139" s="138" t="s">
        <v>9751</v>
      </c>
      <c r="C4139" s="139" t="s">
        <v>17</v>
      </c>
      <c r="D4139" s="139">
        <v>0</v>
      </c>
      <c r="E4139" s="140" t="s">
        <v>12</v>
      </c>
      <c r="F4139" s="141" t="str">
        <f t="shared" si="194"/>
        <v/>
      </c>
      <c r="G4139" s="142">
        <f>IF($K4139="Padrão",BDI!$B$17,IF($K4139="Diferenciado",BDI!$E$17,0))</f>
        <v>0.21290000000000001</v>
      </c>
      <c r="H4139" s="140" t="str">
        <f t="shared" si="192"/>
        <v/>
      </c>
      <c r="I4139" s="141" t="str">
        <f t="shared" si="193"/>
        <v/>
      </c>
      <c r="J4139" s="143"/>
      <c r="K4139" s="144" t="s">
        <v>3103</v>
      </c>
    </row>
    <row r="4140" spans="1:11" hidden="1" x14ac:dyDescent="0.25">
      <c r="A4140" s="137" t="s">
        <v>9752</v>
      </c>
      <c r="B4140" s="138" t="s">
        <v>9753</v>
      </c>
      <c r="C4140" s="139" t="s">
        <v>17</v>
      </c>
      <c r="D4140" s="139">
        <v>0</v>
      </c>
      <c r="E4140" s="140" t="s">
        <v>12</v>
      </c>
      <c r="F4140" s="141" t="str">
        <f t="shared" si="194"/>
        <v/>
      </c>
      <c r="G4140" s="142">
        <f>IF($K4140="Padrão",BDI!$B$17,IF($K4140="Diferenciado",BDI!$E$17,0))</f>
        <v>0.21290000000000001</v>
      </c>
      <c r="H4140" s="140" t="str">
        <f t="shared" si="192"/>
        <v/>
      </c>
      <c r="I4140" s="141" t="str">
        <f t="shared" si="193"/>
        <v/>
      </c>
      <c r="J4140" s="143"/>
      <c r="K4140" s="144" t="s">
        <v>3103</v>
      </c>
    </row>
    <row r="4141" spans="1:11" hidden="1" x14ac:dyDescent="0.25">
      <c r="A4141" s="137" t="s">
        <v>9754</v>
      </c>
      <c r="B4141" s="138" t="s">
        <v>9755</v>
      </c>
      <c r="C4141" s="139" t="s">
        <v>17</v>
      </c>
      <c r="D4141" s="139">
        <v>0</v>
      </c>
      <c r="E4141" s="140" t="s">
        <v>12</v>
      </c>
      <c r="F4141" s="141" t="str">
        <f t="shared" si="194"/>
        <v/>
      </c>
      <c r="G4141" s="142">
        <f>IF($K4141="Padrão",BDI!$B$17,IF($K4141="Diferenciado",BDI!$E$17,0))</f>
        <v>0.21290000000000001</v>
      </c>
      <c r="H4141" s="140" t="str">
        <f t="shared" si="192"/>
        <v/>
      </c>
      <c r="I4141" s="141" t="str">
        <f t="shared" si="193"/>
        <v/>
      </c>
      <c r="J4141" s="143"/>
      <c r="K4141" s="144" t="s">
        <v>3103</v>
      </c>
    </row>
    <row r="4142" spans="1:11" hidden="1" x14ac:dyDescent="0.25">
      <c r="A4142" s="137" t="s">
        <v>9756</v>
      </c>
      <c r="B4142" s="138" t="s">
        <v>9757</v>
      </c>
      <c r="C4142" s="139" t="s">
        <v>17</v>
      </c>
      <c r="D4142" s="139">
        <v>0</v>
      </c>
      <c r="E4142" s="140" t="s">
        <v>12</v>
      </c>
      <c r="F4142" s="141" t="str">
        <f t="shared" si="194"/>
        <v/>
      </c>
      <c r="G4142" s="142">
        <f>IF($K4142="Padrão",BDI!$B$17,IF($K4142="Diferenciado",BDI!$E$17,0))</f>
        <v>0.21290000000000001</v>
      </c>
      <c r="H4142" s="140" t="str">
        <f t="shared" si="192"/>
        <v/>
      </c>
      <c r="I4142" s="141" t="str">
        <f t="shared" si="193"/>
        <v/>
      </c>
      <c r="J4142" s="143"/>
      <c r="K4142" s="144" t="s">
        <v>3103</v>
      </c>
    </row>
    <row r="4143" spans="1:11" hidden="1" x14ac:dyDescent="0.25">
      <c r="A4143" s="137" t="s">
        <v>9758</v>
      </c>
      <c r="B4143" s="138" t="s">
        <v>9759</v>
      </c>
      <c r="C4143" s="139" t="s">
        <v>17</v>
      </c>
      <c r="D4143" s="139">
        <v>0</v>
      </c>
      <c r="E4143" s="140" t="s">
        <v>12</v>
      </c>
      <c r="F4143" s="141" t="str">
        <f t="shared" si="194"/>
        <v/>
      </c>
      <c r="G4143" s="142">
        <f>IF($K4143="Padrão",BDI!$B$17,IF($K4143="Diferenciado",BDI!$E$17,0))</f>
        <v>0.21290000000000001</v>
      </c>
      <c r="H4143" s="140" t="str">
        <f t="shared" si="192"/>
        <v/>
      </c>
      <c r="I4143" s="141" t="str">
        <f t="shared" si="193"/>
        <v/>
      </c>
      <c r="J4143" s="143"/>
      <c r="K4143" s="144" t="s">
        <v>3103</v>
      </c>
    </row>
    <row r="4144" spans="1:11" hidden="1" x14ac:dyDescent="0.25">
      <c r="A4144" s="137" t="s">
        <v>9760</v>
      </c>
      <c r="B4144" s="138" t="s">
        <v>9761</v>
      </c>
      <c r="C4144" s="139" t="s">
        <v>17</v>
      </c>
      <c r="D4144" s="139">
        <v>0</v>
      </c>
      <c r="E4144" s="140" t="s">
        <v>12</v>
      </c>
      <c r="F4144" s="141" t="str">
        <f t="shared" si="194"/>
        <v/>
      </c>
      <c r="G4144" s="142">
        <f>IF($K4144="Padrão",BDI!$B$17,IF($K4144="Diferenciado",BDI!$E$17,0))</f>
        <v>0.21290000000000001</v>
      </c>
      <c r="H4144" s="140" t="str">
        <f t="shared" si="192"/>
        <v/>
      </c>
      <c r="I4144" s="141" t="str">
        <f t="shared" si="193"/>
        <v/>
      </c>
      <c r="J4144" s="143"/>
      <c r="K4144" s="144" t="s">
        <v>3103</v>
      </c>
    </row>
    <row r="4145" spans="1:11" hidden="1" x14ac:dyDescent="0.25">
      <c r="A4145" s="137" t="s">
        <v>9762</v>
      </c>
      <c r="B4145" s="138" t="s">
        <v>9763</v>
      </c>
      <c r="C4145" s="139" t="s">
        <v>17</v>
      </c>
      <c r="D4145" s="139">
        <v>0</v>
      </c>
      <c r="E4145" s="140" t="s">
        <v>12</v>
      </c>
      <c r="F4145" s="141" t="str">
        <f t="shared" si="194"/>
        <v/>
      </c>
      <c r="G4145" s="142">
        <f>IF($K4145="Padrão",BDI!$B$17,IF($K4145="Diferenciado",BDI!$E$17,0))</f>
        <v>0.21290000000000001</v>
      </c>
      <c r="H4145" s="140" t="str">
        <f t="shared" si="192"/>
        <v/>
      </c>
      <c r="I4145" s="141" t="str">
        <f t="shared" si="193"/>
        <v/>
      </c>
      <c r="J4145" s="143"/>
      <c r="K4145" s="144" t="s">
        <v>3103</v>
      </c>
    </row>
    <row r="4146" spans="1:11" hidden="1" x14ac:dyDescent="0.25">
      <c r="A4146" s="137" t="s">
        <v>9764</v>
      </c>
      <c r="B4146" s="138" t="s">
        <v>9765</v>
      </c>
      <c r="C4146" s="139" t="s">
        <v>17</v>
      </c>
      <c r="D4146" s="139">
        <v>0</v>
      </c>
      <c r="E4146" s="140" t="s">
        <v>12</v>
      </c>
      <c r="F4146" s="141" t="str">
        <f t="shared" si="194"/>
        <v/>
      </c>
      <c r="G4146" s="142">
        <f>IF($K4146="Padrão",BDI!$B$17,IF($K4146="Diferenciado",BDI!$E$17,0))</f>
        <v>0.21290000000000001</v>
      </c>
      <c r="H4146" s="140" t="str">
        <f t="shared" si="192"/>
        <v/>
      </c>
      <c r="I4146" s="141" t="str">
        <f t="shared" si="193"/>
        <v/>
      </c>
      <c r="J4146" s="143"/>
      <c r="K4146" s="144" t="s">
        <v>3103</v>
      </c>
    </row>
    <row r="4147" spans="1:11" hidden="1" x14ac:dyDescent="0.25">
      <c r="A4147" s="137" t="s">
        <v>9766</v>
      </c>
      <c r="B4147" s="138" t="s">
        <v>9767</v>
      </c>
      <c r="C4147" s="139" t="s">
        <v>17</v>
      </c>
      <c r="D4147" s="139">
        <v>0</v>
      </c>
      <c r="E4147" s="140" t="s">
        <v>12</v>
      </c>
      <c r="F4147" s="141" t="str">
        <f t="shared" si="194"/>
        <v/>
      </c>
      <c r="G4147" s="142">
        <f>IF($K4147="Padrão",BDI!$B$17,IF($K4147="Diferenciado",BDI!$E$17,0))</f>
        <v>0.21290000000000001</v>
      </c>
      <c r="H4147" s="140" t="str">
        <f t="shared" si="192"/>
        <v/>
      </c>
      <c r="I4147" s="141" t="str">
        <f t="shared" si="193"/>
        <v/>
      </c>
      <c r="J4147" s="143"/>
      <c r="K4147" s="144" t="s">
        <v>3103</v>
      </c>
    </row>
    <row r="4148" spans="1:11" hidden="1" x14ac:dyDescent="0.25">
      <c r="A4148" s="137" t="s">
        <v>9768</v>
      </c>
      <c r="B4148" s="138" t="s">
        <v>9769</v>
      </c>
      <c r="C4148" s="139" t="s">
        <v>17</v>
      </c>
      <c r="D4148" s="139">
        <v>0</v>
      </c>
      <c r="E4148" s="140" t="s">
        <v>12</v>
      </c>
      <c r="F4148" s="141" t="str">
        <f t="shared" si="194"/>
        <v/>
      </c>
      <c r="G4148" s="142">
        <f>IF($K4148="Padrão",BDI!$B$17,IF($K4148="Diferenciado",BDI!$E$17,0))</f>
        <v>0.21290000000000001</v>
      </c>
      <c r="H4148" s="140" t="str">
        <f t="shared" si="192"/>
        <v/>
      </c>
      <c r="I4148" s="141" t="str">
        <f t="shared" si="193"/>
        <v/>
      </c>
      <c r="J4148" s="143"/>
      <c r="K4148" s="144" t="s">
        <v>3103</v>
      </c>
    </row>
    <row r="4149" spans="1:11" hidden="1" x14ac:dyDescent="0.25">
      <c r="A4149" s="137" t="s">
        <v>9770</v>
      </c>
      <c r="B4149" s="138" t="s">
        <v>9771</v>
      </c>
      <c r="C4149" s="139" t="s">
        <v>17</v>
      </c>
      <c r="D4149" s="139">
        <v>0</v>
      </c>
      <c r="E4149" s="140" t="s">
        <v>12</v>
      </c>
      <c r="F4149" s="141" t="str">
        <f t="shared" si="194"/>
        <v/>
      </c>
      <c r="G4149" s="142">
        <f>IF($K4149="Padrão",BDI!$B$17,IF($K4149="Diferenciado",BDI!$E$17,0))</f>
        <v>0.21290000000000001</v>
      </c>
      <c r="H4149" s="140" t="str">
        <f t="shared" si="192"/>
        <v/>
      </c>
      <c r="I4149" s="141" t="str">
        <f t="shared" si="193"/>
        <v/>
      </c>
      <c r="J4149" s="143"/>
      <c r="K4149" s="144" t="s">
        <v>3103</v>
      </c>
    </row>
    <row r="4150" spans="1:11" hidden="1" x14ac:dyDescent="0.25">
      <c r="A4150" s="137" t="s">
        <v>9772</v>
      </c>
      <c r="B4150" s="138" t="s">
        <v>9773</v>
      </c>
      <c r="C4150" s="139" t="s">
        <v>17</v>
      </c>
      <c r="D4150" s="139">
        <v>0</v>
      </c>
      <c r="E4150" s="140" t="s">
        <v>12</v>
      </c>
      <c r="F4150" s="141" t="str">
        <f t="shared" si="194"/>
        <v/>
      </c>
      <c r="G4150" s="142">
        <f>IF($K4150="Padrão",BDI!$B$17,IF($K4150="Diferenciado",BDI!$E$17,0))</f>
        <v>0.21290000000000001</v>
      </c>
      <c r="H4150" s="140" t="str">
        <f t="shared" si="192"/>
        <v/>
      </c>
      <c r="I4150" s="141" t="str">
        <f t="shared" si="193"/>
        <v/>
      </c>
      <c r="J4150" s="143"/>
      <c r="K4150" s="144" t="s">
        <v>3103</v>
      </c>
    </row>
    <row r="4151" spans="1:11" hidden="1" x14ac:dyDescent="0.25">
      <c r="A4151" s="137" t="s">
        <v>9774</v>
      </c>
      <c r="B4151" s="138" t="s">
        <v>9775</v>
      </c>
      <c r="C4151" s="139" t="s">
        <v>17</v>
      </c>
      <c r="D4151" s="139">
        <v>0</v>
      </c>
      <c r="E4151" s="140" t="s">
        <v>12</v>
      </c>
      <c r="F4151" s="141" t="str">
        <f t="shared" si="194"/>
        <v/>
      </c>
      <c r="G4151" s="142">
        <f>IF($K4151="Padrão",BDI!$B$17,IF($K4151="Diferenciado",BDI!$E$17,0))</f>
        <v>0.21290000000000001</v>
      </c>
      <c r="H4151" s="140" t="str">
        <f t="shared" si="192"/>
        <v/>
      </c>
      <c r="I4151" s="141" t="str">
        <f t="shared" si="193"/>
        <v/>
      </c>
      <c r="J4151" s="143"/>
      <c r="K4151" s="144" t="s">
        <v>3103</v>
      </c>
    </row>
    <row r="4152" spans="1:11" hidden="1" x14ac:dyDescent="0.25">
      <c r="A4152" s="137" t="s">
        <v>9776</v>
      </c>
      <c r="B4152" s="138" t="s">
        <v>9777</v>
      </c>
      <c r="C4152" s="139" t="s">
        <v>460</v>
      </c>
      <c r="D4152" s="139">
        <v>0</v>
      </c>
      <c r="E4152" s="140" t="s">
        <v>12</v>
      </c>
      <c r="F4152" s="141" t="str">
        <f t="shared" si="194"/>
        <v/>
      </c>
      <c r="G4152" s="142">
        <f>IF($K4152="Padrão",BDI!$B$17,IF($K4152="Diferenciado",BDI!$E$17,0))</f>
        <v>0.21290000000000001</v>
      </c>
      <c r="H4152" s="140" t="str">
        <f t="shared" si="192"/>
        <v/>
      </c>
      <c r="I4152" s="141" t="str">
        <f t="shared" si="193"/>
        <v/>
      </c>
      <c r="J4152" s="143"/>
      <c r="K4152" s="144" t="s">
        <v>3103</v>
      </c>
    </row>
    <row r="4153" spans="1:11" hidden="1" x14ac:dyDescent="0.25">
      <c r="A4153" s="137" t="s">
        <v>9778</v>
      </c>
      <c r="B4153" s="138" t="s">
        <v>9779</v>
      </c>
      <c r="C4153" s="139" t="s">
        <v>460</v>
      </c>
      <c r="D4153" s="139">
        <v>0</v>
      </c>
      <c r="E4153" s="140" t="s">
        <v>12</v>
      </c>
      <c r="F4153" s="141" t="str">
        <f t="shared" si="194"/>
        <v/>
      </c>
      <c r="G4153" s="142">
        <f>IF($K4153="Padrão",BDI!$B$17,IF($K4153="Diferenciado",BDI!$E$17,0))</f>
        <v>0.21290000000000001</v>
      </c>
      <c r="H4153" s="140" t="str">
        <f t="shared" si="192"/>
        <v/>
      </c>
      <c r="I4153" s="141" t="str">
        <f t="shared" si="193"/>
        <v/>
      </c>
      <c r="J4153" s="143"/>
      <c r="K4153" s="144" t="s">
        <v>3103</v>
      </c>
    </row>
    <row r="4154" spans="1:11" hidden="1" x14ac:dyDescent="0.25">
      <c r="A4154" s="137" t="s">
        <v>9780</v>
      </c>
      <c r="B4154" s="138" t="s">
        <v>9781</v>
      </c>
      <c r="C4154" s="139" t="s">
        <v>460</v>
      </c>
      <c r="D4154" s="139">
        <v>0</v>
      </c>
      <c r="E4154" s="140" t="s">
        <v>12</v>
      </c>
      <c r="F4154" s="141" t="str">
        <f t="shared" si="194"/>
        <v/>
      </c>
      <c r="G4154" s="142">
        <f>IF($K4154="Padrão",BDI!$B$17,IF($K4154="Diferenciado",BDI!$E$17,0))</f>
        <v>0.21290000000000001</v>
      </c>
      <c r="H4154" s="140" t="str">
        <f t="shared" si="192"/>
        <v/>
      </c>
      <c r="I4154" s="141" t="str">
        <f t="shared" si="193"/>
        <v/>
      </c>
      <c r="J4154" s="143"/>
      <c r="K4154" s="144" t="s">
        <v>3103</v>
      </c>
    </row>
    <row r="4155" spans="1:11" hidden="1" x14ac:dyDescent="0.25">
      <c r="A4155" s="137" t="s">
        <v>9782</v>
      </c>
      <c r="B4155" s="138" t="s">
        <v>9783</v>
      </c>
      <c r="C4155" s="139" t="s">
        <v>17</v>
      </c>
      <c r="D4155" s="139">
        <v>0</v>
      </c>
      <c r="E4155" s="140" t="s">
        <v>12</v>
      </c>
      <c r="F4155" s="141" t="str">
        <f t="shared" si="194"/>
        <v/>
      </c>
      <c r="G4155" s="142">
        <f>IF($K4155="Padrão",BDI!$B$17,IF($K4155="Diferenciado",BDI!$E$17,0))</f>
        <v>0.21290000000000001</v>
      </c>
      <c r="H4155" s="140" t="str">
        <f t="shared" si="192"/>
        <v/>
      </c>
      <c r="I4155" s="141" t="str">
        <f t="shared" si="193"/>
        <v/>
      </c>
      <c r="J4155" s="143"/>
      <c r="K4155" s="144" t="s">
        <v>3103</v>
      </c>
    </row>
    <row r="4156" spans="1:11" hidden="1" x14ac:dyDescent="0.25">
      <c r="A4156" s="137" t="s">
        <v>9784</v>
      </c>
      <c r="B4156" s="138" t="s">
        <v>9785</v>
      </c>
      <c r="C4156" s="139" t="s">
        <v>17</v>
      </c>
      <c r="D4156" s="139">
        <v>0</v>
      </c>
      <c r="E4156" s="140" t="s">
        <v>12</v>
      </c>
      <c r="F4156" s="141" t="str">
        <f t="shared" si="194"/>
        <v/>
      </c>
      <c r="G4156" s="142">
        <f>IF($K4156="Padrão",BDI!$B$17,IF($K4156="Diferenciado",BDI!$E$17,0))</f>
        <v>0.21290000000000001</v>
      </c>
      <c r="H4156" s="140" t="str">
        <f t="shared" si="192"/>
        <v/>
      </c>
      <c r="I4156" s="141" t="str">
        <f t="shared" si="193"/>
        <v/>
      </c>
      <c r="J4156" s="143"/>
      <c r="K4156" s="144" t="s">
        <v>3103</v>
      </c>
    </row>
    <row r="4157" spans="1:11" hidden="1" x14ac:dyDescent="0.25">
      <c r="A4157" s="137" t="s">
        <v>9786</v>
      </c>
      <c r="B4157" s="138" t="s">
        <v>9787</v>
      </c>
      <c r="C4157" s="139" t="s">
        <v>17</v>
      </c>
      <c r="D4157" s="139">
        <v>0</v>
      </c>
      <c r="E4157" s="140" t="s">
        <v>12</v>
      </c>
      <c r="F4157" s="141" t="str">
        <f t="shared" si="194"/>
        <v/>
      </c>
      <c r="G4157" s="142">
        <f>IF($K4157="Padrão",BDI!$B$17,IF($K4157="Diferenciado",BDI!$E$17,0))</f>
        <v>0.21290000000000001</v>
      </c>
      <c r="H4157" s="140" t="str">
        <f t="shared" si="192"/>
        <v/>
      </c>
      <c r="I4157" s="141" t="str">
        <f t="shared" si="193"/>
        <v/>
      </c>
      <c r="J4157" s="143"/>
      <c r="K4157" s="144" t="s">
        <v>3103</v>
      </c>
    </row>
    <row r="4158" spans="1:11" hidden="1" x14ac:dyDescent="0.25">
      <c r="A4158" s="137" t="s">
        <v>9788</v>
      </c>
      <c r="B4158" s="138" t="s">
        <v>9789</v>
      </c>
      <c r="C4158" s="139" t="s">
        <v>17</v>
      </c>
      <c r="D4158" s="139">
        <v>0</v>
      </c>
      <c r="E4158" s="140" t="s">
        <v>12</v>
      </c>
      <c r="F4158" s="141" t="str">
        <f t="shared" si="194"/>
        <v/>
      </c>
      <c r="G4158" s="142">
        <f>IF($K4158="Padrão",BDI!$B$17,IF($K4158="Diferenciado",BDI!$E$17,0))</f>
        <v>0.21290000000000001</v>
      </c>
      <c r="H4158" s="140" t="str">
        <f t="shared" si="192"/>
        <v/>
      </c>
      <c r="I4158" s="141" t="str">
        <f t="shared" si="193"/>
        <v/>
      </c>
      <c r="J4158" s="143"/>
      <c r="K4158" s="144" t="s">
        <v>3103</v>
      </c>
    </row>
    <row r="4159" spans="1:11" hidden="1" x14ac:dyDescent="0.25">
      <c r="A4159" s="137" t="s">
        <v>9790</v>
      </c>
      <c r="B4159" s="138" t="s">
        <v>9791</v>
      </c>
      <c r="C4159" s="139" t="s">
        <v>17</v>
      </c>
      <c r="D4159" s="139">
        <v>0</v>
      </c>
      <c r="E4159" s="140" t="s">
        <v>12</v>
      </c>
      <c r="F4159" s="141" t="str">
        <f t="shared" si="194"/>
        <v/>
      </c>
      <c r="G4159" s="142">
        <f>IF($K4159="Padrão",BDI!$B$17,IF($K4159="Diferenciado",BDI!$E$17,0))</f>
        <v>0.21290000000000001</v>
      </c>
      <c r="H4159" s="140" t="str">
        <f t="shared" si="192"/>
        <v/>
      </c>
      <c r="I4159" s="141" t="str">
        <f t="shared" si="193"/>
        <v/>
      </c>
      <c r="J4159" s="143"/>
      <c r="K4159" s="144" t="s">
        <v>3103</v>
      </c>
    </row>
    <row r="4160" spans="1:11" hidden="1" x14ac:dyDescent="0.25">
      <c r="A4160" s="137" t="s">
        <v>9792</v>
      </c>
      <c r="B4160" s="138" t="s">
        <v>9793</v>
      </c>
      <c r="C4160" s="139" t="s">
        <v>17</v>
      </c>
      <c r="D4160" s="139">
        <v>0</v>
      </c>
      <c r="E4160" s="140" t="s">
        <v>12</v>
      </c>
      <c r="F4160" s="141" t="str">
        <f t="shared" si="194"/>
        <v/>
      </c>
      <c r="G4160" s="142">
        <f>IF($K4160="Padrão",BDI!$B$17,IF($K4160="Diferenciado",BDI!$E$17,0))</f>
        <v>0.21290000000000001</v>
      </c>
      <c r="H4160" s="140" t="str">
        <f t="shared" si="192"/>
        <v/>
      </c>
      <c r="I4160" s="141" t="str">
        <f t="shared" si="193"/>
        <v/>
      </c>
      <c r="J4160" s="143"/>
      <c r="K4160" s="144" t="s">
        <v>3103</v>
      </c>
    </row>
    <row r="4161" spans="1:11" hidden="1" x14ac:dyDescent="0.25">
      <c r="A4161" s="137" t="s">
        <v>9794</v>
      </c>
      <c r="B4161" s="138" t="s">
        <v>9795</v>
      </c>
      <c r="C4161" s="139" t="s">
        <v>17</v>
      </c>
      <c r="D4161" s="139">
        <v>0</v>
      </c>
      <c r="E4161" s="140" t="s">
        <v>12</v>
      </c>
      <c r="F4161" s="141" t="str">
        <f t="shared" si="194"/>
        <v/>
      </c>
      <c r="G4161" s="142">
        <f>IF($K4161="Padrão",BDI!$B$17,IF($K4161="Diferenciado",BDI!$E$17,0))</f>
        <v>0.21290000000000001</v>
      </c>
      <c r="H4161" s="140" t="str">
        <f t="shared" si="192"/>
        <v/>
      </c>
      <c r="I4161" s="141" t="str">
        <f t="shared" si="193"/>
        <v/>
      </c>
      <c r="J4161" s="143"/>
      <c r="K4161" s="144" t="s">
        <v>3103</v>
      </c>
    </row>
    <row r="4162" spans="1:11" hidden="1" x14ac:dyDescent="0.25">
      <c r="A4162" s="137" t="s">
        <v>9796</v>
      </c>
      <c r="B4162" s="138" t="s">
        <v>9797</v>
      </c>
      <c r="C4162" s="139" t="s">
        <v>17</v>
      </c>
      <c r="D4162" s="139">
        <v>0</v>
      </c>
      <c r="E4162" s="140" t="s">
        <v>12</v>
      </c>
      <c r="F4162" s="141" t="str">
        <f t="shared" si="194"/>
        <v/>
      </c>
      <c r="G4162" s="142">
        <f>IF($K4162="Padrão",BDI!$B$17,IF($K4162="Diferenciado",BDI!$E$17,0))</f>
        <v>0.21290000000000001</v>
      </c>
      <c r="H4162" s="140" t="str">
        <f t="shared" si="192"/>
        <v/>
      </c>
      <c r="I4162" s="141" t="str">
        <f t="shared" si="193"/>
        <v/>
      </c>
      <c r="J4162" s="143"/>
      <c r="K4162" s="144" t="s">
        <v>3103</v>
      </c>
    </row>
    <row r="4163" spans="1:11" hidden="1" x14ac:dyDescent="0.25">
      <c r="A4163" s="137" t="s">
        <v>9798</v>
      </c>
      <c r="B4163" s="138" t="s">
        <v>9799</v>
      </c>
      <c r="C4163" s="139" t="s">
        <v>17</v>
      </c>
      <c r="D4163" s="139">
        <v>0</v>
      </c>
      <c r="E4163" s="140" t="s">
        <v>12</v>
      </c>
      <c r="F4163" s="141" t="str">
        <f t="shared" si="194"/>
        <v/>
      </c>
      <c r="G4163" s="142">
        <f>IF($K4163="Padrão",BDI!$B$17,IF($K4163="Diferenciado",BDI!$E$17,0))</f>
        <v>0.21290000000000001</v>
      </c>
      <c r="H4163" s="140" t="str">
        <f t="shared" si="192"/>
        <v/>
      </c>
      <c r="I4163" s="141" t="str">
        <f t="shared" si="193"/>
        <v/>
      </c>
      <c r="J4163" s="143"/>
      <c r="K4163" s="144" t="s">
        <v>3103</v>
      </c>
    </row>
    <row r="4164" spans="1:11" hidden="1" x14ac:dyDescent="0.25">
      <c r="A4164" s="137" t="s">
        <v>9800</v>
      </c>
      <c r="B4164" s="138" t="s">
        <v>9801</v>
      </c>
      <c r="C4164" s="139" t="s">
        <v>17</v>
      </c>
      <c r="D4164" s="139">
        <v>0</v>
      </c>
      <c r="E4164" s="140" t="s">
        <v>12</v>
      </c>
      <c r="F4164" s="141" t="str">
        <f t="shared" si="194"/>
        <v/>
      </c>
      <c r="G4164" s="142">
        <f>IF($K4164="Padrão",BDI!$B$17,IF($K4164="Diferenciado",BDI!$E$17,0))</f>
        <v>0.21290000000000001</v>
      </c>
      <c r="H4164" s="140" t="str">
        <f t="shared" si="192"/>
        <v/>
      </c>
      <c r="I4164" s="141" t="str">
        <f t="shared" si="193"/>
        <v/>
      </c>
      <c r="J4164" s="143"/>
      <c r="K4164" s="144" t="s">
        <v>3103</v>
      </c>
    </row>
    <row r="4165" spans="1:11" hidden="1" x14ac:dyDescent="0.25">
      <c r="A4165" s="137" t="s">
        <v>9802</v>
      </c>
      <c r="B4165" s="138" t="s">
        <v>9803</v>
      </c>
      <c r="C4165" s="139" t="s">
        <v>17</v>
      </c>
      <c r="D4165" s="139">
        <v>0</v>
      </c>
      <c r="E4165" s="140" t="s">
        <v>12</v>
      </c>
      <c r="F4165" s="141" t="str">
        <f t="shared" si="194"/>
        <v/>
      </c>
      <c r="G4165" s="142">
        <f>IF($K4165="Padrão",BDI!$B$17,IF($K4165="Diferenciado",BDI!$E$17,0))</f>
        <v>0.21290000000000001</v>
      </c>
      <c r="H4165" s="140" t="str">
        <f t="shared" si="192"/>
        <v/>
      </c>
      <c r="I4165" s="141" t="str">
        <f t="shared" si="193"/>
        <v/>
      </c>
      <c r="J4165" s="143"/>
      <c r="K4165" s="144" t="s">
        <v>3103</v>
      </c>
    </row>
    <row r="4166" spans="1:11" hidden="1" x14ac:dyDescent="0.25">
      <c r="A4166" s="137" t="s">
        <v>9804</v>
      </c>
      <c r="B4166" s="138" t="s">
        <v>9805</v>
      </c>
      <c r="C4166" s="139" t="s">
        <v>17</v>
      </c>
      <c r="D4166" s="139">
        <v>0</v>
      </c>
      <c r="E4166" s="140" t="s">
        <v>12</v>
      </c>
      <c r="F4166" s="141" t="str">
        <f t="shared" si="194"/>
        <v/>
      </c>
      <c r="G4166" s="142">
        <f>IF($K4166="Padrão",BDI!$B$17,IF($K4166="Diferenciado",BDI!$E$17,0))</f>
        <v>0.21290000000000001</v>
      </c>
      <c r="H4166" s="140" t="str">
        <f t="shared" ref="H4166:H4229" si="195">IF(ISNUMBER(E4166),ROUND(E4166*(1+G4166),2),"")</f>
        <v/>
      </c>
      <c r="I4166" s="141" t="str">
        <f t="shared" ref="I4166:I4229" si="196">IF(ISNUMBER(E4166),ROUND(H4166*D4166,2),"")</f>
        <v/>
      </c>
      <c r="J4166" s="143"/>
      <c r="K4166" s="144" t="s">
        <v>3103</v>
      </c>
    </row>
    <row r="4167" spans="1:11" hidden="1" x14ac:dyDescent="0.25">
      <c r="A4167" s="137" t="s">
        <v>9806</v>
      </c>
      <c r="B4167" s="138" t="s">
        <v>9807</v>
      </c>
      <c r="C4167" s="139" t="s">
        <v>17</v>
      </c>
      <c r="D4167" s="139">
        <v>0</v>
      </c>
      <c r="E4167" s="140" t="s">
        <v>12</v>
      </c>
      <c r="F4167" s="141" t="str">
        <f t="shared" ref="F4167:F4230" si="197">IF(ISNUMBER(E4167),D4167*E4167,"")</f>
        <v/>
      </c>
      <c r="G4167" s="142">
        <f>IF($K4167="Padrão",BDI!$B$17,IF($K4167="Diferenciado",BDI!$E$17,0))</f>
        <v>0.21290000000000001</v>
      </c>
      <c r="H4167" s="140" t="str">
        <f t="shared" si="195"/>
        <v/>
      </c>
      <c r="I4167" s="141" t="str">
        <f t="shared" si="196"/>
        <v/>
      </c>
      <c r="J4167" s="143"/>
      <c r="K4167" s="144" t="s">
        <v>3103</v>
      </c>
    </row>
    <row r="4168" spans="1:11" hidden="1" x14ac:dyDescent="0.25">
      <c r="A4168" s="137" t="s">
        <v>9808</v>
      </c>
      <c r="B4168" s="138" t="s">
        <v>9809</v>
      </c>
      <c r="C4168" s="139" t="s">
        <v>17</v>
      </c>
      <c r="D4168" s="139">
        <v>0</v>
      </c>
      <c r="E4168" s="140" t="s">
        <v>12</v>
      </c>
      <c r="F4168" s="141" t="str">
        <f t="shared" si="197"/>
        <v/>
      </c>
      <c r="G4168" s="142">
        <f>IF($K4168="Padrão",BDI!$B$17,IF($K4168="Diferenciado",BDI!$E$17,0))</f>
        <v>0.21290000000000001</v>
      </c>
      <c r="H4168" s="140" t="str">
        <f t="shared" si="195"/>
        <v/>
      </c>
      <c r="I4168" s="141" t="str">
        <f t="shared" si="196"/>
        <v/>
      </c>
      <c r="J4168" s="143"/>
      <c r="K4168" s="144" t="s">
        <v>3103</v>
      </c>
    </row>
    <row r="4169" spans="1:11" hidden="1" x14ac:dyDescent="0.25">
      <c r="A4169" s="137" t="s">
        <v>9810</v>
      </c>
      <c r="B4169" s="138" t="s">
        <v>9811</v>
      </c>
      <c r="C4169" s="139" t="s">
        <v>17</v>
      </c>
      <c r="D4169" s="139">
        <v>0</v>
      </c>
      <c r="E4169" s="140" t="s">
        <v>12</v>
      </c>
      <c r="F4169" s="141" t="str">
        <f t="shared" si="197"/>
        <v/>
      </c>
      <c r="G4169" s="142">
        <f>IF($K4169="Padrão",BDI!$B$17,IF($K4169="Diferenciado",BDI!$E$17,0))</f>
        <v>0.21290000000000001</v>
      </c>
      <c r="H4169" s="140" t="str">
        <f t="shared" si="195"/>
        <v/>
      </c>
      <c r="I4169" s="141" t="str">
        <f t="shared" si="196"/>
        <v/>
      </c>
      <c r="J4169" s="143"/>
      <c r="K4169" s="144" t="s">
        <v>3103</v>
      </c>
    </row>
    <row r="4170" spans="1:11" hidden="1" x14ac:dyDescent="0.25">
      <c r="A4170" s="137" t="s">
        <v>9812</v>
      </c>
      <c r="B4170" s="138" t="s">
        <v>9813</v>
      </c>
      <c r="C4170" s="139" t="s">
        <v>460</v>
      </c>
      <c r="D4170" s="139">
        <v>0</v>
      </c>
      <c r="E4170" s="140" t="s">
        <v>12</v>
      </c>
      <c r="F4170" s="141" t="str">
        <f t="shared" si="197"/>
        <v/>
      </c>
      <c r="G4170" s="142">
        <f>IF($K4170="Padrão",BDI!$B$17,IF($K4170="Diferenciado",BDI!$E$17,0))</f>
        <v>0.21290000000000001</v>
      </c>
      <c r="H4170" s="140" t="str">
        <f t="shared" si="195"/>
        <v/>
      </c>
      <c r="I4170" s="141" t="str">
        <f t="shared" si="196"/>
        <v/>
      </c>
      <c r="J4170" s="143"/>
      <c r="K4170" s="144" t="s">
        <v>3103</v>
      </c>
    </row>
    <row r="4171" spans="1:11" hidden="1" x14ac:dyDescent="0.25">
      <c r="A4171" s="137" t="s">
        <v>9814</v>
      </c>
      <c r="B4171" s="138" t="s">
        <v>9815</v>
      </c>
      <c r="C4171" s="139" t="s">
        <v>17</v>
      </c>
      <c r="D4171" s="139">
        <v>0</v>
      </c>
      <c r="E4171" s="140" t="s">
        <v>12</v>
      </c>
      <c r="F4171" s="141" t="str">
        <f t="shared" si="197"/>
        <v/>
      </c>
      <c r="G4171" s="142">
        <f>IF($K4171="Padrão",BDI!$B$17,IF($K4171="Diferenciado",BDI!$E$17,0))</f>
        <v>0.21290000000000001</v>
      </c>
      <c r="H4171" s="140" t="str">
        <f t="shared" si="195"/>
        <v/>
      </c>
      <c r="I4171" s="141" t="str">
        <f t="shared" si="196"/>
        <v/>
      </c>
      <c r="J4171" s="143"/>
      <c r="K4171" s="144" t="s">
        <v>3103</v>
      </c>
    </row>
    <row r="4172" spans="1:11" hidden="1" x14ac:dyDescent="0.25">
      <c r="A4172" s="137" t="s">
        <v>9816</v>
      </c>
      <c r="B4172" s="138" t="s">
        <v>9817</v>
      </c>
      <c r="C4172" s="139" t="s">
        <v>17</v>
      </c>
      <c r="D4172" s="139">
        <v>0</v>
      </c>
      <c r="E4172" s="140" t="s">
        <v>12</v>
      </c>
      <c r="F4172" s="141" t="str">
        <f t="shared" si="197"/>
        <v/>
      </c>
      <c r="G4172" s="142">
        <f>IF($K4172="Padrão",BDI!$B$17,IF($K4172="Diferenciado",BDI!$E$17,0))</f>
        <v>0.21290000000000001</v>
      </c>
      <c r="H4172" s="140" t="str">
        <f t="shared" si="195"/>
        <v/>
      </c>
      <c r="I4172" s="141" t="str">
        <f t="shared" si="196"/>
        <v/>
      </c>
      <c r="J4172" s="143"/>
      <c r="K4172" s="144" t="s">
        <v>3103</v>
      </c>
    </row>
    <row r="4173" spans="1:11" hidden="1" x14ac:dyDescent="0.25">
      <c r="A4173" s="137" t="s">
        <v>9818</v>
      </c>
      <c r="B4173" s="138" t="s">
        <v>9819</v>
      </c>
      <c r="C4173" s="139" t="s">
        <v>17</v>
      </c>
      <c r="D4173" s="139">
        <v>0</v>
      </c>
      <c r="E4173" s="140" t="s">
        <v>12</v>
      </c>
      <c r="F4173" s="141" t="str">
        <f t="shared" si="197"/>
        <v/>
      </c>
      <c r="G4173" s="142">
        <f>IF($K4173="Padrão",BDI!$B$17,IF($K4173="Diferenciado",BDI!$E$17,0))</f>
        <v>0.21290000000000001</v>
      </c>
      <c r="H4173" s="140" t="str">
        <f t="shared" si="195"/>
        <v/>
      </c>
      <c r="I4173" s="141" t="str">
        <f t="shared" si="196"/>
        <v/>
      </c>
      <c r="J4173" s="143"/>
      <c r="K4173" s="144" t="s">
        <v>3103</v>
      </c>
    </row>
    <row r="4174" spans="1:11" hidden="1" x14ac:dyDescent="0.25">
      <c r="A4174" s="137" t="s">
        <v>9820</v>
      </c>
      <c r="B4174" s="138" t="s">
        <v>9821</v>
      </c>
      <c r="C4174" s="139" t="s">
        <v>17</v>
      </c>
      <c r="D4174" s="139">
        <v>0</v>
      </c>
      <c r="E4174" s="140" t="s">
        <v>12</v>
      </c>
      <c r="F4174" s="141" t="str">
        <f t="shared" si="197"/>
        <v/>
      </c>
      <c r="G4174" s="142">
        <f>IF($K4174="Padrão",BDI!$B$17,IF($K4174="Diferenciado",BDI!$E$17,0))</f>
        <v>0.21290000000000001</v>
      </c>
      <c r="H4174" s="140" t="str">
        <f t="shared" si="195"/>
        <v/>
      </c>
      <c r="I4174" s="141" t="str">
        <f t="shared" si="196"/>
        <v/>
      </c>
      <c r="J4174" s="143"/>
      <c r="K4174" s="144" t="s">
        <v>3103</v>
      </c>
    </row>
    <row r="4175" spans="1:11" hidden="1" x14ac:dyDescent="0.25">
      <c r="A4175" s="137" t="s">
        <v>9822</v>
      </c>
      <c r="B4175" s="138" t="s">
        <v>9823</v>
      </c>
      <c r="C4175" s="139" t="s">
        <v>17</v>
      </c>
      <c r="D4175" s="139">
        <v>0</v>
      </c>
      <c r="E4175" s="140" t="s">
        <v>12</v>
      </c>
      <c r="F4175" s="141" t="str">
        <f t="shared" si="197"/>
        <v/>
      </c>
      <c r="G4175" s="142">
        <f>IF($K4175="Padrão",BDI!$B$17,IF($K4175="Diferenciado",BDI!$E$17,0))</f>
        <v>0.21290000000000001</v>
      </c>
      <c r="H4175" s="140" t="str">
        <f t="shared" si="195"/>
        <v/>
      </c>
      <c r="I4175" s="141" t="str">
        <f t="shared" si="196"/>
        <v/>
      </c>
      <c r="J4175" s="143"/>
      <c r="K4175" s="144" t="s">
        <v>3103</v>
      </c>
    </row>
    <row r="4176" spans="1:11" hidden="1" x14ac:dyDescent="0.25">
      <c r="A4176" s="137" t="s">
        <v>9824</v>
      </c>
      <c r="B4176" s="138" t="s">
        <v>9825</v>
      </c>
      <c r="C4176" s="139" t="s">
        <v>17</v>
      </c>
      <c r="D4176" s="139">
        <v>0</v>
      </c>
      <c r="E4176" s="140" t="s">
        <v>12</v>
      </c>
      <c r="F4176" s="141" t="str">
        <f t="shared" si="197"/>
        <v/>
      </c>
      <c r="G4176" s="142">
        <f>IF($K4176="Padrão",BDI!$B$17,IF($K4176="Diferenciado",BDI!$E$17,0))</f>
        <v>0.21290000000000001</v>
      </c>
      <c r="H4176" s="140" t="str">
        <f t="shared" si="195"/>
        <v/>
      </c>
      <c r="I4176" s="141" t="str">
        <f t="shared" si="196"/>
        <v/>
      </c>
      <c r="J4176" s="143"/>
      <c r="K4176" s="144" t="s">
        <v>3103</v>
      </c>
    </row>
    <row r="4177" spans="1:11" hidden="1" x14ac:dyDescent="0.25">
      <c r="A4177" s="137" t="s">
        <v>9826</v>
      </c>
      <c r="B4177" s="138" t="s">
        <v>9827</v>
      </c>
      <c r="C4177" s="139" t="s">
        <v>460</v>
      </c>
      <c r="D4177" s="139">
        <v>0</v>
      </c>
      <c r="E4177" s="140" t="s">
        <v>12</v>
      </c>
      <c r="F4177" s="141" t="str">
        <f t="shared" si="197"/>
        <v/>
      </c>
      <c r="G4177" s="142">
        <f>IF($K4177="Padrão",BDI!$B$17,IF($K4177="Diferenciado",BDI!$E$17,0))</f>
        <v>0.21290000000000001</v>
      </c>
      <c r="H4177" s="140" t="str">
        <f t="shared" si="195"/>
        <v/>
      </c>
      <c r="I4177" s="141" t="str">
        <f t="shared" si="196"/>
        <v/>
      </c>
      <c r="J4177" s="143"/>
      <c r="K4177" s="144" t="s">
        <v>3103</v>
      </c>
    </row>
    <row r="4178" spans="1:11" hidden="1" x14ac:dyDescent="0.25">
      <c r="A4178" s="137" t="s">
        <v>9828</v>
      </c>
      <c r="B4178" s="138" t="s">
        <v>9829</v>
      </c>
      <c r="C4178" s="139" t="s">
        <v>17</v>
      </c>
      <c r="D4178" s="139">
        <v>0</v>
      </c>
      <c r="E4178" s="140" t="s">
        <v>12</v>
      </c>
      <c r="F4178" s="141" t="str">
        <f t="shared" si="197"/>
        <v/>
      </c>
      <c r="G4178" s="142">
        <f>IF($K4178="Padrão",BDI!$B$17,IF($K4178="Diferenciado",BDI!$E$17,0))</f>
        <v>0.21290000000000001</v>
      </c>
      <c r="H4178" s="140" t="str">
        <f t="shared" si="195"/>
        <v/>
      </c>
      <c r="I4178" s="141" t="str">
        <f t="shared" si="196"/>
        <v/>
      </c>
      <c r="J4178" s="143"/>
      <c r="K4178" s="144" t="s">
        <v>3103</v>
      </c>
    </row>
    <row r="4179" spans="1:11" hidden="1" x14ac:dyDescent="0.25">
      <c r="A4179" s="137" t="s">
        <v>9830</v>
      </c>
      <c r="B4179" s="138" t="s">
        <v>9831</v>
      </c>
      <c r="C4179" s="139" t="s">
        <v>17</v>
      </c>
      <c r="D4179" s="139">
        <v>0</v>
      </c>
      <c r="E4179" s="140" t="s">
        <v>12</v>
      </c>
      <c r="F4179" s="141" t="str">
        <f t="shared" si="197"/>
        <v/>
      </c>
      <c r="G4179" s="142">
        <f>IF($K4179="Padrão",BDI!$B$17,IF($K4179="Diferenciado",BDI!$E$17,0))</f>
        <v>0.21290000000000001</v>
      </c>
      <c r="H4179" s="140" t="str">
        <f t="shared" si="195"/>
        <v/>
      </c>
      <c r="I4179" s="141" t="str">
        <f t="shared" si="196"/>
        <v/>
      </c>
      <c r="J4179" s="143"/>
      <c r="K4179" s="144" t="s">
        <v>3103</v>
      </c>
    </row>
    <row r="4180" spans="1:11" hidden="1" x14ac:dyDescent="0.25">
      <c r="A4180" s="137" t="s">
        <v>9832</v>
      </c>
      <c r="B4180" s="138" t="s">
        <v>9833</v>
      </c>
      <c r="C4180" s="139" t="s">
        <v>17</v>
      </c>
      <c r="D4180" s="139">
        <v>0</v>
      </c>
      <c r="E4180" s="140" t="s">
        <v>12</v>
      </c>
      <c r="F4180" s="141" t="str">
        <f t="shared" si="197"/>
        <v/>
      </c>
      <c r="G4180" s="142">
        <f>IF($K4180="Padrão",BDI!$B$17,IF($K4180="Diferenciado",BDI!$E$17,0))</f>
        <v>0.21290000000000001</v>
      </c>
      <c r="H4180" s="140" t="str">
        <f t="shared" si="195"/>
        <v/>
      </c>
      <c r="I4180" s="141" t="str">
        <f t="shared" si="196"/>
        <v/>
      </c>
      <c r="J4180" s="143"/>
      <c r="K4180" s="144" t="s">
        <v>3103</v>
      </c>
    </row>
    <row r="4181" spans="1:11" hidden="1" x14ac:dyDescent="0.25">
      <c r="A4181" s="137" t="s">
        <v>9834</v>
      </c>
      <c r="B4181" s="138" t="s">
        <v>9835</v>
      </c>
      <c r="C4181" s="139" t="s">
        <v>17</v>
      </c>
      <c r="D4181" s="139">
        <v>0</v>
      </c>
      <c r="E4181" s="140" t="s">
        <v>12</v>
      </c>
      <c r="F4181" s="141" t="str">
        <f t="shared" si="197"/>
        <v/>
      </c>
      <c r="G4181" s="142">
        <f>IF($K4181="Padrão",BDI!$B$17,IF($K4181="Diferenciado",BDI!$E$17,0))</f>
        <v>0.21290000000000001</v>
      </c>
      <c r="H4181" s="140" t="str">
        <f t="shared" si="195"/>
        <v/>
      </c>
      <c r="I4181" s="141" t="str">
        <f t="shared" si="196"/>
        <v/>
      </c>
      <c r="J4181" s="143"/>
      <c r="K4181" s="144" t="s">
        <v>3103</v>
      </c>
    </row>
    <row r="4182" spans="1:11" hidden="1" x14ac:dyDescent="0.25">
      <c r="A4182" s="137" t="s">
        <v>9836</v>
      </c>
      <c r="B4182" s="138" t="s">
        <v>9837</v>
      </c>
      <c r="C4182" s="139" t="s">
        <v>17</v>
      </c>
      <c r="D4182" s="139">
        <v>0</v>
      </c>
      <c r="E4182" s="140" t="s">
        <v>12</v>
      </c>
      <c r="F4182" s="141" t="str">
        <f t="shared" si="197"/>
        <v/>
      </c>
      <c r="G4182" s="142">
        <f>IF($K4182="Padrão",BDI!$B$17,IF($K4182="Diferenciado",BDI!$E$17,0))</f>
        <v>0.21290000000000001</v>
      </c>
      <c r="H4182" s="140" t="str">
        <f t="shared" si="195"/>
        <v/>
      </c>
      <c r="I4182" s="141" t="str">
        <f t="shared" si="196"/>
        <v/>
      </c>
      <c r="J4182" s="143"/>
      <c r="K4182" s="144" t="s">
        <v>3103</v>
      </c>
    </row>
    <row r="4183" spans="1:11" hidden="1" x14ac:dyDescent="0.25">
      <c r="A4183" s="137" t="s">
        <v>9838</v>
      </c>
      <c r="B4183" s="138" t="s">
        <v>9839</v>
      </c>
      <c r="C4183" s="139" t="s">
        <v>17</v>
      </c>
      <c r="D4183" s="139">
        <v>0</v>
      </c>
      <c r="E4183" s="140" t="s">
        <v>12</v>
      </c>
      <c r="F4183" s="141" t="str">
        <f t="shared" si="197"/>
        <v/>
      </c>
      <c r="G4183" s="142">
        <f>IF($K4183="Padrão",BDI!$B$17,IF($K4183="Diferenciado",BDI!$E$17,0))</f>
        <v>0.21290000000000001</v>
      </c>
      <c r="H4183" s="140" t="str">
        <f t="shared" si="195"/>
        <v/>
      </c>
      <c r="I4183" s="141" t="str">
        <f t="shared" si="196"/>
        <v/>
      </c>
      <c r="J4183" s="143"/>
      <c r="K4183" s="144" t="s">
        <v>3103</v>
      </c>
    </row>
    <row r="4184" spans="1:11" hidden="1" x14ac:dyDescent="0.25">
      <c r="A4184" s="137" t="s">
        <v>9840</v>
      </c>
      <c r="B4184" s="138" t="s">
        <v>9841</v>
      </c>
      <c r="C4184" s="139" t="s">
        <v>17</v>
      </c>
      <c r="D4184" s="139">
        <v>0</v>
      </c>
      <c r="E4184" s="140" t="s">
        <v>12</v>
      </c>
      <c r="F4184" s="141" t="str">
        <f t="shared" si="197"/>
        <v/>
      </c>
      <c r="G4184" s="142">
        <f>IF($K4184="Padrão",BDI!$B$17,IF($K4184="Diferenciado",BDI!$E$17,0))</f>
        <v>0.21290000000000001</v>
      </c>
      <c r="H4184" s="140" t="str">
        <f t="shared" si="195"/>
        <v/>
      </c>
      <c r="I4184" s="141" t="str">
        <f t="shared" si="196"/>
        <v/>
      </c>
      <c r="J4184" s="143"/>
      <c r="K4184" s="144" t="s">
        <v>3103</v>
      </c>
    </row>
    <row r="4185" spans="1:11" hidden="1" x14ac:dyDescent="0.25">
      <c r="A4185" s="137" t="s">
        <v>9842</v>
      </c>
      <c r="B4185" s="138" t="s">
        <v>9843</v>
      </c>
      <c r="C4185" s="139" t="s">
        <v>17</v>
      </c>
      <c r="D4185" s="139">
        <v>0</v>
      </c>
      <c r="E4185" s="140" t="s">
        <v>12</v>
      </c>
      <c r="F4185" s="141" t="str">
        <f t="shared" si="197"/>
        <v/>
      </c>
      <c r="G4185" s="142">
        <f>IF($K4185="Padrão",BDI!$B$17,IF($K4185="Diferenciado",BDI!$E$17,0))</f>
        <v>0.21290000000000001</v>
      </c>
      <c r="H4185" s="140" t="str">
        <f t="shared" si="195"/>
        <v/>
      </c>
      <c r="I4185" s="141" t="str">
        <f t="shared" si="196"/>
        <v/>
      </c>
      <c r="J4185" s="143"/>
      <c r="K4185" s="144" t="s">
        <v>3103</v>
      </c>
    </row>
    <row r="4186" spans="1:11" hidden="1" x14ac:dyDescent="0.25">
      <c r="A4186" s="137" t="s">
        <v>9844</v>
      </c>
      <c r="B4186" s="138" t="s">
        <v>9845</v>
      </c>
      <c r="C4186" s="139" t="s">
        <v>17</v>
      </c>
      <c r="D4186" s="139">
        <v>0</v>
      </c>
      <c r="E4186" s="140" t="s">
        <v>12</v>
      </c>
      <c r="F4186" s="141" t="str">
        <f t="shared" si="197"/>
        <v/>
      </c>
      <c r="G4186" s="142">
        <f>IF($K4186="Padrão",BDI!$B$17,IF($K4186="Diferenciado",BDI!$E$17,0))</f>
        <v>0.21290000000000001</v>
      </c>
      <c r="H4186" s="140" t="str">
        <f t="shared" si="195"/>
        <v/>
      </c>
      <c r="I4186" s="141" t="str">
        <f t="shared" si="196"/>
        <v/>
      </c>
      <c r="J4186" s="143"/>
      <c r="K4186" s="144" t="s">
        <v>3103</v>
      </c>
    </row>
    <row r="4187" spans="1:11" hidden="1" x14ac:dyDescent="0.25">
      <c r="A4187" s="137" t="s">
        <v>9846</v>
      </c>
      <c r="B4187" s="138" t="s">
        <v>9847</v>
      </c>
      <c r="C4187" s="139" t="s">
        <v>17</v>
      </c>
      <c r="D4187" s="139">
        <v>0</v>
      </c>
      <c r="E4187" s="140" t="s">
        <v>12</v>
      </c>
      <c r="F4187" s="141" t="str">
        <f t="shared" si="197"/>
        <v/>
      </c>
      <c r="G4187" s="142">
        <f>IF($K4187="Padrão",BDI!$B$17,IF($K4187="Diferenciado",BDI!$E$17,0))</f>
        <v>0.21290000000000001</v>
      </c>
      <c r="H4187" s="140" t="str">
        <f t="shared" si="195"/>
        <v/>
      </c>
      <c r="I4187" s="141" t="str">
        <f t="shared" si="196"/>
        <v/>
      </c>
      <c r="J4187" s="143"/>
      <c r="K4187" s="144" t="s">
        <v>3103</v>
      </c>
    </row>
    <row r="4188" spans="1:11" hidden="1" x14ac:dyDescent="0.25">
      <c r="A4188" s="137" t="s">
        <v>9848</v>
      </c>
      <c r="B4188" s="138" t="s">
        <v>9849</v>
      </c>
      <c r="C4188" s="139" t="s">
        <v>17</v>
      </c>
      <c r="D4188" s="139">
        <v>0</v>
      </c>
      <c r="E4188" s="140" t="s">
        <v>12</v>
      </c>
      <c r="F4188" s="141" t="str">
        <f t="shared" si="197"/>
        <v/>
      </c>
      <c r="G4188" s="142">
        <f>IF($K4188="Padrão",BDI!$B$17,IF($K4188="Diferenciado",BDI!$E$17,0))</f>
        <v>0.21290000000000001</v>
      </c>
      <c r="H4188" s="140" t="str">
        <f t="shared" si="195"/>
        <v/>
      </c>
      <c r="I4188" s="141" t="str">
        <f t="shared" si="196"/>
        <v/>
      </c>
      <c r="J4188" s="143"/>
      <c r="K4188" s="144" t="s">
        <v>3103</v>
      </c>
    </row>
    <row r="4189" spans="1:11" hidden="1" x14ac:dyDescent="0.25">
      <c r="A4189" s="137" t="s">
        <v>9850</v>
      </c>
      <c r="B4189" s="138" t="s">
        <v>9851</v>
      </c>
      <c r="C4189" s="139" t="s">
        <v>17</v>
      </c>
      <c r="D4189" s="139">
        <v>0</v>
      </c>
      <c r="E4189" s="140" t="s">
        <v>12</v>
      </c>
      <c r="F4189" s="141" t="str">
        <f t="shared" si="197"/>
        <v/>
      </c>
      <c r="G4189" s="142">
        <f>IF($K4189="Padrão",BDI!$B$17,IF($K4189="Diferenciado",BDI!$E$17,0))</f>
        <v>0.21290000000000001</v>
      </c>
      <c r="H4189" s="140" t="str">
        <f t="shared" si="195"/>
        <v/>
      </c>
      <c r="I4189" s="141" t="str">
        <f t="shared" si="196"/>
        <v/>
      </c>
      <c r="J4189" s="143"/>
      <c r="K4189" s="144" t="s">
        <v>3103</v>
      </c>
    </row>
    <row r="4190" spans="1:11" hidden="1" x14ac:dyDescent="0.25">
      <c r="A4190" s="137" t="s">
        <v>9852</v>
      </c>
      <c r="B4190" s="138" t="s">
        <v>9853</v>
      </c>
      <c r="C4190" s="139" t="s">
        <v>17</v>
      </c>
      <c r="D4190" s="139">
        <v>0</v>
      </c>
      <c r="E4190" s="140" t="s">
        <v>12</v>
      </c>
      <c r="F4190" s="141" t="str">
        <f t="shared" si="197"/>
        <v/>
      </c>
      <c r="G4190" s="142">
        <f>IF($K4190="Padrão",BDI!$B$17,IF($K4190="Diferenciado",BDI!$E$17,0))</f>
        <v>0.21290000000000001</v>
      </c>
      <c r="H4190" s="140" t="str">
        <f t="shared" si="195"/>
        <v/>
      </c>
      <c r="I4190" s="141" t="str">
        <f t="shared" si="196"/>
        <v/>
      </c>
      <c r="J4190" s="143"/>
      <c r="K4190" s="144" t="s">
        <v>3103</v>
      </c>
    </row>
    <row r="4191" spans="1:11" hidden="1" x14ac:dyDescent="0.25">
      <c r="A4191" s="137" t="s">
        <v>9854</v>
      </c>
      <c r="B4191" s="138" t="s">
        <v>9855</v>
      </c>
      <c r="C4191" s="139" t="s">
        <v>17</v>
      </c>
      <c r="D4191" s="139">
        <v>0</v>
      </c>
      <c r="E4191" s="140" t="s">
        <v>12</v>
      </c>
      <c r="F4191" s="141" t="str">
        <f t="shared" si="197"/>
        <v/>
      </c>
      <c r="G4191" s="142">
        <f>IF($K4191="Padrão",BDI!$B$17,IF($K4191="Diferenciado",BDI!$E$17,0))</f>
        <v>0.21290000000000001</v>
      </c>
      <c r="H4191" s="140" t="str">
        <f t="shared" si="195"/>
        <v/>
      </c>
      <c r="I4191" s="141" t="str">
        <f t="shared" si="196"/>
        <v/>
      </c>
      <c r="J4191" s="143"/>
      <c r="K4191" s="144" t="s">
        <v>3103</v>
      </c>
    </row>
    <row r="4192" spans="1:11" hidden="1" x14ac:dyDescent="0.25">
      <c r="A4192" s="137" t="s">
        <v>9856</v>
      </c>
      <c r="B4192" s="138" t="s">
        <v>9857</v>
      </c>
      <c r="C4192" s="139" t="s">
        <v>17</v>
      </c>
      <c r="D4192" s="139">
        <v>0</v>
      </c>
      <c r="E4192" s="140" t="s">
        <v>12</v>
      </c>
      <c r="F4192" s="141" t="str">
        <f t="shared" si="197"/>
        <v/>
      </c>
      <c r="G4192" s="142">
        <f>IF($K4192="Padrão",BDI!$B$17,IF($K4192="Diferenciado",BDI!$E$17,0))</f>
        <v>0.21290000000000001</v>
      </c>
      <c r="H4192" s="140" t="str">
        <f t="shared" si="195"/>
        <v/>
      </c>
      <c r="I4192" s="141" t="str">
        <f t="shared" si="196"/>
        <v/>
      </c>
      <c r="J4192" s="143"/>
      <c r="K4192" s="144" t="s">
        <v>3103</v>
      </c>
    </row>
    <row r="4193" spans="1:11" hidden="1" x14ac:dyDescent="0.25">
      <c r="A4193" s="137" t="s">
        <v>9858</v>
      </c>
      <c r="B4193" s="138" t="s">
        <v>9859</v>
      </c>
      <c r="C4193" s="139" t="s">
        <v>17</v>
      </c>
      <c r="D4193" s="139">
        <v>0</v>
      </c>
      <c r="E4193" s="140" t="s">
        <v>12</v>
      </c>
      <c r="F4193" s="141" t="str">
        <f t="shared" si="197"/>
        <v/>
      </c>
      <c r="G4193" s="142">
        <f>IF($K4193="Padrão",BDI!$B$17,IF($K4193="Diferenciado",BDI!$E$17,0))</f>
        <v>0.21290000000000001</v>
      </c>
      <c r="H4193" s="140" t="str">
        <f t="shared" si="195"/>
        <v/>
      </c>
      <c r="I4193" s="141" t="str">
        <f t="shared" si="196"/>
        <v/>
      </c>
      <c r="J4193" s="143"/>
      <c r="K4193" s="144" t="s">
        <v>3103</v>
      </c>
    </row>
    <row r="4194" spans="1:11" hidden="1" x14ac:dyDescent="0.25">
      <c r="A4194" s="137" t="s">
        <v>9860</v>
      </c>
      <c r="B4194" s="138" t="s">
        <v>9861</v>
      </c>
      <c r="C4194" s="139" t="s">
        <v>17</v>
      </c>
      <c r="D4194" s="139">
        <v>0</v>
      </c>
      <c r="E4194" s="140" t="s">
        <v>12</v>
      </c>
      <c r="F4194" s="141" t="str">
        <f t="shared" si="197"/>
        <v/>
      </c>
      <c r="G4194" s="142">
        <f>IF($K4194="Padrão",BDI!$B$17,IF($K4194="Diferenciado",BDI!$E$17,0))</f>
        <v>0.21290000000000001</v>
      </c>
      <c r="H4194" s="140" t="str">
        <f t="shared" si="195"/>
        <v/>
      </c>
      <c r="I4194" s="141" t="str">
        <f t="shared" si="196"/>
        <v/>
      </c>
      <c r="J4194" s="143"/>
      <c r="K4194" s="144" t="s">
        <v>3103</v>
      </c>
    </row>
    <row r="4195" spans="1:11" hidden="1" x14ac:dyDescent="0.25">
      <c r="A4195" s="137" t="s">
        <v>9862</v>
      </c>
      <c r="B4195" s="138" t="s">
        <v>9863</v>
      </c>
      <c r="C4195" s="139" t="s">
        <v>17</v>
      </c>
      <c r="D4195" s="139">
        <v>0</v>
      </c>
      <c r="E4195" s="140" t="s">
        <v>12</v>
      </c>
      <c r="F4195" s="141" t="str">
        <f t="shared" si="197"/>
        <v/>
      </c>
      <c r="G4195" s="142">
        <f>IF($K4195="Padrão",BDI!$B$17,IF($K4195="Diferenciado",BDI!$E$17,0))</f>
        <v>0.21290000000000001</v>
      </c>
      <c r="H4195" s="140" t="str">
        <f t="shared" si="195"/>
        <v/>
      </c>
      <c r="I4195" s="141" t="str">
        <f t="shared" si="196"/>
        <v/>
      </c>
      <c r="J4195" s="143"/>
      <c r="K4195" s="144" t="s">
        <v>3103</v>
      </c>
    </row>
    <row r="4196" spans="1:11" hidden="1" x14ac:dyDescent="0.25">
      <c r="A4196" s="137" t="s">
        <v>9864</v>
      </c>
      <c r="B4196" s="138" t="s">
        <v>9865</v>
      </c>
      <c r="C4196" s="139" t="s">
        <v>17</v>
      </c>
      <c r="D4196" s="139">
        <v>0</v>
      </c>
      <c r="E4196" s="140" t="s">
        <v>12</v>
      </c>
      <c r="F4196" s="141" t="str">
        <f t="shared" si="197"/>
        <v/>
      </c>
      <c r="G4196" s="142">
        <f>IF($K4196="Padrão",BDI!$B$17,IF($K4196="Diferenciado",BDI!$E$17,0))</f>
        <v>0.21290000000000001</v>
      </c>
      <c r="H4196" s="140" t="str">
        <f t="shared" si="195"/>
        <v/>
      </c>
      <c r="I4196" s="141" t="str">
        <f t="shared" si="196"/>
        <v/>
      </c>
      <c r="J4196" s="143"/>
      <c r="K4196" s="144" t="s">
        <v>3103</v>
      </c>
    </row>
    <row r="4197" spans="1:11" hidden="1" x14ac:dyDescent="0.25">
      <c r="A4197" s="137" t="s">
        <v>9866</v>
      </c>
      <c r="B4197" s="138" t="s">
        <v>9867</v>
      </c>
      <c r="C4197" s="139" t="s">
        <v>17</v>
      </c>
      <c r="D4197" s="139">
        <v>0</v>
      </c>
      <c r="E4197" s="140" t="s">
        <v>12</v>
      </c>
      <c r="F4197" s="141" t="str">
        <f t="shared" si="197"/>
        <v/>
      </c>
      <c r="G4197" s="142">
        <f>IF($K4197="Padrão",BDI!$B$17,IF($K4197="Diferenciado",BDI!$E$17,0))</f>
        <v>0.21290000000000001</v>
      </c>
      <c r="H4197" s="140" t="str">
        <f t="shared" si="195"/>
        <v/>
      </c>
      <c r="I4197" s="141" t="str">
        <f t="shared" si="196"/>
        <v/>
      </c>
      <c r="J4197" s="143"/>
      <c r="K4197" s="144" t="s">
        <v>3103</v>
      </c>
    </row>
    <row r="4198" spans="1:11" hidden="1" x14ac:dyDescent="0.25">
      <c r="A4198" s="137" t="s">
        <v>9868</v>
      </c>
      <c r="B4198" s="138" t="s">
        <v>9869</v>
      </c>
      <c r="C4198" s="139" t="s">
        <v>17</v>
      </c>
      <c r="D4198" s="139">
        <v>0</v>
      </c>
      <c r="E4198" s="140" t="s">
        <v>12</v>
      </c>
      <c r="F4198" s="141" t="str">
        <f t="shared" si="197"/>
        <v/>
      </c>
      <c r="G4198" s="142">
        <f>IF($K4198="Padrão",BDI!$B$17,IF($K4198="Diferenciado",BDI!$E$17,0))</f>
        <v>0.21290000000000001</v>
      </c>
      <c r="H4198" s="140" t="str">
        <f t="shared" si="195"/>
        <v/>
      </c>
      <c r="I4198" s="141" t="str">
        <f t="shared" si="196"/>
        <v/>
      </c>
      <c r="J4198" s="143"/>
      <c r="K4198" s="144" t="s">
        <v>3103</v>
      </c>
    </row>
    <row r="4199" spans="1:11" hidden="1" x14ac:dyDescent="0.25">
      <c r="A4199" s="137" t="s">
        <v>9870</v>
      </c>
      <c r="B4199" s="138" t="s">
        <v>9871</v>
      </c>
      <c r="C4199" s="139" t="s">
        <v>17</v>
      </c>
      <c r="D4199" s="139">
        <v>0</v>
      </c>
      <c r="E4199" s="140" t="s">
        <v>12</v>
      </c>
      <c r="F4199" s="141" t="str">
        <f t="shared" si="197"/>
        <v/>
      </c>
      <c r="G4199" s="142">
        <f>IF($K4199="Padrão",BDI!$B$17,IF($K4199="Diferenciado",BDI!$E$17,0))</f>
        <v>0.21290000000000001</v>
      </c>
      <c r="H4199" s="140" t="str">
        <f t="shared" si="195"/>
        <v/>
      </c>
      <c r="I4199" s="141" t="str">
        <f t="shared" si="196"/>
        <v/>
      </c>
      <c r="J4199" s="143"/>
      <c r="K4199" s="144" t="s">
        <v>3103</v>
      </c>
    </row>
    <row r="4200" spans="1:11" hidden="1" x14ac:dyDescent="0.25">
      <c r="A4200" s="137" t="s">
        <v>9872</v>
      </c>
      <c r="B4200" s="138" t="s">
        <v>9873</v>
      </c>
      <c r="C4200" s="139" t="s">
        <v>3611</v>
      </c>
      <c r="D4200" s="139">
        <v>0</v>
      </c>
      <c r="E4200" s="140" t="s">
        <v>12</v>
      </c>
      <c r="F4200" s="141" t="str">
        <f t="shared" si="197"/>
        <v/>
      </c>
      <c r="G4200" s="142">
        <f>IF($K4200="Padrão",BDI!$B$17,IF($K4200="Diferenciado",BDI!$E$17,0))</f>
        <v>0.21290000000000001</v>
      </c>
      <c r="H4200" s="140" t="str">
        <f t="shared" si="195"/>
        <v/>
      </c>
      <c r="I4200" s="141" t="str">
        <f t="shared" si="196"/>
        <v/>
      </c>
      <c r="J4200" s="143"/>
      <c r="K4200" s="144" t="s">
        <v>3103</v>
      </c>
    </row>
    <row r="4201" spans="1:11" hidden="1" x14ac:dyDescent="0.25">
      <c r="A4201" s="137" t="s">
        <v>9874</v>
      </c>
      <c r="B4201" s="138" t="s">
        <v>9875</v>
      </c>
      <c r="C4201" s="139" t="s">
        <v>3611</v>
      </c>
      <c r="D4201" s="139">
        <v>0</v>
      </c>
      <c r="E4201" s="140" t="s">
        <v>12</v>
      </c>
      <c r="F4201" s="141" t="str">
        <f t="shared" si="197"/>
        <v/>
      </c>
      <c r="G4201" s="142">
        <f>IF($K4201="Padrão",BDI!$B$17,IF($K4201="Diferenciado",BDI!$E$17,0))</f>
        <v>0.21290000000000001</v>
      </c>
      <c r="H4201" s="140" t="str">
        <f t="shared" si="195"/>
        <v/>
      </c>
      <c r="I4201" s="141" t="str">
        <f t="shared" si="196"/>
        <v/>
      </c>
      <c r="J4201" s="143"/>
      <c r="K4201" s="144" t="s">
        <v>3103</v>
      </c>
    </row>
    <row r="4202" spans="1:11" hidden="1" x14ac:dyDescent="0.25">
      <c r="A4202" s="137" t="s">
        <v>9876</v>
      </c>
      <c r="B4202" s="138" t="s">
        <v>9877</v>
      </c>
      <c r="C4202" s="139" t="s">
        <v>3611</v>
      </c>
      <c r="D4202" s="139">
        <v>0</v>
      </c>
      <c r="E4202" s="140" t="s">
        <v>12</v>
      </c>
      <c r="F4202" s="141" t="str">
        <f t="shared" si="197"/>
        <v/>
      </c>
      <c r="G4202" s="142">
        <f>IF($K4202="Padrão",BDI!$B$17,IF($K4202="Diferenciado",BDI!$E$17,0))</f>
        <v>0.21290000000000001</v>
      </c>
      <c r="H4202" s="140" t="str">
        <f t="shared" si="195"/>
        <v/>
      </c>
      <c r="I4202" s="141" t="str">
        <f t="shared" si="196"/>
        <v/>
      </c>
      <c r="J4202" s="143"/>
      <c r="K4202" s="144" t="s">
        <v>3103</v>
      </c>
    </row>
    <row r="4203" spans="1:11" hidden="1" x14ac:dyDescent="0.25">
      <c r="A4203" s="137" t="s">
        <v>9878</v>
      </c>
      <c r="B4203" s="138" t="s">
        <v>9879</v>
      </c>
      <c r="C4203" s="139" t="s">
        <v>3611</v>
      </c>
      <c r="D4203" s="139">
        <v>0</v>
      </c>
      <c r="E4203" s="140" t="s">
        <v>12</v>
      </c>
      <c r="F4203" s="141" t="str">
        <f t="shared" si="197"/>
        <v/>
      </c>
      <c r="G4203" s="142">
        <f>IF($K4203="Padrão",BDI!$B$17,IF($K4203="Diferenciado",BDI!$E$17,0))</f>
        <v>0.21290000000000001</v>
      </c>
      <c r="H4203" s="140" t="str">
        <f t="shared" si="195"/>
        <v/>
      </c>
      <c r="I4203" s="141" t="str">
        <f t="shared" si="196"/>
        <v/>
      </c>
      <c r="J4203" s="143"/>
      <c r="K4203" s="144" t="s">
        <v>3103</v>
      </c>
    </row>
    <row r="4204" spans="1:11" hidden="1" x14ac:dyDescent="0.25">
      <c r="A4204" s="137" t="s">
        <v>9880</v>
      </c>
      <c r="B4204" s="138" t="s">
        <v>9881</v>
      </c>
      <c r="C4204" s="139" t="s">
        <v>3611</v>
      </c>
      <c r="D4204" s="139">
        <v>0</v>
      </c>
      <c r="E4204" s="140" t="s">
        <v>12</v>
      </c>
      <c r="F4204" s="141" t="str">
        <f t="shared" si="197"/>
        <v/>
      </c>
      <c r="G4204" s="142">
        <f>IF($K4204="Padrão",BDI!$B$17,IF($K4204="Diferenciado",BDI!$E$17,0))</f>
        <v>0.21290000000000001</v>
      </c>
      <c r="H4204" s="140" t="str">
        <f t="shared" si="195"/>
        <v/>
      </c>
      <c r="I4204" s="141" t="str">
        <f t="shared" si="196"/>
        <v/>
      </c>
      <c r="J4204" s="143"/>
      <c r="K4204" s="144" t="s">
        <v>3103</v>
      </c>
    </row>
    <row r="4205" spans="1:11" hidden="1" x14ac:dyDescent="0.25">
      <c r="A4205" s="137" t="s">
        <v>9882</v>
      </c>
      <c r="B4205" s="138" t="s">
        <v>9883</v>
      </c>
      <c r="C4205" s="139" t="s">
        <v>3611</v>
      </c>
      <c r="D4205" s="139">
        <v>0</v>
      </c>
      <c r="E4205" s="140" t="s">
        <v>12</v>
      </c>
      <c r="F4205" s="141" t="str">
        <f t="shared" si="197"/>
        <v/>
      </c>
      <c r="G4205" s="142">
        <f>IF($K4205="Padrão",BDI!$B$17,IF($K4205="Diferenciado",BDI!$E$17,0))</f>
        <v>0.21290000000000001</v>
      </c>
      <c r="H4205" s="140" t="str">
        <f t="shared" si="195"/>
        <v/>
      </c>
      <c r="I4205" s="141" t="str">
        <f t="shared" si="196"/>
        <v/>
      </c>
      <c r="J4205" s="143"/>
      <c r="K4205" s="144" t="s">
        <v>3103</v>
      </c>
    </row>
    <row r="4206" spans="1:11" hidden="1" x14ac:dyDescent="0.25">
      <c r="A4206" s="137" t="s">
        <v>9884</v>
      </c>
      <c r="B4206" s="138" t="s">
        <v>9885</v>
      </c>
      <c r="C4206" s="139" t="s">
        <v>17</v>
      </c>
      <c r="D4206" s="139">
        <v>0</v>
      </c>
      <c r="E4206" s="140" t="s">
        <v>12</v>
      </c>
      <c r="F4206" s="141" t="str">
        <f t="shared" si="197"/>
        <v/>
      </c>
      <c r="G4206" s="142">
        <f>IF($K4206="Padrão",BDI!$B$17,IF($K4206="Diferenciado",BDI!$E$17,0))</f>
        <v>0.21290000000000001</v>
      </c>
      <c r="H4206" s="140" t="str">
        <f t="shared" si="195"/>
        <v/>
      </c>
      <c r="I4206" s="141" t="str">
        <f t="shared" si="196"/>
        <v/>
      </c>
      <c r="J4206" s="143"/>
      <c r="K4206" s="144" t="s">
        <v>3103</v>
      </c>
    </row>
    <row r="4207" spans="1:11" ht="25.5" hidden="1" x14ac:dyDescent="0.25">
      <c r="A4207" s="137" t="s">
        <v>9886</v>
      </c>
      <c r="B4207" s="138" t="s">
        <v>9887</v>
      </c>
      <c r="C4207" s="139" t="s">
        <v>86</v>
      </c>
      <c r="D4207" s="139">
        <v>0</v>
      </c>
      <c r="E4207" s="140" t="s">
        <v>12</v>
      </c>
      <c r="F4207" s="141" t="str">
        <f t="shared" si="197"/>
        <v/>
      </c>
      <c r="G4207" s="142">
        <f>IF($K4207="Padrão",BDI!$B$17,IF($K4207="Diferenciado",BDI!$E$17,0))</f>
        <v>0.21290000000000001</v>
      </c>
      <c r="H4207" s="140" t="str">
        <f t="shared" si="195"/>
        <v/>
      </c>
      <c r="I4207" s="141" t="str">
        <f t="shared" si="196"/>
        <v/>
      </c>
      <c r="J4207" s="143"/>
      <c r="K4207" s="144" t="s">
        <v>3103</v>
      </c>
    </row>
    <row r="4208" spans="1:11" hidden="1" x14ac:dyDescent="0.25">
      <c r="A4208" s="137" t="s">
        <v>9888</v>
      </c>
      <c r="B4208" s="138" t="s">
        <v>9889</v>
      </c>
      <c r="C4208" s="139" t="s">
        <v>86</v>
      </c>
      <c r="D4208" s="139">
        <v>0</v>
      </c>
      <c r="E4208" s="140" t="s">
        <v>12</v>
      </c>
      <c r="F4208" s="141" t="str">
        <f t="shared" si="197"/>
        <v/>
      </c>
      <c r="G4208" s="142">
        <f>IF($K4208="Padrão",BDI!$B$17,IF($K4208="Diferenciado",BDI!$E$17,0))</f>
        <v>0.21290000000000001</v>
      </c>
      <c r="H4208" s="140" t="str">
        <f t="shared" si="195"/>
        <v/>
      </c>
      <c r="I4208" s="141" t="str">
        <f t="shared" si="196"/>
        <v/>
      </c>
      <c r="J4208" s="143"/>
      <c r="K4208" s="144" t="s">
        <v>3103</v>
      </c>
    </row>
    <row r="4209" spans="1:11" ht="25.5" hidden="1" x14ac:dyDescent="0.25">
      <c r="A4209" s="137" t="s">
        <v>9890</v>
      </c>
      <c r="B4209" s="138" t="s">
        <v>9891</v>
      </c>
      <c r="C4209" s="139" t="s">
        <v>17</v>
      </c>
      <c r="D4209" s="139">
        <v>0</v>
      </c>
      <c r="E4209" s="140" t="s">
        <v>12</v>
      </c>
      <c r="F4209" s="141" t="str">
        <f t="shared" si="197"/>
        <v/>
      </c>
      <c r="G4209" s="142">
        <f>IF($K4209="Padrão",BDI!$B$17,IF($K4209="Diferenciado",BDI!$E$17,0))</f>
        <v>0.21290000000000001</v>
      </c>
      <c r="H4209" s="140" t="str">
        <f t="shared" si="195"/>
        <v/>
      </c>
      <c r="I4209" s="141" t="str">
        <f t="shared" si="196"/>
        <v/>
      </c>
      <c r="J4209" s="143"/>
      <c r="K4209" s="144" t="s">
        <v>3103</v>
      </c>
    </row>
    <row r="4210" spans="1:11" hidden="1" x14ac:dyDescent="0.25">
      <c r="A4210" s="137" t="s">
        <v>9892</v>
      </c>
      <c r="B4210" s="138" t="s">
        <v>9893</v>
      </c>
      <c r="C4210" s="139" t="s">
        <v>17</v>
      </c>
      <c r="D4210" s="139">
        <v>0</v>
      </c>
      <c r="E4210" s="140" t="s">
        <v>12</v>
      </c>
      <c r="F4210" s="141" t="str">
        <f t="shared" si="197"/>
        <v/>
      </c>
      <c r="G4210" s="142">
        <f>IF($K4210="Padrão",BDI!$B$17,IF($K4210="Diferenciado",BDI!$E$17,0))</f>
        <v>0.21290000000000001</v>
      </c>
      <c r="H4210" s="140" t="str">
        <f t="shared" si="195"/>
        <v/>
      </c>
      <c r="I4210" s="141" t="str">
        <f t="shared" si="196"/>
        <v/>
      </c>
      <c r="J4210" s="143"/>
      <c r="K4210" s="144" t="s">
        <v>3103</v>
      </c>
    </row>
    <row r="4211" spans="1:11" hidden="1" x14ac:dyDescent="0.25">
      <c r="A4211" s="137" t="s">
        <v>9894</v>
      </c>
      <c r="B4211" s="138" t="s">
        <v>9895</v>
      </c>
      <c r="C4211" s="139" t="s">
        <v>17</v>
      </c>
      <c r="D4211" s="139">
        <v>0</v>
      </c>
      <c r="E4211" s="140" t="s">
        <v>12</v>
      </c>
      <c r="F4211" s="141" t="str">
        <f t="shared" si="197"/>
        <v/>
      </c>
      <c r="G4211" s="142">
        <f>IF($K4211="Padrão",BDI!$B$17,IF($K4211="Diferenciado",BDI!$E$17,0))</f>
        <v>0.21290000000000001</v>
      </c>
      <c r="H4211" s="140" t="str">
        <f t="shared" si="195"/>
        <v/>
      </c>
      <c r="I4211" s="141" t="str">
        <f t="shared" si="196"/>
        <v/>
      </c>
      <c r="J4211" s="143"/>
      <c r="K4211" s="144" t="s">
        <v>3103</v>
      </c>
    </row>
    <row r="4212" spans="1:11" hidden="1" x14ac:dyDescent="0.25">
      <c r="A4212" s="137" t="s">
        <v>9896</v>
      </c>
      <c r="B4212" s="138" t="s">
        <v>9897</v>
      </c>
      <c r="C4212" s="139" t="s">
        <v>17</v>
      </c>
      <c r="D4212" s="139">
        <v>0</v>
      </c>
      <c r="E4212" s="140" t="s">
        <v>12</v>
      </c>
      <c r="F4212" s="141" t="str">
        <f t="shared" si="197"/>
        <v/>
      </c>
      <c r="G4212" s="142">
        <f>IF($K4212="Padrão",BDI!$B$17,IF($K4212="Diferenciado",BDI!$E$17,0))</f>
        <v>0.21290000000000001</v>
      </c>
      <c r="H4212" s="140" t="str">
        <f t="shared" si="195"/>
        <v/>
      </c>
      <c r="I4212" s="141" t="str">
        <f t="shared" si="196"/>
        <v/>
      </c>
      <c r="J4212" s="143"/>
      <c r="K4212" s="144" t="s">
        <v>3103</v>
      </c>
    </row>
    <row r="4213" spans="1:11" hidden="1" x14ac:dyDescent="0.25">
      <c r="A4213" s="137" t="s">
        <v>9898</v>
      </c>
      <c r="B4213" s="138" t="s">
        <v>9899</v>
      </c>
      <c r="C4213" s="139" t="s">
        <v>17</v>
      </c>
      <c r="D4213" s="139">
        <v>0</v>
      </c>
      <c r="E4213" s="140" t="s">
        <v>12</v>
      </c>
      <c r="F4213" s="141" t="str">
        <f t="shared" si="197"/>
        <v/>
      </c>
      <c r="G4213" s="142">
        <f>IF($K4213="Padrão",BDI!$B$17,IF($K4213="Diferenciado",BDI!$E$17,0))</f>
        <v>0.21290000000000001</v>
      </c>
      <c r="H4213" s="140" t="str">
        <f t="shared" si="195"/>
        <v/>
      </c>
      <c r="I4213" s="141" t="str">
        <f t="shared" si="196"/>
        <v/>
      </c>
      <c r="J4213" s="143"/>
      <c r="K4213" s="144" t="s">
        <v>3103</v>
      </c>
    </row>
    <row r="4214" spans="1:11" ht="25.5" hidden="1" x14ac:dyDescent="0.25">
      <c r="A4214" s="137" t="s">
        <v>9900</v>
      </c>
      <c r="B4214" s="138" t="s">
        <v>9901</v>
      </c>
      <c r="C4214" s="139" t="s">
        <v>17</v>
      </c>
      <c r="D4214" s="139">
        <v>0</v>
      </c>
      <c r="E4214" s="140" t="s">
        <v>12</v>
      </c>
      <c r="F4214" s="141" t="str">
        <f t="shared" si="197"/>
        <v/>
      </c>
      <c r="G4214" s="142">
        <f>IF($K4214="Padrão",BDI!$B$17,IF($K4214="Diferenciado",BDI!$E$17,0))</f>
        <v>0.21290000000000001</v>
      </c>
      <c r="H4214" s="140" t="str">
        <f t="shared" si="195"/>
        <v/>
      </c>
      <c r="I4214" s="141" t="str">
        <f t="shared" si="196"/>
        <v/>
      </c>
      <c r="J4214" s="143"/>
      <c r="K4214" s="144" t="s">
        <v>3103</v>
      </c>
    </row>
    <row r="4215" spans="1:11" ht="25.5" hidden="1" x14ac:dyDescent="0.25">
      <c r="A4215" s="137" t="s">
        <v>9902</v>
      </c>
      <c r="B4215" s="138" t="s">
        <v>9903</v>
      </c>
      <c r="C4215" s="139" t="s">
        <v>17</v>
      </c>
      <c r="D4215" s="139">
        <v>0</v>
      </c>
      <c r="E4215" s="140" t="s">
        <v>12</v>
      </c>
      <c r="F4215" s="141" t="str">
        <f t="shared" si="197"/>
        <v/>
      </c>
      <c r="G4215" s="142">
        <f>IF($K4215="Padrão",BDI!$B$17,IF($K4215="Diferenciado",BDI!$E$17,0))</f>
        <v>0.21290000000000001</v>
      </c>
      <c r="H4215" s="140" t="str">
        <f t="shared" si="195"/>
        <v/>
      </c>
      <c r="I4215" s="141" t="str">
        <f t="shared" si="196"/>
        <v/>
      </c>
      <c r="J4215" s="143"/>
      <c r="K4215" s="144" t="s">
        <v>3103</v>
      </c>
    </row>
    <row r="4216" spans="1:11" hidden="1" x14ac:dyDescent="0.25">
      <c r="A4216" s="185" t="s">
        <v>2271</v>
      </c>
      <c r="B4216" s="138" t="s">
        <v>9904</v>
      </c>
      <c r="C4216" s="139" t="s">
        <v>17</v>
      </c>
      <c r="D4216" s="139">
        <v>0</v>
      </c>
      <c r="E4216" s="140">
        <f ca="1">OFFSET(INDEX(Composições!A:H,MATCH(Orçamentária!A4216,Composições!A:A,0),8),2,0)</f>
        <v>209.43194980000001</v>
      </c>
      <c r="F4216" s="141">
        <f t="shared" ca="1" si="197"/>
        <v>0</v>
      </c>
      <c r="G4216" s="142">
        <f>IF($K4216="Padrão",BDI!$B$17,IF($K4216="Diferenciado",BDI!$E$17,0))</f>
        <v>0.21290000000000001</v>
      </c>
      <c r="H4216" s="140">
        <f t="shared" ca="1" si="195"/>
        <v>254.02</v>
      </c>
      <c r="I4216" s="141">
        <f t="shared" ca="1" si="196"/>
        <v>0</v>
      </c>
      <c r="J4216" s="143"/>
      <c r="K4216" s="144" t="s">
        <v>3103</v>
      </c>
    </row>
    <row r="4217" spans="1:11" hidden="1" x14ac:dyDescent="0.25">
      <c r="A4217" s="185" t="s">
        <v>2273</v>
      </c>
      <c r="B4217" s="138" t="s">
        <v>9905</v>
      </c>
      <c r="C4217" s="139" t="s">
        <v>17</v>
      </c>
      <c r="D4217" s="139">
        <v>0</v>
      </c>
      <c r="E4217" s="140">
        <f ca="1">OFFSET(INDEX(Composições!A:H,MATCH(Orçamentária!A4217,Composições!A:A,0),8),2,0)</f>
        <v>209.43194980000001</v>
      </c>
      <c r="F4217" s="141">
        <f t="shared" ca="1" si="197"/>
        <v>0</v>
      </c>
      <c r="G4217" s="142">
        <f>IF($K4217="Padrão",BDI!$B$17,IF($K4217="Diferenciado",BDI!$E$17,0))</f>
        <v>0.21290000000000001</v>
      </c>
      <c r="H4217" s="140">
        <f t="shared" ca="1" si="195"/>
        <v>254.02</v>
      </c>
      <c r="I4217" s="141">
        <f t="shared" ca="1" si="196"/>
        <v>0</v>
      </c>
      <c r="J4217" s="143"/>
      <c r="K4217" s="144" t="s">
        <v>3103</v>
      </c>
    </row>
    <row r="4218" spans="1:11" hidden="1" x14ac:dyDescent="0.25">
      <c r="A4218" s="185" t="s">
        <v>2275</v>
      </c>
      <c r="B4218" s="138" t="s">
        <v>9906</v>
      </c>
      <c r="C4218" s="139" t="s">
        <v>17</v>
      </c>
      <c r="D4218" s="139">
        <v>0</v>
      </c>
      <c r="E4218" s="140">
        <f ca="1">OFFSET(INDEX(Composições!A:H,MATCH(Orçamentária!A4218,Composições!A:A,0),8),2,0)</f>
        <v>209.43194980000001</v>
      </c>
      <c r="F4218" s="141">
        <f t="shared" ca="1" si="197"/>
        <v>0</v>
      </c>
      <c r="G4218" s="142">
        <f>IF($K4218="Padrão",BDI!$B$17,IF($K4218="Diferenciado",BDI!$E$17,0))</f>
        <v>0.21290000000000001</v>
      </c>
      <c r="H4218" s="140">
        <f t="shared" ca="1" si="195"/>
        <v>254.02</v>
      </c>
      <c r="I4218" s="141">
        <f t="shared" ca="1" si="196"/>
        <v>0</v>
      </c>
      <c r="J4218" s="143"/>
      <c r="K4218" s="144" t="s">
        <v>3103</v>
      </c>
    </row>
    <row r="4219" spans="1:11" hidden="1" x14ac:dyDescent="0.25">
      <c r="A4219" s="137" t="s">
        <v>9907</v>
      </c>
      <c r="B4219" s="138" t="s">
        <v>9908</v>
      </c>
      <c r="C4219" s="139" t="s">
        <v>17</v>
      </c>
      <c r="D4219" s="139">
        <v>0</v>
      </c>
      <c r="E4219" s="140" t="s">
        <v>12</v>
      </c>
      <c r="F4219" s="141" t="str">
        <f t="shared" si="197"/>
        <v/>
      </c>
      <c r="G4219" s="142">
        <f>IF($K4219="Padrão",BDI!$B$17,IF($K4219="Diferenciado",BDI!$E$17,0))</f>
        <v>0.21290000000000001</v>
      </c>
      <c r="H4219" s="140" t="str">
        <f t="shared" si="195"/>
        <v/>
      </c>
      <c r="I4219" s="141" t="str">
        <f t="shared" si="196"/>
        <v/>
      </c>
      <c r="J4219" s="143"/>
      <c r="K4219" s="144" t="s">
        <v>3103</v>
      </c>
    </row>
    <row r="4220" spans="1:11" ht="25.5" hidden="1" x14ac:dyDescent="0.25">
      <c r="A4220" s="185" t="s">
        <v>2277</v>
      </c>
      <c r="B4220" s="138" t="s">
        <v>2278</v>
      </c>
      <c r="C4220" s="139" t="s">
        <v>17</v>
      </c>
      <c r="D4220" s="139">
        <v>0</v>
      </c>
      <c r="E4220" s="140">
        <f ca="1">OFFSET(INDEX(Composições!A:H,MATCH(Orçamentária!A4220,Composições!A:A,0),8),2,0)</f>
        <v>307.13872399999997</v>
      </c>
      <c r="F4220" s="141">
        <f t="shared" ca="1" si="197"/>
        <v>0</v>
      </c>
      <c r="G4220" s="142">
        <f>IF($K4220="Padrão",BDI!$B$17,IF($K4220="Diferenciado",BDI!$E$17,0))</f>
        <v>0.21290000000000001</v>
      </c>
      <c r="H4220" s="140">
        <f t="shared" ca="1" si="195"/>
        <v>372.53</v>
      </c>
      <c r="I4220" s="141">
        <f t="shared" ca="1" si="196"/>
        <v>0</v>
      </c>
      <c r="J4220" s="143"/>
      <c r="K4220" s="144" t="s">
        <v>3103</v>
      </c>
    </row>
    <row r="4221" spans="1:11" ht="25.5" hidden="1" x14ac:dyDescent="0.25">
      <c r="A4221" s="185" t="s">
        <v>2279</v>
      </c>
      <c r="B4221" s="138" t="s">
        <v>2280</v>
      </c>
      <c r="C4221" s="139" t="s">
        <v>17</v>
      </c>
      <c r="D4221" s="139">
        <v>0</v>
      </c>
      <c r="E4221" s="140">
        <f ca="1">OFFSET(INDEX(Composições!A:H,MATCH(Orçamentária!A4221,Composições!A:A,0),8),2,0)</f>
        <v>329.37287074999995</v>
      </c>
      <c r="F4221" s="141">
        <f t="shared" ca="1" si="197"/>
        <v>0</v>
      </c>
      <c r="G4221" s="142">
        <f>IF($K4221="Padrão",BDI!$B$17,IF($K4221="Diferenciado",BDI!$E$17,0))</f>
        <v>0.21290000000000001</v>
      </c>
      <c r="H4221" s="140">
        <f t="shared" ca="1" si="195"/>
        <v>399.5</v>
      </c>
      <c r="I4221" s="141">
        <f t="shared" ca="1" si="196"/>
        <v>0</v>
      </c>
      <c r="J4221" s="143"/>
      <c r="K4221" s="144" t="s">
        <v>3103</v>
      </c>
    </row>
    <row r="4222" spans="1:11" hidden="1" x14ac:dyDescent="0.25">
      <c r="A4222" s="185" t="s">
        <v>2281</v>
      </c>
      <c r="B4222" s="138" t="s">
        <v>9909</v>
      </c>
      <c r="C4222" s="139" t="s">
        <v>17</v>
      </c>
      <c r="D4222" s="139">
        <v>0</v>
      </c>
      <c r="E4222" s="140">
        <f ca="1">OFFSET(INDEX(Composições!A:H,MATCH(Orçamentária!A4222,Composições!A:A,0),8),2,0)</f>
        <v>120.55500000000001</v>
      </c>
      <c r="F4222" s="141">
        <f t="shared" ca="1" si="197"/>
        <v>0</v>
      </c>
      <c r="G4222" s="142">
        <f>IF($K4222="Padrão",BDI!$B$17,IF($K4222="Diferenciado",BDI!$E$17,0))</f>
        <v>0.21290000000000001</v>
      </c>
      <c r="H4222" s="140">
        <f t="shared" ca="1" si="195"/>
        <v>146.22</v>
      </c>
      <c r="I4222" s="141">
        <f t="shared" ca="1" si="196"/>
        <v>0</v>
      </c>
      <c r="J4222" s="143"/>
      <c r="K4222" s="144" t="s">
        <v>3103</v>
      </c>
    </row>
    <row r="4223" spans="1:11" hidden="1" x14ac:dyDescent="0.25">
      <c r="A4223" s="137" t="s">
        <v>9910</v>
      </c>
      <c r="B4223" s="138" t="s">
        <v>9911</v>
      </c>
      <c r="C4223" s="139" t="s">
        <v>17</v>
      </c>
      <c r="D4223" s="139">
        <v>0</v>
      </c>
      <c r="E4223" s="140" t="s">
        <v>12</v>
      </c>
      <c r="F4223" s="141" t="str">
        <f t="shared" si="197"/>
        <v/>
      </c>
      <c r="G4223" s="142">
        <f>IF($K4223="Padrão",BDI!$B$17,IF($K4223="Diferenciado",BDI!$E$17,0))</f>
        <v>0.21290000000000001</v>
      </c>
      <c r="H4223" s="140" t="str">
        <f t="shared" si="195"/>
        <v/>
      </c>
      <c r="I4223" s="141" t="str">
        <f t="shared" si="196"/>
        <v/>
      </c>
      <c r="J4223" s="143"/>
      <c r="K4223" s="144" t="s">
        <v>3103</v>
      </c>
    </row>
    <row r="4224" spans="1:11" hidden="1" x14ac:dyDescent="0.25">
      <c r="A4224" s="185" t="s">
        <v>2282</v>
      </c>
      <c r="B4224" s="138" t="s">
        <v>9912</v>
      </c>
      <c r="C4224" s="139" t="s">
        <v>17</v>
      </c>
      <c r="D4224" s="139">
        <v>0</v>
      </c>
      <c r="E4224" s="140">
        <f ca="1">OFFSET(INDEX(Composições!A:H,MATCH(Orçamentária!A4224,Composições!A:A,0),8),2,0)</f>
        <v>129.38999999999999</v>
      </c>
      <c r="F4224" s="141">
        <f t="shared" ca="1" si="197"/>
        <v>0</v>
      </c>
      <c r="G4224" s="142">
        <f>IF($K4224="Padrão",BDI!$B$17,IF($K4224="Diferenciado",BDI!$E$17,0))</f>
        <v>0.21290000000000001</v>
      </c>
      <c r="H4224" s="140">
        <f t="shared" ca="1" si="195"/>
        <v>156.94</v>
      </c>
      <c r="I4224" s="141">
        <f t="shared" ca="1" si="196"/>
        <v>0</v>
      </c>
      <c r="J4224" s="143"/>
      <c r="K4224" s="144" t="s">
        <v>3103</v>
      </c>
    </row>
    <row r="4225" spans="1:11" hidden="1" x14ac:dyDescent="0.25">
      <c r="A4225" s="185" t="s">
        <v>2284</v>
      </c>
      <c r="B4225" s="138" t="s">
        <v>9913</v>
      </c>
      <c r="C4225" s="139" t="s">
        <v>105</v>
      </c>
      <c r="D4225" s="139">
        <v>0</v>
      </c>
      <c r="E4225" s="140">
        <f ca="1">OFFSET(INDEX(Composições!A:H,MATCH(Orçamentária!A4225,Composições!A:A,0),8),2,0)</f>
        <v>4.3044500000000001</v>
      </c>
      <c r="F4225" s="141">
        <f t="shared" ca="1" si="197"/>
        <v>0</v>
      </c>
      <c r="G4225" s="142">
        <f>IF($K4225="Padrão",BDI!$B$17,IF($K4225="Diferenciado",BDI!$E$17,0))</f>
        <v>0.21290000000000001</v>
      </c>
      <c r="H4225" s="140">
        <f t="shared" ca="1" si="195"/>
        <v>5.22</v>
      </c>
      <c r="I4225" s="141">
        <f t="shared" ca="1" si="196"/>
        <v>0</v>
      </c>
      <c r="J4225" s="143"/>
      <c r="K4225" s="144" t="s">
        <v>3103</v>
      </c>
    </row>
    <row r="4226" spans="1:11" hidden="1" x14ac:dyDescent="0.25">
      <c r="A4226" s="185" t="s">
        <v>2286</v>
      </c>
      <c r="B4226" s="138" t="s">
        <v>9914</v>
      </c>
      <c r="C4226" s="139" t="s">
        <v>105</v>
      </c>
      <c r="D4226" s="139">
        <v>0</v>
      </c>
      <c r="E4226" s="140">
        <f ca="1">OFFSET(INDEX(Composições!A:H,MATCH(Orçamentária!A4226,Composições!A:A,0),8),2,0)</f>
        <v>50.934648999999993</v>
      </c>
      <c r="F4226" s="141">
        <f t="shared" ca="1" si="197"/>
        <v>0</v>
      </c>
      <c r="G4226" s="142">
        <f>IF($K4226="Padrão",BDI!$B$17,IF($K4226="Diferenciado",BDI!$E$17,0))</f>
        <v>0.21290000000000001</v>
      </c>
      <c r="H4226" s="140">
        <f t="shared" ca="1" si="195"/>
        <v>61.78</v>
      </c>
      <c r="I4226" s="141">
        <f t="shared" ca="1" si="196"/>
        <v>0</v>
      </c>
      <c r="J4226" s="143"/>
      <c r="K4226" s="144" t="s">
        <v>3103</v>
      </c>
    </row>
    <row r="4227" spans="1:11" hidden="1" x14ac:dyDescent="0.25">
      <c r="A4227" s="185" t="s">
        <v>2287</v>
      </c>
      <c r="B4227" s="138" t="s">
        <v>9915</v>
      </c>
      <c r="C4227" s="139" t="s">
        <v>105</v>
      </c>
      <c r="D4227" s="139">
        <v>0</v>
      </c>
      <c r="E4227" s="140">
        <f ca="1">OFFSET(INDEX(Composições!A:H,MATCH(Orçamentária!A4227,Composições!A:A,0),8),2,0)</f>
        <v>121.75444149999997</v>
      </c>
      <c r="F4227" s="141">
        <f t="shared" ca="1" si="197"/>
        <v>0</v>
      </c>
      <c r="G4227" s="142">
        <f>IF($K4227="Padrão",BDI!$B$17,IF($K4227="Diferenciado",BDI!$E$17,0))</f>
        <v>0.21290000000000001</v>
      </c>
      <c r="H4227" s="140">
        <f t="shared" ca="1" si="195"/>
        <v>147.68</v>
      </c>
      <c r="I4227" s="141">
        <f t="shared" ca="1" si="196"/>
        <v>0</v>
      </c>
      <c r="J4227" s="143"/>
      <c r="K4227" s="144" t="s">
        <v>3103</v>
      </c>
    </row>
    <row r="4228" spans="1:11" hidden="1" x14ac:dyDescent="0.25">
      <c r="A4228" s="185" t="s">
        <v>2288</v>
      </c>
      <c r="B4228" s="138" t="s">
        <v>9916</v>
      </c>
      <c r="C4228" s="139" t="s">
        <v>105</v>
      </c>
      <c r="D4228" s="139">
        <v>0</v>
      </c>
      <c r="E4228" s="140">
        <f ca="1">OFFSET(INDEX(Composições!A:H,MATCH(Orçamentária!A4228,Composições!A:A,0),8),2,0)</f>
        <v>241.99347149999997</v>
      </c>
      <c r="F4228" s="141">
        <f t="shared" ca="1" si="197"/>
        <v>0</v>
      </c>
      <c r="G4228" s="142">
        <f>IF($K4228="Padrão",BDI!$B$17,IF($K4228="Diferenciado",BDI!$E$17,0))</f>
        <v>0.21290000000000001</v>
      </c>
      <c r="H4228" s="140">
        <f t="shared" ca="1" si="195"/>
        <v>293.51</v>
      </c>
      <c r="I4228" s="141">
        <f t="shared" ca="1" si="196"/>
        <v>0</v>
      </c>
      <c r="J4228" s="143"/>
      <c r="K4228" s="144" t="s">
        <v>3103</v>
      </c>
    </row>
    <row r="4229" spans="1:11" hidden="1" x14ac:dyDescent="0.25">
      <c r="A4229" s="185" t="s">
        <v>2289</v>
      </c>
      <c r="B4229" s="138" t="s">
        <v>9917</v>
      </c>
      <c r="C4229" s="139" t="s">
        <v>86</v>
      </c>
      <c r="D4229" s="139">
        <v>0</v>
      </c>
      <c r="E4229" s="140">
        <f ca="1">OFFSET(INDEX(Composições!A:H,MATCH(Orçamentária!A4229,Composições!A:A,0),8),2,0)</f>
        <v>10.581574999999999</v>
      </c>
      <c r="F4229" s="141">
        <f t="shared" ca="1" si="197"/>
        <v>0</v>
      </c>
      <c r="G4229" s="142">
        <f>IF($K4229="Padrão",BDI!$B$17,IF($K4229="Diferenciado",BDI!$E$17,0))</f>
        <v>0.21290000000000001</v>
      </c>
      <c r="H4229" s="140">
        <f t="shared" ca="1" si="195"/>
        <v>12.83</v>
      </c>
      <c r="I4229" s="141">
        <f t="shared" ca="1" si="196"/>
        <v>0</v>
      </c>
      <c r="J4229" s="143"/>
      <c r="K4229" s="144" t="s">
        <v>3103</v>
      </c>
    </row>
    <row r="4230" spans="1:11" hidden="1" x14ac:dyDescent="0.25">
      <c r="A4230" s="185" t="s">
        <v>2292</v>
      </c>
      <c r="B4230" s="138" t="s">
        <v>9918</v>
      </c>
      <c r="C4230" s="139" t="s">
        <v>105</v>
      </c>
      <c r="D4230" s="139">
        <v>0</v>
      </c>
      <c r="E4230" s="140">
        <f ca="1">OFFSET(INDEX(Composições!A:H,MATCH(Orçamentária!A4230,Composições!A:A,0),8),2,0)</f>
        <v>2.5766165999999999</v>
      </c>
      <c r="F4230" s="141">
        <f t="shared" ca="1" si="197"/>
        <v>0</v>
      </c>
      <c r="G4230" s="142">
        <f>IF($K4230="Padrão",BDI!$B$17,IF($K4230="Diferenciado",BDI!$E$17,0))</f>
        <v>0.21290000000000001</v>
      </c>
      <c r="H4230" s="140">
        <f t="shared" ref="H4230:H4293" ca="1" si="198">IF(ISNUMBER(E4230),ROUND(E4230*(1+G4230),2),"")</f>
        <v>3.13</v>
      </c>
      <c r="I4230" s="141">
        <f t="shared" ref="I4230:I4293" ca="1" si="199">IF(ISNUMBER(E4230),ROUND(H4230*D4230,2),"")</f>
        <v>0</v>
      </c>
      <c r="J4230" s="143"/>
      <c r="K4230" s="144" t="s">
        <v>3103</v>
      </c>
    </row>
    <row r="4231" spans="1:11" hidden="1" x14ac:dyDescent="0.25">
      <c r="A4231" s="185" t="s">
        <v>2294</v>
      </c>
      <c r="B4231" s="138" t="s">
        <v>9919</v>
      </c>
      <c r="C4231" s="139" t="s">
        <v>105</v>
      </c>
      <c r="D4231" s="139">
        <v>0</v>
      </c>
      <c r="E4231" s="140">
        <f ca="1">OFFSET(INDEX(Composições!A:H,MATCH(Orçamentária!A4231,Composições!A:A,0),8),2,0)</f>
        <v>2.5766165999999999</v>
      </c>
      <c r="F4231" s="141">
        <f t="shared" ref="F4231:F4294" ca="1" si="200">IF(ISNUMBER(E4231),D4231*E4231,"")</f>
        <v>0</v>
      </c>
      <c r="G4231" s="142">
        <f>IF($K4231="Padrão",BDI!$B$17,IF($K4231="Diferenciado",BDI!$E$17,0))</f>
        <v>0.21290000000000001</v>
      </c>
      <c r="H4231" s="140">
        <f t="shared" ca="1" si="198"/>
        <v>3.13</v>
      </c>
      <c r="I4231" s="141">
        <f t="shared" ca="1" si="199"/>
        <v>0</v>
      </c>
      <c r="J4231" s="143"/>
      <c r="K4231" s="144" t="s">
        <v>3103</v>
      </c>
    </row>
    <row r="4232" spans="1:11" hidden="1" x14ac:dyDescent="0.25">
      <c r="A4232" s="185" t="s">
        <v>2296</v>
      </c>
      <c r="B4232" s="138" t="s">
        <v>9920</v>
      </c>
      <c r="C4232" s="139" t="s">
        <v>17</v>
      </c>
      <c r="D4232" s="139">
        <v>0</v>
      </c>
      <c r="E4232" s="140">
        <f ca="1">OFFSET(INDEX(Composições!A:H,MATCH(Orçamentária!A4232,Composições!A:A,0),8),2,0)</f>
        <v>4.0320223000000004</v>
      </c>
      <c r="F4232" s="141">
        <f t="shared" ca="1" si="200"/>
        <v>0</v>
      </c>
      <c r="G4232" s="142">
        <f>IF($K4232="Padrão",BDI!$B$17,IF($K4232="Diferenciado",BDI!$E$17,0))</f>
        <v>0.21290000000000001</v>
      </c>
      <c r="H4232" s="140">
        <f t="shared" ca="1" si="198"/>
        <v>4.8899999999999997</v>
      </c>
      <c r="I4232" s="141">
        <f t="shared" ca="1" si="199"/>
        <v>0</v>
      </c>
      <c r="J4232" s="143"/>
      <c r="K4232" s="144" t="s">
        <v>3103</v>
      </c>
    </row>
    <row r="4233" spans="1:11" hidden="1" x14ac:dyDescent="0.25">
      <c r="A4233" s="185" t="s">
        <v>2298</v>
      </c>
      <c r="B4233" s="138" t="s">
        <v>9921</v>
      </c>
      <c r="C4233" s="139" t="s">
        <v>17</v>
      </c>
      <c r="D4233" s="139">
        <v>0</v>
      </c>
      <c r="E4233" s="140">
        <f ca="1">OFFSET(INDEX(Composições!A:H,MATCH(Orçamentária!A4233,Composições!A:A,0),8),2,0)</f>
        <v>4.0320223000000004</v>
      </c>
      <c r="F4233" s="141">
        <f t="shared" ca="1" si="200"/>
        <v>0</v>
      </c>
      <c r="G4233" s="142">
        <f>IF($K4233="Padrão",BDI!$B$17,IF($K4233="Diferenciado",BDI!$E$17,0))</f>
        <v>0.21290000000000001</v>
      </c>
      <c r="H4233" s="140">
        <f t="shared" ca="1" si="198"/>
        <v>4.8899999999999997</v>
      </c>
      <c r="I4233" s="141">
        <f t="shared" ca="1" si="199"/>
        <v>0</v>
      </c>
      <c r="J4233" s="143"/>
      <c r="K4233" s="144" t="s">
        <v>3103</v>
      </c>
    </row>
    <row r="4234" spans="1:11" hidden="1" x14ac:dyDescent="0.25">
      <c r="A4234" s="185" t="s">
        <v>2300</v>
      </c>
      <c r="B4234" s="138" t="s">
        <v>9922</v>
      </c>
      <c r="C4234" s="139" t="s">
        <v>17</v>
      </c>
      <c r="D4234" s="139">
        <v>0</v>
      </c>
      <c r="E4234" s="140">
        <f ca="1">OFFSET(INDEX(Composições!A:H,MATCH(Orçamentária!A4234,Composições!A:A,0),8),2,0)</f>
        <v>18.824360200000001</v>
      </c>
      <c r="F4234" s="141">
        <f t="shared" ca="1" si="200"/>
        <v>0</v>
      </c>
      <c r="G4234" s="142">
        <f>IF($K4234="Padrão",BDI!$B$17,IF($K4234="Diferenciado",BDI!$E$17,0))</f>
        <v>0.21290000000000001</v>
      </c>
      <c r="H4234" s="140">
        <f t="shared" ca="1" si="198"/>
        <v>22.83</v>
      </c>
      <c r="I4234" s="141">
        <f t="shared" ca="1" si="199"/>
        <v>0</v>
      </c>
      <c r="J4234" s="143"/>
      <c r="K4234" s="144" t="s">
        <v>3103</v>
      </c>
    </row>
    <row r="4235" spans="1:11" hidden="1" x14ac:dyDescent="0.25">
      <c r="A4235" s="185" t="s">
        <v>2301</v>
      </c>
      <c r="B4235" s="138" t="s">
        <v>9923</v>
      </c>
      <c r="C4235" s="139" t="s">
        <v>17</v>
      </c>
      <c r="D4235" s="139">
        <v>0</v>
      </c>
      <c r="E4235" s="140">
        <f ca="1">OFFSET(INDEX(Composições!A:H,MATCH(Orçamentária!A4235,Composições!A:A,0),8),2,0)</f>
        <v>4.0320223000000004</v>
      </c>
      <c r="F4235" s="141">
        <f t="shared" ca="1" si="200"/>
        <v>0</v>
      </c>
      <c r="G4235" s="142">
        <f>IF($K4235="Padrão",BDI!$B$17,IF($K4235="Diferenciado",BDI!$E$17,0))</f>
        <v>0.21290000000000001</v>
      </c>
      <c r="H4235" s="140">
        <f t="shared" ca="1" si="198"/>
        <v>4.8899999999999997</v>
      </c>
      <c r="I4235" s="141">
        <f t="shared" ca="1" si="199"/>
        <v>0</v>
      </c>
      <c r="J4235" s="143"/>
      <c r="K4235" s="144" t="s">
        <v>3103</v>
      </c>
    </row>
    <row r="4236" spans="1:11" hidden="1" x14ac:dyDescent="0.25">
      <c r="A4236" s="185" t="s">
        <v>2303</v>
      </c>
      <c r="B4236" s="138" t="s">
        <v>9924</v>
      </c>
      <c r="C4236" s="139" t="s">
        <v>17</v>
      </c>
      <c r="D4236" s="139">
        <v>0</v>
      </c>
      <c r="E4236" s="140">
        <f ca="1">OFFSET(INDEX(Composições!A:H,MATCH(Orçamentária!A4236,Composições!A:A,0),8),2,0)</f>
        <v>4.0320223000000004</v>
      </c>
      <c r="F4236" s="141">
        <f t="shared" ca="1" si="200"/>
        <v>0</v>
      </c>
      <c r="G4236" s="142">
        <f>IF($K4236="Padrão",BDI!$B$17,IF($K4236="Diferenciado",BDI!$E$17,0))</f>
        <v>0.21290000000000001</v>
      </c>
      <c r="H4236" s="140">
        <f t="shared" ca="1" si="198"/>
        <v>4.8899999999999997</v>
      </c>
      <c r="I4236" s="141">
        <f t="shared" ca="1" si="199"/>
        <v>0</v>
      </c>
      <c r="J4236" s="143"/>
      <c r="K4236" s="144" t="s">
        <v>3103</v>
      </c>
    </row>
    <row r="4237" spans="1:11" hidden="1" x14ac:dyDescent="0.25">
      <c r="A4237" s="185" t="s">
        <v>2305</v>
      </c>
      <c r="B4237" s="138" t="s">
        <v>9925</v>
      </c>
      <c r="C4237" s="139" t="s">
        <v>17</v>
      </c>
      <c r="D4237" s="139">
        <v>0</v>
      </c>
      <c r="E4237" s="140">
        <f ca="1">OFFSET(INDEX(Composições!A:H,MATCH(Orçamentária!A4237,Composições!A:A,0),8),2,0)</f>
        <v>18.824360200000001</v>
      </c>
      <c r="F4237" s="141">
        <f t="shared" ca="1" si="200"/>
        <v>0</v>
      </c>
      <c r="G4237" s="142">
        <f>IF($K4237="Padrão",BDI!$B$17,IF($K4237="Diferenciado",BDI!$E$17,0))</f>
        <v>0.21290000000000001</v>
      </c>
      <c r="H4237" s="140">
        <f t="shared" ca="1" si="198"/>
        <v>22.83</v>
      </c>
      <c r="I4237" s="141">
        <f t="shared" ca="1" si="199"/>
        <v>0</v>
      </c>
      <c r="J4237" s="143"/>
      <c r="K4237" s="144" t="s">
        <v>3103</v>
      </c>
    </row>
    <row r="4238" spans="1:11" hidden="1" x14ac:dyDescent="0.25">
      <c r="A4238" s="185" t="s">
        <v>2307</v>
      </c>
      <c r="B4238" s="138" t="s">
        <v>9926</v>
      </c>
      <c r="C4238" s="139" t="s">
        <v>17</v>
      </c>
      <c r="D4238" s="139">
        <v>0</v>
      </c>
      <c r="E4238" s="140">
        <f ca="1">OFFSET(INDEX(Composições!A:H,MATCH(Orçamentária!A4238,Composições!A:A,0),8),2,0)</f>
        <v>4.0320223000000004</v>
      </c>
      <c r="F4238" s="141">
        <f t="shared" ca="1" si="200"/>
        <v>0</v>
      </c>
      <c r="G4238" s="142">
        <f>IF($K4238="Padrão",BDI!$B$17,IF($K4238="Diferenciado",BDI!$E$17,0))</f>
        <v>0.21290000000000001</v>
      </c>
      <c r="H4238" s="140">
        <f t="shared" ca="1" si="198"/>
        <v>4.8899999999999997</v>
      </c>
      <c r="I4238" s="141">
        <f t="shared" ca="1" si="199"/>
        <v>0</v>
      </c>
      <c r="J4238" s="143"/>
      <c r="K4238" s="144" t="s">
        <v>3103</v>
      </c>
    </row>
    <row r="4239" spans="1:11" hidden="1" x14ac:dyDescent="0.25">
      <c r="A4239" s="185" t="s">
        <v>2309</v>
      </c>
      <c r="B4239" s="138" t="s">
        <v>9927</v>
      </c>
      <c r="C4239" s="139" t="s">
        <v>17</v>
      </c>
      <c r="D4239" s="139">
        <v>0</v>
      </c>
      <c r="E4239" s="140">
        <f ca="1">OFFSET(INDEX(Composições!A:H,MATCH(Orçamentária!A4239,Composições!A:A,0),8),2,0)</f>
        <v>5843.41</v>
      </c>
      <c r="F4239" s="141">
        <f t="shared" ca="1" si="200"/>
        <v>0</v>
      </c>
      <c r="G4239" s="142">
        <f>IF($K4239="Padrão",BDI!$B$17,IF($K4239="Diferenciado",BDI!$E$17,0))</f>
        <v>0.21290000000000001</v>
      </c>
      <c r="H4239" s="140">
        <f t="shared" ca="1" si="198"/>
        <v>7087.47</v>
      </c>
      <c r="I4239" s="141">
        <f t="shared" ca="1" si="199"/>
        <v>0</v>
      </c>
      <c r="J4239" s="143"/>
      <c r="K4239" s="144" t="s">
        <v>3103</v>
      </c>
    </row>
    <row r="4240" spans="1:11" hidden="1" x14ac:dyDescent="0.25">
      <c r="A4240" s="185" t="s">
        <v>2310</v>
      </c>
      <c r="B4240" s="138" t="s">
        <v>9928</v>
      </c>
      <c r="C4240" s="139" t="s">
        <v>17</v>
      </c>
      <c r="D4240" s="139">
        <v>0</v>
      </c>
      <c r="E4240" s="140">
        <f ca="1">OFFSET(INDEX(Composições!A:H,MATCH(Orçamentária!A4240,Composições!A:A,0),8),2,0)</f>
        <v>221.5923602</v>
      </c>
      <c r="F4240" s="141">
        <f t="shared" ca="1" si="200"/>
        <v>0</v>
      </c>
      <c r="G4240" s="142">
        <f>IF($K4240="Padrão",BDI!$B$17,IF($K4240="Diferenciado",BDI!$E$17,0))</f>
        <v>0.21290000000000001</v>
      </c>
      <c r="H4240" s="140">
        <f t="shared" ca="1" si="198"/>
        <v>268.77</v>
      </c>
      <c r="I4240" s="141">
        <f t="shared" ca="1" si="199"/>
        <v>0</v>
      </c>
      <c r="J4240" s="143"/>
      <c r="K4240" s="144" t="s">
        <v>3103</v>
      </c>
    </row>
    <row r="4241" spans="1:11" hidden="1" x14ac:dyDescent="0.25">
      <c r="A4241" s="185" t="s">
        <v>2311</v>
      </c>
      <c r="B4241" s="138" t="s">
        <v>9929</v>
      </c>
      <c r="C4241" s="139" t="s">
        <v>17</v>
      </c>
      <c r="D4241" s="139">
        <v>0</v>
      </c>
      <c r="E4241" s="140">
        <f ca="1">OFFSET(INDEX(Composições!A:H,MATCH(Orçamentária!A4241,Composições!A:A,0),8),2,0)</f>
        <v>18.824360200000001</v>
      </c>
      <c r="F4241" s="141">
        <f t="shared" ca="1" si="200"/>
        <v>0</v>
      </c>
      <c r="G4241" s="142">
        <f>IF($K4241="Padrão",BDI!$B$17,IF($K4241="Diferenciado",BDI!$E$17,0))</f>
        <v>0.21290000000000001</v>
      </c>
      <c r="H4241" s="140">
        <f t="shared" ca="1" si="198"/>
        <v>22.83</v>
      </c>
      <c r="I4241" s="141">
        <f t="shared" ca="1" si="199"/>
        <v>0</v>
      </c>
      <c r="J4241" s="143"/>
      <c r="K4241" s="144" t="s">
        <v>3103</v>
      </c>
    </row>
    <row r="4242" spans="1:11" hidden="1" x14ac:dyDescent="0.25">
      <c r="A4242" s="185" t="s">
        <v>2313</v>
      </c>
      <c r="B4242" s="138" t="s">
        <v>9930</v>
      </c>
      <c r="C4242" s="139" t="s">
        <v>17</v>
      </c>
      <c r="D4242" s="139">
        <v>0</v>
      </c>
      <c r="E4242" s="140">
        <f ca="1">OFFSET(INDEX(Composições!A:H,MATCH(Orçamentária!A4242,Composições!A:A,0),8),2,0)</f>
        <v>18.824360200000001</v>
      </c>
      <c r="F4242" s="141">
        <f t="shared" ca="1" si="200"/>
        <v>0</v>
      </c>
      <c r="G4242" s="142">
        <f>IF($K4242="Padrão",BDI!$B$17,IF($K4242="Diferenciado",BDI!$E$17,0))</f>
        <v>0.21290000000000001</v>
      </c>
      <c r="H4242" s="140">
        <f t="shared" ca="1" si="198"/>
        <v>22.83</v>
      </c>
      <c r="I4242" s="141">
        <f t="shared" ca="1" si="199"/>
        <v>0</v>
      </c>
      <c r="J4242" s="143"/>
      <c r="K4242" s="144" t="s">
        <v>3103</v>
      </c>
    </row>
    <row r="4243" spans="1:11" hidden="1" x14ac:dyDescent="0.25">
      <c r="A4243" s="185" t="s">
        <v>2315</v>
      </c>
      <c r="B4243" s="138" t="s">
        <v>9931</v>
      </c>
      <c r="C4243" s="139" t="s">
        <v>17</v>
      </c>
      <c r="D4243" s="139">
        <v>0</v>
      </c>
      <c r="E4243" s="140">
        <f ca="1">OFFSET(INDEX(Composições!A:H,MATCH(Orçamentária!A4243,Composições!A:A,0),8),2,0)</f>
        <v>44.592999999999996</v>
      </c>
      <c r="F4243" s="141">
        <f t="shared" ca="1" si="200"/>
        <v>0</v>
      </c>
      <c r="G4243" s="142">
        <f>IF($K4243="Padrão",BDI!$B$17,IF($K4243="Diferenciado",BDI!$E$17,0))</f>
        <v>0.21290000000000001</v>
      </c>
      <c r="H4243" s="140">
        <f t="shared" ca="1" si="198"/>
        <v>54.09</v>
      </c>
      <c r="I4243" s="141">
        <f t="shared" ca="1" si="199"/>
        <v>0</v>
      </c>
      <c r="J4243" s="143"/>
      <c r="K4243" s="144" t="s">
        <v>3103</v>
      </c>
    </row>
    <row r="4244" spans="1:11" hidden="1" x14ac:dyDescent="0.25">
      <c r="A4244" s="185" t="s">
        <v>2316</v>
      </c>
      <c r="B4244" s="138" t="s">
        <v>9932</v>
      </c>
      <c r="C4244" s="139" t="s">
        <v>17</v>
      </c>
      <c r="D4244" s="139">
        <v>0</v>
      </c>
      <c r="E4244" s="140">
        <f ca="1">OFFSET(INDEX(Composições!A:H,MATCH(Orçamentária!A4244,Composições!A:A,0),8),2,0)</f>
        <v>73.796000000000006</v>
      </c>
      <c r="F4244" s="141">
        <f t="shared" ca="1" si="200"/>
        <v>0</v>
      </c>
      <c r="G4244" s="142">
        <f>IF($K4244="Padrão",BDI!$B$17,IF($K4244="Diferenciado",BDI!$E$17,0))</f>
        <v>0.21290000000000001</v>
      </c>
      <c r="H4244" s="140">
        <f t="shared" ca="1" si="198"/>
        <v>89.51</v>
      </c>
      <c r="I4244" s="141">
        <f t="shared" ca="1" si="199"/>
        <v>0</v>
      </c>
      <c r="J4244" s="143"/>
      <c r="K4244" s="144" t="s">
        <v>3103</v>
      </c>
    </row>
    <row r="4245" spans="1:11" hidden="1" x14ac:dyDescent="0.25">
      <c r="A4245" s="137" t="s">
        <v>9933</v>
      </c>
      <c r="B4245" s="138" t="s">
        <v>9934</v>
      </c>
      <c r="C4245" s="139" t="s">
        <v>17</v>
      </c>
      <c r="D4245" s="139">
        <v>0</v>
      </c>
      <c r="E4245" s="140" t="s">
        <v>12</v>
      </c>
      <c r="F4245" s="141" t="str">
        <f t="shared" si="200"/>
        <v/>
      </c>
      <c r="G4245" s="142">
        <f>IF($K4245="Padrão",BDI!$B$17,IF($K4245="Diferenciado",BDI!$E$17,0))</f>
        <v>0.21290000000000001</v>
      </c>
      <c r="H4245" s="140" t="str">
        <f t="shared" si="198"/>
        <v/>
      </c>
      <c r="I4245" s="141" t="str">
        <f t="shared" si="199"/>
        <v/>
      </c>
      <c r="J4245" s="143"/>
      <c r="K4245" s="144" t="s">
        <v>3103</v>
      </c>
    </row>
    <row r="4246" spans="1:11" hidden="1" x14ac:dyDescent="0.25">
      <c r="A4246" s="137" t="s">
        <v>9935</v>
      </c>
      <c r="B4246" s="138" t="s">
        <v>9936</v>
      </c>
      <c r="C4246" s="139" t="s">
        <v>17</v>
      </c>
      <c r="D4246" s="139">
        <v>0</v>
      </c>
      <c r="E4246" s="140" t="s">
        <v>12</v>
      </c>
      <c r="F4246" s="141" t="str">
        <f t="shared" si="200"/>
        <v/>
      </c>
      <c r="G4246" s="142">
        <f>IF($K4246="Padrão",BDI!$B$17,IF($K4246="Diferenciado",BDI!$E$17,0))</f>
        <v>0.21290000000000001</v>
      </c>
      <c r="H4246" s="140" t="str">
        <f t="shared" si="198"/>
        <v/>
      </c>
      <c r="I4246" s="141" t="str">
        <f t="shared" si="199"/>
        <v/>
      </c>
      <c r="J4246" s="143"/>
      <c r="K4246" s="144" t="s">
        <v>3103</v>
      </c>
    </row>
    <row r="4247" spans="1:11" hidden="1" x14ac:dyDescent="0.25">
      <c r="A4247" s="137" t="s">
        <v>9937</v>
      </c>
      <c r="B4247" s="138" t="s">
        <v>9938</v>
      </c>
      <c r="C4247" s="139" t="s">
        <v>67</v>
      </c>
      <c r="D4247" s="139">
        <v>0</v>
      </c>
      <c r="E4247" s="140" t="s">
        <v>12</v>
      </c>
      <c r="F4247" s="141" t="str">
        <f t="shared" si="200"/>
        <v/>
      </c>
      <c r="G4247" s="142">
        <f>IF($K4247="Padrão",BDI!$B$17,IF($K4247="Diferenciado",BDI!$E$17,0))</f>
        <v>0.21290000000000001</v>
      </c>
      <c r="H4247" s="140" t="str">
        <f t="shared" si="198"/>
        <v/>
      </c>
      <c r="I4247" s="141" t="str">
        <f t="shared" si="199"/>
        <v/>
      </c>
      <c r="J4247" s="143"/>
      <c r="K4247" s="144" t="s">
        <v>3103</v>
      </c>
    </row>
    <row r="4248" spans="1:11" hidden="1" x14ac:dyDescent="0.25">
      <c r="A4248" s="137" t="s">
        <v>9939</v>
      </c>
      <c r="B4248" s="138" t="s">
        <v>9940</v>
      </c>
      <c r="C4248" s="139" t="s">
        <v>105</v>
      </c>
      <c r="D4248" s="139">
        <v>0</v>
      </c>
      <c r="E4248" s="140" t="s">
        <v>12</v>
      </c>
      <c r="F4248" s="141" t="str">
        <f t="shared" si="200"/>
        <v/>
      </c>
      <c r="G4248" s="142">
        <f>IF($K4248="Padrão",BDI!$B$17,IF($K4248="Diferenciado",BDI!$E$17,0))</f>
        <v>0.21290000000000001</v>
      </c>
      <c r="H4248" s="140" t="str">
        <f t="shared" si="198"/>
        <v/>
      </c>
      <c r="I4248" s="141" t="str">
        <f t="shared" si="199"/>
        <v/>
      </c>
      <c r="J4248" s="143"/>
      <c r="K4248" s="144" t="s">
        <v>3103</v>
      </c>
    </row>
    <row r="4249" spans="1:11" hidden="1" x14ac:dyDescent="0.25">
      <c r="A4249" s="137" t="s">
        <v>9941</v>
      </c>
      <c r="B4249" s="138" t="s">
        <v>9942</v>
      </c>
      <c r="C4249" s="139" t="s">
        <v>105</v>
      </c>
      <c r="D4249" s="139">
        <v>0</v>
      </c>
      <c r="E4249" s="140" t="s">
        <v>12</v>
      </c>
      <c r="F4249" s="141" t="str">
        <f t="shared" si="200"/>
        <v/>
      </c>
      <c r="G4249" s="142">
        <f>IF($K4249="Padrão",BDI!$B$17,IF($K4249="Diferenciado",BDI!$E$17,0))</f>
        <v>0.21290000000000001</v>
      </c>
      <c r="H4249" s="140" t="str">
        <f t="shared" si="198"/>
        <v/>
      </c>
      <c r="I4249" s="141" t="str">
        <f t="shared" si="199"/>
        <v/>
      </c>
      <c r="J4249" s="143"/>
      <c r="K4249" s="144" t="s">
        <v>3103</v>
      </c>
    </row>
    <row r="4250" spans="1:11" hidden="1" x14ac:dyDescent="0.25">
      <c r="A4250" s="137" t="s">
        <v>9943</v>
      </c>
      <c r="B4250" s="138" t="s">
        <v>9944</v>
      </c>
      <c r="C4250" s="139" t="s">
        <v>67</v>
      </c>
      <c r="D4250" s="139">
        <v>0</v>
      </c>
      <c r="E4250" s="140" t="s">
        <v>12</v>
      </c>
      <c r="F4250" s="141" t="str">
        <f t="shared" si="200"/>
        <v/>
      </c>
      <c r="G4250" s="142">
        <f>IF($K4250="Padrão",BDI!$B$17,IF($K4250="Diferenciado",BDI!$E$17,0))</f>
        <v>0.21290000000000001</v>
      </c>
      <c r="H4250" s="140" t="str">
        <f t="shared" si="198"/>
        <v/>
      </c>
      <c r="I4250" s="141" t="str">
        <f t="shared" si="199"/>
        <v/>
      </c>
      <c r="J4250" s="143"/>
      <c r="K4250" s="144" t="s">
        <v>3103</v>
      </c>
    </row>
    <row r="4251" spans="1:11" hidden="1" x14ac:dyDescent="0.25">
      <c r="A4251" s="185" t="s">
        <v>2317</v>
      </c>
      <c r="B4251" s="138" t="s">
        <v>9945</v>
      </c>
      <c r="C4251" s="139" t="s">
        <v>67</v>
      </c>
      <c r="D4251" s="139">
        <v>0</v>
      </c>
      <c r="E4251" s="140">
        <f ca="1">OFFSET(INDEX(Composições!A:H,MATCH(Orçamentária!A4251,Composições!A:A,0),8),2,0)</f>
        <v>263.73225500000001</v>
      </c>
      <c r="F4251" s="141">
        <f t="shared" ca="1" si="200"/>
        <v>0</v>
      </c>
      <c r="G4251" s="142">
        <f>IF($K4251="Padrão",BDI!$B$17,IF($K4251="Diferenciado",BDI!$E$17,0))</f>
        <v>0.21290000000000001</v>
      </c>
      <c r="H4251" s="140">
        <f t="shared" ca="1" si="198"/>
        <v>319.88</v>
      </c>
      <c r="I4251" s="141">
        <f t="shared" ca="1" si="199"/>
        <v>0</v>
      </c>
      <c r="J4251" s="143"/>
      <c r="K4251" s="144" t="s">
        <v>3103</v>
      </c>
    </row>
    <row r="4252" spans="1:11" hidden="1" x14ac:dyDescent="0.25">
      <c r="A4252" s="185" t="s">
        <v>2324</v>
      </c>
      <c r="B4252" s="138" t="s">
        <v>9946</v>
      </c>
      <c r="C4252" s="139" t="s">
        <v>67</v>
      </c>
      <c r="D4252" s="139">
        <v>0</v>
      </c>
      <c r="E4252" s="140">
        <f ca="1">OFFSET(INDEX(Composições!A:H,MATCH(Orçamentária!A4252,Composições!A:A,0),8),2,0)</f>
        <v>339.59030392149504</v>
      </c>
      <c r="F4252" s="141">
        <f t="shared" ca="1" si="200"/>
        <v>0</v>
      </c>
      <c r="G4252" s="142">
        <f>IF($K4252="Padrão",BDI!$B$17,IF($K4252="Diferenciado",BDI!$E$17,0))</f>
        <v>0.21290000000000001</v>
      </c>
      <c r="H4252" s="140">
        <f t="shared" ca="1" si="198"/>
        <v>411.89</v>
      </c>
      <c r="I4252" s="141">
        <f t="shared" ca="1" si="199"/>
        <v>0</v>
      </c>
      <c r="J4252" s="143"/>
      <c r="K4252" s="144" t="s">
        <v>3103</v>
      </c>
    </row>
    <row r="4253" spans="1:11" hidden="1" x14ac:dyDescent="0.25">
      <c r="A4253" s="185" t="s">
        <v>2325</v>
      </c>
      <c r="B4253" s="138" t="s">
        <v>9947</v>
      </c>
      <c r="C4253" s="139" t="s">
        <v>67</v>
      </c>
      <c r="D4253" s="139">
        <v>0</v>
      </c>
      <c r="E4253" s="140">
        <f ca="1">OFFSET(INDEX(Composições!A:H,MATCH(Orçamentária!A4253,Composições!A:A,0),8),2,0)</f>
        <v>66.587856000000002</v>
      </c>
      <c r="F4253" s="141">
        <f t="shared" ca="1" si="200"/>
        <v>0</v>
      </c>
      <c r="G4253" s="142">
        <f>IF($K4253="Padrão",BDI!$B$17,IF($K4253="Diferenciado",BDI!$E$17,0))</f>
        <v>0.21290000000000001</v>
      </c>
      <c r="H4253" s="140">
        <f t="shared" ca="1" si="198"/>
        <v>80.760000000000005</v>
      </c>
      <c r="I4253" s="141">
        <f t="shared" ca="1" si="199"/>
        <v>0</v>
      </c>
      <c r="J4253" s="143"/>
      <c r="K4253" s="144" t="s">
        <v>3103</v>
      </c>
    </row>
    <row r="4254" spans="1:11" hidden="1" x14ac:dyDescent="0.25">
      <c r="A4254" s="185" t="s">
        <v>2327</v>
      </c>
      <c r="B4254" s="138" t="s">
        <v>9948</v>
      </c>
      <c r="C4254" s="139" t="s">
        <v>71</v>
      </c>
      <c r="D4254" s="139">
        <v>0</v>
      </c>
      <c r="E4254" s="140">
        <f ca="1">OFFSET(INDEX(Composições!A:H,MATCH(Orçamentária!A4254,Composições!A:A,0),8),2,0)</f>
        <v>24.713608956309013</v>
      </c>
      <c r="F4254" s="141">
        <f t="shared" ca="1" si="200"/>
        <v>0</v>
      </c>
      <c r="G4254" s="142">
        <f>IF($K4254="Padrão",BDI!$B$17,IF($K4254="Diferenciado",BDI!$E$17,0))</f>
        <v>0.21290000000000001</v>
      </c>
      <c r="H4254" s="140">
        <f t="shared" ca="1" si="198"/>
        <v>29.98</v>
      </c>
      <c r="I4254" s="141">
        <f t="shared" ca="1" si="199"/>
        <v>0</v>
      </c>
      <c r="J4254" s="143"/>
      <c r="K4254" s="144" t="s">
        <v>3103</v>
      </c>
    </row>
    <row r="4255" spans="1:11" hidden="1" x14ac:dyDescent="0.25">
      <c r="A4255" s="185" t="s">
        <v>2328</v>
      </c>
      <c r="B4255" s="138" t="s">
        <v>9949</v>
      </c>
      <c r="C4255" s="139" t="s">
        <v>17</v>
      </c>
      <c r="D4255" s="139">
        <v>0</v>
      </c>
      <c r="E4255" s="140">
        <f ca="1">OFFSET(INDEX(Composições!A:H,MATCH(Orçamentária!A4255,Composições!A:A,0),8),2,0)</f>
        <v>1454.0197830000002</v>
      </c>
      <c r="F4255" s="141">
        <f t="shared" ca="1" si="200"/>
        <v>0</v>
      </c>
      <c r="G4255" s="142">
        <f>IF($K4255="Padrão",BDI!$B$17,IF($K4255="Diferenciado",BDI!$E$17,0))</f>
        <v>0.21290000000000001</v>
      </c>
      <c r="H4255" s="140">
        <f t="shared" ca="1" si="198"/>
        <v>1763.58</v>
      </c>
      <c r="I4255" s="141">
        <f t="shared" ca="1" si="199"/>
        <v>0</v>
      </c>
      <c r="J4255" s="143"/>
      <c r="K4255" s="144" t="s">
        <v>3103</v>
      </c>
    </row>
    <row r="4256" spans="1:11" hidden="1" x14ac:dyDescent="0.25">
      <c r="A4256" s="185" t="s">
        <v>2329</v>
      </c>
      <c r="B4256" s="138" t="s">
        <v>9950</v>
      </c>
      <c r="C4256" s="139" t="s">
        <v>17</v>
      </c>
      <c r="D4256" s="139">
        <v>0</v>
      </c>
      <c r="E4256" s="140">
        <f ca="1">OFFSET(INDEX(Composições!A:H,MATCH(Orçamentária!A4256,Composições!A:A,0),8),2,0)</f>
        <v>1013.47158905</v>
      </c>
      <c r="F4256" s="141">
        <f t="shared" ca="1" si="200"/>
        <v>0</v>
      </c>
      <c r="G4256" s="142">
        <f>IF($K4256="Padrão",BDI!$B$17,IF($K4256="Diferenciado",BDI!$E$17,0))</f>
        <v>0.21290000000000001</v>
      </c>
      <c r="H4256" s="140">
        <f t="shared" ca="1" si="198"/>
        <v>1229.24</v>
      </c>
      <c r="I4256" s="141">
        <f t="shared" ca="1" si="199"/>
        <v>0</v>
      </c>
      <c r="J4256" s="143"/>
      <c r="K4256" s="144" t="s">
        <v>3103</v>
      </c>
    </row>
    <row r="4257" spans="1:11" hidden="1" x14ac:dyDescent="0.25">
      <c r="A4257" s="185" t="s">
        <v>2330</v>
      </c>
      <c r="B4257" s="138" t="s">
        <v>9951</v>
      </c>
      <c r="C4257" s="139" t="s">
        <v>17</v>
      </c>
      <c r="D4257" s="139">
        <v>0</v>
      </c>
      <c r="E4257" s="140">
        <f ca="1">OFFSET(INDEX(Composições!A:H,MATCH(Orçamentária!A4257,Composições!A:A,0),8),2,0)</f>
        <v>436.78354724999997</v>
      </c>
      <c r="F4257" s="141">
        <f t="shared" ca="1" si="200"/>
        <v>0</v>
      </c>
      <c r="G4257" s="142">
        <f>IF($K4257="Padrão",BDI!$B$17,IF($K4257="Diferenciado",BDI!$E$17,0))</f>
        <v>0.21290000000000001</v>
      </c>
      <c r="H4257" s="140">
        <f t="shared" ca="1" si="198"/>
        <v>529.77</v>
      </c>
      <c r="I4257" s="141">
        <f t="shared" ca="1" si="199"/>
        <v>0</v>
      </c>
      <c r="J4257" s="143"/>
      <c r="K4257" s="144" t="s">
        <v>3103</v>
      </c>
    </row>
    <row r="4258" spans="1:11" hidden="1" x14ac:dyDescent="0.25">
      <c r="A4258" s="185" t="s">
        <v>2332</v>
      </c>
      <c r="B4258" s="138" t="s">
        <v>9952</v>
      </c>
      <c r="C4258" s="139" t="s">
        <v>67</v>
      </c>
      <c r="D4258" s="139">
        <v>0</v>
      </c>
      <c r="E4258" s="140">
        <f ca="1">OFFSET(INDEX(Composições!A:H,MATCH(Orçamentária!A4258,Composições!A:A,0),8),2,0)</f>
        <v>422.80934966666661</v>
      </c>
      <c r="F4258" s="141">
        <f t="shared" ca="1" si="200"/>
        <v>0</v>
      </c>
      <c r="G4258" s="142">
        <f>IF($K4258="Padrão",BDI!$B$17,IF($K4258="Diferenciado",BDI!$E$17,0))</f>
        <v>0.21290000000000001</v>
      </c>
      <c r="H4258" s="140">
        <f t="shared" ca="1" si="198"/>
        <v>512.83000000000004</v>
      </c>
      <c r="I4258" s="141">
        <f t="shared" ca="1" si="199"/>
        <v>0</v>
      </c>
      <c r="J4258" s="143"/>
      <c r="K4258" s="144" t="s">
        <v>3103</v>
      </c>
    </row>
    <row r="4259" spans="1:11" hidden="1" x14ac:dyDescent="0.25">
      <c r="A4259" s="185" t="s">
        <v>2333</v>
      </c>
      <c r="B4259" s="138" t="s">
        <v>9953</v>
      </c>
      <c r="C4259" s="139" t="s">
        <v>67</v>
      </c>
      <c r="D4259" s="139">
        <v>0</v>
      </c>
      <c r="E4259" s="140">
        <f ca="1">OFFSET(INDEX(Composições!A:H,MATCH(Orçamentária!A4259,Composições!A:A,0),8),2,0)</f>
        <v>381.9922545</v>
      </c>
      <c r="F4259" s="141">
        <f t="shared" ca="1" si="200"/>
        <v>0</v>
      </c>
      <c r="G4259" s="142">
        <f>IF($K4259="Padrão",BDI!$B$17,IF($K4259="Diferenciado",BDI!$E$17,0))</f>
        <v>0.21290000000000001</v>
      </c>
      <c r="H4259" s="140">
        <f t="shared" ca="1" si="198"/>
        <v>463.32</v>
      </c>
      <c r="I4259" s="141">
        <f t="shared" ca="1" si="199"/>
        <v>0</v>
      </c>
      <c r="J4259" s="143"/>
      <c r="K4259" s="144" t="s">
        <v>3103</v>
      </c>
    </row>
    <row r="4260" spans="1:11" hidden="1" x14ac:dyDescent="0.25">
      <c r="A4260" s="185" t="s">
        <v>2334</v>
      </c>
      <c r="B4260" s="138" t="s">
        <v>9954</v>
      </c>
      <c r="C4260" s="139" t="s">
        <v>67</v>
      </c>
      <c r="D4260" s="139">
        <v>0</v>
      </c>
      <c r="E4260" s="140">
        <f ca="1">OFFSET(INDEX(Composições!A:H,MATCH(Orçamentária!A4260,Composições!A:A,0),8),2,0)</f>
        <v>409.82089899999994</v>
      </c>
      <c r="F4260" s="141">
        <f t="shared" ca="1" si="200"/>
        <v>0</v>
      </c>
      <c r="G4260" s="142">
        <f>IF($K4260="Padrão",BDI!$B$17,IF($K4260="Diferenciado",BDI!$E$17,0))</f>
        <v>0.21290000000000001</v>
      </c>
      <c r="H4260" s="140">
        <f t="shared" ca="1" si="198"/>
        <v>497.07</v>
      </c>
      <c r="I4260" s="141">
        <f t="shared" ca="1" si="199"/>
        <v>0</v>
      </c>
      <c r="J4260" s="143"/>
      <c r="K4260" s="144" t="s">
        <v>3103</v>
      </c>
    </row>
    <row r="4261" spans="1:11" hidden="1" x14ac:dyDescent="0.25">
      <c r="A4261" s="185" t="s">
        <v>2335</v>
      </c>
      <c r="B4261" s="138" t="s">
        <v>9955</v>
      </c>
      <c r="C4261" s="139" t="s">
        <v>67</v>
      </c>
      <c r="D4261" s="139">
        <v>0</v>
      </c>
      <c r="E4261" s="140">
        <f ca="1">OFFSET(INDEX(Composições!A:H,MATCH(Orçamentária!A4261,Composições!A:A,0),8),2,0)</f>
        <v>409.82089899999994</v>
      </c>
      <c r="F4261" s="141">
        <f t="shared" ca="1" si="200"/>
        <v>0</v>
      </c>
      <c r="G4261" s="142">
        <f>IF($K4261="Padrão",BDI!$B$17,IF($K4261="Diferenciado",BDI!$E$17,0))</f>
        <v>0.21290000000000001</v>
      </c>
      <c r="H4261" s="140">
        <f t="shared" ca="1" si="198"/>
        <v>497.07</v>
      </c>
      <c r="I4261" s="141">
        <f t="shared" ca="1" si="199"/>
        <v>0</v>
      </c>
      <c r="J4261" s="143"/>
      <c r="K4261" s="144" t="s">
        <v>3103</v>
      </c>
    </row>
    <row r="4262" spans="1:11" hidden="1" x14ac:dyDescent="0.25">
      <c r="A4262" s="185" t="s">
        <v>2336</v>
      </c>
      <c r="B4262" s="138" t="s">
        <v>9956</v>
      </c>
      <c r="C4262" s="139" t="s">
        <v>67</v>
      </c>
      <c r="D4262" s="139">
        <v>0</v>
      </c>
      <c r="E4262" s="140">
        <f ca="1">OFFSET(INDEX(Composições!A:H,MATCH(Orçamentária!A4262,Composições!A:A,0),8),2,0)</f>
        <v>409.82089899999994</v>
      </c>
      <c r="F4262" s="141">
        <f t="shared" ca="1" si="200"/>
        <v>0</v>
      </c>
      <c r="G4262" s="142">
        <f>IF($K4262="Padrão",BDI!$B$17,IF($K4262="Diferenciado",BDI!$E$17,0))</f>
        <v>0.21290000000000001</v>
      </c>
      <c r="H4262" s="140">
        <f t="shared" ca="1" si="198"/>
        <v>497.07</v>
      </c>
      <c r="I4262" s="141">
        <f t="shared" ca="1" si="199"/>
        <v>0</v>
      </c>
      <c r="J4262" s="143"/>
      <c r="K4262" s="144" t="s">
        <v>3103</v>
      </c>
    </row>
    <row r="4263" spans="1:11" hidden="1" x14ac:dyDescent="0.25">
      <c r="A4263" s="137" t="s">
        <v>9957</v>
      </c>
      <c r="B4263" s="138" t="s">
        <v>9958</v>
      </c>
      <c r="C4263" s="139" t="s">
        <v>17</v>
      </c>
      <c r="D4263" s="139">
        <v>0</v>
      </c>
      <c r="E4263" s="140" t="s">
        <v>12</v>
      </c>
      <c r="F4263" s="141" t="str">
        <f t="shared" si="200"/>
        <v/>
      </c>
      <c r="G4263" s="142">
        <f>IF($K4263="Padrão",BDI!$B$17,IF($K4263="Diferenciado",BDI!$E$17,0))</f>
        <v>0.21290000000000001</v>
      </c>
      <c r="H4263" s="140" t="str">
        <f t="shared" si="198"/>
        <v/>
      </c>
      <c r="I4263" s="141" t="str">
        <f t="shared" si="199"/>
        <v/>
      </c>
      <c r="J4263" s="143"/>
      <c r="K4263" s="144" t="s">
        <v>3103</v>
      </c>
    </row>
    <row r="4264" spans="1:11" hidden="1" x14ac:dyDescent="0.25">
      <c r="A4264" s="137" t="s">
        <v>9959</v>
      </c>
      <c r="B4264" s="138" t="s">
        <v>9960</v>
      </c>
      <c r="C4264" s="139" t="s">
        <v>17</v>
      </c>
      <c r="D4264" s="139">
        <v>0</v>
      </c>
      <c r="E4264" s="140" t="s">
        <v>12</v>
      </c>
      <c r="F4264" s="141" t="str">
        <f t="shared" si="200"/>
        <v/>
      </c>
      <c r="G4264" s="142">
        <f>IF($K4264="Padrão",BDI!$B$17,IF($K4264="Diferenciado",BDI!$E$17,0))</f>
        <v>0.21290000000000001</v>
      </c>
      <c r="H4264" s="140" t="str">
        <f t="shared" si="198"/>
        <v/>
      </c>
      <c r="I4264" s="141" t="str">
        <f t="shared" si="199"/>
        <v/>
      </c>
      <c r="J4264" s="143"/>
      <c r="K4264" s="144" t="s">
        <v>3103</v>
      </c>
    </row>
    <row r="4265" spans="1:11" hidden="1" x14ac:dyDescent="0.25">
      <c r="A4265" s="185" t="s">
        <v>2337</v>
      </c>
      <c r="B4265" s="138" t="s">
        <v>9961</v>
      </c>
      <c r="C4265" s="139" t="s">
        <v>17</v>
      </c>
      <c r="D4265" s="139">
        <v>0</v>
      </c>
      <c r="E4265" s="140">
        <f ca="1">OFFSET(INDEX(Composições!A:H,MATCH(Orçamentária!A4265,Composições!A:A,0),8),2,0)</f>
        <v>1292.6119738127156</v>
      </c>
      <c r="F4265" s="141">
        <f t="shared" ca="1" si="200"/>
        <v>0</v>
      </c>
      <c r="G4265" s="142">
        <f>IF($K4265="Padrão",BDI!$B$17,IF($K4265="Diferenciado",BDI!$E$17,0))</f>
        <v>0.21290000000000001</v>
      </c>
      <c r="H4265" s="140">
        <f t="shared" ca="1" si="198"/>
        <v>1567.81</v>
      </c>
      <c r="I4265" s="141">
        <f t="shared" ca="1" si="199"/>
        <v>0</v>
      </c>
      <c r="J4265" s="143"/>
      <c r="K4265" s="144" t="s">
        <v>3103</v>
      </c>
    </row>
    <row r="4266" spans="1:11" hidden="1" x14ac:dyDescent="0.25">
      <c r="A4266" s="185" t="s">
        <v>2338</v>
      </c>
      <c r="B4266" s="138" t="s">
        <v>9962</v>
      </c>
      <c r="C4266" s="139" t="s">
        <v>105</v>
      </c>
      <c r="D4266" s="139">
        <v>0</v>
      </c>
      <c r="E4266" s="140">
        <f ca="1">OFFSET(INDEX(Composições!A:H,MATCH(Orçamentária!A4266,Composições!A:A,0),8),2,0)</f>
        <v>52.00417135</v>
      </c>
      <c r="F4266" s="141">
        <f t="shared" ca="1" si="200"/>
        <v>0</v>
      </c>
      <c r="G4266" s="142">
        <f>IF($K4266="Padrão",BDI!$B$17,IF($K4266="Diferenciado",BDI!$E$17,0))</f>
        <v>0.21290000000000001</v>
      </c>
      <c r="H4266" s="140">
        <f t="shared" ca="1" si="198"/>
        <v>63.08</v>
      </c>
      <c r="I4266" s="141">
        <f t="shared" ca="1" si="199"/>
        <v>0</v>
      </c>
      <c r="J4266" s="143"/>
      <c r="K4266" s="144" t="s">
        <v>3103</v>
      </c>
    </row>
    <row r="4267" spans="1:11" hidden="1" x14ac:dyDescent="0.25">
      <c r="A4267" s="185" t="s">
        <v>2339</v>
      </c>
      <c r="B4267" s="138" t="s">
        <v>9963</v>
      </c>
      <c r="C4267" s="139" t="s">
        <v>105</v>
      </c>
      <c r="D4267" s="139">
        <v>0</v>
      </c>
      <c r="E4267" s="140">
        <f ca="1">OFFSET(INDEX(Composições!A:H,MATCH(Orçamentária!A4267,Composições!A:A,0),8),2,0)</f>
        <v>110.35374039999999</v>
      </c>
      <c r="F4267" s="141">
        <f t="shared" ca="1" si="200"/>
        <v>0</v>
      </c>
      <c r="G4267" s="142">
        <f>IF($K4267="Padrão",BDI!$B$17,IF($K4267="Diferenciado",BDI!$E$17,0))</f>
        <v>0.21290000000000001</v>
      </c>
      <c r="H4267" s="140">
        <f t="shared" ca="1" si="198"/>
        <v>133.85</v>
      </c>
      <c r="I4267" s="141">
        <f t="shared" ca="1" si="199"/>
        <v>0</v>
      </c>
      <c r="J4267" s="143"/>
      <c r="K4267" s="144" t="s">
        <v>3103</v>
      </c>
    </row>
    <row r="4268" spans="1:11" hidden="1" x14ac:dyDescent="0.25">
      <c r="A4268" s="185" t="s">
        <v>2340</v>
      </c>
      <c r="B4268" s="138" t="s">
        <v>9964</v>
      </c>
      <c r="C4268" s="139" t="s">
        <v>17</v>
      </c>
      <c r="D4268" s="139">
        <v>0</v>
      </c>
      <c r="E4268" s="140">
        <f ca="1">OFFSET(INDEX(Composições!A:H,MATCH(Orçamentária!A4268,Composições!A:A,0),8),2,0)</f>
        <v>694.24251809999998</v>
      </c>
      <c r="F4268" s="141">
        <f t="shared" ca="1" si="200"/>
        <v>0</v>
      </c>
      <c r="G4268" s="142">
        <f>IF($K4268="Padrão",BDI!$B$17,IF($K4268="Diferenciado",BDI!$E$17,0))</f>
        <v>0.21290000000000001</v>
      </c>
      <c r="H4268" s="140">
        <f t="shared" ca="1" si="198"/>
        <v>842.05</v>
      </c>
      <c r="I4268" s="141">
        <f t="shared" ca="1" si="199"/>
        <v>0</v>
      </c>
      <c r="J4268" s="143"/>
      <c r="K4268" s="144" t="s">
        <v>3103</v>
      </c>
    </row>
    <row r="4269" spans="1:11" hidden="1" x14ac:dyDescent="0.25">
      <c r="A4269" s="185" t="s">
        <v>2341</v>
      </c>
      <c r="B4269" s="138" t="s">
        <v>9965</v>
      </c>
      <c r="C4269" s="139" t="s">
        <v>17</v>
      </c>
      <c r="D4269" s="139">
        <v>0</v>
      </c>
      <c r="E4269" s="140">
        <f ca="1">OFFSET(INDEX(Composições!A:H,MATCH(Orçamentária!A4269,Composições!A:A,0),8),2,0)</f>
        <v>284.53450949999996</v>
      </c>
      <c r="F4269" s="141">
        <f t="shared" ca="1" si="200"/>
        <v>0</v>
      </c>
      <c r="G4269" s="142">
        <f>IF($K4269="Padrão",BDI!$B$17,IF($K4269="Diferenciado",BDI!$E$17,0))</f>
        <v>0.21290000000000001</v>
      </c>
      <c r="H4269" s="140">
        <f t="shared" ca="1" si="198"/>
        <v>345.11</v>
      </c>
      <c r="I4269" s="141">
        <f t="shared" ca="1" si="199"/>
        <v>0</v>
      </c>
      <c r="J4269" s="143"/>
      <c r="K4269" s="144" t="s">
        <v>3103</v>
      </c>
    </row>
    <row r="4270" spans="1:11" hidden="1" x14ac:dyDescent="0.25">
      <c r="A4270" s="185" t="s">
        <v>2342</v>
      </c>
      <c r="B4270" s="138" t="s">
        <v>9966</v>
      </c>
      <c r="C4270" s="139" t="s">
        <v>105</v>
      </c>
      <c r="D4270" s="139">
        <v>0</v>
      </c>
      <c r="E4270" s="140">
        <f ca="1">OFFSET(INDEX(Composições!A:H,MATCH(Orçamentária!A4270,Composições!A:A,0),8),2,0)</f>
        <v>39.429268464000003</v>
      </c>
      <c r="F4270" s="141">
        <f t="shared" ca="1" si="200"/>
        <v>0</v>
      </c>
      <c r="G4270" s="142">
        <f>IF($K4270="Padrão",BDI!$B$17,IF($K4270="Diferenciado",BDI!$E$17,0))</f>
        <v>0.21290000000000001</v>
      </c>
      <c r="H4270" s="140">
        <f t="shared" ca="1" si="198"/>
        <v>47.82</v>
      </c>
      <c r="I4270" s="141">
        <f t="shared" ca="1" si="199"/>
        <v>0</v>
      </c>
      <c r="J4270" s="143"/>
      <c r="K4270" s="144" t="s">
        <v>3103</v>
      </c>
    </row>
    <row r="4271" spans="1:11" hidden="1" x14ac:dyDescent="0.25">
      <c r="A4271" s="137" t="s">
        <v>9967</v>
      </c>
      <c r="B4271" s="138" t="s">
        <v>9968</v>
      </c>
      <c r="C4271" s="139" t="s">
        <v>17</v>
      </c>
      <c r="D4271" s="139">
        <v>0</v>
      </c>
      <c r="E4271" s="140" t="s">
        <v>12</v>
      </c>
      <c r="F4271" s="141" t="str">
        <f t="shared" si="200"/>
        <v/>
      </c>
      <c r="G4271" s="142">
        <f>IF($K4271="Padrão",BDI!$B$17,IF($K4271="Diferenciado",BDI!$E$17,0))</f>
        <v>0.21290000000000001</v>
      </c>
      <c r="H4271" s="140" t="str">
        <f t="shared" si="198"/>
        <v/>
      </c>
      <c r="I4271" s="141" t="str">
        <f t="shared" si="199"/>
        <v/>
      </c>
      <c r="J4271" s="143"/>
      <c r="K4271" s="144" t="s">
        <v>3103</v>
      </c>
    </row>
    <row r="4272" spans="1:11" hidden="1" x14ac:dyDescent="0.25">
      <c r="A4272" s="185" t="s">
        <v>2344</v>
      </c>
      <c r="B4272" s="138" t="s">
        <v>2345</v>
      </c>
      <c r="C4272" s="139" t="s">
        <v>17</v>
      </c>
      <c r="D4272" s="139">
        <v>0</v>
      </c>
      <c r="E4272" s="140">
        <f ca="1">OFFSET(INDEX(Composições!A:H,MATCH(Orçamentária!A4272,Composições!A:A,0),8),2,0)</f>
        <v>0</v>
      </c>
      <c r="F4272" s="141">
        <f t="shared" ca="1" si="200"/>
        <v>0</v>
      </c>
      <c r="G4272" s="142">
        <f>IF($K4272="Padrão",BDI!$B$17,IF($K4272="Diferenciado",BDI!$E$17,0))</f>
        <v>0.21290000000000001</v>
      </c>
      <c r="H4272" s="140">
        <f t="shared" ca="1" si="198"/>
        <v>0</v>
      </c>
      <c r="I4272" s="141">
        <f t="shared" ca="1" si="199"/>
        <v>0</v>
      </c>
      <c r="J4272" s="143"/>
      <c r="K4272" s="144" t="s">
        <v>3103</v>
      </c>
    </row>
    <row r="4273" spans="1:11" hidden="1" x14ac:dyDescent="0.25">
      <c r="A4273" s="185" t="s">
        <v>2346</v>
      </c>
      <c r="B4273" s="138" t="s">
        <v>2347</v>
      </c>
      <c r="C4273" s="139" t="s">
        <v>17</v>
      </c>
      <c r="D4273" s="139">
        <v>0</v>
      </c>
      <c r="E4273" s="140">
        <f ca="1">OFFSET(INDEX(Composições!A:H,MATCH(Orçamentária!A4273,Composições!A:A,0),8),2,0)</f>
        <v>0</v>
      </c>
      <c r="F4273" s="141">
        <f t="shared" ca="1" si="200"/>
        <v>0</v>
      </c>
      <c r="G4273" s="142">
        <f>IF($K4273="Padrão",BDI!$B$17,IF($K4273="Diferenciado",BDI!$E$17,0))</f>
        <v>0.21290000000000001</v>
      </c>
      <c r="H4273" s="140">
        <f t="shared" ca="1" si="198"/>
        <v>0</v>
      </c>
      <c r="I4273" s="141">
        <f t="shared" ca="1" si="199"/>
        <v>0</v>
      </c>
      <c r="J4273" s="143"/>
      <c r="K4273" s="144" t="s">
        <v>3103</v>
      </c>
    </row>
    <row r="4274" spans="1:11" hidden="1" x14ac:dyDescent="0.25">
      <c r="A4274" s="137" t="s">
        <v>9969</v>
      </c>
      <c r="B4274" s="138" t="s">
        <v>9970</v>
      </c>
      <c r="C4274" s="139" t="s">
        <v>17</v>
      </c>
      <c r="D4274" s="139">
        <v>0</v>
      </c>
      <c r="E4274" s="140" t="s">
        <v>12</v>
      </c>
      <c r="F4274" s="141" t="str">
        <f t="shared" si="200"/>
        <v/>
      </c>
      <c r="G4274" s="142">
        <f>IF($K4274="Padrão",BDI!$B$17,IF($K4274="Diferenciado",BDI!$E$17,0))</f>
        <v>0.21290000000000001</v>
      </c>
      <c r="H4274" s="140" t="str">
        <f t="shared" si="198"/>
        <v/>
      </c>
      <c r="I4274" s="141" t="str">
        <f t="shared" si="199"/>
        <v/>
      </c>
      <c r="J4274" s="143"/>
      <c r="K4274" s="144" t="s">
        <v>3103</v>
      </c>
    </row>
    <row r="4275" spans="1:11" hidden="1" x14ac:dyDescent="0.25">
      <c r="A4275" s="185" t="s">
        <v>2348</v>
      </c>
      <c r="B4275" s="138" t="s">
        <v>9971</v>
      </c>
      <c r="C4275" s="139" t="s">
        <v>17</v>
      </c>
      <c r="D4275" s="139">
        <v>0</v>
      </c>
      <c r="E4275" s="140">
        <f ca="1">OFFSET(INDEX(Composições!A:H,MATCH(Orçamentária!A4275,Composições!A:A,0),8),2,0)</f>
        <v>238.393</v>
      </c>
      <c r="F4275" s="141">
        <f t="shared" ca="1" si="200"/>
        <v>0</v>
      </c>
      <c r="G4275" s="142">
        <f>IF($K4275="Padrão",BDI!$B$17,IF($K4275="Diferenciado",BDI!$E$17,0))</f>
        <v>0.21290000000000001</v>
      </c>
      <c r="H4275" s="140">
        <f t="shared" ca="1" si="198"/>
        <v>289.14999999999998</v>
      </c>
      <c r="I4275" s="141">
        <f t="shared" ca="1" si="199"/>
        <v>0</v>
      </c>
      <c r="J4275" s="143"/>
      <c r="K4275" s="144" t="s">
        <v>3103</v>
      </c>
    </row>
    <row r="4276" spans="1:11" hidden="1" x14ac:dyDescent="0.25">
      <c r="A4276" s="137" t="s">
        <v>9972</v>
      </c>
      <c r="B4276" s="138" t="s">
        <v>9973</v>
      </c>
      <c r="C4276" s="139" t="s">
        <v>17</v>
      </c>
      <c r="D4276" s="139">
        <v>0</v>
      </c>
      <c r="E4276" s="140" t="s">
        <v>12</v>
      </c>
      <c r="F4276" s="141" t="str">
        <f t="shared" si="200"/>
        <v/>
      </c>
      <c r="G4276" s="142">
        <f>IF($K4276="Padrão",BDI!$B$17,IF($K4276="Diferenciado",BDI!$E$17,0))</f>
        <v>0.21290000000000001</v>
      </c>
      <c r="H4276" s="140" t="str">
        <f t="shared" si="198"/>
        <v/>
      </c>
      <c r="I4276" s="141" t="str">
        <f t="shared" si="199"/>
        <v/>
      </c>
      <c r="J4276" s="143"/>
      <c r="K4276" s="144" t="s">
        <v>3103</v>
      </c>
    </row>
    <row r="4277" spans="1:11" hidden="1" x14ac:dyDescent="0.25">
      <c r="A4277" s="137" t="s">
        <v>9974</v>
      </c>
      <c r="B4277" s="138" t="s">
        <v>9975</v>
      </c>
      <c r="C4277" s="139" t="s">
        <v>17</v>
      </c>
      <c r="D4277" s="139">
        <v>0</v>
      </c>
      <c r="E4277" s="140" t="s">
        <v>12</v>
      </c>
      <c r="F4277" s="141" t="str">
        <f t="shared" si="200"/>
        <v/>
      </c>
      <c r="G4277" s="142">
        <f>IF($K4277="Padrão",BDI!$B$17,IF($K4277="Diferenciado",BDI!$E$17,0))</f>
        <v>0.21290000000000001</v>
      </c>
      <c r="H4277" s="140" t="str">
        <f t="shared" si="198"/>
        <v/>
      </c>
      <c r="I4277" s="141" t="str">
        <f t="shared" si="199"/>
        <v/>
      </c>
      <c r="J4277" s="143"/>
      <c r="K4277" s="144" t="s">
        <v>3103</v>
      </c>
    </row>
    <row r="4278" spans="1:11" hidden="1" x14ac:dyDescent="0.25">
      <c r="A4278" s="185" t="s">
        <v>2349</v>
      </c>
      <c r="B4278" s="138" t="s">
        <v>9976</v>
      </c>
      <c r="C4278" s="139" t="s">
        <v>17</v>
      </c>
      <c r="D4278" s="139">
        <v>0</v>
      </c>
      <c r="E4278" s="140">
        <f ca="1">OFFSET(INDEX(Composições!A:H,MATCH(Orçamentária!A4278,Composições!A:A,0),8),2,0)</f>
        <v>29.269499999999997</v>
      </c>
      <c r="F4278" s="141">
        <f t="shared" ca="1" si="200"/>
        <v>0</v>
      </c>
      <c r="G4278" s="142">
        <f>IF($K4278="Padrão",BDI!$B$17,IF($K4278="Diferenciado",BDI!$E$17,0))</f>
        <v>0.21290000000000001</v>
      </c>
      <c r="H4278" s="140">
        <f t="shared" ca="1" si="198"/>
        <v>35.5</v>
      </c>
      <c r="I4278" s="141">
        <f t="shared" ca="1" si="199"/>
        <v>0</v>
      </c>
      <c r="J4278" s="143"/>
      <c r="K4278" s="144" t="s">
        <v>3103</v>
      </c>
    </row>
    <row r="4279" spans="1:11" hidden="1" x14ac:dyDescent="0.25">
      <c r="A4279" s="185" t="s">
        <v>2350</v>
      </c>
      <c r="B4279" s="138" t="s">
        <v>9977</v>
      </c>
      <c r="C4279" s="139" t="s">
        <v>17</v>
      </c>
      <c r="D4279" s="139">
        <v>0</v>
      </c>
      <c r="E4279" s="140">
        <f ca="1">OFFSET(INDEX(Composições!A:H,MATCH(Orçamentária!A4279,Composições!A:A,0),8),2,0)</f>
        <v>17.366</v>
      </c>
      <c r="F4279" s="141">
        <f t="shared" ca="1" si="200"/>
        <v>0</v>
      </c>
      <c r="G4279" s="142">
        <f>IF($K4279="Padrão",BDI!$B$17,IF($K4279="Diferenciado",BDI!$E$17,0))</f>
        <v>0.21290000000000001</v>
      </c>
      <c r="H4279" s="140">
        <f t="shared" ca="1" si="198"/>
        <v>21.06</v>
      </c>
      <c r="I4279" s="141">
        <f t="shared" ca="1" si="199"/>
        <v>0</v>
      </c>
      <c r="J4279" s="143"/>
      <c r="K4279" s="144" t="s">
        <v>3103</v>
      </c>
    </row>
    <row r="4280" spans="1:11" hidden="1" x14ac:dyDescent="0.25">
      <c r="A4280" s="185" t="s">
        <v>2351</v>
      </c>
      <c r="B4280" s="138" t="s">
        <v>9978</v>
      </c>
      <c r="C4280" s="139" t="s">
        <v>17</v>
      </c>
      <c r="D4280" s="139">
        <v>0</v>
      </c>
      <c r="E4280" s="140">
        <f ca="1">OFFSET(INDEX(Composições!A:H,MATCH(Orçamentária!A4280,Composições!A:A,0),8),2,0)</f>
        <v>56.144999999999996</v>
      </c>
      <c r="F4280" s="141">
        <f t="shared" ca="1" si="200"/>
        <v>0</v>
      </c>
      <c r="G4280" s="142">
        <f>IF($K4280="Padrão",BDI!$B$17,IF($K4280="Diferenciado",BDI!$E$17,0))</f>
        <v>0.21290000000000001</v>
      </c>
      <c r="H4280" s="140">
        <f t="shared" ca="1" si="198"/>
        <v>68.099999999999994</v>
      </c>
      <c r="I4280" s="141">
        <f t="shared" ca="1" si="199"/>
        <v>0</v>
      </c>
      <c r="J4280" s="143"/>
      <c r="K4280" s="144" t="s">
        <v>3103</v>
      </c>
    </row>
    <row r="4281" spans="1:11" hidden="1" x14ac:dyDescent="0.25">
      <c r="A4281" s="185" t="s">
        <v>2352</v>
      </c>
      <c r="B4281" s="138" t="s">
        <v>9979</v>
      </c>
      <c r="C4281" s="139" t="s">
        <v>17</v>
      </c>
      <c r="D4281" s="139">
        <v>0</v>
      </c>
      <c r="E4281" s="140">
        <f ca="1">OFFSET(INDEX(Composições!A:H,MATCH(Orçamentária!A4281,Composições!A:A,0),8),2,0)</f>
        <v>0.90249999999999997</v>
      </c>
      <c r="F4281" s="141">
        <f t="shared" ca="1" si="200"/>
        <v>0</v>
      </c>
      <c r="G4281" s="142">
        <f>IF($K4281="Padrão",BDI!$B$17,IF($K4281="Diferenciado",BDI!$E$17,0))</f>
        <v>0.21290000000000001</v>
      </c>
      <c r="H4281" s="140">
        <f t="shared" ca="1" si="198"/>
        <v>1.0900000000000001</v>
      </c>
      <c r="I4281" s="141">
        <f t="shared" ca="1" si="199"/>
        <v>0</v>
      </c>
      <c r="J4281" s="143"/>
      <c r="K4281" s="144" t="s">
        <v>3103</v>
      </c>
    </row>
    <row r="4282" spans="1:11" hidden="1" x14ac:dyDescent="0.25">
      <c r="A4282" s="185" t="s">
        <v>2353</v>
      </c>
      <c r="B4282" s="138" t="s">
        <v>9980</v>
      </c>
      <c r="C4282" s="139" t="s">
        <v>17</v>
      </c>
      <c r="D4282" s="139">
        <v>0</v>
      </c>
      <c r="E4282" s="140">
        <f ca="1">OFFSET(INDEX(Composições!A:H,MATCH(Orçamentária!A4282,Composições!A:A,0),8),2,0)</f>
        <v>6.9444999999999997</v>
      </c>
      <c r="F4282" s="141">
        <f t="shared" ca="1" si="200"/>
        <v>0</v>
      </c>
      <c r="G4282" s="142">
        <f>IF($K4282="Padrão",BDI!$B$17,IF($K4282="Diferenciado",BDI!$E$17,0))</f>
        <v>0.21290000000000001</v>
      </c>
      <c r="H4282" s="140">
        <f t="shared" ca="1" si="198"/>
        <v>8.42</v>
      </c>
      <c r="I4282" s="141">
        <f t="shared" ca="1" si="199"/>
        <v>0</v>
      </c>
      <c r="J4282" s="143"/>
      <c r="K4282" s="144" t="s">
        <v>3103</v>
      </c>
    </row>
    <row r="4283" spans="1:11" hidden="1" x14ac:dyDescent="0.25">
      <c r="A4283" s="185" t="s">
        <v>2354</v>
      </c>
      <c r="B4283" s="138" t="s">
        <v>9981</v>
      </c>
      <c r="C4283" s="139" t="s">
        <v>17</v>
      </c>
      <c r="D4283" s="139">
        <v>0</v>
      </c>
      <c r="E4283" s="140">
        <f ca="1">OFFSET(INDEX(Composições!A:H,MATCH(Orçamentária!A4283,Composições!A:A,0),8),2,0)</f>
        <v>4.0659999999999998</v>
      </c>
      <c r="F4283" s="141">
        <f t="shared" ca="1" si="200"/>
        <v>0</v>
      </c>
      <c r="G4283" s="142">
        <f>IF($K4283="Padrão",BDI!$B$17,IF($K4283="Diferenciado",BDI!$E$17,0))</f>
        <v>0.21290000000000001</v>
      </c>
      <c r="H4283" s="140">
        <f t="shared" ca="1" si="198"/>
        <v>4.93</v>
      </c>
      <c r="I4283" s="141">
        <f t="shared" ca="1" si="199"/>
        <v>0</v>
      </c>
      <c r="J4283" s="143"/>
      <c r="K4283" s="144" t="s">
        <v>3103</v>
      </c>
    </row>
    <row r="4284" spans="1:11" hidden="1" x14ac:dyDescent="0.25">
      <c r="A4284" s="185" t="s">
        <v>2355</v>
      </c>
      <c r="B4284" s="138" t="s">
        <v>9982</v>
      </c>
      <c r="C4284" s="139" t="s">
        <v>17</v>
      </c>
      <c r="D4284" s="139">
        <v>0</v>
      </c>
      <c r="E4284" s="140">
        <f ca="1">OFFSET(INDEX(Composições!A:H,MATCH(Orçamentária!A4284,Composições!A:A,0),8),2,0)</f>
        <v>11.362</v>
      </c>
      <c r="F4284" s="141">
        <f t="shared" ca="1" si="200"/>
        <v>0</v>
      </c>
      <c r="G4284" s="142">
        <f>IF($K4284="Padrão",BDI!$B$17,IF($K4284="Diferenciado",BDI!$E$17,0))</f>
        <v>0.21290000000000001</v>
      </c>
      <c r="H4284" s="140">
        <f t="shared" ca="1" si="198"/>
        <v>13.78</v>
      </c>
      <c r="I4284" s="141">
        <f t="shared" ca="1" si="199"/>
        <v>0</v>
      </c>
      <c r="J4284" s="143"/>
      <c r="K4284" s="144" t="s">
        <v>3103</v>
      </c>
    </row>
    <row r="4285" spans="1:11" hidden="1" x14ac:dyDescent="0.25">
      <c r="A4285" s="185" t="s">
        <v>2356</v>
      </c>
      <c r="B4285" s="138" t="s">
        <v>9983</v>
      </c>
      <c r="C4285" s="139" t="s">
        <v>17</v>
      </c>
      <c r="D4285" s="139">
        <v>0</v>
      </c>
      <c r="E4285" s="140">
        <f ca="1">OFFSET(INDEX(Composições!A:H,MATCH(Orçamentária!A4285,Composições!A:A,0),8),2,0)</f>
        <v>21.070999999999998</v>
      </c>
      <c r="F4285" s="141">
        <f t="shared" ca="1" si="200"/>
        <v>0</v>
      </c>
      <c r="G4285" s="142">
        <f>IF($K4285="Padrão",BDI!$B$17,IF($K4285="Diferenciado",BDI!$E$17,0))</f>
        <v>0.21290000000000001</v>
      </c>
      <c r="H4285" s="140">
        <f t="shared" ca="1" si="198"/>
        <v>25.56</v>
      </c>
      <c r="I4285" s="141">
        <f t="shared" ca="1" si="199"/>
        <v>0</v>
      </c>
      <c r="J4285" s="143"/>
      <c r="K4285" s="144" t="s">
        <v>3103</v>
      </c>
    </row>
    <row r="4286" spans="1:11" hidden="1" x14ac:dyDescent="0.25">
      <c r="A4286" s="185" t="s">
        <v>2357</v>
      </c>
      <c r="B4286" s="138" t="s">
        <v>2358</v>
      </c>
      <c r="C4286" s="139" t="s">
        <v>17</v>
      </c>
      <c r="D4286" s="139">
        <v>0</v>
      </c>
      <c r="E4286" s="140">
        <f ca="1">OFFSET(INDEX(Composições!A:H,MATCH(Orçamentária!A4286,Composições!A:A,0),8),2,0)</f>
        <v>0</v>
      </c>
      <c r="F4286" s="141">
        <f t="shared" ca="1" si="200"/>
        <v>0</v>
      </c>
      <c r="G4286" s="142">
        <f>IF($K4286="Padrão",BDI!$B$17,IF($K4286="Diferenciado",BDI!$E$17,0))</f>
        <v>0.21290000000000001</v>
      </c>
      <c r="H4286" s="140">
        <f t="shared" ca="1" si="198"/>
        <v>0</v>
      </c>
      <c r="I4286" s="141">
        <f t="shared" ca="1" si="199"/>
        <v>0</v>
      </c>
      <c r="J4286" s="143"/>
      <c r="K4286" s="144" t="s">
        <v>3103</v>
      </c>
    </row>
    <row r="4287" spans="1:11" hidden="1" x14ac:dyDescent="0.25">
      <c r="A4287" s="185" t="s">
        <v>2359</v>
      </c>
      <c r="B4287" s="138" t="s">
        <v>2360</v>
      </c>
      <c r="C4287" s="139" t="s">
        <v>17</v>
      </c>
      <c r="D4287" s="139">
        <v>0</v>
      </c>
      <c r="E4287" s="140">
        <f ca="1">OFFSET(INDEX(Composições!A:H,MATCH(Orçamentária!A4287,Composições!A:A,0),8),2,0)</f>
        <v>0</v>
      </c>
      <c r="F4287" s="141">
        <f t="shared" ca="1" si="200"/>
        <v>0</v>
      </c>
      <c r="G4287" s="142">
        <f>IF($K4287="Padrão",BDI!$B$17,IF($K4287="Diferenciado",BDI!$E$17,0))</f>
        <v>0.21290000000000001</v>
      </c>
      <c r="H4287" s="140">
        <f t="shared" ca="1" si="198"/>
        <v>0</v>
      </c>
      <c r="I4287" s="141">
        <f t="shared" ca="1" si="199"/>
        <v>0</v>
      </c>
      <c r="J4287" s="143"/>
      <c r="K4287" s="144" t="s">
        <v>3103</v>
      </c>
    </row>
    <row r="4288" spans="1:11" hidden="1" x14ac:dyDescent="0.25">
      <c r="A4288" s="185" t="s">
        <v>2361</v>
      </c>
      <c r="B4288" s="138" t="s">
        <v>9984</v>
      </c>
      <c r="C4288" s="139" t="s">
        <v>17</v>
      </c>
      <c r="D4288" s="139">
        <v>0</v>
      </c>
      <c r="E4288" s="140">
        <f ca="1">OFFSET(INDEX(Composições!A:H,MATCH(Orçamentária!A4288,Composições!A:A,0),8),2,0)</f>
        <v>0</v>
      </c>
      <c r="F4288" s="141">
        <f t="shared" ca="1" si="200"/>
        <v>0</v>
      </c>
      <c r="G4288" s="142">
        <f>IF($K4288="Padrão",BDI!$B$17,IF($K4288="Diferenciado",BDI!$E$17,0))</f>
        <v>0.21290000000000001</v>
      </c>
      <c r="H4288" s="140">
        <f t="shared" ca="1" si="198"/>
        <v>0</v>
      </c>
      <c r="I4288" s="141">
        <f t="shared" ca="1" si="199"/>
        <v>0</v>
      </c>
      <c r="J4288" s="143"/>
      <c r="K4288" s="144" t="s">
        <v>3103</v>
      </c>
    </row>
    <row r="4289" spans="1:11" hidden="1" x14ac:dyDescent="0.25">
      <c r="A4289" s="185" t="s">
        <v>2363</v>
      </c>
      <c r="B4289" s="138" t="s">
        <v>9985</v>
      </c>
      <c r="C4289" s="139" t="s">
        <v>17</v>
      </c>
      <c r="D4289" s="139">
        <v>0</v>
      </c>
      <c r="E4289" s="140">
        <f ca="1">OFFSET(INDEX(Composições!A:H,MATCH(Orçamentária!A4289,Composições!A:A,0),8),2,0)</f>
        <v>34.551499999999997</v>
      </c>
      <c r="F4289" s="141">
        <f t="shared" ca="1" si="200"/>
        <v>0</v>
      </c>
      <c r="G4289" s="142">
        <f>IF($K4289="Padrão",BDI!$B$17,IF($K4289="Diferenciado",BDI!$E$17,0))</f>
        <v>0.21290000000000001</v>
      </c>
      <c r="H4289" s="140">
        <f t="shared" ca="1" si="198"/>
        <v>41.91</v>
      </c>
      <c r="I4289" s="141">
        <f t="shared" ca="1" si="199"/>
        <v>0</v>
      </c>
      <c r="J4289" s="143"/>
      <c r="K4289" s="144" t="s">
        <v>3103</v>
      </c>
    </row>
    <row r="4290" spans="1:11" hidden="1" x14ac:dyDescent="0.25">
      <c r="A4290" s="185" t="s">
        <v>2364</v>
      </c>
      <c r="B4290" s="138" t="s">
        <v>9986</v>
      </c>
      <c r="C4290" s="139" t="s">
        <v>17</v>
      </c>
      <c r="D4290" s="139">
        <v>0</v>
      </c>
      <c r="E4290" s="140">
        <f ca="1">OFFSET(INDEX(Composições!A:H,MATCH(Orçamentária!A4290,Composições!A:A,0),8),2,0)</f>
        <v>16.7105</v>
      </c>
      <c r="F4290" s="141">
        <f t="shared" ca="1" si="200"/>
        <v>0</v>
      </c>
      <c r="G4290" s="142">
        <f>IF($K4290="Padrão",BDI!$B$17,IF($K4290="Diferenciado",BDI!$E$17,0))</f>
        <v>0.21290000000000001</v>
      </c>
      <c r="H4290" s="140">
        <f t="shared" ca="1" si="198"/>
        <v>20.27</v>
      </c>
      <c r="I4290" s="141">
        <f t="shared" ca="1" si="199"/>
        <v>0</v>
      </c>
      <c r="J4290" s="143"/>
      <c r="K4290" s="144" t="s">
        <v>3103</v>
      </c>
    </row>
    <row r="4291" spans="1:11" hidden="1" x14ac:dyDescent="0.25">
      <c r="A4291" s="185" t="s">
        <v>2365</v>
      </c>
      <c r="B4291" s="138" t="s">
        <v>9987</v>
      </c>
      <c r="C4291" s="139" t="s">
        <v>17</v>
      </c>
      <c r="D4291" s="139">
        <v>0</v>
      </c>
      <c r="E4291" s="140">
        <f ca="1">OFFSET(INDEX(Composições!A:H,MATCH(Orçamentária!A4291,Composições!A:A,0),8),2,0)</f>
        <v>6.0514999999999999</v>
      </c>
      <c r="F4291" s="141">
        <f t="shared" ca="1" si="200"/>
        <v>0</v>
      </c>
      <c r="G4291" s="142">
        <f>IF($K4291="Padrão",BDI!$B$17,IF($K4291="Diferenciado",BDI!$E$17,0))</f>
        <v>0.21290000000000001</v>
      </c>
      <c r="H4291" s="140">
        <f t="shared" ca="1" si="198"/>
        <v>7.34</v>
      </c>
      <c r="I4291" s="141">
        <f t="shared" ca="1" si="199"/>
        <v>0</v>
      </c>
      <c r="J4291" s="143"/>
      <c r="K4291" s="144" t="s">
        <v>3103</v>
      </c>
    </row>
    <row r="4292" spans="1:11" hidden="1" x14ac:dyDescent="0.25">
      <c r="A4292" s="185" t="s">
        <v>2366</v>
      </c>
      <c r="B4292" s="138" t="s">
        <v>9988</v>
      </c>
      <c r="C4292" s="139" t="s">
        <v>17</v>
      </c>
      <c r="D4292" s="139">
        <v>0</v>
      </c>
      <c r="E4292" s="140">
        <f ca="1">OFFSET(INDEX(Composições!A:H,MATCH(Orçamentária!A4292,Composições!A:A,0),8),2,0)</f>
        <v>10.355</v>
      </c>
      <c r="F4292" s="141">
        <f t="shared" ca="1" si="200"/>
        <v>0</v>
      </c>
      <c r="G4292" s="142">
        <f>IF($K4292="Padrão",BDI!$B$17,IF($K4292="Diferenciado",BDI!$E$17,0))</f>
        <v>0.21290000000000001</v>
      </c>
      <c r="H4292" s="140">
        <f t="shared" ca="1" si="198"/>
        <v>12.56</v>
      </c>
      <c r="I4292" s="141">
        <f t="shared" ca="1" si="199"/>
        <v>0</v>
      </c>
      <c r="J4292" s="143"/>
      <c r="K4292" s="144" t="s">
        <v>3103</v>
      </c>
    </row>
    <row r="4293" spans="1:11" hidden="1" x14ac:dyDescent="0.25">
      <c r="A4293" s="185" t="s">
        <v>2367</v>
      </c>
      <c r="B4293" s="138" t="s">
        <v>9989</v>
      </c>
      <c r="C4293" s="139" t="s">
        <v>17</v>
      </c>
      <c r="D4293" s="139">
        <v>0</v>
      </c>
      <c r="E4293" s="140">
        <f ca="1">OFFSET(INDEX(Composições!A:H,MATCH(Orçamentária!A4293,Composições!A:A,0),8),2,0)</f>
        <v>4.9874999999999998</v>
      </c>
      <c r="F4293" s="141">
        <f t="shared" ca="1" si="200"/>
        <v>0</v>
      </c>
      <c r="G4293" s="142">
        <f>IF($K4293="Padrão",BDI!$B$17,IF($K4293="Diferenciado",BDI!$E$17,0))</f>
        <v>0.21290000000000001</v>
      </c>
      <c r="H4293" s="140">
        <f t="shared" ca="1" si="198"/>
        <v>6.05</v>
      </c>
      <c r="I4293" s="141">
        <f t="shared" ca="1" si="199"/>
        <v>0</v>
      </c>
      <c r="J4293" s="143"/>
      <c r="K4293" s="144" t="s">
        <v>3103</v>
      </c>
    </row>
    <row r="4294" spans="1:11" hidden="1" x14ac:dyDescent="0.25">
      <c r="A4294" s="185" t="s">
        <v>2368</v>
      </c>
      <c r="B4294" s="138" t="s">
        <v>9990</v>
      </c>
      <c r="C4294" s="139" t="s">
        <v>17</v>
      </c>
      <c r="D4294" s="139">
        <v>0</v>
      </c>
      <c r="E4294" s="140">
        <f ca="1">OFFSET(INDEX(Composições!A:H,MATCH(Orçamentária!A4294,Composições!A:A,0),8),2,0)</f>
        <v>2.7359999999999998</v>
      </c>
      <c r="F4294" s="141">
        <f t="shared" ca="1" si="200"/>
        <v>0</v>
      </c>
      <c r="G4294" s="142">
        <f>IF($K4294="Padrão",BDI!$B$17,IF($K4294="Diferenciado",BDI!$E$17,0))</f>
        <v>0.21290000000000001</v>
      </c>
      <c r="H4294" s="140">
        <f t="shared" ref="H4294:H4357" ca="1" si="201">IF(ISNUMBER(E4294),ROUND(E4294*(1+G4294),2),"")</f>
        <v>3.32</v>
      </c>
      <c r="I4294" s="141">
        <f t="shared" ref="I4294:I4357" ca="1" si="202">IF(ISNUMBER(E4294),ROUND(H4294*D4294,2),"")</f>
        <v>0</v>
      </c>
      <c r="J4294" s="143"/>
      <c r="K4294" s="144" t="s">
        <v>3103</v>
      </c>
    </row>
    <row r="4295" spans="1:11" hidden="1" x14ac:dyDescent="0.25">
      <c r="A4295" s="185" t="s">
        <v>2369</v>
      </c>
      <c r="B4295" s="138" t="s">
        <v>9991</v>
      </c>
      <c r="C4295" s="139" t="s">
        <v>17</v>
      </c>
      <c r="D4295" s="139">
        <v>0</v>
      </c>
      <c r="E4295" s="140">
        <f ca="1">OFFSET(INDEX(Composições!A:H,MATCH(Orçamentária!A4295,Composições!A:A,0),8),2,0)</f>
        <v>7.2675000000000001</v>
      </c>
      <c r="F4295" s="141">
        <f t="shared" ref="F4295:F4358" ca="1" si="203">IF(ISNUMBER(E4295),D4295*E4295,"")</f>
        <v>0</v>
      </c>
      <c r="G4295" s="142">
        <f>IF($K4295="Padrão",BDI!$B$17,IF($K4295="Diferenciado",BDI!$E$17,0))</f>
        <v>0.21290000000000001</v>
      </c>
      <c r="H4295" s="140">
        <f t="shared" ca="1" si="201"/>
        <v>8.81</v>
      </c>
      <c r="I4295" s="141">
        <f t="shared" ca="1" si="202"/>
        <v>0</v>
      </c>
      <c r="J4295" s="143"/>
      <c r="K4295" s="144" t="s">
        <v>3103</v>
      </c>
    </row>
    <row r="4296" spans="1:11" hidden="1" x14ac:dyDescent="0.25">
      <c r="A4296" s="185" t="s">
        <v>2370</v>
      </c>
      <c r="B4296" s="138" t="s">
        <v>9992</v>
      </c>
      <c r="C4296" s="139" t="s">
        <v>17</v>
      </c>
      <c r="D4296" s="139">
        <v>0</v>
      </c>
      <c r="E4296" s="140">
        <f ca="1">OFFSET(INDEX(Composições!A:H,MATCH(Orçamentária!A4296,Composições!A:A,0),8),2,0)</f>
        <v>0.85499999999999998</v>
      </c>
      <c r="F4296" s="141">
        <f t="shared" ca="1" si="203"/>
        <v>0</v>
      </c>
      <c r="G4296" s="142">
        <f>IF($K4296="Padrão",BDI!$B$17,IF($K4296="Diferenciado",BDI!$E$17,0))</f>
        <v>0.21290000000000001</v>
      </c>
      <c r="H4296" s="140">
        <f t="shared" ca="1" si="201"/>
        <v>1.04</v>
      </c>
      <c r="I4296" s="141">
        <f t="shared" ca="1" si="202"/>
        <v>0</v>
      </c>
      <c r="J4296" s="143"/>
      <c r="K4296" s="144" t="s">
        <v>3103</v>
      </c>
    </row>
    <row r="4297" spans="1:11" hidden="1" x14ac:dyDescent="0.25">
      <c r="A4297" s="185" t="s">
        <v>2371</v>
      </c>
      <c r="B4297" s="138" t="s">
        <v>9993</v>
      </c>
      <c r="C4297" s="139" t="s">
        <v>17</v>
      </c>
      <c r="D4297" s="139">
        <v>0</v>
      </c>
      <c r="E4297" s="140">
        <f ca="1">OFFSET(INDEX(Composições!A:H,MATCH(Orçamentária!A4297,Composições!A:A,0),8),2,0)</f>
        <v>1.1875</v>
      </c>
      <c r="F4297" s="141">
        <f t="shared" ca="1" si="203"/>
        <v>0</v>
      </c>
      <c r="G4297" s="142">
        <f>IF($K4297="Padrão",BDI!$B$17,IF($K4297="Diferenciado",BDI!$E$17,0))</f>
        <v>0.21290000000000001</v>
      </c>
      <c r="H4297" s="140">
        <f t="shared" ca="1" si="201"/>
        <v>1.44</v>
      </c>
      <c r="I4297" s="141">
        <f t="shared" ca="1" si="202"/>
        <v>0</v>
      </c>
      <c r="J4297" s="143"/>
      <c r="K4297" s="144" t="s">
        <v>3103</v>
      </c>
    </row>
    <row r="4298" spans="1:11" hidden="1" x14ac:dyDescent="0.25">
      <c r="A4298" s="185" t="s">
        <v>2372</v>
      </c>
      <c r="B4298" s="138" t="s">
        <v>9994</v>
      </c>
      <c r="C4298" s="139" t="s">
        <v>17</v>
      </c>
      <c r="D4298" s="139">
        <v>0</v>
      </c>
      <c r="E4298" s="140">
        <f ca="1">OFFSET(INDEX(Composições!A:H,MATCH(Orçamentária!A4298,Composições!A:A,0),8),2,0)</f>
        <v>2.2039999999999997</v>
      </c>
      <c r="F4298" s="141">
        <f t="shared" ca="1" si="203"/>
        <v>0</v>
      </c>
      <c r="G4298" s="142">
        <f>IF($K4298="Padrão",BDI!$B$17,IF($K4298="Diferenciado",BDI!$E$17,0))</f>
        <v>0.21290000000000001</v>
      </c>
      <c r="H4298" s="140">
        <f t="shared" ca="1" si="201"/>
        <v>2.67</v>
      </c>
      <c r="I4298" s="141">
        <f t="shared" ca="1" si="202"/>
        <v>0</v>
      </c>
      <c r="J4298" s="143"/>
      <c r="K4298" s="144" t="s">
        <v>3103</v>
      </c>
    </row>
    <row r="4299" spans="1:11" hidden="1" x14ac:dyDescent="0.25">
      <c r="A4299" s="185" t="s">
        <v>2373</v>
      </c>
      <c r="B4299" s="138" t="s">
        <v>9995</v>
      </c>
      <c r="C4299" s="139" t="s">
        <v>17</v>
      </c>
      <c r="D4299" s="139">
        <v>0</v>
      </c>
      <c r="E4299" s="140">
        <f ca="1">OFFSET(INDEX(Composições!A:H,MATCH(Orçamentária!A4299,Composições!A:A,0),8),2,0)</f>
        <v>14.259499999999999</v>
      </c>
      <c r="F4299" s="141">
        <f t="shared" ca="1" si="203"/>
        <v>0</v>
      </c>
      <c r="G4299" s="142">
        <f>IF($K4299="Padrão",BDI!$B$17,IF($K4299="Diferenciado",BDI!$E$17,0))</f>
        <v>0.21290000000000001</v>
      </c>
      <c r="H4299" s="140">
        <f t="shared" ca="1" si="201"/>
        <v>17.3</v>
      </c>
      <c r="I4299" s="141">
        <f t="shared" ca="1" si="202"/>
        <v>0</v>
      </c>
      <c r="J4299" s="143"/>
      <c r="K4299" s="144" t="s">
        <v>3103</v>
      </c>
    </row>
    <row r="4300" spans="1:11" hidden="1" x14ac:dyDescent="0.25">
      <c r="A4300" s="185" t="s">
        <v>2374</v>
      </c>
      <c r="B4300" s="138" t="s">
        <v>9996</v>
      </c>
      <c r="C4300" s="139" t="s">
        <v>17</v>
      </c>
      <c r="D4300" s="139">
        <v>0</v>
      </c>
      <c r="E4300" s="140">
        <f ca="1">OFFSET(INDEX(Composições!A:H,MATCH(Orçamentária!A4300,Composições!A:A,0),8),2,0)</f>
        <v>5.7664999999999997</v>
      </c>
      <c r="F4300" s="141">
        <f t="shared" ca="1" si="203"/>
        <v>0</v>
      </c>
      <c r="G4300" s="142">
        <f>IF($K4300="Padrão",BDI!$B$17,IF($K4300="Diferenciado",BDI!$E$17,0))</f>
        <v>0.21290000000000001</v>
      </c>
      <c r="H4300" s="140">
        <f t="shared" ca="1" si="201"/>
        <v>6.99</v>
      </c>
      <c r="I4300" s="141">
        <f t="shared" ca="1" si="202"/>
        <v>0</v>
      </c>
      <c r="J4300" s="143"/>
      <c r="K4300" s="144" t="s">
        <v>3103</v>
      </c>
    </row>
    <row r="4301" spans="1:11" hidden="1" x14ac:dyDescent="0.25">
      <c r="A4301" s="185" t="s">
        <v>2375</v>
      </c>
      <c r="B4301" s="138" t="s">
        <v>9997</v>
      </c>
      <c r="C4301" s="139" t="s">
        <v>17</v>
      </c>
      <c r="D4301" s="139">
        <v>0</v>
      </c>
      <c r="E4301" s="140">
        <f ca="1">OFFSET(INDEX(Composições!A:H,MATCH(Orçamentária!A4301,Composições!A:A,0),8),2,0)</f>
        <v>3.4674999999999998</v>
      </c>
      <c r="F4301" s="141">
        <f t="shared" ca="1" si="203"/>
        <v>0</v>
      </c>
      <c r="G4301" s="142">
        <f>IF($K4301="Padrão",BDI!$B$17,IF($K4301="Diferenciado",BDI!$E$17,0))</f>
        <v>0.21290000000000001</v>
      </c>
      <c r="H4301" s="140">
        <f t="shared" ca="1" si="201"/>
        <v>4.21</v>
      </c>
      <c r="I4301" s="141">
        <f t="shared" ca="1" si="202"/>
        <v>0</v>
      </c>
      <c r="J4301" s="143"/>
      <c r="K4301" s="144" t="s">
        <v>3103</v>
      </c>
    </row>
    <row r="4302" spans="1:11" hidden="1" x14ac:dyDescent="0.25">
      <c r="A4302" s="185" t="s">
        <v>2376</v>
      </c>
      <c r="B4302" s="138" t="s">
        <v>9998</v>
      </c>
      <c r="C4302" s="139" t="s">
        <v>17</v>
      </c>
      <c r="D4302" s="139">
        <v>0</v>
      </c>
      <c r="E4302" s="140">
        <f ca="1">OFFSET(INDEX(Composições!A:H,MATCH(Orçamentária!A4302,Composições!A:A,0),8),2,0)</f>
        <v>6.9444999999999997</v>
      </c>
      <c r="F4302" s="141">
        <f t="shared" ca="1" si="203"/>
        <v>0</v>
      </c>
      <c r="G4302" s="142">
        <f>IF($K4302="Padrão",BDI!$B$17,IF($K4302="Diferenciado",BDI!$E$17,0))</f>
        <v>0.21290000000000001</v>
      </c>
      <c r="H4302" s="140">
        <f t="shared" ca="1" si="201"/>
        <v>8.42</v>
      </c>
      <c r="I4302" s="141">
        <f t="shared" ca="1" si="202"/>
        <v>0</v>
      </c>
      <c r="J4302" s="143"/>
      <c r="K4302" s="144" t="s">
        <v>3103</v>
      </c>
    </row>
    <row r="4303" spans="1:11" hidden="1" x14ac:dyDescent="0.25">
      <c r="A4303" s="185" t="s">
        <v>2377</v>
      </c>
      <c r="B4303" s="138" t="s">
        <v>9999</v>
      </c>
      <c r="C4303" s="139" t="s">
        <v>17</v>
      </c>
      <c r="D4303" s="139">
        <v>0</v>
      </c>
      <c r="E4303" s="140">
        <f ca="1">OFFSET(INDEX(Composições!A:H,MATCH(Orçamentária!A4303,Composições!A:A,0),8),2,0)</f>
        <v>13.651499999999999</v>
      </c>
      <c r="F4303" s="141">
        <f t="shared" ca="1" si="203"/>
        <v>0</v>
      </c>
      <c r="G4303" s="142">
        <f>IF($K4303="Padrão",BDI!$B$17,IF($K4303="Diferenciado",BDI!$E$17,0))</f>
        <v>0.21290000000000001</v>
      </c>
      <c r="H4303" s="140">
        <f t="shared" ca="1" si="201"/>
        <v>16.559999999999999</v>
      </c>
      <c r="I4303" s="141">
        <f t="shared" ca="1" si="202"/>
        <v>0</v>
      </c>
      <c r="J4303" s="143"/>
      <c r="K4303" s="144" t="s">
        <v>3103</v>
      </c>
    </row>
    <row r="4304" spans="1:11" hidden="1" x14ac:dyDescent="0.25">
      <c r="A4304" s="185" t="s">
        <v>2378</v>
      </c>
      <c r="B4304" s="138" t="s">
        <v>10000</v>
      </c>
      <c r="C4304" s="139" t="s">
        <v>17</v>
      </c>
      <c r="D4304" s="139">
        <v>0</v>
      </c>
      <c r="E4304" s="140">
        <f ca="1">OFFSET(INDEX(Composições!A:H,MATCH(Orçamentária!A4304,Composições!A:A,0),8),2,0)</f>
        <v>4.2844999999999995</v>
      </c>
      <c r="F4304" s="141">
        <f t="shared" ca="1" si="203"/>
        <v>0</v>
      </c>
      <c r="G4304" s="142">
        <f>IF($K4304="Padrão",BDI!$B$17,IF($K4304="Diferenciado",BDI!$E$17,0))</f>
        <v>0.21290000000000001</v>
      </c>
      <c r="H4304" s="140">
        <f t="shared" ca="1" si="201"/>
        <v>5.2</v>
      </c>
      <c r="I4304" s="141">
        <f t="shared" ca="1" si="202"/>
        <v>0</v>
      </c>
      <c r="J4304" s="143"/>
      <c r="K4304" s="144" t="s">
        <v>3103</v>
      </c>
    </row>
    <row r="4305" spans="1:11" hidden="1" x14ac:dyDescent="0.25">
      <c r="A4305" s="185" t="s">
        <v>2379</v>
      </c>
      <c r="B4305" s="138" t="s">
        <v>10001</v>
      </c>
      <c r="C4305" s="139" t="s">
        <v>17</v>
      </c>
      <c r="D4305" s="139">
        <v>0</v>
      </c>
      <c r="E4305" s="140">
        <f ca="1">OFFSET(INDEX(Composições!A:H,MATCH(Orçamentária!A4305,Composições!A:A,0),8),2,0)</f>
        <v>7.4574999999999996</v>
      </c>
      <c r="F4305" s="141">
        <f t="shared" ca="1" si="203"/>
        <v>0</v>
      </c>
      <c r="G4305" s="142">
        <f>IF($K4305="Padrão",BDI!$B$17,IF($K4305="Diferenciado",BDI!$E$17,0))</f>
        <v>0.21290000000000001</v>
      </c>
      <c r="H4305" s="140">
        <f t="shared" ca="1" si="201"/>
        <v>9.0500000000000007</v>
      </c>
      <c r="I4305" s="141">
        <f t="shared" ca="1" si="202"/>
        <v>0</v>
      </c>
      <c r="J4305" s="143"/>
      <c r="K4305" s="144" t="s">
        <v>3103</v>
      </c>
    </row>
    <row r="4306" spans="1:11" hidden="1" x14ac:dyDescent="0.25">
      <c r="A4306" s="185" t="s">
        <v>2380</v>
      </c>
      <c r="B4306" s="138" t="s">
        <v>10002</v>
      </c>
      <c r="C4306" s="139" t="s">
        <v>17</v>
      </c>
      <c r="D4306" s="139">
        <v>0</v>
      </c>
      <c r="E4306" s="140">
        <f ca="1">OFFSET(INDEX(Composições!A:H,MATCH(Orçamentária!A4306,Composições!A:A,0),8),2,0)</f>
        <v>16.510999999999999</v>
      </c>
      <c r="F4306" s="141">
        <f t="shared" ca="1" si="203"/>
        <v>0</v>
      </c>
      <c r="G4306" s="142">
        <f>IF($K4306="Padrão",BDI!$B$17,IF($K4306="Diferenciado",BDI!$E$17,0))</f>
        <v>0.21290000000000001</v>
      </c>
      <c r="H4306" s="140">
        <f t="shared" ca="1" si="201"/>
        <v>20.03</v>
      </c>
      <c r="I4306" s="141">
        <f t="shared" ca="1" si="202"/>
        <v>0</v>
      </c>
      <c r="J4306" s="143"/>
      <c r="K4306" s="144" t="s">
        <v>3103</v>
      </c>
    </row>
    <row r="4307" spans="1:11" hidden="1" x14ac:dyDescent="0.25">
      <c r="A4307" s="185" t="s">
        <v>2381</v>
      </c>
      <c r="B4307" s="138" t="s">
        <v>10003</v>
      </c>
      <c r="C4307" s="139" t="s">
        <v>17</v>
      </c>
      <c r="D4307" s="139">
        <v>0</v>
      </c>
      <c r="E4307" s="140">
        <f ca="1">OFFSET(INDEX(Composições!A:H,MATCH(Orçamentária!A4307,Composições!A:A,0),8),2,0)</f>
        <v>158.94450000000001</v>
      </c>
      <c r="F4307" s="141">
        <f t="shared" ca="1" si="203"/>
        <v>0</v>
      </c>
      <c r="G4307" s="142">
        <f>IF($K4307="Padrão",BDI!$B$17,IF($K4307="Diferenciado",BDI!$E$17,0))</f>
        <v>0.21290000000000001</v>
      </c>
      <c r="H4307" s="140">
        <f t="shared" ca="1" si="201"/>
        <v>192.78</v>
      </c>
      <c r="I4307" s="141">
        <f t="shared" ca="1" si="202"/>
        <v>0</v>
      </c>
      <c r="J4307" s="143"/>
      <c r="K4307" s="144" t="s">
        <v>3103</v>
      </c>
    </row>
    <row r="4308" spans="1:11" hidden="1" x14ac:dyDescent="0.25">
      <c r="A4308" s="185" t="s">
        <v>2382</v>
      </c>
      <c r="B4308" s="138" t="s">
        <v>10004</v>
      </c>
      <c r="C4308" s="139" t="s">
        <v>17</v>
      </c>
      <c r="D4308" s="139">
        <v>0</v>
      </c>
      <c r="E4308" s="140">
        <f ca="1">OFFSET(INDEX(Composições!A:H,MATCH(Orçamentária!A4308,Composições!A:A,0),8),2,0)</f>
        <v>0</v>
      </c>
      <c r="F4308" s="141">
        <f t="shared" ca="1" si="203"/>
        <v>0</v>
      </c>
      <c r="G4308" s="142">
        <f>IF($K4308="Padrão",BDI!$B$17,IF($K4308="Diferenciado",BDI!$E$17,0))</f>
        <v>0.21290000000000001</v>
      </c>
      <c r="H4308" s="140">
        <f t="shared" ca="1" si="201"/>
        <v>0</v>
      </c>
      <c r="I4308" s="141">
        <f t="shared" ca="1" si="202"/>
        <v>0</v>
      </c>
      <c r="J4308" s="143"/>
      <c r="K4308" s="144" t="s">
        <v>3103</v>
      </c>
    </row>
    <row r="4309" spans="1:11" hidden="1" x14ac:dyDescent="0.25">
      <c r="A4309" s="185" t="s">
        <v>2384</v>
      </c>
      <c r="B4309" s="138" t="s">
        <v>10005</v>
      </c>
      <c r="C4309" s="139" t="s">
        <v>17</v>
      </c>
      <c r="D4309" s="139">
        <v>0</v>
      </c>
      <c r="E4309" s="140">
        <f ca="1">OFFSET(INDEX(Composições!A:H,MATCH(Orçamentária!A4309,Composições!A:A,0),8),2,0)</f>
        <v>2.831</v>
      </c>
      <c r="F4309" s="141">
        <f t="shared" ca="1" si="203"/>
        <v>0</v>
      </c>
      <c r="G4309" s="142">
        <f>IF($K4309="Padrão",BDI!$B$17,IF($K4309="Diferenciado",BDI!$E$17,0))</f>
        <v>0.21290000000000001</v>
      </c>
      <c r="H4309" s="140">
        <f t="shared" ca="1" si="201"/>
        <v>3.43</v>
      </c>
      <c r="I4309" s="141">
        <f t="shared" ca="1" si="202"/>
        <v>0</v>
      </c>
      <c r="J4309" s="143"/>
      <c r="K4309" s="144" t="s">
        <v>3103</v>
      </c>
    </row>
    <row r="4310" spans="1:11" hidden="1" x14ac:dyDescent="0.25">
      <c r="A4310" s="185" t="s">
        <v>2385</v>
      </c>
      <c r="B4310" s="138" t="s">
        <v>10006</v>
      </c>
      <c r="C4310" s="139" t="s">
        <v>17</v>
      </c>
      <c r="D4310" s="139">
        <v>0</v>
      </c>
      <c r="E4310" s="140">
        <f ca="1">OFFSET(INDEX(Composições!A:H,MATCH(Orçamentária!A4310,Composições!A:A,0),8),2,0)</f>
        <v>14.297499999999999</v>
      </c>
      <c r="F4310" s="141">
        <f t="shared" ca="1" si="203"/>
        <v>0</v>
      </c>
      <c r="G4310" s="142">
        <f>IF($K4310="Padrão",BDI!$B$17,IF($K4310="Diferenciado",BDI!$E$17,0))</f>
        <v>0.21290000000000001</v>
      </c>
      <c r="H4310" s="140">
        <f t="shared" ca="1" si="201"/>
        <v>17.34</v>
      </c>
      <c r="I4310" s="141">
        <f t="shared" ca="1" si="202"/>
        <v>0</v>
      </c>
      <c r="J4310" s="143"/>
      <c r="K4310" s="144" t="s">
        <v>3103</v>
      </c>
    </row>
    <row r="4311" spans="1:11" hidden="1" x14ac:dyDescent="0.25">
      <c r="A4311" s="185" t="s">
        <v>2386</v>
      </c>
      <c r="B4311" s="138" t="s">
        <v>10007</v>
      </c>
      <c r="C4311" s="139" t="s">
        <v>17</v>
      </c>
      <c r="D4311" s="139">
        <v>0</v>
      </c>
      <c r="E4311" s="140">
        <f ca="1">OFFSET(INDEX(Composições!A:H,MATCH(Orçamentária!A4311,Composições!A:A,0),8),2,0)</f>
        <v>7.4005000000000001</v>
      </c>
      <c r="F4311" s="141">
        <f t="shared" ca="1" si="203"/>
        <v>0</v>
      </c>
      <c r="G4311" s="142">
        <f>IF($K4311="Padrão",BDI!$B$17,IF($K4311="Diferenciado",BDI!$E$17,0))</f>
        <v>0.21290000000000001</v>
      </c>
      <c r="H4311" s="140">
        <f t="shared" ca="1" si="201"/>
        <v>8.98</v>
      </c>
      <c r="I4311" s="141">
        <f t="shared" ca="1" si="202"/>
        <v>0</v>
      </c>
      <c r="J4311" s="143"/>
      <c r="K4311" s="144" t="s">
        <v>3103</v>
      </c>
    </row>
    <row r="4312" spans="1:11" hidden="1" x14ac:dyDescent="0.25">
      <c r="A4312" s="185" t="s">
        <v>2387</v>
      </c>
      <c r="B4312" s="138" t="s">
        <v>2388</v>
      </c>
      <c r="C4312" s="139" t="s">
        <v>17</v>
      </c>
      <c r="D4312" s="139">
        <v>0</v>
      </c>
      <c r="E4312" s="140">
        <f ca="1">OFFSET(INDEX(Composições!A:H,MATCH(Orçamentária!A4312,Composições!A:A,0),8),2,0)</f>
        <v>0</v>
      </c>
      <c r="F4312" s="141">
        <f t="shared" ca="1" si="203"/>
        <v>0</v>
      </c>
      <c r="G4312" s="142">
        <f>IF($K4312="Padrão",BDI!$B$17,IF($K4312="Diferenciado",BDI!$E$17,0))</f>
        <v>0.21290000000000001</v>
      </c>
      <c r="H4312" s="140">
        <f t="shared" ca="1" si="201"/>
        <v>0</v>
      </c>
      <c r="I4312" s="141">
        <f t="shared" ca="1" si="202"/>
        <v>0</v>
      </c>
      <c r="J4312" s="143"/>
      <c r="K4312" s="144" t="s">
        <v>3103</v>
      </c>
    </row>
    <row r="4313" spans="1:11" hidden="1" x14ac:dyDescent="0.25">
      <c r="A4313" s="185" t="s">
        <v>2389</v>
      </c>
      <c r="B4313" s="138" t="s">
        <v>2390</v>
      </c>
      <c r="C4313" s="139" t="s">
        <v>17</v>
      </c>
      <c r="D4313" s="139">
        <v>0</v>
      </c>
      <c r="E4313" s="140">
        <f ca="1">OFFSET(INDEX(Composições!A:H,MATCH(Orçamentária!A4313,Composições!A:A,0),8),2,0)</f>
        <v>0</v>
      </c>
      <c r="F4313" s="141">
        <f t="shared" ca="1" si="203"/>
        <v>0</v>
      </c>
      <c r="G4313" s="142">
        <f>IF($K4313="Padrão",BDI!$B$17,IF($K4313="Diferenciado",BDI!$E$17,0))</f>
        <v>0.21290000000000001</v>
      </c>
      <c r="H4313" s="140">
        <f t="shared" ca="1" si="201"/>
        <v>0</v>
      </c>
      <c r="I4313" s="141">
        <f t="shared" ca="1" si="202"/>
        <v>0</v>
      </c>
      <c r="J4313" s="143"/>
      <c r="K4313" s="144" t="s">
        <v>3103</v>
      </c>
    </row>
    <row r="4314" spans="1:11" hidden="1" x14ac:dyDescent="0.25">
      <c r="A4314" s="185" t="s">
        <v>2391</v>
      </c>
      <c r="B4314" s="138" t="s">
        <v>2392</v>
      </c>
      <c r="C4314" s="139" t="s">
        <v>17</v>
      </c>
      <c r="D4314" s="139">
        <v>0</v>
      </c>
      <c r="E4314" s="140">
        <f ca="1">OFFSET(INDEX(Composições!A:H,MATCH(Orçamentária!A4314,Composições!A:A,0),8),2,0)</f>
        <v>0</v>
      </c>
      <c r="F4314" s="141">
        <f t="shared" ca="1" si="203"/>
        <v>0</v>
      </c>
      <c r="G4314" s="142">
        <f>IF($K4314="Padrão",BDI!$B$17,IF($K4314="Diferenciado",BDI!$E$17,0))</f>
        <v>0.21290000000000001</v>
      </c>
      <c r="H4314" s="140">
        <f t="shared" ca="1" si="201"/>
        <v>0</v>
      </c>
      <c r="I4314" s="141">
        <f t="shared" ca="1" si="202"/>
        <v>0</v>
      </c>
      <c r="J4314" s="143"/>
      <c r="K4314" s="144" t="s">
        <v>3103</v>
      </c>
    </row>
    <row r="4315" spans="1:11" hidden="1" x14ac:dyDescent="0.25">
      <c r="A4315" s="185" t="s">
        <v>2393</v>
      </c>
      <c r="B4315" s="138" t="s">
        <v>2394</v>
      </c>
      <c r="C4315" s="139" t="s">
        <v>17</v>
      </c>
      <c r="D4315" s="139">
        <v>0</v>
      </c>
      <c r="E4315" s="140">
        <f ca="1">OFFSET(INDEX(Composições!A:H,MATCH(Orçamentária!A4315,Composições!A:A,0),8),2,0)</f>
        <v>0</v>
      </c>
      <c r="F4315" s="141">
        <f t="shared" ca="1" si="203"/>
        <v>0</v>
      </c>
      <c r="G4315" s="142">
        <f>IF($K4315="Padrão",BDI!$B$17,IF($K4315="Diferenciado",BDI!$E$17,0))</f>
        <v>0.21290000000000001</v>
      </c>
      <c r="H4315" s="140">
        <f t="shared" ca="1" si="201"/>
        <v>0</v>
      </c>
      <c r="I4315" s="141">
        <f t="shared" ca="1" si="202"/>
        <v>0</v>
      </c>
      <c r="J4315" s="143"/>
      <c r="K4315" s="144" t="s">
        <v>3103</v>
      </c>
    </row>
    <row r="4316" spans="1:11" hidden="1" x14ac:dyDescent="0.25">
      <c r="A4316" s="185" t="s">
        <v>2395</v>
      </c>
      <c r="B4316" s="138" t="s">
        <v>10008</v>
      </c>
      <c r="C4316" s="139" t="s">
        <v>17</v>
      </c>
      <c r="D4316" s="139">
        <v>0</v>
      </c>
      <c r="E4316" s="140">
        <f ca="1">OFFSET(INDEX(Composições!A:H,MATCH(Orçamentária!A4316,Composições!A:A,0),8),2,0)</f>
        <v>8.4834999999999994</v>
      </c>
      <c r="F4316" s="141">
        <f t="shared" ca="1" si="203"/>
        <v>0</v>
      </c>
      <c r="G4316" s="142">
        <f>IF($K4316="Padrão",BDI!$B$17,IF($K4316="Diferenciado",BDI!$E$17,0))</f>
        <v>0.21290000000000001</v>
      </c>
      <c r="H4316" s="140">
        <f t="shared" ca="1" si="201"/>
        <v>10.29</v>
      </c>
      <c r="I4316" s="141">
        <f t="shared" ca="1" si="202"/>
        <v>0</v>
      </c>
      <c r="J4316" s="143"/>
      <c r="K4316" s="144" t="s">
        <v>3103</v>
      </c>
    </row>
    <row r="4317" spans="1:11" hidden="1" x14ac:dyDescent="0.25">
      <c r="A4317" s="185" t="s">
        <v>2396</v>
      </c>
      <c r="B4317" s="138" t="s">
        <v>10009</v>
      </c>
      <c r="C4317" s="139" t="s">
        <v>17</v>
      </c>
      <c r="D4317" s="139">
        <v>0</v>
      </c>
      <c r="E4317" s="140">
        <f ca="1">OFFSET(INDEX(Composições!A:H,MATCH(Orçamentária!A4317,Composições!A:A,0),8),2,0)</f>
        <v>0</v>
      </c>
      <c r="F4317" s="141">
        <f t="shared" ca="1" si="203"/>
        <v>0</v>
      </c>
      <c r="G4317" s="142">
        <f>IF($K4317="Padrão",BDI!$B$17,IF($K4317="Diferenciado",BDI!$E$17,0))</f>
        <v>0.21290000000000001</v>
      </c>
      <c r="H4317" s="140">
        <f t="shared" ca="1" si="201"/>
        <v>0</v>
      </c>
      <c r="I4317" s="141">
        <f t="shared" ca="1" si="202"/>
        <v>0</v>
      </c>
      <c r="J4317" s="143"/>
      <c r="K4317" s="144" t="s">
        <v>3103</v>
      </c>
    </row>
    <row r="4318" spans="1:11" hidden="1" x14ac:dyDescent="0.25">
      <c r="A4318" s="185" t="s">
        <v>2398</v>
      </c>
      <c r="B4318" s="138" t="s">
        <v>10010</v>
      </c>
      <c r="C4318" s="139" t="s">
        <v>17</v>
      </c>
      <c r="D4318" s="139">
        <v>0</v>
      </c>
      <c r="E4318" s="140">
        <f ca="1">OFFSET(INDEX(Composições!A:H,MATCH(Orçamentária!A4318,Composições!A:A,0),8),2,0)</f>
        <v>0</v>
      </c>
      <c r="F4318" s="141">
        <f t="shared" ca="1" si="203"/>
        <v>0</v>
      </c>
      <c r="G4318" s="142">
        <f>IF($K4318="Padrão",BDI!$B$17,IF($K4318="Diferenciado",BDI!$E$17,0))</f>
        <v>0.21290000000000001</v>
      </c>
      <c r="H4318" s="140">
        <f t="shared" ca="1" si="201"/>
        <v>0</v>
      </c>
      <c r="I4318" s="141">
        <f t="shared" ca="1" si="202"/>
        <v>0</v>
      </c>
      <c r="J4318" s="143"/>
      <c r="K4318" s="144" t="s">
        <v>3103</v>
      </c>
    </row>
    <row r="4319" spans="1:11" hidden="1" x14ac:dyDescent="0.25">
      <c r="A4319" s="185" t="s">
        <v>2400</v>
      </c>
      <c r="B4319" s="138" t="s">
        <v>10011</v>
      </c>
      <c r="C4319" s="139" t="s">
        <v>17</v>
      </c>
      <c r="D4319" s="139">
        <v>0</v>
      </c>
      <c r="E4319" s="140">
        <f ca="1">OFFSET(INDEX(Composições!A:H,MATCH(Orçamentária!A4319,Composições!A:A,0),8),2,0)</f>
        <v>53.180999999999997</v>
      </c>
      <c r="F4319" s="141">
        <f t="shared" ca="1" si="203"/>
        <v>0</v>
      </c>
      <c r="G4319" s="142">
        <f>IF($K4319="Padrão",BDI!$B$17,IF($K4319="Diferenciado",BDI!$E$17,0))</f>
        <v>0.21290000000000001</v>
      </c>
      <c r="H4319" s="140">
        <f t="shared" ca="1" si="201"/>
        <v>64.5</v>
      </c>
      <c r="I4319" s="141">
        <f t="shared" ca="1" si="202"/>
        <v>0</v>
      </c>
      <c r="J4319" s="143"/>
      <c r="K4319" s="144" t="s">
        <v>3103</v>
      </c>
    </row>
    <row r="4320" spans="1:11" hidden="1" x14ac:dyDescent="0.25">
      <c r="A4320" s="185" t="s">
        <v>2401</v>
      </c>
      <c r="B4320" s="138" t="s">
        <v>10012</v>
      </c>
      <c r="C4320" s="139" t="s">
        <v>17</v>
      </c>
      <c r="D4320" s="139">
        <v>0</v>
      </c>
      <c r="E4320" s="140">
        <f ca="1">OFFSET(INDEX(Composições!A:H,MATCH(Orçamentária!A4320,Composições!A:A,0),8),2,0)</f>
        <v>2.9259999999999997</v>
      </c>
      <c r="F4320" s="141">
        <f t="shared" ca="1" si="203"/>
        <v>0</v>
      </c>
      <c r="G4320" s="142">
        <f>IF($K4320="Padrão",BDI!$B$17,IF($K4320="Diferenciado",BDI!$E$17,0))</f>
        <v>0.21290000000000001</v>
      </c>
      <c r="H4320" s="140">
        <f t="shared" ca="1" si="201"/>
        <v>3.55</v>
      </c>
      <c r="I4320" s="141">
        <f t="shared" ca="1" si="202"/>
        <v>0</v>
      </c>
      <c r="J4320" s="143"/>
      <c r="K4320" s="144" t="s">
        <v>3103</v>
      </c>
    </row>
    <row r="4321" spans="1:11" hidden="1" x14ac:dyDescent="0.25">
      <c r="A4321" s="185" t="s">
        <v>2402</v>
      </c>
      <c r="B4321" s="138" t="s">
        <v>10013</v>
      </c>
      <c r="C4321" s="139" t="s">
        <v>17</v>
      </c>
      <c r="D4321" s="139">
        <v>0</v>
      </c>
      <c r="E4321" s="140">
        <f ca="1">OFFSET(INDEX(Composições!A:H,MATCH(Orçamentária!A4321,Composições!A:A,0),8),2,0)</f>
        <v>0</v>
      </c>
      <c r="F4321" s="141">
        <f t="shared" ca="1" si="203"/>
        <v>0</v>
      </c>
      <c r="G4321" s="142">
        <f>IF($K4321="Padrão",BDI!$B$17,IF($K4321="Diferenciado",BDI!$E$17,0))</f>
        <v>0.21290000000000001</v>
      </c>
      <c r="H4321" s="140">
        <f t="shared" ca="1" si="201"/>
        <v>0</v>
      </c>
      <c r="I4321" s="141">
        <f t="shared" ca="1" si="202"/>
        <v>0</v>
      </c>
      <c r="J4321" s="143"/>
      <c r="K4321" s="144" t="s">
        <v>3103</v>
      </c>
    </row>
    <row r="4322" spans="1:11" hidden="1" x14ac:dyDescent="0.25">
      <c r="A4322" s="185" t="s">
        <v>2404</v>
      </c>
      <c r="B4322" s="138" t="s">
        <v>10014</v>
      </c>
      <c r="C4322" s="139" t="s">
        <v>17</v>
      </c>
      <c r="D4322" s="139">
        <v>0</v>
      </c>
      <c r="E4322" s="140">
        <f ca="1">OFFSET(INDEX(Composições!A:H,MATCH(Orçamentária!A4322,Composições!A:A,0),8),2,0)</f>
        <v>0</v>
      </c>
      <c r="F4322" s="141">
        <f t="shared" ca="1" si="203"/>
        <v>0</v>
      </c>
      <c r="G4322" s="142">
        <f>IF($K4322="Padrão",BDI!$B$17,IF($K4322="Diferenciado",BDI!$E$17,0))</f>
        <v>0.21290000000000001</v>
      </c>
      <c r="H4322" s="140">
        <f t="shared" ca="1" si="201"/>
        <v>0</v>
      </c>
      <c r="I4322" s="141">
        <f t="shared" ca="1" si="202"/>
        <v>0</v>
      </c>
      <c r="J4322" s="143"/>
      <c r="K4322" s="144" t="s">
        <v>3103</v>
      </c>
    </row>
    <row r="4323" spans="1:11" hidden="1" x14ac:dyDescent="0.25">
      <c r="A4323" s="185" t="s">
        <v>2406</v>
      </c>
      <c r="B4323" s="138" t="s">
        <v>10015</v>
      </c>
      <c r="C4323" s="139" t="s">
        <v>17</v>
      </c>
      <c r="D4323" s="139">
        <v>0</v>
      </c>
      <c r="E4323" s="140">
        <f ca="1">OFFSET(INDEX(Composições!A:H,MATCH(Orçamentária!A4323,Composições!A:A,0),8),2,0)</f>
        <v>0</v>
      </c>
      <c r="F4323" s="141">
        <f t="shared" ca="1" si="203"/>
        <v>0</v>
      </c>
      <c r="G4323" s="142">
        <f>IF($K4323="Padrão",BDI!$B$17,IF($K4323="Diferenciado",BDI!$E$17,0))</f>
        <v>0.21290000000000001</v>
      </c>
      <c r="H4323" s="140">
        <f t="shared" ca="1" si="201"/>
        <v>0</v>
      </c>
      <c r="I4323" s="141">
        <f t="shared" ca="1" si="202"/>
        <v>0</v>
      </c>
      <c r="J4323" s="143"/>
      <c r="K4323" s="144" t="s">
        <v>3103</v>
      </c>
    </row>
    <row r="4324" spans="1:11" hidden="1" x14ac:dyDescent="0.25">
      <c r="A4324" s="185" t="s">
        <v>2408</v>
      </c>
      <c r="B4324" s="138" t="s">
        <v>10016</v>
      </c>
      <c r="C4324" s="139" t="s">
        <v>17</v>
      </c>
      <c r="D4324" s="139">
        <v>0</v>
      </c>
      <c r="E4324" s="140">
        <f ca="1">OFFSET(INDEX(Composições!A:H,MATCH(Orçamentária!A4324,Composições!A:A,0),8),2,0)</f>
        <v>0</v>
      </c>
      <c r="F4324" s="141">
        <f t="shared" ca="1" si="203"/>
        <v>0</v>
      </c>
      <c r="G4324" s="142">
        <f>IF($K4324="Padrão",BDI!$B$17,IF($K4324="Diferenciado",BDI!$E$17,0))</f>
        <v>0.21290000000000001</v>
      </c>
      <c r="H4324" s="140">
        <f t="shared" ca="1" si="201"/>
        <v>0</v>
      </c>
      <c r="I4324" s="141">
        <f t="shared" ca="1" si="202"/>
        <v>0</v>
      </c>
      <c r="J4324" s="143"/>
      <c r="K4324" s="144" t="s">
        <v>3103</v>
      </c>
    </row>
    <row r="4325" spans="1:11" hidden="1" x14ac:dyDescent="0.25">
      <c r="A4325" s="185" t="s">
        <v>2410</v>
      </c>
      <c r="B4325" s="138" t="s">
        <v>10017</v>
      </c>
      <c r="C4325" s="139" t="s">
        <v>17</v>
      </c>
      <c r="D4325" s="139">
        <v>0</v>
      </c>
      <c r="E4325" s="140">
        <f ca="1">OFFSET(INDEX(Composições!A:H,MATCH(Orçamentária!A4325,Composições!A:A,0),8),2,0)</f>
        <v>0</v>
      </c>
      <c r="F4325" s="141">
        <f t="shared" ca="1" si="203"/>
        <v>0</v>
      </c>
      <c r="G4325" s="142">
        <f>IF($K4325="Padrão",BDI!$B$17,IF($K4325="Diferenciado",BDI!$E$17,0))</f>
        <v>0.21290000000000001</v>
      </c>
      <c r="H4325" s="140">
        <f t="shared" ca="1" si="201"/>
        <v>0</v>
      </c>
      <c r="I4325" s="141">
        <f t="shared" ca="1" si="202"/>
        <v>0</v>
      </c>
      <c r="J4325" s="143"/>
      <c r="K4325" s="144" t="s">
        <v>3103</v>
      </c>
    </row>
    <row r="4326" spans="1:11" hidden="1" x14ac:dyDescent="0.25">
      <c r="A4326" s="185" t="s">
        <v>2412</v>
      </c>
      <c r="B4326" s="138" t="s">
        <v>10018</v>
      </c>
      <c r="C4326" s="139" t="s">
        <v>17</v>
      </c>
      <c r="D4326" s="139">
        <v>0</v>
      </c>
      <c r="E4326" s="140">
        <f ca="1">OFFSET(INDEX(Composições!A:H,MATCH(Orçamentária!A4326,Composições!A:A,0),8),2,0)</f>
        <v>0</v>
      </c>
      <c r="F4326" s="141">
        <f t="shared" ca="1" si="203"/>
        <v>0</v>
      </c>
      <c r="G4326" s="142">
        <f>IF($K4326="Padrão",BDI!$B$17,IF($K4326="Diferenciado",BDI!$E$17,0))</f>
        <v>0.21290000000000001</v>
      </c>
      <c r="H4326" s="140">
        <f t="shared" ca="1" si="201"/>
        <v>0</v>
      </c>
      <c r="I4326" s="141">
        <f t="shared" ca="1" si="202"/>
        <v>0</v>
      </c>
      <c r="J4326" s="143"/>
      <c r="K4326" s="144" t="s">
        <v>3103</v>
      </c>
    </row>
    <row r="4327" spans="1:11" hidden="1" x14ac:dyDescent="0.25">
      <c r="A4327" s="185" t="s">
        <v>2414</v>
      </c>
      <c r="B4327" s="138" t="s">
        <v>2415</v>
      </c>
      <c r="C4327" s="139" t="s">
        <v>17</v>
      </c>
      <c r="D4327" s="139">
        <v>0</v>
      </c>
      <c r="E4327" s="140">
        <f ca="1">OFFSET(INDEX(Composições!A:H,MATCH(Orçamentária!A4327,Composições!A:A,0),8),2,0)</f>
        <v>0</v>
      </c>
      <c r="F4327" s="141">
        <f t="shared" ca="1" si="203"/>
        <v>0</v>
      </c>
      <c r="G4327" s="142">
        <f>IF($K4327="Padrão",BDI!$B$17,IF($K4327="Diferenciado",BDI!$E$17,0))</f>
        <v>0.21290000000000001</v>
      </c>
      <c r="H4327" s="140">
        <f t="shared" ca="1" si="201"/>
        <v>0</v>
      </c>
      <c r="I4327" s="141">
        <f t="shared" ca="1" si="202"/>
        <v>0</v>
      </c>
      <c r="J4327" s="143"/>
      <c r="K4327" s="144" t="s">
        <v>3103</v>
      </c>
    </row>
    <row r="4328" spans="1:11" hidden="1" x14ac:dyDescent="0.25">
      <c r="A4328" s="185" t="s">
        <v>2416</v>
      </c>
      <c r="B4328" s="138" t="s">
        <v>10019</v>
      </c>
      <c r="C4328" s="139" t="s">
        <v>17</v>
      </c>
      <c r="D4328" s="139">
        <v>0</v>
      </c>
      <c r="E4328" s="140">
        <f ca="1">OFFSET(INDEX(Composições!A:H,MATCH(Orçamentária!A4328,Composições!A:A,0),8),2,0)</f>
        <v>0</v>
      </c>
      <c r="F4328" s="141">
        <f t="shared" ca="1" si="203"/>
        <v>0</v>
      </c>
      <c r="G4328" s="142">
        <f>IF($K4328="Padrão",BDI!$B$17,IF($K4328="Diferenciado",BDI!$E$17,0))</f>
        <v>0.21290000000000001</v>
      </c>
      <c r="H4328" s="140">
        <f t="shared" ca="1" si="201"/>
        <v>0</v>
      </c>
      <c r="I4328" s="141">
        <f t="shared" ca="1" si="202"/>
        <v>0</v>
      </c>
      <c r="J4328" s="143"/>
      <c r="K4328" s="144" t="s">
        <v>3103</v>
      </c>
    </row>
    <row r="4329" spans="1:11" hidden="1" x14ac:dyDescent="0.25">
      <c r="A4329" s="185" t="s">
        <v>2418</v>
      </c>
      <c r="B4329" s="138" t="s">
        <v>10020</v>
      </c>
      <c r="C4329" s="139" t="s">
        <v>17</v>
      </c>
      <c r="D4329" s="139">
        <v>0</v>
      </c>
      <c r="E4329" s="140">
        <f ca="1">OFFSET(INDEX(Composições!A:H,MATCH(Orçamentária!A4329,Composições!A:A,0),8),2,0)</f>
        <v>3.7524999999999999</v>
      </c>
      <c r="F4329" s="141">
        <f t="shared" ca="1" si="203"/>
        <v>0</v>
      </c>
      <c r="G4329" s="142">
        <f>IF($K4329="Padrão",BDI!$B$17,IF($K4329="Diferenciado",BDI!$E$17,0))</f>
        <v>0.21290000000000001</v>
      </c>
      <c r="H4329" s="140">
        <f t="shared" ca="1" si="201"/>
        <v>4.55</v>
      </c>
      <c r="I4329" s="141">
        <f t="shared" ca="1" si="202"/>
        <v>0</v>
      </c>
      <c r="J4329" s="143"/>
      <c r="K4329" s="144" t="s">
        <v>3103</v>
      </c>
    </row>
    <row r="4330" spans="1:11" hidden="1" x14ac:dyDescent="0.25">
      <c r="A4330" s="185" t="s">
        <v>2419</v>
      </c>
      <c r="B4330" s="138" t="s">
        <v>10021</v>
      </c>
      <c r="C4330" s="139" t="s">
        <v>17</v>
      </c>
      <c r="D4330" s="139">
        <v>0</v>
      </c>
      <c r="E4330" s="140">
        <f ca="1">OFFSET(INDEX(Composições!A:H,MATCH(Orçamentária!A4330,Composições!A:A,0),8),2,0)</f>
        <v>15.637</v>
      </c>
      <c r="F4330" s="141">
        <f t="shared" ca="1" si="203"/>
        <v>0</v>
      </c>
      <c r="G4330" s="142">
        <f>IF($K4330="Padrão",BDI!$B$17,IF($K4330="Diferenciado",BDI!$E$17,0))</f>
        <v>0.21290000000000001</v>
      </c>
      <c r="H4330" s="140">
        <f t="shared" ca="1" si="201"/>
        <v>18.97</v>
      </c>
      <c r="I4330" s="141">
        <f t="shared" ca="1" si="202"/>
        <v>0</v>
      </c>
      <c r="J4330" s="143"/>
      <c r="K4330" s="144" t="s">
        <v>3103</v>
      </c>
    </row>
    <row r="4331" spans="1:11" hidden="1" x14ac:dyDescent="0.25">
      <c r="A4331" s="185" t="s">
        <v>2420</v>
      </c>
      <c r="B4331" s="138" t="s">
        <v>10022</v>
      </c>
      <c r="C4331" s="139" t="s">
        <v>17</v>
      </c>
      <c r="D4331" s="139">
        <v>0</v>
      </c>
      <c r="E4331" s="140">
        <f ca="1">OFFSET(INDEX(Composições!A:H,MATCH(Orçamentária!A4331,Composições!A:A,0),8),2,0)</f>
        <v>0</v>
      </c>
      <c r="F4331" s="141">
        <f t="shared" ca="1" si="203"/>
        <v>0</v>
      </c>
      <c r="G4331" s="142">
        <f>IF($K4331="Padrão",BDI!$B$17,IF($K4331="Diferenciado",BDI!$E$17,0))</f>
        <v>0.21290000000000001</v>
      </c>
      <c r="H4331" s="140">
        <f t="shared" ca="1" si="201"/>
        <v>0</v>
      </c>
      <c r="I4331" s="141">
        <f t="shared" ca="1" si="202"/>
        <v>0</v>
      </c>
      <c r="J4331" s="143"/>
      <c r="K4331" s="144" t="s">
        <v>3103</v>
      </c>
    </row>
    <row r="4332" spans="1:11" hidden="1" x14ac:dyDescent="0.25">
      <c r="A4332" s="185" t="s">
        <v>2422</v>
      </c>
      <c r="B4332" s="138" t="s">
        <v>10023</v>
      </c>
      <c r="C4332" s="139" t="s">
        <v>17</v>
      </c>
      <c r="D4332" s="139">
        <v>0</v>
      </c>
      <c r="E4332" s="140">
        <f ca="1">OFFSET(INDEX(Composições!A:H,MATCH(Orçamentária!A4332,Composições!A:A,0),8),2,0)</f>
        <v>0</v>
      </c>
      <c r="F4332" s="141">
        <f t="shared" ca="1" si="203"/>
        <v>0</v>
      </c>
      <c r="G4332" s="142">
        <f>IF($K4332="Padrão",BDI!$B$17,IF($K4332="Diferenciado",BDI!$E$17,0))</f>
        <v>0.21290000000000001</v>
      </c>
      <c r="H4332" s="140">
        <f t="shared" ca="1" si="201"/>
        <v>0</v>
      </c>
      <c r="I4332" s="141">
        <f t="shared" ca="1" si="202"/>
        <v>0</v>
      </c>
      <c r="J4332" s="143"/>
      <c r="K4332" s="144" t="s">
        <v>3103</v>
      </c>
    </row>
    <row r="4333" spans="1:11" hidden="1" x14ac:dyDescent="0.25">
      <c r="A4333" s="185" t="s">
        <v>2424</v>
      </c>
      <c r="B4333" s="138" t="s">
        <v>10024</v>
      </c>
      <c r="C4333" s="139" t="s">
        <v>17</v>
      </c>
      <c r="D4333" s="139">
        <v>0</v>
      </c>
      <c r="E4333" s="140">
        <f ca="1">OFFSET(INDEX(Composições!A:H,MATCH(Orçamentária!A4333,Composições!A:A,0),8),2,0)</f>
        <v>4.2655000000000003</v>
      </c>
      <c r="F4333" s="141">
        <f t="shared" ca="1" si="203"/>
        <v>0</v>
      </c>
      <c r="G4333" s="142">
        <f>IF($K4333="Padrão",BDI!$B$17,IF($K4333="Diferenciado",BDI!$E$17,0))</f>
        <v>0.21290000000000001</v>
      </c>
      <c r="H4333" s="140">
        <f t="shared" ca="1" si="201"/>
        <v>5.17</v>
      </c>
      <c r="I4333" s="141">
        <f t="shared" ca="1" si="202"/>
        <v>0</v>
      </c>
      <c r="J4333" s="143"/>
      <c r="K4333" s="144" t="s">
        <v>3103</v>
      </c>
    </row>
    <row r="4334" spans="1:11" hidden="1" x14ac:dyDescent="0.25">
      <c r="A4334" s="185" t="s">
        <v>2425</v>
      </c>
      <c r="B4334" s="138" t="s">
        <v>10025</v>
      </c>
      <c r="C4334" s="139" t="s">
        <v>17</v>
      </c>
      <c r="D4334" s="139">
        <v>0</v>
      </c>
      <c r="E4334" s="140">
        <f ca="1">OFFSET(INDEX(Composições!A:H,MATCH(Orçamentária!A4334,Composições!A:A,0),8),2,0)</f>
        <v>1.71</v>
      </c>
      <c r="F4334" s="141">
        <f t="shared" ca="1" si="203"/>
        <v>0</v>
      </c>
      <c r="G4334" s="142">
        <f>IF($K4334="Padrão",BDI!$B$17,IF($K4334="Diferenciado",BDI!$E$17,0))</f>
        <v>0.21290000000000001</v>
      </c>
      <c r="H4334" s="140">
        <f t="shared" ca="1" si="201"/>
        <v>2.0699999999999998</v>
      </c>
      <c r="I4334" s="141">
        <f t="shared" ca="1" si="202"/>
        <v>0</v>
      </c>
      <c r="J4334" s="143"/>
      <c r="K4334" s="144" t="s">
        <v>3103</v>
      </c>
    </row>
    <row r="4335" spans="1:11" hidden="1" x14ac:dyDescent="0.25">
      <c r="A4335" s="185" t="s">
        <v>2426</v>
      </c>
      <c r="B4335" s="138" t="s">
        <v>10026</v>
      </c>
      <c r="C4335" s="139" t="s">
        <v>17</v>
      </c>
      <c r="D4335" s="139">
        <v>0</v>
      </c>
      <c r="E4335" s="140">
        <f ca="1">OFFSET(INDEX(Composições!A:H,MATCH(Orçamentária!A4335,Composições!A:A,0),8),2,0)</f>
        <v>2.698</v>
      </c>
      <c r="F4335" s="141">
        <f t="shared" ca="1" si="203"/>
        <v>0</v>
      </c>
      <c r="G4335" s="142">
        <f>IF($K4335="Padrão",BDI!$B$17,IF($K4335="Diferenciado",BDI!$E$17,0))</f>
        <v>0.21290000000000001</v>
      </c>
      <c r="H4335" s="140">
        <f t="shared" ca="1" si="201"/>
        <v>3.27</v>
      </c>
      <c r="I4335" s="141">
        <f t="shared" ca="1" si="202"/>
        <v>0</v>
      </c>
      <c r="J4335" s="143"/>
      <c r="K4335" s="144" t="s">
        <v>3103</v>
      </c>
    </row>
    <row r="4336" spans="1:11" hidden="1" x14ac:dyDescent="0.25">
      <c r="A4336" s="185" t="s">
        <v>2427</v>
      </c>
      <c r="B4336" s="138" t="s">
        <v>10027</v>
      </c>
      <c r="C4336" s="139" t="s">
        <v>17</v>
      </c>
      <c r="D4336" s="139">
        <v>0</v>
      </c>
      <c r="E4336" s="140">
        <f ca="1">OFFSET(INDEX(Composições!A:H,MATCH(Orçamentária!A4336,Composições!A:A,0),8),2,0)</f>
        <v>0</v>
      </c>
      <c r="F4336" s="141">
        <f t="shared" ca="1" si="203"/>
        <v>0</v>
      </c>
      <c r="G4336" s="142">
        <f>IF($K4336="Padrão",BDI!$B$17,IF($K4336="Diferenciado",BDI!$E$17,0))</f>
        <v>0.21290000000000001</v>
      </c>
      <c r="H4336" s="140">
        <f t="shared" ca="1" si="201"/>
        <v>0</v>
      </c>
      <c r="I4336" s="141">
        <f t="shared" ca="1" si="202"/>
        <v>0</v>
      </c>
      <c r="J4336" s="143"/>
      <c r="K4336" s="144" t="s">
        <v>3103</v>
      </c>
    </row>
    <row r="4337" spans="1:11" hidden="1" x14ac:dyDescent="0.25">
      <c r="A4337" s="185" t="s">
        <v>2429</v>
      </c>
      <c r="B4337" s="138" t="s">
        <v>10028</v>
      </c>
      <c r="C4337" s="139" t="s">
        <v>17</v>
      </c>
      <c r="D4337" s="139">
        <v>0</v>
      </c>
      <c r="E4337" s="140">
        <f ca="1">OFFSET(INDEX(Composições!A:H,MATCH(Orçamentária!A4337,Composições!A:A,0),8),2,0)</f>
        <v>0</v>
      </c>
      <c r="F4337" s="141">
        <f t="shared" ca="1" si="203"/>
        <v>0</v>
      </c>
      <c r="G4337" s="142">
        <f>IF($K4337="Padrão",BDI!$B$17,IF($K4337="Diferenciado",BDI!$E$17,0))</f>
        <v>0.21290000000000001</v>
      </c>
      <c r="H4337" s="140">
        <f t="shared" ca="1" si="201"/>
        <v>0</v>
      </c>
      <c r="I4337" s="141">
        <f t="shared" ca="1" si="202"/>
        <v>0</v>
      </c>
      <c r="J4337" s="143"/>
      <c r="K4337" s="144" t="s">
        <v>3103</v>
      </c>
    </row>
    <row r="4338" spans="1:11" hidden="1" x14ac:dyDescent="0.25">
      <c r="A4338" s="185" t="s">
        <v>2431</v>
      </c>
      <c r="B4338" s="138" t="s">
        <v>10029</v>
      </c>
      <c r="C4338" s="139" t="s">
        <v>17</v>
      </c>
      <c r="D4338" s="139">
        <v>0</v>
      </c>
      <c r="E4338" s="140">
        <f ca="1">OFFSET(INDEX(Composições!A:H,MATCH(Orçamentária!A4338,Composições!A:A,0),8),2,0)</f>
        <v>0</v>
      </c>
      <c r="F4338" s="141">
        <f t="shared" ca="1" si="203"/>
        <v>0</v>
      </c>
      <c r="G4338" s="142">
        <f>IF($K4338="Padrão",BDI!$B$17,IF($K4338="Diferenciado",BDI!$E$17,0))</f>
        <v>0.21290000000000001</v>
      </c>
      <c r="H4338" s="140">
        <f t="shared" ca="1" si="201"/>
        <v>0</v>
      </c>
      <c r="I4338" s="141">
        <f t="shared" ca="1" si="202"/>
        <v>0</v>
      </c>
      <c r="J4338" s="143"/>
      <c r="K4338" s="144" t="s">
        <v>3103</v>
      </c>
    </row>
    <row r="4339" spans="1:11" hidden="1" x14ac:dyDescent="0.25">
      <c r="A4339" s="185" t="s">
        <v>2433</v>
      </c>
      <c r="B4339" s="138" t="s">
        <v>10030</v>
      </c>
      <c r="C4339" s="139" t="s">
        <v>17</v>
      </c>
      <c r="D4339" s="139">
        <v>0</v>
      </c>
      <c r="E4339" s="140">
        <f ca="1">OFFSET(INDEX(Composições!A:H,MATCH(Orçamentária!A4339,Composições!A:A,0),8),2,0)</f>
        <v>0</v>
      </c>
      <c r="F4339" s="141">
        <f t="shared" ca="1" si="203"/>
        <v>0</v>
      </c>
      <c r="G4339" s="142">
        <f>IF($K4339="Padrão",BDI!$B$17,IF($K4339="Diferenciado",BDI!$E$17,0))</f>
        <v>0.21290000000000001</v>
      </c>
      <c r="H4339" s="140">
        <f t="shared" ca="1" si="201"/>
        <v>0</v>
      </c>
      <c r="I4339" s="141">
        <f t="shared" ca="1" si="202"/>
        <v>0</v>
      </c>
      <c r="J4339" s="143"/>
      <c r="K4339" s="144" t="s">
        <v>3103</v>
      </c>
    </row>
    <row r="4340" spans="1:11" hidden="1" x14ac:dyDescent="0.25">
      <c r="A4340" s="185" t="s">
        <v>2435</v>
      </c>
      <c r="B4340" s="138" t="s">
        <v>10031</v>
      </c>
      <c r="C4340" s="139" t="s">
        <v>17</v>
      </c>
      <c r="D4340" s="139">
        <v>0</v>
      </c>
      <c r="E4340" s="140">
        <f ca="1">OFFSET(INDEX(Composições!A:H,MATCH(Orçamentária!A4340,Composições!A:A,0),8),2,0)</f>
        <v>0</v>
      </c>
      <c r="F4340" s="141">
        <f t="shared" ca="1" si="203"/>
        <v>0</v>
      </c>
      <c r="G4340" s="142">
        <f>IF($K4340="Padrão",BDI!$B$17,IF($K4340="Diferenciado",BDI!$E$17,0))</f>
        <v>0.21290000000000001</v>
      </c>
      <c r="H4340" s="140">
        <f t="shared" ca="1" si="201"/>
        <v>0</v>
      </c>
      <c r="I4340" s="141">
        <f t="shared" ca="1" si="202"/>
        <v>0</v>
      </c>
      <c r="J4340" s="143"/>
      <c r="K4340" s="144" t="s">
        <v>3103</v>
      </c>
    </row>
    <row r="4341" spans="1:11" hidden="1" x14ac:dyDescent="0.25">
      <c r="A4341" s="185" t="s">
        <v>2437</v>
      </c>
      <c r="B4341" s="138" t="s">
        <v>10032</v>
      </c>
      <c r="C4341" s="139" t="s">
        <v>17</v>
      </c>
      <c r="D4341" s="139">
        <v>0</v>
      </c>
      <c r="E4341" s="140">
        <f ca="1">OFFSET(INDEX(Composições!A:H,MATCH(Orçamentária!A4341,Composições!A:A,0),8),2,0)</f>
        <v>0</v>
      </c>
      <c r="F4341" s="141">
        <f t="shared" ca="1" si="203"/>
        <v>0</v>
      </c>
      <c r="G4341" s="142">
        <f>IF($K4341="Padrão",BDI!$B$17,IF($K4341="Diferenciado",BDI!$E$17,0))</f>
        <v>0.21290000000000001</v>
      </c>
      <c r="H4341" s="140">
        <f t="shared" ca="1" si="201"/>
        <v>0</v>
      </c>
      <c r="I4341" s="141">
        <f t="shared" ca="1" si="202"/>
        <v>0</v>
      </c>
      <c r="J4341" s="143"/>
      <c r="K4341" s="144" t="s">
        <v>3103</v>
      </c>
    </row>
    <row r="4342" spans="1:11" hidden="1" x14ac:dyDescent="0.25">
      <c r="A4342" s="185" t="s">
        <v>2439</v>
      </c>
      <c r="B4342" s="138" t="s">
        <v>10033</v>
      </c>
      <c r="C4342" s="139" t="s">
        <v>17</v>
      </c>
      <c r="D4342" s="139">
        <v>0</v>
      </c>
      <c r="E4342" s="140">
        <f ca="1">OFFSET(INDEX(Composições!A:H,MATCH(Orçamentária!A4342,Composições!A:A,0),8),2,0)</f>
        <v>0</v>
      </c>
      <c r="F4342" s="141">
        <f t="shared" ca="1" si="203"/>
        <v>0</v>
      </c>
      <c r="G4342" s="142">
        <f>IF($K4342="Padrão",BDI!$B$17,IF($K4342="Diferenciado",BDI!$E$17,0))</f>
        <v>0.21290000000000001</v>
      </c>
      <c r="H4342" s="140">
        <f t="shared" ca="1" si="201"/>
        <v>0</v>
      </c>
      <c r="I4342" s="141">
        <f t="shared" ca="1" si="202"/>
        <v>0</v>
      </c>
      <c r="J4342" s="143"/>
      <c r="K4342" s="144" t="s">
        <v>3103</v>
      </c>
    </row>
    <row r="4343" spans="1:11" hidden="1" x14ac:dyDescent="0.25">
      <c r="A4343" s="185" t="s">
        <v>2441</v>
      </c>
      <c r="B4343" s="138" t="s">
        <v>10034</v>
      </c>
      <c r="C4343" s="139" t="s">
        <v>17</v>
      </c>
      <c r="D4343" s="139">
        <v>0</v>
      </c>
      <c r="E4343" s="140">
        <f ca="1">OFFSET(INDEX(Composições!A:H,MATCH(Orçamentária!A4343,Composições!A:A,0),8),2,0)</f>
        <v>0</v>
      </c>
      <c r="F4343" s="141">
        <f t="shared" ca="1" si="203"/>
        <v>0</v>
      </c>
      <c r="G4343" s="142">
        <f>IF($K4343="Padrão",BDI!$B$17,IF($K4343="Diferenciado",BDI!$E$17,0))</f>
        <v>0.21290000000000001</v>
      </c>
      <c r="H4343" s="140">
        <f t="shared" ca="1" si="201"/>
        <v>0</v>
      </c>
      <c r="I4343" s="141">
        <f t="shared" ca="1" si="202"/>
        <v>0</v>
      </c>
      <c r="J4343" s="143"/>
      <c r="K4343" s="144" t="s">
        <v>3103</v>
      </c>
    </row>
    <row r="4344" spans="1:11" hidden="1" x14ac:dyDescent="0.25">
      <c r="A4344" s="185" t="s">
        <v>2443</v>
      </c>
      <c r="B4344" s="138" t="s">
        <v>10035</v>
      </c>
      <c r="C4344" s="139" t="s">
        <v>17</v>
      </c>
      <c r="D4344" s="139">
        <v>0</v>
      </c>
      <c r="E4344" s="140">
        <f ca="1">OFFSET(INDEX(Composições!A:H,MATCH(Orçamentária!A4344,Composições!A:A,0),8),2,0)</f>
        <v>0</v>
      </c>
      <c r="F4344" s="141">
        <f t="shared" ca="1" si="203"/>
        <v>0</v>
      </c>
      <c r="G4344" s="142">
        <f>IF($K4344="Padrão",BDI!$B$17,IF($K4344="Diferenciado",BDI!$E$17,0))</f>
        <v>0.21290000000000001</v>
      </c>
      <c r="H4344" s="140">
        <f t="shared" ca="1" si="201"/>
        <v>0</v>
      </c>
      <c r="I4344" s="141">
        <f t="shared" ca="1" si="202"/>
        <v>0</v>
      </c>
      <c r="J4344" s="143"/>
      <c r="K4344" s="144" t="s">
        <v>3103</v>
      </c>
    </row>
    <row r="4345" spans="1:11" hidden="1" x14ac:dyDescent="0.25">
      <c r="A4345" s="185" t="s">
        <v>2445</v>
      </c>
      <c r="B4345" s="138" t="s">
        <v>10036</v>
      </c>
      <c r="C4345" s="139" t="s">
        <v>17</v>
      </c>
      <c r="D4345" s="139">
        <v>0</v>
      </c>
      <c r="E4345" s="140">
        <f ca="1">OFFSET(INDEX(Composições!A:H,MATCH(Orçamentária!A4345,Composições!A:A,0),8),2,0)</f>
        <v>9.6519999999999992</v>
      </c>
      <c r="F4345" s="141">
        <f t="shared" ca="1" si="203"/>
        <v>0</v>
      </c>
      <c r="G4345" s="142">
        <f>IF($K4345="Padrão",BDI!$B$17,IF($K4345="Diferenciado",BDI!$E$17,0))</f>
        <v>0.21290000000000001</v>
      </c>
      <c r="H4345" s="140">
        <f t="shared" ca="1" si="201"/>
        <v>11.71</v>
      </c>
      <c r="I4345" s="141">
        <f t="shared" ca="1" si="202"/>
        <v>0</v>
      </c>
      <c r="J4345" s="143"/>
      <c r="K4345" s="144" t="s">
        <v>3103</v>
      </c>
    </row>
    <row r="4346" spans="1:11" hidden="1" x14ac:dyDescent="0.25">
      <c r="A4346" s="185" t="s">
        <v>2446</v>
      </c>
      <c r="B4346" s="138" t="s">
        <v>10037</v>
      </c>
      <c r="C4346" s="139" t="s">
        <v>17</v>
      </c>
      <c r="D4346" s="139">
        <v>0</v>
      </c>
      <c r="E4346" s="140">
        <f ca="1">OFFSET(INDEX(Composições!A:H,MATCH(Orçamentária!A4346,Composições!A:A,0),8),2,0)</f>
        <v>25.687999999999999</v>
      </c>
      <c r="F4346" s="141">
        <f t="shared" ca="1" si="203"/>
        <v>0</v>
      </c>
      <c r="G4346" s="142">
        <f>IF($K4346="Padrão",BDI!$B$17,IF($K4346="Diferenciado",BDI!$E$17,0))</f>
        <v>0.21290000000000001</v>
      </c>
      <c r="H4346" s="140">
        <f t="shared" ca="1" si="201"/>
        <v>31.16</v>
      </c>
      <c r="I4346" s="141">
        <f t="shared" ca="1" si="202"/>
        <v>0</v>
      </c>
      <c r="J4346" s="143"/>
      <c r="K4346" s="144" t="s">
        <v>3103</v>
      </c>
    </row>
    <row r="4347" spans="1:11" hidden="1" x14ac:dyDescent="0.25">
      <c r="A4347" s="185" t="s">
        <v>2447</v>
      </c>
      <c r="B4347" s="138" t="s">
        <v>10038</v>
      </c>
      <c r="C4347" s="139" t="s">
        <v>17</v>
      </c>
      <c r="D4347" s="139">
        <v>0</v>
      </c>
      <c r="E4347" s="140">
        <f ca="1">OFFSET(INDEX(Composições!A:H,MATCH(Orçamentária!A4347,Composições!A:A,0),8),2,0)</f>
        <v>12.587499999999999</v>
      </c>
      <c r="F4347" s="141">
        <f t="shared" ca="1" si="203"/>
        <v>0</v>
      </c>
      <c r="G4347" s="142">
        <f>IF($K4347="Padrão",BDI!$B$17,IF($K4347="Diferenciado",BDI!$E$17,0))</f>
        <v>0.21290000000000001</v>
      </c>
      <c r="H4347" s="140">
        <f t="shared" ca="1" si="201"/>
        <v>15.27</v>
      </c>
      <c r="I4347" s="141">
        <f t="shared" ca="1" si="202"/>
        <v>0</v>
      </c>
      <c r="J4347" s="143"/>
      <c r="K4347" s="144" t="s">
        <v>3103</v>
      </c>
    </row>
    <row r="4348" spans="1:11" hidden="1" x14ac:dyDescent="0.25">
      <c r="A4348" s="185" t="s">
        <v>2448</v>
      </c>
      <c r="B4348" s="138" t="s">
        <v>10039</v>
      </c>
      <c r="C4348" s="139" t="s">
        <v>17</v>
      </c>
      <c r="D4348" s="139">
        <v>0</v>
      </c>
      <c r="E4348" s="140">
        <f ca="1">OFFSET(INDEX(Composições!A:H,MATCH(Orçamentária!A4348,Composições!A:A,0),8),2,0)</f>
        <v>238.60199999999998</v>
      </c>
      <c r="F4348" s="141">
        <f t="shared" ca="1" si="203"/>
        <v>0</v>
      </c>
      <c r="G4348" s="142">
        <f>IF($K4348="Padrão",BDI!$B$17,IF($K4348="Diferenciado",BDI!$E$17,0))</f>
        <v>0.21290000000000001</v>
      </c>
      <c r="H4348" s="140">
        <f t="shared" ca="1" si="201"/>
        <v>289.39999999999998</v>
      </c>
      <c r="I4348" s="141">
        <f t="shared" ca="1" si="202"/>
        <v>0</v>
      </c>
      <c r="J4348" s="143"/>
      <c r="K4348" s="144" t="s">
        <v>3103</v>
      </c>
    </row>
    <row r="4349" spans="1:11" hidden="1" x14ac:dyDescent="0.25">
      <c r="A4349" s="185" t="s">
        <v>2449</v>
      </c>
      <c r="B4349" s="138" t="s">
        <v>10040</v>
      </c>
      <c r="C4349" s="139" t="s">
        <v>17</v>
      </c>
      <c r="D4349" s="139">
        <v>0</v>
      </c>
      <c r="E4349" s="140">
        <f ca="1">OFFSET(INDEX(Composições!A:H,MATCH(Orçamentária!A4349,Composições!A:A,0),8),2,0)</f>
        <v>385.80449999999996</v>
      </c>
      <c r="F4349" s="141">
        <f t="shared" ca="1" si="203"/>
        <v>0</v>
      </c>
      <c r="G4349" s="142">
        <f>IF($K4349="Padrão",BDI!$B$17,IF($K4349="Diferenciado",BDI!$E$17,0))</f>
        <v>0.21290000000000001</v>
      </c>
      <c r="H4349" s="140">
        <f t="shared" ca="1" si="201"/>
        <v>467.94</v>
      </c>
      <c r="I4349" s="141">
        <f t="shared" ca="1" si="202"/>
        <v>0</v>
      </c>
      <c r="J4349" s="143"/>
      <c r="K4349" s="144" t="s">
        <v>3103</v>
      </c>
    </row>
    <row r="4350" spans="1:11" hidden="1" x14ac:dyDescent="0.25">
      <c r="A4350" s="185" t="s">
        <v>2450</v>
      </c>
      <c r="B4350" s="138" t="s">
        <v>10041</v>
      </c>
      <c r="C4350" s="139" t="s">
        <v>17</v>
      </c>
      <c r="D4350" s="139">
        <v>0</v>
      </c>
      <c r="E4350" s="140">
        <f ca="1">OFFSET(INDEX(Composições!A:H,MATCH(Orçamentária!A4350,Composições!A:A,0),8),2,0)</f>
        <v>53.541999999999994</v>
      </c>
      <c r="F4350" s="141">
        <f t="shared" ca="1" si="203"/>
        <v>0</v>
      </c>
      <c r="G4350" s="142">
        <f>IF($K4350="Padrão",BDI!$B$17,IF($K4350="Diferenciado",BDI!$E$17,0))</f>
        <v>0.21290000000000001</v>
      </c>
      <c r="H4350" s="140">
        <f t="shared" ca="1" si="201"/>
        <v>64.94</v>
      </c>
      <c r="I4350" s="141">
        <f t="shared" ca="1" si="202"/>
        <v>0</v>
      </c>
      <c r="J4350" s="143"/>
      <c r="K4350" s="144" t="s">
        <v>3103</v>
      </c>
    </row>
    <row r="4351" spans="1:11" hidden="1" x14ac:dyDescent="0.25">
      <c r="A4351" s="185" t="s">
        <v>2451</v>
      </c>
      <c r="B4351" s="138" t="s">
        <v>10042</v>
      </c>
      <c r="C4351" s="139" t="s">
        <v>17</v>
      </c>
      <c r="D4351" s="139">
        <v>0</v>
      </c>
      <c r="E4351" s="140">
        <f ca="1">OFFSET(INDEX(Composições!A:H,MATCH(Orçamentária!A4351,Composições!A:A,0),8),2,0)</f>
        <v>87.266999999999996</v>
      </c>
      <c r="F4351" s="141">
        <f t="shared" ca="1" si="203"/>
        <v>0</v>
      </c>
      <c r="G4351" s="142">
        <f>IF($K4351="Padrão",BDI!$B$17,IF($K4351="Diferenciado",BDI!$E$17,0))</f>
        <v>0.21290000000000001</v>
      </c>
      <c r="H4351" s="140">
        <f t="shared" ca="1" si="201"/>
        <v>105.85</v>
      </c>
      <c r="I4351" s="141">
        <f t="shared" ca="1" si="202"/>
        <v>0</v>
      </c>
      <c r="J4351" s="143"/>
      <c r="K4351" s="144" t="s">
        <v>3103</v>
      </c>
    </row>
    <row r="4352" spans="1:11" hidden="1" x14ac:dyDescent="0.25">
      <c r="A4352" s="185" t="s">
        <v>2452</v>
      </c>
      <c r="B4352" s="138" t="s">
        <v>10043</v>
      </c>
      <c r="C4352" s="139" t="s">
        <v>17</v>
      </c>
      <c r="D4352" s="139">
        <v>0</v>
      </c>
      <c r="E4352" s="140">
        <f ca="1">OFFSET(INDEX(Composições!A:H,MATCH(Orçamentária!A4352,Composições!A:A,0),8),2,0)</f>
        <v>488.96500000000003</v>
      </c>
      <c r="F4352" s="141">
        <f t="shared" ca="1" si="203"/>
        <v>0</v>
      </c>
      <c r="G4352" s="142">
        <f>IF($K4352="Padrão",BDI!$B$17,IF($K4352="Diferenciado",BDI!$E$17,0))</f>
        <v>0.21290000000000001</v>
      </c>
      <c r="H4352" s="140">
        <f t="shared" ca="1" si="201"/>
        <v>593.07000000000005</v>
      </c>
      <c r="I4352" s="141">
        <f t="shared" ca="1" si="202"/>
        <v>0</v>
      </c>
      <c r="J4352" s="143"/>
      <c r="K4352" s="144" t="s">
        <v>3103</v>
      </c>
    </row>
    <row r="4353" spans="1:11" hidden="1" x14ac:dyDescent="0.25">
      <c r="A4353" s="185" t="s">
        <v>2453</v>
      </c>
      <c r="B4353" s="138" t="s">
        <v>10044</v>
      </c>
      <c r="C4353" s="139" t="s">
        <v>17</v>
      </c>
      <c r="D4353" s="139">
        <v>0</v>
      </c>
      <c r="E4353" s="140">
        <f ca="1">OFFSET(INDEX(Composições!A:H,MATCH(Orçamentária!A4353,Composições!A:A,0),8),2,0)</f>
        <v>6.8685</v>
      </c>
      <c r="F4353" s="141">
        <f t="shared" ca="1" si="203"/>
        <v>0</v>
      </c>
      <c r="G4353" s="142">
        <f>IF($K4353="Padrão",BDI!$B$17,IF($K4353="Diferenciado",BDI!$E$17,0))</f>
        <v>0.21290000000000001</v>
      </c>
      <c r="H4353" s="140">
        <f t="shared" ca="1" si="201"/>
        <v>8.33</v>
      </c>
      <c r="I4353" s="141">
        <f t="shared" ca="1" si="202"/>
        <v>0</v>
      </c>
      <c r="J4353" s="143"/>
      <c r="K4353" s="144" t="s">
        <v>3103</v>
      </c>
    </row>
    <row r="4354" spans="1:11" hidden="1" x14ac:dyDescent="0.25">
      <c r="A4354" s="185" t="s">
        <v>2454</v>
      </c>
      <c r="B4354" s="138" t="s">
        <v>10045</v>
      </c>
      <c r="C4354" s="139" t="s">
        <v>17</v>
      </c>
      <c r="D4354" s="139">
        <v>0</v>
      </c>
      <c r="E4354" s="140">
        <f ca="1">OFFSET(INDEX(Composições!A:H,MATCH(Orçamentária!A4354,Composições!A:A,0),8),2,0)</f>
        <v>12.910499999999999</v>
      </c>
      <c r="F4354" s="141">
        <f t="shared" ca="1" si="203"/>
        <v>0</v>
      </c>
      <c r="G4354" s="142">
        <f>IF($K4354="Padrão",BDI!$B$17,IF($K4354="Diferenciado",BDI!$E$17,0))</f>
        <v>0.21290000000000001</v>
      </c>
      <c r="H4354" s="140">
        <f t="shared" ca="1" si="201"/>
        <v>15.66</v>
      </c>
      <c r="I4354" s="141">
        <f t="shared" ca="1" si="202"/>
        <v>0</v>
      </c>
      <c r="J4354" s="143"/>
      <c r="K4354" s="144" t="s">
        <v>3103</v>
      </c>
    </row>
    <row r="4355" spans="1:11" hidden="1" x14ac:dyDescent="0.25">
      <c r="A4355" s="185" t="s">
        <v>2455</v>
      </c>
      <c r="B4355" s="138" t="s">
        <v>10046</v>
      </c>
      <c r="C4355" s="139" t="s">
        <v>17</v>
      </c>
      <c r="D4355" s="139">
        <v>0</v>
      </c>
      <c r="E4355" s="140">
        <f ca="1">OFFSET(INDEX(Composições!A:H,MATCH(Orçamentária!A4355,Composições!A:A,0),8),2,0)</f>
        <v>14.344999999999999</v>
      </c>
      <c r="F4355" s="141">
        <f t="shared" ca="1" si="203"/>
        <v>0</v>
      </c>
      <c r="G4355" s="142">
        <f>IF($K4355="Padrão",BDI!$B$17,IF($K4355="Diferenciado",BDI!$E$17,0))</f>
        <v>0.21290000000000001</v>
      </c>
      <c r="H4355" s="140">
        <f t="shared" ca="1" si="201"/>
        <v>17.399999999999999</v>
      </c>
      <c r="I4355" s="141">
        <f t="shared" ca="1" si="202"/>
        <v>0</v>
      </c>
      <c r="J4355" s="143"/>
      <c r="K4355" s="144" t="s">
        <v>3103</v>
      </c>
    </row>
    <row r="4356" spans="1:11" hidden="1" x14ac:dyDescent="0.25">
      <c r="A4356" s="185" t="s">
        <v>2456</v>
      </c>
      <c r="B4356" s="138" t="s">
        <v>10047</v>
      </c>
      <c r="C4356" s="139" t="s">
        <v>17</v>
      </c>
      <c r="D4356" s="139">
        <v>0</v>
      </c>
      <c r="E4356" s="140">
        <f ca="1">OFFSET(INDEX(Composições!A:H,MATCH(Orçamentária!A4356,Composições!A:A,0),8),2,0)</f>
        <v>22.2395</v>
      </c>
      <c r="F4356" s="141">
        <f t="shared" ca="1" si="203"/>
        <v>0</v>
      </c>
      <c r="G4356" s="142">
        <f>IF($K4356="Padrão",BDI!$B$17,IF($K4356="Diferenciado",BDI!$E$17,0))</f>
        <v>0.21290000000000001</v>
      </c>
      <c r="H4356" s="140">
        <f t="shared" ca="1" si="201"/>
        <v>26.97</v>
      </c>
      <c r="I4356" s="141">
        <f t="shared" ca="1" si="202"/>
        <v>0</v>
      </c>
      <c r="J4356" s="143"/>
      <c r="K4356" s="144" t="s">
        <v>3103</v>
      </c>
    </row>
    <row r="4357" spans="1:11" hidden="1" x14ac:dyDescent="0.25">
      <c r="A4357" s="185" t="s">
        <v>2457</v>
      </c>
      <c r="B4357" s="138" t="s">
        <v>10048</v>
      </c>
      <c r="C4357" s="139" t="s">
        <v>17</v>
      </c>
      <c r="D4357" s="139">
        <v>0</v>
      </c>
      <c r="E4357" s="140">
        <f ca="1">OFFSET(INDEX(Composições!A:H,MATCH(Orçamentária!A4357,Composições!A:A,0),8),2,0)</f>
        <v>54.871999999999993</v>
      </c>
      <c r="F4357" s="141">
        <f t="shared" ca="1" si="203"/>
        <v>0</v>
      </c>
      <c r="G4357" s="142">
        <f>IF($K4357="Padrão",BDI!$B$17,IF($K4357="Diferenciado",BDI!$E$17,0))</f>
        <v>0.21290000000000001</v>
      </c>
      <c r="H4357" s="140">
        <f t="shared" ca="1" si="201"/>
        <v>66.55</v>
      </c>
      <c r="I4357" s="141">
        <f t="shared" ca="1" si="202"/>
        <v>0</v>
      </c>
      <c r="J4357" s="143"/>
      <c r="K4357" s="144" t="s">
        <v>3103</v>
      </c>
    </row>
    <row r="4358" spans="1:11" hidden="1" x14ac:dyDescent="0.25">
      <c r="A4358" s="185" t="s">
        <v>2458</v>
      </c>
      <c r="B4358" s="138" t="s">
        <v>10049</v>
      </c>
      <c r="C4358" s="139" t="s">
        <v>17</v>
      </c>
      <c r="D4358" s="139">
        <v>0</v>
      </c>
      <c r="E4358" s="140">
        <f ca="1">OFFSET(INDEX(Composições!A:H,MATCH(Orçamentária!A4358,Composições!A:A,0),8),2,0)</f>
        <v>0</v>
      </c>
      <c r="F4358" s="141">
        <f t="shared" ca="1" si="203"/>
        <v>0</v>
      </c>
      <c r="G4358" s="142">
        <f>IF($K4358="Padrão",BDI!$B$17,IF($K4358="Diferenciado",BDI!$E$17,0))</f>
        <v>0.21290000000000001</v>
      </c>
      <c r="H4358" s="140">
        <f t="shared" ref="H4358:H4421" ca="1" si="204">IF(ISNUMBER(E4358),ROUND(E4358*(1+G4358),2),"")</f>
        <v>0</v>
      </c>
      <c r="I4358" s="141">
        <f t="shared" ref="I4358:I4421" ca="1" si="205">IF(ISNUMBER(E4358),ROUND(H4358*D4358,2),"")</f>
        <v>0</v>
      </c>
      <c r="J4358" s="143"/>
      <c r="K4358" s="144" t="s">
        <v>3103</v>
      </c>
    </row>
    <row r="4359" spans="1:11" hidden="1" x14ac:dyDescent="0.25">
      <c r="A4359" s="185" t="s">
        <v>2460</v>
      </c>
      <c r="B4359" s="138" t="s">
        <v>10050</v>
      </c>
      <c r="C4359" s="139" t="s">
        <v>17</v>
      </c>
      <c r="D4359" s="139">
        <v>0</v>
      </c>
      <c r="E4359" s="140">
        <f ca="1">OFFSET(INDEX(Composições!A:H,MATCH(Orçamentária!A4359,Composições!A:A,0),8),2,0)</f>
        <v>0</v>
      </c>
      <c r="F4359" s="141">
        <f t="shared" ref="F4359:F4422" ca="1" si="206">IF(ISNUMBER(E4359),D4359*E4359,"")</f>
        <v>0</v>
      </c>
      <c r="G4359" s="142">
        <f>IF($K4359="Padrão",BDI!$B$17,IF($K4359="Diferenciado",BDI!$E$17,0))</f>
        <v>0.21290000000000001</v>
      </c>
      <c r="H4359" s="140">
        <f t="shared" ca="1" si="204"/>
        <v>0</v>
      </c>
      <c r="I4359" s="141">
        <f t="shared" ca="1" si="205"/>
        <v>0</v>
      </c>
      <c r="J4359" s="143"/>
      <c r="K4359" s="144" t="s">
        <v>3103</v>
      </c>
    </row>
    <row r="4360" spans="1:11" hidden="1" x14ac:dyDescent="0.25">
      <c r="A4360" s="185" t="s">
        <v>2462</v>
      </c>
      <c r="B4360" s="138" t="s">
        <v>10051</v>
      </c>
      <c r="C4360" s="139" t="s">
        <v>17</v>
      </c>
      <c r="D4360" s="139">
        <v>0</v>
      </c>
      <c r="E4360" s="140">
        <f ca="1">OFFSET(INDEX(Composições!A:H,MATCH(Orçamentária!A4360,Composições!A:A,0),8),2,0)</f>
        <v>0</v>
      </c>
      <c r="F4360" s="141">
        <f t="shared" ca="1" si="206"/>
        <v>0</v>
      </c>
      <c r="G4360" s="142">
        <f>IF($K4360="Padrão",BDI!$B$17,IF($K4360="Diferenciado",BDI!$E$17,0))</f>
        <v>0.21290000000000001</v>
      </c>
      <c r="H4360" s="140">
        <f t="shared" ca="1" si="204"/>
        <v>0</v>
      </c>
      <c r="I4360" s="141">
        <f t="shared" ca="1" si="205"/>
        <v>0</v>
      </c>
      <c r="J4360" s="143"/>
      <c r="K4360" s="144" t="s">
        <v>3103</v>
      </c>
    </row>
    <row r="4361" spans="1:11" hidden="1" x14ac:dyDescent="0.25">
      <c r="A4361" s="185" t="s">
        <v>2464</v>
      </c>
      <c r="B4361" s="138" t="s">
        <v>10052</v>
      </c>
      <c r="C4361" s="139" t="s">
        <v>17</v>
      </c>
      <c r="D4361" s="139">
        <v>0</v>
      </c>
      <c r="E4361" s="140">
        <f ca="1">OFFSET(INDEX(Composições!A:H,MATCH(Orçamentária!A4361,Composições!A:A,0),8),2,0)</f>
        <v>9.5379999999999985</v>
      </c>
      <c r="F4361" s="141">
        <f t="shared" ca="1" si="206"/>
        <v>0</v>
      </c>
      <c r="G4361" s="142">
        <f>IF($K4361="Padrão",BDI!$B$17,IF($K4361="Diferenciado",BDI!$E$17,0))</f>
        <v>0.21290000000000001</v>
      </c>
      <c r="H4361" s="140">
        <f t="shared" ca="1" si="204"/>
        <v>11.57</v>
      </c>
      <c r="I4361" s="141">
        <f t="shared" ca="1" si="205"/>
        <v>0</v>
      </c>
      <c r="J4361" s="143"/>
      <c r="K4361" s="144" t="s">
        <v>3103</v>
      </c>
    </row>
    <row r="4362" spans="1:11" hidden="1" x14ac:dyDescent="0.25">
      <c r="A4362" s="185" t="s">
        <v>2465</v>
      </c>
      <c r="B4362" s="138" t="s">
        <v>10053</v>
      </c>
      <c r="C4362" s="139" t="s">
        <v>17</v>
      </c>
      <c r="D4362" s="139">
        <v>0</v>
      </c>
      <c r="E4362" s="140">
        <f ca="1">OFFSET(INDEX(Composições!A:H,MATCH(Orçamentária!A4362,Composições!A:A,0),8),2,0)</f>
        <v>51.109999999999992</v>
      </c>
      <c r="F4362" s="141">
        <f t="shared" ca="1" si="206"/>
        <v>0</v>
      </c>
      <c r="G4362" s="142">
        <f>IF($K4362="Padrão",BDI!$B$17,IF($K4362="Diferenciado",BDI!$E$17,0))</f>
        <v>0.21290000000000001</v>
      </c>
      <c r="H4362" s="140">
        <f t="shared" ca="1" si="204"/>
        <v>61.99</v>
      </c>
      <c r="I4362" s="141">
        <f t="shared" ca="1" si="205"/>
        <v>0</v>
      </c>
      <c r="J4362" s="143"/>
      <c r="K4362" s="144" t="s">
        <v>3103</v>
      </c>
    </row>
    <row r="4363" spans="1:11" hidden="1" x14ac:dyDescent="0.25">
      <c r="A4363" s="185" t="s">
        <v>2466</v>
      </c>
      <c r="B4363" s="138" t="s">
        <v>10054</v>
      </c>
      <c r="C4363" s="139" t="s">
        <v>17</v>
      </c>
      <c r="D4363" s="139">
        <v>0</v>
      </c>
      <c r="E4363" s="140">
        <f ca="1">OFFSET(INDEX(Composições!A:H,MATCH(Orçamentária!A4363,Composições!A:A,0),8),2,0)</f>
        <v>62.491</v>
      </c>
      <c r="F4363" s="141">
        <f t="shared" ca="1" si="206"/>
        <v>0</v>
      </c>
      <c r="G4363" s="142">
        <f>IF($K4363="Padrão",BDI!$B$17,IF($K4363="Diferenciado",BDI!$E$17,0))</f>
        <v>0.21290000000000001</v>
      </c>
      <c r="H4363" s="140">
        <f t="shared" ca="1" si="204"/>
        <v>75.8</v>
      </c>
      <c r="I4363" s="141">
        <f t="shared" ca="1" si="205"/>
        <v>0</v>
      </c>
      <c r="J4363" s="143"/>
      <c r="K4363" s="144" t="s">
        <v>3103</v>
      </c>
    </row>
    <row r="4364" spans="1:11" hidden="1" x14ac:dyDescent="0.25">
      <c r="A4364" s="185" t="s">
        <v>2467</v>
      </c>
      <c r="B4364" s="138" t="s">
        <v>10055</v>
      </c>
      <c r="C4364" s="139" t="s">
        <v>17</v>
      </c>
      <c r="D4364" s="139">
        <v>0</v>
      </c>
      <c r="E4364" s="140">
        <f ca="1">OFFSET(INDEX(Composições!A:H,MATCH(Orçamentária!A4364,Composições!A:A,0),8),2,0)</f>
        <v>31.159999999999997</v>
      </c>
      <c r="F4364" s="141">
        <f t="shared" ca="1" si="206"/>
        <v>0</v>
      </c>
      <c r="G4364" s="142">
        <f>IF($K4364="Padrão",BDI!$B$17,IF($K4364="Diferenciado",BDI!$E$17,0))</f>
        <v>0.21290000000000001</v>
      </c>
      <c r="H4364" s="140">
        <f t="shared" ca="1" si="204"/>
        <v>37.79</v>
      </c>
      <c r="I4364" s="141">
        <f t="shared" ca="1" si="205"/>
        <v>0</v>
      </c>
      <c r="J4364" s="143"/>
      <c r="K4364" s="144" t="s">
        <v>3103</v>
      </c>
    </row>
    <row r="4365" spans="1:11" hidden="1" x14ac:dyDescent="0.25">
      <c r="A4365" s="185" t="s">
        <v>2468</v>
      </c>
      <c r="B4365" s="138" t="s">
        <v>10056</v>
      </c>
      <c r="C4365" s="139" t="s">
        <v>17</v>
      </c>
      <c r="D4365" s="139">
        <v>0</v>
      </c>
      <c r="E4365" s="140">
        <f ca="1">OFFSET(INDEX(Composições!A:H,MATCH(Orçamentária!A4365,Composições!A:A,0),8),2,0)</f>
        <v>179.04649999999998</v>
      </c>
      <c r="F4365" s="141">
        <f t="shared" ca="1" si="206"/>
        <v>0</v>
      </c>
      <c r="G4365" s="142">
        <f>IF($K4365="Padrão",BDI!$B$17,IF($K4365="Diferenciado",BDI!$E$17,0))</f>
        <v>0.21290000000000001</v>
      </c>
      <c r="H4365" s="140">
        <f t="shared" ca="1" si="204"/>
        <v>217.17</v>
      </c>
      <c r="I4365" s="141">
        <f t="shared" ca="1" si="205"/>
        <v>0</v>
      </c>
      <c r="J4365" s="143"/>
      <c r="K4365" s="144" t="s">
        <v>3103</v>
      </c>
    </row>
    <row r="4366" spans="1:11" hidden="1" x14ac:dyDescent="0.25">
      <c r="A4366" s="137" t="s">
        <v>10057</v>
      </c>
      <c r="B4366" s="138" t="s">
        <v>10058</v>
      </c>
      <c r="C4366" s="139" t="s">
        <v>17</v>
      </c>
      <c r="D4366" s="139">
        <v>0</v>
      </c>
      <c r="E4366" s="140" t="s">
        <v>12</v>
      </c>
      <c r="F4366" s="141" t="str">
        <f t="shared" si="206"/>
        <v/>
      </c>
      <c r="G4366" s="142">
        <f>IF($K4366="Padrão",BDI!$B$17,IF($K4366="Diferenciado",BDI!$E$17,0))</f>
        <v>0.21290000000000001</v>
      </c>
      <c r="H4366" s="140" t="str">
        <f t="shared" si="204"/>
        <v/>
      </c>
      <c r="I4366" s="141" t="str">
        <f t="shared" si="205"/>
        <v/>
      </c>
      <c r="J4366" s="143"/>
      <c r="K4366" s="144" t="s">
        <v>3103</v>
      </c>
    </row>
    <row r="4367" spans="1:11" hidden="1" x14ac:dyDescent="0.25">
      <c r="A4367" s="137" t="s">
        <v>10059</v>
      </c>
      <c r="B4367" s="138" t="s">
        <v>10060</v>
      </c>
      <c r="C4367" s="139" t="s">
        <v>17</v>
      </c>
      <c r="D4367" s="139">
        <v>0</v>
      </c>
      <c r="E4367" s="140" t="s">
        <v>12</v>
      </c>
      <c r="F4367" s="141" t="str">
        <f t="shared" si="206"/>
        <v/>
      </c>
      <c r="G4367" s="142">
        <f>IF($K4367="Padrão",BDI!$B$17,IF($K4367="Diferenciado",BDI!$E$17,0))</f>
        <v>0.21290000000000001</v>
      </c>
      <c r="H4367" s="140" t="str">
        <f t="shared" si="204"/>
        <v/>
      </c>
      <c r="I4367" s="141" t="str">
        <f t="shared" si="205"/>
        <v/>
      </c>
      <c r="J4367" s="143"/>
      <c r="K4367" s="144" t="s">
        <v>3103</v>
      </c>
    </row>
    <row r="4368" spans="1:11" hidden="1" x14ac:dyDescent="0.25">
      <c r="A4368" s="185" t="s">
        <v>2469</v>
      </c>
      <c r="B4368" s="138" t="s">
        <v>10061</v>
      </c>
      <c r="C4368" s="139" t="s">
        <v>17</v>
      </c>
      <c r="D4368" s="139">
        <v>0</v>
      </c>
      <c r="E4368" s="140">
        <f ca="1">OFFSET(INDEX(Composições!A:H,MATCH(Orçamentária!A4368,Composições!A:A,0),8),2,0)</f>
        <v>116.42249999999999</v>
      </c>
      <c r="F4368" s="141">
        <f t="shared" ca="1" si="206"/>
        <v>0</v>
      </c>
      <c r="G4368" s="142">
        <f>IF($K4368="Padrão",BDI!$B$17,IF($K4368="Diferenciado",BDI!$E$17,0))</f>
        <v>0.21290000000000001</v>
      </c>
      <c r="H4368" s="140">
        <f t="shared" ca="1" si="204"/>
        <v>141.21</v>
      </c>
      <c r="I4368" s="141">
        <f t="shared" ca="1" si="205"/>
        <v>0</v>
      </c>
      <c r="J4368" s="143"/>
      <c r="K4368" s="144" t="s">
        <v>3103</v>
      </c>
    </row>
    <row r="4369" spans="1:11" hidden="1" x14ac:dyDescent="0.25">
      <c r="A4369" s="185" t="s">
        <v>2470</v>
      </c>
      <c r="B4369" s="138" t="s">
        <v>10062</v>
      </c>
      <c r="C4369" s="139" t="s">
        <v>17</v>
      </c>
      <c r="D4369" s="139">
        <v>0</v>
      </c>
      <c r="E4369" s="140">
        <f ca="1">OFFSET(INDEX(Composições!A:H,MATCH(Orçamentária!A4369,Composições!A:A,0),8),2,0)</f>
        <v>151.75300000000001</v>
      </c>
      <c r="F4369" s="141">
        <f t="shared" ca="1" si="206"/>
        <v>0</v>
      </c>
      <c r="G4369" s="142">
        <f>IF($K4369="Padrão",BDI!$B$17,IF($K4369="Diferenciado",BDI!$E$17,0))</f>
        <v>0.21290000000000001</v>
      </c>
      <c r="H4369" s="140">
        <f t="shared" ca="1" si="204"/>
        <v>184.06</v>
      </c>
      <c r="I4369" s="141">
        <f t="shared" ca="1" si="205"/>
        <v>0</v>
      </c>
      <c r="J4369" s="143"/>
      <c r="K4369" s="144" t="s">
        <v>3103</v>
      </c>
    </row>
    <row r="4370" spans="1:11" hidden="1" x14ac:dyDescent="0.25">
      <c r="A4370" s="137" t="s">
        <v>10063</v>
      </c>
      <c r="B4370" s="138" t="s">
        <v>10064</v>
      </c>
      <c r="C4370" s="139" t="s">
        <v>17</v>
      </c>
      <c r="D4370" s="139">
        <v>0</v>
      </c>
      <c r="E4370" s="140" t="s">
        <v>12</v>
      </c>
      <c r="F4370" s="141" t="str">
        <f t="shared" si="206"/>
        <v/>
      </c>
      <c r="G4370" s="142">
        <f>IF($K4370="Padrão",BDI!$B$17,IF($K4370="Diferenciado",BDI!$E$17,0))</f>
        <v>0.21290000000000001</v>
      </c>
      <c r="H4370" s="140" t="str">
        <f t="shared" si="204"/>
        <v/>
      </c>
      <c r="I4370" s="141" t="str">
        <f t="shared" si="205"/>
        <v/>
      </c>
      <c r="J4370" s="143"/>
      <c r="K4370" s="144" t="s">
        <v>3103</v>
      </c>
    </row>
    <row r="4371" spans="1:11" hidden="1" x14ac:dyDescent="0.25">
      <c r="A4371" s="185" t="s">
        <v>2472</v>
      </c>
      <c r="B4371" s="138" t="s">
        <v>10065</v>
      </c>
      <c r="C4371" s="139" t="s">
        <v>17</v>
      </c>
      <c r="D4371" s="139">
        <v>0</v>
      </c>
      <c r="E4371" s="140">
        <f ca="1">OFFSET(INDEX(Composições!A:H,MATCH(Orçamentária!A4371,Composições!A:A,0),8),2,0)</f>
        <v>0</v>
      </c>
      <c r="F4371" s="141">
        <f t="shared" ca="1" si="206"/>
        <v>0</v>
      </c>
      <c r="G4371" s="142">
        <f>IF($K4371="Padrão",BDI!$B$17,IF($K4371="Diferenciado",BDI!$E$17,0))</f>
        <v>0.21290000000000001</v>
      </c>
      <c r="H4371" s="140">
        <f t="shared" ca="1" si="204"/>
        <v>0</v>
      </c>
      <c r="I4371" s="141">
        <f t="shared" ca="1" si="205"/>
        <v>0</v>
      </c>
      <c r="J4371" s="143"/>
      <c r="K4371" s="144" t="s">
        <v>3103</v>
      </c>
    </row>
    <row r="4372" spans="1:11" hidden="1" x14ac:dyDescent="0.25">
      <c r="A4372" s="185" t="s">
        <v>2471</v>
      </c>
      <c r="B4372" s="138" t="s">
        <v>10066</v>
      </c>
      <c r="C4372" s="139" t="s">
        <v>17</v>
      </c>
      <c r="D4372" s="139">
        <v>0</v>
      </c>
      <c r="E4372" s="140">
        <f ca="1">OFFSET(INDEX(Composições!A:H,MATCH(Orçamentária!A4372,Composições!A:A,0),8),2,0)</f>
        <v>14.078999999999999</v>
      </c>
      <c r="F4372" s="141">
        <f t="shared" ca="1" si="206"/>
        <v>0</v>
      </c>
      <c r="G4372" s="142">
        <f>IF($K4372="Padrão",BDI!$B$17,IF($K4372="Diferenciado",BDI!$E$17,0))</f>
        <v>0.21290000000000001</v>
      </c>
      <c r="H4372" s="140">
        <f t="shared" ca="1" si="204"/>
        <v>17.079999999999998</v>
      </c>
      <c r="I4372" s="141">
        <f t="shared" ca="1" si="205"/>
        <v>0</v>
      </c>
      <c r="J4372" s="143"/>
      <c r="K4372" s="144" t="s">
        <v>3103</v>
      </c>
    </row>
    <row r="4373" spans="1:11" hidden="1" x14ac:dyDescent="0.25">
      <c r="A4373" s="185" t="s">
        <v>2474</v>
      </c>
      <c r="B4373" s="138" t="s">
        <v>10067</v>
      </c>
      <c r="C4373" s="139" t="s">
        <v>17</v>
      </c>
      <c r="D4373" s="139">
        <v>0</v>
      </c>
      <c r="E4373" s="140">
        <f ca="1">OFFSET(INDEX(Composições!A:H,MATCH(Orçamentária!A4373,Composições!A:A,0),8),2,0)</f>
        <v>18.962</v>
      </c>
      <c r="F4373" s="141">
        <f t="shared" ca="1" si="206"/>
        <v>0</v>
      </c>
      <c r="G4373" s="142">
        <f>IF($K4373="Padrão",BDI!$B$17,IF($K4373="Diferenciado",BDI!$E$17,0))</f>
        <v>0.21290000000000001</v>
      </c>
      <c r="H4373" s="140">
        <f t="shared" ca="1" si="204"/>
        <v>23</v>
      </c>
      <c r="I4373" s="141">
        <f t="shared" ca="1" si="205"/>
        <v>0</v>
      </c>
      <c r="J4373" s="143"/>
      <c r="K4373" s="144" t="s">
        <v>3103</v>
      </c>
    </row>
    <row r="4374" spans="1:11" hidden="1" x14ac:dyDescent="0.25">
      <c r="A4374" s="185" t="s">
        <v>2475</v>
      </c>
      <c r="B4374" s="138" t="s">
        <v>2476</v>
      </c>
      <c r="C4374" s="139" t="s">
        <v>17</v>
      </c>
      <c r="D4374" s="139">
        <v>0</v>
      </c>
      <c r="E4374" s="140">
        <f ca="1">OFFSET(INDEX(Composições!A:H,MATCH(Orçamentária!A4374,Composições!A:A,0),8),2,0)</f>
        <v>0</v>
      </c>
      <c r="F4374" s="141">
        <f t="shared" ca="1" si="206"/>
        <v>0</v>
      </c>
      <c r="G4374" s="142">
        <f>IF($K4374="Padrão",BDI!$B$17,IF($K4374="Diferenciado",BDI!$E$17,0))</f>
        <v>0.21290000000000001</v>
      </c>
      <c r="H4374" s="140">
        <f t="shared" ca="1" si="204"/>
        <v>0</v>
      </c>
      <c r="I4374" s="141">
        <f t="shared" ca="1" si="205"/>
        <v>0</v>
      </c>
      <c r="J4374" s="143"/>
      <c r="K4374" s="144" t="s">
        <v>3103</v>
      </c>
    </row>
    <row r="4375" spans="1:11" hidden="1" x14ac:dyDescent="0.25">
      <c r="A4375" s="185" t="s">
        <v>2477</v>
      </c>
      <c r="B4375" s="138" t="s">
        <v>2478</v>
      </c>
      <c r="C4375" s="139" t="s">
        <v>17</v>
      </c>
      <c r="D4375" s="139">
        <v>0</v>
      </c>
      <c r="E4375" s="140">
        <f ca="1">OFFSET(INDEX(Composições!A:H,MATCH(Orçamentária!A4375,Composições!A:A,0),8),2,0)</f>
        <v>0</v>
      </c>
      <c r="F4375" s="141">
        <f t="shared" ca="1" si="206"/>
        <v>0</v>
      </c>
      <c r="G4375" s="142">
        <f>IF($K4375="Padrão",BDI!$B$17,IF($K4375="Diferenciado",BDI!$E$17,0))</f>
        <v>0.21290000000000001</v>
      </c>
      <c r="H4375" s="140">
        <f t="shared" ca="1" si="204"/>
        <v>0</v>
      </c>
      <c r="I4375" s="141">
        <f t="shared" ca="1" si="205"/>
        <v>0</v>
      </c>
      <c r="J4375" s="143"/>
      <c r="K4375" s="144" t="s">
        <v>3103</v>
      </c>
    </row>
    <row r="4376" spans="1:11" hidden="1" x14ac:dyDescent="0.25">
      <c r="A4376" s="185" t="s">
        <v>2479</v>
      </c>
      <c r="B4376" s="138" t="s">
        <v>10068</v>
      </c>
      <c r="C4376" s="139" t="s">
        <v>17</v>
      </c>
      <c r="D4376" s="139">
        <v>0</v>
      </c>
      <c r="E4376" s="140">
        <f ca="1">OFFSET(INDEX(Composições!A:H,MATCH(Orçamentária!A4376,Composições!A:A,0),8),2,0)</f>
        <v>129.95049999999998</v>
      </c>
      <c r="F4376" s="141">
        <f t="shared" ca="1" si="206"/>
        <v>0</v>
      </c>
      <c r="G4376" s="142">
        <f>IF($K4376="Padrão",BDI!$B$17,IF($K4376="Diferenciado",BDI!$E$17,0))</f>
        <v>0.21290000000000001</v>
      </c>
      <c r="H4376" s="140">
        <f t="shared" ca="1" si="204"/>
        <v>157.62</v>
      </c>
      <c r="I4376" s="141">
        <f t="shared" ca="1" si="205"/>
        <v>0</v>
      </c>
      <c r="J4376" s="143"/>
      <c r="K4376" s="144" t="s">
        <v>3103</v>
      </c>
    </row>
    <row r="4377" spans="1:11" hidden="1" x14ac:dyDescent="0.25">
      <c r="A4377" s="185" t="s">
        <v>2480</v>
      </c>
      <c r="B4377" s="138" t="s">
        <v>2481</v>
      </c>
      <c r="C4377" s="139" t="s">
        <v>17</v>
      </c>
      <c r="D4377" s="139">
        <v>0</v>
      </c>
      <c r="E4377" s="140">
        <f ca="1">OFFSET(INDEX(Composições!A:H,MATCH(Orçamentária!A4377,Composições!A:A,0),8),2,0)</f>
        <v>0</v>
      </c>
      <c r="F4377" s="141">
        <f t="shared" ca="1" si="206"/>
        <v>0</v>
      </c>
      <c r="G4377" s="142">
        <f>IF($K4377="Padrão",BDI!$B$17,IF($K4377="Diferenciado",BDI!$E$17,0))</f>
        <v>0.21290000000000001</v>
      </c>
      <c r="H4377" s="140">
        <f t="shared" ca="1" si="204"/>
        <v>0</v>
      </c>
      <c r="I4377" s="141">
        <f t="shared" ca="1" si="205"/>
        <v>0</v>
      </c>
      <c r="J4377" s="143"/>
      <c r="K4377" s="144" t="s">
        <v>3103</v>
      </c>
    </row>
    <row r="4378" spans="1:11" hidden="1" x14ac:dyDescent="0.25">
      <c r="A4378" s="185" t="s">
        <v>2482</v>
      </c>
      <c r="B4378" s="138" t="s">
        <v>10069</v>
      </c>
      <c r="C4378" s="139" t="s">
        <v>17</v>
      </c>
      <c r="D4378" s="139">
        <v>0</v>
      </c>
      <c r="E4378" s="140">
        <f ca="1">OFFSET(INDEX(Composições!A:H,MATCH(Orçamentária!A4378,Composições!A:A,0),8),2,0)</f>
        <v>71.572999999999993</v>
      </c>
      <c r="F4378" s="141">
        <f t="shared" ca="1" si="206"/>
        <v>0</v>
      </c>
      <c r="G4378" s="142">
        <f>IF($K4378="Padrão",BDI!$B$17,IF($K4378="Diferenciado",BDI!$E$17,0))</f>
        <v>0.21290000000000001</v>
      </c>
      <c r="H4378" s="140">
        <f t="shared" ca="1" si="204"/>
        <v>86.81</v>
      </c>
      <c r="I4378" s="141">
        <f t="shared" ca="1" si="205"/>
        <v>0</v>
      </c>
      <c r="J4378" s="143"/>
      <c r="K4378" s="144" t="s">
        <v>3103</v>
      </c>
    </row>
    <row r="4379" spans="1:11" hidden="1" x14ac:dyDescent="0.25">
      <c r="A4379" s="185" t="s">
        <v>2483</v>
      </c>
      <c r="B4379" s="138" t="s">
        <v>10070</v>
      </c>
      <c r="C4379" s="139" t="s">
        <v>17</v>
      </c>
      <c r="D4379" s="139">
        <v>0</v>
      </c>
      <c r="E4379" s="140">
        <f ca="1">OFFSET(INDEX(Composições!A:H,MATCH(Orçamentária!A4379,Composições!A:A,0),8),2,0)</f>
        <v>19.323</v>
      </c>
      <c r="F4379" s="141">
        <f t="shared" ca="1" si="206"/>
        <v>0</v>
      </c>
      <c r="G4379" s="142">
        <f>IF($K4379="Padrão",BDI!$B$17,IF($K4379="Diferenciado",BDI!$E$17,0))</f>
        <v>0.21290000000000001</v>
      </c>
      <c r="H4379" s="140">
        <f t="shared" ca="1" si="204"/>
        <v>23.44</v>
      </c>
      <c r="I4379" s="141">
        <f t="shared" ca="1" si="205"/>
        <v>0</v>
      </c>
      <c r="J4379" s="143"/>
      <c r="K4379" s="144" t="s">
        <v>3103</v>
      </c>
    </row>
    <row r="4380" spans="1:11" hidden="1" x14ac:dyDescent="0.25">
      <c r="A4380" s="185" t="s">
        <v>2484</v>
      </c>
      <c r="B4380" s="138" t="s">
        <v>10071</v>
      </c>
      <c r="C4380" s="139" t="s">
        <v>17</v>
      </c>
      <c r="D4380" s="139">
        <v>0</v>
      </c>
      <c r="E4380" s="140">
        <f ca="1">OFFSET(INDEX(Composições!A:H,MATCH(Orçamentária!A4380,Composições!A:A,0),8),2,0)</f>
        <v>5.1869999999999994</v>
      </c>
      <c r="F4380" s="141">
        <f t="shared" ca="1" si="206"/>
        <v>0</v>
      </c>
      <c r="G4380" s="142">
        <f>IF($K4380="Padrão",BDI!$B$17,IF($K4380="Diferenciado",BDI!$E$17,0))</f>
        <v>0.21290000000000001</v>
      </c>
      <c r="H4380" s="140">
        <f t="shared" ca="1" si="204"/>
        <v>6.29</v>
      </c>
      <c r="I4380" s="141">
        <f t="shared" ca="1" si="205"/>
        <v>0</v>
      </c>
      <c r="J4380" s="143"/>
      <c r="K4380" s="144" t="s">
        <v>3103</v>
      </c>
    </row>
    <row r="4381" spans="1:11" hidden="1" x14ac:dyDescent="0.25">
      <c r="A4381" s="185" t="s">
        <v>2485</v>
      </c>
      <c r="B4381" s="138" t="s">
        <v>10072</v>
      </c>
      <c r="C4381" s="139" t="s">
        <v>17</v>
      </c>
      <c r="D4381" s="139">
        <v>0</v>
      </c>
      <c r="E4381" s="140">
        <f ca="1">OFFSET(INDEX(Composições!A:H,MATCH(Orçamentária!A4381,Composições!A:A,0),8),2,0)</f>
        <v>11.875</v>
      </c>
      <c r="F4381" s="141">
        <f t="shared" ca="1" si="206"/>
        <v>0</v>
      </c>
      <c r="G4381" s="142">
        <f>IF($K4381="Padrão",BDI!$B$17,IF($K4381="Diferenciado",BDI!$E$17,0))</f>
        <v>0.21290000000000001</v>
      </c>
      <c r="H4381" s="140">
        <f t="shared" ca="1" si="204"/>
        <v>14.4</v>
      </c>
      <c r="I4381" s="141">
        <f t="shared" ca="1" si="205"/>
        <v>0</v>
      </c>
      <c r="J4381" s="143"/>
      <c r="K4381" s="144" t="s">
        <v>3103</v>
      </c>
    </row>
    <row r="4382" spans="1:11" hidden="1" x14ac:dyDescent="0.25">
      <c r="A4382" s="185" t="s">
        <v>2486</v>
      </c>
      <c r="B4382" s="138" t="s">
        <v>10073</v>
      </c>
      <c r="C4382" s="139" t="s">
        <v>17</v>
      </c>
      <c r="D4382" s="139">
        <v>0</v>
      </c>
      <c r="E4382" s="140">
        <f ca="1">OFFSET(INDEX(Composições!A:H,MATCH(Orçamentária!A4382,Composições!A:A,0),8),2,0)</f>
        <v>24.775999999999996</v>
      </c>
      <c r="F4382" s="141">
        <f t="shared" ca="1" si="206"/>
        <v>0</v>
      </c>
      <c r="G4382" s="142">
        <f>IF($K4382="Padrão",BDI!$B$17,IF($K4382="Diferenciado",BDI!$E$17,0))</f>
        <v>0.21290000000000001</v>
      </c>
      <c r="H4382" s="140">
        <f t="shared" ca="1" si="204"/>
        <v>30.05</v>
      </c>
      <c r="I4382" s="141">
        <f t="shared" ca="1" si="205"/>
        <v>0</v>
      </c>
      <c r="J4382" s="143"/>
      <c r="K4382" s="144" t="s">
        <v>3103</v>
      </c>
    </row>
    <row r="4383" spans="1:11" hidden="1" x14ac:dyDescent="0.25">
      <c r="A4383" s="185" t="s">
        <v>2487</v>
      </c>
      <c r="B4383" s="138" t="s">
        <v>10074</v>
      </c>
      <c r="C4383" s="139" t="s">
        <v>17</v>
      </c>
      <c r="D4383" s="139">
        <v>0</v>
      </c>
      <c r="E4383" s="140">
        <f ca="1">OFFSET(INDEX(Composições!A:H,MATCH(Orçamentária!A4383,Composições!A:A,0),8),2,0)</f>
        <v>24.0825</v>
      </c>
      <c r="F4383" s="141">
        <f t="shared" ca="1" si="206"/>
        <v>0</v>
      </c>
      <c r="G4383" s="142">
        <f>IF($K4383="Padrão",BDI!$B$17,IF($K4383="Diferenciado",BDI!$E$17,0))</f>
        <v>0.21290000000000001</v>
      </c>
      <c r="H4383" s="140">
        <f t="shared" ca="1" si="204"/>
        <v>29.21</v>
      </c>
      <c r="I4383" s="141">
        <f t="shared" ca="1" si="205"/>
        <v>0</v>
      </c>
      <c r="J4383" s="143"/>
      <c r="K4383" s="144" t="s">
        <v>3103</v>
      </c>
    </row>
    <row r="4384" spans="1:11" hidden="1" x14ac:dyDescent="0.25">
      <c r="A4384" s="185" t="s">
        <v>2488</v>
      </c>
      <c r="B4384" s="138" t="s">
        <v>2489</v>
      </c>
      <c r="C4384" s="139" t="s">
        <v>17</v>
      </c>
      <c r="D4384" s="139">
        <v>0</v>
      </c>
      <c r="E4384" s="140">
        <f ca="1">OFFSET(INDEX(Composições!A:H,MATCH(Orçamentária!A4384,Composições!A:A,0),8),2,0)</f>
        <v>39.939518100000001</v>
      </c>
      <c r="F4384" s="141">
        <f t="shared" ca="1" si="206"/>
        <v>0</v>
      </c>
      <c r="G4384" s="142">
        <f>IF($K4384="Padrão",BDI!$B$17,IF($K4384="Diferenciado",BDI!$E$17,0))</f>
        <v>0.21290000000000001</v>
      </c>
      <c r="H4384" s="140">
        <f t="shared" ca="1" si="204"/>
        <v>48.44</v>
      </c>
      <c r="I4384" s="141">
        <f t="shared" ca="1" si="205"/>
        <v>0</v>
      </c>
      <c r="J4384" s="143"/>
      <c r="K4384" s="144" t="s">
        <v>3103</v>
      </c>
    </row>
    <row r="4385" spans="1:11" hidden="1" x14ac:dyDescent="0.25">
      <c r="A4385" s="185" t="s">
        <v>2490</v>
      </c>
      <c r="B4385" s="138" t="s">
        <v>10075</v>
      </c>
      <c r="C4385" s="139" t="s">
        <v>17</v>
      </c>
      <c r="D4385" s="139">
        <v>0</v>
      </c>
      <c r="E4385" s="140">
        <f ca="1">OFFSET(INDEX(Composições!A:H,MATCH(Orçamentária!A4385,Composições!A:A,0),8),2,0)</f>
        <v>9.2624999999999993</v>
      </c>
      <c r="F4385" s="141">
        <f t="shared" ca="1" si="206"/>
        <v>0</v>
      </c>
      <c r="G4385" s="142">
        <f>IF($K4385="Padrão",BDI!$B$17,IF($K4385="Diferenciado",BDI!$E$17,0))</f>
        <v>0.21290000000000001</v>
      </c>
      <c r="H4385" s="140">
        <f t="shared" ca="1" si="204"/>
        <v>11.23</v>
      </c>
      <c r="I4385" s="141">
        <f t="shared" ca="1" si="205"/>
        <v>0</v>
      </c>
      <c r="J4385" s="143"/>
      <c r="K4385" s="144" t="s">
        <v>3103</v>
      </c>
    </row>
    <row r="4386" spans="1:11" hidden="1" x14ac:dyDescent="0.25">
      <c r="A4386" s="137" t="s">
        <v>10076</v>
      </c>
      <c r="B4386" s="138" t="s">
        <v>10077</v>
      </c>
      <c r="C4386" s="139" t="s">
        <v>17</v>
      </c>
      <c r="D4386" s="139">
        <v>0</v>
      </c>
      <c r="E4386" s="140" t="s">
        <v>12</v>
      </c>
      <c r="F4386" s="141" t="str">
        <f t="shared" si="206"/>
        <v/>
      </c>
      <c r="G4386" s="142">
        <f>IF($K4386="Padrão",BDI!$B$17,IF($K4386="Diferenciado",BDI!$E$17,0))</f>
        <v>0.21290000000000001</v>
      </c>
      <c r="H4386" s="140" t="str">
        <f t="shared" si="204"/>
        <v/>
      </c>
      <c r="I4386" s="141" t="str">
        <f t="shared" si="205"/>
        <v/>
      </c>
      <c r="J4386" s="143"/>
      <c r="K4386" s="144" t="s">
        <v>3103</v>
      </c>
    </row>
    <row r="4387" spans="1:11" hidden="1" x14ac:dyDescent="0.25">
      <c r="A4387" s="137" t="s">
        <v>10078</v>
      </c>
      <c r="B4387" s="138" t="s">
        <v>10079</v>
      </c>
      <c r="C4387" s="139" t="s">
        <v>17</v>
      </c>
      <c r="D4387" s="139">
        <v>0</v>
      </c>
      <c r="E4387" s="140" t="s">
        <v>12</v>
      </c>
      <c r="F4387" s="141" t="str">
        <f t="shared" si="206"/>
        <v/>
      </c>
      <c r="G4387" s="142">
        <f>IF($K4387="Padrão",BDI!$B$17,IF($K4387="Diferenciado",BDI!$E$17,0))</f>
        <v>0.21290000000000001</v>
      </c>
      <c r="H4387" s="140" t="str">
        <f t="shared" si="204"/>
        <v/>
      </c>
      <c r="I4387" s="141" t="str">
        <f t="shared" si="205"/>
        <v/>
      </c>
      <c r="J4387" s="143"/>
      <c r="K4387" s="144" t="s">
        <v>3103</v>
      </c>
    </row>
    <row r="4388" spans="1:11" hidden="1" x14ac:dyDescent="0.25">
      <c r="A4388" s="185" t="s">
        <v>2491</v>
      </c>
      <c r="B4388" s="138" t="s">
        <v>2492</v>
      </c>
      <c r="C4388" s="139" t="s">
        <v>17</v>
      </c>
      <c r="D4388" s="139">
        <v>0</v>
      </c>
      <c r="E4388" s="140">
        <f ca="1">OFFSET(INDEX(Composições!A:H,MATCH(Orçamentária!A4388,Composições!A:A,0),8),2,0)</f>
        <v>0</v>
      </c>
      <c r="F4388" s="141">
        <f t="shared" ca="1" si="206"/>
        <v>0</v>
      </c>
      <c r="G4388" s="142">
        <f>IF($K4388="Padrão",BDI!$B$17,IF($K4388="Diferenciado",BDI!$E$17,0))</f>
        <v>0.21290000000000001</v>
      </c>
      <c r="H4388" s="140">
        <f t="shared" ca="1" si="204"/>
        <v>0</v>
      </c>
      <c r="I4388" s="141">
        <f t="shared" ca="1" si="205"/>
        <v>0</v>
      </c>
      <c r="J4388" s="143"/>
      <c r="K4388" s="144" t="s">
        <v>3103</v>
      </c>
    </row>
    <row r="4389" spans="1:11" ht="25.5" hidden="1" x14ac:dyDescent="0.25">
      <c r="A4389" s="137" t="s">
        <v>10080</v>
      </c>
      <c r="B4389" s="138" t="s">
        <v>10081</v>
      </c>
      <c r="C4389" s="139" t="s">
        <v>17</v>
      </c>
      <c r="D4389" s="139">
        <v>0</v>
      </c>
      <c r="E4389" s="140" t="s">
        <v>12</v>
      </c>
      <c r="F4389" s="141" t="str">
        <f t="shared" si="206"/>
        <v/>
      </c>
      <c r="G4389" s="142">
        <f>IF($K4389="Padrão",BDI!$B$17,IF($K4389="Diferenciado",BDI!$E$17,0))</f>
        <v>0.21290000000000001</v>
      </c>
      <c r="H4389" s="140" t="str">
        <f t="shared" si="204"/>
        <v/>
      </c>
      <c r="I4389" s="141" t="str">
        <f t="shared" si="205"/>
        <v/>
      </c>
      <c r="J4389" s="143"/>
      <c r="K4389" s="144" t="s">
        <v>3103</v>
      </c>
    </row>
    <row r="4390" spans="1:11" hidden="1" x14ac:dyDescent="0.25">
      <c r="A4390" s="185" t="s">
        <v>2493</v>
      </c>
      <c r="B4390" s="138" t="s">
        <v>10082</v>
      </c>
      <c r="C4390" s="139" t="s">
        <v>17</v>
      </c>
      <c r="D4390" s="139">
        <v>0</v>
      </c>
      <c r="E4390" s="140">
        <f ca="1">OFFSET(INDEX(Composições!A:H,MATCH(Orçamentária!A4390,Composições!A:A,0),8),2,0)</f>
        <v>156.33199999999999</v>
      </c>
      <c r="F4390" s="141">
        <f t="shared" ca="1" si="206"/>
        <v>0</v>
      </c>
      <c r="G4390" s="142">
        <f>IF($K4390="Padrão",BDI!$B$17,IF($K4390="Diferenciado",BDI!$E$17,0))</f>
        <v>0.21290000000000001</v>
      </c>
      <c r="H4390" s="140">
        <f t="shared" ca="1" si="204"/>
        <v>189.62</v>
      </c>
      <c r="I4390" s="141">
        <f t="shared" ca="1" si="205"/>
        <v>0</v>
      </c>
      <c r="J4390" s="143"/>
      <c r="K4390" s="144" t="s">
        <v>3103</v>
      </c>
    </row>
    <row r="4391" spans="1:11" hidden="1" x14ac:dyDescent="0.25">
      <c r="A4391" s="185" t="s">
        <v>2494</v>
      </c>
      <c r="B4391" s="138" t="s">
        <v>10083</v>
      </c>
      <c r="C4391" s="139" t="s">
        <v>17</v>
      </c>
      <c r="D4391" s="139">
        <v>0</v>
      </c>
      <c r="E4391" s="140">
        <f ca="1">OFFSET(INDEX(Composições!A:H,MATCH(Orçamentária!A4391,Composições!A:A,0),8),2,0)</f>
        <v>146.49950000000001</v>
      </c>
      <c r="F4391" s="141">
        <f t="shared" ca="1" si="206"/>
        <v>0</v>
      </c>
      <c r="G4391" s="142">
        <f>IF($K4391="Padrão",BDI!$B$17,IF($K4391="Diferenciado",BDI!$E$17,0))</f>
        <v>0.21290000000000001</v>
      </c>
      <c r="H4391" s="140">
        <f t="shared" ca="1" si="204"/>
        <v>177.69</v>
      </c>
      <c r="I4391" s="141">
        <f t="shared" ca="1" si="205"/>
        <v>0</v>
      </c>
      <c r="J4391" s="143"/>
      <c r="K4391" s="144" t="s">
        <v>3103</v>
      </c>
    </row>
    <row r="4392" spans="1:11" hidden="1" x14ac:dyDescent="0.25">
      <c r="A4392" s="185" t="s">
        <v>2495</v>
      </c>
      <c r="B4392" s="138" t="s">
        <v>10084</v>
      </c>
      <c r="C4392" s="139" t="s">
        <v>17</v>
      </c>
      <c r="D4392" s="139">
        <v>0</v>
      </c>
      <c r="E4392" s="140">
        <f ca="1">OFFSET(INDEX(Composições!A:H,MATCH(Orçamentária!A4392,Composições!A:A,0),8),2,0)</f>
        <v>423.17749999999995</v>
      </c>
      <c r="F4392" s="141">
        <f t="shared" ca="1" si="206"/>
        <v>0</v>
      </c>
      <c r="G4392" s="142">
        <f>IF($K4392="Padrão",BDI!$B$17,IF($K4392="Diferenciado",BDI!$E$17,0))</f>
        <v>0.21290000000000001</v>
      </c>
      <c r="H4392" s="140">
        <f t="shared" ca="1" si="204"/>
        <v>513.27</v>
      </c>
      <c r="I4392" s="141">
        <f t="shared" ca="1" si="205"/>
        <v>0</v>
      </c>
      <c r="J4392" s="143"/>
      <c r="K4392" s="144" t="s">
        <v>3103</v>
      </c>
    </row>
    <row r="4393" spans="1:11" hidden="1" x14ac:dyDescent="0.25">
      <c r="A4393" s="185" t="s">
        <v>2496</v>
      </c>
      <c r="B4393" s="138" t="s">
        <v>10085</v>
      </c>
      <c r="C4393" s="139" t="s">
        <v>17</v>
      </c>
      <c r="D4393" s="139">
        <v>0</v>
      </c>
      <c r="E4393" s="140">
        <f ca="1">OFFSET(INDEX(Composições!A:H,MATCH(Orçamentária!A4393,Composições!A:A,0),8),2,0)</f>
        <v>83.457499999999996</v>
      </c>
      <c r="F4393" s="141">
        <f t="shared" ca="1" si="206"/>
        <v>0</v>
      </c>
      <c r="G4393" s="142">
        <f>IF($K4393="Padrão",BDI!$B$17,IF($K4393="Diferenciado",BDI!$E$17,0))</f>
        <v>0.21290000000000001</v>
      </c>
      <c r="H4393" s="140">
        <f t="shared" ca="1" si="204"/>
        <v>101.23</v>
      </c>
      <c r="I4393" s="141">
        <f t="shared" ca="1" si="205"/>
        <v>0</v>
      </c>
      <c r="J4393" s="143"/>
      <c r="K4393" s="144" t="s">
        <v>3103</v>
      </c>
    </row>
    <row r="4394" spans="1:11" hidden="1" x14ac:dyDescent="0.25">
      <c r="A4394" s="185" t="s">
        <v>2497</v>
      </c>
      <c r="B4394" s="138" t="s">
        <v>10086</v>
      </c>
      <c r="C4394" s="139" t="s">
        <v>17</v>
      </c>
      <c r="D4394" s="139">
        <v>0</v>
      </c>
      <c r="E4394" s="140">
        <f ca="1">OFFSET(INDEX(Composições!A:H,MATCH(Orçamentária!A4394,Composições!A:A,0),8),2,0)</f>
        <v>580.12699999999995</v>
      </c>
      <c r="F4394" s="141">
        <f t="shared" ca="1" si="206"/>
        <v>0</v>
      </c>
      <c r="G4394" s="142">
        <f>IF($K4394="Padrão",BDI!$B$17,IF($K4394="Diferenciado",BDI!$E$17,0))</f>
        <v>0.21290000000000001</v>
      </c>
      <c r="H4394" s="140">
        <f t="shared" ca="1" si="204"/>
        <v>703.64</v>
      </c>
      <c r="I4394" s="141">
        <f t="shared" ca="1" si="205"/>
        <v>0</v>
      </c>
      <c r="J4394" s="143"/>
      <c r="K4394" s="144" t="s">
        <v>3103</v>
      </c>
    </row>
    <row r="4395" spans="1:11" hidden="1" x14ac:dyDescent="0.25">
      <c r="A4395" s="185" t="s">
        <v>2498</v>
      </c>
      <c r="B4395" s="138" t="s">
        <v>10087</v>
      </c>
      <c r="C4395" s="139" t="s">
        <v>17</v>
      </c>
      <c r="D4395" s="139">
        <v>0</v>
      </c>
      <c r="E4395" s="140">
        <f ca="1">OFFSET(INDEX(Composições!A:H,MATCH(Orçamentária!A4395,Composições!A:A,0),8),2,0)</f>
        <v>303.31599999999997</v>
      </c>
      <c r="F4395" s="141">
        <f t="shared" ca="1" si="206"/>
        <v>0</v>
      </c>
      <c r="G4395" s="142">
        <f>IF($K4395="Padrão",BDI!$B$17,IF($K4395="Diferenciado",BDI!$E$17,0))</f>
        <v>0.21290000000000001</v>
      </c>
      <c r="H4395" s="140">
        <f t="shared" ca="1" si="204"/>
        <v>367.89</v>
      </c>
      <c r="I4395" s="141">
        <f t="shared" ca="1" si="205"/>
        <v>0</v>
      </c>
      <c r="J4395" s="143"/>
      <c r="K4395" s="144" t="s">
        <v>3103</v>
      </c>
    </row>
    <row r="4396" spans="1:11" hidden="1" x14ac:dyDescent="0.25">
      <c r="A4396" s="185" t="s">
        <v>2499</v>
      </c>
      <c r="B4396" s="138" t="s">
        <v>10088</v>
      </c>
      <c r="C4396" s="139" t="s">
        <v>17</v>
      </c>
      <c r="D4396" s="139">
        <v>0</v>
      </c>
      <c r="E4396" s="140">
        <f ca="1">OFFSET(INDEX(Composições!A:H,MATCH(Orçamentária!A4396,Composições!A:A,0),8),2,0)</f>
        <v>271.41499999999996</v>
      </c>
      <c r="F4396" s="141">
        <f t="shared" ca="1" si="206"/>
        <v>0</v>
      </c>
      <c r="G4396" s="142">
        <f>IF($K4396="Padrão",BDI!$B$17,IF($K4396="Diferenciado",BDI!$E$17,0))</f>
        <v>0.21290000000000001</v>
      </c>
      <c r="H4396" s="140">
        <f t="shared" ca="1" si="204"/>
        <v>329.2</v>
      </c>
      <c r="I4396" s="141">
        <f t="shared" ca="1" si="205"/>
        <v>0</v>
      </c>
      <c r="J4396" s="143"/>
      <c r="K4396" s="144" t="s">
        <v>3103</v>
      </c>
    </row>
    <row r="4397" spans="1:11" hidden="1" x14ac:dyDescent="0.25">
      <c r="A4397" s="185" t="s">
        <v>2500</v>
      </c>
      <c r="B4397" s="138" t="s">
        <v>10089</v>
      </c>
      <c r="C4397" s="139" t="s">
        <v>17</v>
      </c>
      <c r="D4397" s="139">
        <v>0</v>
      </c>
      <c r="E4397" s="140">
        <f ca="1">OFFSET(INDEX(Composições!A:H,MATCH(Orçamentária!A4397,Composições!A:A,0),8),2,0)</f>
        <v>110.06699999999999</v>
      </c>
      <c r="F4397" s="141">
        <f t="shared" ca="1" si="206"/>
        <v>0</v>
      </c>
      <c r="G4397" s="142">
        <f>IF($K4397="Padrão",BDI!$B$17,IF($K4397="Diferenciado",BDI!$E$17,0))</f>
        <v>0.21290000000000001</v>
      </c>
      <c r="H4397" s="140">
        <f t="shared" ca="1" si="204"/>
        <v>133.5</v>
      </c>
      <c r="I4397" s="141">
        <f t="shared" ca="1" si="205"/>
        <v>0</v>
      </c>
      <c r="J4397" s="143"/>
      <c r="K4397" s="144" t="s">
        <v>3103</v>
      </c>
    </row>
    <row r="4398" spans="1:11" hidden="1" x14ac:dyDescent="0.25">
      <c r="A4398" s="185" t="s">
        <v>2501</v>
      </c>
      <c r="B4398" s="138" t="s">
        <v>10090</v>
      </c>
      <c r="C4398" s="139" t="s">
        <v>17</v>
      </c>
      <c r="D4398" s="139">
        <v>0</v>
      </c>
      <c r="E4398" s="140">
        <f ca="1">OFFSET(INDEX(Composições!A:H,MATCH(Orçamentária!A4398,Composições!A:A,0),8),2,0)</f>
        <v>181.298</v>
      </c>
      <c r="F4398" s="141">
        <f t="shared" ca="1" si="206"/>
        <v>0</v>
      </c>
      <c r="G4398" s="142">
        <f>IF($K4398="Padrão",BDI!$B$17,IF($K4398="Diferenciado",BDI!$E$17,0))</f>
        <v>0.21290000000000001</v>
      </c>
      <c r="H4398" s="140">
        <f t="shared" ca="1" si="204"/>
        <v>219.9</v>
      </c>
      <c r="I4398" s="141">
        <f t="shared" ca="1" si="205"/>
        <v>0</v>
      </c>
      <c r="J4398" s="143"/>
      <c r="K4398" s="144" t="s">
        <v>3103</v>
      </c>
    </row>
    <row r="4399" spans="1:11" hidden="1" x14ac:dyDescent="0.25">
      <c r="A4399" s="185" t="s">
        <v>2502</v>
      </c>
      <c r="B4399" s="138" t="s">
        <v>10091</v>
      </c>
      <c r="C4399" s="139" t="s">
        <v>17</v>
      </c>
      <c r="D4399" s="139">
        <v>0</v>
      </c>
      <c r="E4399" s="140">
        <f ca="1">OFFSET(INDEX(Composições!A:H,MATCH(Orçamentária!A4399,Composições!A:A,0),8),2,0)</f>
        <v>607.69599999999991</v>
      </c>
      <c r="F4399" s="141">
        <f t="shared" ca="1" si="206"/>
        <v>0</v>
      </c>
      <c r="G4399" s="142">
        <f>IF($K4399="Padrão",BDI!$B$17,IF($K4399="Diferenciado",BDI!$E$17,0))</f>
        <v>0.21290000000000001</v>
      </c>
      <c r="H4399" s="140">
        <f t="shared" ca="1" si="204"/>
        <v>737.07</v>
      </c>
      <c r="I4399" s="141">
        <f t="shared" ca="1" si="205"/>
        <v>0</v>
      </c>
      <c r="J4399" s="143"/>
      <c r="K4399" s="144" t="s">
        <v>3103</v>
      </c>
    </row>
    <row r="4400" spans="1:11" hidden="1" x14ac:dyDescent="0.25">
      <c r="A4400" s="185" t="s">
        <v>2503</v>
      </c>
      <c r="B4400" s="138" t="s">
        <v>10092</v>
      </c>
      <c r="C4400" s="139" t="s">
        <v>17</v>
      </c>
      <c r="D4400" s="139">
        <v>0</v>
      </c>
      <c r="E4400" s="140">
        <f ca="1">OFFSET(INDEX(Composições!A:H,MATCH(Orçamentária!A4400,Composições!A:A,0),8),2,0)</f>
        <v>839.36299999999994</v>
      </c>
      <c r="F4400" s="141">
        <f t="shared" ca="1" si="206"/>
        <v>0</v>
      </c>
      <c r="G4400" s="142">
        <f>IF($K4400="Padrão",BDI!$B$17,IF($K4400="Diferenciado",BDI!$E$17,0))</f>
        <v>0.21290000000000001</v>
      </c>
      <c r="H4400" s="140">
        <f t="shared" ca="1" si="204"/>
        <v>1018.06</v>
      </c>
      <c r="I4400" s="141">
        <f t="shared" ca="1" si="205"/>
        <v>0</v>
      </c>
      <c r="J4400" s="143"/>
      <c r="K4400" s="144" t="s">
        <v>3103</v>
      </c>
    </row>
    <row r="4401" spans="1:11" hidden="1" x14ac:dyDescent="0.25">
      <c r="A4401" s="185" t="s">
        <v>2504</v>
      </c>
      <c r="B4401" s="138" t="s">
        <v>10093</v>
      </c>
      <c r="C4401" s="139" t="s">
        <v>17</v>
      </c>
      <c r="D4401" s="139">
        <v>0</v>
      </c>
      <c r="E4401" s="140">
        <f ca="1">OFFSET(INDEX(Composições!A:H,MATCH(Orçamentária!A4401,Composições!A:A,0),8),2,0)</f>
        <v>1301.8514999999998</v>
      </c>
      <c r="F4401" s="141">
        <f t="shared" ca="1" si="206"/>
        <v>0</v>
      </c>
      <c r="G4401" s="142">
        <f>IF($K4401="Padrão",BDI!$B$17,IF($K4401="Diferenciado",BDI!$E$17,0))</f>
        <v>0.21290000000000001</v>
      </c>
      <c r="H4401" s="140">
        <f t="shared" ca="1" si="204"/>
        <v>1579.02</v>
      </c>
      <c r="I4401" s="141">
        <f t="shared" ca="1" si="205"/>
        <v>0</v>
      </c>
      <c r="J4401" s="143"/>
      <c r="K4401" s="144" t="s">
        <v>3103</v>
      </c>
    </row>
    <row r="4402" spans="1:11" hidden="1" x14ac:dyDescent="0.25">
      <c r="A4402" s="185" t="s">
        <v>2505</v>
      </c>
      <c r="B4402" s="138" t="s">
        <v>10094</v>
      </c>
      <c r="C4402" s="139" t="s">
        <v>17</v>
      </c>
      <c r="D4402" s="139">
        <v>0</v>
      </c>
      <c r="E4402" s="140">
        <f ca="1">OFFSET(INDEX(Composições!A:H,MATCH(Orçamentária!A4402,Composições!A:A,0),8),2,0)</f>
        <v>161.48099999999999</v>
      </c>
      <c r="F4402" s="141">
        <f t="shared" ca="1" si="206"/>
        <v>0</v>
      </c>
      <c r="G4402" s="142">
        <f>IF($K4402="Padrão",BDI!$B$17,IF($K4402="Diferenciado",BDI!$E$17,0))</f>
        <v>0.21290000000000001</v>
      </c>
      <c r="H4402" s="140">
        <f t="shared" ca="1" si="204"/>
        <v>195.86</v>
      </c>
      <c r="I4402" s="141">
        <f t="shared" ca="1" si="205"/>
        <v>0</v>
      </c>
      <c r="J4402" s="143"/>
      <c r="K4402" s="144" t="s">
        <v>3103</v>
      </c>
    </row>
    <row r="4403" spans="1:11" hidden="1" x14ac:dyDescent="0.25">
      <c r="A4403" s="185" t="s">
        <v>2506</v>
      </c>
      <c r="B4403" s="138" t="s">
        <v>10095</v>
      </c>
      <c r="C4403" s="139" t="s">
        <v>17</v>
      </c>
      <c r="D4403" s="139">
        <v>0</v>
      </c>
      <c r="E4403" s="140">
        <f ca="1">OFFSET(INDEX(Composições!A:H,MATCH(Orçamentária!A4403,Composições!A:A,0),8),2,0)</f>
        <v>140.16299999999998</v>
      </c>
      <c r="F4403" s="141">
        <f t="shared" ca="1" si="206"/>
        <v>0</v>
      </c>
      <c r="G4403" s="142">
        <f>IF($K4403="Padrão",BDI!$B$17,IF($K4403="Diferenciado",BDI!$E$17,0))</f>
        <v>0.21290000000000001</v>
      </c>
      <c r="H4403" s="140">
        <f t="shared" ca="1" si="204"/>
        <v>170</v>
      </c>
      <c r="I4403" s="141">
        <f t="shared" ca="1" si="205"/>
        <v>0</v>
      </c>
      <c r="J4403" s="143"/>
      <c r="K4403" s="144" t="s">
        <v>3103</v>
      </c>
    </row>
    <row r="4404" spans="1:11" hidden="1" x14ac:dyDescent="0.25">
      <c r="A4404" s="185" t="s">
        <v>2507</v>
      </c>
      <c r="B4404" s="138" t="s">
        <v>10096</v>
      </c>
      <c r="C4404" s="139" t="s">
        <v>17</v>
      </c>
      <c r="D4404" s="139">
        <v>0</v>
      </c>
      <c r="E4404" s="140">
        <f ca="1">OFFSET(INDEX(Composições!A:H,MATCH(Orçamentária!A4404,Composições!A:A,0),8),2,0)</f>
        <v>80.132499999999993</v>
      </c>
      <c r="F4404" s="141">
        <f t="shared" ca="1" si="206"/>
        <v>0</v>
      </c>
      <c r="G4404" s="142">
        <f>IF($K4404="Padrão",BDI!$B$17,IF($K4404="Diferenciado",BDI!$E$17,0))</f>
        <v>0.21290000000000001</v>
      </c>
      <c r="H4404" s="140">
        <f t="shared" ca="1" si="204"/>
        <v>97.19</v>
      </c>
      <c r="I4404" s="141">
        <f t="shared" ca="1" si="205"/>
        <v>0</v>
      </c>
      <c r="J4404" s="143"/>
      <c r="K4404" s="144" t="s">
        <v>3103</v>
      </c>
    </row>
    <row r="4405" spans="1:11" hidden="1" x14ac:dyDescent="0.25">
      <c r="A4405" s="185" t="s">
        <v>2508</v>
      </c>
      <c r="B4405" s="138" t="s">
        <v>10097</v>
      </c>
      <c r="C4405" s="139" t="s">
        <v>17</v>
      </c>
      <c r="D4405" s="139">
        <v>0</v>
      </c>
      <c r="E4405" s="140">
        <f ca="1">OFFSET(INDEX(Composições!A:H,MATCH(Orçamentária!A4405,Composições!A:A,0),8),2,0)</f>
        <v>93.43249999999999</v>
      </c>
      <c r="F4405" s="141">
        <f t="shared" ca="1" si="206"/>
        <v>0</v>
      </c>
      <c r="G4405" s="142">
        <f>IF($K4405="Padrão",BDI!$B$17,IF($K4405="Diferenciado",BDI!$E$17,0))</f>
        <v>0.21290000000000001</v>
      </c>
      <c r="H4405" s="140">
        <f t="shared" ca="1" si="204"/>
        <v>113.32</v>
      </c>
      <c r="I4405" s="141">
        <f t="shared" ca="1" si="205"/>
        <v>0</v>
      </c>
      <c r="J4405" s="143"/>
      <c r="K4405" s="144" t="s">
        <v>3103</v>
      </c>
    </row>
    <row r="4406" spans="1:11" hidden="1" x14ac:dyDescent="0.25">
      <c r="A4406" s="185" t="s">
        <v>2509</v>
      </c>
      <c r="B4406" s="138" t="s">
        <v>10098</v>
      </c>
      <c r="C4406" s="139" t="s">
        <v>17</v>
      </c>
      <c r="D4406" s="139">
        <v>0</v>
      </c>
      <c r="E4406" s="140">
        <f ca="1">OFFSET(INDEX(Composições!A:H,MATCH(Orçamentária!A4406,Composições!A:A,0),8),2,0)</f>
        <v>85.509500000000003</v>
      </c>
      <c r="F4406" s="141">
        <f t="shared" ca="1" si="206"/>
        <v>0</v>
      </c>
      <c r="G4406" s="142">
        <f>IF($K4406="Padrão",BDI!$B$17,IF($K4406="Diferenciado",BDI!$E$17,0))</f>
        <v>0.21290000000000001</v>
      </c>
      <c r="H4406" s="140">
        <f t="shared" ca="1" si="204"/>
        <v>103.71</v>
      </c>
      <c r="I4406" s="141">
        <f t="shared" ca="1" si="205"/>
        <v>0</v>
      </c>
      <c r="J4406" s="143"/>
      <c r="K4406" s="144" t="s">
        <v>3103</v>
      </c>
    </row>
    <row r="4407" spans="1:11" ht="25.5" hidden="1" x14ac:dyDescent="0.25">
      <c r="A4407" s="137" t="s">
        <v>10099</v>
      </c>
      <c r="B4407" s="138" t="s">
        <v>10100</v>
      </c>
      <c r="C4407" s="139" t="s">
        <v>17</v>
      </c>
      <c r="D4407" s="139">
        <v>0</v>
      </c>
      <c r="E4407" s="140" t="s">
        <v>12</v>
      </c>
      <c r="F4407" s="141" t="str">
        <f t="shared" si="206"/>
        <v/>
      </c>
      <c r="G4407" s="142">
        <f>IF($K4407="Padrão",BDI!$B$17,IF($K4407="Diferenciado",BDI!$E$17,0))</f>
        <v>0.21290000000000001</v>
      </c>
      <c r="H4407" s="140" t="str">
        <f t="shared" si="204"/>
        <v/>
      </c>
      <c r="I4407" s="141" t="str">
        <f t="shared" si="205"/>
        <v/>
      </c>
      <c r="J4407" s="143"/>
      <c r="K4407" s="144" t="s">
        <v>3103</v>
      </c>
    </row>
    <row r="4408" spans="1:11" ht="25.5" hidden="1" x14ac:dyDescent="0.25">
      <c r="A4408" s="137" t="s">
        <v>10101</v>
      </c>
      <c r="B4408" s="138" t="s">
        <v>10102</v>
      </c>
      <c r="C4408" s="139" t="s">
        <v>17</v>
      </c>
      <c r="D4408" s="139">
        <v>0</v>
      </c>
      <c r="E4408" s="140" t="s">
        <v>12</v>
      </c>
      <c r="F4408" s="141" t="str">
        <f t="shared" si="206"/>
        <v/>
      </c>
      <c r="G4408" s="142">
        <f>IF($K4408="Padrão",BDI!$B$17,IF($K4408="Diferenciado",BDI!$E$17,0))</f>
        <v>0.21290000000000001</v>
      </c>
      <c r="H4408" s="140" t="str">
        <f t="shared" si="204"/>
        <v/>
      </c>
      <c r="I4408" s="141" t="str">
        <f t="shared" si="205"/>
        <v/>
      </c>
      <c r="J4408" s="143"/>
      <c r="K4408" s="144" t="s">
        <v>3103</v>
      </c>
    </row>
    <row r="4409" spans="1:11" ht="25.5" hidden="1" x14ac:dyDescent="0.25">
      <c r="A4409" s="137" t="s">
        <v>10103</v>
      </c>
      <c r="B4409" s="138" t="s">
        <v>10104</v>
      </c>
      <c r="C4409" s="139" t="s">
        <v>17</v>
      </c>
      <c r="D4409" s="139">
        <v>0</v>
      </c>
      <c r="E4409" s="140" t="s">
        <v>12</v>
      </c>
      <c r="F4409" s="141" t="str">
        <f t="shared" si="206"/>
        <v/>
      </c>
      <c r="G4409" s="142">
        <f>IF($K4409="Padrão",BDI!$B$17,IF($K4409="Diferenciado",BDI!$E$17,0))</f>
        <v>0.21290000000000001</v>
      </c>
      <c r="H4409" s="140" t="str">
        <f t="shared" si="204"/>
        <v/>
      </c>
      <c r="I4409" s="141" t="str">
        <f t="shared" si="205"/>
        <v/>
      </c>
      <c r="J4409" s="143"/>
      <c r="K4409" s="144" t="s">
        <v>3103</v>
      </c>
    </row>
    <row r="4410" spans="1:11" ht="25.5" hidden="1" x14ac:dyDescent="0.25">
      <c r="A4410" s="137" t="s">
        <v>10105</v>
      </c>
      <c r="B4410" s="138" t="s">
        <v>10106</v>
      </c>
      <c r="C4410" s="139" t="s">
        <v>17</v>
      </c>
      <c r="D4410" s="139">
        <v>0</v>
      </c>
      <c r="E4410" s="140" t="s">
        <v>12</v>
      </c>
      <c r="F4410" s="141" t="str">
        <f t="shared" si="206"/>
        <v/>
      </c>
      <c r="G4410" s="142">
        <f>IF($K4410="Padrão",BDI!$B$17,IF($K4410="Diferenciado",BDI!$E$17,0))</f>
        <v>0.21290000000000001</v>
      </c>
      <c r="H4410" s="140" t="str">
        <f t="shared" si="204"/>
        <v/>
      </c>
      <c r="I4410" s="141" t="str">
        <f t="shared" si="205"/>
        <v/>
      </c>
      <c r="J4410" s="143"/>
      <c r="K4410" s="144" t="s">
        <v>3103</v>
      </c>
    </row>
    <row r="4411" spans="1:11" ht="25.5" hidden="1" x14ac:dyDescent="0.25">
      <c r="A4411" s="137" t="s">
        <v>10107</v>
      </c>
      <c r="B4411" s="138" t="s">
        <v>10108</v>
      </c>
      <c r="C4411" s="139" t="s">
        <v>17</v>
      </c>
      <c r="D4411" s="139">
        <v>0</v>
      </c>
      <c r="E4411" s="140" t="s">
        <v>12</v>
      </c>
      <c r="F4411" s="141" t="str">
        <f t="shared" si="206"/>
        <v/>
      </c>
      <c r="G4411" s="142">
        <f>IF($K4411="Padrão",BDI!$B$17,IF($K4411="Diferenciado",BDI!$E$17,0))</f>
        <v>0.21290000000000001</v>
      </c>
      <c r="H4411" s="140" t="str">
        <f t="shared" si="204"/>
        <v/>
      </c>
      <c r="I4411" s="141" t="str">
        <f t="shared" si="205"/>
        <v/>
      </c>
      <c r="J4411" s="143"/>
      <c r="K4411" s="144" t="s">
        <v>3103</v>
      </c>
    </row>
    <row r="4412" spans="1:11" ht="25.5" hidden="1" x14ac:dyDescent="0.25">
      <c r="A4412" s="137" t="s">
        <v>10109</v>
      </c>
      <c r="B4412" s="138" t="s">
        <v>10110</v>
      </c>
      <c r="C4412" s="139" t="s">
        <v>17</v>
      </c>
      <c r="D4412" s="139">
        <v>0</v>
      </c>
      <c r="E4412" s="140" t="s">
        <v>12</v>
      </c>
      <c r="F4412" s="141" t="str">
        <f t="shared" si="206"/>
        <v/>
      </c>
      <c r="G4412" s="142">
        <f>IF($K4412="Padrão",BDI!$B$17,IF($K4412="Diferenciado",BDI!$E$17,0))</f>
        <v>0.21290000000000001</v>
      </c>
      <c r="H4412" s="140" t="str">
        <f t="shared" si="204"/>
        <v/>
      </c>
      <c r="I4412" s="141" t="str">
        <f t="shared" si="205"/>
        <v/>
      </c>
      <c r="J4412" s="143"/>
      <c r="K4412" s="144" t="s">
        <v>3103</v>
      </c>
    </row>
    <row r="4413" spans="1:11" ht="25.5" hidden="1" x14ac:dyDescent="0.25">
      <c r="A4413" s="137" t="s">
        <v>10111</v>
      </c>
      <c r="B4413" s="138" t="s">
        <v>10112</v>
      </c>
      <c r="C4413" s="139" t="s">
        <v>17</v>
      </c>
      <c r="D4413" s="139">
        <v>0</v>
      </c>
      <c r="E4413" s="140" t="s">
        <v>12</v>
      </c>
      <c r="F4413" s="141" t="str">
        <f t="shared" si="206"/>
        <v/>
      </c>
      <c r="G4413" s="142">
        <f>IF($K4413="Padrão",BDI!$B$17,IF($K4413="Diferenciado",BDI!$E$17,0))</f>
        <v>0.21290000000000001</v>
      </c>
      <c r="H4413" s="140" t="str">
        <f t="shared" si="204"/>
        <v/>
      </c>
      <c r="I4413" s="141" t="str">
        <f t="shared" si="205"/>
        <v/>
      </c>
      <c r="J4413" s="143"/>
      <c r="K4413" s="144" t="s">
        <v>3103</v>
      </c>
    </row>
    <row r="4414" spans="1:11" ht="25.5" hidden="1" x14ac:dyDescent="0.25">
      <c r="A4414" s="137" t="s">
        <v>10113</v>
      </c>
      <c r="B4414" s="138" t="s">
        <v>10114</v>
      </c>
      <c r="C4414" s="139" t="s">
        <v>17</v>
      </c>
      <c r="D4414" s="139">
        <v>0</v>
      </c>
      <c r="E4414" s="140" t="s">
        <v>12</v>
      </c>
      <c r="F4414" s="141" t="str">
        <f t="shared" si="206"/>
        <v/>
      </c>
      <c r="G4414" s="142">
        <f>IF($K4414="Padrão",BDI!$B$17,IF($K4414="Diferenciado",BDI!$E$17,0))</f>
        <v>0.21290000000000001</v>
      </c>
      <c r="H4414" s="140" t="str">
        <f t="shared" si="204"/>
        <v/>
      </c>
      <c r="I4414" s="141" t="str">
        <f t="shared" si="205"/>
        <v/>
      </c>
      <c r="J4414" s="143"/>
      <c r="K4414" s="144" t="s">
        <v>3103</v>
      </c>
    </row>
    <row r="4415" spans="1:11" ht="25.5" hidden="1" x14ac:dyDescent="0.25">
      <c r="A4415" s="137" t="s">
        <v>10115</v>
      </c>
      <c r="B4415" s="138" t="s">
        <v>10116</v>
      </c>
      <c r="C4415" s="139" t="s">
        <v>17</v>
      </c>
      <c r="D4415" s="139">
        <v>0</v>
      </c>
      <c r="E4415" s="140" t="s">
        <v>12</v>
      </c>
      <c r="F4415" s="141" t="str">
        <f t="shared" si="206"/>
        <v/>
      </c>
      <c r="G4415" s="142">
        <f>IF($K4415="Padrão",BDI!$B$17,IF($K4415="Diferenciado",BDI!$E$17,0))</f>
        <v>0.21290000000000001</v>
      </c>
      <c r="H4415" s="140" t="str">
        <f t="shared" si="204"/>
        <v/>
      </c>
      <c r="I4415" s="141" t="str">
        <f t="shared" si="205"/>
        <v/>
      </c>
      <c r="J4415" s="143"/>
      <c r="K4415" s="144" t="s">
        <v>3103</v>
      </c>
    </row>
    <row r="4416" spans="1:11" ht="25.5" hidden="1" x14ac:dyDescent="0.25">
      <c r="A4416" s="137" t="s">
        <v>10117</v>
      </c>
      <c r="B4416" s="138" t="s">
        <v>10118</v>
      </c>
      <c r="C4416" s="139" t="s">
        <v>17</v>
      </c>
      <c r="D4416" s="139">
        <v>0</v>
      </c>
      <c r="E4416" s="140" t="s">
        <v>12</v>
      </c>
      <c r="F4416" s="141" t="str">
        <f t="shared" si="206"/>
        <v/>
      </c>
      <c r="G4416" s="142">
        <f>IF($K4416="Padrão",BDI!$B$17,IF($K4416="Diferenciado",BDI!$E$17,0))</f>
        <v>0.21290000000000001</v>
      </c>
      <c r="H4416" s="140" t="str">
        <f t="shared" si="204"/>
        <v/>
      </c>
      <c r="I4416" s="141" t="str">
        <f t="shared" si="205"/>
        <v/>
      </c>
      <c r="J4416" s="143"/>
      <c r="K4416" s="144" t="s">
        <v>3103</v>
      </c>
    </row>
    <row r="4417" spans="1:11" ht="25.5" hidden="1" x14ac:dyDescent="0.25">
      <c r="A4417" s="137" t="s">
        <v>10119</v>
      </c>
      <c r="B4417" s="138" t="s">
        <v>10120</v>
      </c>
      <c r="C4417" s="139" t="s">
        <v>17</v>
      </c>
      <c r="D4417" s="139">
        <v>0</v>
      </c>
      <c r="E4417" s="140" t="s">
        <v>12</v>
      </c>
      <c r="F4417" s="141" t="str">
        <f t="shared" si="206"/>
        <v/>
      </c>
      <c r="G4417" s="142">
        <f>IF($K4417="Padrão",BDI!$B$17,IF($K4417="Diferenciado",BDI!$E$17,0))</f>
        <v>0.21290000000000001</v>
      </c>
      <c r="H4417" s="140" t="str">
        <f t="shared" si="204"/>
        <v/>
      </c>
      <c r="I4417" s="141" t="str">
        <f t="shared" si="205"/>
        <v/>
      </c>
      <c r="J4417" s="143"/>
      <c r="K4417" s="144" t="s">
        <v>3103</v>
      </c>
    </row>
    <row r="4418" spans="1:11" hidden="1" x14ac:dyDescent="0.25">
      <c r="A4418" s="185" t="s">
        <v>2510</v>
      </c>
      <c r="B4418" s="138" t="s">
        <v>10121</v>
      </c>
      <c r="C4418" s="139" t="s">
        <v>17</v>
      </c>
      <c r="D4418" s="139">
        <v>0</v>
      </c>
      <c r="E4418" s="140">
        <f ca="1">OFFSET(INDEX(Composições!A:H,MATCH(Orçamentária!A4418,Composições!A:A,0),8),2,0)</f>
        <v>6.4504999999999999</v>
      </c>
      <c r="F4418" s="141">
        <f t="shared" ca="1" si="206"/>
        <v>0</v>
      </c>
      <c r="G4418" s="142">
        <f>IF($K4418="Padrão",BDI!$B$17,IF($K4418="Diferenciado",BDI!$E$17,0))</f>
        <v>0.21290000000000001</v>
      </c>
      <c r="H4418" s="140">
        <f t="shared" ca="1" si="204"/>
        <v>7.82</v>
      </c>
      <c r="I4418" s="141">
        <f t="shared" ca="1" si="205"/>
        <v>0</v>
      </c>
      <c r="J4418" s="143"/>
      <c r="K4418" s="144" t="s">
        <v>3103</v>
      </c>
    </row>
    <row r="4419" spans="1:11" hidden="1" x14ac:dyDescent="0.25">
      <c r="A4419" s="185" t="s">
        <v>2511</v>
      </c>
      <c r="B4419" s="138" t="s">
        <v>10122</v>
      </c>
      <c r="C4419" s="139" t="s">
        <v>17</v>
      </c>
      <c r="D4419" s="139">
        <v>0</v>
      </c>
      <c r="E4419" s="140">
        <f ca="1">OFFSET(INDEX(Composições!A:H,MATCH(Orçamentária!A4419,Composições!A:A,0),8),2,0)</f>
        <v>18.391999999999999</v>
      </c>
      <c r="F4419" s="141">
        <f t="shared" ca="1" si="206"/>
        <v>0</v>
      </c>
      <c r="G4419" s="142">
        <f>IF($K4419="Padrão",BDI!$B$17,IF($K4419="Diferenciado",BDI!$E$17,0))</f>
        <v>0.21290000000000001</v>
      </c>
      <c r="H4419" s="140">
        <f t="shared" ca="1" si="204"/>
        <v>22.31</v>
      </c>
      <c r="I4419" s="141">
        <f t="shared" ca="1" si="205"/>
        <v>0</v>
      </c>
      <c r="J4419" s="143"/>
      <c r="K4419" s="144" t="s">
        <v>3103</v>
      </c>
    </row>
    <row r="4420" spans="1:11" hidden="1" x14ac:dyDescent="0.25">
      <c r="A4420" s="185" t="s">
        <v>2512</v>
      </c>
      <c r="B4420" s="138" t="s">
        <v>10123</v>
      </c>
      <c r="C4420" s="139" t="s">
        <v>17</v>
      </c>
      <c r="D4420" s="139">
        <v>0</v>
      </c>
      <c r="E4420" s="140">
        <f ca="1">OFFSET(INDEX(Composições!A:H,MATCH(Orçamentária!A4420,Composições!A:A,0),8),2,0)</f>
        <v>13.413999999999998</v>
      </c>
      <c r="F4420" s="141">
        <f t="shared" ca="1" si="206"/>
        <v>0</v>
      </c>
      <c r="G4420" s="142">
        <f>IF($K4420="Padrão",BDI!$B$17,IF($K4420="Diferenciado",BDI!$E$17,0))</f>
        <v>0.21290000000000001</v>
      </c>
      <c r="H4420" s="140">
        <f t="shared" ca="1" si="204"/>
        <v>16.27</v>
      </c>
      <c r="I4420" s="141">
        <f t="shared" ca="1" si="205"/>
        <v>0</v>
      </c>
      <c r="J4420" s="143"/>
      <c r="K4420" s="144" t="s">
        <v>3103</v>
      </c>
    </row>
    <row r="4421" spans="1:11" hidden="1" x14ac:dyDescent="0.25">
      <c r="A4421" s="185" t="s">
        <v>2513</v>
      </c>
      <c r="B4421" s="138" t="s">
        <v>10124</v>
      </c>
      <c r="C4421" s="139" t="s">
        <v>17</v>
      </c>
      <c r="D4421" s="139">
        <v>0</v>
      </c>
      <c r="E4421" s="140">
        <f ca="1">OFFSET(INDEX(Composições!A:H,MATCH(Orçamentária!A4421,Composições!A:A,0),8),2,0)</f>
        <v>14.9245</v>
      </c>
      <c r="F4421" s="141">
        <f t="shared" ca="1" si="206"/>
        <v>0</v>
      </c>
      <c r="G4421" s="142">
        <f>IF($K4421="Padrão",BDI!$B$17,IF($K4421="Diferenciado",BDI!$E$17,0))</f>
        <v>0.21290000000000001</v>
      </c>
      <c r="H4421" s="140">
        <f t="shared" ca="1" si="204"/>
        <v>18.100000000000001</v>
      </c>
      <c r="I4421" s="141">
        <f t="shared" ca="1" si="205"/>
        <v>0</v>
      </c>
      <c r="J4421" s="143"/>
      <c r="K4421" s="144" t="s">
        <v>3103</v>
      </c>
    </row>
    <row r="4422" spans="1:11" hidden="1" x14ac:dyDescent="0.25">
      <c r="A4422" s="185" t="s">
        <v>2514</v>
      </c>
      <c r="B4422" s="138" t="s">
        <v>10125</v>
      </c>
      <c r="C4422" s="139" t="s">
        <v>17</v>
      </c>
      <c r="D4422" s="139">
        <v>0</v>
      </c>
      <c r="E4422" s="140">
        <f ca="1">OFFSET(INDEX(Composições!A:H,MATCH(Orçamentária!A4422,Composições!A:A,0),8),2,0)</f>
        <v>24.966000000000001</v>
      </c>
      <c r="F4422" s="141">
        <f t="shared" ca="1" si="206"/>
        <v>0</v>
      </c>
      <c r="G4422" s="142">
        <f>IF($K4422="Padrão",BDI!$B$17,IF($K4422="Diferenciado",BDI!$E$17,0))</f>
        <v>0.21290000000000001</v>
      </c>
      <c r="H4422" s="140">
        <f t="shared" ref="H4422:H4485" ca="1" si="207">IF(ISNUMBER(E4422),ROUND(E4422*(1+G4422),2),"")</f>
        <v>30.28</v>
      </c>
      <c r="I4422" s="141">
        <f t="shared" ref="I4422:I4485" ca="1" si="208">IF(ISNUMBER(E4422),ROUND(H4422*D4422,2),"")</f>
        <v>0</v>
      </c>
      <c r="J4422" s="143"/>
      <c r="K4422" s="144" t="s">
        <v>3103</v>
      </c>
    </row>
    <row r="4423" spans="1:11" hidden="1" x14ac:dyDescent="0.25">
      <c r="A4423" s="185" t="s">
        <v>2515</v>
      </c>
      <c r="B4423" s="138" t="s">
        <v>10126</v>
      </c>
      <c r="C4423" s="139" t="s">
        <v>17</v>
      </c>
      <c r="D4423" s="139">
        <v>0</v>
      </c>
      <c r="E4423" s="140">
        <f ca="1">OFFSET(INDEX(Composições!A:H,MATCH(Orçamentária!A4423,Composições!A:A,0),8),2,0)</f>
        <v>40.735999999999997</v>
      </c>
      <c r="F4423" s="141">
        <f t="shared" ref="F4423:F4486" ca="1" si="209">IF(ISNUMBER(E4423),D4423*E4423,"")</f>
        <v>0</v>
      </c>
      <c r="G4423" s="142">
        <f>IF($K4423="Padrão",BDI!$B$17,IF($K4423="Diferenciado",BDI!$E$17,0))</f>
        <v>0.21290000000000001</v>
      </c>
      <c r="H4423" s="140">
        <f t="shared" ca="1" si="207"/>
        <v>49.41</v>
      </c>
      <c r="I4423" s="141">
        <f t="shared" ca="1" si="208"/>
        <v>0</v>
      </c>
      <c r="J4423" s="143"/>
      <c r="K4423" s="144" t="s">
        <v>3103</v>
      </c>
    </row>
    <row r="4424" spans="1:11" hidden="1" x14ac:dyDescent="0.25">
      <c r="A4424" s="185" t="s">
        <v>2516</v>
      </c>
      <c r="B4424" s="138" t="s">
        <v>10127</v>
      </c>
      <c r="C4424" s="139" t="s">
        <v>17</v>
      </c>
      <c r="D4424" s="139">
        <v>0</v>
      </c>
      <c r="E4424" s="140">
        <f ca="1">OFFSET(INDEX(Composições!A:H,MATCH(Orçamentária!A4424,Composições!A:A,0),8),2,0)</f>
        <v>54.396999999999998</v>
      </c>
      <c r="F4424" s="141">
        <f t="shared" ca="1" si="209"/>
        <v>0</v>
      </c>
      <c r="G4424" s="142">
        <f>IF($K4424="Padrão",BDI!$B$17,IF($K4424="Diferenciado",BDI!$E$17,0))</f>
        <v>0.21290000000000001</v>
      </c>
      <c r="H4424" s="140">
        <f t="shared" ca="1" si="207"/>
        <v>65.98</v>
      </c>
      <c r="I4424" s="141">
        <f t="shared" ca="1" si="208"/>
        <v>0</v>
      </c>
      <c r="J4424" s="143"/>
      <c r="K4424" s="144" t="s">
        <v>3103</v>
      </c>
    </row>
    <row r="4425" spans="1:11" hidden="1" x14ac:dyDescent="0.25">
      <c r="A4425" s="185" t="s">
        <v>2517</v>
      </c>
      <c r="B4425" s="138" t="s">
        <v>10128</v>
      </c>
      <c r="C4425" s="139" t="s">
        <v>17</v>
      </c>
      <c r="D4425" s="139">
        <v>0</v>
      </c>
      <c r="E4425" s="140">
        <f ca="1">OFFSET(INDEX(Composições!A:H,MATCH(Orçamentária!A4425,Composições!A:A,0),8),2,0)</f>
        <v>87.409499999999994</v>
      </c>
      <c r="F4425" s="141">
        <f t="shared" ca="1" si="209"/>
        <v>0</v>
      </c>
      <c r="G4425" s="142">
        <f>IF($K4425="Padrão",BDI!$B$17,IF($K4425="Diferenciado",BDI!$E$17,0))</f>
        <v>0.21290000000000001</v>
      </c>
      <c r="H4425" s="140">
        <f t="shared" ca="1" si="207"/>
        <v>106.02</v>
      </c>
      <c r="I4425" s="141">
        <f t="shared" ca="1" si="208"/>
        <v>0</v>
      </c>
      <c r="J4425" s="143"/>
      <c r="K4425" s="144" t="s">
        <v>3103</v>
      </c>
    </row>
    <row r="4426" spans="1:11" hidden="1" x14ac:dyDescent="0.25">
      <c r="A4426" s="185" t="s">
        <v>2518</v>
      </c>
      <c r="B4426" s="138" t="s">
        <v>10129</v>
      </c>
      <c r="C4426" s="139" t="s">
        <v>17</v>
      </c>
      <c r="D4426" s="139">
        <v>0</v>
      </c>
      <c r="E4426" s="140">
        <f ca="1">OFFSET(INDEX(Composições!A:H,MATCH(Orçamentária!A4426,Composições!A:A,0),8),2,0)</f>
        <v>19.664999999999999</v>
      </c>
      <c r="F4426" s="141">
        <f t="shared" ca="1" si="209"/>
        <v>0</v>
      </c>
      <c r="G4426" s="142">
        <f>IF($K4426="Padrão",BDI!$B$17,IF($K4426="Diferenciado",BDI!$E$17,0))</f>
        <v>0.21290000000000001</v>
      </c>
      <c r="H4426" s="140">
        <f t="shared" ca="1" si="207"/>
        <v>23.85</v>
      </c>
      <c r="I4426" s="141">
        <f t="shared" ca="1" si="208"/>
        <v>0</v>
      </c>
      <c r="J4426" s="143"/>
      <c r="K4426" s="144" t="s">
        <v>3103</v>
      </c>
    </row>
    <row r="4427" spans="1:11" hidden="1" x14ac:dyDescent="0.25">
      <c r="A4427" s="185" t="s">
        <v>2519</v>
      </c>
      <c r="B4427" s="138" t="s">
        <v>10130</v>
      </c>
      <c r="C4427" s="139" t="s">
        <v>17</v>
      </c>
      <c r="D4427" s="139">
        <v>0</v>
      </c>
      <c r="E4427" s="140">
        <f ca="1">OFFSET(INDEX(Composições!A:H,MATCH(Orçamentária!A4427,Composições!A:A,0),8),2,0)</f>
        <v>25.317499999999999</v>
      </c>
      <c r="F4427" s="141">
        <f t="shared" ca="1" si="209"/>
        <v>0</v>
      </c>
      <c r="G4427" s="142">
        <f>IF($K4427="Padrão",BDI!$B$17,IF($K4427="Diferenciado",BDI!$E$17,0))</f>
        <v>0.21290000000000001</v>
      </c>
      <c r="H4427" s="140">
        <f t="shared" ca="1" si="207"/>
        <v>30.71</v>
      </c>
      <c r="I4427" s="141">
        <f t="shared" ca="1" si="208"/>
        <v>0</v>
      </c>
      <c r="J4427" s="143"/>
      <c r="K4427" s="144" t="s">
        <v>3103</v>
      </c>
    </row>
    <row r="4428" spans="1:11" hidden="1" x14ac:dyDescent="0.25">
      <c r="A4428" s="185" t="s">
        <v>2520</v>
      </c>
      <c r="B4428" s="138" t="s">
        <v>10131</v>
      </c>
      <c r="C4428" s="139" t="s">
        <v>17</v>
      </c>
      <c r="D4428" s="139">
        <v>0</v>
      </c>
      <c r="E4428" s="140">
        <f ca="1">OFFSET(INDEX(Composições!A:H,MATCH(Orçamentária!A4428,Composições!A:A,0),8),2,0)</f>
        <v>40.194499999999998</v>
      </c>
      <c r="F4428" s="141">
        <f t="shared" ca="1" si="209"/>
        <v>0</v>
      </c>
      <c r="G4428" s="142">
        <f>IF($K4428="Padrão",BDI!$B$17,IF($K4428="Diferenciado",BDI!$E$17,0))</f>
        <v>0.21290000000000001</v>
      </c>
      <c r="H4428" s="140">
        <f t="shared" ca="1" si="207"/>
        <v>48.75</v>
      </c>
      <c r="I4428" s="141">
        <f t="shared" ca="1" si="208"/>
        <v>0</v>
      </c>
      <c r="J4428" s="143"/>
      <c r="K4428" s="144" t="s">
        <v>3103</v>
      </c>
    </row>
    <row r="4429" spans="1:11" hidden="1" x14ac:dyDescent="0.25">
      <c r="A4429" s="185" t="s">
        <v>2521</v>
      </c>
      <c r="B4429" s="138" t="s">
        <v>10132</v>
      </c>
      <c r="C4429" s="139" t="s">
        <v>17</v>
      </c>
      <c r="D4429" s="139">
        <v>0</v>
      </c>
      <c r="E4429" s="140">
        <f ca="1">OFFSET(INDEX(Composições!A:H,MATCH(Orçamentária!A4429,Composições!A:A,0),8),2,0)</f>
        <v>53.7605</v>
      </c>
      <c r="F4429" s="141">
        <f t="shared" ca="1" si="209"/>
        <v>0</v>
      </c>
      <c r="G4429" s="142">
        <f>IF($K4429="Padrão",BDI!$B$17,IF($K4429="Diferenciado",BDI!$E$17,0))</f>
        <v>0.21290000000000001</v>
      </c>
      <c r="H4429" s="140">
        <f t="shared" ca="1" si="207"/>
        <v>65.209999999999994</v>
      </c>
      <c r="I4429" s="141">
        <f t="shared" ca="1" si="208"/>
        <v>0</v>
      </c>
      <c r="J4429" s="143"/>
      <c r="K4429" s="144" t="s">
        <v>3103</v>
      </c>
    </row>
    <row r="4430" spans="1:11" hidden="1" x14ac:dyDescent="0.25">
      <c r="A4430" s="185" t="s">
        <v>2522</v>
      </c>
      <c r="B4430" s="138" t="s">
        <v>10133</v>
      </c>
      <c r="C4430" s="139" t="s">
        <v>17</v>
      </c>
      <c r="D4430" s="139">
        <v>0</v>
      </c>
      <c r="E4430" s="140">
        <f ca="1">OFFSET(INDEX(Composições!A:H,MATCH(Orçamentária!A4430,Composições!A:A,0),8),2,0)</f>
        <v>55.517999999999994</v>
      </c>
      <c r="F4430" s="141">
        <f t="shared" ca="1" si="209"/>
        <v>0</v>
      </c>
      <c r="G4430" s="142">
        <f>IF($K4430="Padrão",BDI!$B$17,IF($K4430="Diferenciado",BDI!$E$17,0))</f>
        <v>0.21290000000000001</v>
      </c>
      <c r="H4430" s="140">
        <f t="shared" ca="1" si="207"/>
        <v>67.34</v>
      </c>
      <c r="I4430" s="141">
        <f t="shared" ca="1" si="208"/>
        <v>0</v>
      </c>
      <c r="J4430" s="143"/>
      <c r="K4430" s="144" t="s">
        <v>3103</v>
      </c>
    </row>
    <row r="4431" spans="1:11" hidden="1" x14ac:dyDescent="0.25">
      <c r="A4431" s="137" t="s">
        <v>10134</v>
      </c>
      <c r="B4431" s="138" t="s">
        <v>10135</v>
      </c>
      <c r="C4431" s="139" t="s">
        <v>17</v>
      </c>
      <c r="D4431" s="139">
        <v>0</v>
      </c>
      <c r="E4431" s="140" t="s">
        <v>12</v>
      </c>
      <c r="F4431" s="141" t="str">
        <f t="shared" si="209"/>
        <v/>
      </c>
      <c r="G4431" s="142">
        <f>IF($K4431="Padrão",BDI!$B$17,IF($K4431="Diferenciado",BDI!$E$17,0))</f>
        <v>0.21290000000000001</v>
      </c>
      <c r="H4431" s="140" t="str">
        <f t="shared" si="207"/>
        <v/>
      </c>
      <c r="I4431" s="141" t="str">
        <f t="shared" si="208"/>
        <v/>
      </c>
      <c r="J4431" s="143"/>
      <c r="K4431" s="144" t="s">
        <v>3103</v>
      </c>
    </row>
    <row r="4432" spans="1:11" hidden="1" x14ac:dyDescent="0.25">
      <c r="A4432" s="137" t="s">
        <v>10136</v>
      </c>
      <c r="B4432" s="138" t="s">
        <v>10137</v>
      </c>
      <c r="C4432" s="139" t="s">
        <v>17</v>
      </c>
      <c r="D4432" s="139">
        <v>0</v>
      </c>
      <c r="E4432" s="140" t="s">
        <v>12</v>
      </c>
      <c r="F4432" s="141" t="str">
        <f t="shared" si="209"/>
        <v/>
      </c>
      <c r="G4432" s="142">
        <f>IF($K4432="Padrão",BDI!$B$17,IF($K4432="Diferenciado",BDI!$E$17,0))</f>
        <v>0.21290000000000001</v>
      </c>
      <c r="H4432" s="140" t="str">
        <f t="shared" si="207"/>
        <v/>
      </c>
      <c r="I4432" s="141" t="str">
        <f t="shared" si="208"/>
        <v/>
      </c>
      <c r="J4432" s="143"/>
      <c r="K4432" s="144" t="s">
        <v>3103</v>
      </c>
    </row>
    <row r="4433" spans="1:11" hidden="1" x14ac:dyDescent="0.25">
      <c r="A4433" s="137" t="s">
        <v>10138</v>
      </c>
      <c r="B4433" s="138" t="s">
        <v>10139</v>
      </c>
      <c r="C4433" s="139" t="s">
        <v>17</v>
      </c>
      <c r="D4433" s="139">
        <v>0</v>
      </c>
      <c r="E4433" s="140" t="s">
        <v>12</v>
      </c>
      <c r="F4433" s="141" t="str">
        <f t="shared" si="209"/>
        <v/>
      </c>
      <c r="G4433" s="142">
        <f>IF($K4433="Padrão",BDI!$B$17,IF($K4433="Diferenciado",BDI!$E$17,0))</f>
        <v>0.21290000000000001</v>
      </c>
      <c r="H4433" s="140" t="str">
        <f t="shared" si="207"/>
        <v/>
      </c>
      <c r="I4433" s="141" t="str">
        <f t="shared" si="208"/>
        <v/>
      </c>
      <c r="J4433" s="143"/>
      <c r="K4433" s="144" t="s">
        <v>3103</v>
      </c>
    </row>
    <row r="4434" spans="1:11" hidden="1" x14ac:dyDescent="0.25">
      <c r="A4434" s="137" t="s">
        <v>10140</v>
      </c>
      <c r="B4434" s="138" t="s">
        <v>10141</v>
      </c>
      <c r="C4434" s="139" t="s">
        <v>17</v>
      </c>
      <c r="D4434" s="139">
        <v>0</v>
      </c>
      <c r="E4434" s="140" t="s">
        <v>12</v>
      </c>
      <c r="F4434" s="141" t="str">
        <f t="shared" si="209"/>
        <v/>
      </c>
      <c r="G4434" s="142">
        <f>IF($K4434="Padrão",BDI!$B$17,IF($K4434="Diferenciado",BDI!$E$17,0))</f>
        <v>0.21290000000000001</v>
      </c>
      <c r="H4434" s="140" t="str">
        <f t="shared" si="207"/>
        <v/>
      </c>
      <c r="I4434" s="141" t="str">
        <f t="shared" si="208"/>
        <v/>
      </c>
      <c r="J4434" s="143"/>
      <c r="K4434" s="144" t="s">
        <v>3103</v>
      </c>
    </row>
    <row r="4435" spans="1:11" hidden="1" x14ac:dyDescent="0.25">
      <c r="A4435" s="137" t="s">
        <v>10142</v>
      </c>
      <c r="B4435" s="138" t="s">
        <v>10143</v>
      </c>
      <c r="C4435" s="139" t="s">
        <v>17</v>
      </c>
      <c r="D4435" s="139">
        <v>0</v>
      </c>
      <c r="E4435" s="140" t="s">
        <v>12</v>
      </c>
      <c r="F4435" s="141" t="str">
        <f t="shared" si="209"/>
        <v/>
      </c>
      <c r="G4435" s="142">
        <f>IF($K4435="Padrão",BDI!$B$17,IF($K4435="Diferenciado",BDI!$E$17,0))</f>
        <v>0.21290000000000001</v>
      </c>
      <c r="H4435" s="140" t="str">
        <f t="shared" si="207"/>
        <v/>
      </c>
      <c r="I4435" s="141" t="str">
        <f t="shared" si="208"/>
        <v/>
      </c>
      <c r="J4435" s="143"/>
      <c r="K4435" s="144" t="s">
        <v>3103</v>
      </c>
    </row>
    <row r="4436" spans="1:11" hidden="1" x14ac:dyDescent="0.25">
      <c r="A4436" s="137" t="s">
        <v>10144</v>
      </c>
      <c r="B4436" s="138" t="s">
        <v>10145</v>
      </c>
      <c r="C4436" s="139" t="s">
        <v>17</v>
      </c>
      <c r="D4436" s="139">
        <v>0</v>
      </c>
      <c r="E4436" s="140" t="s">
        <v>12</v>
      </c>
      <c r="F4436" s="141" t="str">
        <f t="shared" si="209"/>
        <v/>
      </c>
      <c r="G4436" s="142">
        <f>IF($K4436="Padrão",BDI!$B$17,IF($K4436="Diferenciado",BDI!$E$17,0))</f>
        <v>0.21290000000000001</v>
      </c>
      <c r="H4436" s="140" t="str">
        <f t="shared" si="207"/>
        <v/>
      </c>
      <c r="I4436" s="141" t="str">
        <f t="shared" si="208"/>
        <v/>
      </c>
      <c r="J4436" s="143"/>
      <c r="K4436" s="144" t="s">
        <v>3103</v>
      </c>
    </row>
    <row r="4437" spans="1:11" hidden="1" x14ac:dyDescent="0.25">
      <c r="A4437" s="185" t="s">
        <v>2523</v>
      </c>
      <c r="B4437" s="138" t="s">
        <v>10146</v>
      </c>
      <c r="C4437" s="139" t="s">
        <v>17</v>
      </c>
      <c r="D4437" s="139">
        <v>0</v>
      </c>
      <c r="E4437" s="140">
        <f ca="1">OFFSET(INDEX(Composições!A:H,MATCH(Orçamentária!A4437,Composições!A:A,0),8),2,0)</f>
        <v>19.921499999999998</v>
      </c>
      <c r="F4437" s="141">
        <f t="shared" ca="1" si="209"/>
        <v>0</v>
      </c>
      <c r="G4437" s="142">
        <f>IF($K4437="Padrão",BDI!$B$17,IF($K4437="Diferenciado",BDI!$E$17,0))</f>
        <v>0.21290000000000001</v>
      </c>
      <c r="H4437" s="140">
        <f t="shared" ca="1" si="207"/>
        <v>24.16</v>
      </c>
      <c r="I4437" s="141">
        <f t="shared" ca="1" si="208"/>
        <v>0</v>
      </c>
      <c r="J4437" s="143"/>
      <c r="K4437" s="144" t="s">
        <v>3103</v>
      </c>
    </row>
    <row r="4438" spans="1:11" hidden="1" x14ac:dyDescent="0.25">
      <c r="A4438" s="185" t="s">
        <v>2524</v>
      </c>
      <c r="B4438" s="138" t="s">
        <v>10147</v>
      </c>
      <c r="C4438" s="139" t="s">
        <v>17</v>
      </c>
      <c r="D4438" s="139">
        <v>0</v>
      </c>
      <c r="E4438" s="140">
        <f ca="1">OFFSET(INDEX(Composições!A:H,MATCH(Orçamentária!A4438,Composições!A:A,0),8),2,0)</f>
        <v>26.257999999999999</v>
      </c>
      <c r="F4438" s="141">
        <f t="shared" ca="1" si="209"/>
        <v>0</v>
      </c>
      <c r="G4438" s="142">
        <f>IF($K4438="Padrão",BDI!$B$17,IF($K4438="Diferenciado",BDI!$E$17,0))</f>
        <v>0.21290000000000001</v>
      </c>
      <c r="H4438" s="140">
        <f t="shared" ca="1" si="207"/>
        <v>31.85</v>
      </c>
      <c r="I4438" s="141">
        <f t="shared" ca="1" si="208"/>
        <v>0</v>
      </c>
      <c r="J4438" s="143"/>
      <c r="K4438" s="144" t="s">
        <v>3103</v>
      </c>
    </row>
    <row r="4439" spans="1:11" hidden="1" x14ac:dyDescent="0.25">
      <c r="A4439" s="185" t="s">
        <v>2525</v>
      </c>
      <c r="B4439" s="138" t="s">
        <v>2526</v>
      </c>
      <c r="C4439" s="139" t="s">
        <v>17</v>
      </c>
      <c r="D4439" s="139">
        <v>0</v>
      </c>
      <c r="E4439" s="140">
        <f ca="1">OFFSET(INDEX(Composições!A:H,MATCH(Orçamentária!A4439,Composições!A:A,0),8),2,0)</f>
        <v>0</v>
      </c>
      <c r="F4439" s="141">
        <f t="shared" ca="1" si="209"/>
        <v>0</v>
      </c>
      <c r="G4439" s="142">
        <f>IF($K4439="Padrão",BDI!$B$17,IF($K4439="Diferenciado",BDI!$E$17,0))</f>
        <v>0.21290000000000001</v>
      </c>
      <c r="H4439" s="140">
        <f t="shared" ca="1" si="207"/>
        <v>0</v>
      </c>
      <c r="I4439" s="141">
        <f t="shared" ca="1" si="208"/>
        <v>0</v>
      </c>
      <c r="J4439" s="143"/>
      <c r="K4439" s="144" t="s">
        <v>3103</v>
      </c>
    </row>
    <row r="4440" spans="1:11" hidden="1" x14ac:dyDescent="0.25">
      <c r="A4440" s="137" t="s">
        <v>10148</v>
      </c>
      <c r="B4440" s="138" t="s">
        <v>10149</v>
      </c>
      <c r="C4440" s="139" t="s">
        <v>17</v>
      </c>
      <c r="D4440" s="139">
        <v>0</v>
      </c>
      <c r="E4440" s="140" t="s">
        <v>12</v>
      </c>
      <c r="F4440" s="141" t="str">
        <f t="shared" si="209"/>
        <v/>
      </c>
      <c r="G4440" s="142">
        <f>IF($K4440="Padrão",BDI!$B$17,IF($K4440="Diferenciado",BDI!$E$17,0))</f>
        <v>0.21290000000000001</v>
      </c>
      <c r="H4440" s="140" t="str">
        <f t="shared" si="207"/>
        <v/>
      </c>
      <c r="I4440" s="141" t="str">
        <f t="shared" si="208"/>
        <v/>
      </c>
      <c r="J4440" s="143"/>
      <c r="K4440" s="144" t="s">
        <v>3103</v>
      </c>
    </row>
    <row r="4441" spans="1:11" hidden="1" x14ac:dyDescent="0.25">
      <c r="A4441" s="137" t="s">
        <v>10150</v>
      </c>
      <c r="B4441" s="138" t="s">
        <v>10151</v>
      </c>
      <c r="C4441" s="139" t="s">
        <v>17</v>
      </c>
      <c r="D4441" s="139">
        <v>0</v>
      </c>
      <c r="E4441" s="140" t="s">
        <v>12</v>
      </c>
      <c r="F4441" s="141" t="str">
        <f t="shared" si="209"/>
        <v/>
      </c>
      <c r="G4441" s="142">
        <f>IF($K4441="Padrão",BDI!$B$17,IF($K4441="Diferenciado",BDI!$E$17,0))</f>
        <v>0.21290000000000001</v>
      </c>
      <c r="H4441" s="140" t="str">
        <f t="shared" si="207"/>
        <v/>
      </c>
      <c r="I4441" s="141" t="str">
        <f t="shared" si="208"/>
        <v/>
      </c>
      <c r="J4441" s="143"/>
      <c r="K4441" s="144" t="s">
        <v>3103</v>
      </c>
    </row>
    <row r="4442" spans="1:11" hidden="1" x14ac:dyDescent="0.25">
      <c r="A4442" s="137" t="s">
        <v>10152</v>
      </c>
      <c r="B4442" s="138" t="s">
        <v>10153</v>
      </c>
      <c r="C4442" s="139" t="s">
        <v>17</v>
      </c>
      <c r="D4442" s="139">
        <v>0</v>
      </c>
      <c r="E4442" s="140" t="s">
        <v>12</v>
      </c>
      <c r="F4442" s="141" t="str">
        <f t="shared" si="209"/>
        <v/>
      </c>
      <c r="G4442" s="142">
        <f>IF($K4442="Padrão",BDI!$B$17,IF($K4442="Diferenciado",BDI!$E$17,0))</f>
        <v>0.21290000000000001</v>
      </c>
      <c r="H4442" s="140" t="str">
        <f t="shared" si="207"/>
        <v/>
      </c>
      <c r="I4442" s="141" t="str">
        <f t="shared" si="208"/>
        <v/>
      </c>
      <c r="J4442" s="143"/>
      <c r="K4442" s="144" t="s">
        <v>3103</v>
      </c>
    </row>
    <row r="4443" spans="1:11" hidden="1" x14ac:dyDescent="0.25">
      <c r="A4443" s="137" t="s">
        <v>10154</v>
      </c>
      <c r="B4443" s="138" t="s">
        <v>10155</v>
      </c>
      <c r="C4443" s="139" t="s">
        <v>17</v>
      </c>
      <c r="D4443" s="139">
        <v>0</v>
      </c>
      <c r="E4443" s="140" t="s">
        <v>12</v>
      </c>
      <c r="F4443" s="141" t="str">
        <f t="shared" si="209"/>
        <v/>
      </c>
      <c r="G4443" s="142">
        <f>IF($K4443="Padrão",BDI!$B$17,IF($K4443="Diferenciado",BDI!$E$17,0))</f>
        <v>0.21290000000000001</v>
      </c>
      <c r="H4443" s="140" t="str">
        <f t="shared" si="207"/>
        <v/>
      </c>
      <c r="I4443" s="141" t="str">
        <f t="shared" si="208"/>
        <v/>
      </c>
      <c r="J4443" s="143"/>
      <c r="K4443" s="144" t="s">
        <v>3103</v>
      </c>
    </row>
    <row r="4444" spans="1:11" hidden="1" x14ac:dyDescent="0.25">
      <c r="A4444" s="137" t="s">
        <v>10156</v>
      </c>
      <c r="B4444" s="138" t="s">
        <v>10157</v>
      </c>
      <c r="C4444" s="139" t="s">
        <v>17</v>
      </c>
      <c r="D4444" s="139">
        <v>0</v>
      </c>
      <c r="E4444" s="140" t="s">
        <v>12</v>
      </c>
      <c r="F4444" s="141" t="str">
        <f t="shared" si="209"/>
        <v/>
      </c>
      <c r="G4444" s="142">
        <f>IF($K4444="Padrão",BDI!$B$17,IF($K4444="Diferenciado",BDI!$E$17,0))</f>
        <v>0.21290000000000001</v>
      </c>
      <c r="H4444" s="140" t="str">
        <f t="shared" si="207"/>
        <v/>
      </c>
      <c r="I4444" s="141" t="str">
        <f t="shared" si="208"/>
        <v/>
      </c>
      <c r="J4444" s="143"/>
      <c r="K4444" s="144" t="s">
        <v>3103</v>
      </c>
    </row>
    <row r="4445" spans="1:11" hidden="1" x14ac:dyDescent="0.25">
      <c r="A4445" s="137" t="s">
        <v>10158</v>
      </c>
      <c r="B4445" s="138" t="s">
        <v>10159</v>
      </c>
      <c r="C4445" s="139" t="s">
        <v>17</v>
      </c>
      <c r="D4445" s="139">
        <v>0</v>
      </c>
      <c r="E4445" s="140" t="s">
        <v>12</v>
      </c>
      <c r="F4445" s="141" t="str">
        <f t="shared" si="209"/>
        <v/>
      </c>
      <c r="G4445" s="142">
        <f>IF($K4445="Padrão",BDI!$B$17,IF($K4445="Diferenciado",BDI!$E$17,0))</f>
        <v>0.21290000000000001</v>
      </c>
      <c r="H4445" s="140" t="str">
        <f t="shared" si="207"/>
        <v/>
      </c>
      <c r="I4445" s="141" t="str">
        <f t="shared" si="208"/>
        <v/>
      </c>
      <c r="J4445" s="143"/>
      <c r="K4445" s="144" t="s">
        <v>3103</v>
      </c>
    </row>
    <row r="4446" spans="1:11" hidden="1" x14ac:dyDescent="0.25">
      <c r="A4446" s="137" t="s">
        <v>10160</v>
      </c>
      <c r="B4446" s="138" t="s">
        <v>10161</v>
      </c>
      <c r="C4446" s="139" t="s">
        <v>17</v>
      </c>
      <c r="D4446" s="139">
        <v>0</v>
      </c>
      <c r="E4446" s="140" t="s">
        <v>12</v>
      </c>
      <c r="F4446" s="141" t="str">
        <f t="shared" si="209"/>
        <v/>
      </c>
      <c r="G4446" s="142">
        <f>IF($K4446="Padrão",BDI!$B$17,IF($K4446="Diferenciado",BDI!$E$17,0))</f>
        <v>0.21290000000000001</v>
      </c>
      <c r="H4446" s="140" t="str">
        <f t="shared" si="207"/>
        <v/>
      </c>
      <c r="I4446" s="141" t="str">
        <f t="shared" si="208"/>
        <v/>
      </c>
      <c r="J4446" s="143"/>
      <c r="K4446" s="144" t="s">
        <v>3103</v>
      </c>
    </row>
    <row r="4447" spans="1:11" hidden="1" x14ac:dyDescent="0.25">
      <c r="A4447" s="137" t="s">
        <v>10162</v>
      </c>
      <c r="B4447" s="138" t="s">
        <v>10163</v>
      </c>
      <c r="C4447" s="139" t="s">
        <v>17</v>
      </c>
      <c r="D4447" s="139">
        <v>0</v>
      </c>
      <c r="E4447" s="140" t="s">
        <v>12</v>
      </c>
      <c r="F4447" s="141" t="str">
        <f t="shared" si="209"/>
        <v/>
      </c>
      <c r="G4447" s="142">
        <f>IF($K4447="Padrão",BDI!$B$17,IF($K4447="Diferenciado",BDI!$E$17,0))</f>
        <v>0.21290000000000001</v>
      </c>
      <c r="H4447" s="140" t="str">
        <f t="shared" si="207"/>
        <v/>
      </c>
      <c r="I4447" s="141" t="str">
        <f t="shared" si="208"/>
        <v/>
      </c>
      <c r="J4447" s="143"/>
      <c r="K4447" s="144" t="s">
        <v>3103</v>
      </c>
    </row>
    <row r="4448" spans="1:11" hidden="1" x14ac:dyDescent="0.25">
      <c r="A4448" s="137" t="s">
        <v>10164</v>
      </c>
      <c r="B4448" s="138" t="s">
        <v>10165</v>
      </c>
      <c r="C4448" s="139" t="s">
        <v>17</v>
      </c>
      <c r="D4448" s="139">
        <v>0</v>
      </c>
      <c r="E4448" s="140" t="s">
        <v>12</v>
      </c>
      <c r="F4448" s="141" t="str">
        <f t="shared" si="209"/>
        <v/>
      </c>
      <c r="G4448" s="142">
        <f>IF($K4448="Padrão",BDI!$B$17,IF($K4448="Diferenciado",BDI!$E$17,0))</f>
        <v>0.21290000000000001</v>
      </c>
      <c r="H4448" s="140" t="str">
        <f t="shared" si="207"/>
        <v/>
      </c>
      <c r="I4448" s="141" t="str">
        <f t="shared" si="208"/>
        <v/>
      </c>
      <c r="J4448" s="143"/>
      <c r="K4448" s="144" t="s">
        <v>3103</v>
      </c>
    </row>
    <row r="4449" spans="1:11" hidden="1" x14ac:dyDescent="0.25">
      <c r="A4449" s="137" t="s">
        <v>10166</v>
      </c>
      <c r="B4449" s="138" t="s">
        <v>10167</v>
      </c>
      <c r="C4449" s="139" t="s">
        <v>17</v>
      </c>
      <c r="D4449" s="139">
        <v>0</v>
      </c>
      <c r="E4449" s="140" t="s">
        <v>12</v>
      </c>
      <c r="F4449" s="141" t="str">
        <f t="shared" si="209"/>
        <v/>
      </c>
      <c r="G4449" s="142">
        <f>IF($K4449="Padrão",BDI!$B$17,IF($K4449="Diferenciado",BDI!$E$17,0))</f>
        <v>0.21290000000000001</v>
      </c>
      <c r="H4449" s="140" t="str">
        <f t="shared" si="207"/>
        <v/>
      </c>
      <c r="I4449" s="141" t="str">
        <f t="shared" si="208"/>
        <v/>
      </c>
      <c r="J4449" s="143"/>
      <c r="K4449" s="144" t="s">
        <v>3103</v>
      </c>
    </row>
    <row r="4450" spans="1:11" hidden="1" x14ac:dyDescent="0.25">
      <c r="A4450" s="137" t="s">
        <v>10168</v>
      </c>
      <c r="B4450" s="138" t="s">
        <v>10169</v>
      </c>
      <c r="C4450" s="139" t="s">
        <v>17</v>
      </c>
      <c r="D4450" s="139">
        <v>0</v>
      </c>
      <c r="E4450" s="140" t="s">
        <v>12</v>
      </c>
      <c r="F4450" s="141" t="str">
        <f t="shared" si="209"/>
        <v/>
      </c>
      <c r="G4450" s="142">
        <f>IF($K4450="Padrão",BDI!$B$17,IF($K4450="Diferenciado",BDI!$E$17,0))</f>
        <v>0.21290000000000001</v>
      </c>
      <c r="H4450" s="140" t="str">
        <f t="shared" si="207"/>
        <v/>
      </c>
      <c r="I4450" s="141" t="str">
        <f t="shared" si="208"/>
        <v/>
      </c>
      <c r="J4450" s="143"/>
      <c r="K4450" s="144" t="s">
        <v>3103</v>
      </c>
    </row>
    <row r="4451" spans="1:11" hidden="1" x14ac:dyDescent="0.25">
      <c r="A4451" s="137" t="s">
        <v>10170</v>
      </c>
      <c r="B4451" s="138" t="s">
        <v>10171</v>
      </c>
      <c r="C4451" s="139" t="s">
        <v>17</v>
      </c>
      <c r="D4451" s="139">
        <v>0</v>
      </c>
      <c r="E4451" s="140" t="s">
        <v>12</v>
      </c>
      <c r="F4451" s="141" t="str">
        <f t="shared" si="209"/>
        <v/>
      </c>
      <c r="G4451" s="142">
        <f>IF($K4451="Padrão",BDI!$B$17,IF($K4451="Diferenciado",BDI!$E$17,0))</f>
        <v>0.21290000000000001</v>
      </c>
      <c r="H4451" s="140" t="str">
        <f t="shared" si="207"/>
        <v/>
      </c>
      <c r="I4451" s="141" t="str">
        <f t="shared" si="208"/>
        <v/>
      </c>
      <c r="J4451" s="143"/>
      <c r="K4451" s="144" t="s">
        <v>3103</v>
      </c>
    </row>
    <row r="4452" spans="1:11" hidden="1" x14ac:dyDescent="0.25">
      <c r="A4452" s="137" t="s">
        <v>10172</v>
      </c>
      <c r="B4452" s="138" t="s">
        <v>10173</v>
      </c>
      <c r="C4452" s="139" t="s">
        <v>17</v>
      </c>
      <c r="D4452" s="139">
        <v>0</v>
      </c>
      <c r="E4452" s="140" t="s">
        <v>12</v>
      </c>
      <c r="F4452" s="141" t="str">
        <f t="shared" si="209"/>
        <v/>
      </c>
      <c r="G4452" s="142">
        <f>IF($K4452="Padrão",BDI!$B$17,IF($K4452="Diferenciado",BDI!$E$17,0))</f>
        <v>0.21290000000000001</v>
      </c>
      <c r="H4452" s="140" t="str">
        <f t="shared" si="207"/>
        <v/>
      </c>
      <c r="I4452" s="141" t="str">
        <f t="shared" si="208"/>
        <v/>
      </c>
      <c r="J4452" s="143"/>
      <c r="K4452" s="144" t="s">
        <v>3103</v>
      </c>
    </row>
    <row r="4453" spans="1:11" hidden="1" x14ac:dyDescent="0.25">
      <c r="A4453" s="137" t="s">
        <v>10174</v>
      </c>
      <c r="B4453" s="138" t="s">
        <v>10175</v>
      </c>
      <c r="C4453" s="139" t="s">
        <v>17</v>
      </c>
      <c r="D4453" s="139">
        <v>0</v>
      </c>
      <c r="E4453" s="140" t="s">
        <v>12</v>
      </c>
      <c r="F4453" s="141" t="str">
        <f t="shared" si="209"/>
        <v/>
      </c>
      <c r="G4453" s="142">
        <f>IF($K4453="Padrão",BDI!$B$17,IF($K4453="Diferenciado",BDI!$E$17,0))</f>
        <v>0.21290000000000001</v>
      </c>
      <c r="H4453" s="140" t="str">
        <f t="shared" si="207"/>
        <v/>
      </c>
      <c r="I4453" s="141" t="str">
        <f t="shared" si="208"/>
        <v/>
      </c>
      <c r="J4453" s="143"/>
      <c r="K4453" s="144" t="s">
        <v>3103</v>
      </c>
    </row>
    <row r="4454" spans="1:11" hidden="1" x14ac:dyDescent="0.25">
      <c r="A4454" s="137" t="s">
        <v>10176</v>
      </c>
      <c r="B4454" s="138" t="s">
        <v>10177</v>
      </c>
      <c r="C4454" s="139" t="s">
        <v>17</v>
      </c>
      <c r="D4454" s="139">
        <v>0</v>
      </c>
      <c r="E4454" s="140" t="s">
        <v>12</v>
      </c>
      <c r="F4454" s="141" t="str">
        <f t="shared" si="209"/>
        <v/>
      </c>
      <c r="G4454" s="142">
        <f>IF($K4454="Padrão",BDI!$B$17,IF($K4454="Diferenciado",BDI!$E$17,0))</f>
        <v>0.21290000000000001</v>
      </c>
      <c r="H4454" s="140" t="str">
        <f t="shared" si="207"/>
        <v/>
      </c>
      <c r="I4454" s="141" t="str">
        <f t="shared" si="208"/>
        <v/>
      </c>
      <c r="J4454" s="143"/>
      <c r="K4454" s="144" t="s">
        <v>3103</v>
      </c>
    </row>
    <row r="4455" spans="1:11" hidden="1" x14ac:dyDescent="0.25">
      <c r="A4455" s="137" t="s">
        <v>10178</v>
      </c>
      <c r="B4455" s="138" t="s">
        <v>10179</v>
      </c>
      <c r="C4455" s="139" t="s">
        <v>17</v>
      </c>
      <c r="D4455" s="139">
        <v>0</v>
      </c>
      <c r="E4455" s="140" t="s">
        <v>12</v>
      </c>
      <c r="F4455" s="141" t="str">
        <f t="shared" si="209"/>
        <v/>
      </c>
      <c r="G4455" s="142">
        <f>IF($K4455="Padrão",BDI!$B$17,IF($K4455="Diferenciado",BDI!$E$17,0))</f>
        <v>0.21290000000000001</v>
      </c>
      <c r="H4455" s="140" t="str">
        <f t="shared" si="207"/>
        <v/>
      </c>
      <c r="I4455" s="141" t="str">
        <f t="shared" si="208"/>
        <v/>
      </c>
      <c r="J4455" s="143"/>
      <c r="K4455" s="144" t="s">
        <v>3103</v>
      </c>
    </row>
    <row r="4456" spans="1:11" hidden="1" x14ac:dyDescent="0.25">
      <c r="A4456" s="137" t="s">
        <v>10180</v>
      </c>
      <c r="B4456" s="138" t="s">
        <v>10181</v>
      </c>
      <c r="C4456" s="139" t="s">
        <v>17</v>
      </c>
      <c r="D4456" s="139">
        <v>0</v>
      </c>
      <c r="E4456" s="140" t="s">
        <v>12</v>
      </c>
      <c r="F4456" s="141" t="str">
        <f t="shared" si="209"/>
        <v/>
      </c>
      <c r="G4456" s="142">
        <f>IF($K4456="Padrão",BDI!$B$17,IF($K4456="Diferenciado",BDI!$E$17,0))</f>
        <v>0.21290000000000001</v>
      </c>
      <c r="H4456" s="140" t="str">
        <f t="shared" si="207"/>
        <v/>
      </c>
      <c r="I4456" s="141" t="str">
        <f t="shared" si="208"/>
        <v/>
      </c>
      <c r="J4456" s="143"/>
      <c r="K4456" s="144" t="s">
        <v>3103</v>
      </c>
    </row>
    <row r="4457" spans="1:11" hidden="1" x14ac:dyDescent="0.25">
      <c r="A4457" s="137" t="s">
        <v>10182</v>
      </c>
      <c r="B4457" s="138" t="s">
        <v>10183</v>
      </c>
      <c r="C4457" s="139" t="s">
        <v>17</v>
      </c>
      <c r="D4457" s="139">
        <v>0</v>
      </c>
      <c r="E4457" s="140" t="s">
        <v>12</v>
      </c>
      <c r="F4457" s="141" t="str">
        <f t="shared" si="209"/>
        <v/>
      </c>
      <c r="G4457" s="142">
        <f>IF($K4457="Padrão",BDI!$B$17,IF($K4457="Diferenciado",BDI!$E$17,0))</f>
        <v>0.21290000000000001</v>
      </c>
      <c r="H4457" s="140" t="str">
        <f t="shared" si="207"/>
        <v/>
      </c>
      <c r="I4457" s="141" t="str">
        <f t="shared" si="208"/>
        <v/>
      </c>
      <c r="J4457" s="143"/>
      <c r="K4457" s="144" t="s">
        <v>3103</v>
      </c>
    </row>
    <row r="4458" spans="1:11" hidden="1" x14ac:dyDescent="0.25">
      <c r="A4458" s="185" t="s">
        <v>2527</v>
      </c>
      <c r="B4458" s="138" t="s">
        <v>2528</v>
      </c>
      <c r="C4458" s="139" t="s">
        <v>17</v>
      </c>
      <c r="D4458" s="139">
        <v>0</v>
      </c>
      <c r="E4458" s="140">
        <f ca="1">OFFSET(INDEX(Composições!A:H,MATCH(Orçamentária!A4458,Composições!A:A,0),8),2,0)</f>
        <v>0</v>
      </c>
      <c r="F4458" s="141">
        <f t="shared" ca="1" si="209"/>
        <v>0</v>
      </c>
      <c r="G4458" s="142">
        <f>IF($K4458="Padrão",BDI!$B$17,IF($K4458="Diferenciado",BDI!$E$17,0))</f>
        <v>0.21290000000000001</v>
      </c>
      <c r="H4458" s="140">
        <f t="shared" ca="1" si="207"/>
        <v>0</v>
      </c>
      <c r="I4458" s="141">
        <f t="shared" ca="1" si="208"/>
        <v>0</v>
      </c>
      <c r="J4458" s="143"/>
      <c r="K4458" s="144" t="s">
        <v>3103</v>
      </c>
    </row>
    <row r="4459" spans="1:11" hidden="1" x14ac:dyDescent="0.25">
      <c r="A4459" s="185" t="s">
        <v>2529</v>
      </c>
      <c r="B4459" s="138" t="s">
        <v>2530</v>
      </c>
      <c r="C4459" s="139" t="s">
        <v>17</v>
      </c>
      <c r="D4459" s="139">
        <v>0</v>
      </c>
      <c r="E4459" s="140">
        <f ca="1">OFFSET(INDEX(Composições!A:H,MATCH(Orçamentária!A4459,Composições!A:A,0),8),2,0)</f>
        <v>0</v>
      </c>
      <c r="F4459" s="141">
        <f t="shared" ca="1" si="209"/>
        <v>0</v>
      </c>
      <c r="G4459" s="142">
        <f>IF($K4459="Padrão",BDI!$B$17,IF($K4459="Diferenciado",BDI!$E$17,0))</f>
        <v>0.21290000000000001</v>
      </c>
      <c r="H4459" s="140">
        <f t="shared" ca="1" si="207"/>
        <v>0</v>
      </c>
      <c r="I4459" s="141">
        <f t="shared" ca="1" si="208"/>
        <v>0</v>
      </c>
      <c r="J4459" s="143"/>
      <c r="K4459" s="144" t="s">
        <v>3103</v>
      </c>
    </row>
    <row r="4460" spans="1:11" hidden="1" x14ac:dyDescent="0.25">
      <c r="A4460" s="185" t="s">
        <v>2531</v>
      </c>
      <c r="B4460" s="138" t="s">
        <v>2532</v>
      </c>
      <c r="C4460" s="139" t="s">
        <v>17</v>
      </c>
      <c r="D4460" s="139">
        <v>0</v>
      </c>
      <c r="E4460" s="140">
        <f ca="1">OFFSET(INDEX(Composições!A:H,MATCH(Orçamentária!A4460,Composições!A:A,0),8),2,0)</f>
        <v>0</v>
      </c>
      <c r="F4460" s="141">
        <f t="shared" ca="1" si="209"/>
        <v>0</v>
      </c>
      <c r="G4460" s="142">
        <f>IF($K4460="Padrão",BDI!$B$17,IF($K4460="Diferenciado",BDI!$E$17,0))</f>
        <v>0.21290000000000001</v>
      </c>
      <c r="H4460" s="140">
        <f t="shared" ca="1" si="207"/>
        <v>0</v>
      </c>
      <c r="I4460" s="141">
        <f t="shared" ca="1" si="208"/>
        <v>0</v>
      </c>
      <c r="J4460" s="143"/>
      <c r="K4460" s="144" t="s">
        <v>3103</v>
      </c>
    </row>
    <row r="4461" spans="1:11" hidden="1" x14ac:dyDescent="0.25">
      <c r="A4461" s="185" t="s">
        <v>2533</v>
      </c>
      <c r="B4461" s="138" t="s">
        <v>2534</v>
      </c>
      <c r="C4461" s="139" t="s">
        <v>17</v>
      </c>
      <c r="D4461" s="139">
        <v>0</v>
      </c>
      <c r="E4461" s="140">
        <f ca="1">OFFSET(INDEX(Composições!A:H,MATCH(Orçamentária!A4461,Composições!A:A,0),8),2,0)</f>
        <v>0</v>
      </c>
      <c r="F4461" s="141">
        <f t="shared" ca="1" si="209"/>
        <v>0</v>
      </c>
      <c r="G4461" s="142">
        <f>IF($K4461="Padrão",BDI!$B$17,IF($K4461="Diferenciado",BDI!$E$17,0))</f>
        <v>0.21290000000000001</v>
      </c>
      <c r="H4461" s="140">
        <f t="shared" ca="1" si="207"/>
        <v>0</v>
      </c>
      <c r="I4461" s="141">
        <f t="shared" ca="1" si="208"/>
        <v>0</v>
      </c>
      <c r="J4461" s="143"/>
      <c r="K4461" s="144" t="s">
        <v>3103</v>
      </c>
    </row>
    <row r="4462" spans="1:11" hidden="1" x14ac:dyDescent="0.25">
      <c r="A4462" s="185" t="s">
        <v>2535</v>
      </c>
      <c r="B4462" s="138" t="s">
        <v>2536</v>
      </c>
      <c r="C4462" s="139" t="s">
        <v>17</v>
      </c>
      <c r="D4462" s="139">
        <v>0</v>
      </c>
      <c r="E4462" s="140">
        <f ca="1">OFFSET(INDEX(Composições!A:H,MATCH(Orçamentária!A4462,Composições!A:A,0),8),2,0)</f>
        <v>0</v>
      </c>
      <c r="F4462" s="141">
        <f t="shared" ca="1" si="209"/>
        <v>0</v>
      </c>
      <c r="G4462" s="142">
        <f>IF($K4462="Padrão",BDI!$B$17,IF($K4462="Diferenciado",BDI!$E$17,0))</f>
        <v>0.21290000000000001</v>
      </c>
      <c r="H4462" s="140">
        <f t="shared" ca="1" si="207"/>
        <v>0</v>
      </c>
      <c r="I4462" s="141">
        <f t="shared" ca="1" si="208"/>
        <v>0</v>
      </c>
      <c r="J4462" s="143"/>
      <c r="K4462" s="144" t="s">
        <v>3103</v>
      </c>
    </row>
    <row r="4463" spans="1:11" hidden="1" x14ac:dyDescent="0.25">
      <c r="A4463" s="185" t="s">
        <v>2537</v>
      </c>
      <c r="B4463" s="138" t="s">
        <v>2538</v>
      </c>
      <c r="C4463" s="139" t="s">
        <v>17</v>
      </c>
      <c r="D4463" s="139">
        <v>0</v>
      </c>
      <c r="E4463" s="140">
        <f ca="1">OFFSET(INDEX(Composições!A:H,MATCH(Orçamentária!A4463,Composições!A:A,0),8),2,0)</f>
        <v>0</v>
      </c>
      <c r="F4463" s="141">
        <f t="shared" ca="1" si="209"/>
        <v>0</v>
      </c>
      <c r="G4463" s="142">
        <f>IF($K4463="Padrão",BDI!$B$17,IF($K4463="Diferenciado",BDI!$E$17,0))</f>
        <v>0.21290000000000001</v>
      </c>
      <c r="H4463" s="140">
        <f t="shared" ca="1" si="207"/>
        <v>0</v>
      </c>
      <c r="I4463" s="141">
        <f t="shared" ca="1" si="208"/>
        <v>0</v>
      </c>
      <c r="J4463" s="143"/>
      <c r="K4463" s="144" t="s">
        <v>3103</v>
      </c>
    </row>
    <row r="4464" spans="1:11" hidden="1" x14ac:dyDescent="0.25">
      <c r="A4464" s="185" t="s">
        <v>2539</v>
      </c>
      <c r="B4464" s="138" t="s">
        <v>10184</v>
      </c>
      <c r="C4464" s="139" t="s">
        <v>17</v>
      </c>
      <c r="D4464" s="139">
        <v>0</v>
      </c>
      <c r="E4464" s="140">
        <f ca="1">OFFSET(INDEX(Composições!A:H,MATCH(Orçamentária!A4464,Composições!A:A,0),8),2,0)</f>
        <v>0</v>
      </c>
      <c r="F4464" s="141">
        <f t="shared" ca="1" si="209"/>
        <v>0</v>
      </c>
      <c r="G4464" s="142">
        <f>IF($K4464="Padrão",BDI!$B$17,IF($K4464="Diferenciado",BDI!$E$17,0))</f>
        <v>0.21290000000000001</v>
      </c>
      <c r="H4464" s="140">
        <f t="shared" ca="1" si="207"/>
        <v>0</v>
      </c>
      <c r="I4464" s="141">
        <f t="shared" ca="1" si="208"/>
        <v>0</v>
      </c>
      <c r="J4464" s="143"/>
      <c r="K4464" s="144" t="s">
        <v>3103</v>
      </c>
    </row>
    <row r="4465" spans="1:11" hidden="1" x14ac:dyDescent="0.25">
      <c r="A4465" s="137" t="s">
        <v>10185</v>
      </c>
      <c r="B4465" s="138" t="s">
        <v>10186</v>
      </c>
      <c r="C4465" s="139" t="s">
        <v>17</v>
      </c>
      <c r="D4465" s="139">
        <v>0</v>
      </c>
      <c r="E4465" s="140" t="s">
        <v>12</v>
      </c>
      <c r="F4465" s="141" t="str">
        <f t="shared" si="209"/>
        <v/>
      </c>
      <c r="G4465" s="142">
        <f>IF($K4465="Padrão",BDI!$B$17,IF($K4465="Diferenciado",BDI!$E$17,0))</f>
        <v>0.21290000000000001</v>
      </c>
      <c r="H4465" s="140" t="str">
        <f t="shared" si="207"/>
        <v/>
      </c>
      <c r="I4465" s="141" t="str">
        <f t="shared" si="208"/>
        <v/>
      </c>
      <c r="J4465" s="143"/>
      <c r="K4465" s="144" t="s">
        <v>3103</v>
      </c>
    </row>
    <row r="4466" spans="1:11" hidden="1" x14ac:dyDescent="0.25">
      <c r="A4466" s="137" t="s">
        <v>10187</v>
      </c>
      <c r="B4466" s="138" t="s">
        <v>10188</v>
      </c>
      <c r="C4466" s="139" t="s">
        <v>17</v>
      </c>
      <c r="D4466" s="139">
        <v>0</v>
      </c>
      <c r="E4466" s="140" t="s">
        <v>12</v>
      </c>
      <c r="F4466" s="141" t="str">
        <f t="shared" si="209"/>
        <v/>
      </c>
      <c r="G4466" s="142">
        <f>IF($K4466="Padrão",BDI!$B$17,IF($K4466="Diferenciado",BDI!$E$17,0))</f>
        <v>0.21290000000000001</v>
      </c>
      <c r="H4466" s="140" t="str">
        <f t="shared" si="207"/>
        <v/>
      </c>
      <c r="I4466" s="141" t="str">
        <f t="shared" si="208"/>
        <v/>
      </c>
      <c r="J4466" s="143"/>
      <c r="K4466" s="144" t="s">
        <v>3103</v>
      </c>
    </row>
    <row r="4467" spans="1:11" hidden="1" x14ac:dyDescent="0.25">
      <c r="A4467" s="185" t="s">
        <v>2541</v>
      </c>
      <c r="B4467" s="138" t="s">
        <v>2542</v>
      </c>
      <c r="C4467" s="139" t="s">
        <v>17</v>
      </c>
      <c r="D4467" s="139">
        <v>0</v>
      </c>
      <c r="E4467" s="140">
        <f ca="1">OFFSET(INDEX(Composições!A:H,MATCH(Orçamentária!A4467,Composições!A:A,0),8),2,0)</f>
        <v>0</v>
      </c>
      <c r="F4467" s="141">
        <f t="shared" ca="1" si="209"/>
        <v>0</v>
      </c>
      <c r="G4467" s="142">
        <f>IF($K4467="Padrão",BDI!$B$17,IF($K4467="Diferenciado",BDI!$E$17,0))</f>
        <v>0.21290000000000001</v>
      </c>
      <c r="H4467" s="140">
        <f t="shared" ca="1" si="207"/>
        <v>0</v>
      </c>
      <c r="I4467" s="141">
        <f t="shared" ca="1" si="208"/>
        <v>0</v>
      </c>
      <c r="J4467" s="143"/>
      <c r="K4467" s="144" t="s">
        <v>3103</v>
      </c>
    </row>
    <row r="4468" spans="1:11" hidden="1" x14ac:dyDescent="0.25">
      <c r="A4468" s="185" t="s">
        <v>2543</v>
      </c>
      <c r="B4468" s="138" t="s">
        <v>2544</v>
      </c>
      <c r="C4468" s="139" t="s">
        <v>17</v>
      </c>
      <c r="D4468" s="139">
        <v>0</v>
      </c>
      <c r="E4468" s="140">
        <f ca="1">OFFSET(INDEX(Composições!A:H,MATCH(Orçamentária!A4468,Composições!A:A,0),8),2,0)</f>
        <v>0</v>
      </c>
      <c r="F4468" s="141">
        <f t="shared" ca="1" si="209"/>
        <v>0</v>
      </c>
      <c r="G4468" s="142">
        <f>IF($K4468="Padrão",BDI!$B$17,IF($K4468="Diferenciado",BDI!$E$17,0))</f>
        <v>0.21290000000000001</v>
      </c>
      <c r="H4468" s="140">
        <f t="shared" ca="1" si="207"/>
        <v>0</v>
      </c>
      <c r="I4468" s="141">
        <f t="shared" ca="1" si="208"/>
        <v>0</v>
      </c>
      <c r="J4468" s="143"/>
      <c r="K4468" s="144" t="s">
        <v>3103</v>
      </c>
    </row>
    <row r="4469" spans="1:11" hidden="1" x14ac:dyDescent="0.25">
      <c r="A4469" s="137" t="s">
        <v>10189</v>
      </c>
      <c r="B4469" s="138" t="s">
        <v>10190</v>
      </c>
      <c r="C4469" s="139" t="s">
        <v>17</v>
      </c>
      <c r="D4469" s="139">
        <v>0</v>
      </c>
      <c r="E4469" s="140" t="s">
        <v>12</v>
      </c>
      <c r="F4469" s="141" t="str">
        <f t="shared" si="209"/>
        <v/>
      </c>
      <c r="G4469" s="142">
        <f>IF($K4469="Padrão",BDI!$B$17,IF($K4469="Diferenciado",BDI!$E$17,0))</f>
        <v>0.21290000000000001</v>
      </c>
      <c r="H4469" s="140" t="str">
        <f t="shared" si="207"/>
        <v/>
      </c>
      <c r="I4469" s="141" t="str">
        <f t="shared" si="208"/>
        <v/>
      </c>
      <c r="J4469" s="143"/>
      <c r="K4469" s="144" t="s">
        <v>3103</v>
      </c>
    </row>
    <row r="4470" spans="1:11" hidden="1" x14ac:dyDescent="0.25">
      <c r="A4470" s="137" t="s">
        <v>10191</v>
      </c>
      <c r="B4470" s="138" t="s">
        <v>10192</v>
      </c>
      <c r="C4470" s="139" t="s">
        <v>17</v>
      </c>
      <c r="D4470" s="139">
        <v>0</v>
      </c>
      <c r="E4470" s="140" t="s">
        <v>12</v>
      </c>
      <c r="F4470" s="141" t="str">
        <f t="shared" si="209"/>
        <v/>
      </c>
      <c r="G4470" s="142">
        <f>IF($K4470="Padrão",BDI!$B$17,IF($K4470="Diferenciado",BDI!$E$17,0))</f>
        <v>0.21290000000000001</v>
      </c>
      <c r="H4470" s="140" t="str">
        <f t="shared" si="207"/>
        <v/>
      </c>
      <c r="I4470" s="141" t="str">
        <f t="shared" si="208"/>
        <v/>
      </c>
      <c r="J4470" s="143"/>
      <c r="K4470" s="144" t="s">
        <v>3103</v>
      </c>
    </row>
    <row r="4471" spans="1:11" hidden="1" x14ac:dyDescent="0.25">
      <c r="A4471" s="137" t="s">
        <v>10193</v>
      </c>
      <c r="B4471" s="138" t="s">
        <v>10194</v>
      </c>
      <c r="C4471" s="139" t="s">
        <v>17</v>
      </c>
      <c r="D4471" s="139">
        <v>0</v>
      </c>
      <c r="E4471" s="140" t="s">
        <v>12</v>
      </c>
      <c r="F4471" s="141" t="str">
        <f t="shared" si="209"/>
        <v/>
      </c>
      <c r="G4471" s="142">
        <f>IF($K4471="Padrão",BDI!$B$17,IF($K4471="Diferenciado",BDI!$E$17,0))</f>
        <v>0.21290000000000001</v>
      </c>
      <c r="H4471" s="140" t="str">
        <f t="shared" si="207"/>
        <v/>
      </c>
      <c r="I4471" s="141" t="str">
        <f t="shared" si="208"/>
        <v/>
      </c>
      <c r="J4471" s="143"/>
      <c r="K4471" s="144" t="s">
        <v>3103</v>
      </c>
    </row>
    <row r="4472" spans="1:11" hidden="1" x14ac:dyDescent="0.25">
      <c r="A4472" s="185" t="s">
        <v>2545</v>
      </c>
      <c r="B4472" s="138" t="s">
        <v>10195</v>
      </c>
      <c r="C4472" s="139" t="s">
        <v>105</v>
      </c>
      <c r="D4472" s="139">
        <v>0</v>
      </c>
      <c r="E4472" s="140">
        <f ca="1">OFFSET(INDEX(Composições!A:H,MATCH(Orçamentária!A4472,Composições!A:A,0),8),2,0)</f>
        <v>76.664999999999992</v>
      </c>
      <c r="F4472" s="141">
        <f t="shared" ca="1" si="209"/>
        <v>0</v>
      </c>
      <c r="G4472" s="142">
        <f>IF($K4472="Padrão",BDI!$B$17,IF($K4472="Diferenciado",BDI!$E$17,0))</f>
        <v>0.21290000000000001</v>
      </c>
      <c r="H4472" s="140">
        <f t="shared" ca="1" si="207"/>
        <v>92.99</v>
      </c>
      <c r="I4472" s="141">
        <f t="shared" ca="1" si="208"/>
        <v>0</v>
      </c>
      <c r="J4472" s="143"/>
      <c r="K4472" s="144" t="s">
        <v>3103</v>
      </c>
    </row>
    <row r="4473" spans="1:11" hidden="1" x14ac:dyDescent="0.25">
      <c r="A4473" s="185" t="s">
        <v>2546</v>
      </c>
      <c r="B4473" s="138" t="s">
        <v>10196</v>
      </c>
      <c r="C4473" s="139" t="s">
        <v>105</v>
      </c>
      <c r="D4473" s="139">
        <v>0</v>
      </c>
      <c r="E4473" s="140">
        <f ca="1">OFFSET(INDEX(Composições!A:H,MATCH(Orçamentária!A4473,Composições!A:A,0),8),2,0)</f>
        <v>124.04149999999998</v>
      </c>
      <c r="F4473" s="141">
        <f t="shared" ca="1" si="209"/>
        <v>0</v>
      </c>
      <c r="G4473" s="142">
        <f>IF($K4473="Padrão",BDI!$B$17,IF($K4473="Diferenciado",BDI!$E$17,0))</f>
        <v>0.21290000000000001</v>
      </c>
      <c r="H4473" s="140">
        <f t="shared" ca="1" si="207"/>
        <v>150.44999999999999</v>
      </c>
      <c r="I4473" s="141">
        <f t="shared" ca="1" si="208"/>
        <v>0</v>
      </c>
      <c r="J4473" s="143"/>
      <c r="K4473" s="144" t="s">
        <v>3103</v>
      </c>
    </row>
    <row r="4474" spans="1:11" hidden="1" x14ac:dyDescent="0.25">
      <c r="A4474" s="137" t="s">
        <v>10197</v>
      </c>
      <c r="B4474" s="138" t="s">
        <v>10198</v>
      </c>
      <c r="C4474" s="139" t="s">
        <v>17</v>
      </c>
      <c r="D4474" s="139">
        <v>0</v>
      </c>
      <c r="E4474" s="140" t="s">
        <v>12</v>
      </c>
      <c r="F4474" s="141" t="str">
        <f t="shared" si="209"/>
        <v/>
      </c>
      <c r="G4474" s="142">
        <f>IF($K4474="Padrão",BDI!$B$17,IF($K4474="Diferenciado",BDI!$E$17,0))</f>
        <v>0.21290000000000001</v>
      </c>
      <c r="H4474" s="140" t="str">
        <f t="shared" si="207"/>
        <v/>
      </c>
      <c r="I4474" s="141" t="str">
        <f t="shared" si="208"/>
        <v/>
      </c>
      <c r="J4474" s="143"/>
      <c r="K4474" s="144" t="s">
        <v>3103</v>
      </c>
    </row>
    <row r="4475" spans="1:11" hidden="1" x14ac:dyDescent="0.25">
      <c r="A4475" s="185" t="s">
        <v>2547</v>
      </c>
      <c r="B4475" s="138" t="s">
        <v>10199</v>
      </c>
      <c r="C4475" s="139" t="s">
        <v>460</v>
      </c>
      <c r="D4475" s="139">
        <v>0</v>
      </c>
      <c r="E4475" s="140">
        <f ca="1">OFFSET(INDEX(Composições!A:H,MATCH(Orçamentária!A4475,Composições!A:A,0),8),2,0)</f>
        <v>418.86389960000002</v>
      </c>
      <c r="F4475" s="141">
        <f t="shared" ca="1" si="209"/>
        <v>0</v>
      </c>
      <c r="G4475" s="142">
        <f>IF($K4475="Padrão",BDI!$B$17,IF($K4475="Diferenciado",BDI!$E$17,0))</f>
        <v>0.21290000000000001</v>
      </c>
      <c r="H4475" s="140">
        <f t="shared" ca="1" si="207"/>
        <v>508.04</v>
      </c>
      <c r="I4475" s="141">
        <f t="shared" ca="1" si="208"/>
        <v>0</v>
      </c>
      <c r="J4475" s="143"/>
      <c r="K4475" s="144" t="s">
        <v>3103</v>
      </c>
    </row>
    <row r="4476" spans="1:11" hidden="1" x14ac:dyDescent="0.25">
      <c r="A4476" s="185" t="s">
        <v>2549</v>
      </c>
      <c r="B4476" s="138" t="s">
        <v>10200</v>
      </c>
      <c r="C4476" s="139" t="s">
        <v>17</v>
      </c>
      <c r="D4476" s="139">
        <v>0</v>
      </c>
      <c r="E4476" s="140">
        <f ca="1">OFFSET(INDEX(Composições!A:H,MATCH(Orçamentária!A4476,Composições!A:A,0),8),2,0)</f>
        <v>32.242999999999995</v>
      </c>
      <c r="F4476" s="141">
        <f t="shared" ca="1" si="209"/>
        <v>0</v>
      </c>
      <c r="G4476" s="142">
        <f>IF($K4476="Padrão",BDI!$B$17,IF($K4476="Diferenciado",BDI!$E$17,0))</f>
        <v>0.21290000000000001</v>
      </c>
      <c r="H4476" s="140">
        <f t="shared" ca="1" si="207"/>
        <v>39.11</v>
      </c>
      <c r="I4476" s="141">
        <f t="shared" ca="1" si="208"/>
        <v>0</v>
      </c>
      <c r="J4476" s="143"/>
      <c r="K4476" s="144" t="s">
        <v>3103</v>
      </c>
    </row>
    <row r="4477" spans="1:11" hidden="1" x14ac:dyDescent="0.25">
      <c r="A4477" s="137" t="s">
        <v>10201</v>
      </c>
      <c r="B4477" s="138" t="s">
        <v>10202</v>
      </c>
      <c r="C4477" s="139" t="s">
        <v>17</v>
      </c>
      <c r="D4477" s="139">
        <v>0</v>
      </c>
      <c r="E4477" s="140" t="s">
        <v>12</v>
      </c>
      <c r="F4477" s="141" t="str">
        <f t="shared" si="209"/>
        <v/>
      </c>
      <c r="G4477" s="142">
        <f>IF($K4477="Padrão",BDI!$B$17,IF($K4477="Diferenciado",BDI!$E$17,0))</f>
        <v>0.21290000000000001</v>
      </c>
      <c r="H4477" s="140" t="str">
        <f t="shared" si="207"/>
        <v/>
      </c>
      <c r="I4477" s="141" t="str">
        <f t="shared" si="208"/>
        <v/>
      </c>
      <c r="J4477" s="143"/>
      <c r="K4477" s="144" t="s">
        <v>3103</v>
      </c>
    </row>
    <row r="4478" spans="1:11" hidden="1" x14ac:dyDescent="0.25">
      <c r="A4478" s="137" t="s">
        <v>10203</v>
      </c>
      <c r="B4478" s="138" t="s">
        <v>10204</v>
      </c>
      <c r="C4478" s="139" t="s">
        <v>17</v>
      </c>
      <c r="D4478" s="139">
        <v>0</v>
      </c>
      <c r="E4478" s="140" t="s">
        <v>12</v>
      </c>
      <c r="F4478" s="141" t="str">
        <f t="shared" si="209"/>
        <v/>
      </c>
      <c r="G4478" s="142">
        <f>IF($K4478="Padrão",BDI!$B$17,IF($K4478="Diferenciado",BDI!$E$17,0))</f>
        <v>0.21290000000000001</v>
      </c>
      <c r="H4478" s="140" t="str">
        <f t="shared" si="207"/>
        <v/>
      </c>
      <c r="I4478" s="141" t="str">
        <f t="shared" si="208"/>
        <v/>
      </c>
      <c r="J4478" s="143"/>
      <c r="K4478" s="144" t="s">
        <v>3103</v>
      </c>
    </row>
    <row r="4479" spans="1:11" hidden="1" x14ac:dyDescent="0.25">
      <c r="A4479" s="137" t="s">
        <v>10205</v>
      </c>
      <c r="B4479" s="138" t="s">
        <v>10206</v>
      </c>
      <c r="C4479" s="139" t="s">
        <v>17</v>
      </c>
      <c r="D4479" s="139">
        <v>0</v>
      </c>
      <c r="E4479" s="140" t="s">
        <v>12</v>
      </c>
      <c r="F4479" s="141" t="str">
        <f t="shared" si="209"/>
        <v/>
      </c>
      <c r="G4479" s="142">
        <f>IF($K4479="Padrão",BDI!$B$17,IF($K4479="Diferenciado",BDI!$E$17,0))</f>
        <v>0.21290000000000001</v>
      </c>
      <c r="H4479" s="140" t="str">
        <f t="shared" si="207"/>
        <v/>
      </c>
      <c r="I4479" s="141" t="str">
        <f t="shared" si="208"/>
        <v/>
      </c>
      <c r="J4479" s="143"/>
      <c r="K4479" s="144" t="s">
        <v>3103</v>
      </c>
    </row>
    <row r="4480" spans="1:11" hidden="1" x14ac:dyDescent="0.25">
      <c r="A4480" s="185" t="s">
        <v>2550</v>
      </c>
      <c r="B4480" s="138" t="s">
        <v>10207</v>
      </c>
      <c r="C4480" s="139" t="s">
        <v>17</v>
      </c>
      <c r="D4480" s="139">
        <v>0</v>
      </c>
      <c r="E4480" s="140">
        <f ca="1">OFFSET(INDEX(Composições!A:H,MATCH(Orçamentária!A4480,Composições!A:A,0),8),2,0)</f>
        <v>18.3065</v>
      </c>
      <c r="F4480" s="141">
        <f t="shared" ca="1" si="209"/>
        <v>0</v>
      </c>
      <c r="G4480" s="142">
        <f>IF($K4480="Padrão",BDI!$B$17,IF($K4480="Diferenciado",BDI!$E$17,0))</f>
        <v>0.21290000000000001</v>
      </c>
      <c r="H4480" s="140">
        <f t="shared" ca="1" si="207"/>
        <v>22.2</v>
      </c>
      <c r="I4480" s="141">
        <f t="shared" ca="1" si="208"/>
        <v>0</v>
      </c>
      <c r="J4480" s="143"/>
      <c r="K4480" s="144" t="s">
        <v>3103</v>
      </c>
    </row>
    <row r="4481" spans="1:11" hidden="1" x14ac:dyDescent="0.25">
      <c r="A4481" s="185" t="s">
        <v>2551</v>
      </c>
      <c r="B4481" s="138" t="s">
        <v>10208</v>
      </c>
      <c r="C4481" s="139" t="s">
        <v>17</v>
      </c>
      <c r="D4481" s="139">
        <v>0</v>
      </c>
      <c r="E4481" s="140">
        <f ca="1">OFFSET(INDEX(Composições!A:H,MATCH(Orçamentária!A4481,Composições!A:A,0),8),2,0)</f>
        <v>29.383499999999998</v>
      </c>
      <c r="F4481" s="141">
        <f t="shared" ca="1" si="209"/>
        <v>0</v>
      </c>
      <c r="G4481" s="142">
        <f>IF($K4481="Padrão",BDI!$B$17,IF($K4481="Diferenciado",BDI!$E$17,0))</f>
        <v>0.21290000000000001</v>
      </c>
      <c r="H4481" s="140">
        <f t="shared" ca="1" si="207"/>
        <v>35.64</v>
      </c>
      <c r="I4481" s="141">
        <f t="shared" ca="1" si="208"/>
        <v>0</v>
      </c>
      <c r="J4481" s="143"/>
      <c r="K4481" s="144" t="s">
        <v>3103</v>
      </c>
    </row>
    <row r="4482" spans="1:11" hidden="1" x14ac:dyDescent="0.25">
      <c r="A4482" s="185" t="s">
        <v>2552</v>
      </c>
      <c r="B4482" s="138" t="s">
        <v>10209</v>
      </c>
      <c r="C4482" s="139" t="s">
        <v>17</v>
      </c>
      <c r="D4482" s="139">
        <v>0</v>
      </c>
      <c r="E4482" s="140">
        <f ca="1">OFFSET(INDEX(Composições!A:H,MATCH(Orçamentária!A4482,Composições!A:A,0),8),2,0)</f>
        <v>65.378999999999991</v>
      </c>
      <c r="F4482" s="141">
        <f t="shared" ca="1" si="209"/>
        <v>0</v>
      </c>
      <c r="G4482" s="142">
        <f>IF($K4482="Padrão",BDI!$B$17,IF($K4482="Diferenciado",BDI!$E$17,0))</f>
        <v>0.21290000000000001</v>
      </c>
      <c r="H4482" s="140">
        <f t="shared" ca="1" si="207"/>
        <v>79.3</v>
      </c>
      <c r="I4482" s="141">
        <f t="shared" ca="1" si="208"/>
        <v>0</v>
      </c>
      <c r="J4482" s="143"/>
      <c r="K4482" s="144" t="s">
        <v>3103</v>
      </c>
    </row>
    <row r="4483" spans="1:11" hidden="1" x14ac:dyDescent="0.25">
      <c r="A4483" s="185" t="s">
        <v>2553</v>
      </c>
      <c r="B4483" s="138" t="s">
        <v>10210</v>
      </c>
      <c r="C4483" s="139" t="s">
        <v>17</v>
      </c>
      <c r="D4483" s="139">
        <v>0</v>
      </c>
      <c r="E4483" s="140">
        <f ca="1">OFFSET(INDEX(Composições!A:H,MATCH(Orçamentária!A4483,Composições!A:A,0),8),2,0)</f>
        <v>117.78099999999999</v>
      </c>
      <c r="F4483" s="141">
        <f t="shared" ca="1" si="209"/>
        <v>0</v>
      </c>
      <c r="G4483" s="142">
        <f>IF($K4483="Padrão",BDI!$B$17,IF($K4483="Diferenciado",BDI!$E$17,0))</f>
        <v>0.21290000000000001</v>
      </c>
      <c r="H4483" s="140">
        <f t="shared" ca="1" si="207"/>
        <v>142.86000000000001</v>
      </c>
      <c r="I4483" s="141">
        <f t="shared" ca="1" si="208"/>
        <v>0</v>
      </c>
      <c r="J4483" s="143"/>
      <c r="K4483" s="144" t="s">
        <v>3103</v>
      </c>
    </row>
    <row r="4484" spans="1:11" hidden="1" x14ac:dyDescent="0.25">
      <c r="A4484" s="185" t="s">
        <v>2554</v>
      </c>
      <c r="B4484" s="138" t="s">
        <v>10211</v>
      </c>
      <c r="C4484" s="139" t="s">
        <v>17</v>
      </c>
      <c r="D4484" s="139">
        <v>0</v>
      </c>
      <c r="E4484" s="140">
        <f ca="1">OFFSET(INDEX(Composições!A:H,MATCH(Orçamentária!A4484,Composições!A:A,0),8),2,0)</f>
        <v>17.841000000000001</v>
      </c>
      <c r="F4484" s="141">
        <f t="shared" ca="1" si="209"/>
        <v>0</v>
      </c>
      <c r="G4484" s="142">
        <f>IF($K4484="Padrão",BDI!$B$17,IF($K4484="Diferenciado",BDI!$E$17,0))</f>
        <v>0.21290000000000001</v>
      </c>
      <c r="H4484" s="140">
        <f t="shared" ca="1" si="207"/>
        <v>21.64</v>
      </c>
      <c r="I4484" s="141">
        <f t="shared" ca="1" si="208"/>
        <v>0</v>
      </c>
      <c r="J4484" s="143"/>
      <c r="K4484" s="144" t="s">
        <v>3103</v>
      </c>
    </row>
    <row r="4485" spans="1:11" hidden="1" x14ac:dyDescent="0.25">
      <c r="A4485" s="185" t="s">
        <v>2555</v>
      </c>
      <c r="B4485" s="138" t="s">
        <v>10212</v>
      </c>
      <c r="C4485" s="139" t="s">
        <v>17</v>
      </c>
      <c r="D4485" s="139">
        <v>0</v>
      </c>
      <c r="E4485" s="140">
        <f ca="1">OFFSET(INDEX(Composições!A:H,MATCH(Orçamentária!A4485,Composições!A:A,0),8),2,0)</f>
        <v>11.02</v>
      </c>
      <c r="F4485" s="141">
        <f t="shared" ca="1" si="209"/>
        <v>0</v>
      </c>
      <c r="G4485" s="142">
        <f>IF($K4485="Padrão",BDI!$B$17,IF($K4485="Diferenciado",BDI!$E$17,0))</f>
        <v>0.21290000000000001</v>
      </c>
      <c r="H4485" s="140">
        <f t="shared" ca="1" si="207"/>
        <v>13.37</v>
      </c>
      <c r="I4485" s="141">
        <f t="shared" ca="1" si="208"/>
        <v>0</v>
      </c>
      <c r="J4485" s="143"/>
      <c r="K4485" s="144" t="s">
        <v>3103</v>
      </c>
    </row>
    <row r="4486" spans="1:11" hidden="1" x14ac:dyDescent="0.25">
      <c r="A4486" s="185" t="s">
        <v>2556</v>
      </c>
      <c r="B4486" s="138" t="s">
        <v>10213</v>
      </c>
      <c r="C4486" s="139" t="s">
        <v>17</v>
      </c>
      <c r="D4486" s="139">
        <v>0</v>
      </c>
      <c r="E4486" s="140">
        <f ca="1">OFFSET(INDEX(Composições!A:H,MATCH(Orçamentária!A4486,Composições!A:A,0),8),2,0)</f>
        <v>17.841000000000001</v>
      </c>
      <c r="F4486" s="141">
        <f t="shared" ca="1" si="209"/>
        <v>0</v>
      </c>
      <c r="G4486" s="142">
        <f>IF($K4486="Padrão",BDI!$B$17,IF($K4486="Diferenciado",BDI!$E$17,0))</f>
        <v>0.21290000000000001</v>
      </c>
      <c r="H4486" s="140">
        <f t="shared" ref="H4486:H4549" ca="1" si="210">IF(ISNUMBER(E4486),ROUND(E4486*(1+G4486),2),"")</f>
        <v>21.64</v>
      </c>
      <c r="I4486" s="141">
        <f t="shared" ref="I4486:I4549" ca="1" si="211">IF(ISNUMBER(E4486),ROUND(H4486*D4486,2),"")</f>
        <v>0</v>
      </c>
      <c r="J4486" s="143"/>
      <c r="K4486" s="144" t="s">
        <v>3103</v>
      </c>
    </row>
    <row r="4487" spans="1:11" hidden="1" x14ac:dyDescent="0.25">
      <c r="A4487" s="185" t="s">
        <v>2557</v>
      </c>
      <c r="B4487" s="138" t="s">
        <v>10214</v>
      </c>
      <c r="C4487" s="139" t="s">
        <v>17</v>
      </c>
      <c r="D4487" s="139">
        <v>0</v>
      </c>
      <c r="E4487" s="140">
        <f ca="1">OFFSET(INDEX(Composições!A:H,MATCH(Orçamentária!A4487,Composições!A:A,0),8),2,0)</f>
        <v>39.576999999999998</v>
      </c>
      <c r="F4487" s="141">
        <f t="shared" ref="F4487:F4550" ca="1" si="212">IF(ISNUMBER(E4487),D4487*E4487,"")</f>
        <v>0</v>
      </c>
      <c r="G4487" s="142">
        <f>IF($K4487="Padrão",BDI!$B$17,IF($K4487="Diferenciado",BDI!$E$17,0))</f>
        <v>0.21290000000000001</v>
      </c>
      <c r="H4487" s="140">
        <f t="shared" ca="1" si="210"/>
        <v>48</v>
      </c>
      <c r="I4487" s="141">
        <f t="shared" ca="1" si="211"/>
        <v>0</v>
      </c>
      <c r="J4487" s="143"/>
      <c r="K4487" s="144" t="s">
        <v>3103</v>
      </c>
    </row>
    <row r="4488" spans="1:11" hidden="1" x14ac:dyDescent="0.25">
      <c r="A4488" s="185" t="s">
        <v>2558</v>
      </c>
      <c r="B4488" s="138" t="s">
        <v>10215</v>
      </c>
      <c r="C4488" s="139" t="s">
        <v>17</v>
      </c>
      <c r="D4488" s="139">
        <v>0</v>
      </c>
      <c r="E4488" s="140">
        <f ca="1">OFFSET(INDEX(Composições!A:H,MATCH(Orçamentária!A4488,Composições!A:A,0),8),2,0)</f>
        <v>61.008999999999993</v>
      </c>
      <c r="F4488" s="141">
        <f t="shared" ca="1" si="212"/>
        <v>0</v>
      </c>
      <c r="G4488" s="142">
        <f>IF($K4488="Padrão",BDI!$B$17,IF($K4488="Diferenciado",BDI!$E$17,0))</f>
        <v>0.21290000000000001</v>
      </c>
      <c r="H4488" s="140">
        <f t="shared" ca="1" si="210"/>
        <v>74</v>
      </c>
      <c r="I4488" s="141">
        <f t="shared" ca="1" si="211"/>
        <v>0</v>
      </c>
      <c r="J4488" s="143"/>
      <c r="K4488" s="144" t="s">
        <v>3103</v>
      </c>
    </row>
    <row r="4489" spans="1:11" hidden="1" x14ac:dyDescent="0.25">
      <c r="A4489" s="185" t="s">
        <v>2559</v>
      </c>
      <c r="B4489" s="138" t="s">
        <v>10216</v>
      </c>
      <c r="C4489" s="139" t="s">
        <v>17</v>
      </c>
      <c r="D4489" s="139">
        <v>0</v>
      </c>
      <c r="E4489" s="140">
        <f ca="1">OFFSET(INDEX(Composições!A:H,MATCH(Orçamentária!A4489,Composições!A:A,0),8),2,0)</f>
        <v>93.622499999999988</v>
      </c>
      <c r="F4489" s="141">
        <f t="shared" ca="1" si="212"/>
        <v>0</v>
      </c>
      <c r="G4489" s="142">
        <f>IF($K4489="Padrão",BDI!$B$17,IF($K4489="Diferenciado",BDI!$E$17,0))</f>
        <v>0.21290000000000001</v>
      </c>
      <c r="H4489" s="140">
        <f t="shared" ca="1" si="210"/>
        <v>113.55</v>
      </c>
      <c r="I4489" s="141">
        <f t="shared" ca="1" si="211"/>
        <v>0</v>
      </c>
      <c r="J4489" s="143"/>
      <c r="K4489" s="144" t="s">
        <v>3103</v>
      </c>
    </row>
    <row r="4490" spans="1:11" hidden="1" x14ac:dyDescent="0.25">
      <c r="A4490" s="185" t="s">
        <v>2560</v>
      </c>
      <c r="B4490" s="138" t="s">
        <v>10217</v>
      </c>
      <c r="C4490" s="139" t="s">
        <v>17</v>
      </c>
      <c r="D4490" s="139">
        <v>0</v>
      </c>
      <c r="E4490" s="140">
        <f ca="1">OFFSET(INDEX(Composições!A:H,MATCH(Orçamentária!A4490,Composições!A:A,0),8),2,0)</f>
        <v>267.30149999999998</v>
      </c>
      <c r="F4490" s="141">
        <f t="shared" ca="1" si="212"/>
        <v>0</v>
      </c>
      <c r="G4490" s="142">
        <f>IF($K4490="Padrão",BDI!$B$17,IF($K4490="Diferenciado",BDI!$E$17,0))</f>
        <v>0.21290000000000001</v>
      </c>
      <c r="H4490" s="140">
        <f t="shared" ca="1" si="210"/>
        <v>324.20999999999998</v>
      </c>
      <c r="I4490" s="141">
        <f t="shared" ca="1" si="211"/>
        <v>0</v>
      </c>
      <c r="J4490" s="143"/>
      <c r="K4490" s="144" t="s">
        <v>3103</v>
      </c>
    </row>
    <row r="4491" spans="1:11" hidden="1" x14ac:dyDescent="0.25">
      <c r="A4491" s="137" t="s">
        <v>10218</v>
      </c>
      <c r="B4491" s="138" t="s">
        <v>10219</v>
      </c>
      <c r="C4491" s="139" t="s">
        <v>17</v>
      </c>
      <c r="D4491" s="139">
        <v>0</v>
      </c>
      <c r="E4491" s="140" t="s">
        <v>12</v>
      </c>
      <c r="F4491" s="141" t="str">
        <f t="shared" si="212"/>
        <v/>
      </c>
      <c r="G4491" s="142">
        <f>IF($K4491="Padrão",BDI!$B$17,IF($K4491="Diferenciado",BDI!$E$17,0))</f>
        <v>0.21290000000000001</v>
      </c>
      <c r="H4491" s="140" t="str">
        <f t="shared" si="210"/>
        <v/>
      </c>
      <c r="I4491" s="141" t="str">
        <f t="shared" si="211"/>
        <v/>
      </c>
      <c r="J4491" s="143"/>
      <c r="K4491" s="144" t="s">
        <v>3103</v>
      </c>
    </row>
    <row r="4492" spans="1:11" hidden="1" x14ac:dyDescent="0.25">
      <c r="A4492" s="185" t="s">
        <v>2561</v>
      </c>
      <c r="B4492" s="138" t="s">
        <v>10220</v>
      </c>
      <c r="C4492" s="139" t="s">
        <v>17</v>
      </c>
      <c r="D4492" s="139">
        <v>0</v>
      </c>
      <c r="E4492" s="140">
        <f ca="1">OFFSET(INDEX(Composições!A:H,MATCH(Orçamentária!A4492,Composições!A:A,0),8),2,0)</f>
        <v>14.354499999999998</v>
      </c>
      <c r="F4492" s="141">
        <f t="shared" ca="1" si="212"/>
        <v>0</v>
      </c>
      <c r="G4492" s="142">
        <f>IF($K4492="Padrão",BDI!$B$17,IF($K4492="Diferenciado",BDI!$E$17,0))</f>
        <v>0.21290000000000001</v>
      </c>
      <c r="H4492" s="140">
        <f t="shared" ca="1" si="210"/>
        <v>17.41</v>
      </c>
      <c r="I4492" s="141">
        <f t="shared" ca="1" si="211"/>
        <v>0</v>
      </c>
      <c r="J4492" s="143"/>
      <c r="K4492" s="144" t="s">
        <v>3103</v>
      </c>
    </row>
    <row r="4493" spans="1:11" hidden="1" x14ac:dyDescent="0.25">
      <c r="A4493" s="185" t="s">
        <v>2562</v>
      </c>
      <c r="B4493" s="138" t="s">
        <v>10221</v>
      </c>
      <c r="C4493" s="139" t="s">
        <v>17</v>
      </c>
      <c r="D4493" s="139">
        <v>0</v>
      </c>
      <c r="E4493" s="140">
        <f ca="1">OFFSET(INDEX(Composições!A:H,MATCH(Orçamentária!A4493,Composições!A:A,0),8),2,0)</f>
        <v>32.812999999999995</v>
      </c>
      <c r="F4493" s="141">
        <f t="shared" ca="1" si="212"/>
        <v>0</v>
      </c>
      <c r="G4493" s="142">
        <f>IF($K4493="Padrão",BDI!$B$17,IF($K4493="Diferenciado",BDI!$E$17,0))</f>
        <v>0.21290000000000001</v>
      </c>
      <c r="H4493" s="140">
        <f t="shared" ca="1" si="210"/>
        <v>39.799999999999997</v>
      </c>
      <c r="I4493" s="141">
        <f t="shared" ca="1" si="211"/>
        <v>0</v>
      </c>
      <c r="J4493" s="143"/>
      <c r="K4493" s="144" t="s">
        <v>3103</v>
      </c>
    </row>
    <row r="4494" spans="1:11" hidden="1" x14ac:dyDescent="0.25">
      <c r="A4494" s="185" t="s">
        <v>2563</v>
      </c>
      <c r="B4494" s="138" t="s">
        <v>10222</v>
      </c>
      <c r="C4494" s="139" t="s">
        <v>17</v>
      </c>
      <c r="D4494" s="139">
        <v>0</v>
      </c>
      <c r="E4494" s="140">
        <f ca="1">OFFSET(INDEX(Composições!A:H,MATCH(Orçamentária!A4494,Composições!A:A,0),8),2,0)</f>
        <v>39.652999999999999</v>
      </c>
      <c r="F4494" s="141">
        <f t="shared" ca="1" si="212"/>
        <v>0</v>
      </c>
      <c r="G4494" s="142">
        <f>IF($K4494="Padrão",BDI!$B$17,IF($K4494="Diferenciado",BDI!$E$17,0))</f>
        <v>0.21290000000000001</v>
      </c>
      <c r="H4494" s="140">
        <f t="shared" ca="1" si="210"/>
        <v>48.1</v>
      </c>
      <c r="I4494" s="141">
        <f t="shared" ca="1" si="211"/>
        <v>0</v>
      </c>
      <c r="J4494" s="143"/>
      <c r="K4494" s="144" t="s">
        <v>3103</v>
      </c>
    </row>
    <row r="4495" spans="1:11" hidden="1" x14ac:dyDescent="0.25">
      <c r="A4495" s="137" t="s">
        <v>10223</v>
      </c>
      <c r="B4495" s="138" t="s">
        <v>10224</v>
      </c>
      <c r="C4495" s="139" t="s">
        <v>17</v>
      </c>
      <c r="D4495" s="139">
        <v>0</v>
      </c>
      <c r="E4495" s="140" t="s">
        <v>12</v>
      </c>
      <c r="F4495" s="141" t="str">
        <f t="shared" si="212"/>
        <v/>
      </c>
      <c r="G4495" s="142">
        <f>IF($K4495="Padrão",BDI!$B$17,IF($K4495="Diferenciado",BDI!$E$17,0))</f>
        <v>0.21290000000000001</v>
      </c>
      <c r="H4495" s="140" t="str">
        <f t="shared" si="210"/>
        <v/>
      </c>
      <c r="I4495" s="141" t="str">
        <f t="shared" si="211"/>
        <v/>
      </c>
      <c r="J4495" s="143"/>
      <c r="K4495" s="144" t="s">
        <v>3103</v>
      </c>
    </row>
    <row r="4496" spans="1:11" hidden="1" x14ac:dyDescent="0.25">
      <c r="A4496" s="137" t="s">
        <v>10225</v>
      </c>
      <c r="B4496" s="138" t="s">
        <v>10226</v>
      </c>
      <c r="C4496" s="139" t="s">
        <v>17</v>
      </c>
      <c r="D4496" s="139">
        <v>0</v>
      </c>
      <c r="E4496" s="140" t="s">
        <v>12</v>
      </c>
      <c r="F4496" s="141" t="str">
        <f t="shared" si="212"/>
        <v/>
      </c>
      <c r="G4496" s="142">
        <f>IF($K4496="Padrão",BDI!$B$17,IF($K4496="Diferenciado",BDI!$E$17,0))</f>
        <v>0.21290000000000001</v>
      </c>
      <c r="H4496" s="140" t="str">
        <f t="shared" si="210"/>
        <v/>
      </c>
      <c r="I4496" s="141" t="str">
        <f t="shared" si="211"/>
        <v/>
      </c>
      <c r="J4496" s="143"/>
      <c r="K4496" s="144" t="s">
        <v>3103</v>
      </c>
    </row>
    <row r="4497" spans="1:11" hidden="1" x14ac:dyDescent="0.25">
      <c r="A4497" s="137" t="s">
        <v>10227</v>
      </c>
      <c r="B4497" s="138" t="s">
        <v>10228</v>
      </c>
      <c r="C4497" s="139" t="s">
        <v>17</v>
      </c>
      <c r="D4497" s="139">
        <v>0</v>
      </c>
      <c r="E4497" s="140" t="s">
        <v>12</v>
      </c>
      <c r="F4497" s="141" t="str">
        <f t="shared" si="212"/>
        <v/>
      </c>
      <c r="G4497" s="142">
        <f>IF($K4497="Padrão",BDI!$B$17,IF($K4497="Diferenciado",BDI!$E$17,0))</f>
        <v>0.21290000000000001</v>
      </c>
      <c r="H4497" s="140" t="str">
        <f t="shared" si="210"/>
        <v/>
      </c>
      <c r="I4497" s="141" t="str">
        <f t="shared" si="211"/>
        <v/>
      </c>
      <c r="J4497" s="143"/>
      <c r="K4497" s="144" t="s">
        <v>3103</v>
      </c>
    </row>
    <row r="4498" spans="1:11" hidden="1" x14ac:dyDescent="0.25">
      <c r="A4498" s="185" t="s">
        <v>2564</v>
      </c>
      <c r="B4498" s="138" t="s">
        <v>2565</v>
      </c>
      <c r="C4498" s="139" t="s">
        <v>17</v>
      </c>
      <c r="D4498" s="139">
        <v>0</v>
      </c>
      <c r="E4498" s="140">
        <f ca="1">OFFSET(INDEX(Composições!A:H,MATCH(Orçamentária!A4498,Composições!A:A,0),8),2,0)</f>
        <v>0</v>
      </c>
      <c r="F4498" s="141">
        <f t="shared" ca="1" si="212"/>
        <v>0</v>
      </c>
      <c r="G4498" s="142">
        <f>IF($K4498="Padrão",BDI!$B$17,IF($K4498="Diferenciado",BDI!$E$17,0))</f>
        <v>0.21290000000000001</v>
      </c>
      <c r="H4498" s="140">
        <f t="shared" ca="1" si="210"/>
        <v>0</v>
      </c>
      <c r="I4498" s="141">
        <f t="shared" ca="1" si="211"/>
        <v>0</v>
      </c>
      <c r="J4498" s="143"/>
      <c r="K4498" s="144" t="s">
        <v>3103</v>
      </c>
    </row>
    <row r="4499" spans="1:11" hidden="1" x14ac:dyDescent="0.25">
      <c r="A4499" s="185" t="s">
        <v>2566</v>
      </c>
      <c r="B4499" s="138" t="s">
        <v>2567</v>
      </c>
      <c r="C4499" s="139" t="s">
        <v>17</v>
      </c>
      <c r="D4499" s="139">
        <v>0</v>
      </c>
      <c r="E4499" s="140">
        <f ca="1">OFFSET(INDEX(Composições!A:H,MATCH(Orçamentária!A4499,Composições!A:A,0),8),2,0)</f>
        <v>0</v>
      </c>
      <c r="F4499" s="141">
        <f t="shared" ca="1" si="212"/>
        <v>0</v>
      </c>
      <c r="G4499" s="142">
        <f>IF($K4499="Padrão",BDI!$B$17,IF($K4499="Diferenciado",BDI!$E$17,0))</f>
        <v>0.21290000000000001</v>
      </c>
      <c r="H4499" s="140">
        <f t="shared" ca="1" si="210"/>
        <v>0</v>
      </c>
      <c r="I4499" s="141">
        <f t="shared" ca="1" si="211"/>
        <v>0</v>
      </c>
      <c r="J4499" s="143"/>
      <c r="K4499" s="144" t="s">
        <v>3103</v>
      </c>
    </row>
    <row r="4500" spans="1:11" hidden="1" x14ac:dyDescent="0.25">
      <c r="A4500" s="185" t="s">
        <v>2568</v>
      </c>
      <c r="B4500" s="138" t="s">
        <v>2569</v>
      </c>
      <c r="C4500" s="139" t="s">
        <v>17</v>
      </c>
      <c r="D4500" s="139">
        <v>0</v>
      </c>
      <c r="E4500" s="140">
        <f ca="1">OFFSET(INDEX(Composições!A:H,MATCH(Orçamentária!A4500,Composições!A:A,0),8),2,0)</f>
        <v>0</v>
      </c>
      <c r="F4500" s="141">
        <f t="shared" ca="1" si="212"/>
        <v>0</v>
      </c>
      <c r="G4500" s="142">
        <f>IF($K4500="Padrão",BDI!$B$17,IF($K4500="Diferenciado",BDI!$E$17,0))</f>
        <v>0.21290000000000001</v>
      </c>
      <c r="H4500" s="140">
        <f t="shared" ca="1" si="210"/>
        <v>0</v>
      </c>
      <c r="I4500" s="141">
        <f t="shared" ca="1" si="211"/>
        <v>0</v>
      </c>
      <c r="J4500" s="143"/>
      <c r="K4500" s="144" t="s">
        <v>3103</v>
      </c>
    </row>
    <row r="4501" spans="1:11" hidden="1" x14ac:dyDescent="0.25">
      <c r="A4501" s="185" t="s">
        <v>2570</v>
      </c>
      <c r="B4501" s="138" t="s">
        <v>2571</v>
      </c>
      <c r="C4501" s="139" t="s">
        <v>17</v>
      </c>
      <c r="D4501" s="139">
        <v>0</v>
      </c>
      <c r="E4501" s="140">
        <f ca="1">OFFSET(INDEX(Composições!A:H,MATCH(Orçamentária!A4501,Composições!A:A,0),8),2,0)</f>
        <v>0</v>
      </c>
      <c r="F4501" s="141">
        <f t="shared" ca="1" si="212"/>
        <v>0</v>
      </c>
      <c r="G4501" s="142">
        <f>IF($K4501="Padrão",BDI!$B$17,IF($K4501="Diferenciado",BDI!$E$17,0))</f>
        <v>0.21290000000000001</v>
      </c>
      <c r="H4501" s="140">
        <f t="shared" ca="1" si="210"/>
        <v>0</v>
      </c>
      <c r="I4501" s="141">
        <f t="shared" ca="1" si="211"/>
        <v>0</v>
      </c>
      <c r="J4501" s="143"/>
      <c r="K4501" s="144" t="s">
        <v>3103</v>
      </c>
    </row>
    <row r="4502" spans="1:11" hidden="1" x14ac:dyDescent="0.25">
      <c r="A4502" s="185" t="s">
        <v>2572</v>
      </c>
      <c r="B4502" s="138" t="s">
        <v>2573</v>
      </c>
      <c r="C4502" s="139" t="s">
        <v>17</v>
      </c>
      <c r="D4502" s="139">
        <v>0</v>
      </c>
      <c r="E4502" s="140">
        <f ca="1">OFFSET(INDEX(Composições!A:H,MATCH(Orçamentária!A4502,Composições!A:A,0),8),2,0)</f>
        <v>0</v>
      </c>
      <c r="F4502" s="141">
        <f t="shared" ca="1" si="212"/>
        <v>0</v>
      </c>
      <c r="G4502" s="142">
        <f>IF($K4502="Padrão",BDI!$B$17,IF($K4502="Diferenciado",BDI!$E$17,0))</f>
        <v>0.21290000000000001</v>
      </c>
      <c r="H4502" s="140">
        <f t="shared" ca="1" si="210"/>
        <v>0</v>
      </c>
      <c r="I4502" s="141">
        <f t="shared" ca="1" si="211"/>
        <v>0</v>
      </c>
      <c r="J4502" s="143"/>
      <c r="K4502" s="144" t="s">
        <v>3103</v>
      </c>
    </row>
    <row r="4503" spans="1:11" hidden="1" x14ac:dyDescent="0.25">
      <c r="A4503" s="185" t="s">
        <v>2574</v>
      </c>
      <c r="B4503" s="138" t="s">
        <v>2575</v>
      </c>
      <c r="C4503" s="139" t="s">
        <v>17</v>
      </c>
      <c r="D4503" s="139">
        <v>0</v>
      </c>
      <c r="E4503" s="140">
        <f ca="1">OFFSET(INDEX(Composições!A:H,MATCH(Orçamentária!A4503,Composições!A:A,0),8),2,0)</f>
        <v>0</v>
      </c>
      <c r="F4503" s="141">
        <f t="shared" ca="1" si="212"/>
        <v>0</v>
      </c>
      <c r="G4503" s="142">
        <f>IF($K4503="Padrão",BDI!$B$17,IF($K4503="Diferenciado",BDI!$E$17,0))</f>
        <v>0.21290000000000001</v>
      </c>
      <c r="H4503" s="140">
        <f t="shared" ca="1" si="210"/>
        <v>0</v>
      </c>
      <c r="I4503" s="141">
        <f t="shared" ca="1" si="211"/>
        <v>0</v>
      </c>
      <c r="J4503" s="143"/>
      <c r="K4503" s="144" t="s">
        <v>3103</v>
      </c>
    </row>
    <row r="4504" spans="1:11" hidden="1" x14ac:dyDescent="0.25">
      <c r="A4504" s="185" t="s">
        <v>2576</v>
      </c>
      <c r="B4504" s="138" t="s">
        <v>2577</v>
      </c>
      <c r="C4504" s="139" t="s">
        <v>17</v>
      </c>
      <c r="D4504" s="139">
        <v>0</v>
      </c>
      <c r="E4504" s="140">
        <f ca="1">OFFSET(INDEX(Composições!A:H,MATCH(Orçamentária!A4504,Composições!A:A,0),8),2,0)</f>
        <v>0</v>
      </c>
      <c r="F4504" s="141">
        <f t="shared" ca="1" si="212"/>
        <v>0</v>
      </c>
      <c r="G4504" s="142">
        <f>IF($K4504="Padrão",BDI!$B$17,IF($K4504="Diferenciado",BDI!$E$17,0))</f>
        <v>0.21290000000000001</v>
      </c>
      <c r="H4504" s="140">
        <f t="shared" ca="1" si="210"/>
        <v>0</v>
      </c>
      <c r="I4504" s="141">
        <f t="shared" ca="1" si="211"/>
        <v>0</v>
      </c>
      <c r="J4504" s="143"/>
      <c r="K4504" s="144" t="s">
        <v>3103</v>
      </c>
    </row>
    <row r="4505" spans="1:11" hidden="1" x14ac:dyDescent="0.25">
      <c r="A4505" s="185" t="s">
        <v>2578</v>
      </c>
      <c r="B4505" s="138" t="s">
        <v>2579</v>
      </c>
      <c r="C4505" s="139" t="s">
        <v>17</v>
      </c>
      <c r="D4505" s="139">
        <v>0</v>
      </c>
      <c r="E4505" s="140">
        <f ca="1">OFFSET(INDEX(Composições!A:H,MATCH(Orçamentária!A4505,Composições!A:A,0),8),2,0)</f>
        <v>0</v>
      </c>
      <c r="F4505" s="141">
        <f t="shared" ca="1" si="212"/>
        <v>0</v>
      </c>
      <c r="G4505" s="142">
        <f>IF($K4505="Padrão",BDI!$B$17,IF($K4505="Diferenciado",BDI!$E$17,0))</f>
        <v>0.21290000000000001</v>
      </c>
      <c r="H4505" s="140">
        <f t="shared" ca="1" si="210"/>
        <v>0</v>
      </c>
      <c r="I4505" s="141">
        <f t="shared" ca="1" si="211"/>
        <v>0</v>
      </c>
      <c r="J4505" s="143"/>
      <c r="K4505" s="144" t="s">
        <v>3103</v>
      </c>
    </row>
    <row r="4506" spans="1:11" hidden="1" x14ac:dyDescent="0.25">
      <c r="A4506" s="185" t="s">
        <v>2580</v>
      </c>
      <c r="B4506" s="138" t="s">
        <v>2581</v>
      </c>
      <c r="C4506" s="139" t="s">
        <v>17</v>
      </c>
      <c r="D4506" s="139">
        <v>0</v>
      </c>
      <c r="E4506" s="140">
        <f ca="1">OFFSET(INDEX(Composições!A:H,MATCH(Orçamentária!A4506,Composições!A:A,0),8),2,0)</f>
        <v>0</v>
      </c>
      <c r="F4506" s="141">
        <f t="shared" ca="1" si="212"/>
        <v>0</v>
      </c>
      <c r="G4506" s="142">
        <f>IF($K4506="Padrão",BDI!$B$17,IF($K4506="Diferenciado",BDI!$E$17,0))</f>
        <v>0.21290000000000001</v>
      </c>
      <c r="H4506" s="140">
        <f t="shared" ca="1" si="210"/>
        <v>0</v>
      </c>
      <c r="I4506" s="141">
        <f t="shared" ca="1" si="211"/>
        <v>0</v>
      </c>
      <c r="J4506" s="143"/>
      <c r="K4506" s="144" t="s">
        <v>3103</v>
      </c>
    </row>
    <row r="4507" spans="1:11" hidden="1" x14ac:dyDescent="0.25">
      <c r="A4507" s="185" t="s">
        <v>2582</v>
      </c>
      <c r="B4507" s="138" t="s">
        <v>2583</v>
      </c>
      <c r="C4507" s="139" t="s">
        <v>17</v>
      </c>
      <c r="D4507" s="139">
        <v>0</v>
      </c>
      <c r="E4507" s="140">
        <f ca="1">OFFSET(INDEX(Composições!A:H,MATCH(Orçamentária!A4507,Composições!A:A,0),8),2,0)</f>
        <v>0</v>
      </c>
      <c r="F4507" s="141">
        <f t="shared" ca="1" si="212"/>
        <v>0</v>
      </c>
      <c r="G4507" s="142">
        <f>IF($K4507="Padrão",BDI!$B$17,IF($K4507="Diferenciado",BDI!$E$17,0))</f>
        <v>0.21290000000000001</v>
      </c>
      <c r="H4507" s="140">
        <f t="shared" ca="1" si="210"/>
        <v>0</v>
      </c>
      <c r="I4507" s="141">
        <f t="shared" ca="1" si="211"/>
        <v>0</v>
      </c>
      <c r="J4507" s="143"/>
      <c r="K4507" s="144" t="s">
        <v>3103</v>
      </c>
    </row>
    <row r="4508" spans="1:11" hidden="1" x14ac:dyDescent="0.25">
      <c r="A4508" s="137" t="s">
        <v>10229</v>
      </c>
      <c r="B4508" s="138" t="s">
        <v>10230</v>
      </c>
      <c r="C4508" s="139" t="s">
        <v>17</v>
      </c>
      <c r="D4508" s="139">
        <v>0</v>
      </c>
      <c r="E4508" s="140" t="s">
        <v>12</v>
      </c>
      <c r="F4508" s="141" t="str">
        <f t="shared" si="212"/>
        <v/>
      </c>
      <c r="G4508" s="142">
        <f>IF($K4508="Padrão",BDI!$B$17,IF($K4508="Diferenciado",BDI!$E$17,0))</f>
        <v>0.21290000000000001</v>
      </c>
      <c r="H4508" s="140" t="str">
        <f t="shared" si="210"/>
        <v/>
      </c>
      <c r="I4508" s="141" t="str">
        <f t="shared" si="211"/>
        <v/>
      </c>
      <c r="J4508" s="143"/>
      <c r="K4508" s="144" t="s">
        <v>3103</v>
      </c>
    </row>
    <row r="4509" spans="1:11" hidden="1" x14ac:dyDescent="0.25">
      <c r="A4509" s="137" t="s">
        <v>10231</v>
      </c>
      <c r="B4509" s="138" t="s">
        <v>10232</v>
      </c>
      <c r="C4509" s="139" t="s">
        <v>17</v>
      </c>
      <c r="D4509" s="139">
        <v>0</v>
      </c>
      <c r="E4509" s="140" t="s">
        <v>12</v>
      </c>
      <c r="F4509" s="141" t="str">
        <f t="shared" si="212"/>
        <v/>
      </c>
      <c r="G4509" s="142">
        <f>IF($K4509="Padrão",BDI!$B$17,IF($K4509="Diferenciado",BDI!$E$17,0))</f>
        <v>0.21290000000000001</v>
      </c>
      <c r="H4509" s="140" t="str">
        <f t="shared" si="210"/>
        <v/>
      </c>
      <c r="I4509" s="141" t="str">
        <f t="shared" si="211"/>
        <v/>
      </c>
      <c r="J4509" s="143"/>
      <c r="K4509" s="144" t="s">
        <v>3103</v>
      </c>
    </row>
    <row r="4510" spans="1:11" hidden="1" x14ac:dyDescent="0.25">
      <c r="A4510" s="137" t="s">
        <v>10233</v>
      </c>
      <c r="B4510" s="138" t="s">
        <v>10234</v>
      </c>
      <c r="C4510" s="139" t="s">
        <v>17</v>
      </c>
      <c r="D4510" s="139">
        <v>0</v>
      </c>
      <c r="E4510" s="140" t="s">
        <v>12</v>
      </c>
      <c r="F4510" s="141" t="str">
        <f t="shared" si="212"/>
        <v/>
      </c>
      <c r="G4510" s="142">
        <f>IF($K4510="Padrão",BDI!$B$17,IF($K4510="Diferenciado",BDI!$E$17,0))</f>
        <v>0.21290000000000001</v>
      </c>
      <c r="H4510" s="140" t="str">
        <f t="shared" si="210"/>
        <v/>
      </c>
      <c r="I4510" s="141" t="str">
        <f t="shared" si="211"/>
        <v/>
      </c>
      <c r="J4510" s="143"/>
      <c r="K4510" s="144" t="s">
        <v>3103</v>
      </c>
    </row>
    <row r="4511" spans="1:11" hidden="1" x14ac:dyDescent="0.25">
      <c r="A4511" s="137" t="s">
        <v>10235</v>
      </c>
      <c r="B4511" s="138" t="s">
        <v>10236</v>
      </c>
      <c r="C4511" s="139" t="s">
        <v>17</v>
      </c>
      <c r="D4511" s="139">
        <v>0</v>
      </c>
      <c r="E4511" s="140" t="s">
        <v>12</v>
      </c>
      <c r="F4511" s="141" t="str">
        <f t="shared" si="212"/>
        <v/>
      </c>
      <c r="G4511" s="142">
        <f>IF($K4511="Padrão",BDI!$B$17,IF($K4511="Diferenciado",BDI!$E$17,0))</f>
        <v>0.21290000000000001</v>
      </c>
      <c r="H4511" s="140" t="str">
        <f t="shared" si="210"/>
        <v/>
      </c>
      <c r="I4511" s="141" t="str">
        <f t="shared" si="211"/>
        <v/>
      </c>
      <c r="J4511" s="143"/>
      <c r="K4511" s="144" t="s">
        <v>3103</v>
      </c>
    </row>
    <row r="4512" spans="1:11" hidden="1" x14ac:dyDescent="0.25">
      <c r="A4512" s="137" t="s">
        <v>10237</v>
      </c>
      <c r="B4512" s="138" t="s">
        <v>10238</v>
      </c>
      <c r="C4512" s="139" t="s">
        <v>17</v>
      </c>
      <c r="D4512" s="139">
        <v>0</v>
      </c>
      <c r="E4512" s="140" t="s">
        <v>12</v>
      </c>
      <c r="F4512" s="141" t="str">
        <f t="shared" si="212"/>
        <v/>
      </c>
      <c r="G4512" s="142">
        <f>IF($K4512="Padrão",BDI!$B$17,IF($K4512="Diferenciado",BDI!$E$17,0))</f>
        <v>0.21290000000000001</v>
      </c>
      <c r="H4512" s="140" t="str">
        <f t="shared" si="210"/>
        <v/>
      </c>
      <c r="I4512" s="141" t="str">
        <f t="shared" si="211"/>
        <v/>
      </c>
      <c r="J4512" s="143"/>
      <c r="K4512" s="144" t="s">
        <v>3103</v>
      </c>
    </row>
    <row r="4513" spans="1:11" hidden="1" x14ac:dyDescent="0.25">
      <c r="A4513" s="137" t="s">
        <v>10239</v>
      </c>
      <c r="B4513" s="138" t="s">
        <v>10240</v>
      </c>
      <c r="C4513" s="139" t="s">
        <v>17</v>
      </c>
      <c r="D4513" s="139">
        <v>0</v>
      </c>
      <c r="E4513" s="140" t="s">
        <v>12</v>
      </c>
      <c r="F4513" s="141" t="str">
        <f t="shared" si="212"/>
        <v/>
      </c>
      <c r="G4513" s="142">
        <f>IF($K4513="Padrão",BDI!$B$17,IF($K4513="Diferenciado",BDI!$E$17,0))</f>
        <v>0.21290000000000001</v>
      </c>
      <c r="H4513" s="140" t="str">
        <f t="shared" si="210"/>
        <v/>
      </c>
      <c r="I4513" s="141" t="str">
        <f t="shared" si="211"/>
        <v/>
      </c>
      <c r="J4513" s="143"/>
      <c r="K4513" s="144" t="s">
        <v>3103</v>
      </c>
    </row>
    <row r="4514" spans="1:11" hidden="1" x14ac:dyDescent="0.25">
      <c r="A4514" s="137" t="s">
        <v>10241</v>
      </c>
      <c r="B4514" s="138" t="s">
        <v>10242</v>
      </c>
      <c r="C4514" s="139" t="s">
        <v>17</v>
      </c>
      <c r="D4514" s="139">
        <v>0</v>
      </c>
      <c r="E4514" s="140" t="s">
        <v>12</v>
      </c>
      <c r="F4514" s="141" t="str">
        <f t="shared" si="212"/>
        <v/>
      </c>
      <c r="G4514" s="142">
        <f>IF($K4514="Padrão",BDI!$B$17,IF($K4514="Diferenciado",BDI!$E$17,0))</f>
        <v>0.21290000000000001</v>
      </c>
      <c r="H4514" s="140" t="str">
        <f t="shared" si="210"/>
        <v/>
      </c>
      <c r="I4514" s="141" t="str">
        <f t="shared" si="211"/>
        <v/>
      </c>
      <c r="J4514" s="143"/>
      <c r="K4514" s="144" t="s">
        <v>3103</v>
      </c>
    </row>
    <row r="4515" spans="1:11" hidden="1" x14ac:dyDescent="0.25">
      <c r="A4515" s="137" t="s">
        <v>10243</v>
      </c>
      <c r="B4515" s="138" t="s">
        <v>10244</v>
      </c>
      <c r="C4515" s="139" t="s">
        <v>17</v>
      </c>
      <c r="D4515" s="139">
        <v>0</v>
      </c>
      <c r="E4515" s="140" t="s">
        <v>12</v>
      </c>
      <c r="F4515" s="141" t="str">
        <f t="shared" si="212"/>
        <v/>
      </c>
      <c r="G4515" s="142">
        <f>IF($K4515="Padrão",BDI!$B$17,IF($K4515="Diferenciado",BDI!$E$17,0))</f>
        <v>0.21290000000000001</v>
      </c>
      <c r="H4515" s="140" t="str">
        <f t="shared" si="210"/>
        <v/>
      </c>
      <c r="I4515" s="141" t="str">
        <f t="shared" si="211"/>
        <v/>
      </c>
      <c r="J4515" s="143"/>
      <c r="K4515" s="144" t="s">
        <v>3103</v>
      </c>
    </row>
    <row r="4516" spans="1:11" hidden="1" x14ac:dyDescent="0.25">
      <c r="A4516" s="137" t="s">
        <v>10245</v>
      </c>
      <c r="B4516" s="138" t="s">
        <v>10246</v>
      </c>
      <c r="C4516" s="139" t="s">
        <v>17</v>
      </c>
      <c r="D4516" s="139">
        <v>0</v>
      </c>
      <c r="E4516" s="140" t="s">
        <v>12</v>
      </c>
      <c r="F4516" s="141" t="str">
        <f t="shared" si="212"/>
        <v/>
      </c>
      <c r="G4516" s="142">
        <f>IF($K4516="Padrão",BDI!$B$17,IF($K4516="Diferenciado",BDI!$E$17,0))</f>
        <v>0.21290000000000001</v>
      </c>
      <c r="H4516" s="140" t="str">
        <f t="shared" si="210"/>
        <v/>
      </c>
      <c r="I4516" s="141" t="str">
        <f t="shared" si="211"/>
        <v/>
      </c>
      <c r="J4516" s="143"/>
      <c r="K4516" s="144" t="s">
        <v>3103</v>
      </c>
    </row>
    <row r="4517" spans="1:11" ht="25.5" hidden="1" x14ac:dyDescent="0.25">
      <c r="A4517" s="185" t="s">
        <v>2584</v>
      </c>
      <c r="B4517" s="138" t="s">
        <v>10247</v>
      </c>
      <c r="C4517" s="139" t="s">
        <v>17</v>
      </c>
      <c r="D4517" s="139">
        <v>0</v>
      </c>
      <c r="E4517" s="140">
        <f ca="1">OFFSET(INDEX(Composições!A:H,MATCH(Orçamentária!A4517,Composições!A:A,0),8),2,0)</f>
        <v>81.661999999999992</v>
      </c>
      <c r="F4517" s="141">
        <f t="shared" ca="1" si="212"/>
        <v>0</v>
      </c>
      <c r="G4517" s="142">
        <f>IF($K4517="Padrão",BDI!$B$17,IF($K4517="Diferenciado",BDI!$E$17,0))</f>
        <v>0.21290000000000001</v>
      </c>
      <c r="H4517" s="140">
        <f t="shared" ca="1" si="210"/>
        <v>99.05</v>
      </c>
      <c r="I4517" s="141">
        <f t="shared" ca="1" si="211"/>
        <v>0</v>
      </c>
      <c r="J4517" s="143"/>
      <c r="K4517" s="144" t="s">
        <v>3103</v>
      </c>
    </row>
    <row r="4518" spans="1:11" ht="25.5" hidden="1" x14ac:dyDescent="0.25">
      <c r="A4518" s="185" t="s">
        <v>2585</v>
      </c>
      <c r="B4518" s="138" t="s">
        <v>10248</v>
      </c>
      <c r="C4518" s="139" t="s">
        <v>17</v>
      </c>
      <c r="D4518" s="139">
        <v>0</v>
      </c>
      <c r="E4518" s="140">
        <f ca="1">OFFSET(INDEX(Composições!A:H,MATCH(Orçamentária!A4518,Composições!A:A,0),8),2,0)</f>
        <v>119.681</v>
      </c>
      <c r="F4518" s="141">
        <f t="shared" ca="1" si="212"/>
        <v>0</v>
      </c>
      <c r="G4518" s="142">
        <f>IF($K4518="Padrão",BDI!$B$17,IF($K4518="Diferenciado",BDI!$E$17,0))</f>
        <v>0.21290000000000001</v>
      </c>
      <c r="H4518" s="140">
        <f t="shared" ca="1" si="210"/>
        <v>145.16</v>
      </c>
      <c r="I4518" s="141">
        <f t="shared" ca="1" si="211"/>
        <v>0</v>
      </c>
      <c r="J4518" s="143"/>
      <c r="K4518" s="144" t="s">
        <v>3103</v>
      </c>
    </row>
    <row r="4519" spans="1:11" hidden="1" x14ac:dyDescent="0.25">
      <c r="A4519" s="137" t="s">
        <v>10249</v>
      </c>
      <c r="B4519" s="138" t="s">
        <v>10250</v>
      </c>
      <c r="C4519" s="139" t="s">
        <v>17</v>
      </c>
      <c r="D4519" s="139">
        <v>0</v>
      </c>
      <c r="E4519" s="140" t="s">
        <v>12</v>
      </c>
      <c r="F4519" s="141" t="str">
        <f t="shared" si="212"/>
        <v/>
      </c>
      <c r="G4519" s="142">
        <f>IF($K4519="Padrão",BDI!$B$17,IF($K4519="Diferenciado",BDI!$E$17,0))</f>
        <v>0.21290000000000001</v>
      </c>
      <c r="H4519" s="140" t="str">
        <f t="shared" si="210"/>
        <v/>
      </c>
      <c r="I4519" s="141" t="str">
        <f t="shared" si="211"/>
        <v/>
      </c>
      <c r="J4519" s="143"/>
      <c r="K4519" s="144" t="s">
        <v>3103</v>
      </c>
    </row>
    <row r="4520" spans="1:11" hidden="1" x14ac:dyDescent="0.25">
      <c r="A4520" s="137" t="s">
        <v>10251</v>
      </c>
      <c r="B4520" s="138" t="s">
        <v>10252</v>
      </c>
      <c r="C4520" s="139" t="s">
        <v>17</v>
      </c>
      <c r="D4520" s="139">
        <v>0</v>
      </c>
      <c r="E4520" s="140" t="s">
        <v>12</v>
      </c>
      <c r="F4520" s="141" t="str">
        <f t="shared" si="212"/>
        <v/>
      </c>
      <c r="G4520" s="142">
        <f>IF($K4520="Padrão",BDI!$B$17,IF($K4520="Diferenciado",BDI!$E$17,0))</f>
        <v>0.21290000000000001</v>
      </c>
      <c r="H4520" s="140" t="str">
        <f t="shared" si="210"/>
        <v/>
      </c>
      <c r="I4520" s="141" t="str">
        <f t="shared" si="211"/>
        <v/>
      </c>
      <c r="J4520" s="143"/>
      <c r="K4520" s="144" t="s">
        <v>3103</v>
      </c>
    </row>
    <row r="4521" spans="1:11" hidden="1" x14ac:dyDescent="0.25">
      <c r="A4521" s="185" t="s">
        <v>2586</v>
      </c>
      <c r="B4521" s="138" t="s">
        <v>2587</v>
      </c>
      <c r="C4521" s="139" t="s">
        <v>17</v>
      </c>
      <c r="D4521" s="139">
        <v>0</v>
      </c>
      <c r="E4521" s="140">
        <f ca="1">OFFSET(INDEX(Composições!A:H,MATCH(Orçamentária!A4521,Composições!A:A,0),8),2,0)</f>
        <v>0</v>
      </c>
      <c r="F4521" s="141">
        <f t="shared" ca="1" si="212"/>
        <v>0</v>
      </c>
      <c r="G4521" s="142">
        <f>IF($K4521="Padrão",BDI!$B$17,IF($K4521="Diferenciado",BDI!$E$17,0))</f>
        <v>0.21290000000000001</v>
      </c>
      <c r="H4521" s="140">
        <f t="shared" ca="1" si="210"/>
        <v>0</v>
      </c>
      <c r="I4521" s="141">
        <f t="shared" ca="1" si="211"/>
        <v>0</v>
      </c>
      <c r="J4521" s="143"/>
      <c r="K4521" s="144" t="s">
        <v>3103</v>
      </c>
    </row>
    <row r="4522" spans="1:11" hidden="1" x14ac:dyDescent="0.25">
      <c r="A4522" s="185" t="s">
        <v>2588</v>
      </c>
      <c r="B4522" s="138" t="s">
        <v>2589</v>
      </c>
      <c r="C4522" s="139" t="s">
        <v>17</v>
      </c>
      <c r="D4522" s="139">
        <v>0</v>
      </c>
      <c r="E4522" s="140">
        <f ca="1">OFFSET(INDEX(Composições!A:H,MATCH(Orçamentária!A4522,Composições!A:A,0),8),2,0)</f>
        <v>0</v>
      </c>
      <c r="F4522" s="141">
        <f t="shared" ca="1" si="212"/>
        <v>0</v>
      </c>
      <c r="G4522" s="142">
        <f>IF($K4522="Padrão",BDI!$B$17,IF($K4522="Diferenciado",BDI!$E$17,0))</f>
        <v>0.21290000000000001</v>
      </c>
      <c r="H4522" s="140">
        <f t="shared" ca="1" si="210"/>
        <v>0</v>
      </c>
      <c r="I4522" s="141">
        <f t="shared" ca="1" si="211"/>
        <v>0</v>
      </c>
      <c r="J4522" s="143"/>
      <c r="K4522" s="144" t="s">
        <v>3103</v>
      </c>
    </row>
    <row r="4523" spans="1:11" hidden="1" x14ac:dyDescent="0.25">
      <c r="A4523" s="185" t="s">
        <v>2590</v>
      </c>
      <c r="B4523" s="138" t="s">
        <v>10253</v>
      </c>
      <c r="C4523" s="139" t="s">
        <v>17</v>
      </c>
      <c r="D4523" s="139">
        <v>0</v>
      </c>
      <c r="E4523" s="140">
        <f ca="1">OFFSET(INDEX(Composições!A:H,MATCH(Orçamentária!A4523,Composições!A:A,0),8),2,0)</f>
        <v>831.81050000000005</v>
      </c>
      <c r="F4523" s="141">
        <f t="shared" ca="1" si="212"/>
        <v>0</v>
      </c>
      <c r="G4523" s="142">
        <f>IF($K4523="Padrão",BDI!$B$17,IF($K4523="Diferenciado",BDI!$E$17,0))</f>
        <v>0.21290000000000001</v>
      </c>
      <c r="H4523" s="140">
        <f t="shared" ca="1" si="210"/>
        <v>1008.9</v>
      </c>
      <c r="I4523" s="141">
        <f t="shared" ca="1" si="211"/>
        <v>0</v>
      </c>
      <c r="J4523" s="143"/>
      <c r="K4523" s="144" t="s">
        <v>3103</v>
      </c>
    </row>
    <row r="4524" spans="1:11" hidden="1" x14ac:dyDescent="0.25">
      <c r="A4524" s="185" t="s">
        <v>2591</v>
      </c>
      <c r="B4524" s="138" t="s">
        <v>10254</v>
      </c>
      <c r="C4524" s="139" t="s">
        <v>17</v>
      </c>
      <c r="D4524" s="139">
        <v>0</v>
      </c>
      <c r="E4524" s="140">
        <f ca="1">OFFSET(INDEX(Composições!A:H,MATCH(Orçamentária!A4524,Composições!A:A,0),8),2,0)</f>
        <v>913.63400000000001</v>
      </c>
      <c r="F4524" s="141">
        <f t="shared" ca="1" si="212"/>
        <v>0</v>
      </c>
      <c r="G4524" s="142">
        <f>IF($K4524="Padrão",BDI!$B$17,IF($K4524="Diferenciado",BDI!$E$17,0))</f>
        <v>0.21290000000000001</v>
      </c>
      <c r="H4524" s="140">
        <f t="shared" ca="1" si="210"/>
        <v>1108.1500000000001</v>
      </c>
      <c r="I4524" s="141">
        <f t="shared" ca="1" si="211"/>
        <v>0</v>
      </c>
      <c r="J4524" s="143"/>
      <c r="K4524" s="144" t="s">
        <v>3103</v>
      </c>
    </row>
    <row r="4525" spans="1:11" hidden="1" x14ac:dyDescent="0.25">
      <c r="A4525" s="185" t="s">
        <v>2592</v>
      </c>
      <c r="B4525" s="138" t="s">
        <v>10255</v>
      </c>
      <c r="C4525" s="139" t="s">
        <v>17</v>
      </c>
      <c r="D4525" s="139">
        <v>0</v>
      </c>
      <c r="E4525" s="140">
        <f ca="1">OFFSET(INDEX(Composições!A:H,MATCH(Orçamentária!A4525,Composições!A:A,0),8),2,0)</f>
        <v>1045.703</v>
      </c>
      <c r="F4525" s="141">
        <f t="shared" ca="1" si="212"/>
        <v>0</v>
      </c>
      <c r="G4525" s="142">
        <f>IF($K4525="Padrão",BDI!$B$17,IF($K4525="Diferenciado",BDI!$E$17,0))</f>
        <v>0.21290000000000001</v>
      </c>
      <c r="H4525" s="140">
        <f t="shared" ca="1" si="210"/>
        <v>1268.33</v>
      </c>
      <c r="I4525" s="141">
        <f t="shared" ca="1" si="211"/>
        <v>0</v>
      </c>
      <c r="J4525" s="143"/>
      <c r="K4525" s="144" t="s">
        <v>3103</v>
      </c>
    </row>
    <row r="4526" spans="1:11" hidden="1" x14ac:dyDescent="0.25">
      <c r="A4526" s="185" t="s">
        <v>2593</v>
      </c>
      <c r="B4526" s="138" t="s">
        <v>10256</v>
      </c>
      <c r="C4526" s="139" t="s">
        <v>17</v>
      </c>
      <c r="D4526" s="139">
        <v>0</v>
      </c>
      <c r="E4526" s="140">
        <f ca="1">OFFSET(INDEX(Composições!A:H,MATCH(Orçamentária!A4526,Composições!A:A,0),8),2,0)</f>
        <v>1309.2139999999999</v>
      </c>
      <c r="F4526" s="141">
        <f t="shared" ca="1" si="212"/>
        <v>0</v>
      </c>
      <c r="G4526" s="142">
        <f>IF($K4526="Padrão",BDI!$B$17,IF($K4526="Diferenciado",BDI!$E$17,0))</f>
        <v>0.21290000000000001</v>
      </c>
      <c r="H4526" s="140">
        <f t="shared" ca="1" si="210"/>
        <v>1587.95</v>
      </c>
      <c r="I4526" s="141">
        <f t="shared" ca="1" si="211"/>
        <v>0</v>
      </c>
      <c r="J4526" s="143"/>
      <c r="K4526" s="144" t="s">
        <v>3103</v>
      </c>
    </row>
    <row r="4527" spans="1:11" hidden="1" x14ac:dyDescent="0.25">
      <c r="A4527" s="185" t="s">
        <v>2594</v>
      </c>
      <c r="B4527" s="138" t="s">
        <v>10257</v>
      </c>
      <c r="C4527" s="139" t="s">
        <v>17</v>
      </c>
      <c r="D4527" s="139">
        <v>0</v>
      </c>
      <c r="E4527" s="140">
        <f ca="1">OFFSET(INDEX(Composições!A:H,MATCH(Orçamentária!A4527,Composições!A:A,0),8),2,0)</f>
        <v>1815.8205</v>
      </c>
      <c r="F4527" s="141">
        <f t="shared" ca="1" si="212"/>
        <v>0</v>
      </c>
      <c r="G4527" s="142">
        <f>IF($K4527="Padrão",BDI!$B$17,IF($K4527="Diferenciado",BDI!$E$17,0))</f>
        <v>0.21290000000000001</v>
      </c>
      <c r="H4527" s="140">
        <f t="shared" ca="1" si="210"/>
        <v>2202.41</v>
      </c>
      <c r="I4527" s="141">
        <f t="shared" ca="1" si="211"/>
        <v>0</v>
      </c>
      <c r="J4527" s="143"/>
      <c r="K4527" s="144" t="s">
        <v>3103</v>
      </c>
    </row>
    <row r="4528" spans="1:11" hidden="1" x14ac:dyDescent="0.25">
      <c r="A4528" s="185" t="s">
        <v>2595</v>
      </c>
      <c r="B4528" s="138" t="s">
        <v>10258</v>
      </c>
      <c r="C4528" s="139" t="s">
        <v>17</v>
      </c>
      <c r="D4528" s="139">
        <v>0</v>
      </c>
      <c r="E4528" s="140">
        <f ca="1">OFFSET(INDEX(Composições!A:H,MATCH(Orçamentária!A4528,Composições!A:A,0),8),2,0)</f>
        <v>2398.3984999999998</v>
      </c>
      <c r="F4528" s="141">
        <f t="shared" ca="1" si="212"/>
        <v>0</v>
      </c>
      <c r="G4528" s="142">
        <f>IF($K4528="Padrão",BDI!$B$17,IF($K4528="Diferenciado",BDI!$E$17,0))</f>
        <v>0.21290000000000001</v>
      </c>
      <c r="H4528" s="140">
        <f t="shared" ca="1" si="210"/>
        <v>2909.02</v>
      </c>
      <c r="I4528" s="141">
        <f t="shared" ca="1" si="211"/>
        <v>0</v>
      </c>
      <c r="J4528" s="143"/>
      <c r="K4528" s="144" t="s">
        <v>3103</v>
      </c>
    </row>
    <row r="4529" spans="1:11" ht="25.5" hidden="1" x14ac:dyDescent="0.25">
      <c r="A4529" s="185" t="s">
        <v>2596</v>
      </c>
      <c r="B4529" s="138" t="s">
        <v>10259</v>
      </c>
      <c r="C4529" s="139" t="s">
        <v>17</v>
      </c>
      <c r="D4529" s="139">
        <v>0</v>
      </c>
      <c r="E4529" s="140">
        <f ca="1">OFFSET(INDEX(Composições!A:H,MATCH(Orçamentária!A4529,Composições!A:A,0),8),2,0)</f>
        <v>9.2720000000000002</v>
      </c>
      <c r="F4529" s="141">
        <f t="shared" ca="1" si="212"/>
        <v>0</v>
      </c>
      <c r="G4529" s="142">
        <f>IF($K4529="Padrão",BDI!$B$17,IF($K4529="Diferenciado",BDI!$E$17,0))</f>
        <v>0.21290000000000001</v>
      </c>
      <c r="H4529" s="140">
        <f t="shared" ca="1" si="210"/>
        <v>11.25</v>
      </c>
      <c r="I4529" s="141">
        <f t="shared" ca="1" si="211"/>
        <v>0</v>
      </c>
      <c r="J4529" s="143"/>
      <c r="K4529" s="144" t="s">
        <v>3103</v>
      </c>
    </row>
    <row r="4530" spans="1:11" ht="25.5" hidden="1" x14ac:dyDescent="0.25">
      <c r="A4530" s="185" t="s">
        <v>2597</v>
      </c>
      <c r="B4530" s="138" t="s">
        <v>10260</v>
      </c>
      <c r="C4530" s="139" t="s">
        <v>17</v>
      </c>
      <c r="D4530" s="139">
        <v>0</v>
      </c>
      <c r="E4530" s="140">
        <f ca="1">OFFSET(INDEX(Composições!A:H,MATCH(Orçamentária!A4530,Composições!A:A,0),8),2,0)</f>
        <v>13.727499999999999</v>
      </c>
      <c r="F4530" s="141">
        <f t="shared" ca="1" si="212"/>
        <v>0</v>
      </c>
      <c r="G4530" s="142">
        <f>IF($K4530="Padrão",BDI!$B$17,IF($K4530="Diferenciado",BDI!$E$17,0))</f>
        <v>0.21290000000000001</v>
      </c>
      <c r="H4530" s="140">
        <f t="shared" ca="1" si="210"/>
        <v>16.649999999999999</v>
      </c>
      <c r="I4530" s="141">
        <f t="shared" ca="1" si="211"/>
        <v>0</v>
      </c>
      <c r="J4530" s="143"/>
      <c r="K4530" s="144" t="s">
        <v>3103</v>
      </c>
    </row>
    <row r="4531" spans="1:11" ht="25.5" hidden="1" x14ac:dyDescent="0.25">
      <c r="A4531" s="185" t="s">
        <v>2598</v>
      </c>
      <c r="B4531" s="138" t="s">
        <v>10261</v>
      </c>
      <c r="C4531" s="139" t="s">
        <v>17</v>
      </c>
      <c r="D4531" s="139">
        <v>0</v>
      </c>
      <c r="E4531" s="140">
        <f ca="1">OFFSET(INDEX(Composições!A:H,MATCH(Orçamentária!A4531,Composições!A:A,0),8),2,0)</f>
        <v>10.392999999999999</v>
      </c>
      <c r="F4531" s="141">
        <f t="shared" ca="1" si="212"/>
        <v>0</v>
      </c>
      <c r="G4531" s="142">
        <f>IF($K4531="Padrão",BDI!$B$17,IF($K4531="Diferenciado",BDI!$E$17,0))</f>
        <v>0.21290000000000001</v>
      </c>
      <c r="H4531" s="140">
        <f t="shared" ca="1" si="210"/>
        <v>12.61</v>
      </c>
      <c r="I4531" s="141">
        <f t="shared" ca="1" si="211"/>
        <v>0</v>
      </c>
      <c r="J4531" s="143"/>
      <c r="K4531" s="144" t="s">
        <v>3103</v>
      </c>
    </row>
    <row r="4532" spans="1:11" ht="25.5" hidden="1" x14ac:dyDescent="0.25">
      <c r="A4532" s="185" t="s">
        <v>2599</v>
      </c>
      <c r="B4532" s="138" t="s">
        <v>10262</v>
      </c>
      <c r="C4532" s="139" t="s">
        <v>17</v>
      </c>
      <c r="D4532" s="139">
        <v>0</v>
      </c>
      <c r="E4532" s="140">
        <f ca="1">OFFSET(INDEX(Composições!A:H,MATCH(Orçamentária!A4532,Composições!A:A,0),8),2,0)</f>
        <v>19.170999999999999</v>
      </c>
      <c r="F4532" s="141">
        <f t="shared" ca="1" si="212"/>
        <v>0</v>
      </c>
      <c r="G4532" s="142">
        <f>IF($K4532="Padrão",BDI!$B$17,IF($K4532="Diferenciado",BDI!$E$17,0))</f>
        <v>0.21290000000000001</v>
      </c>
      <c r="H4532" s="140">
        <f t="shared" ca="1" si="210"/>
        <v>23.25</v>
      </c>
      <c r="I4532" s="141">
        <f t="shared" ca="1" si="211"/>
        <v>0</v>
      </c>
      <c r="J4532" s="143"/>
      <c r="K4532" s="144" t="s">
        <v>3103</v>
      </c>
    </row>
    <row r="4533" spans="1:11" ht="25.5" hidden="1" x14ac:dyDescent="0.25">
      <c r="A4533" s="185" t="s">
        <v>2601</v>
      </c>
      <c r="B4533" s="138" t="s">
        <v>10263</v>
      </c>
      <c r="C4533" s="139" t="s">
        <v>17</v>
      </c>
      <c r="D4533" s="139">
        <v>0</v>
      </c>
      <c r="E4533" s="140">
        <f ca="1">OFFSET(INDEX(Composições!A:H,MATCH(Orçamentária!A4533,Composições!A:A,0),8),2,0)</f>
        <v>0</v>
      </c>
      <c r="F4533" s="141">
        <f t="shared" ca="1" si="212"/>
        <v>0</v>
      </c>
      <c r="G4533" s="142">
        <f>IF($K4533="Padrão",BDI!$B$17,IF($K4533="Diferenciado",BDI!$E$17,0))</f>
        <v>0.21290000000000001</v>
      </c>
      <c r="H4533" s="140">
        <f t="shared" ca="1" si="210"/>
        <v>0</v>
      </c>
      <c r="I4533" s="141">
        <f t="shared" ca="1" si="211"/>
        <v>0</v>
      </c>
      <c r="J4533" s="143"/>
      <c r="K4533" s="144" t="s">
        <v>3103</v>
      </c>
    </row>
    <row r="4534" spans="1:11" ht="25.5" hidden="1" x14ac:dyDescent="0.25">
      <c r="A4534" s="137" t="s">
        <v>10264</v>
      </c>
      <c r="B4534" s="138" t="s">
        <v>10265</v>
      </c>
      <c r="C4534" s="139" t="s">
        <v>17</v>
      </c>
      <c r="D4534" s="139">
        <v>0</v>
      </c>
      <c r="E4534" s="140" t="s">
        <v>12</v>
      </c>
      <c r="F4534" s="141" t="str">
        <f t="shared" si="212"/>
        <v/>
      </c>
      <c r="G4534" s="142">
        <f>IF($K4534="Padrão",BDI!$B$17,IF($K4534="Diferenciado",BDI!$E$17,0))</f>
        <v>0.21290000000000001</v>
      </c>
      <c r="H4534" s="140" t="str">
        <f t="shared" si="210"/>
        <v/>
      </c>
      <c r="I4534" s="141" t="str">
        <f t="shared" si="211"/>
        <v/>
      </c>
      <c r="J4534" s="143"/>
      <c r="K4534" s="144" t="s">
        <v>3103</v>
      </c>
    </row>
    <row r="4535" spans="1:11" ht="25.5" hidden="1" x14ac:dyDescent="0.25">
      <c r="A4535" s="137" t="s">
        <v>10266</v>
      </c>
      <c r="B4535" s="138" t="s">
        <v>10267</v>
      </c>
      <c r="C4535" s="139" t="s">
        <v>17</v>
      </c>
      <c r="D4535" s="139">
        <v>0</v>
      </c>
      <c r="E4535" s="140" t="s">
        <v>12</v>
      </c>
      <c r="F4535" s="141" t="str">
        <f t="shared" si="212"/>
        <v/>
      </c>
      <c r="G4535" s="142">
        <f>IF($K4535="Padrão",BDI!$B$17,IF($K4535="Diferenciado",BDI!$E$17,0))</f>
        <v>0.21290000000000001</v>
      </c>
      <c r="H4535" s="140" t="str">
        <f t="shared" si="210"/>
        <v/>
      </c>
      <c r="I4535" s="141" t="str">
        <f t="shared" si="211"/>
        <v/>
      </c>
      <c r="J4535" s="143"/>
      <c r="K4535" s="144" t="s">
        <v>3103</v>
      </c>
    </row>
    <row r="4536" spans="1:11" ht="25.5" hidden="1" x14ac:dyDescent="0.25">
      <c r="A4536" s="137" t="s">
        <v>10268</v>
      </c>
      <c r="B4536" s="138" t="s">
        <v>10269</v>
      </c>
      <c r="C4536" s="139" t="s">
        <v>17</v>
      </c>
      <c r="D4536" s="139">
        <v>0</v>
      </c>
      <c r="E4536" s="140" t="s">
        <v>12</v>
      </c>
      <c r="F4536" s="141" t="str">
        <f t="shared" si="212"/>
        <v/>
      </c>
      <c r="G4536" s="142">
        <f>IF($K4536="Padrão",BDI!$B$17,IF($K4536="Diferenciado",BDI!$E$17,0))</f>
        <v>0.21290000000000001</v>
      </c>
      <c r="H4536" s="140" t="str">
        <f t="shared" si="210"/>
        <v/>
      </c>
      <c r="I4536" s="141" t="str">
        <f t="shared" si="211"/>
        <v/>
      </c>
      <c r="J4536" s="143"/>
      <c r="K4536" s="144" t="s">
        <v>3103</v>
      </c>
    </row>
    <row r="4537" spans="1:11" ht="25.5" hidden="1" x14ac:dyDescent="0.25">
      <c r="A4537" s="185" t="s">
        <v>2603</v>
      </c>
      <c r="B4537" s="138" t="s">
        <v>10270</v>
      </c>
      <c r="C4537" s="139" t="s">
        <v>17</v>
      </c>
      <c r="D4537" s="139">
        <v>0</v>
      </c>
      <c r="E4537" s="140">
        <f ca="1">OFFSET(INDEX(Composições!A:H,MATCH(Orçamentária!A4537,Composições!A:A,0),8),2,0)</f>
        <v>0</v>
      </c>
      <c r="F4537" s="141">
        <f t="shared" ca="1" si="212"/>
        <v>0</v>
      </c>
      <c r="G4537" s="142">
        <f>IF($K4537="Padrão",BDI!$B$17,IF($K4537="Diferenciado",BDI!$E$17,0))</f>
        <v>0.21290000000000001</v>
      </c>
      <c r="H4537" s="140">
        <f t="shared" ca="1" si="210"/>
        <v>0</v>
      </c>
      <c r="I4537" s="141">
        <f t="shared" ca="1" si="211"/>
        <v>0</v>
      </c>
      <c r="J4537" s="143"/>
      <c r="K4537" s="144" t="s">
        <v>3103</v>
      </c>
    </row>
    <row r="4538" spans="1:11" ht="25.5" hidden="1" x14ac:dyDescent="0.25">
      <c r="A4538" s="185" t="s">
        <v>2605</v>
      </c>
      <c r="B4538" s="138" t="s">
        <v>10271</v>
      </c>
      <c r="C4538" s="139" t="s">
        <v>17</v>
      </c>
      <c r="D4538" s="139">
        <v>0</v>
      </c>
      <c r="E4538" s="140">
        <f ca="1">OFFSET(INDEX(Composições!A:H,MATCH(Orçamentária!A4538,Composições!A:A,0),8),2,0)</f>
        <v>0</v>
      </c>
      <c r="F4538" s="141">
        <f t="shared" ca="1" si="212"/>
        <v>0</v>
      </c>
      <c r="G4538" s="142">
        <f>IF($K4538="Padrão",BDI!$B$17,IF($K4538="Diferenciado",BDI!$E$17,0))</f>
        <v>0.21290000000000001</v>
      </c>
      <c r="H4538" s="140">
        <f t="shared" ca="1" si="210"/>
        <v>0</v>
      </c>
      <c r="I4538" s="141">
        <f t="shared" ca="1" si="211"/>
        <v>0</v>
      </c>
      <c r="J4538" s="143"/>
      <c r="K4538" s="144" t="s">
        <v>3103</v>
      </c>
    </row>
    <row r="4539" spans="1:11" ht="25.5" hidden="1" x14ac:dyDescent="0.25">
      <c r="A4539" s="185" t="s">
        <v>2607</v>
      </c>
      <c r="B4539" s="138" t="s">
        <v>10272</v>
      </c>
      <c r="C4539" s="139" t="s">
        <v>17</v>
      </c>
      <c r="D4539" s="139">
        <v>0</v>
      </c>
      <c r="E4539" s="140">
        <f ca="1">OFFSET(INDEX(Composições!A:H,MATCH(Orçamentária!A4539,Composições!A:A,0),8),2,0)</f>
        <v>0</v>
      </c>
      <c r="F4539" s="141">
        <f t="shared" ca="1" si="212"/>
        <v>0</v>
      </c>
      <c r="G4539" s="142">
        <f>IF($K4539="Padrão",BDI!$B$17,IF($K4539="Diferenciado",BDI!$E$17,0))</f>
        <v>0.21290000000000001</v>
      </c>
      <c r="H4539" s="140">
        <f t="shared" ca="1" si="210"/>
        <v>0</v>
      </c>
      <c r="I4539" s="141">
        <f t="shared" ca="1" si="211"/>
        <v>0</v>
      </c>
      <c r="J4539" s="143"/>
      <c r="K4539" s="144" t="s">
        <v>3103</v>
      </c>
    </row>
    <row r="4540" spans="1:11" ht="25.5" hidden="1" x14ac:dyDescent="0.25">
      <c r="A4540" s="185" t="s">
        <v>2600</v>
      </c>
      <c r="B4540" s="138" t="s">
        <v>10273</v>
      </c>
      <c r="C4540" s="139" t="s">
        <v>17</v>
      </c>
      <c r="D4540" s="139">
        <v>0</v>
      </c>
      <c r="E4540" s="140">
        <f ca="1">OFFSET(INDEX(Composições!A:H,MATCH(Orçamentária!A4540,Composições!A:A,0),8),2,0)</f>
        <v>11.190999999999999</v>
      </c>
      <c r="F4540" s="141">
        <f t="shared" ca="1" si="212"/>
        <v>0</v>
      </c>
      <c r="G4540" s="142">
        <f>IF($K4540="Padrão",BDI!$B$17,IF($K4540="Diferenciado",BDI!$E$17,0))</f>
        <v>0.21290000000000001</v>
      </c>
      <c r="H4540" s="140">
        <f t="shared" ca="1" si="210"/>
        <v>13.57</v>
      </c>
      <c r="I4540" s="141">
        <f t="shared" ca="1" si="211"/>
        <v>0</v>
      </c>
      <c r="J4540" s="143"/>
      <c r="K4540" s="144" t="s">
        <v>3103</v>
      </c>
    </row>
    <row r="4541" spans="1:11" ht="25.5" hidden="1" x14ac:dyDescent="0.25">
      <c r="A4541" s="185" t="s">
        <v>2609</v>
      </c>
      <c r="B4541" s="138" t="s">
        <v>10274</v>
      </c>
      <c r="C4541" s="139" t="s">
        <v>17</v>
      </c>
      <c r="D4541" s="139">
        <v>0</v>
      </c>
      <c r="E4541" s="140">
        <f ca="1">OFFSET(INDEX(Composições!A:H,MATCH(Orçamentária!A4541,Composições!A:A,0),8),2,0)</f>
        <v>12.986499999999999</v>
      </c>
      <c r="F4541" s="141">
        <f t="shared" ca="1" si="212"/>
        <v>0</v>
      </c>
      <c r="G4541" s="142">
        <f>IF($K4541="Padrão",BDI!$B$17,IF($K4541="Diferenciado",BDI!$E$17,0))</f>
        <v>0.21290000000000001</v>
      </c>
      <c r="H4541" s="140">
        <f t="shared" ca="1" si="210"/>
        <v>15.75</v>
      </c>
      <c r="I4541" s="141">
        <f t="shared" ca="1" si="211"/>
        <v>0</v>
      </c>
      <c r="J4541" s="143"/>
      <c r="K4541" s="144" t="s">
        <v>3103</v>
      </c>
    </row>
    <row r="4542" spans="1:11" ht="25.5" hidden="1" x14ac:dyDescent="0.25">
      <c r="A4542" s="185" t="s">
        <v>2610</v>
      </c>
      <c r="B4542" s="138" t="s">
        <v>10275</v>
      </c>
      <c r="C4542" s="139" t="s">
        <v>17</v>
      </c>
      <c r="D4542" s="139">
        <v>0</v>
      </c>
      <c r="E4542" s="140">
        <f ca="1">OFFSET(INDEX(Composições!A:H,MATCH(Orçamentária!A4542,Composições!A:A,0),8),2,0)</f>
        <v>15.408999999999999</v>
      </c>
      <c r="F4542" s="141">
        <f t="shared" ca="1" si="212"/>
        <v>0</v>
      </c>
      <c r="G4542" s="142">
        <f>IF($K4542="Padrão",BDI!$B$17,IF($K4542="Diferenciado",BDI!$E$17,0))</f>
        <v>0.21290000000000001</v>
      </c>
      <c r="H4542" s="140">
        <f t="shared" ca="1" si="210"/>
        <v>18.690000000000001</v>
      </c>
      <c r="I4542" s="141">
        <f t="shared" ca="1" si="211"/>
        <v>0</v>
      </c>
      <c r="J4542" s="143"/>
      <c r="K4542" s="144" t="s">
        <v>3103</v>
      </c>
    </row>
    <row r="4543" spans="1:11" ht="25.5" hidden="1" x14ac:dyDescent="0.25">
      <c r="A4543" s="185" t="s">
        <v>2611</v>
      </c>
      <c r="B4543" s="138" t="s">
        <v>10276</v>
      </c>
      <c r="C4543" s="139" t="s">
        <v>17</v>
      </c>
      <c r="D4543" s="139">
        <v>0</v>
      </c>
      <c r="E4543" s="140">
        <f ca="1">OFFSET(INDEX(Composições!A:H,MATCH(Orçamentária!A4543,Composições!A:A,0),8),2,0)</f>
        <v>19.456</v>
      </c>
      <c r="F4543" s="141">
        <f t="shared" ca="1" si="212"/>
        <v>0</v>
      </c>
      <c r="G4543" s="142">
        <f>IF($K4543="Padrão",BDI!$B$17,IF($K4543="Diferenciado",BDI!$E$17,0))</f>
        <v>0.21290000000000001</v>
      </c>
      <c r="H4543" s="140">
        <f t="shared" ca="1" si="210"/>
        <v>23.6</v>
      </c>
      <c r="I4543" s="141">
        <f t="shared" ca="1" si="211"/>
        <v>0</v>
      </c>
      <c r="J4543" s="143"/>
      <c r="K4543" s="144" t="s">
        <v>3103</v>
      </c>
    </row>
    <row r="4544" spans="1:11" ht="25.5" hidden="1" x14ac:dyDescent="0.25">
      <c r="A4544" s="185" t="s">
        <v>2612</v>
      </c>
      <c r="B4544" s="138" t="s">
        <v>10277</v>
      </c>
      <c r="C4544" s="139" t="s">
        <v>17</v>
      </c>
      <c r="D4544" s="139">
        <v>0</v>
      </c>
      <c r="E4544" s="140">
        <f ca="1">OFFSET(INDEX(Composições!A:H,MATCH(Orçamentária!A4544,Composições!A:A,0),8),2,0)</f>
        <v>0</v>
      </c>
      <c r="F4544" s="141">
        <f t="shared" ca="1" si="212"/>
        <v>0</v>
      </c>
      <c r="G4544" s="142">
        <f>IF($K4544="Padrão",BDI!$B$17,IF($K4544="Diferenciado",BDI!$E$17,0))</f>
        <v>0.21290000000000001</v>
      </c>
      <c r="H4544" s="140">
        <f t="shared" ca="1" si="210"/>
        <v>0</v>
      </c>
      <c r="I4544" s="141">
        <f t="shared" ca="1" si="211"/>
        <v>0</v>
      </c>
      <c r="J4544" s="143"/>
      <c r="K4544" s="144" t="s">
        <v>3103</v>
      </c>
    </row>
    <row r="4545" spans="1:11" ht="25.5" hidden="1" x14ac:dyDescent="0.25">
      <c r="A4545" s="185" t="s">
        <v>2614</v>
      </c>
      <c r="B4545" s="138" t="s">
        <v>10278</v>
      </c>
      <c r="C4545" s="139" t="s">
        <v>17</v>
      </c>
      <c r="D4545" s="139">
        <v>0</v>
      </c>
      <c r="E4545" s="140">
        <f ca="1">OFFSET(INDEX(Composições!A:H,MATCH(Orçamentária!A4545,Composições!A:A,0),8),2,0)</f>
        <v>0</v>
      </c>
      <c r="F4545" s="141">
        <f t="shared" ca="1" si="212"/>
        <v>0</v>
      </c>
      <c r="G4545" s="142">
        <f>IF($K4545="Padrão",BDI!$B$17,IF($K4545="Diferenciado",BDI!$E$17,0))</f>
        <v>0.21290000000000001</v>
      </c>
      <c r="H4545" s="140">
        <f t="shared" ca="1" si="210"/>
        <v>0</v>
      </c>
      <c r="I4545" s="141">
        <f t="shared" ca="1" si="211"/>
        <v>0</v>
      </c>
      <c r="J4545" s="143"/>
      <c r="K4545" s="144" t="s">
        <v>3103</v>
      </c>
    </row>
    <row r="4546" spans="1:11" ht="25.5" hidden="1" x14ac:dyDescent="0.25">
      <c r="A4546" s="137" t="s">
        <v>10279</v>
      </c>
      <c r="B4546" s="138" t="s">
        <v>10280</v>
      </c>
      <c r="C4546" s="139" t="s">
        <v>17</v>
      </c>
      <c r="D4546" s="139">
        <v>0</v>
      </c>
      <c r="E4546" s="140" t="s">
        <v>12</v>
      </c>
      <c r="F4546" s="141" t="str">
        <f t="shared" si="212"/>
        <v/>
      </c>
      <c r="G4546" s="142">
        <f>IF($K4546="Padrão",BDI!$B$17,IF($K4546="Diferenciado",BDI!$E$17,0))</f>
        <v>0.21290000000000001</v>
      </c>
      <c r="H4546" s="140" t="str">
        <f t="shared" si="210"/>
        <v/>
      </c>
      <c r="I4546" s="141" t="str">
        <f t="shared" si="211"/>
        <v/>
      </c>
      <c r="J4546" s="143"/>
      <c r="K4546" s="144" t="s">
        <v>3103</v>
      </c>
    </row>
    <row r="4547" spans="1:11" ht="25.5" hidden="1" x14ac:dyDescent="0.25">
      <c r="A4547" s="185" t="s">
        <v>2616</v>
      </c>
      <c r="B4547" s="138" t="s">
        <v>10281</v>
      </c>
      <c r="C4547" s="139" t="s">
        <v>17</v>
      </c>
      <c r="D4547" s="139">
        <v>0</v>
      </c>
      <c r="E4547" s="140">
        <f ca="1">OFFSET(INDEX(Composições!A:H,MATCH(Orçamentária!A4547,Composições!A:A,0),8),2,0)</f>
        <v>0</v>
      </c>
      <c r="F4547" s="141">
        <f t="shared" ca="1" si="212"/>
        <v>0</v>
      </c>
      <c r="G4547" s="142">
        <f>IF($K4547="Padrão",BDI!$B$17,IF($K4547="Diferenciado",BDI!$E$17,0))</f>
        <v>0.21290000000000001</v>
      </c>
      <c r="H4547" s="140">
        <f t="shared" ca="1" si="210"/>
        <v>0</v>
      </c>
      <c r="I4547" s="141">
        <f t="shared" ca="1" si="211"/>
        <v>0</v>
      </c>
      <c r="J4547" s="143"/>
      <c r="K4547" s="144" t="s">
        <v>3103</v>
      </c>
    </row>
    <row r="4548" spans="1:11" ht="25.5" hidden="1" x14ac:dyDescent="0.25">
      <c r="A4548" s="137" t="s">
        <v>10282</v>
      </c>
      <c r="B4548" s="138" t="s">
        <v>10283</v>
      </c>
      <c r="C4548" s="139" t="s">
        <v>17</v>
      </c>
      <c r="D4548" s="139">
        <v>0</v>
      </c>
      <c r="E4548" s="140" t="s">
        <v>12</v>
      </c>
      <c r="F4548" s="141" t="str">
        <f t="shared" si="212"/>
        <v/>
      </c>
      <c r="G4548" s="142">
        <f>IF($K4548="Padrão",BDI!$B$17,IF($K4548="Diferenciado",BDI!$E$17,0))</f>
        <v>0.21290000000000001</v>
      </c>
      <c r="H4548" s="140" t="str">
        <f t="shared" si="210"/>
        <v/>
      </c>
      <c r="I4548" s="141" t="str">
        <f t="shared" si="211"/>
        <v/>
      </c>
      <c r="J4548" s="143"/>
      <c r="K4548" s="144" t="s">
        <v>3103</v>
      </c>
    </row>
    <row r="4549" spans="1:11" ht="25.5" hidden="1" x14ac:dyDescent="0.25">
      <c r="A4549" s="185" t="s">
        <v>2618</v>
      </c>
      <c r="B4549" s="138" t="s">
        <v>10284</v>
      </c>
      <c r="C4549" s="139" t="s">
        <v>17</v>
      </c>
      <c r="D4549" s="139">
        <v>0</v>
      </c>
      <c r="E4549" s="140">
        <f ca="1">OFFSET(INDEX(Composições!A:H,MATCH(Orçamentária!A4549,Composições!A:A,0),8),2,0)</f>
        <v>0</v>
      </c>
      <c r="F4549" s="141">
        <f t="shared" ca="1" si="212"/>
        <v>0</v>
      </c>
      <c r="G4549" s="142">
        <f>IF($K4549="Padrão",BDI!$B$17,IF($K4549="Diferenciado",BDI!$E$17,0))</f>
        <v>0.21290000000000001</v>
      </c>
      <c r="H4549" s="140">
        <f t="shared" ca="1" si="210"/>
        <v>0</v>
      </c>
      <c r="I4549" s="141">
        <f t="shared" ca="1" si="211"/>
        <v>0</v>
      </c>
      <c r="J4549" s="143"/>
      <c r="K4549" s="144" t="s">
        <v>3103</v>
      </c>
    </row>
    <row r="4550" spans="1:11" hidden="1" x14ac:dyDescent="0.25">
      <c r="A4550" s="185" t="s">
        <v>2620</v>
      </c>
      <c r="B4550" s="138" t="s">
        <v>10285</v>
      </c>
      <c r="C4550" s="139" t="s">
        <v>17</v>
      </c>
      <c r="D4550" s="139">
        <v>0</v>
      </c>
      <c r="E4550" s="140">
        <f ca="1">OFFSET(INDEX(Composições!A:H,MATCH(Orçamentária!A4550,Composições!A:A,0),8),2,0)</f>
        <v>9.3384999999999998</v>
      </c>
      <c r="F4550" s="141">
        <f t="shared" ca="1" si="212"/>
        <v>0</v>
      </c>
      <c r="G4550" s="142">
        <f>IF($K4550="Padrão",BDI!$B$17,IF($K4550="Diferenciado",BDI!$E$17,0))</f>
        <v>0.21290000000000001</v>
      </c>
      <c r="H4550" s="140">
        <f t="shared" ref="H4550:H4613" ca="1" si="213">IF(ISNUMBER(E4550),ROUND(E4550*(1+G4550),2),"")</f>
        <v>11.33</v>
      </c>
      <c r="I4550" s="141">
        <f t="shared" ref="I4550:I4613" ca="1" si="214">IF(ISNUMBER(E4550),ROUND(H4550*D4550,2),"")</f>
        <v>0</v>
      </c>
      <c r="J4550" s="143"/>
      <c r="K4550" s="144" t="s">
        <v>3103</v>
      </c>
    </row>
    <row r="4551" spans="1:11" hidden="1" x14ac:dyDescent="0.25">
      <c r="A4551" s="185" t="s">
        <v>2621</v>
      </c>
      <c r="B4551" s="138" t="s">
        <v>10286</v>
      </c>
      <c r="C4551" s="139" t="s">
        <v>17</v>
      </c>
      <c r="D4551" s="139">
        <v>0</v>
      </c>
      <c r="E4551" s="140">
        <f ca="1">OFFSET(INDEX(Composições!A:H,MATCH(Orçamentária!A4551,Composições!A:A,0),8),2,0)</f>
        <v>12.501999999999999</v>
      </c>
      <c r="F4551" s="141">
        <f t="shared" ref="F4551:F4614" ca="1" si="215">IF(ISNUMBER(E4551),D4551*E4551,"")</f>
        <v>0</v>
      </c>
      <c r="G4551" s="142">
        <f>IF($K4551="Padrão",BDI!$B$17,IF($K4551="Diferenciado",BDI!$E$17,0))</f>
        <v>0.21290000000000001</v>
      </c>
      <c r="H4551" s="140">
        <f t="shared" ca="1" si="213"/>
        <v>15.16</v>
      </c>
      <c r="I4551" s="141">
        <f t="shared" ca="1" si="214"/>
        <v>0</v>
      </c>
      <c r="J4551" s="143"/>
      <c r="K4551" s="144" t="s">
        <v>3103</v>
      </c>
    </row>
    <row r="4552" spans="1:11" hidden="1" x14ac:dyDescent="0.25">
      <c r="A4552" s="185" t="s">
        <v>2622</v>
      </c>
      <c r="B4552" s="138" t="s">
        <v>10287</v>
      </c>
      <c r="C4552" s="139" t="s">
        <v>17</v>
      </c>
      <c r="D4552" s="139">
        <v>0</v>
      </c>
      <c r="E4552" s="140">
        <f ca="1">OFFSET(INDEX(Composições!A:H,MATCH(Orçamentária!A4552,Composições!A:A,0),8),2,0)</f>
        <v>22.733499999999999</v>
      </c>
      <c r="F4552" s="141">
        <f t="shared" ca="1" si="215"/>
        <v>0</v>
      </c>
      <c r="G4552" s="142">
        <f>IF($K4552="Padrão",BDI!$B$17,IF($K4552="Diferenciado",BDI!$E$17,0))</f>
        <v>0.21290000000000001</v>
      </c>
      <c r="H4552" s="140">
        <f t="shared" ca="1" si="213"/>
        <v>27.57</v>
      </c>
      <c r="I4552" s="141">
        <f t="shared" ca="1" si="214"/>
        <v>0</v>
      </c>
      <c r="J4552" s="143"/>
      <c r="K4552" s="144" t="s">
        <v>3103</v>
      </c>
    </row>
    <row r="4553" spans="1:11" ht="25.5" hidden="1" x14ac:dyDescent="0.25">
      <c r="A4553" s="137" t="s">
        <v>10288</v>
      </c>
      <c r="B4553" s="138" t="s">
        <v>10289</v>
      </c>
      <c r="C4553" s="139" t="s">
        <v>17</v>
      </c>
      <c r="D4553" s="139">
        <v>0</v>
      </c>
      <c r="E4553" s="140" t="s">
        <v>12</v>
      </c>
      <c r="F4553" s="141" t="str">
        <f t="shared" si="215"/>
        <v/>
      </c>
      <c r="G4553" s="142">
        <f>IF($K4553="Padrão",BDI!$B$17,IF($K4553="Diferenciado",BDI!$E$17,0))</f>
        <v>0.21290000000000001</v>
      </c>
      <c r="H4553" s="140" t="str">
        <f t="shared" si="213"/>
        <v/>
      </c>
      <c r="I4553" s="141" t="str">
        <f t="shared" si="214"/>
        <v/>
      </c>
      <c r="J4553" s="143"/>
      <c r="K4553" s="144" t="s">
        <v>3103</v>
      </c>
    </row>
    <row r="4554" spans="1:11" ht="25.5" hidden="1" x14ac:dyDescent="0.25">
      <c r="A4554" s="185" t="s">
        <v>2623</v>
      </c>
      <c r="B4554" s="138" t="s">
        <v>10290</v>
      </c>
      <c r="C4554" s="139" t="s">
        <v>17</v>
      </c>
      <c r="D4554" s="139">
        <v>0</v>
      </c>
      <c r="E4554" s="140">
        <f ca="1">OFFSET(INDEX(Composições!A:H,MATCH(Orçamentária!A4554,Composições!A:A,0),8),2,0)</f>
        <v>15.931499999999998</v>
      </c>
      <c r="F4554" s="141">
        <f t="shared" ca="1" si="215"/>
        <v>0</v>
      </c>
      <c r="G4554" s="142">
        <f>IF($K4554="Padrão",BDI!$B$17,IF($K4554="Diferenciado",BDI!$E$17,0))</f>
        <v>0.21290000000000001</v>
      </c>
      <c r="H4554" s="140">
        <f t="shared" ca="1" si="213"/>
        <v>19.32</v>
      </c>
      <c r="I4554" s="141">
        <f t="shared" ca="1" si="214"/>
        <v>0</v>
      </c>
      <c r="J4554" s="143"/>
      <c r="K4554" s="144" t="s">
        <v>3103</v>
      </c>
    </row>
    <row r="4555" spans="1:11" ht="25.5" hidden="1" x14ac:dyDescent="0.25">
      <c r="A4555" s="185" t="s">
        <v>2624</v>
      </c>
      <c r="B4555" s="138" t="s">
        <v>10291</v>
      </c>
      <c r="C4555" s="139" t="s">
        <v>17</v>
      </c>
      <c r="D4555" s="139">
        <v>0</v>
      </c>
      <c r="E4555" s="140">
        <f ca="1">OFFSET(INDEX(Composições!A:H,MATCH(Orçamentária!A4555,Composições!A:A,0),8),2,0)</f>
        <v>31.976999999999997</v>
      </c>
      <c r="F4555" s="141">
        <f t="shared" ca="1" si="215"/>
        <v>0</v>
      </c>
      <c r="G4555" s="142">
        <f>IF($K4555="Padrão",BDI!$B$17,IF($K4555="Diferenciado",BDI!$E$17,0))</f>
        <v>0.21290000000000001</v>
      </c>
      <c r="H4555" s="140">
        <f t="shared" ca="1" si="213"/>
        <v>38.78</v>
      </c>
      <c r="I4555" s="141">
        <f t="shared" ca="1" si="214"/>
        <v>0</v>
      </c>
      <c r="J4555" s="143"/>
      <c r="K4555" s="144" t="s">
        <v>3103</v>
      </c>
    </row>
    <row r="4556" spans="1:11" ht="25.5" hidden="1" x14ac:dyDescent="0.25">
      <c r="A4556" s="137" t="s">
        <v>10292</v>
      </c>
      <c r="B4556" s="138" t="s">
        <v>10293</v>
      </c>
      <c r="C4556" s="139" t="s">
        <v>17</v>
      </c>
      <c r="D4556" s="139">
        <v>0</v>
      </c>
      <c r="E4556" s="140" t="s">
        <v>12</v>
      </c>
      <c r="F4556" s="141" t="str">
        <f t="shared" si="215"/>
        <v/>
      </c>
      <c r="G4556" s="142">
        <f>IF($K4556="Padrão",BDI!$B$17,IF($K4556="Diferenciado",BDI!$E$17,0))</f>
        <v>0.21290000000000001</v>
      </c>
      <c r="H4556" s="140" t="str">
        <f t="shared" si="213"/>
        <v/>
      </c>
      <c r="I4556" s="141" t="str">
        <f t="shared" si="214"/>
        <v/>
      </c>
      <c r="J4556" s="143"/>
      <c r="K4556" s="144" t="s">
        <v>3103</v>
      </c>
    </row>
    <row r="4557" spans="1:11" ht="25.5" hidden="1" x14ac:dyDescent="0.25">
      <c r="A4557" s="137" t="s">
        <v>10294</v>
      </c>
      <c r="B4557" s="138" t="s">
        <v>10295</v>
      </c>
      <c r="C4557" s="139" t="s">
        <v>17</v>
      </c>
      <c r="D4557" s="139">
        <v>0</v>
      </c>
      <c r="E4557" s="140" t="s">
        <v>12</v>
      </c>
      <c r="F4557" s="141" t="str">
        <f t="shared" si="215"/>
        <v/>
      </c>
      <c r="G4557" s="142">
        <f>IF($K4557="Padrão",BDI!$B$17,IF($K4557="Diferenciado",BDI!$E$17,0))</f>
        <v>0.21290000000000001</v>
      </c>
      <c r="H4557" s="140" t="str">
        <f t="shared" si="213"/>
        <v/>
      </c>
      <c r="I4557" s="141" t="str">
        <f t="shared" si="214"/>
        <v/>
      </c>
      <c r="J4557" s="143"/>
      <c r="K4557" s="144" t="s">
        <v>3103</v>
      </c>
    </row>
    <row r="4558" spans="1:11" ht="25.5" hidden="1" x14ac:dyDescent="0.25">
      <c r="A4558" s="137" t="s">
        <v>10296</v>
      </c>
      <c r="B4558" s="138" t="s">
        <v>10297</v>
      </c>
      <c r="C4558" s="139" t="s">
        <v>17</v>
      </c>
      <c r="D4558" s="139">
        <v>0</v>
      </c>
      <c r="E4558" s="140" t="s">
        <v>12</v>
      </c>
      <c r="F4558" s="141" t="str">
        <f t="shared" si="215"/>
        <v/>
      </c>
      <c r="G4558" s="142">
        <f>IF($K4558="Padrão",BDI!$B$17,IF($K4558="Diferenciado",BDI!$E$17,0))</f>
        <v>0.21290000000000001</v>
      </c>
      <c r="H4558" s="140" t="str">
        <f t="shared" si="213"/>
        <v/>
      </c>
      <c r="I4558" s="141" t="str">
        <f t="shared" si="214"/>
        <v/>
      </c>
      <c r="J4558" s="143"/>
      <c r="K4558" s="144" t="s">
        <v>3103</v>
      </c>
    </row>
    <row r="4559" spans="1:11" ht="25.5" hidden="1" x14ac:dyDescent="0.25">
      <c r="A4559" s="185" t="s">
        <v>2625</v>
      </c>
      <c r="B4559" s="138" t="s">
        <v>2626</v>
      </c>
      <c r="C4559" s="139" t="s">
        <v>17</v>
      </c>
      <c r="D4559" s="139">
        <v>0</v>
      </c>
      <c r="E4559" s="140">
        <f ca="1">OFFSET(INDEX(Composições!A:H,MATCH(Orçamentária!A4559,Composições!A:A,0),8),2,0)</f>
        <v>0</v>
      </c>
      <c r="F4559" s="141">
        <f t="shared" ca="1" si="215"/>
        <v>0</v>
      </c>
      <c r="G4559" s="142">
        <f>IF($K4559="Padrão",BDI!$B$17,IF($K4559="Diferenciado",BDI!$E$17,0))</f>
        <v>0.21290000000000001</v>
      </c>
      <c r="H4559" s="140">
        <f t="shared" ca="1" si="213"/>
        <v>0</v>
      </c>
      <c r="I4559" s="141">
        <f t="shared" ca="1" si="214"/>
        <v>0</v>
      </c>
      <c r="J4559" s="143"/>
      <c r="K4559" s="144" t="s">
        <v>3103</v>
      </c>
    </row>
    <row r="4560" spans="1:11" ht="25.5" hidden="1" x14ac:dyDescent="0.25">
      <c r="A4560" s="185" t="s">
        <v>2627</v>
      </c>
      <c r="B4560" s="138" t="s">
        <v>2628</v>
      </c>
      <c r="C4560" s="139" t="s">
        <v>17</v>
      </c>
      <c r="D4560" s="139">
        <v>0</v>
      </c>
      <c r="E4560" s="140">
        <f ca="1">OFFSET(INDEX(Composições!A:H,MATCH(Orçamentária!A4560,Composições!A:A,0),8),2,0)</f>
        <v>0</v>
      </c>
      <c r="F4560" s="141">
        <f t="shared" ca="1" si="215"/>
        <v>0</v>
      </c>
      <c r="G4560" s="142">
        <f>IF($K4560="Padrão",BDI!$B$17,IF($K4560="Diferenciado",BDI!$E$17,0))</f>
        <v>0.21290000000000001</v>
      </c>
      <c r="H4560" s="140">
        <f t="shared" ca="1" si="213"/>
        <v>0</v>
      </c>
      <c r="I4560" s="141">
        <f t="shared" ca="1" si="214"/>
        <v>0</v>
      </c>
      <c r="J4560" s="143"/>
      <c r="K4560" s="144" t="s">
        <v>3103</v>
      </c>
    </row>
    <row r="4561" spans="1:11" ht="25.5" hidden="1" x14ac:dyDescent="0.25">
      <c r="A4561" s="137" t="s">
        <v>10298</v>
      </c>
      <c r="B4561" s="138" t="s">
        <v>10299</v>
      </c>
      <c r="C4561" s="139" t="s">
        <v>17</v>
      </c>
      <c r="D4561" s="139">
        <v>0</v>
      </c>
      <c r="E4561" s="140" t="s">
        <v>12</v>
      </c>
      <c r="F4561" s="141" t="str">
        <f t="shared" si="215"/>
        <v/>
      </c>
      <c r="G4561" s="142">
        <f>IF($K4561="Padrão",BDI!$B$17,IF($K4561="Diferenciado",BDI!$E$17,0))</f>
        <v>0.21290000000000001</v>
      </c>
      <c r="H4561" s="140" t="str">
        <f t="shared" si="213"/>
        <v/>
      </c>
      <c r="I4561" s="141" t="str">
        <f t="shared" si="214"/>
        <v/>
      </c>
      <c r="J4561" s="143"/>
      <c r="K4561" s="144" t="s">
        <v>3103</v>
      </c>
    </row>
    <row r="4562" spans="1:11" ht="25.5" hidden="1" x14ac:dyDescent="0.25">
      <c r="A4562" s="137" t="s">
        <v>10300</v>
      </c>
      <c r="B4562" s="138" t="s">
        <v>10301</v>
      </c>
      <c r="C4562" s="139" t="s">
        <v>17</v>
      </c>
      <c r="D4562" s="139">
        <v>0</v>
      </c>
      <c r="E4562" s="140" t="s">
        <v>12</v>
      </c>
      <c r="F4562" s="141" t="str">
        <f t="shared" si="215"/>
        <v/>
      </c>
      <c r="G4562" s="142">
        <f>IF($K4562="Padrão",BDI!$B$17,IF($K4562="Diferenciado",BDI!$E$17,0))</f>
        <v>0.21290000000000001</v>
      </c>
      <c r="H4562" s="140" t="str">
        <f t="shared" si="213"/>
        <v/>
      </c>
      <c r="I4562" s="141" t="str">
        <f t="shared" si="214"/>
        <v/>
      </c>
      <c r="J4562" s="143"/>
      <c r="K4562" s="144" t="s">
        <v>3103</v>
      </c>
    </row>
    <row r="4563" spans="1:11" ht="25.5" hidden="1" x14ac:dyDescent="0.25">
      <c r="A4563" s="137" t="s">
        <v>10302</v>
      </c>
      <c r="B4563" s="138" t="s">
        <v>10303</v>
      </c>
      <c r="C4563" s="139" t="s">
        <v>17</v>
      </c>
      <c r="D4563" s="139">
        <v>0</v>
      </c>
      <c r="E4563" s="140" t="s">
        <v>12</v>
      </c>
      <c r="F4563" s="141" t="str">
        <f t="shared" si="215"/>
        <v/>
      </c>
      <c r="G4563" s="142">
        <f>IF($K4563="Padrão",BDI!$B$17,IF($K4563="Diferenciado",BDI!$E$17,0))</f>
        <v>0.21290000000000001</v>
      </c>
      <c r="H4563" s="140" t="str">
        <f t="shared" si="213"/>
        <v/>
      </c>
      <c r="I4563" s="141" t="str">
        <f t="shared" si="214"/>
        <v/>
      </c>
      <c r="J4563" s="143"/>
      <c r="K4563" s="144" t="s">
        <v>3103</v>
      </c>
    </row>
    <row r="4564" spans="1:11" ht="25.5" hidden="1" x14ac:dyDescent="0.25">
      <c r="A4564" s="185" t="s">
        <v>2629</v>
      </c>
      <c r="B4564" s="138" t="s">
        <v>10304</v>
      </c>
      <c r="C4564" s="139" t="s">
        <v>17</v>
      </c>
      <c r="D4564" s="139">
        <v>0</v>
      </c>
      <c r="E4564" s="140">
        <f ca="1">OFFSET(INDEX(Composições!A:H,MATCH(Orçamentária!A4564,Composições!A:A,0),8),2,0)</f>
        <v>20.614999999999998</v>
      </c>
      <c r="F4564" s="141">
        <f t="shared" ca="1" si="215"/>
        <v>0</v>
      </c>
      <c r="G4564" s="142">
        <f>IF($K4564="Padrão",BDI!$B$17,IF($K4564="Diferenciado",BDI!$E$17,0))</f>
        <v>0.21290000000000001</v>
      </c>
      <c r="H4564" s="140">
        <f t="shared" ca="1" si="213"/>
        <v>25</v>
      </c>
      <c r="I4564" s="141">
        <f t="shared" ca="1" si="214"/>
        <v>0</v>
      </c>
      <c r="J4564" s="143"/>
      <c r="K4564" s="144" t="s">
        <v>3103</v>
      </c>
    </row>
    <row r="4565" spans="1:11" ht="25.5" hidden="1" x14ac:dyDescent="0.25">
      <c r="A4565" s="137" t="s">
        <v>10305</v>
      </c>
      <c r="B4565" s="138" t="s">
        <v>10306</v>
      </c>
      <c r="C4565" s="139" t="s">
        <v>17</v>
      </c>
      <c r="D4565" s="139">
        <v>0</v>
      </c>
      <c r="E4565" s="140" t="s">
        <v>12</v>
      </c>
      <c r="F4565" s="141" t="str">
        <f t="shared" si="215"/>
        <v/>
      </c>
      <c r="G4565" s="142">
        <f>IF($K4565="Padrão",BDI!$B$17,IF($K4565="Diferenciado",BDI!$E$17,0))</f>
        <v>0.21290000000000001</v>
      </c>
      <c r="H4565" s="140" t="str">
        <f t="shared" si="213"/>
        <v/>
      </c>
      <c r="I4565" s="141" t="str">
        <f t="shared" si="214"/>
        <v/>
      </c>
      <c r="J4565" s="143"/>
      <c r="K4565" s="144" t="s">
        <v>3103</v>
      </c>
    </row>
    <row r="4566" spans="1:11" hidden="1" x14ac:dyDescent="0.25">
      <c r="A4566" s="137" t="s">
        <v>10307</v>
      </c>
      <c r="B4566" s="138" t="s">
        <v>10308</v>
      </c>
      <c r="C4566" s="139" t="s">
        <v>17</v>
      </c>
      <c r="D4566" s="139">
        <v>0</v>
      </c>
      <c r="E4566" s="140" t="s">
        <v>12</v>
      </c>
      <c r="F4566" s="141" t="str">
        <f t="shared" si="215"/>
        <v/>
      </c>
      <c r="G4566" s="142">
        <f>IF($K4566="Padrão",BDI!$B$17,IF($K4566="Diferenciado",BDI!$E$17,0))</f>
        <v>0.21290000000000001</v>
      </c>
      <c r="H4566" s="140" t="str">
        <f t="shared" si="213"/>
        <v/>
      </c>
      <c r="I4566" s="141" t="str">
        <f t="shared" si="214"/>
        <v/>
      </c>
      <c r="J4566" s="143"/>
      <c r="K4566" s="144" t="s">
        <v>3103</v>
      </c>
    </row>
    <row r="4567" spans="1:11" hidden="1" x14ac:dyDescent="0.25">
      <c r="A4567" s="137" t="s">
        <v>10309</v>
      </c>
      <c r="B4567" s="138" t="s">
        <v>10310</v>
      </c>
      <c r="C4567" s="139" t="s">
        <v>17</v>
      </c>
      <c r="D4567" s="139">
        <v>0</v>
      </c>
      <c r="E4567" s="140" t="s">
        <v>12</v>
      </c>
      <c r="F4567" s="141" t="str">
        <f t="shared" si="215"/>
        <v/>
      </c>
      <c r="G4567" s="142">
        <f>IF($K4567="Padrão",BDI!$B$17,IF($K4567="Diferenciado",BDI!$E$17,0))</f>
        <v>0.21290000000000001</v>
      </c>
      <c r="H4567" s="140" t="str">
        <f t="shared" si="213"/>
        <v/>
      </c>
      <c r="I4567" s="141" t="str">
        <f t="shared" si="214"/>
        <v/>
      </c>
      <c r="J4567" s="143"/>
      <c r="K4567" s="144" t="s">
        <v>3103</v>
      </c>
    </row>
    <row r="4568" spans="1:11" hidden="1" x14ac:dyDescent="0.25">
      <c r="A4568" s="137" t="s">
        <v>10311</v>
      </c>
      <c r="B4568" s="138" t="s">
        <v>10312</v>
      </c>
      <c r="C4568" s="139" t="s">
        <v>17</v>
      </c>
      <c r="D4568" s="139">
        <v>0</v>
      </c>
      <c r="E4568" s="140" t="s">
        <v>12</v>
      </c>
      <c r="F4568" s="141" t="str">
        <f t="shared" si="215"/>
        <v/>
      </c>
      <c r="G4568" s="142">
        <f>IF($K4568="Padrão",BDI!$B$17,IF($K4568="Diferenciado",BDI!$E$17,0))</f>
        <v>0.21290000000000001</v>
      </c>
      <c r="H4568" s="140" t="str">
        <f t="shared" si="213"/>
        <v/>
      </c>
      <c r="I4568" s="141" t="str">
        <f t="shared" si="214"/>
        <v/>
      </c>
      <c r="J4568" s="143"/>
      <c r="K4568" s="144" t="s">
        <v>3103</v>
      </c>
    </row>
    <row r="4569" spans="1:11" hidden="1" x14ac:dyDescent="0.25">
      <c r="A4569" s="185" t="s">
        <v>2630</v>
      </c>
      <c r="B4569" s="138" t="s">
        <v>10313</v>
      </c>
      <c r="C4569" s="139" t="s">
        <v>105</v>
      </c>
      <c r="D4569" s="139">
        <v>0</v>
      </c>
      <c r="E4569" s="140">
        <f ca="1">OFFSET(INDEX(Composições!A:H,MATCH(Orçamentária!A4569,Composições!A:A,0),8),2,0)</f>
        <v>9.1864999999999988</v>
      </c>
      <c r="F4569" s="141">
        <f t="shared" ca="1" si="215"/>
        <v>0</v>
      </c>
      <c r="G4569" s="142">
        <f>IF($K4569="Padrão",BDI!$B$17,IF($K4569="Diferenciado",BDI!$E$17,0))</f>
        <v>0.21290000000000001</v>
      </c>
      <c r="H4569" s="140">
        <f t="shared" ca="1" si="213"/>
        <v>11.14</v>
      </c>
      <c r="I4569" s="141">
        <f t="shared" ca="1" si="214"/>
        <v>0</v>
      </c>
      <c r="J4569" s="143"/>
      <c r="K4569" s="144" t="s">
        <v>3103</v>
      </c>
    </row>
    <row r="4570" spans="1:11" ht="25.5" hidden="1" x14ac:dyDescent="0.25">
      <c r="A4570" s="137" t="s">
        <v>10314</v>
      </c>
      <c r="B4570" s="138" t="s">
        <v>10315</v>
      </c>
      <c r="C4570" s="139" t="s">
        <v>17</v>
      </c>
      <c r="D4570" s="139">
        <v>0</v>
      </c>
      <c r="E4570" s="140" t="s">
        <v>12</v>
      </c>
      <c r="F4570" s="141" t="str">
        <f t="shared" si="215"/>
        <v/>
      </c>
      <c r="G4570" s="142">
        <f>IF($K4570="Padrão",BDI!$B$17,IF($K4570="Diferenciado",BDI!$E$17,0))</f>
        <v>0.21290000000000001</v>
      </c>
      <c r="H4570" s="140" t="str">
        <f t="shared" si="213"/>
        <v/>
      </c>
      <c r="I4570" s="141" t="str">
        <f t="shared" si="214"/>
        <v/>
      </c>
      <c r="J4570" s="143"/>
      <c r="K4570" s="144" t="s">
        <v>3103</v>
      </c>
    </row>
    <row r="4571" spans="1:11" hidden="1" x14ac:dyDescent="0.25">
      <c r="A4571" s="137" t="s">
        <v>10316</v>
      </c>
      <c r="B4571" s="138" t="s">
        <v>10317</v>
      </c>
      <c r="C4571" s="139" t="s">
        <v>17</v>
      </c>
      <c r="D4571" s="139">
        <v>0</v>
      </c>
      <c r="E4571" s="140" t="s">
        <v>12</v>
      </c>
      <c r="F4571" s="141" t="str">
        <f t="shared" si="215"/>
        <v/>
      </c>
      <c r="G4571" s="142">
        <f>IF($K4571="Padrão",BDI!$B$17,IF($K4571="Diferenciado",BDI!$E$17,0))</f>
        <v>0.21290000000000001</v>
      </c>
      <c r="H4571" s="140" t="str">
        <f t="shared" si="213"/>
        <v/>
      </c>
      <c r="I4571" s="141" t="str">
        <f t="shared" si="214"/>
        <v/>
      </c>
      <c r="J4571" s="143"/>
      <c r="K4571" s="144" t="s">
        <v>3103</v>
      </c>
    </row>
    <row r="4572" spans="1:11" hidden="1" x14ac:dyDescent="0.25">
      <c r="A4572" s="137" t="s">
        <v>10318</v>
      </c>
      <c r="B4572" s="138" t="s">
        <v>10319</v>
      </c>
      <c r="C4572" s="139" t="s">
        <v>17</v>
      </c>
      <c r="D4572" s="139">
        <v>0</v>
      </c>
      <c r="E4572" s="140" t="s">
        <v>12</v>
      </c>
      <c r="F4572" s="141" t="str">
        <f t="shared" si="215"/>
        <v/>
      </c>
      <c r="G4572" s="142">
        <f>IF($K4572="Padrão",BDI!$B$17,IF($K4572="Diferenciado",BDI!$E$17,0))</f>
        <v>0.21290000000000001</v>
      </c>
      <c r="H4572" s="140" t="str">
        <f t="shared" si="213"/>
        <v/>
      </c>
      <c r="I4572" s="141" t="str">
        <f t="shared" si="214"/>
        <v/>
      </c>
      <c r="J4572" s="143"/>
      <c r="K4572" s="144" t="s">
        <v>3103</v>
      </c>
    </row>
    <row r="4573" spans="1:11" hidden="1" x14ac:dyDescent="0.25">
      <c r="A4573" s="137" t="s">
        <v>10320</v>
      </c>
      <c r="B4573" s="138" t="s">
        <v>10321</v>
      </c>
      <c r="C4573" s="139" t="s">
        <v>17</v>
      </c>
      <c r="D4573" s="139">
        <v>0</v>
      </c>
      <c r="E4573" s="140" t="s">
        <v>12</v>
      </c>
      <c r="F4573" s="141" t="str">
        <f t="shared" si="215"/>
        <v/>
      </c>
      <c r="G4573" s="142">
        <f>IF($K4573="Padrão",BDI!$B$17,IF($K4573="Diferenciado",BDI!$E$17,0))</f>
        <v>0.21290000000000001</v>
      </c>
      <c r="H4573" s="140" t="str">
        <f t="shared" si="213"/>
        <v/>
      </c>
      <c r="I4573" s="141" t="str">
        <f t="shared" si="214"/>
        <v/>
      </c>
      <c r="J4573" s="143"/>
      <c r="K4573" s="144" t="s">
        <v>3103</v>
      </c>
    </row>
    <row r="4574" spans="1:11" hidden="1" x14ac:dyDescent="0.25">
      <c r="A4574" s="137" t="s">
        <v>10322</v>
      </c>
      <c r="B4574" s="138" t="s">
        <v>10323</v>
      </c>
      <c r="C4574" s="139" t="s">
        <v>17</v>
      </c>
      <c r="D4574" s="139">
        <v>0</v>
      </c>
      <c r="E4574" s="140" t="s">
        <v>12</v>
      </c>
      <c r="F4574" s="141" t="str">
        <f t="shared" si="215"/>
        <v/>
      </c>
      <c r="G4574" s="142">
        <f>IF($K4574="Padrão",BDI!$B$17,IF($K4574="Diferenciado",BDI!$E$17,0))</f>
        <v>0.21290000000000001</v>
      </c>
      <c r="H4574" s="140" t="str">
        <f t="shared" si="213"/>
        <v/>
      </c>
      <c r="I4574" s="141" t="str">
        <f t="shared" si="214"/>
        <v/>
      </c>
      <c r="J4574" s="143"/>
      <c r="K4574" s="144" t="s">
        <v>3103</v>
      </c>
    </row>
    <row r="4575" spans="1:11" hidden="1" x14ac:dyDescent="0.25">
      <c r="A4575" s="185" t="s">
        <v>2631</v>
      </c>
      <c r="B4575" s="138" t="s">
        <v>10324</v>
      </c>
      <c r="C4575" s="139" t="s">
        <v>17</v>
      </c>
      <c r="D4575" s="139">
        <v>0</v>
      </c>
      <c r="E4575" s="140">
        <f ca="1">OFFSET(INDEX(Composições!A:H,MATCH(Orçamentária!A4575,Composições!A:A,0),8),2,0)</f>
        <v>451.06</v>
      </c>
      <c r="F4575" s="141">
        <f t="shared" ca="1" si="215"/>
        <v>0</v>
      </c>
      <c r="G4575" s="142">
        <f>IF($K4575="Padrão",BDI!$B$17,IF($K4575="Diferenciado",BDI!$E$17,0))</f>
        <v>0.21290000000000001</v>
      </c>
      <c r="H4575" s="140">
        <f t="shared" ca="1" si="213"/>
        <v>547.09</v>
      </c>
      <c r="I4575" s="141">
        <f t="shared" ca="1" si="214"/>
        <v>0</v>
      </c>
      <c r="J4575" s="143"/>
      <c r="K4575" s="144" t="s">
        <v>3103</v>
      </c>
    </row>
    <row r="4576" spans="1:11" hidden="1" x14ac:dyDescent="0.25">
      <c r="A4576" s="185" t="s">
        <v>2632</v>
      </c>
      <c r="B4576" s="138" t="s">
        <v>10325</v>
      </c>
      <c r="C4576" s="139" t="s">
        <v>17</v>
      </c>
      <c r="D4576" s="139">
        <v>0</v>
      </c>
      <c r="E4576" s="140">
        <f ca="1">OFFSET(INDEX(Composições!A:H,MATCH(Orçamentária!A4576,Composições!A:A,0),8),2,0)</f>
        <v>225.53</v>
      </c>
      <c r="F4576" s="141">
        <f t="shared" ca="1" si="215"/>
        <v>0</v>
      </c>
      <c r="G4576" s="142">
        <f>IF($K4576="Padrão",BDI!$B$17,IF($K4576="Diferenciado",BDI!$E$17,0))</f>
        <v>0.21290000000000001</v>
      </c>
      <c r="H4576" s="140">
        <f t="shared" ca="1" si="213"/>
        <v>273.55</v>
      </c>
      <c r="I4576" s="141">
        <f t="shared" ca="1" si="214"/>
        <v>0</v>
      </c>
      <c r="J4576" s="143"/>
      <c r="K4576" s="144" t="s">
        <v>3103</v>
      </c>
    </row>
    <row r="4577" spans="1:11" hidden="1" x14ac:dyDescent="0.25">
      <c r="A4577" s="185" t="s">
        <v>2634</v>
      </c>
      <c r="B4577" s="138" t="s">
        <v>10326</v>
      </c>
      <c r="C4577" s="139" t="s">
        <v>17</v>
      </c>
      <c r="D4577" s="139">
        <v>0</v>
      </c>
      <c r="E4577" s="140">
        <f ca="1">OFFSET(INDEX(Composições!A:H,MATCH(Orçamentária!A4577,Composições!A:A,0),8),2,0)</f>
        <v>225.53</v>
      </c>
      <c r="F4577" s="141">
        <f t="shared" ca="1" si="215"/>
        <v>0</v>
      </c>
      <c r="G4577" s="142">
        <f>IF($K4577="Padrão",BDI!$B$17,IF($K4577="Diferenciado",BDI!$E$17,0))</f>
        <v>0.21290000000000001</v>
      </c>
      <c r="H4577" s="140">
        <f t="shared" ca="1" si="213"/>
        <v>273.55</v>
      </c>
      <c r="I4577" s="141">
        <f t="shared" ca="1" si="214"/>
        <v>0</v>
      </c>
      <c r="J4577" s="143"/>
      <c r="K4577" s="144" t="s">
        <v>3103</v>
      </c>
    </row>
    <row r="4578" spans="1:11" hidden="1" x14ac:dyDescent="0.25">
      <c r="A4578" s="185" t="s">
        <v>2636</v>
      </c>
      <c r="B4578" s="138" t="s">
        <v>10327</v>
      </c>
      <c r="C4578" s="139" t="s">
        <v>105</v>
      </c>
      <c r="D4578" s="139">
        <v>0</v>
      </c>
      <c r="E4578" s="140">
        <f ca="1">OFFSET(INDEX(Composições!A:H,MATCH(Orçamentária!A4578,Composições!A:A,0),8),2,0)</f>
        <v>56.3825</v>
      </c>
      <c r="F4578" s="141">
        <f t="shared" ca="1" si="215"/>
        <v>0</v>
      </c>
      <c r="G4578" s="142">
        <f>IF($K4578="Padrão",BDI!$B$17,IF($K4578="Diferenciado",BDI!$E$17,0))</f>
        <v>0.21290000000000001</v>
      </c>
      <c r="H4578" s="140">
        <f t="shared" ca="1" si="213"/>
        <v>68.39</v>
      </c>
      <c r="I4578" s="141">
        <f t="shared" ca="1" si="214"/>
        <v>0</v>
      </c>
      <c r="J4578" s="143"/>
      <c r="K4578" s="144" t="s">
        <v>3103</v>
      </c>
    </row>
    <row r="4579" spans="1:11" hidden="1" x14ac:dyDescent="0.25">
      <c r="A4579" s="185" t="s">
        <v>2638</v>
      </c>
      <c r="B4579" s="138" t="s">
        <v>10328</v>
      </c>
      <c r="C4579" s="139" t="s">
        <v>17</v>
      </c>
      <c r="D4579" s="139">
        <v>0</v>
      </c>
      <c r="E4579" s="140">
        <f ca="1">OFFSET(INDEX(Composições!A:H,MATCH(Orçamentária!A4579,Composições!A:A,0),8),2,0)</f>
        <v>214.85176724999997</v>
      </c>
      <c r="F4579" s="141">
        <f t="shared" ca="1" si="215"/>
        <v>0</v>
      </c>
      <c r="G4579" s="142">
        <f>IF($K4579="Padrão",BDI!$B$17,IF($K4579="Diferenciado",BDI!$E$17,0))</f>
        <v>0.21290000000000001</v>
      </c>
      <c r="H4579" s="140">
        <f t="shared" ca="1" si="213"/>
        <v>260.58999999999997</v>
      </c>
      <c r="I4579" s="141">
        <f t="shared" ca="1" si="214"/>
        <v>0</v>
      </c>
      <c r="J4579" s="143"/>
      <c r="K4579" s="144" t="s">
        <v>3103</v>
      </c>
    </row>
    <row r="4580" spans="1:11" hidden="1" x14ac:dyDescent="0.25">
      <c r="A4580" s="185" t="s">
        <v>2639</v>
      </c>
      <c r="B4580" s="138" t="s">
        <v>10329</v>
      </c>
      <c r="C4580" s="139" t="s">
        <v>105</v>
      </c>
      <c r="D4580" s="139">
        <v>0</v>
      </c>
      <c r="E4580" s="140">
        <f ca="1">OFFSET(INDEX(Composições!A:H,MATCH(Orçamentária!A4580,Composições!A:A,0),8),2,0)</f>
        <v>56.3825</v>
      </c>
      <c r="F4580" s="141">
        <f t="shared" ca="1" si="215"/>
        <v>0</v>
      </c>
      <c r="G4580" s="142">
        <f>IF($K4580="Padrão",BDI!$B$17,IF($K4580="Diferenciado",BDI!$E$17,0))</f>
        <v>0.21290000000000001</v>
      </c>
      <c r="H4580" s="140">
        <f t="shared" ca="1" si="213"/>
        <v>68.39</v>
      </c>
      <c r="I4580" s="141">
        <f t="shared" ca="1" si="214"/>
        <v>0</v>
      </c>
      <c r="J4580" s="143"/>
      <c r="K4580" s="144" t="s">
        <v>3103</v>
      </c>
    </row>
    <row r="4581" spans="1:11" hidden="1" x14ac:dyDescent="0.25">
      <c r="A4581" s="185" t="s">
        <v>2641</v>
      </c>
      <c r="B4581" s="138" t="s">
        <v>10330</v>
      </c>
      <c r="C4581" s="139" t="s">
        <v>17</v>
      </c>
      <c r="D4581" s="139">
        <v>0</v>
      </c>
      <c r="E4581" s="140">
        <f ca="1">OFFSET(INDEX(Composições!A:H,MATCH(Orçamentária!A4581,Composições!A:A,0),8),2,0)</f>
        <v>34.456267250000003</v>
      </c>
      <c r="F4581" s="141">
        <f t="shared" ca="1" si="215"/>
        <v>0</v>
      </c>
      <c r="G4581" s="142">
        <f>IF($K4581="Padrão",BDI!$B$17,IF($K4581="Diferenciado",BDI!$E$17,0))</f>
        <v>0.21290000000000001</v>
      </c>
      <c r="H4581" s="140">
        <f t="shared" ca="1" si="213"/>
        <v>41.79</v>
      </c>
      <c r="I4581" s="141">
        <f t="shared" ca="1" si="214"/>
        <v>0</v>
      </c>
      <c r="J4581" s="143"/>
      <c r="K4581" s="144" t="s">
        <v>3103</v>
      </c>
    </row>
    <row r="4582" spans="1:11" hidden="1" x14ac:dyDescent="0.25">
      <c r="A4582" s="185" t="s">
        <v>2643</v>
      </c>
      <c r="B4582" s="138" t="s">
        <v>10331</v>
      </c>
      <c r="C4582" s="139" t="s">
        <v>17</v>
      </c>
      <c r="D4582" s="139">
        <v>0</v>
      </c>
      <c r="E4582" s="140">
        <f ca="1">OFFSET(INDEX(Composições!A:H,MATCH(Orçamentária!A4582,Composições!A:A,0),8),2,0)</f>
        <v>18.211233287500001</v>
      </c>
      <c r="F4582" s="141">
        <f t="shared" ca="1" si="215"/>
        <v>0</v>
      </c>
      <c r="G4582" s="142">
        <f>IF($K4582="Padrão",BDI!$B$17,IF($K4582="Diferenciado",BDI!$E$17,0))</f>
        <v>0.21290000000000001</v>
      </c>
      <c r="H4582" s="140">
        <f t="shared" ca="1" si="213"/>
        <v>22.09</v>
      </c>
      <c r="I4582" s="141">
        <f t="shared" ca="1" si="214"/>
        <v>0</v>
      </c>
      <c r="J4582" s="143"/>
      <c r="K4582" s="144" t="s">
        <v>3103</v>
      </c>
    </row>
    <row r="4583" spans="1:11" hidden="1" x14ac:dyDescent="0.25">
      <c r="A4583" s="185" t="s">
        <v>2645</v>
      </c>
      <c r="B4583" s="138" t="s">
        <v>10332</v>
      </c>
      <c r="C4583" s="139" t="s">
        <v>17</v>
      </c>
      <c r="D4583" s="139">
        <v>0</v>
      </c>
      <c r="E4583" s="140">
        <f ca="1">OFFSET(INDEX(Composições!A:H,MATCH(Orçamentária!A4583,Composições!A:A,0),8),2,0)</f>
        <v>11415.349999999999</v>
      </c>
      <c r="F4583" s="141">
        <f t="shared" ca="1" si="215"/>
        <v>0</v>
      </c>
      <c r="G4583" s="142">
        <f>IF($K4583="Padrão",BDI!$B$17,IF($K4583="Diferenciado",BDI!$E$17,0))</f>
        <v>0.21290000000000001</v>
      </c>
      <c r="H4583" s="140">
        <f t="shared" ca="1" si="213"/>
        <v>13845.68</v>
      </c>
      <c r="I4583" s="141">
        <f t="shared" ca="1" si="214"/>
        <v>0</v>
      </c>
      <c r="J4583" s="143"/>
      <c r="K4583" s="144" t="s">
        <v>3103</v>
      </c>
    </row>
    <row r="4584" spans="1:11" hidden="1" x14ac:dyDescent="0.25">
      <c r="A4584" s="185" t="s">
        <v>2646</v>
      </c>
      <c r="B4584" s="138" t="s">
        <v>10333</v>
      </c>
      <c r="C4584" s="139" t="s">
        <v>17</v>
      </c>
      <c r="D4584" s="139">
        <v>0</v>
      </c>
      <c r="E4584" s="140">
        <f ca="1">OFFSET(INDEX(Composições!A:H,MATCH(Orçamentária!A4584,Composições!A:A,0),8),2,0)</f>
        <v>225.53</v>
      </c>
      <c r="F4584" s="141">
        <f t="shared" ca="1" si="215"/>
        <v>0</v>
      </c>
      <c r="G4584" s="142">
        <f>IF($K4584="Padrão",BDI!$B$17,IF($K4584="Diferenciado",BDI!$E$17,0))</f>
        <v>0.21290000000000001</v>
      </c>
      <c r="H4584" s="140">
        <f t="shared" ca="1" si="213"/>
        <v>273.55</v>
      </c>
      <c r="I4584" s="141">
        <f t="shared" ca="1" si="214"/>
        <v>0</v>
      </c>
      <c r="J4584" s="143"/>
      <c r="K4584" s="144" t="s">
        <v>3103</v>
      </c>
    </row>
    <row r="4585" spans="1:11" hidden="1" x14ac:dyDescent="0.25">
      <c r="A4585" s="137" t="s">
        <v>10334</v>
      </c>
      <c r="B4585" s="138" t="s">
        <v>10335</v>
      </c>
      <c r="C4585" s="139" t="s">
        <v>3162</v>
      </c>
      <c r="D4585" s="139">
        <v>0</v>
      </c>
      <c r="E4585" s="140" t="s">
        <v>12</v>
      </c>
      <c r="F4585" s="141" t="str">
        <f t="shared" si="215"/>
        <v/>
      </c>
      <c r="G4585" s="142">
        <f>IF($K4585="Padrão",BDI!$B$17,IF($K4585="Diferenciado",BDI!$E$17,0))</f>
        <v>0.21290000000000001</v>
      </c>
      <c r="H4585" s="140" t="str">
        <f t="shared" si="213"/>
        <v/>
      </c>
      <c r="I4585" s="141" t="str">
        <f t="shared" si="214"/>
        <v/>
      </c>
      <c r="J4585" s="143"/>
      <c r="K4585" s="144" t="s">
        <v>3103</v>
      </c>
    </row>
    <row r="4586" spans="1:11" hidden="1" x14ac:dyDescent="0.25">
      <c r="A4586" s="185" t="s">
        <v>2647</v>
      </c>
      <c r="B4586" s="138" t="s">
        <v>10336</v>
      </c>
      <c r="C4586" s="139" t="s">
        <v>105</v>
      </c>
      <c r="D4586" s="139">
        <v>0</v>
      </c>
      <c r="E4586" s="140">
        <f ca="1">OFFSET(INDEX(Composições!A:H,MATCH(Orçamentária!A4586,Composições!A:A,0),8),2,0)</f>
        <v>284.54228999999998</v>
      </c>
      <c r="F4586" s="141">
        <f t="shared" ca="1" si="215"/>
        <v>0</v>
      </c>
      <c r="G4586" s="142">
        <f>IF($K4586="Padrão",BDI!$B$17,IF($K4586="Diferenciado",BDI!$E$17,0))</f>
        <v>0.21290000000000001</v>
      </c>
      <c r="H4586" s="140">
        <f t="shared" ca="1" si="213"/>
        <v>345.12</v>
      </c>
      <c r="I4586" s="141">
        <f t="shared" ca="1" si="214"/>
        <v>0</v>
      </c>
      <c r="J4586" s="143"/>
      <c r="K4586" s="144" t="s">
        <v>3103</v>
      </c>
    </row>
    <row r="4587" spans="1:11" hidden="1" x14ac:dyDescent="0.25">
      <c r="A4587" s="185" t="s">
        <v>2649</v>
      </c>
      <c r="B4587" s="138" t="s">
        <v>10337</v>
      </c>
      <c r="C4587" s="139" t="s">
        <v>67</v>
      </c>
      <c r="D4587" s="139">
        <v>0</v>
      </c>
      <c r="E4587" s="140">
        <f ca="1">OFFSET(INDEX(Composições!A:H,MATCH(Orçamentária!A4587,Composições!A:A,0),8),2,0)</f>
        <v>118.465</v>
      </c>
      <c r="F4587" s="141">
        <f t="shared" ca="1" si="215"/>
        <v>0</v>
      </c>
      <c r="G4587" s="142">
        <f>IF($K4587="Padrão",BDI!$B$17,IF($K4587="Diferenciado",BDI!$E$17,0))</f>
        <v>0.21290000000000001</v>
      </c>
      <c r="H4587" s="140">
        <f t="shared" ca="1" si="213"/>
        <v>143.69</v>
      </c>
      <c r="I4587" s="141">
        <f t="shared" ca="1" si="214"/>
        <v>0</v>
      </c>
      <c r="J4587" s="143"/>
      <c r="K4587" s="144" t="s">
        <v>3103</v>
      </c>
    </row>
    <row r="4588" spans="1:11" hidden="1" x14ac:dyDescent="0.25">
      <c r="A4588" s="185" t="s">
        <v>2650</v>
      </c>
      <c r="B4588" s="138" t="s">
        <v>10338</v>
      </c>
      <c r="C4588" s="139" t="s">
        <v>17</v>
      </c>
      <c r="D4588" s="139">
        <v>0</v>
      </c>
      <c r="E4588" s="140">
        <f ca="1">OFFSET(INDEX(Composições!A:H,MATCH(Orçamentária!A4588,Composições!A:A,0),8),2,0)</f>
        <v>15.041333137500001</v>
      </c>
      <c r="F4588" s="141">
        <f t="shared" ca="1" si="215"/>
        <v>0</v>
      </c>
      <c r="G4588" s="142">
        <f>IF($K4588="Padrão",BDI!$B$17,IF($K4588="Diferenciado",BDI!$E$17,0))</f>
        <v>0.21290000000000001</v>
      </c>
      <c r="H4588" s="140">
        <f t="shared" ca="1" si="213"/>
        <v>18.239999999999998</v>
      </c>
      <c r="I4588" s="141">
        <f t="shared" ca="1" si="214"/>
        <v>0</v>
      </c>
      <c r="J4588" s="143"/>
      <c r="K4588" s="144" t="s">
        <v>3103</v>
      </c>
    </row>
    <row r="4589" spans="1:11" hidden="1" x14ac:dyDescent="0.25">
      <c r="A4589" s="185" t="s">
        <v>2652</v>
      </c>
      <c r="B4589" s="138" t="s">
        <v>10339</v>
      </c>
      <c r="C4589" s="139" t="s">
        <v>17</v>
      </c>
      <c r="D4589" s="139">
        <v>0</v>
      </c>
      <c r="E4589" s="140">
        <f ca="1">OFFSET(INDEX(Composições!A:H,MATCH(Orçamentária!A4589,Composições!A:A,0),8),2,0)</f>
        <v>15.041333137500001</v>
      </c>
      <c r="F4589" s="141">
        <f t="shared" ca="1" si="215"/>
        <v>0</v>
      </c>
      <c r="G4589" s="142">
        <f>IF($K4589="Padrão",BDI!$B$17,IF($K4589="Diferenciado",BDI!$E$17,0))</f>
        <v>0.21290000000000001</v>
      </c>
      <c r="H4589" s="140">
        <f t="shared" ca="1" si="213"/>
        <v>18.239999999999998</v>
      </c>
      <c r="I4589" s="141">
        <f t="shared" ca="1" si="214"/>
        <v>0</v>
      </c>
      <c r="J4589" s="143"/>
      <c r="K4589" s="144" t="s">
        <v>3103</v>
      </c>
    </row>
    <row r="4590" spans="1:11" hidden="1" x14ac:dyDescent="0.25">
      <c r="A4590" s="185" t="s">
        <v>2654</v>
      </c>
      <c r="B4590" s="138" t="s">
        <v>10340</v>
      </c>
      <c r="C4590" s="139" t="s">
        <v>17</v>
      </c>
      <c r="D4590" s="139">
        <v>0</v>
      </c>
      <c r="E4590" s="140">
        <f ca="1">OFFSET(INDEX(Composições!A:H,MATCH(Orçamentária!A4590,Composições!A:A,0),8),2,0)</f>
        <v>73.216499999999996</v>
      </c>
      <c r="F4590" s="141">
        <f t="shared" ca="1" si="215"/>
        <v>0</v>
      </c>
      <c r="G4590" s="142">
        <f>IF($K4590="Padrão",BDI!$B$17,IF($K4590="Diferenciado",BDI!$E$17,0))</f>
        <v>0.21290000000000001</v>
      </c>
      <c r="H4590" s="140">
        <f t="shared" ca="1" si="213"/>
        <v>88.8</v>
      </c>
      <c r="I4590" s="141">
        <f t="shared" ca="1" si="214"/>
        <v>0</v>
      </c>
      <c r="J4590" s="143"/>
      <c r="K4590" s="144" t="s">
        <v>3103</v>
      </c>
    </row>
    <row r="4591" spans="1:11" hidden="1" x14ac:dyDescent="0.25">
      <c r="A4591" s="185" t="s">
        <v>2655</v>
      </c>
      <c r="B4591" s="138" t="s">
        <v>10341</v>
      </c>
      <c r="C4591" s="139" t="s">
        <v>17</v>
      </c>
      <c r="D4591" s="139">
        <v>0</v>
      </c>
      <c r="E4591" s="140">
        <f ca="1">OFFSET(INDEX(Composições!A:H,MATCH(Orçamentária!A4591,Composições!A:A,0),8),2,0)</f>
        <v>109.12649999999999</v>
      </c>
      <c r="F4591" s="141">
        <f t="shared" ca="1" si="215"/>
        <v>0</v>
      </c>
      <c r="G4591" s="142">
        <f>IF($K4591="Padrão",BDI!$B$17,IF($K4591="Diferenciado",BDI!$E$17,0))</f>
        <v>0.21290000000000001</v>
      </c>
      <c r="H4591" s="140">
        <f t="shared" ca="1" si="213"/>
        <v>132.36000000000001</v>
      </c>
      <c r="I4591" s="141">
        <f t="shared" ca="1" si="214"/>
        <v>0</v>
      </c>
      <c r="J4591" s="143"/>
      <c r="K4591" s="144" t="s">
        <v>3103</v>
      </c>
    </row>
    <row r="4592" spans="1:11" hidden="1" x14ac:dyDescent="0.25">
      <c r="A4592" s="185" t="s">
        <v>2656</v>
      </c>
      <c r="B4592" s="138" t="s">
        <v>10342</v>
      </c>
      <c r="C4592" s="139" t="s">
        <v>105</v>
      </c>
      <c r="D4592" s="139">
        <v>0</v>
      </c>
      <c r="E4592" s="140">
        <f ca="1">OFFSET(INDEX(Composições!A:H,MATCH(Orçamentária!A4592,Composições!A:A,0),8),2,0)</f>
        <v>157.79499999999999</v>
      </c>
      <c r="F4592" s="141">
        <f t="shared" ca="1" si="215"/>
        <v>0</v>
      </c>
      <c r="G4592" s="142">
        <f>IF($K4592="Padrão",BDI!$B$17,IF($K4592="Diferenciado",BDI!$E$17,0))</f>
        <v>0.21290000000000001</v>
      </c>
      <c r="H4592" s="140">
        <f t="shared" ca="1" si="213"/>
        <v>191.39</v>
      </c>
      <c r="I4592" s="141">
        <f t="shared" ca="1" si="214"/>
        <v>0</v>
      </c>
      <c r="J4592" s="143"/>
      <c r="K4592" s="144" t="s">
        <v>3103</v>
      </c>
    </row>
    <row r="4593" spans="1:11" hidden="1" x14ac:dyDescent="0.25">
      <c r="A4593" s="185" t="s">
        <v>2657</v>
      </c>
      <c r="B4593" s="138" t="s">
        <v>10343</v>
      </c>
      <c r="C4593" s="139" t="s">
        <v>17</v>
      </c>
      <c r="D4593" s="139">
        <v>0</v>
      </c>
      <c r="E4593" s="140">
        <f ca="1">OFFSET(INDEX(Composições!A:H,MATCH(Orçamentária!A4593,Composições!A:A,0),8),2,0)</f>
        <v>304</v>
      </c>
      <c r="F4593" s="141">
        <f t="shared" ca="1" si="215"/>
        <v>0</v>
      </c>
      <c r="G4593" s="142">
        <f>IF($K4593="Padrão",BDI!$B$17,IF($K4593="Diferenciado",BDI!$E$17,0))</f>
        <v>0.21290000000000001</v>
      </c>
      <c r="H4593" s="140">
        <f t="shared" ca="1" si="213"/>
        <v>368.72</v>
      </c>
      <c r="I4593" s="141">
        <f t="shared" ca="1" si="214"/>
        <v>0</v>
      </c>
      <c r="J4593" s="143"/>
      <c r="K4593" s="144" t="s">
        <v>3103</v>
      </c>
    </row>
    <row r="4594" spans="1:11" hidden="1" x14ac:dyDescent="0.25">
      <c r="A4594" s="185" t="s">
        <v>2658</v>
      </c>
      <c r="B4594" s="138" t="s">
        <v>10344</v>
      </c>
      <c r="C4594" s="139" t="s">
        <v>460</v>
      </c>
      <c r="D4594" s="139">
        <v>0</v>
      </c>
      <c r="E4594" s="140">
        <f ca="1">OFFSET(INDEX(Composições!A:H,MATCH(Orçamentária!A4594,Composições!A:A,0),8),2,0)</f>
        <v>1047.1597489999999</v>
      </c>
      <c r="F4594" s="141">
        <f t="shared" ca="1" si="215"/>
        <v>0</v>
      </c>
      <c r="G4594" s="142">
        <f>IF($K4594="Padrão",BDI!$B$17,IF($K4594="Diferenciado",BDI!$E$17,0))</f>
        <v>0.21290000000000001</v>
      </c>
      <c r="H4594" s="140">
        <f t="shared" ca="1" si="213"/>
        <v>1270.0999999999999</v>
      </c>
      <c r="I4594" s="141">
        <f t="shared" ca="1" si="214"/>
        <v>0</v>
      </c>
      <c r="J4594" s="143"/>
      <c r="K4594" s="144" t="s">
        <v>3103</v>
      </c>
    </row>
    <row r="4595" spans="1:11" hidden="1" x14ac:dyDescent="0.25">
      <c r="A4595" s="185" t="s">
        <v>2660</v>
      </c>
      <c r="B4595" s="138" t="s">
        <v>10345</v>
      </c>
      <c r="C4595" s="139" t="s">
        <v>17</v>
      </c>
      <c r="D4595" s="139">
        <v>0</v>
      </c>
      <c r="E4595" s="140">
        <f ca="1">OFFSET(INDEX(Composições!A:H,MATCH(Orçamentária!A4595,Composições!A:A,0),8),2,0)</f>
        <v>903.59644975588344</v>
      </c>
      <c r="F4595" s="141">
        <f t="shared" ca="1" si="215"/>
        <v>0</v>
      </c>
      <c r="G4595" s="142">
        <f>IF($K4595="Padrão",BDI!$B$17,IF($K4595="Diferenciado",BDI!$E$17,0))</f>
        <v>0.21290000000000001</v>
      </c>
      <c r="H4595" s="140">
        <f t="shared" ca="1" si="213"/>
        <v>1095.97</v>
      </c>
      <c r="I4595" s="141">
        <f t="shared" ca="1" si="214"/>
        <v>0</v>
      </c>
      <c r="J4595" s="143"/>
      <c r="K4595" s="144" t="s">
        <v>3103</v>
      </c>
    </row>
    <row r="4596" spans="1:11" hidden="1" x14ac:dyDescent="0.25">
      <c r="A4596" s="137" t="s">
        <v>10346</v>
      </c>
      <c r="B4596" s="138" t="s">
        <v>10347</v>
      </c>
      <c r="C4596" s="139" t="s">
        <v>67</v>
      </c>
      <c r="D4596" s="139">
        <v>0</v>
      </c>
      <c r="E4596" s="140" t="s">
        <v>12</v>
      </c>
      <c r="F4596" s="141" t="str">
        <f t="shared" si="215"/>
        <v/>
      </c>
      <c r="G4596" s="142">
        <f>IF($K4596="Padrão",BDI!$B$17,IF($K4596="Diferenciado",BDI!$E$17,0))</f>
        <v>0.21290000000000001</v>
      </c>
      <c r="H4596" s="140" t="str">
        <f t="shared" si="213"/>
        <v/>
      </c>
      <c r="I4596" s="141" t="str">
        <f t="shared" si="214"/>
        <v/>
      </c>
      <c r="J4596" s="143"/>
      <c r="K4596" s="144" t="s">
        <v>3103</v>
      </c>
    </row>
    <row r="4597" spans="1:11" hidden="1" x14ac:dyDescent="0.25">
      <c r="A4597" s="137" t="s">
        <v>10348</v>
      </c>
      <c r="B4597" s="138" t="s">
        <v>10349</v>
      </c>
      <c r="C4597" s="139" t="s">
        <v>67</v>
      </c>
      <c r="D4597" s="139">
        <v>0</v>
      </c>
      <c r="E4597" s="140" t="s">
        <v>12</v>
      </c>
      <c r="F4597" s="141" t="str">
        <f t="shared" si="215"/>
        <v/>
      </c>
      <c r="G4597" s="142">
        <f>IF($K4597="Padrão",BDI!$B$17,IF($K4597="Diferenciado",BDI!$E$17,0))</f>
        <v>0.21290000000000001</v>
      </c>
      <c r="H4597" s="140" t="str">
        <f t="shared" si="213"/>
        <v/>
      </c>
      <c r="I4597" s="141" t="str">
        <f t="shared" si="214"/>
        <v/>
      </c>
      <c r="J4597" s="143"/>
      <c r="K4597" s="144" t="s">
        <v>3103</v>
      </c>
    </row>
    <row r="4598" spans="1:11" hidden="1" x14ac:dyDescent="0.25">
      <c r="A4598" s="137" t="s">
        <v>10350</v>
      </c>
      <c r="B4598" s="138" t="s">
        <v>10351</v>
      </c>
      <c r="C4598" s="139" t="s">
        <v>67</v>
      </c>
      <c r="D4598" s="139">
        <v>0</v>
      </c>
      <c r="E4598" s="140" t="s">
        <v>12</v>
      </c>
      <c r="F4598" s="141" t="str">
        <f t="shared" si="215"/>
        <v/>
      </c>
      <c r="G4598" s="142">
        <f>IF($K4598="Padrão",BDI!$B$17,IF($K4598="Diferenciado",BDI!$E$17,0))</f>
        <v>0.21290000000000001</v>
      </c>
      <c r="H4598" s="140" t="str">
        <f t="shared" si="213"/>
        <v/>
      </c>
      <c r="I4598" s="141" t="str">
        <f t="shared" si="214"/>
        <v/>
      </c>
      <c r="J4598" s="143"/>
      <c r="K4598" s="144" t="s">
        <v>3103</v>
      </c>
    </row>
    <row r="4599" spans="1:11" hidden="1" x14ac:dyDescent="0.25">
      <c r="A4599" s="185" t="s">
        <v>2661</v>
      </c>
      <c r="B4599" s="138" t="s">
        <v>10352</v>
      </c>
      <c r="C4599" s="139" t="s">
        <v>17</v>
      </c>
      <c r="D4599" s="139">
        <v>0</v>
      </c>
      <c r="E4599" s="140">
        <f ca="1">OFFSET(INDEX(Composições!A:H,MATCH(Orçamentária!A4599,Composições!A:A,0),8),2,0)</f>
        <v>32.853237132271254</v>
      </c>
      <c r="F4599" s="141">
        <f t="shared" ca="1" si="215"/>
        <v>0</v>
      </c>
      <c r="G4599" s="142">
        <f>IF($K4599="Padrão",BDI!$B$17,IF($K4599="Diferenciado",BDI!$E$17,0))</f>
        <v>0.21290000000000001</v>
      </c>
      <c r="H4599" s="140">
        <f t="shared" ca="1" si="213"/>
        <v>39.85</v>
      </c>
      <c r="I4599" s="141">
        <f t="shared" ca="1" si="214"/>
        <v>0</v>
      </c>
      <c r="J4599" s="143"/>
      <c r="K4599" s="144" t="s">
        <v>3103</v>
      </c>
    </row>
    <row r="4600" spans="1:11" hidden="1" x14ac:dyDescent="0.25">
      <c r="A4600" s="185" t="s">
        <v>2663</v>
      </c>
      <c r="B4600" s="138" t="s">
        <v>10353</v>
      </c>
      <c r="C4600" s="139" t="s">
        <v>71</v>
      </c>
      <c r="D4600" s="139">
        <v>0</v>
      </c>
      <c r="E4600" s="140">
        <f ca="1">OFFSET(INDEX(Composições!A:H,MATCH(Orçamentária!A4600,Composições!A:A,0),8),2,0)</f>
        <v>16.30585795</v>
      </c>
      <c r="F4600" s="141">
        <f t="shared" ca="1" si="215"/>
        <v>0</v>
      </c>
      <c r="G4600" s="142">
        <f>IF($K4600="Padrão",BDI!$B$17,IF($K4600="Diferenciado",BDI!$E$17,0))</f>
        <v>0.21290000000000001</v>
      </c>
      <c r="H4600" s="140">
        <f t="shared" ca="1" si="213"/>
        <v>19.78</v>
      </c>
      <c r="I4600" s="141">
        <f t="shared" ca="1" si="214"/>
        <v>0</v>
      </c>
      <c r="J4600" s="143"/>
      <c r="K4600" s="144" t="s">
        <v>3103</v>
      </c>
    </row>
    <row r="4601" spans="1:11" hidden="1" x14ac:dyDescent="0.25">
      <c r="A4601" s="185" t="s">
        <v>2665</v>
      </c>
      <c r="B4601" s="138" t="s">
        <v>10354</v>
      </c>
      <c r="C4601" s="139" t="s">
        <v>67</v>
      </c>
      <c r="D4601" s="139">
        <v>0</v>
      </c>
      <c r="E4601" s="140">
        <f ca="1">OFFSET(INDEX(Composições!A:H,MATCH(Orçamentária!A4601,Composições!A:A,0),8),2,0)</f>
        <v>7.3243954999999996</v>
      </c>
      <c r="F4601" s="141">
        <f t="shared" ca="1" si="215"/>
        <v>0</v>
      </c>
      <c r="G4601" s="142">
        <f>IF($K4601="Padrão",BDI!$B$17,IF($K4601="Diferenciado",BDI!$E$17,0))</f>
        <v>0.21290000000000001</v>
      </c>
      <c r="H4601" s="140">
        <f t="shared" ca="1" si="213"/>
        <v>8.8800000000000008</v>
      </c>
      <c r="I4601" s="141">
        <f t="shared" ca="1" si="214"/>
        <v>0</v>
      </c>
      <c r="J4601" s="143"/>
      <c r="K4601" s="144" t="s">
        <v>3103</v>
      </c>
    </row>
    <row r="4602" spans="1:11" hidden="1" x14ac:dyDescent="0.25">
      <c r="A4602" s="185" t="s">
        <v>2668</v>
      </c>
      <c r="B4602" s="138" t="s">
        <v>10355</v>
      </c>
      <c r="C4602" s="139" t="s">
        <v>4119</v>
      </c>
      <c r="D4602" s="139">
        <v>0</v>
      </c>
      <c r="E4602" s="140">
        <f ca="1">OFFSET(INDEX(Composições!A:H,MATCH(Orçamentária!A4602,Composições!A:A,0),8),2,0)</f>
        <v>2077.9647530500001</v>
      </c>
      <c r="F4602" s="141">
        <f t="shared" ca="1" si="215"/>
        <v>0</v>
      </c>
      <c r="G4602" s="142">
        <f>IF($K4602="Padrão",BDI!$B$17,IF($K4602="Diferenciado",BDI!$E$17,0))</f>
        <v>0.21290000000000001</v>
      </c>
      <c r="H4602" s="140">
        <f t="shared" ca="1" si="213"/>
        <v>2520.36</v>
      </c>
      <c r="I4602" s="141">
        <f t="shared" ca="1" si="214"/>
        <v>0</v>
      </c>
      <c r="J4602" s="143"/>
      <c r="K4602" s="144" t="s">
        <v>3103</v>
      </c>
    </row>
    <row r="4603" spans="1:11" hidden="1" x14ac:dyDescent="0.25">
      <c r="A4603" s="185" t="s">
        <v>2669</v>
      </c>
      <c r="B4603" s="138" t="s">
        <v>10356</v>
      </c>
      <c r="C4603" s="139" t="s">
        <v>105</v>
      </c>
      <c r="D4603" s="139">
        <v>0</v>
      </c>
      <c r="E4603" s="140">
        <f ca="1">OFFSET(INDEX(Composições!A:H,MATCH(Orçamentária!A4603,Composições!A:A,0),8),2,0)</f>
        <v>82.692750000000004</v>
      </c>
      <c r="F4603" s="141">
        <f t="shared" ca="1" si="215"/>
        <v>0</v>
      </c>
      <c r="G4603" s="142">
        <f>IF($K4603="Padrão",BDI!$B$17,IF($K4603="Diferenciado",BDI!$E$17,0))</f>
        <v>0.21290000000000001</v>
      </c>
      <c r="H4603" s="140">
        <f t="shared" ca="1" si="213"/>
        <v>100.3</v>
      </c>
      <c r="I4603" s="141">
        <f t="shared" ca="1" si="214"/>
        <v>0</v>
      </c>
      <c r="J4603" s="143"/>
      <c r="K4603" s="144" t="s">
        <v>3103</v>
      </c>
    </row>
    <row r="4604" spans="1:11" hidden="1" x14ac:dyDescent="0.25">
      <c r="A4604" s="185" t="s">
        <v>2671</v>
      </c>
      <c r="B4604" s="138" t="s">
        <v>10357</v>
      </c>
      <c r="C4604" s="139" t="s">
        <v>17</v>
      </c>
      <c r="D4604" s="139">
        <v>0</v>
      </c>
      <c r="E4604" s="140">
        <f ca="1">OFFSET(INDEX(Composições!A:H,MATCH(Orçamentária!A4604,Composições!A:A,0),8),2,0)</f>
        <v>34.000490500000005</v>
      </c>
      <c r="F4604" s="141">
        <f t="shared" ca="1" si="215"/>
        <v>0</v>
      </c>
      <c r="G4604" s="142">
        <f>IF($K4604="Padrão",BDI!$B$17,IF($K4604="Diferenciado",BDI!$E$17,0))</f>
        <v>0.21290000000000001</v>
      </c>
      <c r="H4604" s="140">
        <f t="shared" ca="1" si="213"/>
        <v>41.24</v>
      </c>
      <c r="I4604" s="141">
        <f t="shared" ca="1" si="214"/>
        <v>0</v>
      </c>
      <c r="J4604" s="143"/>
      <c r="K4604" s="144" t="s">
        <v>3103</v>
      </c>
    </row>
    <row r="4605" spans="1:11" hidden="1" x14ac:dyDescent="0.25">
      <c r="A4605" s="137" t="s">
        <v>10358</v>
      </c>
      <c r="B4605" s="138" t="s">
        <v>10359</v>
      </c>
      <c r="C4605" s="139" t="s">
        <v>10360</v>
      </c>
      <c r="D4605" s="139">
        <v>0</v>
      </c>
      <c r="E4605" s="140" t="s">
        <v>12</v>
      </c>
      <c r="F4605" s="141" t="str">
        <f t="shared" si="215"/>
        <v/>
      </c>
      <c r="G4605" s="142">
        <f>IF($K4605="Padrão",BDI!$B$17,IF($K4605="Diferenciado",BDI!$E$17,0))</f>
        <v>0.21290000000000001</v>
      </c>
      <c r="H4605" s="140" t="str">
        <f t="shared" si="213"/>
        <v/>
      </c>
      <c r="I4605" s="141" t="str">
        <f t="shared" si="214"/>
        <v/>
      </c>
      <c r="J4605" s="143"/>
      <c r="K4605" s="144" t="s">
        <v>3103</v>
      </c>
    </row>
    <row r="4606" spans="1:11" hidden="1" x14ac:dyDescent="0.25">
      <c r="A4606" s="137" t="s">
        <v>10361</v>
      </c>
      <c r="B4606" s="138" t="s">
        <v>10362</v>
      </c>
      <c r="C4606" s="139" t="s">
        <v>17</v>
      </c>
      <c r="D4606" s="139">
        <v>0</v>
      </c>
      <c r="E4606" s="140" t="s">
        <v>12</v>
      </c>
      <c r="F4606" s="141" t="str">
        <f t="shared" si="215"/>
        <v/>
      </c>
      <c r="G4606" s="142">
        <f>IF($K4606="Padrão",BDI!$B$17,IF($K4606="Diferenciado",BDI!$E$17,0))</f>
        <v>0.21290000000000001</v>
      </c>
      <c r="H4606" s="140" t="str">
        <f t="shared" si="213"/>
        <v/>
      </c>
      <c r="I4606" s="141" t="str">
        <f t="shared" si="214"/>
        <v/>
      </c>
      <c r="J4606" s="143"/>
      <c r="K4606" s="144" t="s">
        <v>3103</v>
      </c>
    </row>
    <row r="4607" spans="1:11" hidden="1" x14ac:dyDescent="0.25">
      <c r="A4607" s="137" t="s">
        <v>10363</v>
      </c>
      <c r="B4607" s="138" t="s">
        <v>10364</v>
      </c>
      <c r="C4607" s="139" t="s">
        <v>17</v>
      </c>
      <c r="D4607" s="139">
        <v>0</v>
      </c>
      <c r="E4607" s="140" t="s">
        <v>12</v>
      </c>
      <c r="F4607" s="141" t="str">
        <f t="shared" si="215"/>
        <v/>
      </c>
      <c r="G4607" s="142">
        <f>IF($K4607="Padrão",BDI!$B$17,IF($K4607="Diferenciado",BDI!$E$17,0))</f>
        <v>0.21290000000000001</v>
      </c>
      <c r="H4607" s="140" t="str">
        <f t="shared" si="213"/>
        <v/>
      </c>
      <c r="I4607" s="141" t="str">
        <f t="shared" si="214"/>
        <v/>
      </c>
      <c r="J4607" s="143"/>
      <c r="K4607" s="144" t="s">
        <v>3103</v>
      </c>
    </row>
    <row r="4608" spans="1:11" ht="25.5" hidden="1" x14ac:dyDescent="0.25">
      <c r="A4608" s="137" t="s">
        <v>10365</v>
      </c>
      <c r="B4608" s="138" t="s">
        <v>10366</v>
      </c>
      <c r="C4608" s="139" t="s">
        <v>17</v>
      </c>
      <c r="D4608" s="139">
        <v>0</v>
      </c>
      <c r="E4608" s="140" t="s">
        <v>12</v>
      </c>
      <c r="F4608" s="141" t="str">
        <f t="shared" si="215"/>
        <v/>
      </c>
      <c r="G4608" s="142">
        <f>IF($K4608="Padrão",BDI!$B$17,IF($K4608="Diferenciado",BDI!$E$17,0))</f>
        <v>0.21290000000000001</v>
      </c>
      <c r="H4608" s="140" t="str">
        <f t="shared" si="213"/>
        <v/>
      </c>
      <c r="I4608" s="141" t="str">
        <f t="shared" si="214"/>
        <v/>
      </c>
      <c r="J4608" s="143"/>
      <c r="K4608" s="144" t="s">
        <v>3103</v>
      </c>
    </row>
    <row r="4609" spans="1:11" ht="25.5" hidden="1" x14ac:dyDescent="0.25">
      <c r="A4609" s="185" t="s">
        <v>2673</v>
      </c>
      <c r="B4609" s="138" t="s">
        <v>10367</v>
      </c>
      <c r="C4609" s="139" t="s">
        <v>17</v>
      </c>
      <c r="D4609" s="139">
        <v>0</v>
      </c>
      <c r="E4609" s="140">
        <f ca="1">OFFSET(INDEX(Composições!A:H,MATCH(Orçamentária!A4609,Composições!A:A,0),8),2,0)</f>
        <v>8629.3799999999992</v>
      </c>
      <c r="F4609" s="141">
        <f t="shared" ca="1" si="215"/>
        <v>0</v>
      </c>
      <c r="G4609" s="142">
        <f>IF($K4609="Padrão",BDI!$B$17,IF($K4609="Diferenciado",BDI!$E$17,0))</f>
        <v>0.21290000000000001</v>
      </c>
      <c r="H4609" s="140">
        <f t="shared" ca="1" si="213"/>
        <v>10466.58</v>
      </c>
      <c r="I4609" s="141">
        <f t="shared" ca="1" si="214"/>
        <v>0</v>
      </c>
      <c r="J4609" s="143"/>
      <c r="K4609" s="144" t="s">
        <v>3103</v>
      </c>
    </row>
    <row r="4610" spans="1:11" ht="25.5" hidden="1" x14ac:dyDescent="0.25">
      <c r="A4610" s="137" t="s">
        <v>10368</v>
      </c>
      <c r="B4610" s="138" t="s">
        <v>10369</v>
      </c>
      <c r="C4610" s="139" t="s">
        <v>17</v>
      </c>
      <c r="D4610" s="139">
        <v>0</v>
      </c>
      <c r="E4610" s="140" t="s">
        <v>12</v>
      </c>
      <c r="F4610" s="141" t="str">
        <f t="shared" si="215"/>
        <v/>
      </c>
      <c r="G4610" s="142">
        <f>IF($K4610="Padrão",BDI!$B$17,IF($K4610="Diferenciado",BDI!$E$17,0))</f>
        <v>0.21290000000000001</v>
      </c>
      <c r="H4610" s="140" t="str">
        <f t="shared" si="213"/>
        <v/>
      </c>
      <c r="I4610" s="141" t="str">
        <f t="shared" si="214"/>
        <v/>
      </c>
      <c r="J4610" s="143"/>
      <c r="K4610" s="144" t="s">
        <v>3103</v>
      </c>
    </row>
    <row r="4611" spans="1:11" hidden="1" x14ac:dyDescent="0.25">
      <c r="A4611" s="185" t="s">
        <v>2674</v>
      </c>
      <c r="B4611" s="138" t="s">
        <v>10370</v>
      </c>
      <c r="C4611" s="139" t="s">
        <v>17</v>
      </c>
      <c r="D4611" s="139">
        <v>0</v>
      </c>
      <c r="E4611" s="140">
        <f ca="1">OFFSET(INDEX(Composições!A:H,MATCH(Orçamentária!A4611,Composições!A:A,0),8),2,0)</f>
        <v>243.11673368864001</v>
      </c>
      <c r="F4611" s="141">
        <f t="shared" ca="1" si="215"/>
        <v>0</v>
      </c>
      <c r="G4611" s="142">
        <f>IF($K4611="Padrão",BDI!$B$17,IF($K4611="Diferenciado",BDI!$E$17,0))</f>
        <v>0.21290000000000001</v>
      </c>
      <c r="H4611" s="140">
        <f t="shared" ca="1" si="213"/>
        <v>294.88</v>
      </c>
      <c r="I4611" s="141">
        <f t="shared" ca="1" si="214"/>
        <v>0</v>
      </c>
      <c r="J4611" s="143"/>
      <c r="K4611" s="144" t="s">
        <v>3103</v>
      </c>
    </row>
    <row r="4612" spans="1:11" hidden="1" x14ac:dyDescent="0.25">
      <c r="A4612" s="137" t="s">
        <v>10371</v>
      </c>
      <c r="B4612" s="138" t="s">
        <v>10372</v>
      </c>
      <c r="C4612" s="139" t="s">
        <v>17</v>
      </c>
      <c r="D4612" s="139">
        <v>0</v>
      </c>
      <c r="E4612" s="140" t="s">
        <v>12</v>
      </c>
      <c r="F4612" s="141" t="str">
        <f t="shared" si="215"/>
        <v/>
      </c>
      <c r="G4612" s="142">
        <f>IF($K4612="Padrão",BDI!$B$17,IF($K4612="Diferenciado",BDI!$E$17,0))</f>
        <v>0.21290000000000001</v>
      </c>
      <c r="H4612" s="140" t="str">
        <f t="shared" si="213"/>
        <v/>
      </c>
      <c r="I4612" s="141" t="str">
        <f t="shared" si="214"/>
        <v/>
      </c>
      <c r="J4612" s="143"/>
      <c r="K4612" s="144" t="s">
        <v>3103</v>
      </c>
    </row>
    <row r="4613" spans="1:11" hidden="1" x14ac:dyDescent="0.25">
      <c r="A4613" s="185" t="s">
        <v>2680</v>
      </c>
      <c r="B4613" s="138" t="s">
        <v>10373</v>
      </c>
      <c r="C4613" s="139" t="s">
        <v>105</v>
      </c>
      <c r="D4613" s="139">
        <v>0</v>
      </c>
      <c r="E4613" s="140">
        <f ca="1">OFFSET(INDEX(Composições!A:H,MATCH(Orçamentária!A4613,Composições!A:A,0),8),2,0)</f>
        <v>4.3260586999999999</v>
      </c>
      <c r="F4613" s="141">
        <f t="shared" ca="1" si="215"/>
        <v>0</v>
      </c>
      <c r="G4613" s="142">
        <f>IF($K4613="Padrão",BDI!$B$17,IF($K4613="Diferenciado",BDI!$E$17,0))</f>
        <v>0.21290000000000001</v>
      </c>
      <c r="H4613" s="140">
        <f t="shared" ca="1" si="213"/>
        <v>5.25</v>
      </c>
      <c r="I4613" s="141">
        <f t="shared" ca="1" si="214"/>
        <v>0</v>
      </c>
      <c r="J4613" s="143"/>
      <c r="K4613" s="144" t="s">
        <v>3103</v>
      </c>
    </row>
    <row r="4614" spans="1:11" hidden="1" x14ac:dyDescent="0.25">
      <c r="A4614" s="185" t="s">
        <v>2682</v>
      </c>
      <c r="B4614" s="138" t="s">
        <v>10374</v>
      </c>
      <c r="C4614" s="139" t="s">
        <v>4119</v>
      </c>
      <c r="D4614" s="139">
        <v>0</v>
      </c>
      <c r="E4614" s="140">
        <f ca="1">OFFSET(INDEX(Composições!A:H,MATCH(Orçamentária!A4614,Composições!A:A,0),8),2,0)</f>
        <v>3113.4656184999999</v>
      </c>
      <c r="F4614" s="141">
        <f t="shared" ca="1" si="215"/>
        <v>0</v>
      </c>
      <c r="G4614" s="142">
        <f>IF($K4614="Padrão",BDI!$B$17,IF($K4614="Diferenciado",BDI!$E$17,0))</f>
        <v>0.21290000000000001</v>
      </c>
      <c r="H4614" s="140">
        <f t="shared" ref="H4614:H4677" ca="1" si="216">IF(ISNUMBER(E4614),ROUND(E4614*(1+G4614),2),"")</f>
        <v>3776.32</v>
      </c>
      <c r="I4614" s="141">
        <f t="shared" ref="I4614:I4677" ca="1" si="217">IF(ISNUMBER(E4614),ROUND(H4614*D4614,2),"")</f>
        <v>0</v>
      </c>
      <c r="J4614" s="143"/>
      <c r="K4614" s="144" t="s">
        <v>3103</v>
      </c>
    </row>
    <row r="4615" spans="1:11" hidden="1" x14ac:dyDescent="0.25">
      <c r="A4615" s="185" t="s">
        <v>2683</v>
      </c>
      <c r="B4615" s="138" t="s">
        <v>10375</v>
      </c>
      <c r="C4615" s="139" t="s">
        <v>4119</v>
      </c>
      <c r="D4615" s="139">
        <v>0</v>
      </c>
      <c r="E4615" s="140">
        <f ca="1">OFFSET(INDEX(Composições!A:H,MATCH(Orçamentária!A4615,Composições!A:A,0),8),2,0)</f>
        <v>3982.8486697999997</v>
      </c>
      <c r="F4615" s="141">
        <f t="shared" ref="F4615:F4678" ca="1" si="218">IF(ISNUMBER(E4615),D4615*E4615,"")</f>
        <v>0</v>
      </c>
      <c r="G4615" s="142">
        <f>IF($K4615="Padrão",BDI!$B$17,IF($K4615="Diferenciado",BDI!$E$17,0))</f>
        <v>0.21290000000000001</v>
      </c>
      <c r="H4615" s="140">
        <f t="shared" ca="1" si="216"/>
        <v>4830.8</v>
      </c>
      <c r="I4615" s="141">
        <f t="shared" ca="1" si="217"/>
        <v>0</v>
      </c>
      <c r="J4615" s="143"/>
      <c r="K4615" s="144" t="s">
        <v>3103</v>
      </c>
    </row>
    <row r="4616" spans="1:11" hidden="1" x14ac:dyDescent="0.25">
      <c r="A4616" s="185" t="s">
        <v>2684</v>
      </c>
      <c r="B4616" s="138" t="s">
        <v>10376</v>
      </c>
      <c r="C4616" s="139" t="s">
        <v>17</v>
      </c>
      <c r="D4616" s="139">
        <v>0</v>
      </c>
      <c r="E4616" s="140">
        <f ca="1">OFFSET(INDEX(Composições!A:H,MATCH(Orçamentária!A4616,Composições!A:A,0),8),2,0)</f>
        <v>515.55550000000005</v>
      </c>
      <c r="F4616" s="141">
        <f t="shared" ca="1" si="218"/>
        <v>0</v>
      </c>
      <c r="G4616" s="142">
        <f>IF($K4616="Padrão",BDI!$B$17,IF($K4616="Diferenciado",BDI!$E$17,0))</f>
        <v>0.21290000000000001</v>
      </c>
      <c r="H4616" s="140">
        <f t="shared" ca="1" si="216"/>
        <v>625.32000000000005</v>
      </c>
      <c r="I4616" s="141">
        <f t="shared" ca="1" si="217"/>
        <v>0</v>
      </c>
      <c r="J4616" s="143"/>
      <c r="K4616" s="144" t="s">
        <v>3103</v>
      </c>
    </row>
    <row r="4617" spans="1:11" hidden="1" x14ac:dyDescent="0.25">
      <c r="A4617" s="185" t="s">
        <v>2685</v>
      </c>
      <c r="B4617" s="138" t="s">
        <v>10377</v>
      </c>
      <c r="C4617" s="139" t="s">
        <v>17</v>
      </c>
      <c r="D4617" s="139">
        <v>0</v>
      </c>
      <c r="E4617" s="140">
        <f ca="1">OFFSET(INDEX(Composições!A:H,MATCH(Orçamentária!A4617,Composições!A:A,0),8),2,0)</f>
        <v>18.772000000000002</v>
      </c>
      <c r="F4617" s="141">
        <f t="shared" ca="1" si="218"/>
        <v>0</v>
      </c>
      <c r="G4617" s="142">
        <f>IF($K4617="Padrão",BDI!$B$17,IF($K4617="Diferenciado",BDI!$E$17,0))</f>
        <v>0.21290000000000001</v>
      </c>
      <c r="H4617" s="140">
        <f t="shared" ca="1" si="216"/>
        <v>22.77</v>
      </c>
      <c r="I4617" s="141">
        <f t="shared" ca="1" si="217"/>
        <v>0</v>
      </c>
      <c r="J4617" s="143"/>
      <c r="K4617" s="144" t="s">
        <v>3103</v>
      </c>
    </row>
    <row r="4618" spans="1:11" hidden="1" x14ac:dyDescent="0.25">
      <c r="A4618" s="185" t="s">
        <v>2686</v>
      </c>
      <c r="B4618" s="138" t="s">
        <v>10378</v>
      </c>
      <c r="C4618" s="139" t="s">
        <v>17</v>
      </c>
      <c r="D4618" s="139">
        <v>0</v>
      </c>
      <c r="E4618" s="140">
        <f ca="1">OFFSET(INDEX(Composições!A:H,MATCH(Orçamentária!A4618,Composições!A:A,0),8),2,0)</f>
        <v>63.374499999999991</v>
      </c>
      <c r="F4618" s="141">
        <f t="shared" ca="1" si="218"/>
        <v>0</v>
      </c>
      <c r="G4618" s="142">
        <f>IF($K4618="Padrão",BDI!$B$17,IF($K4618="Diferenciado",BDI!$E$17,0))</f>
        <v>0.21290000000000001</v>
      </c>
      <c r="H4618" s="140">
        <f t="shared" ca="1" si="216"/>
        <v>76.87</v>
      </c>
      <c r="I4618" s="141">
        <f t="shared" ca="1" si="217"/>
        <v>0</v>
      </c>
      <c r="J4618" s="143"/>
      <c r="K4618" s="144" t="s">
        <v>3103</v>
      </c>
    </row>
    <row r="4619" spans="1:11" hidden="1" x14ac:dyDescent="0.25">
      <c r="A4619" s="185" t="s">
        <v>2687</v>
      </c>
      <c r="B4619" s="138" t="s">
        <v>10379</v>
      </c>
      <c r="C4619" s="139" t="s">
        <v>17</v>
      </c>
      <c r="D4619" s="139">
        <v>0</v>
      </c>
      <c r="E4619" s="140">
        <f ca="1">OFFSET(INDEX(Composições!A:H,MATCH(Orçamentária!A4619,Composições!A:A,0),8),2,0)</f>
        <v>97.260999999999996</v>
      </c>
      <c r="F4619" s="141">
        <f t="shared" ca="1" si="218"/>
        <v>0</v>
      </c>
      <c r="G4619" s="142">
        <f>IF($K4619="Padrão",BDI!$B$17,IF($K4619="Diferenciado",BDI!$E$17,0))</f>
        <v>0.21290000000000001</v>
      </c>
      <c r="H4619" s="140">
        <f t="shared" ca="1" si="216"/>
        <v>117.97</v>
      </c>
      <c r="I4619" s="141">
        <f t="shared" ca="1" si="217"/>
        <v>0</v>
      </c>
      <c r="J4619" s="143"/>
      <c r="K4619" s="144" t="s">
        <v>3103</v>
      </c>
    </row>
    <row r="4620" spans="1:11" hidden="1" x14ac:dyDescent="0.25">
      <c r="A4620" s="185" t="s">
        <v>2688</v>
      </c>
      <c r="B4620" s="138" t="s">
        <v>10380</v>
      </c>
      <c r="C4620" s="139" t="s">
        <v>17</v>
      </c>
      <c r="D4620" s="139">
        <v>0</v>
      </c>
      <c r="E4620" s="140">
        <f ca="1">OFFSET(INDEX(Composições!A:H,MATCH(Orçamentária!A4620,Composições!A:A,0),8),2,0)</f>
        <v>154.40349999999998</v>
      </c>
      <c r="F4620" s="141">
        <f t="shared" ca="1" si="218"/>
        <v>0</v>
      </c>
      <c r="G4620" s="142">
        <f>IF($K4620="Padrão",BDI!$B$17,IF($K4620="Diferenciado",BDI!$E$17,0))</f>
        <v>0.21290000000000001</v>
      </c>
      <c r="H4620" s="140">
        <f t="shared" ca="1" si="216"/>
        <v>187.28</v>
      </c>
      <c r="I4620" s="141">
        <f t="shared" ca="1" si="217"/>
        <v>0</v>
      </c>
      <c r="J4620" s="143"/>
      <c r="K4620" s="144" t="s">
        <v>3103</v>
      </c>
    </row>
    <row r="4621" spans="1:11" hidden="1" x14ac:dyDescent="0.25">
      <c r="A4621" s="185" t="s">
        <v>2689</v>
      </c>
      <c r="B4621" s="138" t="s">
        <v>10381</v>
      </c>
      <c r="C4621" s="139" t="s">
        <v>17</v>
      </c>
      <c r="D4621" s="139">
        <v>0</v>
      </c>
      <c r="E4621" s="140">
        <f ca="1">OFFSET(INDEX(Composições!A:H,MATCH(Orçamentária!A4621,Composições!A:A,0),8),2,0)</f>
        <v>537.63349999999991</v>
      </c>
      <c r="F4621" s="141">
        <f t="shared" ca="1" si="218"/>
        <v>0</v>
      </c>
      <c r="G4621" s="142">
        <f>IF($K4621="Padrão",BDI!$B$17,IF($K4621="Diferenciado",BDI!$E$17,0))</f>
        <v>0.21290000000000001</v>
      </c>
      <c r="H4621" s="140">
        <f t="shared" ca="1" si="216"/>
        <v>652.1</v>
      </c>
      <c r="I4621" s="141">
        <f t="shared" ca="1" si="217"/>
        <v>0</v>
      </c>
      <c r="J4621" s="143"/>
      <c r="K4621" s="144" t="s">
        <v>3103</v>
      </c>
    </row>
    <row r="4622" spans="1:11" hidden="1" x14ac:dyDescent="0.25">
      <c r="A4622" s="185" t="s">
        <v>2690</v>
      </c>
      <c r="B4622" s="138" t="s">
        <v>10382</v>
      </c>
      <c r="C4622" s="139" t="s">
        <v>17</v>
      </c>
      <c r="D4622" s="139">
        <v>0</v>
      </c>
      <c r="E4622" s="140">
        <f ca="1">OFFSET(INDEX(Composições!A:H,MATCH(Orçamentária!A4622,Composições!A:A,0),8),2,0)</f>
        <v>77.396499999999989</v>
      </c>
      <c r="F4622" s="141">
        <f t="shared" ca="1" si="218"/>
        <v>0</v>
      </c>
      <c r="G4622" s="142">
        <f>IF($K4622="Padrão",BDI!$B$17,IF($K4622="Diferenciado",BDI!$E$17,0))</f>
        <v>0.21290000000000001</v>
      </c>
      <c r="H4622" s="140">
        <f t="shared" ca="1" si="216"/>
        <v>93.87</v>
      </c>
      <c r="I4622" s="141">
        <f t="shared" ca="1" si="217"/>
        <v>0</v>
      </c>
      <c r="J4622" s="143"/>
      <c r="K4622" s="144" t="s">
        <v>3103</v>
      </c>
    </row>
    <row r="4623" spans="1:11" hidden="1" x14ac:dyDescent="0.25">
      <c r="A4623" s="185" t="s">
        <v>2691</v>
      </c>
      <c r="B4623" s="138" t="s">
        <v>10383</v>
      </c>
      <c r="C4623" s="139" t="s">
        <v>17</v>
      </c>
      <c r="D4623" s="139">
        <v>0</v>
      </c>
      <c r="E4623" s="140">
        <f ca="1">OFFSET(INDEX(Composições!A:H,MATCH(Orçamentária!A4623,Composições!A:A,0),8),2,0)</f>
        <v>123.5855</v>
      </c>
      <c r="F4623" s="141">
        <f t="shared" ca="1" si="218"/>
        <v>0</v>
      </c>
      <c r="G4623" s="142">
        <f>IF($K4623="Padrão",BDI!$B$17,IF($K4623="Diferenciado",BDI!$E$17,0))</f>
        <v>0.21290000000000001</v>
      </c>
      <c r="H4623" s="140">
        <f t="shared" ca="1" si="216"/>
        <v>149.9</v>
      </c>
      <c r="I4623" s="141">
        <f t="shared" ca="1" si="217"/>
        <v>0</v>
      </c>
      <c r="J4623" s="143"/>
      <c r="K4623" s="144" t="s">
        <v>3103</v>
      </c>
    </row>
    <row r="4624" spans="1:11" hidden="1" x14ac:dyDescent="0.25">
      <c r="A4624" s="185" t="s">
        <v>2692</v>
      </c>
      <c r="B4624" s="138" t="s">
        <v>10384</v>
      </c>
      <c r="C4624" s="139" t="s">
        <v>17</v>
      </c>
      <c r="D4624" s="139">
        <v>0</v>
      </c>
      <c r="E4624" s="140">
        <f ca="1">OFFSET(INDEX(Composições!A:H,MATCH(Orçamentária!A4624,Composições!A:A,0),8),2,0)</f>
        <v>183.559</v>
      </c>
      <c r="F4624" s="141">
        <f t="shared" ca="1" si="218"/>
        <v>0</v>
      </c>
      <c r="G4624" s="142">
        <f>IF($K4624="Padrão",BDI!$B$17,IF($K4624="Diferenciado",BDI!$E$17,0))</f>
        <v>0.21290000000000001</v>
      </c>
      <c r="H4624" s="140">
        <f t="shared" ca="1" si="216"/>
        <v>222.64</v>
      </c>
      <c r="I4624" s="141">
        <f t="shared" ca="1" si="217"/>
        <v>0</v>
      </c>
      <c r="J4624" s="143"/>
      <c r="K4624" s="144" t="s">
        <v>3103</v>
      </c>
    </row>
    <row r="4625" spans="1:11" hidden="1" x14ac:dyDescent="0.25">
      <c r="A4625" s="185" t="s">
        <v>2693</v>
      </c>
      <c r="B4625" s="138" t="s">
        <v>10385</v>
      </c>
      <c r="C4625" s="139" t="s">
        <v>17</v>
      </c>
      <c r="D4625" s="139">
        <v>0</v>
      </c>
      <c r="E4625" s="140">
        <f ca="1">OFFSET(INDEX(Composições!A:H,MATCH(Orçamentária!A4625,Composições!A:A,0),8),2,0)</f>
        <v>436.24949999999995</v>
      </c>
      <c r="F4625" s="141">
        <f t="shared" ca="1" si="218"/>
        <v>0</v>
      </c>
      <c r="G4625" s="142">
        <f>IF($K4625="Padrão",BDI!$B$17,IF($K4625="Diferenciado",BDI!$E$17,0))</f>
        <v>0.21290000000000001</v>
      </c>
      <c r="H4625" s="140">
        <f t="shared" ca="1" si="216"/>
        <v>529.13</v>
      </c>
      <c r="I4625" s="141">
        <f t="shared" ca="1" si="217"/>
        <v>0</v>
      </c>
      <c r="J4625" s="143"/>
      <c r="K4625" s="144" t="s">
        <v>3103</v>
      </c>
    </row>
    <row r="4626" spans="1:11" hidden="1" x14ac:dyDescent="0.25">
      <c r="A4626" s="137" t="s">
        <v>10386</v>
      </c>
      <c r="B4626" s="138" t="s">
        <v>10387</v>
      </c>
      <c r="C4626" s="139" t="s">
        <v>17</v>
      </c>
      <c r="D4626" s="139">
        <v>0</v>
      </c>
      <c r="E4626" s="140" t="s">
        <v>12</v>
      </c>
      <c r="F4626" s="141" t="str">
        <f t="shared" si="218"/>
        <v/>
      </c>
      <c r="G4626" s="142">
        <f>IF($K4626="Padrão",BDI!$B$17,IF($K4626="Diferenciado",BDI!$E$17,0))</f>
        <v>0.21290000000000001</v>
      </c>
      <c r="H4626" s="140" t="str">
        <f t="shared" si="216"/>
        <v/>
      </c>
      <c r="I4626" s="141" t="str">
        <f t="shared" si="217"/>
        <v/>
      </c>
      <c r="J4626" s="143"/>
      <c r="K4626" s="144" t="s">
        <v>3103</v>
      </c>
    </row>
    <row r="4627" spans="1:11" hidden="1" x14ac:dyDescent="0.25">
      <c r="A4627" s="137" t="s">
        <v>10388</v>
      </c>
      <c r="B4627" s="138" t="s">
        <v>10389</v>
      </c>
      <c r="C4627" s="139" t="s">
        <v>17</v>
      </c>
      <c r="D4627" s="139">
        <v>0</v>
      </c>
      <c r="E4627" s="140" t="s">
        <v>12</v>
      </c>
      <c r="F4627" s="141" t="str">
        <f t="shared" si="218"/>
        <v/>
      </c>
      <c r="G4627" s="142">
        <f>IF($K4627="Padrão",BDI!$B$17,IF($K4627="Diferenciado",BDI!$E$17,0))</f>
        <v>0.21290000000000001</v>
      </c>
      <c r="H4627" s="140" t="str">
        <f t="shared" si="216"/>
        <v/>
      </c>
      <c r="I4627" s="141" t="str">
        <f t="shared" si="217"/>
        <v/>
      </c>
      <c r="J4627" s="143"/>
      <c r="K4627" s="144" t="s">
        <v>3103</v>
      </c>
    </row>
    <row r="4628" spans="1:11" ht="25.5" hidden="1" x14ac:dyDescent="0.25">
      <c r="A4628" s="137" t="s">
        <v>10390</v>
      </c>
      <c r="B4628" s="138" t="s">
        <v>10391</v>
      </c>
      <c r="C4628" s="139" t="s">
        <v>17</v>
      </c>
      <c r="D4628" s="139">
        <v>0</v>
      </c>
      <c r="E4628" s="140" t="s">
        <v>12</v>
      </c>
      <c r="F4628" s="141" t="str">
        <f t="shared" si="218"/>
        <v/>
      </c>
      <c r="G4628" s="142">
        <f>IF($K4628="Padrão",BDI!$B$17,IF($K4628="Diferenciado",BDI!$E$17,0))</f>
        <v>0.21290000000000001</v>
      </c>
      <c r="H4628" s="140" t="str">
        <f t="shared" si="216"/>
        <v/>
      </c>
      <c r="I4628" s="141" t="str">
        <f t="shared" si="217"/>
        <v/>
      </c>
      <c r="J4628" s="143"/>
      <c r="K4628" s="144" t="s">
        <v>3103</v>
      </c>
    </row>
    <row r="4629" spans="1:11" hidden="1" x14ac:dyDescent="0.25">
      <c r="A4629" s="137" t="s">
        <v>10392</v>
      </c>
      <c r="B4629" s="138" t="s">
        <v>10393</v>
      </c>
      <c r="C4629" s="139" t="s">
        <v>105</v>
      </c>
      <c r="D4629" s="139">
        <v>0</v>
      </c>
      <c r="E4629" s="140" t="s">
        <v>12</v>
      </c>
      <c r="F4629" s="141" t="str">
        <f t="shared" si="218"/>
        <v/>
      </c>
      <c r="G4629" s="142">
        <f>IF($K4629="Padrão",BDI!$B$17,IF($K4629="Diferenciado",BDI!$E$17,0))</f>
        <v>0.21290000000000001</v>
      </c>
      <c r="H4629" s="140" t="str">
        <f t="shared" si="216"/>
        <v/>
      </c>
      <c r="I4629" s="141" t="str">
        <f t="shared" si="217"/>
        <v/>
      </c>
      <c r="J4629" s="143"/>
      <c r="K4629" s="144" t="s">
        <v>3103</v>
      </c>
    </row>
    <row r="4630" spans="1:11" hidden="1" x14ac:dyDescent="0.25">
      <c r="A4630" s="185" t="s">
        <v>2694</v>
      </c>
      <c r="B4630" s="138" t="s">
        <v>10394</v>
      </c>
      <c r="C4630" s="139" t="s">
        <v>17</v>
      </c>
      <c r="D4630" s="139">
        <v>0</v>
      </c>
      <c r="E4630" s="140">
        <f ca="1">OFFSET(INDEX(Composições!A:H,MATCH(Orçamentária!A4630,Composições!A:A,0),8),2,0)</f>
        <v>50.553870000000003</v>
      </c>
      <c r="F4630" s="141">
        <f t="shared" ca="1" si="218"/>
        <v>0</v>
      </c>
      <c r="G4630" s="142">
        <f>IF($K4630="Padrão",BDI!$B$17,IF($K4630="Diferenciado",BDI!$E$17,0))</f>
        <v>0.21290000000000001</v>
      </c>
      <c r="H4630" s="140">
        <f t="shared" ca="1" si="216"/>
        <v>61.32</v>
      </c>
      <c r="I4630" s="141">
        <f t="shared" ca="1" si="217"/>
        <v>0</v>
      </c>
      <c r="J4630" s="143"/>
      <c r="K4630" s="144" t="s">
        <v>3103</v>
      </c>
    </row>
    <row r="4631" spans="1:11" hidden="1" x14ac:dyDescent="0.25">
      <c r="A4631" s="185" t="s">
        <v>2696</v>
      </c>
      <c r="B4631" s="138" t="s">
        <v>10395</v>
      </c>
      <c r="C4631" s="139" t="s">
        <v>17</v>
      </c>
      <c r="D4631" s="139">
        <v>0</v>
      </c>
      <c r="E4631" s="140">
        <f ca="1">OFFSET(INDEX(Composições!A:H,MATCH(Orçamentária!A4631,Composições!A:A,0),8),2,0)</f>
        <v>50.553870000000003</v>
      </c>
      <c r="F4631" s="141">
        <f t="shared" ca="1" si="218"/>
        <v>0</v>
      </c>
      <c r="G4631" s="142">
        <f>IF($K4631="Padrão",BDI!$B$17,IF($K4631="Diferenciado",BDI!$E$17,0))</f>
        <v>0.21290000000000001</v>
      </c>
      <c r="H4631" s="140">
        <f t="shared" ca="1" si="216"/>
        <v>61.32</v>
      </c>
      <c r="I4631" s="141">
        <f t="shared" ca="1" si="217"/>
        <v>0</v>
      </c>
      <c r="J4631" s="143"/>
      <c r="K4631" s="144" t="s">
        <v>3103</v>
      </c>
    </row>
    <row r="4632" spans="1:11" hidden="1" x14ac:dyDescent="0.25">
      <c r="A4632" s="185" t="s">
        <v>2698</v>
      </c>
      <c r="B4632" s="138" t="s">
        <v>10396</v>
      </c>
      <c r="C4632" s="139" t="s">
        <v>17</v>
      </c>
      <c r="D4632" s="139">
        <v>0</v>
      </c>
      <c r="E4632" s="140">
        <f ca="1">OFFSET(INDEX(Composições!A:H,MATCH(Orçamentária!A4632,Composições!A:A,0),8),2,0)</f>
        <v>108.72550975</v>
      </c>
      <c r="F4632" s="141">
        <f t="shared" ca="1" si="218"/>
        <v>0</v>
      </c>
      <c r="G4632" s="142">
        <f>IF($K4632="Padrão",BDI!$B$17,IF($K4632="Diferenciado",BDI!$E$17,0))</f>
        <v>0.21290000000000001</v>
      </c>
      <c r="H4632" s="140">
        <f t="shared" ca="1" si="216"/>
        <v>131.87</v>
      </c>
      <c r="I4632" s="141">
        <f t="shared" ca="1" si="217"/>
        <v>0</v>
      </c>
      <c r="J4632" s="143"/>
      <c r="K4632" s="144" t="s">
        <v>3103</v>
      </c>
    </row>
    <row r="4633" spans="1:11" hidden="1" x14ac:dyDescent="0.25">
      <c r="A4633" s="185" t="s">
        <v>2700</v>
      </c>
      <c r="B4633" s="138" t="s">
        <v>10397</v>
      </c>
      <c r="C4633" s="139" t="s">
        <v>17</v>
      </c>
      <c r="D4633" s="139">
        <v>0</v>
      </c>
      <c r="E4633" s="140">
        <f ca="1">OFFSET(INDEX(Composições!A:H,MATCH(Orçamentária!A4633,Composições!A:A,0),8),2,0)</f>
        <v>108.72550975</v>
      </c>
      <c r="F4633" s="141">
        <f t="shared" ca="1" si="218"/>
        <v>0</v>
      </c>
      <c r="G4633" s="142">
        <f>IF($K4633="Padrão",BDI!$B$17,IF($K4633="Diferenciado",BDI!$E$17,0))</f>
        <v>0.21290000000000001</v>
      </c>
      <c r="H4633" s="140">
        <f t="shared" ca="1" si="216"/>
        <v>131.87</v>
      </c>
      <c r="I4633" s="141">
        <f t="shared" ca="1" si="217"/>
        <v>0</v>
      </c>
      <c r="J4633" s="143"/>
      <c r="K4633" s="144" t="s">
        <v>3103</v>
      </c>
    </row>
    <row r="4634" spans="1:11" hidden="1" x14ac:dyDescent="0.25">
      <c r="A4634" s="185" t="s">
        <v>2702</v>
      </c>
      <c r="B4634" s="138" t="s">
        <v>10398</v>
      </c>
      <c r="C4634" s="139" t="s">
        <v>17</v>
      </c>
      <c r="D4634" s="139">
        <v>0</v>
      </c>
      <c r="E4634" s="140">
        <f ca="1">OFFSET(INDEX(Composições!A:H,MATCH(Orçamentária!A4634,Composições!A:A,0),8),2,0)</f>
        <v>108.72550975</v>
      </c>
      <c r="F4634" s="141">
        <f t="shared" ca="1" si="218"/>
        <v>0</v>
      </c>
      <c r="G4634" s="142">
        <f>IF($K4634="Padrão",BDI!$B$17,IF($K4634="Diferenciado",BDI!$E$17,0))</f>
        <v>0.21290000000000001</v>
      </c>
      <c r="H4634" s="140">
        <f t="shared" ca="1" si="216"/>
        <v>131.87</v>
      </c>
      <c r="I4634" s="141">
        <f t="shared" ca="1" si="217"/>
        <v>0</v>
      </c>
      <c r="J4634" s="143"/>
      <c r="K4634" s="144" t="s">
        <v>3103</v>
      </c>
    </row>
    <row r="4635" spans="1:11" hidden="1" x14ac:dyDescent="0.25">
      <c r="A4635" s="185" t="s">
        <v>2704</v>
      </c>
      <c r="B4635" s="138" t="s">
        <v>10399</v>
      </c>
      <c r="C4635" s="139" t="s">
        <v>1789</v>
      </c>
      <c r="D4635" s="139">
        <v>0</v>
      </c>
      <c r="E4635" s="140">
        <f ca="1">OFFSET(INDEX(Composições!A:H,MATCH(Orçamentária!A4635,Composições!A:A,0),8),2,0)</f>
        <v>856.88066750000007</v>
      </c>
      <c r="F4635" s="141">
        <f t="shared" ca="1" si="218"/>
        <v>0</v>
      </c>
      <c r="G4635" s="142">
        <f>IF($K4635="Padrão",BDI!$B$17,IF($K4635="Diferenciado",BDI!$E$17,0))</f>
        <v>0.21290000000000001</v>
      </c>
      <c r="H4635" s="140">
        <f t="shared" ca="1" si="216"/>
        <v>1039.31</v>
      </c>
      <c r="I4635" s="141">
        <f t="shared" ca="1" si="217"/>
        <v>0</v>
      </c>
      <c r="J4635" s="143"/>
      <c r="K4635" s="144" t="s">
        <v>3103</v>
      </c>
    </row>
    <row r="4636" spans="1:11" hidden="1" x14ac:dyDescent="0.25">
      <c r="A4636" s="185" t="s">
        <v>2706</v>
      </c>
      <c r="B4636" s="138" t="s">
        <v>2707</v>
      </c>
      <c r="C4636" s="139" t="s">
        <v>17</v>
      </c>
      <c r="D4636" s="139">
        <v>0</v>
      </c>
      <c r="E4636" s="140">
        <f ca="1">OFFSET(INDEX(Composições!A:H,MATCH(Orçamentária!A4636,Composições!A:A,0),8),2,0)</f>
        <v>108.72550975</v>
      </c>
      <c r="F4636" s="141">
        <f t="shared" ca="1" si="218"/>
        <v>0</v>
      </c>
      <c r="G4636" s="142">
        <f>IF($K4636="Padrão",BDI!$B$17,IF($K4636="Diferenciado",BDI!$E$17,0))</f>
        <v>0.21290000000000001</v>
      </c>
      <c r="H4636" s="140">
        <f t="shared" ca="1" si="216"/>
        <v>131.87</v>
      </c>
      <c r="I4636" s="141">
        <f t="shared" ca="1" si="217"/>
        <v>0</v>
      </c>
      <c r="J4636" s="143"/>
      <c r="K4636" s="144" t="s">
        <v>3103</v>
      </c>
    </row>
    <row r="4637" spans="1:11" hidden="1" x14ac:dyDescent="0.25">
      <c r="A4637" s="185" t="s">
        <v>2708</v>
      </c>
      <c r="B4637" s="138" t="s">
        <v>2709</v>
      </c>
      <c r="C4637" s="139" t="s">
        <v>17</v>
      </c>
      <c r="D4637" s="139">
        <v>0</v>
      </c>
      <c r="E4637" s="140">
        <f ca="1">OFFSET(INDEX(Composições!A:H,MATCH(Orçamentária!A4637,Composições!A:A,0),8),2,0)</f>
        <v>108.72550975</v>
      </c>
      <c r="F4637" s="141">
        <f t="shared" ca="1" si="218"/>
        <v>0</v>
      </c>
      <c r="G4637" s="142">
        <f>IF($K4637="Padrão",BDI!$B$17,IF($K4637="Diferenciado",BDI!$E$17,0))</f>
        <v>0.21290000000000001</v>
      </c>
      <c r="H4637" s="140">
        <f t="shared" ca="1" si="216"/>
        <v>131.87</v>
      </c>
      <c r="I4637" s="141">
        <f t="shared" ca="1" si="217"/>
        <v>0</v>
      </c>
      <c r="J4637" s="143"/>
      <c r="K4637" s="144" t="s">
        <v>3103</v>
      </c>
    </row>
    <row r="4638" spans="1:11" hidden="1" x14ac:dyDescent="0.25">
      <c r="A4638" s="185" t="s">
        <v>2710</v>
      </c>
      <c r="B4638" s="138" t="s">
        <v>2711</v>
      </c>
      <c r="C4638" s="139" t="s">
        <v>17</v>
      </c>
      <c r="D4638" s="139">
        <v>0</v>
      </c>
      <c r="E4638" s="140">
        <f ca="1">OFFSET(INDEX(Composições!A:H,MATCH(Orçamentária!A4638,Composições!A:A,0),8),2,0)</f>
        <v>108.72550975</v>
      </c>
      <c r="F4638" s="141">
        <f t="shared" ca="1" si="218"/>
        <v>0</v>
      </c>
      <c r="G4638" s="142">
        <f>IF($K4638="Padrão",BDI!$B$17,IF($K4638="Diferenciado",BDI!$E$17,0))</f>
        <v>0.21290000000000001</v>
      </c>
      <c r="H4638" s="140">
        <f t="shared" ca="1" si="216"/>
        <v>131.87</v>
      </c>
      <c r="I4638" s="141">
        <f t="shared" ca="1" si="217"/>
        <v>0</v>
      </c>
      <c r="J4638" s="143"/>
      <c r="K4638" s="144" t="s">
        <v>3103</v>
      </c>
    </row>
    <row r="4639" spans="1:11" hidden="1" x14ac:dyDescent="0.25">
      <c r="A4639" s="185" t="s">
        <v>2712</v>
      </c>
      <c r="B4639" s="138" t="s">
        <v>10400</v>
      </c>
      <c r="C4639" s="139" t="s">
        <v>105</v>
      </c>
      <c r="D4639" s="139">
        <v>0</v>
      </c>
      <c r="E4639" s="140">
        <f ca="1">OFFSET(INDEX(Composições!A:H,MATCH(Orçamentária!A4639,Composições!A:A,0),8),2,0)</f>
        <v>2.5766165999999999</v>
      </c>
      <c r="F4639" s="141">
        <f t="shared" ca="1" si="218"/>
        <v>0</v>
      </c>
      <c r="G4639" s="142">
        <f>IF($K4639="Padrão",BDI!$B$17,IF($K4639="Diferenciado",BDI!$E$17,0))</f>
        <v>0.21290000000000001</v>
      </c>
      <c r="H4639" s="140">
        <f t="shared" ca="1" si="216"/>
        <v>3.13</v>
      </c>
      <c r="I4639" s="141">
        <f t="shared" ca="1" si="217"/>
        <v>0</v>
      </c>
      <c r="J4639" s="143"/>
      <c r="K4639" s="144" t="s">
        <v>3103</v>
      </c>
    </row>
    <row r="4640" spans="1:11" hidden="1" x14ac:dyDescent="0.25">
      <c r="A4640" s="185" t="s">
        <v>2714</v>
      </c>
      <c r="B4640" s="138" t="s">
        <v>10401</v>
      </c>
      <c r="C4640" s="139" t="s">
        <v>105</v>
      </c>
      <c r="D4640" s="139">
        <v>0</v>
      </c>
      <c r="E4640" s="140">
        <f ca="1">OFFSET(INDEX(Composições!A:H,MATCH(Orçamentária!A4640,Composições!A:A,0),8),2,0)</f>
        <v>2.5766165999999999</v>
      </c>
      <c r="F4640" s="141">
        <f t="shared" ca="1" si="218"/>
        <v>0</v>
      </c>
      <c r="G4640" s="142">
        <f>IF($K4640="Padrão",BDI!$B$17,IF($K4640="Diferenciado",BDI!$E$17,0))</f>
        <v>0.21290000000000001</v>
      </c>
      <c r="H4640" s="140">
        <f t="shared" ca="1" si="216"/>
        <v>3.13</v>
      </c>
      <c r="I4640" s="141">
        <f t="shared" ca="1" si="217"/>
        <v>0</v>
      </c>
      <c r="J4640" s="143"/>
      <c r="K4640" s="144" t="s">
        <v>3103</v>
      </c>
    </row>
    <row r="4641" spans="1:11" hidden="1" x14ac:dyDescent="0.25">
      <c r="A4641" s="185" t="s">
        <v>2716</v>
      </c>
      <c r="B4641" s="138" t="s">
        <v>10402</v>
      </c>
      <c r="C4641" s="139" t="s">
        <v>105</v>
      </c>
      <c r="D4641" s="139">
        <v>0</v>
      </c>
      <c r="E4641" s="140">
        <f ca="1">OFFSET(INDEX(Composições!A:H,MATCH(Orçamentária!A4641,Composições!A:A,0),8),2,0)</f>
        <v>2.5766165999999999</v>
      </c>
      <c r="F4641" s="141">
        <f t="shared" ca="1" si="218"/>
        <v>0</v>
      </c>
      <c r="G4641" s="142">
        <f>IF($K4641="Padrão",BDI!$B$17,IF($K4641="Diferenciado",BDI!$E$17,0))</f>
        <v>0.21290000000000001</v>
      </c>
      <c r="H4641" s="140">
        <f t="shared" ca="1" si="216"/>
        <v>3.13</v>
      </c>
      <c r="I4641" s="141">
        <f t="shared" ca="1" si="217"/>
        <v>0</v>
      </c>
      <c r="J4641" s="143"/>
      <c r="K4641" s="144" t="s">
        <v>3103</v>
      </c>
    </row>
    <row r="4642" spans="1:11" ht="25.5" hidden="1" x14ac:dyDescent="0.25">
      <c r="A4642" s="185" t="s">
        <v>2718</v>
      </c>
      <c r="B4642" s="138" t="s">
        <v>2719</v>
      </c>
      <c r="C4642" s="139" t="s">
        <v>17</v>
      </c>
      <c r="D4642" s="139">
        <v>0</v>
      </c>
      <c r="E4642" s="140">
        <f ca="1">OFFSET(INDEX(Composições!A:H,MATCH(Orçamentária!A4642,Composições!A:A,0),8),2,0)</f>
        <v>74.031642750000003</v>
      </c>
      <c r="F4642" s="141">
        <f t="shared" ca="1" si="218"/>
        <v>0</v>
      </c>
      <c r="G4642" s="142">
        <f>IF($K4642="Padrão",BDI!$B$17,IF($K4642="Diferenciado",BDI!$E$17,0))</f>
        <v>0.21290000000000001</v>
      </c>
      <c r="H4642" s="140">
        <f t="shared" ca="1" si="216"/>
        <v>89.79</v>
      </c>
      <c r="I4642" s="141">
        <f t="shared" ca="1" si="217"/>
        <v>0</v>
      </c>
      <c r="J4642" s="143"/>
      <c r="K4642" s="144" t="s">
        <v>3103</v>
      </c>
    </row>
    <row r="4643" spans="1:11" hidden="1" x14ac:dyDescent="0.25">
      <c r="A4643" s="185" t="s">
        <v>2720</v>
      </c>
      <c r="B4643" s="138" t="s">
        <v>2721</v>
      </c>
      <c r="C4643" s="139" t="s">
        <v>17</v>
      </c>
      <c r="D4643" s="139">
        <v>0</v>
      </c>
      <c r="E4643" s="140">
        <f ca="1">OFFSET(INDEX(Composições!A:H,MATCH(Orçamentária!A4643,Composições!A:A,0),8),2,0)</f>
        <v>74.031642750000003</v>
      </c>
      <c r="F4643" s="141">
        <f t="shared" ca="1" si="218"/>
        <v>0</v>
      </c>
      <c r="G4643" s="142">
        <f>IF($K4643="Padrão",BDI!$B$17,IF($K4643="Diferenciado",BDI!$E$17,0))</f>
        <v>0.21290000000000001</v>
      </c>
      <c r="H4643" s="140">
        <f t="shared" ca="1" si="216"/>
        <v>89.79</v>
      </c>
      <c r="I4643" s="141">
        <f t="shared" ca="1" si="217"/>
        <v>0</v>
      </c>
      <c r="J4643" s="143"/>
      <c r="K4643" s="144" t="s">
        <v>3103</v>
      </c>
    </row>
    <row r="4644" spans="1:11" ht="25.5" hidden="1" x14ac:dyDescent="0.25">
      <c r="A4644" s="185" t="s">
        <v>2722</v>
      </c>
      <c r="B4644" s="138" t="s">
        <v>2723</v>
      </c>
      <c r="C4644" s="139" t="s">
        <v>17</v>
      </c>
      <c r="D4644" s="139">
        <v>0</v>
      </c>
      <c r="E4644" s="140">
        <f ca="1">OFFSET(INDEX(Composições!A:H,MATCH(Orçamentária!A4644,Composições!A:A,0),8),2,0)</f>
        <v>74.031642750000003</v>
      </c>
      <c r="F4644" s="141">
        <f t="shared" ca="1" si="218"/>
        <v>0</v>
      </c>
      <c r="G4644" s="142">
        <f>IF($K4644="Padrão",BDI!$B$17,IF($K4644="Diferenciado",BDI!$E$17,0))</f>
        <v>0.21290000000000001</v>
      </c>
      <c r="H4644" s="140">
        <f t="shared" ca="1" si="216"/>
        <v>89.79</v>
      </c>
      <c r="I4644" s="141">
        <f t="shared" ca="1" si="217"/>
        <v>0</v>
      </c>
      <c r="J4644" s="143"/>
      <c r="K4644" s="144" t="s">
        <v>3103</v>
      </c>
    </row>
    <row r="4645" spans="1:11" ht="25.5" hidden="1" x14ac:dyDescent="0.25">
      <c r="A4645" s="185" t="s">
        <v>2724</v>
      </c>
      <c r="B4645" s="138" t="s">
        <v>2725</v>
      </c>
      <c r="C4645" s="139" t="s">
        <v>17</v>
      </c>
      <c r="D4645" s="139">
        <v>0</v>
      </c>
      <c r="E4645" s="140">
        <f ca="1">OFFSET(INDEX(Composições!A:H,MATCH(Orçamentária!A4645,Composições!A:A,0),8),2,0)</f>
        <v>74.031642750000003</v>
      </c>
      <c r="F4645" s="141">
        <f t="shared" ca="1" si="218"/>
        <v>0</v>
      </c>
      <c r="G4645" s="142">
        <f>IF($K4645="Padrão",BDI!$B$17,IF($K4645="Diferenciado",BDI!$E$17,0))</f>
        <v>0.21290000000000001</v>
      </c>
      <c r="H4645" s="140">
        <f t="shared" ca="1" si="216"/>
        <v>89.79</v>
      </c>
      <c r="I4645" s="141">
        <f t="shared" ca="1" si="217"/>
        <v>0</v>
      </c>
      <c r="J4645" s="143"/>
      <c r="K4645" s="144" t="s">
        <v>3103</v>
      </c>
    </row>
    <row r="4646" spans="1:11" hidden="1" x14ac:dyDescent="0.25">
      <c r="A4646" s="185" t="s">
        <v>2726</v>
      </c>
      <c r="B4646" s="138" t="s">
        <v>10403</v>
      </c>
      <c r="C4646" s="139" t="s">
        <v>17</v>
      </c>
      <c r="D4646" s="139">
        <v>0</v>
      </c>
      <c r="E4646" s="140">
        <f ca="1">OFFSET(INDEX(Composições!A:H,MATCH(Orçamentária!A4646,Composições!A:A,0),8),2,0)</f>
        <v>16.307699999999997</v>
      </c>
      <c r="F4646" s="141">
        <f t="shared" ca="1" si="218"/>
        <v>0</v>
      </c>
      <c r="G4646" s="142">
        <f>IF($K4646="Padrão",BDI!$B$17,IF($K4646="Diferenciado",BDI!$E$17,0))</f>
        <v>0.21290000000000001</v>
      </c>
      <c r="H4646" s="140">
        <f t="shared" ca="1" si="216"/>
        <v>19.78</v>
      </c>
      <c r="I4646" s="141">
        <f t="shared" ca="1" si="217"/>
        <v>0</v>
      </c>
      <c r="J4646" s="143"/>
      <c r="K4646" s="144" t="s">
        <v>3103</v>
      </c>
    </row>
    <row r="4647" spans="1:11" hidden="1" x14ac:dyDescent="0.25">
      <c r="A4647" s="185" t="s">
        <v>2728</v>
      </c>
      <c r="B4647" s="138" t="s">
        <v>10404</v>
      </c>
      <c r="C4647" s="139" t="s">
        <v>17</v>
      </c>
      <c r="D4647" s="139">
        <v>0</v>
      </c>
      <c r="E4647" s="140">
        <f ca="1">OFFSET(INDEX(Composições!A:H,MATCH(Orçamentária!A4647,Composições!A:A,0),8),2,0)</f>
        <v>16.307699999999997</v>
      </c>
      <c r="F4647" s="141">
        <f t="shared" ca="1" si="218"/>
        <v>0</v>
      </c>
      <c r="G4647" s="142">
        <f>IF($K4647="Padrão",BDI!$B$17,IF($K4647="Diferenciado",BDI!$E$17,0))</f>
        <v>0.21290000000000001</v>
      </c>
      <c r="H4647" s="140">
        <f t="shared" ca="1" si="216"/>
        <v>19.78</v>
      </c>
      <c r="I4647" s="141">
        <f t="shared" ca="1" si="217"/>
        <v>0</v>
      </c>
      <c r="J4647" s="143"/>
      <c r="K4647" s="144" t="s">
        <v>3103</v>
      </c>
    </row>
    <row r="4648" spans="1:11" hidden="1" x14ac:dyDescent="0.25">
      <c r="A4648" s="185" t="s">
        <v>2730</v>
      </c>
      <c r="B4648" s="138" t="s">
        <v>10405</v>
      </c>
      <c r="C4648" s="139" t="s">
        <v>17</v>
      </c>
      <c r="D4648" s="139">
        <v>0</v>
      </c>
      <c r="E4648" s="140">
        <f ca="1">OFFSET(INDEX(Composições!A:H,MATCH(Orçamentária!A4648,Composições!A:A,0),8),2,0)</f>
        <v>209.43194980000001</v>
      </c>
      <c r="F4648" s="141">
        <f t="shared" ca="1" si="218"/>
        <v>0</v>
      </c>
      <c r="G4648" s="142">
        <f>IF($K4648="Padrão",BDI!$B$17,IF($K4648="Diferenciado",BDI!$E$17,0))</f>
        <v>0.21290000000000001</v>
      </c>
      <c r="H4648" s="140">
        <f t="shared" ca="1" si="216"/>
        <v>254.02</v>
      </c>
      <c r="I4648" s="141">
        <f t="shared" ca="1" si="217"/>
        <v>0</v>
      </c>
      <c r="J4648" s="143"/>
      <c r="K4648" s="144" t="s">
        <v>3103</v>
      </c>
    </row>
    <row r="4649" spans="1:11" hidden="1" x14ac:dyDescent="0.25">
      <c r="A4649" s="185" t="s">
        <v>2732</v>
      </c>
      <c r="B4649" s="138" t="s">
        <v>10406</v>
      </c>
      <c r="C4649" s="139" t="s">
        <v>105</v>
      </c>
      <c r="D4649" s="139">
        <v>0</v>
      </c>
      <c r="E4649" s="140">
        <f ca="1">OFFSET(INDEX(Composições!A:H,MATCH(Orçamentária!A4649,Composições!A:A,0),8),2,0)</f>
        <v>164.40638724999999</v>
      </c>
      <c r="F4649" s="141">
        <f t="shared" ca="1" si="218"/>
        <v>0</v>
      </c>
      <c r="G4649" s="142">
        <f>IF($K4649="Padrão",BDI!$B$17,IF($K4649="Diferenciado",BDI!$E$17,0))</f>
        <v>0.21290000000000001</v>
      </c>
      <c r="H4649" s="140">
        <f t="shared" ca="1" si="216"/>
        <v>199.41</v>
      </c>
      <c r="I4649" s="141">
        <f t="shared" ca="1" si="217"/>
        <v>0</v>
      </c>
      <c r="J4649" s="143"/>
      <c r="K4649" s="144" t="s">
        <v>3103</v>
      </c>
    </row>
    <row r="4650" spans="1:11" hidden="1" x14ac:dyDescent="0.25">
      <c r="A4650" s="185" t="s">
        <v>2733</v>
      </c>
      <c r="B4650" s="138" t="s">
        <v>10407</v>
      </c>
      <c r="C4650" s="139" t="s">
        <v>17</v>
      </c>
      <c r="D4650" s="139">
        <v>0</v>
      </c>
      <c r="E4650" s="140">
        <f ca="1">OFFSET(INDEX(Composições!A:H,MATCH(Orçamentária!A4650,Composições!A:A,0),8),2,0)</f>
        <v>82.350174300000006</v>
      </c>
      <c r="F4650" s="141">
        <f t="shared" ca="1" si="218"/>
        <v>0</v>
      </c>
      <c r="G4650" s="142">
        <f>IF($K4650="Padrão",BDI!$B$17,IF($K4650="Diferenciado",BDI!$E$17,0))</f>
        <v>0.21290000000000001</v>
      </c>
      <c r="H4650" s="140">
        <f t="shared" ca="1" si="216"/>
        <v>99.88</v>
      </c>
      <c r="I4650" s="141">
        <f t="shared" ca="1" si="217"/>
        <v>0</v>
      </c>
      <c r="J4650" s="143"/>
      <c r="K4650" s="144" t="s">
        <v>3103</v>
      </c>
    </row>
    <row r="4651" spans="1:11" hidden="1" x14ac:dyDescent="0.25">
      <c r="A4651" s="185" t="s">
        <v>2734</v>
      </c>
      <c r="B4651" s="138" t="s">
        <v>2735</v>
      </c>
      <c r="C4651" s="139" t="s">
        <v>17</v>
      </c>
      <c r="D4651" s="139">
        <v>0</v>
      </c>
      <c r="E4651" s="140">
        <f ca="1">OFFSET(INDEX(Composições!A:H,MATCH(Orçamentária!A4651,Composições!A:A,0),8),2,0)</f>
        <v>243.11673368864001</v>
      </c>
      <c r="F4651" s="141">
        <f t="shared" ca="1" si="218"/>
        <v>0</v>
      </c>
      <c r="G4651" s="142">
        <f>IF($K4651="Padrão",BDI!$B$17,IF($K4651="Diferenciado",BDI!$E$17,0))</f>
        <v>0.21290000000000001</v>
      </c>
      <c r="H4651" s="140">
        <f t="shared" ca="1" si="216"/>
        <v>294.88</v>
      </c>
      <c r="I4651" s="141">
        <f t="shared" ca="1" si="217"/>
        <v>0</v>
      </c>
      <c r="J4651" s="143"/>
      <c r="K4651" s="144" t="s">
        <v>3103</v>
      </c>
    </row>
    <row r="4652" spans="1:11" hidden="1" x14ac:dyDescent="0.25">
      <c r="A4652" s="185" t="s">
        <v>2736</v>
      </c>
      <c r="B4652" s="138" t="s">
        <v>2737</v>
      </c>
      <c r="C4652" s="139" t="s">
        <v>17</v>
      </c>
      <c r="D4652" s="139">
        <v>0</v>
      </c>
      <c r="E4652" s="140">
        <f ca="1">OFFSET(INDEX(Composições!A:H,MATCH(Orçamentária!A4652,Composições!A:A,0),8),2,0)</f>
        <v>114.60267714999998</v>
      </c>
      <c r="F4652" s="141">
        <f t="shared" ca="1" si="218"/>
        <v>0</v>
      </c>
      <c r="G4652" s="142">
        <f>IF($K4652="Padrão",BDI!$B$17,IF($K4652="Diferenciado",BDI!$E$17,0))</f>
        <v>0.21290000000000001</v>
      </c>
      <c r="H4652" s="140">
        <f t="shared" ca="1" si="216"/>
        <v>139</v>
      </c>
      <c r="I4652" s="141">
        <f t="shared" ca="1" si="217"/>
        <v>0</v>
      </c>
      <c r="J4652" s="143"/>
      <c r="K4652" s="144" t="s">
        <v>3103</v>
      </c>
    </row>
    <row r="4653" spans="1:11" hidden="1" x14ac:dyDescent="0.25">
      <c r="A4653" s="185" t="s">
        <v>2738</v>
      </c>
      <c r="B4653" s="138" t="s">
        <v>2739</v>
      </c>
      <c r="C4653" s="139" t="s">
        <v>17</v>
      </c>
      <c r="D4653" s="139">
        <v>0</v>
      </c>
      <c r="E4653" s="140">
        <f ca="1">OFFSET(INDEX(Composições!A:H,MATCH(Orçamentária!A4653,Composições!A:A,0),8),2,0)</f>
        <v>114.60267714999998</v>
      </c>
      <c r="F4653" s="141">
        <f t="shared" ca="1" si="218"/>
        <v>0</v>
      </c>
      <c r="G4653" s="142">
        <f>IF($K4653="Padrão",BDI!$B$17,IF($K4653="Diferenciado",BDI!$E$17,0))</f>
        <v>0.21290000000000001</v>
      </c>
      <c r="H4653" s="140">
        <f t="shared" ca="1" si="216"/>
        <v>139</v>
      </c>
      <c r="I4653" s="141">
        <f t="shared" ca="1" si="217"/>
        <v>0</v>
      </c>
      <c r="J4653" s="143"/>
      <c r="K4653" s="144" t="s">
        <v>3103</v>
      </c>
    </row>
    <row r="4654" spans="1:11" hidden="1" x14ac:dyDescent="0.25">
      <c r="A4654" s="185" t="s">
        <v>2740</v>
      </c>
      <c r="B4654" s="138" t="s">
        <v>10408</v>
      </c>
      <c r="C4654" s="139" t="s">
        <v>105</v>
      </c>
      <c r="D4654" s="139">
        <v>0</v>
      </c>
      <c r="E4654" s="140">
        <f ca="1">OFFSET(INDEX(Composições!A:H,MATCH(Orçamentária!A4654,Composições!A:A,0),8),2,0)</f>
        <v>219.38621699999999</v>
      </c>
      <c r="F4654" s="141">
        <f t="shared" ca="1" si="218"/>
        <v>0</v>
      </c>
      <c r="G4654" s="142">
        <f>IF($K4654="Padrão",BDI!$B$17,IF($K4654="Diferenciado",BDI!$E$17,0))</f>
        <v>0.21290000000000001</v>
      </c>
      <c r="H4654" s="140">
        <f t="shared" ca="1" si="216"/>
        <v>266.08999999999997</v>
      </c>
      <c r="I4654" s="141">
        <f t="shared" ca="1" si="217"/>
        <v>0</v>
      </c>
      <c r="J4654" s="143"/>
      <c r="K4654" s="144" t="s">
        <v>3103</v>
      </c>
    </row>
    <row r="4655" spans="1:11" hidden="1" x14ac:dyDescent="0.25">
      <c r="A4655" s="185" t="s">
        <v>2741</v>
      </c>
      <c r="B4655" s="138" t="s">
        <v>10409</v>
      </c>
      <c r="C4655" s="139" t="s">
        <v>105</v>
      </c>
      <c r="D4655" s="139">
        <v>0</v>
      </c>
      <c r="E4655" s="140">
        <f ca="1">OFFSET(INDEX(Composições!A:H,MATCH(Orçamentária!A4655,Composições!A:A,0),8),2,0)</f>
        <v>145.68718349999997</v>
      </c>
      <c r="F4655" s="141">
        <f t="shared" ca="1" si="218"/>
        <v>0</v>
      </c>
      <c r="G4655" s="142">
        <f>IF($K4655="Padrão",BDI!$B$17,IF($K4655="Diferenciado",BDI!$E$17,0))</f>
        <v>0.21290000000000001</v>
      </c>
      <c r="H4655" s="140">
        <f t="shared" ca="1" si="216"/>
        <v>176.7</v>
      </c>
      <c r="I4655" s="141">
        <f t="shared" ca="1" si="217"/>
        <v>0</v>
      </c>
      <c r="J4655" s="143"/>
      <c r="K4655" s="144" t="s">
        <v>3103</v>
      </c>
    </row>
    <row r="4656" spans="1:11" hidden="1" x14ac:dyDescent="0.25">
      <c r="A4656" s="185" t="s">
        <v>2742</v>
      </c>
      <c r="B4656" s="138" t="s">
        <v>10410</v>
      </c>
      <c r="C4656" s="139" t="s">
        <v>105</v>
      </c>
      <c r="D4656" s="139">
        <v>0</v>
      </c>
      <c r="E4656" s="140">
        <f ca="1">OFFSET(INDEX(Composições!A:H,MATCH(Orçamentária!A4656,Composições!A:A,0),8),2,0)</f>
        <v>371.88544199999995</v>
      </c>
      <c r="F4656" s="141">
        <f t="shared" ca="1" si="218"/>
        <v>0</v>
      </c>
      <c r="G4656" s="142">
        <f>IF($K4656="Padrão",BDI!$B$17,IF($K4656="Diferenciado",BDI!$E$17,0))</f>
        <v>0.21290000000000001</v>
      </c>
      <c r="H4656" s="140">
        <f t="shared" ca="1" si="216"/>
        <v>451.06</v>
      </c>
      <c r="I4656" s="141">
        <f t="shared" ca="1" si="217"/>
        <v>0</v>
      </c>
      <c r="J4656" s="143"/>
      <c r="K4656" s="144" t="s">
        <v>3103</v>
      </c>
    </row>
    <row r="4657" spans="1:11" hidden="1" x14ac:dyDescent="0.25">
      <c r="A4657" s="185" t="s">
        <v>2743</v>
      </c>
      <c r="B4657" s="138" t="s">
        <v>10411</v>
      </c>
      <c r="C4657" s="139" t="s">
        <v>105</v>
      </c>
      <c r="D4657" s="139">
        <v>0</v>
      </c>
      <c r="E4657" s="140">
        <f ca="1">OFFSET(INDEX(Composições!A:H,MATCH(Orçamentária!A4657,Composições!A:A,0),8),2,0)</f>
        <v>629.0415784999999</v>
      </c>
      <c r="F4657" s="141">
        <f t="shared" ca="1" si="218"/>
        <v>0</v>
      </c>
      <c r="G4657" s="142">
        <f>IF($K4657="Padrão",BDI!$B$17,IF($K4657="Diferenciado",BDI!$E$17,0))</f>
        <v>0.21290000000000001</v>
      </c>
      <c r="H4657" s="140">
        <f t="shared" ca="1" si="216"/>
        <v>762.96</v>
      </c>
      <c r="I4657" s="141">
        <f t="shared" ca="1" si="217"/>
        <v>0</v>
      </c>
      <c r="J4657" s="143"/>
      <c r="K4657" s="144" t="s">
        <v>3103</v>
      </c>
    </row>
    <row r="4658" spans="1:11" hidden="1" x14ac:dyDescent="0.25">
      <c r="A4658" s="185" t="s">
        <v>2744</v>
      </c>
      <c r="B4658" s="138" t="s">
        <v>10412</v>
      </c>
      <c r="C4658" s="139" t="s">
        <v>17</v>
      </c>
      <c r="D4658" s="139">
        <v>0</v>
      </c>
      <c r="E4658" s="140">
        <f ca="1">OFFSET(INDEX(Composições!A:H,MATCH(Orçamentária!A4658,Composições!A:A,0),8),2,0)</f>
        <v>25.1560095</v>
      </c>
      <c r="F4658" s="141">
        <f t="shared" ca="1" si="218"/>
        <v>0</v>
      </c>
      <c r="G4658" s="142">
        <f>IF($K4658="Padrão",BDI!$B$17,IF($K4658="Diferenciado",BDI!$E$17,0))</f>
        <v>0.21290000000000001</v>
      </c>
      <c r="H4658" s="140">
        <f t="shared" ca="1" si="216"/>
        <v>30.51</v>
      </c>
      <c r="I4658" s="141">
        <f t="shared" ca="1" si="217"/>
        <v>0</v>
      </c>
      <c r="J4658" s="143"/>
      <c r="K4658" s="144" t="s">
        <v>3103</v>
      </c>
    </row>
    <row r="4659" spans="1:11" hidden="1" x14ac:dyDescent="0.25">
      <c r="A4659" s="185" t="s">
        <v>2746</v>
      </c>
      <c r="B4659" s="138" t="s">
        <v>10413</v>
      </c>
      <c r="C4659" s="139" t="s">
        <v>17</v>
      </c>
      <c r="D4659" s="139">
        <v>0</v>
      </c>
      <c r="E4659" s="140">
        <f ca="1">OFFSET(INDEX(Composições!A:H,MATCH(Orçamentária!A4659,Composições!A:A,0),8),2,0)</f>
        <v>18.824360200000001</v>
      </c>
      <c r="F4659" s="141">
        <f t="shared" ca="1" si="218"/>
        <v>0</v>
      </c>
      <c r="G4659" s="142">
        <f>IF($K4659="Padrão",BDI!$B$17,IF($K4659="Diferenciado",BDI!$E$17,0))</f>
        <v>0.21290000000000001</v>
      </c>
      <c r="H4659" s="140">
        <f t="shared" ca="1" si="216"/>
        <v>22.83</v>
      </c>
      <c r="I4659" s="141">
        <f t="shared" ca="1" si="217"/>
        <v>0</v>
      </c>
      <c r="J4659" s="143"/>
      <c r="K4659" s="144" t="s">
        <v>3103</v>
      </c>
    </row>
    <row r="4660" spans="1:11" hidden="1" x14ac:dyDescent="0.25">
      <c r="A4660" s="185" t="s">
        <v>2748</v>
      </c>
      <c r="B4660" s="138" t="s">
        <v>10414</v>
      </c>
      <c r="C4660" s="139" t="s">
        <v>17</v>
      </c>
      <c r="D4660" s="139">
        <v>0</v>
      </c>
      <c r="E4660" s="140">
        <f ca="1">OFFSET(INDEX(Composições!A:H,MATCH(Orçamentária!A4660,Composições!A:A,0),8),2,0)</f>
        <v>39.939518100000001</v>
      </c>
      <c r="F4660" s="141">
        <f t="shared" ca="1" si="218"/>
        <v>0</v>
      </c>
      <c r="G4660" s="142">
        <f>IF($K4660="Padrão",BDI!$B$17,IF($K4660="Diferenciado",BDI!$E$17,0))</f>
        <v>0.21290000000000001</v>
      </c>
      <c r="H4660" s="140">
        <f t="shared" ca="1" si="216"/>
        <v>48.44</v>
      </c>
      <c r="I4660" s="141">
        <f t="shared" ca="1" si="217"/>
        <v>0</v>
      </c>
      <c r="J4660" s="143"/>
      <c r="K4660" s="144" t="s">
        <v>3103</v>
      </c>
    </row>
    <row r="4661" spans="1:11" hidden="1" x14ac:dyDescent="0.25">
      <c r="A4661" s="185" t="s">
        <v>2750</v>
      </c>
      <c r="B4661" s="138" t="s">
        <v>10415</v>
      </c>
      <c r="C4661" s="139" t="s">
        <v>17</v>
      </c>
      <c r="D4661" s="139">
        <v>0</v>
      </c>
      <c r="E4661" s="140">
        <f ca="1">OFFSET(INDEX(Composições!A:H,MATCH(Orçamentária!A4661,Composições!A:A,0),8),2,0)</f>
        <v>39.939518100000001</v>
      </c>
      <c r="F4661" s="141">
        <f t="shared" ca="1" si="218"/>
        <v>0</v>
      </c>
      <c r="G4661" s="142">
        <f>IF($K4661="Padrão",BDI!$B$17,IF($K4661="Diferenciado",BDI!$E$17,0))</f>
        <v>0.21290000000000001</v>
      </c>
      <c r="H4661" s="140">
        <f t="shared" ca="1" si="216"/>
        <v>48.44</v>
      </c>
      <c r="I4661" s="141">
        <f t="shared" ca="1" si="217"/>
        <v>0</v>
      </c>
      <c r="J4661" s="143"/>
      <c r="K4661" s="144" t="s">
        <v>3103</v>
      </c>
    </row>
    <row r="4662" spans="1:11" hidden="1" x14ac:dyDescent="0.25">
      <c r="A4662" s="185" t="s">
        <v>2752</v>
      </c>
      <c r="B4662" s="138" t="s">
        <v>10416</v>
      </c>
      <c r="C4662" s="139" t="s">
        <v>105</v>
      </c>
      <c r="D4662" s="139">
        <v>0</v>
      </c>
      <c r="E4662" s="140">
        <f ca="1">OFFSET(INDEX(Composições!A:H,MATCH(Orçamentária!A4662,Composições!A:A,0),8),2,0)</f>
        <v>8.396210833333333</v>
      </c>
      <c r="F4662" s="141">
        <f t="shared" ca="1" si="218"/>
        <v>0</v>
      </c>
      <c r="G4662" s="142">
        <f>IF($K4662="Padrão",BDI!$B$17,IF($K4662="Diferenciado",BDI!$E$17,0))</f>
        <v>0.21290000000000001</v>
      </c>
      <c r="H4662" s="140">
        <f t="shared" ca="1" si="216"/>
        <v>10.18</v>
      </c>
      <c r="I4662" s="141">
        <f t="shared" ca="1" si="217"/>
        <v>0</v>
      </c>
      <c r="J4662" s="143"/>
      <c r="K4662" s="144" t="s">
        <v>3103</v>
      </c>
    </row>
    <row r="4663" spans="1:11" hidden="1" x14ac:dyDescent="0.25">
      <c r="A4663" s="185" t="s">
        <v>2753</v>
      </c>
      <c r="B4663" s="138" t="s">
        <v>2754</v>
      </c>
      <c r="C4663" s="139" t="s">
        <v>67</v>
      </c>
      <c r="D4663" s="139">
        <v>0</v>
      </c>
      <c r="E4663" s="140">
        <f ca="1">OFFSET(INDEX(Composições!A:H,MATCH(Orçamentária!A4663,Composições!A:A,0),8),2,0)</f>
        <v>4.2992249999999999</v>
      </c>
      <c r="F4663" s="141">
        <f t="shared" ca="1" si="218"/>
        <v>0</v>
      </c>
      <c r="G4663" s="142">
        <f>IF($K4663="Padrão",BDI!$B$17,IF($K4663="Diferenciado",BDI!$E$17,0))</f>
        <v>0.21290000000000001</v>
      </c>
      <c r="H4663" s="140">
        <f t="shared" ca="1" si="216"/>
        <v>5.21</v>
      </c>
      <c r="I4663" s="141">
        <f t="shared" ca="1" si="217"/>
        <v>0</v>
      </c>
      <c r="J4663" s="143"/>
      <c r="K4663" s="144" t="s">
        <v>3103</v>
      </c>
    </row>
    <row r="4664" spans="1:11" hidden="1" x14ac:dyDescent="0.25">
      <c r="A4664" s="185" t="s">
        <v>2755</v>
      </c>
      <c r="B4664" s="138" t="s">
        <v>10417</v>
      </c>
      <c r="C4664" s="139" t="s">
        <v>105</v>
      </c>
      <c r="D4664" s="139">
        <v>0</v>
      </c>
      <c r="E4664" s="140">
        <f ca="1">OFFSET(INDEX(Composições!A:H,MATCH(Orçamentária!A4664,Composições!A:A,0),8),2,0)</f>
        <v>9.2006359999999994</v>
      </c>
      <c r="F4664" s="141">
        <f t="shared" ca="1" si="218"/>
        <v>0</v>
      </c>
      <c r="G4664" s="142">
        <f>IF($K4664="Padrão",BDI!$B$17,IF($K4664="Diferenciado",BDI!$E$17,0))</f>
        <v>0.21290000000000001</v>
      </c>
      <c r="H4664" s="140">
        <f t="shared" ca="1" si="216"/>
        <v>11.16</v>
      </c>
      <c r="I4664" s="141">
        <f t="shared" ca="1" si="217"/>
        <v>0</v>
      </c>
      <c r="J4664" s="143"/>
      <c r="K4664" s="144" t="s">
        <v>3103</v>
      </c>
    </row>
    <row r="4665" spans="1:11" hidden="1" x14ac:dyDescent="0.25">
      <c r="A4665" s="185" t="s">
        <v>2756</v>
      </c>
      <c r="B4665" s="138" t="s">
        <v>2757</v>
      </c>
      <c r="C4665" s="139" t="s">
        <v>67</v>
      </c>
      <c r="D4665" s="139">
        <v>0</v>
      </c>
      <c r="E4665" s="140">
        <f ca="1">OFFSET(INDEX(Composições!A:H,MATCH(Orçamentária!A4665,Composições!A:A,0),8),2,0)</f>
        <v>4.2992249999999999</v>
      </c>
      <c r="F4665" s="141">
        <f t="shared" ca="1" si="218"/>
        <v>0</v>
      </c>
      <c r="G4665" s="142">
        <f>IF($K4665="Padrão",BDI!$B$17,IF($K4665="Diferenciado",BDI!$E$17,0))</f>
        <v>0.21290000000000001</v>
      </c>
      <c r="H4665" s="140">
        <f t="shared" ca="1" si="216"/>
        <v>5.21</v>
      </c>
      <c r="I4665" s="141">
        <f t="shared" ca="1" si="217"/>
        <v>0</v>
      </c>
      <c r="J4665" s="143"/>
      <c r="K4665" s="144" t="s">
        <v>3103</v>
      </c>
    </row>
    <row r="4666" spans="1:11" hidden="1" x14ac:dyDescent="0.25">
      <c r="A4666" s="137" t="s">
        <v>10418</v>
      </c>
      <c r="B4666" s="138" t="s">
        <v>10419</v>
      </c>
      <c r="C4666" s="139" t="s">
        <v>17</v>
      </c>
      <c r="D4666" s="139">
        <v>0</v>
      </c>
      <c r="E4666" s="140" t="s">
        <v>12</v>
      </c>
      <c r="F4666" s="141" t="str">
        <f t="shared" si="218"/>
        <v/>
      </c>
      <c r="G4666" s="142">
        <f>IF($K4666="Padrão",BDI!$B$17,IF($K4666="Diferenciado",BDI!$E$17,0))</f>
        <v>0.21290000000000001</v>
      </c>
      <c r="H4666" s="140" t="str">
        <f t="shared" si="216"/>
        <v/>
      </c>
      <c r="I4666" s="141" t="str">
        <f t="shared" si="217"/>
        <v/>
      </c>
      <c r="J4666" s="143"/>
      <c r="K4666" s="144" t="s">
        <v>3103</v>
      </c>
    </row>
    <row r="4667" spans="1:11" hidden="1" x14ac:dyDescent="0.25">
      <c r="A4667" s="185" t="s">
        <v>2758</v>
      </c>
      <c r="B4667" s="138" t="s">
        <v>10420</v>
      </c>
      <c r="C4667" s="139" t="s">
        <v>17</v>
      </c>
      <c r="D4667" s="139">
        <v>0</v>
      </c>
      <c r="E4667" s="140">
        <f ca="1">OFFSET(INDEX(Composições!A:H,MATCH(Orçamentária!A4667,Composições!A:A,0),8),2,0)</f>
        <v>896757.95903154998</v>
      </c>
      <c r="F4667" s="141">
        <f t="shared" ca="1" si="218"/>
        <v>0</v>
      </c>
      <c r="G4667" s="142">
        <f>IF($K4667="Padrão",BDI!$B$17,IF($K4667="Diferenciado",BDI!$E$17,0))</f>
        <v>0.21290000000000001</v>
      </c>
      <c r="H4667" s="140">
        <f t="shared" ca="1" si="216"/>
        <v>1087677.73</v>
      </c>
      <c r="I4667" s="141">
        <f t="shared" ca="1" si="217"/>
        <v>0</v>
      </c>
      <c r="J4667" s="143"/>
      <c r="K4667" s="144" t="s">
        <v>3103</v>
      </c>
    </row>
    <row r="4668" spans="1:11" hidden="1" x14ac:dyDescent="0.25">
      <c r="A4668" s="185" t="s">
        <v>2760</v>
      </c>
      <c r="B4668" s="138" t="s">
        <v>10421</v>
      </c>
      <c r="C4668" s="139" t="s">
        <v>17</v>
      </c>
      <c r="D4668" s="139">
        <v>0</v>
      </c>
      <c r="E4668" s="140">
        <f ca="1">OFFSET(INDEX(Composições!A:H,MATCH(Orçamentária!A4668,Composições!A:A,0),8),2,0)</f>
        <v>22.482205999999998</v>
      </c>
      <c r="F4668" s="141">
        <f t="shared" ca="1" si="218"/>
        <v>0</v>
      </c>
      <c r="G4668" s="142">
        <f>IF($K4668="Padrão",BDI!$B$17,IF($K4668="Diferenciado",BDI!$E$17,0))</f>
        <v>0.21290000000000001</v>
      </c>
      <c r="H4668" s="140">
        <f t="shared" ca="1" si="216"/>
        <v>27.27</v>
      </c>
      <c r="I4668" s="141">
        <f t="shared" ca="1" si="217"/>
        <v>0</v>
      </c>
      <c r="J4668" s="143"/>
      <c r="K4668" s="144" t="s">
        <v>3103</v>
      </c>
    </row>
    <row r="4669" spans="1:11" hidden="1" x14ac:dyDescent="0.25">
      <c r="A4669" s="185" t="s">
        <v>2761</v>
      </c>
      <c r="B4669" s="138" t="s">
        <v>10422</v>
      </c>
      <c r="C4669" s="139" t="s">
        <v>17</v>
      </c>
      <c r="D4669" s="139">
        <v>0</v>
      </c>
      <c r="E4669" s="140">
        <f ca="1">OFFSET(INDEX(Composições!A:H,MATCH(Orçamentária!A4669,Composições!A:A,0),8),2,0)</f>
        <v>3343.1639999999998</v>
      </c>
      <c r="F4669" s="141">
        <f t="shared" ca="1" si="218"/>
        <v>0</v>
      </c>
      <c r="G4669" s="142">
        <f>IF($K4669="Padrão",BDI!$B$17,IF($K4669="Diferenciado",BDI!$E$17,0))</f>
        <v>0.21290000000000001</v>
      </c>
      <c r="H4669" s="140">
        <f t="shared" ca="1" si="216"/>
        <v>4054.92</v>
      </c>
      <c r="I4669" s="141">
        <f t="shared" ca="1" si="217"/>
        <v>0</v>
      </c>
      <c r="J4669" s="143"/>
      <c r="K4669" s="144" t="s">
        <v>3103</v>
      </c>
    </row>
    <row r="4670" spans="1:11" ht="25.5" hidden="1" x14ac:dyDescent="0.25">
      <c r="A4670" s="137" t="s">
        <v>10423</v>
      </c>
      <c r="B4670" s="138" t="s">
        <v>10424</v>
      </c>
      <c r="C4670" s="139" t="s">
        <v>17</v>
      </c>
      <c r="D4670" s="139">
        <v>0</v>
      </c>
      <c r="E4670" s="140" t="s">
        <v>12</v>
      </c>
      <c r="F4670" s="141" t="str">
        <f t="shared" si="218"/>
        <v/>
      </c>
      <c r="G4670" s="142">
        <f>IF($K4670="Padrão",BDI!$B$17,IF($K4670="Diferenciado",BDI!$E$17,0))</f>
        <v>0.21290000000000001</v>
      </c>
      <c r="H4670" s="140" t="str">
        <f t="shared" si="216"/>
        <v/>
      </c>
      <c r="I4670" s="141" t="str">
        <f t="shared" si="217"/>
        <v/>
      </c>
      <c r="J4670" s="143"/>
      <c r="K4670" s="144" t="s">
        <v>3103</v>
      </c>
    </row>
    <row r="4671" spans="1:11" ht="25.5" hidden="1" x14ac:dyDescent="0.25">
      <c r="A4671" s="137" t="s">
        <v>10425</v>
      </c>
      <c r="B4671" s="138" t="s">
        <v>10426</v>
      </c>
      <c r="C4671" s="139" t="s">
        <v>17</v>
      </c>
      <c r="D4671" s="139">
        <v>0</v>
      </c>
      <c r="E4671" s="140" t="s">
        <v>12</v>
      </c>
      <c r="F4671" s="141" t="str">
        <f t="shared" si="218"/>
        <v/>
      </c>
      <c r="G4671" s="142">
        <f>IF($K4671="Padrão",BDI!$B$17,IF($K4671="Diferenciado",BDI!$E$17,0))</f>
        <v>0.21290000000000001</v>
      </c>
      <c r="H4671" s="140" t="str">
        <f t="shared" si="216"/>
        <v/>
      </c>
      <c r="I4671" s="141" t="str">
        <f t="shared" si="217"/>
        <v/>
      </c>
      <c r="J4671" s="143"/>
      <c r="K4671" s="144" t="s">
        <v>3103</v>
      </c>
    </row>
    <row r="4672" spans="1:11" hidden="1" x14ac:dyDescent="0.25">
      <c r="A4672" s="185" t="s">
        <v>2762</v>
      </c>
      <c r="B4672" s="138" t="s">
        <v>10427</v>
      </c>
      <c r="C4672" s="139" t="s">
        <v>17</v>
      </c>
      <c r="D4672" s="139">
        <v>0</v>
      </c>
      <c r="E4672" s="140">
        <f ca="1">OFFSET(INDEX(Composições!A:H,MATCH(Orçamentária!A4672,Composições!A:A,0),8),2,0)</f>
        <v>8.5984499999999997</v>
      </c>
      <c r="F4672" s="141">
        <f t="shared" ca="1" si="218"/>
        <v>0</v>
      </c>
      <c r="G4672" s="142">
        <f>IF($K4672="Padrão",BDI!$B$17,IF($K4672="Diferenciado",BDI!$E$17,0))</f>
        <v>0.21290000000000001</v>
      </c>
      <c r="H4672" s="140">
        <f t="shared" ca="1" si="216"/>
        <v>10.43</v>
      </c>
      <c r="I4672" s="141">
        <f t="shared" ca="1" si="217"/>
        <v>0</v>
      </c>
      <c r="J4672" s="143"/>
      <c r="K4672" s="144" t="s">
        <v>3103</v>
      </c>
    </row>
    <row r="4673" spans="1:11" hidden="1" x14ac:dyDescent="0.25">
      <c r="A4673" s="185" t="s">
        <v>2764</v>
      </c>
      <c r="B4673" s="138" t="s">
        <v>10428</v>
      </c>
      <c r="C4673" s="139" t="s">
        <v>17</v>
      </c>
      <c r="D4673" s="139">
        <v>0</v>
      </c>
      <c r="E4673" s="140">
        <f ca="1">OFFSET(INDEX(Composições!A:H,MATCH(Orçamentária!A4673,Composições!A:A,0),8),2,0)</f>
        <v>1508.4804187500001</v>
      </c>
      <c r="F4673" s="141">
        <f t="shared" ca="1" si="218"/>
        <v>0</v>
      </c>
      <c r="G4673" s="142">
        <f>IF($K4673="Padrão",BDI!$B$17,IF($K4673="Diferenciado",BDI!$E$17,0))</f>
        <v>0.21290000000000001</v>
      </c>
      <c r="H4673" s="140">
        <f t="shared" ca="1" si="216"/>
        <v>1829.64</v>
      </c>
      <c r="I4673" s="141">
        <f t="shared" ca="1" si="217"/>
        <v>0</v>
      </c>
      <c r="J4673" s="143"/>
      <c r="K4673" s="144" t="s">
        <v>3103</v>
      </c>
    </row>
    <row r="4674" spans="1:11" hidden="1" x14ac:dyDescent="0.25">
      <c r="A4674" s="185" t="s">
        <v>2765</v>
      </c>
      <c r="B4674" s="138" t="s">
        <v>10429</v>
      </c>
      <c r="C4674" s="139" t="s">
        <v>17</v>
      </c>
      <c r="D4674" s="139">
        <v>0</v>
      </c>
      <c r="E4674" s="140">
        <f ca="1">OFFSET(INDEX(Composições!A:H,MATCH(Orçamentária!A4674,Composições!A:A,0),8),2,0)</f>
        <v>3822.7161909999995</v>
      </c>
      <c r="F4674" s="141">
        <f t="shared" ca="1" si="218"/>
        <v>0</v>
      </c>
      <c r="G4674" s="142">
        <f>IF($K4674="Padrão",BDI!$B$17,IF($K4674="Diferenciado",BDI!$E$17,0))</f>
        <v>0.21290000000000001</v>
      </c>
      <c r="H4674" s="140">
        <f t="shared" ca="1" si="216"/>
        <v>4636.57</v>
      </c>
      <c r="I4674" s="141">
        <f t="shared" ca="1" si="217"/>
        <v>0</v>
      </c>
      <c r="J4674" s="143"/>
      <c r="K4674" s="144" t="s">
        <v>3103</v>
      </c>
    </row>
    <row r="4675" spans="1:11" hidden="1" x14ac:dyDescent="0.25">
      <c r="A4675" s="185" t="s">
        <v>2766</v>
      </c>
      <c r="B4675" s="138" t="s">
        <v>2767</v>
      </c>
      <c r="C4675" s="139" t="s">
        <v>17</v>
      </c>
      <c r="D4675" s="139">
        <v>0</v>
      </c>
      <c r="E4675" s="140">
        <f ca="1">OFFSET(INDEX(Composições!A:H,MATCH(Orçamentária!A4675,Composições!A:A,0),8),2,0)</f>
        <v>18.211233287500001</v>
      </c>
      <c r="F4675" s="141">
        <f t="shared" ca="1" si="218"/>
        <v>0</v>
      </c>
      <c r="G4675" s="142">
        <f>IF($K4675="Padrão",BDI!$B$17,IF($K4675="Diferenciado",BDI!$E$17,0))</f>
        <v>0.21290000000000001</v>
      </c>
      <c r="H4675" s="140">
        <f t="shared" ca="1" si="216"/>
        <v>22.09</v>
      </c>
      <c r="I4675" s="141">
        <f t="shared" ca="1" si="217"/>
        <v>0</v>
      </c>
      <c r="J4675" s="143"/>
      <c r="K4675" s="144" t="s">
        <v>3103</v>
      </c>
    </row>
    <row r="4676" spans="1:11" hidden="1" x14ac:dyDescent="0.25">
      <c r="A4676" s="185" t="s">
        <v>2768</v>
      </c>
      <c r="B4676" s="138" t="s">
        <v>10430</v>
      </c>
      <c r="C4676" s="139" t="s">
        <v>4119</v>
      </c>
      <c r="D4676" s="139">
        <v>0</v>
      </c>
      <c r="E4676" s="140">
        <f ca="1">OFFSET(INDEX(Composições!A:H,MATCH(Orçamentária!A4676,Composições!A:A,0),8),2,0)</f>
        <v>14947.619121150001</v>
      </c>
      <c r="F4676" s="141">
        <f t="shared" ca="1" si="218"/>
        <v>0</v>
      </c>
      <c r="G4676" s="142">
        <f>IF($K4676="Padrão",BDI!$B$17,IF($K4676="Diferenciado",BDI!$E$17,0))</f>
        <v>0.21290000000000001</v>
      </c>
      <c r="H4676" s="140">
        <f t="shared" ca="1" si="216"/>
        <v>18129.97</v>
      </c>
      <c r="I4676" s="141">
        <f t="shared" ca="1" si="217"/>
        <v>0</v>
      </c>
      <c r="J4676" s="143"/>
      <c r="K4676" s="144" t="s">
        <v>3103</v>
      </c>
    </row>
    <row r="4677" spans="1:11" hidden="1" x14ac:dyDescent="0.25">
      <c r="A4677" s="137" t="s">
        <v>10431</v>
      </c>
      <c r="B4677" s="138" t="s">
        <v>10432</v>
      </c>
      <c r="C4677" s="139" t="s">
        <v>17</v>
      </c>
      <c r="D4677" s="139">
        <v>0</v>
      </c>
      <c r="E4677" s="140" t="s">
        <v>12</v>
      </c>
      <c r="F4677" s="141" t="str">
        <f t="shared" si="218"/>
        <v/>
      </c>
      <c r="G4677" s="142">
        <f>IF($K4677="Padrão",BDI!$B$17,IF($K4677="Diferenciado",BDI!$E$17,0))</f>
        <v>0.21290000000000001</v>
      </c>
      <c r="H4677" s="140" t="str">
        <f t="shared" si="216"/>
        <v/>
      </c>
      <c r="I4677" s="141" t="str">
        <f t="shared" si="217"/>
        <v/>
      </c>
      <c r="J4677" s="143"/>
      <c r="K4677" s="144" t="s">
        <v>3103</v>
      </c>
    </row>
    <row r="4678" spans="1:11" hidden="1" x14ac:dyDescent="0.25">
      <c r="A4678" s="137" t="s">
        <v>10433</v>
      </c>
      <c r="B4678" s="138" t="s">
        <v>10434</v>
      </c>
      <c r="C4678" s="139" t="s">
        <v>17</v>
      </c>
      <c r="D4678" s="139">
        <v>0</v>
      </c>
      <c r="E4678" s="140" t="s">
        <v>12</v>
      </c>
      <c r="F4678" s="141" t="str">
        <f t="shared" si="218"/>
        <v/>
      </c>
      <c r="G4678" s="142">
        <f>IF($K4678="Padrão",BDI!$B$17,IF($K4678="Diferenciado",BDI!$E$17,0))</f>
        <v>0.21290000000000001</v>
      </c>
      <c r="H4678" s="140" t="str">
        <f t="shared" ref="H4678:H4741" si="219">IF(ISNUMBER(E4678),ROUND(E4678*(1+G4678),2),"")</f>
        <v/>
      </c>
      <c r="I4678" s="141" t="str">
        <f t="shared" ref="I4678:I4741" si="220">IF(ISNUMBER(E4678),ROUND(H4678*D4678,2),"")</f>
        <v/>
      </c>
      <c r="J4678" s="143"/>
      <c r="K4678" s="144" t="s">
        <v>3103</v>
      </c>
    </row>
    <row r="4679" spans="1:11" ht="25.5" hidden="1" x14ac:dyDescent="0.25">
      <c r="A4679" s="137" t="s">
        <v>10435</v>
      </c>
      <c r="B4679" s="138" t="s">
        <v>10436</v>
      </c>
      <c r="C4679" s="139" t="s">
        <v>17</v>
      </c>
      <c r="D4679" s="139">
        <v>0</v>
      </c>
      <c r="E4679" s="140" t="s">
        <v>12</v>
      </c>
      <c r="F4679" s="141" t="str">
        <f t="shared" ref="F4679:F4681" si="221">IF(ISNUMBER(E4679),D4679*E4679,"")</f>
        <v/>
      </c>
      <c r="G4679" s="142">
        <f>IF($K4679="Padrão",BDI!$B$17,IF($K4679="Diferenciado",BDI!$E$17,0))</f>
        <v>0.21290000000000001</v>
      </c>
      <c r="H4679" s="140" t="str">
        <f t="shared" si="219"/>
        <v/>
      </c>
      <c r="I4679" s="141" t="str">
        <f t="shared" si="220"/>
        <v/>
      </c>
      <c r="J4679" s="143"/>
      <c r="K4679" s="144" t="s">
        <v>3103</v>
      </c>
    </row>
    <row r="4680" spans="1:11" hidden="1" x14ac:dyDescent="0.25">
      <c r="A4680" s="185" t="s">
        <v>2769</v>
      </c>
      <c r="B4680" s="138" t="s">
        <v>10437</v>
      </c>
      <c r="C4680" s="139" t="s">
        <v>4119</v>
      </c>
      <c r="D4680" s="139">
        <v>0</v>
      </c>
      <c r="E4680" s="140">
        <f ca="1">OFFSET(INDEX(Composições!A:H,MATCH(Orçamentária!A4680,Composições!A:A,0),8),2,0)</f>
        <v>3982.8486697999997</v>
      </c>
      <c r="F4680" s="141">
        <f t="shared" ca="1" si="221"/>
        <v>0</v>
      </c>
      <c r="G4680" s="142">
        <f>IF($K4680="Padrão",BDI!$B$17,IF($K4680="Diferenciado",BDI!$E$17,0))</f>
        <v>0.21290000000000001</v>
      </c>
      <c r="H4680" s="140">
        <f t="shared" ca="1" si="219"/>
        <v>4830.8</v>
      </c>
      <c r="I4680" s="141">
        <f t="shared" ca="1" si="220"/>
        <v>0</v>
      </c>
      <c r="J4680" s="143"/>
      <c r="K4680" s="144" t="s">
        <v>3103</v>
      </c>
    </row>
    <row r="4681" spans="1:11" hidden="1" x14ac:dyDescent="0.25">
      <c r="A4681" s="137" t="s">
        <v>10438</v>
      </c>
      <c r="B4681" s="138" t="s">
        <v>10439</v>
      </c>
      <c r="C4681" s="139" t="s">
        <v>17</v>
      </c>
      <c r="D4681" s="139">
        <v>0</v>
      </c>
      <c r="E4681" s="140" t="s">
        <v>12</v>
      </c>
      <c r="F4681" s="141" t="str">
        <f t="shared" si="221"/>
        <v/>
      </c>
      <c r="G4681" s="142">
        <f>IF($K4681="Padrão",BDI!$B$17,IF($K4681="Diferenciado",BDI!$E$17,0))</f>
        <v>0.21290000000000001</v>
      </c>
      <c r="H4681" s="140" t="str">
        <f t="shared" si="219"/>
        <v/>
      </c>
      <c r="I4681" s="141" t="str">
        <f t="shared" si="220"/>
        <v/>
      </c>
      <c r="J4681" s="143"/>
      <c r="K4681" s="144" t="s">
        <v>3103</v>
      </c>
    </row>
    <row r="4682" spans="1:11" hidden="1" x14ac:dyDescent="0.25">
      <c r="A4682" s="137" t="s">
        <v>10440</v>
      </c>
      <c r="B4682" s="138" t="s">
        <v>10441</v>
      </c>
      <c r="C4682" s="139" t="s">
        <v>17</v>
      </c>
      <c r="D4682" s="139">
        <v>0</v>
      </c>
      <c r="E4682" s="140" t="s">
        <v>12</v>
      </c>
      <c r="F4682" s="141" t="str">
        <f>IF(ISNUMBER(E4682),D4682*E4682,"")</f>
        <v/>
      </c>
      <c r="G4682" s="142">
        <f>IF($K4682="Padrão",BDI!$B$17,IF($K4682="Diferenciado",BDI!$E$17,0))</f>
        <v>0.21290000000000001</v>
      </c>
      <c r="H4682" s="140" t="str">
        <f t="shared" si="219"/>
        <v/>
      </c>
      <c r="I4682" s="141" t="str">
        <f t="shared" si="220"/>
        <v/>
      </c>
      <c r="J4682" s="143"/>
      <c r="K4682" s="144" t="s">
        <v>3103</v>
      </c>
    </row>
    <row r="4683" spans="1:11" hidden="1" x14ac:dyDescent="0.25">
      <c r="A4683" s="185" t="s">
        <v>2770</v>
      </c>
      <c r="B4683" s="138" t="s">
        <v>10442</v>
      </c>
      <c r="C4683" s="139" t="s">
        <v>4119</v>
      </c>
      <c r="D4683" s="139">
        <v>0</v>
      </c>
      <c r="E4683" s="140">
        <f ca="1">OFFSET(INDEX(Composições!A:H,MATCH(Orçamentária!A4683,Composições!A:A,0),8),2,0)</f>
        <v>14947.619121150001</v>
      </c>
      <c r="F4683" s="141">
        <f ca="1">IF(ISNUMBER(E4683),D4683*E4683,"")</f>
        <v>0</v>
      </c>
      <c r="G4683" s="142">
        <f>IF($K4683="Padrão",BDI!$B$17,IF($K4683="Diferenciado",BDI!$E$17,0))</f>
        <v>0.21290000000000001</v>
      </c>
      <c r="H4683" s="140">
        <f t="shared" ca="1" si="219"/>
        <v>18129.97</v>
      </c>
      <c r="I4683" s="141">
        <f t="shared" ca="1" si="220"/>
        <v>0</v>
      </c>
      <c r="J4683" s="143"/>
      <c r="K4683" s="144" t="s">
        <v>3103</v>
      </c>
    </row>
    <row r="4684" spans="1:11" hidden="1" x14ac:dyDescent="0.25">
      <c r="A4684" s="185" t="s">
        <v>2771</v>
      </c>
      <c r="B4684" s="138" t="s">
        <v>10443</v>
      </c>
      <c r="C4684" s="139" t="s">
        <v>4119</v>
      </c>
      <c r="D4684" s="139">
        <v>0</v>
      </c>
      <c r="E4684" s="140">
        <f ca="1">OFFSET(INDEX(Composições!A:H,MATCH(Orçamentária!A4684,Composições!A:A,0),8),2,0)</f>
        <v>2077.9647530500001</v>
      </c>
      <c r="F4684" s="141">
        <f ca="1">IF(ISNUMBER(E4684),D4684*E4684,"")</f>
        <v>0</v>
      </c>
      <c r="G4684" s="142">
        <f>IF($K4684="Padrão",BDI!$B$17,IF($K4684="Diferenciado",BDI!$E$17,0))</f>
        <v>0.21290000000000001</v>
      </c>
      <c r="H4684" s="140">
        <f t="shared" ca="1" si="219"/>
        <v>2520.36</v>
      </c>
      <c r="I4684" s="141">
        <f t="shared" ca="1" si="220"/>
        <v>0</v>
      </c>
      <c r="J4684" s="143"/>
      <c r="K4684" s="144" t="s">
        <v>3103</v>
      </c>
    </row>
    <row r="4685" spans="1:11" hidden="1" x14ac:dyDescent="0.25">
      <c r="A4685" s="185" t="s">
        <v>2772</v>
      </c>
      <c r="B4685" s="138" t="s">
        <v>10444</v>
      </c>
      <c r="C4685" s="139" t="s">
        <v>17</v>
      </c>
      <c r="D4685" s="139">
        <v>0</v>
      </c>
      <c r="E4685" s="140">
        <f ca="1">OFFSET(INDEX(Composições!A:H,MATCH(Orçamentária!A4685,Composições!A:A,0),8),2,0)</f>
        <v>18.211233287500001</v>
      </c>
      <c r="F4685" s="141">
        <f ca="1">IF(ISNUMBER(E4685),D4685*E4685,"")</f>
        <v>0</v>
      </c>
      <c r="G4685" s="142">
        <f>IF($K4685="Padrão",BDI!$B$17,IF($K4685="Diferenciado",BDI!$E$17,0))</f>
        <v>0.21290000000000001</v>
      </c>
      <c r="H4685" s="140">
        <f t="shared" ca="1" si="219"/>
        <v>22.09</v>
      </c>
      <c r="I4685" s="141">
        <f t="shared" ca="1" si="220"/>
        <v>0</v>
      </c>
      <c r="J4685" s="143"/>
      <c r="K4685" s="144" t="s">
        <v>3103</v>
      </c>
    </row>
    <row r="4686" spans="1:11" hidden="1" x14ac:dyDescent="0.25">
      <c r="A4686" s="137" t="s">
        <v>10445</v>
      </c>
      <c r="B4686" s="138" t="s">
        <v>10446</v>
      </c>
      <c r="C4686" s="139" t="s">
        <v>105</v>
      </c>
      <c r="D4686" s="139">
        <v>0</v>
      </c>
      <c r="E4686" s="140" t="s">
        <v>12</v>
      </c>
      <c r="F4686" s="141" t="str">
        <f t="shared" ref="F4686:F4749" si="222">IF(ISNUMBER(E4686),D4686*E4686,"")</f>
        <v/>
      </c>
      <c r="G4686" s="142">
        <f>IF($K4686="Padrão",BDI!$B$17,IF($K4686="Diferenciado",BDI!$E$17,0))</f>
        <v>0.21290000000000001</v>
      </c>
      <c r="H4686" s="140" t="str">
        <f t="shared" si="219"/>
        <v/>
      </c>
      <c r="I4686" s="141" t="str">
        <f t="shared" si="220"/>
        <v/>
      </c>
      <c r="J4686" s="143"/>
      <c r="K4686" s="144" t="s">
        <v>3103</v>
      </c>
    </row>
    <row r="4687" spans="1:11" hidden="1" x14ac:dyDescent="0.25">
      <c r="A4687" s="137" t="s">
        <v>10447</v>
      </c>
      <c r="B4687" s="138" t="s">
        <v>10448</v>
      </c>
      <c r="C4687" s="139" t="s">
        <v>17</v>
      </c>
      <c r="D4687" s="139">
        <v>0</v>
      </c>
      <c r="E4687" s="140" t="s">
        <v>12</v>
      </c>
      <c r="F4687" s="141" t="str">
        <f t="shared" si="222"/>
        <v/>
      </c>
      <c r="G4687" s="142">
        <f>IF($K4687="Padrão",BDI!$B$17,IF($K4687="Diferenciado",BDI!$E$17,0))</f>
        <v>0.21290000000000001</v>
      </c>
      <c r="H4687" s="140" t="str">
        <f t="shared" si="219"/>
        <v/>
      </c>
      <c r="I4687" s="141" t="str">
        <f t="shared" si="220"/>
        <v/>
      </c>
      <c r="J4687" s="143"/>
      <c r="K4687" s="144" t="s">
        <v>3103</v>
      </c>
    </row>
    <row r="4688" spans="1:11" hidden="1" x14ac:dyDescent="0.25">
      <c r="A4688" s="137" t="s">
        <v>10449</v>
      </c>
      <c r="B4688" s="138" t="s">
        <v>10450</v>
      </c>
      <c r="C4688" s="139" t="s">
        <v>17</v>
      </c>
      <c r="D4688" s="139">
        <v>0</v>
      </c>
      <c r="E4688" s="140" t="s">
        <v>12</v>
      </c>
      <c r="F4688" s="141" t="str">
        <f t="shared" si="222"/>
        <v/>
      </c>
      <c r="G4688" s="142">
        <f>IF($K4688="Padrão",BDI!$B$17,IF($K4688="Diferenciado",BDI!$E$17,0))</f>
        <v>0.21290000000000001</v>
      </c>
      <c r="H4688" s="140" t="str">
        <f t="shared" si="219"/>
        <v/>
      </c>
      <c r="I4688" s="141" t="str">
        <f t="shared" si="220"/>
        <v/>
      </c>
      <c r="J4688" s="143"/>
      <c r="K4688" s="144" t="s">
        <v>3103</v>
      </c>
    </row>
    <row r="4689" spans="1:11" hidden="1" x14ac:dyDescent="0.25">
      <c r="A4689" s="185" t="s">
        <v>2775</v>
      </c>
      <c r="B4689" s="138" t="s">
        <v>10451</v>
      </c>
      <c r="C4689" s="139" t="s">
        <v>17</v>
      </c>
      <c r="D4689" s="139">
        <v>0</v>
      </c>
      <c r="E4689" s="140">
        <f ca="1">OFFSET(INDEX(Composições!A:H,MATCH(Orçamentária!A4689,Composições!A:A,0),8),2,0)</f>
        <v>23.683499999999999</v>
      </c>
      <c r="F4689" s="141">
        <f t="shared" ca="1" si="222"/>
        <v>0</v>
      </c>
      <c r="G4689" s="142">
        <f>IF($K4689="Padrão",BDI!$B$17,IF($K4689="Diferenciado",BDI!$E$17,0))</f>
        <v>0.21290000000000001</v>
      </c>
      <c r="H4689" s="140">
        <f t="shared" ca="1" si="219"/>
        <v>28.73</v>
      </c>
      <c r="I4689" s="141">
        <f t="shared" ca="1" si="220"/>
        <v>0</v>
      </c>
      <c r="J4689" s="143"/>
      <c r="K4689" s="144" t="s">
        <v>3103</v>
      </c>
    </row>
    <row r="4690" spans="1:11" hidden="1" x14ac:dyDescent="0.25">
      <c r="A4690" s="185" t="s">
        <v>2776</v>
      </c>
      <c r="B4690" s="138" t="s">
        <v>10452</v>
      </c>
      <c r="C4690" s="139" t="s">
        <v>17</v>
      </c>
      <c r="D4690" s="139">
        <v>0</v>
      </c>
      <c r="E4690" s="140">
        <f ca="1">OFFSET(INDEX(Composições!A:H,MATCH(Orçamentária!A4690,Composições!A:A,0),8),2,0)</f>
        <v>9.9085000000000001</v>
      </c>
      <c r="F4690" s="141">
        <f t="shared" ca="1" si="222"/>
        <v>0</v>
      </c>
      <c r="G4690" s="142">
        <f>IF($K4690="Padrão",BDI!$B$17,IF($K4690="Diferenciado",BDI!$E$17,0))</f>
        <v>0.21290000000000001</v>
      </c>
      <c r="H4690" s="140">
        <f t="shared" ca="1" si="219"/>
        <v>12.02</v>
      </c>
      <c r="I4690" s="141">
        <f t="shared" ca="1" si="220"/>
        <v>0</v>
      </c>
      <c r="J4690" s="143"/>
      <c r="K4690" s="144" t="s">
        <v>3103</v>
      </c>
    </row>
    <row r="4691" spans="1:11" hidden="1" x14ac:dyDescent="0.25">
      <c r="A4691" s="185" t="s">
        <v>2777</v>
      </c>
      <c r="B4691" s="138" t="s">
        <v>10453</v>
      </c>
      <c r="C4691" s="139" t="s">
        <v>17</v>
      </c>
      <c r="D4691" s="139">
        <v>0</v>
      </c>
      <c r="E4691" s="140">
        <f ca="1">OFFSET(INDEX(Composições!A:H,MATCH(Orçamentária!A4691,Composições!A:A,0),8),2,0)</f>
        <v>18.211233287500001</v>
      </c>
      <c r="F4691" s="141">
        <f t="shared" ca="1" si="222"/>
        <v>0</v>
      </c>
      <c r="G4691" s="142">
        <f>IF($K4691="Padrão",BDI!$B$17,IF($K4691="Diferenciado",BDI!$E$17,0))</f>
        <v>0.21290000000000001</v>
      </c>
      <c r="H4691" s="140">
        <f t="shared" ca="1" si="219"/>
        <v>22.09</v>
      </c>
      <c r="I4691" s="141">
        <f t="shared" ca="1" si="220"/>
        <v>0</v>
      </c>
      <c r="J4691" s="143"/>
      <c r="K4691" s="144" t="s">
        <v>3103</v>
      </c>
    </row>
    <row r="4692" spans="1:11" hidden="1" x14ac:dyDescent="0.25">
      <c r="A4692" s="185" t="s">
        <v>2779</v>
      </c>
      <c r="B4692" s="138" t="s">
        <v>10454</v>
      </c>
      <c r="C4692" s="139" t="s">
        <v>17</v>
      </c>
      <c r="D4692" s="139">
        <v>0</v>
      </c>
      <c r="E4692" s="140">
        <f ca="1">OFFSET(INDEX(Composições!A:H,MATCH(Orçamentária!A4692,Composições!A:A,0),8),2,0)</f>
        <v>18.211233287500001</v>
      </c>
      <c r="F4692" s="141">
        <f t="shared" ca="1" si="222"/>
        <v>0</v>
      </c>
      <c r="G4692" s="142">
        <f>IF($K4692="Padrão",BDI!$B$17,IF($K4692="Diferenciado",BDI!$E$17,0))</f>
        <v>0.21290000000000001</v>
      </c>
      <c r="H4692" s="140">
        <f t="shared" ca="1" si="219"/>
        <v>22.09</v>
      </c>
      <c r="I4692" s="141">
        <f t="shared" ca="1" si="220"/>
        <v>0</v>
      </c>
      <c r="J4692" s="143"/>
      <c r="K4692" s="144" t="s">
        <v>3103</v>
      </c>
    </row>
    <row r="4693" spans="1:11" hidden="1" x14ac:dyDescent="0.25">
      <c r="A4693" s="185" t="s">
        <v>2782</v>
      </c>
      <c r="B4693" s="138" t="s">
        <v>10455</v>
      </c>
      <c r="C4693" s="139" t="s">
        <v>17</v>
      </c>
      <c r="D4693" s="139">
        <v>0</v>
      </c>
      <c r="E4693" s="140">
        <f ca="1">OFFSET(INDEX(Composições!A:H,MATCH(Orçamentária!A4693,Composições!A:A,0),8),2,0)</f>
        <v>18.211233287500001</v>
      </c>
      <c r="F4693" s="141">
        <f t="shared" ca="1" si="222"/>
        <v>0</v>
      </c>
      <c r="G4693" s="142">
        <f>IF($K4693="Padrão",BDI!$B$17,IF($K4693="Diferenciado",BDI!$E$17,0))</f>
        <v>0.21290000000000001</v>
      </c>
      <c r="H4693" s="140">
        <f t="shared" ca="1" si="219"/>
        <v>22.09</v>
      </c>
      <c r="I4693" s="141">
        <f t="shared" ca="1" si="220"/>
        <v>0</v>
      </c>
      <c r="J4693" s="143"/>
      <c r="K4693" s="144" t="s">
        <v>3103</v>
      </c>
    </row>
    <row r="4694" spans="1:11" hidden="1" x14ac:dyDescent="0.25">
      <c r="A4694" s="137" t="s">
        <v>10456</v>
      </c>
      <c r="B4694" s="138" t="s">
        <v>10457</v>
      </c>
      <c r="C4694" s="139" t="s">
        <v>17</v>
      </c>
      <c r="D4694" s="139">
        <v>0</v>
      </c>
      <c r="E4694" s="140" t="s">
        <v>12</v>
      </c>
      <c r="F4694" s="141" t="str">
        <f t="shared" si="222"/>
        <v/>
      </c>
      <c r="G4694" s="142">
        <f>IF($K4694="Padrão",BDI!$B$17,IF($K4694="Diferenciado",BDI!$E$17,0))</f>
        <v>0.21290000000000001</v>
      </c>
      <c r="H4694" s="140" t="str">
        <f t="shared" si="219"/>
        <v/>
      </c>
      <c r="I4694" s="141" t="str">
        <f t="shared" si="220"/>
        <v/>
      </c>
      <c r="J4694" s="143"/>
      <c r="K4694" s="144" t="s">
        <v>3103</v>
      </c>
    </row>
    <row r="4695" spans="1:11" hidden="1" x14ac:dyDescent="0.25">
      <c r="A4695" s="137" t="s">
        <v>10458</v>
      </c>
      <c r="B4695" s="138" t="s">
        <v>10459</v>
      </c>
      <c r="C4695" s="139" t="s">
        <v>17</v>
      </c>
      <c r="D4695" s="139">
        <v>0</v>
      </c>
      <c r="E4695" s="140" t="s">
        <v>12</v>
      </c>
      <c r="F4695" s="141" t="str">
        <f t="shared" si="222"/>
        <v/>
      </c>
      <c r="G4695" s="142">
        <f>IF($K4695="Padrão",BDI!$B$17,IF($K4695="Diferenciado",BDI!$E$17,0))</f>
        <v>0.21290000000000001</v>
      </c>
      <c r="H4695" s="140" t="str">
        <f t="shared" si="219"/>
        <v/>
      </c>
      <c r="I4695" s="141" t="str">
        <f t="shared" si="220"/>
        <v/>
      </c>
      <c r="J4695" s="143"/>
      <c r="K4695" s="144" t="s">
        <v>3103</v>
      </c>
    </row>
    <row r="4696" spans="1:11" hidden="1" x14ac:dyDescent="0.25">
      <c r="A4696" s="137" t="s">
        <v>10460</v>
      </c>
      <c r="B4696" s="138" t="s">
        <v>10461</v>
      </c>
      <c r="C4696" s="139" t="s">
        <v>17</v>
      </c>
      <c r="D4696" s="139">
        <v>0</v>
      </c>
      <c r="E4696" s="140" t="s">
        <v>12</v>
      </c>
      <c r="F4696" s="141" t="str">
        <f t="shared" si="222"/>
        <v/>
      </c>
      <c r="G4696" s="142">
        <f>IF($K4696="Padrão",BDI!$B$17,IF($K4696="Diferenciado",BDI!$E$17,0))</f>
        <v>0.21290000000000001</v>
      </c>
      <c r="H4696" s="140" t="str">
        <f t="shared" si="219"/>
        <v/>
      </c>
      <c r="I4696" s="141" t="str">
        <f t="shared" si="220"/>
        <v/>
      </c>
      <c r="J4696" s="143"/>
      <c r="K4696" s="144" t="s">
        <v>3103</v>
      </c>
    </row>
    <row r="4697" spans="1:11" hidden="1" x14ac:dyDescent="0.25">
      <c r="A4697" s="137" t="s">
        <v>10462</v>
      </c>
      <c r="B4697" s="138" t="s">
        <v>10463</v>
      </c>
      <c r="C4697" s="139" t="s">
        <v>17</v>
      </c>
      <c r="D4697" s="139">
        <v>0</v>
      </c>
      <c r="E4697" s="140" t="s">
        <v>12</v>
      </c>
      <c r="F4697" s="141" t="str">
        <f t="shared" si="222"/>
        <v/>
      </c>
      <c r="G4697" s="142">
        <f>IF($K4697="Padrão",BDI!$B$17,IF($K4697="Diferenciado",BDI!$E$17,0))</f>
        <v>0.21290000000000001</v>
      </c>
      <c r="H4697" s="140" t="str">
        <f t="shared" si="219"/>
        <v/>
      </c>
      <c r="I4697" s="141" t="str">
        <f t="shared" si="220"/>
        <v/>
      </c>
      <c r="J4697" s="143"/>
      <c r="K4697" s="144" t="s">
        <v>3103</v>
      </c>
    </row>
    <row r="4698" spans="1:11" hidden="1" x14ac:dyDescent="0.25">
      <c r="A4698" s="137" t="s">
        <v>10464</v>
      </c>
      <c r="B4698" s="138" t="s">
        <v>10465</v>
      </c>
      <c r="C4698" s="139" t="s">
        <v>17</v>
      </c>
      <c r="D4698" s="139">
        <v>0</v>
      </c>
      <c r="E4698" s="140" t="s">
        <v>12</v>
      </c>
      <c r="F4698" s="141" t="str">
        <f t="shared" si="222"/>
        <v/>
      </c>
      <c r="G4698" s="142">
        <f>IF($K4698="Padrão",BDI!$B$17,IF($K4698="Diferenciado",BDI!$E$17,0))</f>
        <v>0.21290000000000001</v>
      </c>
      <c r="H4698" s="140" t="str">
        <f t="shared" si="219"/>
        <v/>
      </c>
      <c r="I4698" s="141" t="str">
        <f t="shared" si="220"/>
        <v/>
      </c>
      <c r="J4698" s="143"/>
      <c r="K4698" s="144" t="s">
        <v>3103</v>
      </c>
    </row>
    <row r="4699" spans="1:11" hidden="1" x14ac:dyDescent="0.25">
      <c r="A4699" s="137" t="s">
        <v>10466</v>
      </c>
      <c r="B4699" s="138" t="s">
        <v>10467</v>
      </c>
      <c r="C4699" s="139" t="s">
        <v>17</v>
      </c>
      <c r="D4699" s="139">
        <v>0</v>
      </c>
      <c r="E4699" s="140" t="s">
        <v>12</v>
      </c>
      <c r="F4699" s="141" t="str">
        <f t="shared" si="222"/>
        <v/>
      </c>
      <c r="G4699" s="142">
        <f>IF($K4699="Padrão",BDI!$B$17,IF($K4699="Diferenciado",BDI!$E$17,0))</f>
        <v>0.21290000000000001</v>
      </c>
      <c r="H4699" s="140" t="str">
        <f t="shared" si="219"/>
        <v/>
      </c>
      <c r="I4699" s="141" t="str">
        <f t="shared" si="220"/>
        <v/>
      </c>
      <c r="J4699" s="143"/>
      <c r="K4699" s="144" t="s">
        <v>3103</v>
      </c>
    </row>
    <row r="4700" spans="1:11" hidden="1" x14ac:dyDescent="0.25">
      <c r="A4700" s="137" t="s">
        <v>10468</v>
      </c>
      <c r="B4700" s="138" t="s">
        <v>10469</v>
      </c>
      <c r="C4700" s="139" t="s">
        <v>17</v>
      </c>
      <c r="D4700" s="139">
        <v>0</v>
      </c>
      <c r="E4700" s="140" t="s">
        <v>12</v>
      </c>
      <c r="F4700" s="141" t="str">
        <f t="shared" si="222"/>
        <v/>
      </c>
      <c r="G4700" s="142">
        <f>IF($K4700="Padrão",BDI!$B$17,IF($K4700="Diferenciado",BDI!$E$17,0))</f>
        <v>0.21290000000000001</v>
      </c>
      <c r="H4700" s="140" t="str">
        <f t="shared" si="219"/>
        <v/>
      </c>
      <c r="I4700" s="141" t="str">
        <f t="shared" si="220"/>
        <v/>
      </c>
      <c r="J4700" s="143"/>
      <c r="K4700" s="144" t="s">
        <v>3103</v>
      </c>
    </row>
    <row r="4701" spans="1:11" hidden="1" x14ac:dyDescent="0.25">
      <c r="A4701" s="137" t="s">
        <v>10470</v>
      </c>
      <c r="B4701" s="138" t="s">
        <v>10471</v>
      </c>
      <c r="C4701" s="139" t="s">
        <v>17</v>
      </c>
      <c r="D4701" s="139">
        <v>0</v>
      </c>
      <c r="E4701" s="140" t="s">
        <v>12</v>
      </c>
      <c r="F4701" s="141" t="str">
        <f t="shared" si="222"/>
        <v/>
      </c>
      <c r="G4701" s="142">
        <f>IF($K4701="Padrão",BDI!$B$17,IF($K4701="Diferenciado",BDI!$E$17,0))</f>
        <v>0.21290000000000001</v>
      </c>
      <c r="H4701" s="140" t="str">
        <f t="shared" si="219"/>
        <v/>
      </c>
      <c r="I4701" s="141" t="str">
        <f t="shared" si="220"/>
        <v/>
      </c>
      <c r="J4701" s="143"/>
      <c r="K4701" s="144" t="s">
        <v>3103</v>
      </c>
    </row>
    <row r="4702" spans="1:11" hidden="1" x14ac:dyDescent="0.25">
      <c r="A4702" s="137" t="s">
        <v>10472</v>
      </c>
      <c r="B4702" s="138" t="s">
        <v>10473</v>
      </c>
      <c r="C4702" s="139" t="s">
        <v>17</v>
      </c>
      <c r="D4702" s="139">
        <v>0</v>
      </c>
      <c r="E4702" s="140" t="s">
        <v>12</v>
      </c>
      <c r="F4702" s="141" t="str">
        <f t="shared" si="222"/>
        <v/>
      </c>
      <c r="G4702" s="142">
        <f>IF($K4702="Padrão",BDI!$B$17,IF($K4702="Diferenciado",BDI!$E$17,0))</f>
        <v>0.21290000000000001</v>
      </c>
      <c r="H4702" s="140" t="str">
        <f t="shared" si="219"/>
        <v/>
      </c>
      <c r="I4702" s="141" t="str">
        <f t="shared" si="220"/>
        <v/>
      </c>
      <c r="J4702" s="143"/>
      <c r="K4702" s="144" t="s">
        <v>3103</v>
      </c>
    </row>
    <row r="4703" spans="1:11" hidden="1" x14ac:dyDescent="0.25">
      <c r="A4703" s="137" t="s">
        <v>10474</v>
      </c>
      <c r="B4703" s="138" t="s">
        <v>10475</v>
      </c>
      <c r="C4703" s="139" t="s">
        <v>17</v>
      </c>
      <c r="D4703" s="139">
        <v>0</v>
      </c>
      <c r="E4703" s="140" t="s">
        <v>12</v>
      </c>
      <c r="F4703" s="141" t="str">
        <f t="shared" si="222"/>
        <v/>
      </c>
      <c r="G4703" s="142">
        <f>IF($K4703="Padrão",BDI!$B$17,IF($K4703="Diferenciado",BDI!$E$17,0))</f>
        <v>0.21290000000000001</v>
      </c>
      <c r="H4703" s="140" t="str">
        <f t="shared" si="219"/>
        <v/>
      </c>
      <c r="I4703" s="141" t="str">
        <f t="shared" si="220"/>
        <v/>
      </c>
      <c r="J4703" s="143"/>
      <c r="K4703" s="144" t="s">
        <v>3103</v>
      </c>
    </row>
    <row r="4704" spans="1:11" hidden="1" x14ac:dyDescent="0.25">
      <c r="A4704" s="137" t="s">
        <v>10476</v>
      </c>
      <c r="B4704" s="138" t="s">
        <v>10477</v>
      </c>
      <c r="C4704" s="139" t="s">
        <v>17</v>
      </c>
      <c r="D4704" s="139">
        <v>0</v>
      </c>
      <c r="E4704" s="140" t="s">
        <v>12</v>
      </c>
      <c r="F4704" s="141" t="str">
        <f t="shared" si="222"/>
        <v/>
      </c>
      <c r="G4704" s="142">
        <f>IF($K4704="Padrão",BDI!$B$17,IF($K4704="Diferenciado",BDI!$E$17,0))</f>
        <v>0.21290000000000001</v>
      </c>
      <c r="H4704" s="140" t="str">
        <f t="shared" si="219"/>
        <v/>
      </c>
      <c r="I4704" s="141" t="str">
        <f t="shared" si="220"/>
        <v/>
      </c>
      <c r="J4704" s="143"/>
      <c r="K4704" s="144" t="s">
        <v>3103</v>
      </c>
    </row>
    <row r="4705" spans="1:11" hidden="1" x14ac:dyDescent="0.25">
      <c r="A4705" s="185" t="s">
        <v>2784</v>
      </c>
      <c r="B4705" s="138" t="s">
        <v>10478</v>
      </c>
      <c r="C4705" s="139" t="s">
        <v>17</v>
      </c>
      <c r="D4705" s="139">
        <v>0</v>
      </c>
      <c r="E4705" s="140">
        <f ca="1">OFFSET(INDEX(Composições!A:H,MATCH(Orçamentária!A4705,Composições!A:A,0),8),2,0)</f>
        <v>0</v>
      </c>
      <c r="F4705" s="141">
        <f t="shared" ca="1" si="222"/>
        <v>0</v>
      </c>
      <c r="G4705" s="142">
        <f>IF($K4705="Padrão",BDI!$B$17,IF($K4705="Diferenciado",BDI!$E$17,0))</f>
        <v>0.21290000000000001</v>
      </c>
      <c r="H4705" s="140">
        <f t="shared" ca="1" si="219"/>
        <v>0</v>
      </c>
      <c r="I4705" s="141">
        <f t="shared" ca="1" si="220"/>
        <v>0</v>
      </c>
      <c r="J4705" s="143"/>
      <c r="K4705" s="144" t="s">
        <v>3103</v>
      </c>
    </row>
    <row r="4706" spans="1:11" hidden="1" x14ac:dyDescent="0.25">
      <c r="A4706" s="185" t="s">
        <v>2786</v>
      </c>
      <c r="B4706" s="138" t="s">
        <v>10479</v>
      </c>
      <c r="C4706" s="139" t="s">
        <v>17</v>
      </c>
      <c r="D4706" s="139">
        <v>0</v>
      </c>
      <c r="E4706" s="140">
        <f ca="1">OFFSET(INDEX(Composições!A:H,MATCH(Orçamentária!A4706,Composições!A:A,0),8),2,0)</f>
        <v>48.725499999999997</v>
      </c>
      <c r="F4706" s="141">
        <f t="shared" ca="1" si="222"/>
        <v>0</v>
      </c>
      <c r="G4706" s="142">
        <f>IF($K4706="Padrão",BDI!$B$17,IF($K4706="Diferenciado",BDI!$E$17,0))</f>
        <v>0.21290000000000001</v>
      </c>
      <c r="H4706" s="140">
        <f t="shared" ca="1" si="219"/>
        <v>59.1</v>
      </c>
      <c r="I4706" s="141">
        <f t="shared" ca="1" si="220"/>
        <v>0</v>
      </c>
      <c r="J4706" s="143"/>
      <c r="K4706" s="144" t="s">
        <v>3103</v>
      </c>
    </row>
    <row r="4707" spans="1:11" hidden="1" x14ac:dyDescent="0.25">
      <c r="A4707" s="137" t="s">
        <v>10480</v>
      </c>
      <c r="B4707" s="138" t="s">
        <v>10481</v>
      </c>
      <c r="C4707" s="139" t="s">
        <v>67</v>
      </c>
      <c r="D4707" s="139">
        <v>0</v>
      </c>
      <c r="E4707" s="140" t="s">
        <v>12</v>
      </c>
      <c r="F4707" s="141" t="str">
        <f t="shared" si="222"/>
        <v/>
      </c>
      <c r="G4707" s="142">
        <f>IF($K4707="Padrão",BDI!$B$17,IF($K4707="Diferenciado",BDI!$E$17,0))</f>
        <v>0.21290000000000001</v>
      </c>
      <c r="H4707" s="140" t="str">
        <f t="shared" si="219"/>
        <v/>
      </c>
      <c r="I4707" s="141" t="str">
        <f t="shared" si="220"/>
        <v/>
      </c>
      <c r="J4707" s="143"/>
      <c r="K4707" s="144" t="s">
        <v>3103</v>
      </c>
    </row>
    <row r="4708" spans="1:11" hidden="1" x14ac:dyDescent="0.25">
      <c r="A4708" s="185" t="s">
        <v>2787</v>
      </c>
      <c r="B4708" s="138" t="s">
        <v>10482</v>
      </c>
      <c r="C4708" s="139" t="s">
        <v>17</v>
      </c>
      <c r="D4708" s="139">
        <v>0</v>
      </c>
      <c r="E4708" s="140">
        <f ca="1">OFFSET(INDEX(Composições!A:H,MATCH(Orçamentária!A4708,Composições!A:A,0),8),2,0)</f>
        <v>775.38695079773004</v>
      </c>
      <c r="F4708" s="141">
        <f t="shared" ca="1" si="222"/>
        <v>0</v>
      </c>
      <c r="G4708" s="142">
        <f>IF($K4708="Padrão",BDI!$B$17,IF($K4708="Diferenciado",BDI!$E$17,0))</f>
        <v>0.21290000000000001</v>
      </c>
      <c r="H4708" s="140">
        <f t="shared" ca="1" si="219"/>
        <v>940.47</v>
      </c>
      <c r="I4708" s="141">
        <f t="shared" ca="1" si="220"/>
        <v>0</v>
      </c>
      <c r="J4708" s="143"/>
      <c r="K4708" s="144" t="s">
        <v>3103</v>
      </c>
    </row>
    <row r="4709" spans="1:11" ht="38.25" hidden="1" x14ac:dyDescent="0.25">
      <c r="A4709" s="137" t="s">
        <v>10483</v>
      </c>
      <c r="B4709" s="138" t="s">
        <v>10484</v>
      </c>
      <c r="C4709" s="139" t="s">
        <v>17</v>
      </c>
      <c r="D4709" s="139">
        <v>0</v>
      </c>
      <c r="E4709" s="140" t="s">
        <v>12</v>
      </c>
      <c r="F4709" s="141" t="str">
        <f t="shared" si="222"/>
        <v/>
      </c>
      <c r="G4709" s="142">
        <f>IF($K4709="Padrão",BDI!$B$17,IF($K4709="Diferenciado",BDI!$E$17,0))</f>
        <v>0.21290000000000001</v>
      </c>
      <c r="H4709" s="140" t="str">
        <f t="shared" si="219"/>
        <v/>
      </c>
      <c r="I4709" s="141" t="str">
        <f t="shared" si="220"/>
        <v/>
      </c>
      <c r="J4709" s="143"/>
      <c r="K4709" s="144" t="s">
        <v>3103</v>
      </c>
    </row>
    <row r="4710" spans="1:11" ht="38.25" hidden="1" x14ac:dyDescent="0.25">
      <c r="A4710" s="137" t="s">
        <v>10485</v>
      </c>
      <c r="B4710" s="138" t="s">
        <v>10486</v>
      </c>
      <c r="C4710" s="139" t="s">
        <v>17</v>
      </c>
      <c r="D4710" s="139">
        <v>0</v>
      </c>
      <c r="E4710" s="140" t="s">
        <v>12</v>
      </c>
      <c r="F4710" s="141" t="str">
        <f t="shared" si="222"/>
        <v/>
      </c>
      <c r="G4710" s="142">
        <f>IF($K4710="Padrão",BDI!$B$17,IF($K4710="Diferenciado",BDI!$E$17,0))</f>
        <v>0.21290000000000001</v>
      </c>
      <c r="H4710" s="140" t="str">
        <f t="shared" si="219"/>
        <v/>
      </c>
      <c r="I4710" s="141" t="str">
        <f t="shared" si="220"/>
        <v/>
      </c>
      <c r="J4710" s="143"/>
      <c r="K4710" s="144" t="s">
        <v>3103</v>
      </c>
    </row>
    <row r="4711" spans="1:11" ht="38.25" hidden="1" x14ac:dyDescent="0.25">
      <c r="A4711" s="137" t="s">
        <v>10487</v>
      </c>
      <c r="B4711" s="138" t="s">
        <v>10488</v>
      </c>
      <c r="C4711" s="139" t="s">
        <v>17</v>
      </c>
      <c r="D4711" s="139">
        <v>0</v>
      </c>
      <c r="E4711" s="140" t="s">
        <v>12</v>
      </c>
      <c r="F4711" s="141" t="str">
        <f t="shared" si="222"/>
        <v/>
      </c>
      <c r="G4711" s="142">
        <f>IF($K4711="Padrão",BDI!$B$17,IF($K4711="Diferenciado",BDI!$E$17,0))</f>
        <v>0.21290000000000001</v>
      </c>
      <c r="H4711" s="140" t="str">
        <f t="shared" si="219"/>
        <v/>
      </c>
      <c r="I4711" s="141" t="str">
        <f t="shared" si="220"/>
        <v/>
      </c>
      <c r="J4711" s="143"/>
      <c r="K4711" s="144" t="s">
        <v>3103</v>
      </c>
    </row>
    <row r="4712" spans="1:11" ht="38.25" hidden="1" x14ac:dyDescent="0.25">
      <c r="A4712" s="137" t="s">
        <v>10489</v>
      </c>
      <c r="B4712" s="138" t="s">
        <v>10490</v>
      </c>
      <c r="C4712" s="139" t="s">
        <v>17</v>
      </c>
      <c r="D4712" s="139">
        <v>0</v>
      </c>
      <c r="E4712" s="140" t="s">
        <v>12</v>
      </c>
      <c r="F4712" s="141" t="str">
        <f t="shared" si="222"/>
        <v/>
      </c>
      <c r="G4712" s="142">
        <f>IF($K4712="Padrão",BDI!$B$17,IF($K4712="Diferenciado",BDI!$E$17,0))</f>
        <v>0.21290000000000001</v>
      </c>
      <c r="H4712" s="140" t="str">
        <f t="shared" si="219"/>
        <v/>
      </c>
      <c r="I4712" s="141" t="str">
        <f t="shared" si="220"/>
        <v/>
      </c>
      <c r="J4712" s="143"/>
      <c r="K4712" s="144" t="s">
        <v>3103</v>
      </c>
    </row>
    <row r="4713" spans="1:11" ht="38.25" hidden="1" x14ac:dyDescent="0.25">
      <c r="A4713" s="137" t="s">
        <v>10491</v>
      </c>
      <c r="B4713" s="138" t="s">
        <v>10492</v>
      </c>
      <c r="C4713" s="139" t="s">
        <v>17</v>
      </c>
      <c r="D4713" s="139">
        <v>0</v>
      </c>
      <c r="E4713" s="140" t="s">
        <v>12</v>
      </c>
      <c r="F4713" s="141" t="str">
        <f t="shared" si="222"/>
        <v/>
      </c>
      <c r="G4713" s="142">
        <f>IF($K4713="Padrão",BDI!$B$17,IF($K4713="Diferenciado",BDI!$E$17,0))</f>
        <v>0.21290000000000001</v>
      </c>
      <c r="H4713" s="140" t="str">
        <f t="shared" si="219"/>
        <v/>
      </c>
      <c r="I4713" s="141" t="str">
        <f t="shared" si="220"/>
        <v/>
      </c>
      <c r="J4713" s="143"/>
      <c r="K4713" s="144" t="s">
        <v>3103</v>
      </c>
    </row>
    <row r="4714" spans="1:11" ht="38.25" hidden="1" x14ac:dyDescent="0.25">
      <c r="A4714" s="137" t="s">
        <v>10493</v>
      </c>
      <c r="B4714" s="138" t="s">
        <v>10494</v>
      </c>
      <c r="C4714" s="139" t="s">
        <v>17</v>
      </c>
      <c r="D4714" s="139">
        <v>0</v>
      </c>
      <c r="E4714" s="140" t="s">
        <v>12</v>
      </c>
      <c r="F4714" s="141" t="str">
        <f t="shared" si="222"/>
        <v/>
      </c>
      <c r="G4714" s="142">
        <f>IF($K4714="Padrão",BDI!$B$17,IF($K4714="Diferenciado",BDI!$E$17,0))</f>
        <v>0.21290000000000001</v>
      </c>
      <c r="H4714" s="140" t="str">
        <f t="shared" si="219"/>
        <v/>
      </c>
      <c r="I4714" s="141" t="str">
        <f t="shared" si="220"/>
        <v/>
      </c>
      <c r="J4714" s="143"/>
      <c r="K4714" s="144" t="s">
        <v>3103</v>
      </c>
    </row>
    <row r="4715" spans="1:11" hidden="1" x14ac:dyDescent="0.25">
      <c r="A4715" s="137" t="s">
        <v>10495</v>
      </c>
      <c r="B4715" s="138" t="s">
        <v>10496</v>
      </c>
      <c r="C4715" s="139" t="s">
        <v>17</v>
      </c>
      <c r="D4715" s="139">
        <v>0</v>
      </c>
      <c r="E4715" s="140" t="s">
        <v>12</v>
      </c>
      <c r="F4715" s="141" t="str">
        <f t="shared" si="222"/>
        <v/>
      </c>
      <c r="G4715" s="142">
        <f>IF($K4715="Padrão",BDI!$B$17,IF($K4715="Diferenciado",BDI!$E$17,0))</f>
        <v>0.21290000000000001</v>
      </c>
      <c r="H4715" s="140" t="str">
        <f t="shared" si="219"/>
        <v/>
      </c>
      <c r="I4715" s="141" t="str">
        <f t="shared" si="220"/>
        <v/>
      </c>
      <c r="J4715" s="143"/>
      <c r="K4715" s="144" t="s">
        <v>3103</v>
      </c>
    </row>
    <row r="4716" spans="1:11" hidden="1" x14ac:dyDescent="0.25">
      <c r="A4716" s="137" t="s">
        <v>10497</v>
      </c>
      <c r="B4716" s="138" t="s">
        <v>10498</v>
      </c>
      <c r="C4716" s="139" t="s">
        <v>17</v>
      </c>
      <c r="D4716" s="139">
        <v>0</v>
      </c>
      <c r="E4716" s="140" t="s">
        <v>12</v>
      </c>
      <c r="F4716" s="141" t="str">
        <f t="shared" si="222"/>
        <v/>
      </c>
      <c r="G4716" s="142">
        <f>IF($K4716="Padrão",BDI!$B$17,IF($K4716="Diferenciado",BDI!$E$17,0))</f>
        <v>0.21290000000000001</v>
      </c>
      <c r="H4716" s="140" t="str">
        <f t="shared" si="219"/>
        <v/>
      </c>
      <c r="I4716" s="141" t="str">
        <f t="shared" si="220"/>
        <v/>
      </c>
      <c r="J4716" s="143"/>
      <c r="K4716" s="144" t="s">
        <v>3103</v>
      </c>
    </row>
    <row r="4717" spans="1:11" hidden="1" x14ac:dyDescent="0.25">
      <c r="A4717" s="137" t="s">
        <v>10499</v>
      </c>
      <c r="B4717" s="138" t="s">
        <v>10500</v>
      </c>
      <c r="C4717" s="139" t="s">
        <v>17</v>
      </c>
      <c r="D4717" s="139">
        <v>0</v>
      </c>
      <c r="E4717" s="140" t="s">
        <v>12</v>
      </c>
      <c r="F4717" s="141" t="str">
        <f t="shared" si="222"/>
        <v/>
      </c>
      <c r="G4717" s="142">
        <f>IF($K4717="Padrão",BDI!$B$17,IF($K4717="Diferenciado",BDI!$E$17,0))</f>
        <v>0.21290000000000001</v>
      </c>
      <c r="H4717" s="140" t="str">
        <f t="shared" si="219"/>
        <v/>
      </c>
      <c r="I4717" s="141" t="str">
        <f t="shared" si="220"/>
        <v/>
      </c>
      <c r="J4717" s="143"/>
      <c r="K4717" s="144" t="s">
        <v>3103</v>
      </c>
    </row>
    <row r="4718" spans="1:11" hidden="1" x14ac:dyDescent="0.25">
      <c r="A4718" s="137" t="s">
        <v>10501</v>
      </c>
      <c r="B4718" s="138" t="s">
        <v>10502</v>
      </c>
      <c r="C4718" s="139" t="s">
        <v>17</v>
      </c>
      <c r="D4718" s="139">
        <v>0</v>
      </c>
      <c r="E4718" s="140" t="s">
        <v>12</v>
      </c>
      <c r="F4718" s="141" t="str">
        <f t="shared" si="222"/>
        <v/>
      </c>
      <c r="G4718" s="142">
        <f>IF($K4718="Padrão",BDI!$B$17,IF($K4718="Diferenciado",BDI!$E$17,0))</f>
        <v>0.21290000000000001</v>
      </c>
      <c r="H4718" s="140" t="str">
        <f t="shared" si="219"/>
        <v/>
      </c>
      <c r="I4718" s="141" t="str">
        <f t="shared" si="220"/>
        <v/>
      </c>
      <c r="J4718" s="143"/>
      <c r="K4718" s="144" t="s">
        <v>3103</v>
      </c>
    </row>
    <row r="4719" spans="1:11" hidden="1" x14ac:dyDescent="0.25">
      <c r="A4719" s="137" t="s">
        <v>10503</v>
      </c>
      <c r="B4719" s="138" t="s">
        <v>10504</v>
      </c>
      <c r="C4719" s="139" t="s">
        <v>17</v>
      </c>
      <c r="D4719" s="139">
        <v>0</v>
      </c>
      <c r="E4719" s="140" t="s">
        <v>12</v>
      </c>
      <c r="F4719" s="141" t="str">
        <f t="shared" si="222"/>
        <v/>
      </c>
      <c r="G4719" s="142">
        <f>IF($K4719="Padrão",BDI!$B$17,IF($K4719="Diferenciado",BDI!$E$17,0))</f>
        <v>0.21290000000000001</v>
      </c>
      <c r="H4719" s="140" t="str">
        <f t="shared" si="219"/>
        <v/>
      </c>
      <c r="I4719" s="141" t="str">
        <f t="shared" si="220"/>
        <v/>
      </c>
      <c r="J4719" s="143"/>
      <c r="K4719" s="144" t="s">
        <v>3103</v>
      </c>
    </row>
    <row r="4720" spans="1:11" ht="25.5" hidden="1" x14ac:dyDescent="0.25">
      <c r="A4720" s="137" t="s">
        <v>10505</v>
      </c>
      <c r="B4720" s="138" t="s">
        <v>10506</v>
      </c>
      <c r="C4720" s="139" t="s">
        <v>17</v>
      </c>
      <c r="D4720" s="139">
        <v>0</v>
      </c>
      <c r="E4720" s="140" t="s">
        <v>12</v>
      </c>
      <c r="F4720" s="141" t="str">
        <f t="shared" si="222"/>
        <v/>
      </c>
      <c r="G4720" s="142">
        <f>IF($K4720="Padrão",BDI!$B$17,IF($K4720="Diferenciado",BDI!$E$17,0))</f>
        <v>0.21290000000000001</v>
      </c>
      <c r="H4720" s="140" t="str">
        <f t="shared" si="219"/>
        <v/>
      </c>
      <c r="I4720" s="141" t="str">
        <f t="shared" si="220"/>
        <v/>
      </c>
      <c r="J4720" s="143"/>
      <c r="K4720" s="144" t="s">
        <v>3103</v>
      </c>
    </row>
    <row r="4721" spans="1:11" hidden="1" x14ac:dyDescent="0.25">
      <c r="A4721" s="185" t="s">
        <v>2788</v>
      </c>
      <c r="B4721" s="138" t="s">
        <v>10507</v>
      </c>
      <c r="C4721" s="139" t="s">
        <v>17</v>
      </c>
      <c r="D4721" s="139">
        <v>0</v>
      </c>
      <c r="E4721" s="140">
        <f ca="1">OFFSET(INDEX(Composições!A:H,MATCH(Orçamentária!A4721,Composições!A:A,0),8),2,0)</f>
        <v>2228.7759999999998</v>
      </c>
      <c r="F4721" s="141">
        <f t="shared" ca="1" si="222"/>
        <v>0</v>
      </c>
      <c r="G4721" s="142">
        <f>IF($K4721="Padrão",BDI!$B$17,IF($K4721="Diferenciado",BDI!$E$17,0))</f>
        <v>0.21290000000000001</v>
      </c>
      <c r="H4721" s="140">
        <f t="shared" ca="1" si="219"/>
        <v>2703.28</v>
      </c>
      <c r="I4721" s="141">
        <f t="shared" ca="1" si="220"/>
        <v>0</v>
      </c>
      <c r="J4721" s="143"/>
      <c r="K4721" s="144" t="s">
        <v>3103</v>
      </c>
    </row>
    <row r="4722" spans="1:11" hidden="1" x14ac:dyDescent="0.25">
      <c r="A4722" s="185" t="s">
        <v>2789</v>
      </c>
      <c r="B4722" s="138" t="s">
        <v>10508</v>
      </c>
      <c r="C4722" s="139" t="s">
        <v>17</v>
      </c>
      <c r="D4722" s="139">
        <v>0</v>
      </c>
      <c r="E4722" s="140">
        <f ca="1">OFFSET(INDEX(Composições!A:H,MATCH(Orçamentária!A4722,Composições!A:A,0),8),2,0)</f>
        <v>2228.7759999999998</v>
      </c>
      <c r="F4722" s="141">
        <f t="shared" ca="1" si="222"/>
        <v>0</v>
      </c>
      <c r="G4722" s="142">
        <f>IF($K4722="Padrão",BDI!$B$17,IF($K4722="Diferenciado",BDI!$E$17,0))</f>
        <v>0.21290000000000001</v>
      </c>
      <c r="H4722" s="140">
        <f t="shared" ca="1" si="219"/>
        <v>2703.28</v>
      </c>
      <c r="I4722" s="141">
        <f t="shared" ca="1" si="220"/>
        <v>0</v>
      </c>
      <c r="J4722" s="143"/>
      <c r="K4722" s="144" t="s">
        <v>3103</v>
      </c>
    </row>
    <row r="4723" spans="1:11" hidden="1" x14ac:dyDescent="0.25">
      <c r="A4723" s="185" t="s">
        <v>2790</v>
      </c>
      <c r="B4723" s="138" t="s">
        <v>10509</v>
      </c>
      <c r="C4723" s="139" t="s">
        <v>17</v>
      </c>
      <c r="D4723" s="139">
        <v>0</v>
      </c>
      <c r="E4723" s="140">
        <f ca="1">OFFSET(INDEX(Composições!A:H,MATCH(Orçamentária!A4723,Composições!A:A,0),8),2,0)</f>
        <v>1114.3879999999999</v>
      </c>
      <c r="F4723" s="141">
        <f t="shared" ca="1" si="222"/>
        <v>0</v>
      </c>
      <c r="G4723" s="142">
        <f>IF($K4723="Padrão",BDI!$B$17,IF($K4723="Diferenciado",BDI!$E$17,0))</f>
        <v>0.21290000000000001</v>
      </c>
      <c r="H4723" s="140">
        <f t="shared" ca="1" si="219"/>
        <v>1351.64</v>
      </c>
      <c r="I4723" s="141">
        <f t="shared" ca="1" si="220"/>
        <v>0</v>
      </c>
      <c r="J4723" s="143"/>
      <c r="K4723" s="144" t="s">
        <v>3103</v>
      </c>
    </row>
    <row r="4724" spans="1:11" hidden="1" x14ac:dyDescent="0.25">
      <c r="A4724" s="185" t="s">
        <v>2791</v>
      </c>
      <c r="B4724" s="138" t="s">
        <v>10510</v>
      </c>
      <c r="C4724" s="139" t="s">
        <v>67</v>
      </c>
      <c r="D4724" s="139">
        <v>0</v>
      </c>
      <c r="E4724" s="140">
        <f ca="1">OFFSET(INDEX(Composições!A:H,MATCH(Orçamentária!A4724,Composições!A:A,0),8),2,0)</f>
        <v>578.21702780344992</v>
      </c>
      <c r="F4724" s="141">
        <f t="shared" ca="1" si="222"/>
        <v>0</v>
      </c>
      <c r="G4724" s="142">
        <f>IF($K4724="Padrão",BDI!$B$17,IF($K4724="Diferenciado",BDI!$E$17,0))</f>
        <v>0.21290000000000001</v>
      </c>
      <c r="H4724" s="140">
        <f t="shared" ca="1" si="219"/>
        <v>701.32</v>
      </c>
      <c r="I4724" s="141">
        <f t="shared" ca="1" si="220"/>
        <v>0</v>
      </c>
      <c r="J4724" s="143"/>
      <c r="K4724" s="144" t="s">
        <v>3103</v>
      </c>
    </row>
    <row r="4725" spans="1:11" hidden="1" x14ac:dyDescent="0.25">
      <c r="A4725" s="185" t="s">
        <v>2792</v>
      </c>
      <c r="B4725" s="138" t="s">
        <v>10511</v>
      </c>
      <c r="C4725" s="139" t="s">
        <v>67</v>
      </c>
      <c r="D4725" s="139">
        <v>0</v>
      </c>
      <c r="E4725" s="140">
        <f ca="1">OFFSET(INDEX(Composições!A:H,MATCH(Orçamentária!A4725,Composições!A:A,0),8),2,0)</f>
        <v>169.51866604218682</v>
      </c>
      <c r="F4725" s="141">
        <f t="shared" ca="1" si="222"/>
        <v>0</v>
      </c>
      <c r="G4725" s="142">
        <f>IF($K4725="Padrão",BDI!$B$17,IF($K4725="Diferenciado",BDI!$E$17,0))</f>
        <v>0.21290000000000001</v>
      </c>
      <c r="H4725" s="140">
        <f t="shared" ca="1" si="219"/>
        <v>205.61</v>
      </c>
      <c r="I4725" s="141">
        <f t="shared" ca="1" si="220"/>
        <v>0</v>
      </c>
      <c r="J4725" s="143"/>
      <c r="K4725" s="144" t="s">
        <v>3103</v>
      </c>
    </row>
    <row r="4726" spans="1:11" hidden="1" x14ac:dyDescent="0.25">
      <c r="A4726" s="185" t="s">
        <v>2793</v>
      </c>
      <c r="B4726" s="138" t="s">
        <v>2794</v>
      </c>
      <c r="C4726" s="139" t="s">
        <v>17</v>
      </c>
      <c r="D4726" s="139">
        <v>0</v>
      </c>
      <c r="E4726" s="140">
        <f ca="1">OFFSET(INDEX(Composições!A:H,MATCH(Orçamentária!A4726,Composições!A:A,0),8),2,0)</f>
        <v>5.6382500000000002</v>
      </c>
      <c r="F4726" s="141">
        <f t="shared" ca="1" si="222"/>
        <v>0</v>
      </c>
      <c r="G4726" s="142">
        <f>IF($K4726="Padrão",BDI!$B$17,IF($K4726="Diferenciado",BDI!$E$17,0))</f>
        <v>0.21290000000000001</v>
      </c>
      <c r="H4726" s="140">
        <f t="shared" ca="1" si="219"/>
        <v>6.84</v>
      </c>
      <c r="I4726" s="141">
        <f t="shared" ca="1" si="220"/>
        <v>0</v>
      </c>
      <c r="J4726" s="143"/>
      <c r="K4726" s="144" t="s">
        <v>3103</v>
      </c>
    </row>
    <row r="4727" spans="1:11" hidden="1" x14ac:dyDescent="0.25">
      <c r="A4727" s="185" t="s">
        <v>2795</v>
      </c>
      <c r="B4727" s="138" t="s">
        <v>2796</v>
      </c>
      <c r="C4727" s="139" t="s">
        <v>17</v>
      </c>
      <c r="D4727" s="139">
        <v>0</v>
      </c>
      <c r="E4727" s="140">
        <f ca="1">OFFSET(INDEX(Composições!A:H,MATCH(Orçamentária!A4727,Composições!A:A,0),8),2,0)</f>
        <v>12.652784</v>
      </c>
      <c r="F4727" s="141">
        <f t="shared" ca="1" si="222"/>
        <v>0</v>
      </c>
      <c r="G4727" s="142">
        <f>IF($K4727="Padrão",BDI!$B$17,IF($K4727="Diferenciado",BDI!$E$17,0))</f>
        <v>0.21290000000000001</v>
      </c>
      <c r="H4727" s="140">
        <f t="shared" ca="1" si="219"/>
        <v>15.35</v>
      </c>
      <c r="I4727" s="141">
        <f t="shared" ca="1" si="220"/>
        <v>0</v>
      </c>
      <c r="J4727" s="143"/>
      <c r="K4727" s="144" t="s">
        <v>3103</v>
      </c>
    </row>
    <row r="4728" spans="1:11" hidden="1" x14ac:dyDescent="0.25">
      <c r="A4728" s="185" t="s">
        <v>2797</v>
      </c>
      <c r="B4728" s="138" t="s">
        <v>2798</v>
      </c>
      <c r="C4728" s="139" t="s">
        <v>17</v>
      </c>
      <c r="D4728" s="139">
        <v>0</v>
      </c>
      <c r="E4728" s="140">
        <f ca="1">OFFSET(INDEX(Composições!A:H,MATCH(Orçamentária!A4728,Composições!A:A,0),8),2,0)</f>
        <v>5.6382500000000002</v>
      </c>
      <c r="F4728" s="141">
        <f t="shared" ca="1" si="222"/>
        <v>0</v>
      </c>
      <c r="G4728" s="142">
        <f>IF($K4728="Padrão",BDI!$B$17,IF($K4728="Diferenciado",BDI!$E$17,0))</f>
        <v>0.21290000000000001</v>
      </c>
      <c r="H4728" s="140">
        <f t="shared" ca="1" si="219"/>
        <v>6.84</v>
      </c>
      <c r="I4728" s="141">
        <f t="shared" ca="1" si="220"/>
        <v>0</v>
      </c>
      <c r="J4728" s="143"/>
      <c r="K4728" s="144" t="s">
        <v>3103</v>
      </c>
    </row>
    <row r="4729" spans="1:11" ht="25.5" hidden="1" x14ac:dyDescent="0.25">
      <c r="A4729" s="185" t="s">
        <v>2799</v>
      </c>
      <c r="B4729" s="138" t="s">
        <v>10512</v>
      </c>
      <c r="C4729" s="139" t="s">
        <v>67</v>
      </c>
      <c r="D4729" s="139">
        <v>0</v>
      </c>
      <c r="E4729" s="140">
        <f ca="1">OFFSET(INDEX(Composições!A:H,MATCH(Orçamentária!A4729,Composições!A:A,0),8),2,0)</f>
        <v>1.049001051524711</v>
      </c>
      <c r="F4729" s="141">
        <f t="shared" ca="1" si="222"/>
        <v>0</v>
      </c>
      <c r="G4729" s="142">
        <f>IF($K4729="Padrão",BDI!$B$17,IF($K4729="Diferenciado",BDI!$E$17,0))</f>
        <v>0.21290000000000001</v>
      </c>
      <c r="H4729" s="140">
        <f t="shared" ca="1" si="219"/>
        <v>1.27</v>
      </c>
      <c r="I4729" s="141">
        <f t="shared" ca="1" si="220"/>
        <v>0</v>
      </c>
      <c r="J4729" s="143"/>
      <c r="K4729" s="144" t="s">
        <v>3103</v>
      </c>
    </row>
    <row r="4730" spans="1:11" hidden="1" x14ac:dyDescent="0.25">
      <c r="A4730" s="137" t="s">
        <v>10513</v>
      </c>
      <c r="B4730" s="138" t="s">
        <v>10514</v>
      </c>
      <c r="C4730" s="139" t="s">
        <v>17</v>
      </c>
      <c r="D4730" s="139">
        <v>0</v>
      </c>
      <c r="E4730" s="140" t="s">
        <v>12</v>
      </c>
      <c r="F4730" s="141" t="str">
        <f t="shared" si="222"/>
        <v/>
      </c>
      <c r="G4730" s="142">
        <f>IF($K4730="Padrão",BDI!$B$17,IF($K4730="Diferenciado",BDI!$E$17,0))</f>
        <v>0.21290000000000001</v>
      </c>
      <c r="H4730" s="140" t="str">
        <f t="shared" si="219"/>
        <v/>
      </c>
      <c r="I4730" s="141" t="str">
        <f t="shared" si="220"/>
        <v/>
      </c>
      <c r="J4730" s="143"/>
      <c r="K4730" s="144" t="s">
        <v>3103</v>
      </c>
    </row>
    <row r="4731" spans="1:11" ht="25.5" hidden="1" x14ac:dyDescent="0.25">
      <c r="A4731" s="185" t="s">
        <v>2806</v>
      </c>
      <c r="B4731" s="138" t="s">
        <v>10515</v>
      </c>
      <c r="C4731" s="139" t="s">
        <v>67</v>
      </c>
      <c r="D4731" s="139">
        <v>0</v>
      </c>
      <c r="E4731" s="140">
        <f ca="1">OFFSET(INDEX(Composições!A:H,MATCH(Orçamentária!A4731,Composições!A:A,0),8),2,0)</f>
        <v>1.5735015772870664</v>
      </c>
      <c r="F4731" s="141">
        <f t="shared" ca="1" si="222"/>
        <v>0</v>
      </c>
      <c r="G4731" s="142">
        <f>IF($K4731="Padrão",BDI!$B$17,IF($K4731="Diferenciado",BDI!$E$17,0))</f>
        <v>0.21290000000000001</v>
      </c>
      <c r="H4731" s="140">
        <f t="shared" ca="1" si="219"/>
        <v>1.91</v>
      </c>
      <c r="I4731" s="141">
        <f t="shared" ca="1" si="220"/>
        <v>0</v>
      </c>
      <c r="J4731" s="143"/>
      <c r="K4731" s="144" t="s">
        <v>3103</v>
      </c>
    </row>
    <row r="4732" spans="1:11" hidden="1" x14ac:dyDescent="0.25">
      <c r="A4732" s="137" t="s">
        <v>10516</v>
      </c>
      <c r="B4732" s="138" t="s">
        <v>10517</v>
      </c>
      <c r="C4732" s="139" t="s">
        <v>17</v>
      </c>
      <c r="D4732" s="139">
        <v>0</v>
      </c>
      <c r="E4732" s="140" t="s">
        <v>12</v>
      </c>
      <c r="F4732" s="141" t="str">
        <f t="shared" si="222"/>
        <v/>
      </c>
      <c r="G4732" s="142">
        <f>IF($K4732="Padrão",BDI!$B$17,IF($K4732="Diferenciado",BDI!$E$17,0))</f>
        <v>0.21290000000000001</v>
      </c>
      <c r="H4732" s="140" t="str">
        <f t="shared" si="219"/>
        <v/>
      </c>
      <c r="I4732" s="141" t="str">
        <f t="shared" si="220"/>
        <v/>
      </c>
      <c r="J4732" s="143"/>
      <c r="K4732" s="144" t="s">
        <v>3103</v>
      </c>
    </row>
    <row r="4733" spans="1:11" ht="25.5" hidden="1" x14ac:dyDescent="0.25">
      <c r="A4733" s="137" t="s">
        <v>10518</v>
      </c>
      <c r="B4733" s="138" t="s">
        <v>10519</v>
      </c>
      <c r="C4733" s="139" t="s">
        <v>17</v>
      </c>
      <c r="D4733" s="139">
        <v>0</v>
      </c>
      <c r="E4733" s="140" t="s">
        <v>12</v>
      </c>
      <c r="F4733" s="141" t="str">
        <f t="shared" si="222"/>
        <v/>
      </c>
      <c r="G4733" s="142">
        <f>IF($K4733="Padrão",BDI!$B$17,IF($K4733="Diferenciado",BDI!$E$17,0))</f>
        <v>0.21290000000000001</v>
      </c>
      <c r="H4733" s="140" t="str">
        <f t="shared" si="219"/>
        <v/>
      </c>
      <c r="I4733" s="141" t="str">
        <f t="shared" si="220"/>
        <v/>
      </c>
      <c r="J4733" s="143"/>
      <c r="K4733" s="144" t="s">
        <v>3103</v>
      </c>
    </row>
    <row r="4734" spans="1:11" hidden="1" x14ac:dyDescent="0.25">
      <c r="A4734" s="137" t="s">
        <v>10520</v>
      </c>
      <c r="B4734" s="138" t="s">
        <v>10521</v>
      </c>
      <c r="C4734" s="139" t="s">
        <v>17</v>
      </c>
      <c r="D4734" s="139">
        <v>0</v>
      </c>
      <c r="E4734" s="140" t="s">
        <v>12</v>
      </c>
      <c r="F4734" s="141" t="str">
        <f t="shared" si="222"/>
        <v/>
      </c>
      <c r="G4734" s="142">
        <f>IF($K4734="Padrão",BDI!$B$17,IF($K4734="Diferenciado",BDI!$E$17,0))</f>
        <v>0.21290000000000001</v>
      </c>
      <c r="H4734" s="140" t="str">
        <f t="shared" si="219"/>
        <v/>
      </c>
      <c r="I4734" s="141" t="str">
        <f t="shared" si="220"/>
        <v/>
      </c>
      <c r="J4734" s="143"/>
      <c r="K4734" s="144" t="s">
        <v>3103</v>
      </c>
    </row>
    <row r="4735" spans="1:11" hidden="1" x14ac:dyDescent="0.25">
      <c r="A4735" s="185" t="s">
        <v>2807</v>
      </c>
      <c r="B4735" s="138" t="s">
        <v>10522</v>
      </c>
      <c r="C4735" s="139" t="s">
        <v>17</v>
      </c>
      <c r="D4735" s="139">
        <v>0</v>
      </c>
      <c r="E4735" s="140">
        <f ca="1">OFFSET(INDEX(Composições!A:H,MATCH(Orçamentária!A4735,Composições!A:A,0),8),2,0)</f>
        <v>5.548</v>
      </c>
      <c r="F4735" s="141">
        <f t="shared" ca="1" si="222"/>
        <v>0</v>
      </c>
      <c r="G4735" s="142">
        <f>IF($K4735="Padrão",BDI!$B$17,IF($K4735="Diferenciado",BDI!$E$17,0))</f>
        <v>0.21290000000000001</v>
      </c>
      <c r="H4735" s="140">
        <f t="shared" ca="1" si="219"/>
        <v>6.73</v>
      </c>
      <c r="I4735" s="141">
        <f t="shared" ca="1" si="220"/>
        <v>0</v>
      </c>
      <c r="J4735" s="143"/>
      <c r="K4735" s="144" t="s">
        <v>3103</v>
      </c>
    </row>
    <row r="4736" spans="1:11" ht="25.5" hidden="1" x14ac:dyDescent="0.25">
      <c r="A4736" s="185" t="s">
        <v>2808</v>
      </c>
      <c r="B4736" s="138" t="s">
        <v>10523</v>
      </c>
      <c r="C4736" s="139" t="s">
        <v>17</v>
      </c>
      <c r="D4736" s="139">
        <v>0</v>
      </c>
      <c r="E4736" s="140">
        <f ca="1">OFFSET(INDEX(Composições!A:H,MATCH(Orçamentária!A4736,Composições!A:A,0),8),2,0)</f>
        <v>227.75299999999999</v>
      </c>
      <c r="F4736" s="141">
        <f t="shared" ca="1" si="222"/>
        <v>0</v>
      </c>
      <c r="G4736" s="142">
        <f>IF($K4736="Padrão",BDI!$B$17,IF($K4736="Diferenciado",BDI!$E$17,0))</f>
        <v>0.21290000000000001</v>
      </c>
      <c r="H4736" s="140">
        <f t="shared" ca="1" si="219"/>
        <v>276.24</v>
      </c>
      <c r="I4736" s="141">
        <f t="shared" ca="1" si="220"/>
        <v>0</v>
      </c>
      <c r="J4736" s="143"/>
      <c r="K4736" s="144" t="s">
        <v>3103</v>
      </c>
    </row>
    <row r="4737" spans="1:11" ht="25.5" hidden="1" x14ac:dyDescent="0.25">
      <c r="A4737" s="185" t="s">
        <v>2809</v>
      </c>
      <c r="B4737" s="138" t="s">
        <v>10524</v>
      </c>
      <c r="C4737" s="139" t="s">
        <v>17</v>
      </c>
      <c r="D4737" s="139">
        <v>0</v>
      </c>
      <c r="E4737" s="140">
        <f ca="1">OFFSET(INDEX(Composições!A:H,MATCH(Orçamentária!A4737,Composições!A:A,0),8),2,0)</f>
        <v>0</v>
      </c>
      <c r="F4737" s="141">
        <f t="shared" ca="1" si="222"/>
        <v>0</v>
      </c>
      <c r="G4737" s="142">
        <f>IF($K4737="Padrão",BDI!$B$17,IF($K4737="Diferenciado",BDI!$E$17,0))</f>
        <v>0.21290000000000001</v>
      </c>
      <c r="H4737" s="140">
        <f t="shared" ca="1" si="219"/>
        <v>0</v>
      </c>
      <c r="I4737" s="141">
        <f t="shared" ca="1" si="220"/>
        <v>0</v>
      </c>
      <c r="J4737" s="143"/>
      <c r="K4737" s="144" t="s">
        <v>3103</v>
      </c>
    </row>
    <row r="4738" spans="1:11" ht="25.5" hidden="1" x14ac:dyDescent="0.25">
      <c r="A4738" s="137" t="s">
        <v>10525</v>
      </c>
      <c r="B4738" s="138" t="s">
        <v>10526</v>
      </c>
      <c r="C4738" s="139" t="s">
        <v>17</v>
      </c>
      <c r="D4738" s="139">
        <v>0</v>
      </c>
      <c r="E4738" s="140" t="s">
        <v>12</v>
      </c>
      <c r="F4738" s="141" t="str">
        <f t="shared" si="222"/>
        <v/>
      </c>
      <c r="G4738" s="142">
        <f>IF($K4738="Padrão",BDI!$B$17,IF($K4738="Diferenciado",BDI!$E$17,0))</f>
        <v>0.21290000000000001</v>
      </c>
      <c r="H4738" s="140" t="str">
        <f t="shared" si="219"/>
        <v/>
      </c>
      <c r="I4738" s="141" t="str">
        <f t="shared" si="220"/>
        <v/>
      </c>
      <c r="J4738" s="143"/>
      <c r="K4738" s="144" t="s">
        <v>3103</v>
      </c>
    </row>
    <row r="4739" spans="1:11" ht="25.5" hidden="1" x14ac:dyDescent="0.25">
      <c r="A4739" s="137" t="s">
        <v>10527</v>
      </c>
      <c r="B4739" s="138" t="s">
        <v>10528</v>
      </c>
      <c r="C4739" s="139" t="s">
        <v>17</v>
      </c>
      <c r="D4739" s="139">
        <v>0</v>
      </c>
      <c r="E4739" s="140" t="s">
        <v>12</v>
      </c>
      <c r="F4739" s="141" t="str">
        <f t="shared" si="222"/>
        <v/>
      </c>
      <c r="G4739" s="142">
        <f>IF($K4739="Padrão",BDI!$B$17,IF($K4739="Diferenciado",BDI!$E$17,0))</f>
        <v>0.21290000000000001</v>
      </c>
      <c r="H4739" s="140" t="str">
        <f t="shared" si="219"/>
        <v/>
      </c>
      <c r="I4739" s="141" t="str">
        <f t="shared" si="220"/>
        <v/>
      </c>
      <c r="J4739" s="143"/>
      <c r="K4739" s="144" t="s">
        <v>3103</v>
      </c>
    </row>
    <row r="4740" spans="1:11" ht="25.5" hidden="1" x14ac:dyDescent="0.25">
      <c r="A4740" s="185" t="s">
        <v>2811</v>
      </c>
      <c r="B4740" s="138" t="s">
        <v>10529</v>
      </c>
      <c r="C4740" s="139" t="s">
        <v>17</v>
      </c>
      <c r="D4740" s="139">
        <v>0</v>
      </c>
      <c r="E4740" s="140">
        <f ca="1">OFFSET(INDEX(Composições!A:H,MATCH(Orçamentária!A4740,Composições!A:A,0),8),2,0)</f>
        <v>0</v>
      </c>
      <c r="F4740" s="141">
        <f t="shared" ca="1" si="222"/>
        <v>0</v>
      </c>
      <c r="G4740" s="142">
        <f>IF($K4740="Padrão",BDI!$B$17,IF($K4740="Diferenciado",BDI!$E$17,0))</f>
        <v>0.21290000000000001</v>
      </c>
      <c r="H4740" s="140">
        <f t="shared" ca="1" si="219"/>
        <v>0</v>
      </c>
      <c r="I4740" s="141">
        <f t="shared" ca="1" si="220"/>
        <v>0</v>
      </c>
      <c r="J4740" s="143"/>
      <c r="K4740" s="144" t="s">
        <v>3103</v>
      </c>
    </row>
    <row r="4741" spans="1:11" ht="25.5" hidden="1" x14ac:dyDescent="0.25">
      <c r="A4741" s="137" t="s">
        <v>10530</v>
      </c>
      <c r="B4741" s="138" t="s">
        <v>10531</v>
      </c>
      <c r="C4741" s="139" t="s">
        <v>17</v>
      </c>
      <c r="D4741" s="139">
        <v>0</v>
      </c>
      <c r="E4741" s="140" t="s">
        <v>12</v>
      </c>
      <c r="F4741" s="141" t="str">
        <f t="shared" si="222"/>
        <v/>
      </c>
      <c r="G4741" s="142">
        <f>IF($K4741="Padrão",BDI!$B$17,IF($K4741="Diferenciado",BDI!$E$17,0))</f>
        <v>0.21290000000000001</v>
      </c>
      <c r="H4741" s="140" t="str">
        <f t="shared" si="219"/>
        <v/>
      </c>
      <c r="I4741" s="141" t="str">
        <f t="shared" si="220"/>
        <v/>
      </c>
      <c r="J4741" s="143"/>
      <c r="K4741" s="144" t="s">
        <v>3103</v>
      </c>
    </row>
    <row r="4742" spans="1:11" ht="25.5" hidden="1" x14ac:dyDescent="0.25">
      <c r="A4742" s="137" t="s">
        <v>10532</v>
      </c>
      <c r="B4742" s="138" t="s">
        <v>10533</v>
      </c>
      <c r="C4742" s="139" t="s">
        <v>17</v>
      </c>
      <c r="D4742" s="139">
        <v>0</v>
      </c>
      <c r="E4742" s="140" t="s">
        <v>12</v>
      </c>
      <c r="F4742" s="141" t="str">
        <f t="shared" si="222"/>
        <v/>
      </c>
      <c r="G4742" s="142">
        <f>IF($K4742="Padrão",BDI!$B$17,IF($K4742="Diferenciado",BDI!$E$17,0))</f>
        <v>0.21290000000000001</v>
      </c>
      <c r="H4742" s="140" t="str">
        <f t="shared" ref="H4742:H4805" si="223">IF(ISNUMBER(E4742),ROUND(E4742*(1+G4742),2),"")</f>
        <v/>
      </c>
      <c r="I4742" s="141" t="str">
        <f t="shared" ref="I4742:I4805" si="224">IF(ISNUMBER(E4742),ROUND(H4742*D4742,2),"")</f>
        <v/>
      </c>
      <c r="J4742" s="143"/>
      <c r="K4742" s="144" t="s">
        <v>3103</v>
      </c>
    </row>
    <row r="4743" spans="1:11" ht="25.5" hidden="1" x14ac:dyDescent="0.25">
      <c r="A4743" s="137" t="s">
        <v>10534</v>
      </c>
      <c r="B4743" s="138" t="s">
        <v>10535</v>
      </c>
      <c r="C4743" s="139" t="s">
        <v>17</v>
      </c>
      <c r="D4743" s="139">
        <v>0</v>
      </c>
      <c r="E4743" s="140" t="s">
        <v>12</v>
      </c>
      <c r="F4743" s="141" t="str">
        <f t="shared" si="222"/>
        <v/>
      </c>
      <c r="G4743" s="142">
        <f>IF($K4743="Padrão",BDI!$B$17,IF($K4743="Diferenciado",BDI!$E$17,0))</f>
        <v>0.21290000000000001</v>
      </c>
      <c r="H4743" s="140" t="str">
        <f t="shared" si="223"/>
        <v/>
      </c>
      <c r="I4743" s="141" t="str">
        <f t="shared" si="224"/>
        <v/>
      </c>
      <c r="J4743" s="143"/>
      <c r="K4743" s="144" t="s">
        <v>3103</v>
      </c>
    </row>
    <row r="4744" spans="1:11" ht="25.5" hidden="1" x14ac:dyDescent="0.25">
      <c r="A4744" s="137" t="s">
        <v>10536</v>
      </c>
      <c r="B4744" s="138" t="s">
        <v>10537</v>
      </c>
      <c r="C4744" s="139" t="s">
        <v>17</v>
      </c>
      <c r="D4744" s="139">
        <v>0</v>
      </c>
      <c r="E4744" s="140" t="s">
        <v>12</v>
      </c>
      <c r="F4744" s="141" t="str">
        <f t="shared" si="222"/>
        <v/>
      </c>
      <c r="G4744" s="142">
        <f>IF($K4744="Padrão",BDI!$B$17,IF($K4744="Diferenciado",BDI!$E$17,0))</f>
        <v>0.21290000000000001</v>
      </c>
      <c r="H4744" s="140" t="str">
        <f t="shared" si="223"/>
        <v/>
      </c>
      <c r="I4744" s="141" t="str">
        <f t="shared" si="224"/>
        <v/>
      </c>
      <c r="J4744" s="143"/>
      <c r="K4744" s="144" t="s">
        <v>3103</v>
      </c>
    </row>
    <row r="4745" spans="1:11" ht="25.5" hidden="1" x14ac:dyDescent="0.25">
      <c r="A4745" s="137" t="s">
        <v>10538</v>
      </c>
      <c r="B4745" s="138" t="s">
        <v>10539</v>
      </c>
      <c r="C4745" s="139" t="s">
        <v>17</v>
      </c>
      <c r="D4745" s="139">
        <v>0</v>
      </c>
      <c r="E4745" s="140" t="s">
        <v>12</v>
      </c>
      <c r="F4745" s="141" t="str">
        <f t="shared" si="222"/>
        <v/>
      </c>
      <c r="G4745" s="142">
        <f>IF($K4745="Padrão",BDI!$B$17,IF($K4745="Diferenciado",BDI!$E$17,0))</f>
        <v>0.21290000000000001</v>
      </c>
      <c r="H4745" s="140" t="str">
        <f t="shared" si="223"/>
        <v/>
      </c>
      <c r="I4745" s="141" t="str">
        <f t="shared" si="224"/>
        <v/>
      </c>
      <c r="J4745" s="143"/>
      <c r="K4745" s="144" t="s">
        <v>3103</v>
      </c>
    </row>
    <row r="4746" spans="1:11" ht="25.5" hidden="1" x14ac:dyDescent="0.25">
      <c r="A4746" s="137" t="s">
        <v>10540</v>
      </c>
      <c r="B4746" s="138" t="s">
        <v>10541</v>
      </c>
      <c r="C4746" s="139" t="s">
        <v>17</v>
      </c>
      <c r="D4746" s="139">
        <v>0</v>
      </c>
      <c r="E4746" s="140" t="s">
        <v>12</v>
      </c>
      <c r="F4746" s="141" t="str">
        <f t="shared" si="222"/>
        <v/>
      </c>
      <c r="G4746" s="142">
        <f>IF($K4746="Padrão",BDI!$B$17,IF($K4746="Diferenciado",BDI!$E$17,0))</f>
        <v>0.21290000000000001</v>
      </c>
      <c r="H4746" s="140" t="str">
        <f t="shared" si="223"/>
        <v/>
      </c>
      <c r="I4746" s="141" t="str">
        <f t="shared" si="224"/>
        <v/>
      </c>
      <c r="J4746" s="143"/>
      <c r="K4746" s="144" t="s">
        <v>3103</v>
      </c>
    </row>
    <row r="4747" spans="1:11" hidden="1" x14ac:dyDescent="0.25">
      <c r="A4747" s="185" t="s">
        <v>2813</v>
      </c>
      <c r="B4747" s="138" t="s">
        <v>10542</v>
      </c>
      <c r="C4747" s="139" t="s">
        <v>71</v>
      </c>
      <c r="D4747" s="139">
        <v>0</v>
      </c>
      <c r="E4747" s="140">
        <f ca="1">OFFSET(INDEX(Composições!A:H,MATCH(Orçamentária!A4747,Composições!A:A,0),8),2,0)</f>
        <v>16.30585795</v>
      </c>
      <c r="F4747" s="141">
        <f t="shared" ca="1" si="222"/>
        <v>0</v>
      </c>
      <c r="G4747" s="142">
        <f>IF($K4747="Padrão",BDI!$B$17,IF($K4747="Diferenciado",BDI!$E$17,0))</f>
        <v>0.21290000000000001</v>
      </c>
      <c r="H4747" s="140">
        <f t="shared" ca="1" si="223"/>
        <v>19.78</v>
      </c>
      <c r="I4747" s="141">
        <f t="shared" ca="1" si="224"/>
        <v>0</v>
      </c>
      <c r="J4747" s="143"/>
      <c r="K4747" s="144" t="s">
        <v>3103</v>
      </c>
    </row>
    <row r="4748" spans="1:11" hidden="1" x14ac:dyDescent="0.25">
      <c r="A4748" s="137" t="s">
        <v>10543</v>
      </c>
      <c r="B4748" s="138" t="s">
        <v>10544</v>
      </c>
      <c r="C4748" s="139" t="s">
        <v>17</v>
      </c>
      <c r="D4748" s="139">
        <v>0</v>
      </c>
      <c r="E4748" s="140" t="s">
        <v>12</v>
      </c>
      <c r="F4748" s="141" t="str">
        <f t="shared" si="222"/>
        <v/>
      </c>
      <c r="G4748" s="142">
        <f>IF($K4748="Padrão",BDI!$B$17,IF($K4748="Diferenciado",BDI!$E$17,0))</f>
        <v>0.21290000000000001</v>
      </c>
      <c r="H4748" s="140" t="str">
        <f t="shared" si="223"/>
        <v/>
      </c>
      <c r="I4748" s="141" t="str">
        <f t="shared" si="224"/>
        <v/>
      </c>
      <c r="J4748" s="143"/>
      <c r="K4748" s="144" t="s">
        <v>3103</v>
      </c>
    </row>
    <row r="4749" spans="1:11" hidden="1" x14ac:dyDescent="0.25">
      <c r="A4749" s="185" t="s">
        <v>2814</v>
      </c>
      <c r="B4749" s="138" t="s">
        <v>6217</v>
      </c>
      <c r="C4749" s="139" t="s">
        <v>17</v>
      </c>
      <c r="D4749" s="139">
        <v>0</v>
      </c>
      <c r="E4749" s="140">
        <f ca="1">OFFSET(INDEX(Composições!A:H,MATCH(Orçamentária!A4749,Composições!A:A,0),8),2,0)</f>
        <v>25.176414086400001</v>
      </c>
      <c r="F4749" s="141">
        <f t="shared" ca="1" si="222"/>
        <v>0</v>
      </c>
      <c r="G4749" s="142">
        <f>IF($K4749="Padrão",BDI!$B$17,IF($K4749="Diferenciado",BDI!$E$17,0))</f>
        <v>0.21290000000000001</v>
      </c>
      <c r="H4749" s="140">
        <f t="shared" ca="1" si="223"/>
        <v>30.54</v>
      </c>
      <c r="I4749" s="141">
        <f t="shared" ca="1" si="224"/>
        <v>0</v>
      </c>
      <c r="J4749" s="143"/>
      <c r="K4749" s="144" t="s">
        <v>3103</v>
      </c>
    </row>
    <row r="4750" spans="1:11" hidden="1" x14ac:dyDescent="0.25">
      <c r="A4750" s="185" t="s">
        <v>2816</v>
      </c>
      <c r="B4750" s="138" t="s">
        <v>6219</v>
      </c>
      <c r="C4750" s="139" t="s">
        <v>17</v>
      </c>
      <c r="D4750" s="139">
        <v>0</v>
      </c>
      <c r="E4750" s="140">
        <f ca="1">OFFSET(INDEX(Composições!A:H,MATCH(Orçamentária!A4750,Composições!A:A,0),8),2,0)</f>
        <v>21.339956120699998</v>
      </c>
      <c r="F4750" s="141">
        <f t="shared" ref="F4750:F4813" ca="1" si="225">IF(ISNUMBER(E4750),D4750*E4750,"")</f>
        <v>0</v>
      </c>
      <c r="G4750" s="142">
        <f>IF($K4750="Padrão",BDI!$B$17,IF($K4750="Diferenciado",BDI!$E$17,0))</f>
        <v>0.21290000000000001</v>
      </c>
      <c r="H4750" s="140">
        <f t="shared" ca="1" si="223"/>
        <v>25.88</v>
      </c>
      <c r="I4750" s="141">
        <f t="shared" ca="1" si="224"/>
        <v>0</v>
      </c>
      <c r="J4750" s="143"/>
      <c r="K4750" s="144" t="s">
        <v>3103</v>
      </c>
    </row>
    <row r="4751" spans="1:11" hidden="1" x14ac:dyDescent="0.25">
      <c r="A4751" s="185" t="s">
        <v>2818</v>
      </c>
      <c r="B4751" s="138" t="s">
        <v>8332</v>
      </c>
      <c r="C4751" s="139" t="s">
        <v>8333</v>
      </c>
      <c r="D4751" s="139">
        <v>0</v>
      </c>
      <c r="E4751" s="140">
        <f ca="1">OFFSET(INDEX(Composições!A:H,MATCH(Orçamentária!A4751,Composições!A:A,0),8),2,0)</f>
        <v>73.651600000000002</v>
      </c>
      <c r="F4751" s="141">
        <f t="shared" ca="1" si="225"/>
        <v>0</v>
      </c>
      <c r="G4751" s="142">
        <f>IF($K4751="Padrão",BDI!$B$17,IF($K4751="Diferenciado",BDI!$E$17,0))</f>
        <v>0.21290000000000001</v>
      </c>
      <c r="H4751" s="140">
        <f t="shared" ca="1" si="223"/>
        <v>89.33</v>
      </c>
      <c r="I4751" s="141">
        <f t="shared" ca="1" si="224"/>
        <v>0</v>
      </c>
      <c r="J4751" s="143"/>
      <c r="K4751" s="144" t="s">
        <v>3103</v>
      </c>
    </row>
    <row r="4752" spans="1:11" hidden="1" x14ac:dyDescent="0.25">
      <c r="A4752" s="185" t="s">
        <v>2819</v>
      </c>
      <c r="B4752" s="138" t="s">
        <v>10545</v>
      </c>
      <c r="C4752" s="139" t="s">
        <v>17</v>
      </c>
      <c r="D4752" s="139">
        <v>0</v>
      </c>
      <c r="E4752" s="140">
        <f ca="1">OFFSET(INDEX(Composições!A:H,MATCH(Orçamentária!A4752,Composições!A:A,0),8),2,0)</f>
        <v>5055.9284999999991</v>
      </c>
      <c r="F4752" s="141">
        <f t="shared" ca="1" si="225"/>
        <v>0</v>
      </c>
      <c r="G4752" s="142">
        <f>IF($K4752="Padrão",BDI!$B$17,IF($K4752="Diferenciado",BDI!$E$17,0))</f>
        <v>0.21290000000000001</v>
      </c>
      <c r="H4752" s="140">
        <f t="shared" ca="1" si="223"/>
        <v>6132.34</v>
      </c>
      <c r="I4752" s="141">
        <f t="shared" ca="1" si="224"/>
        <v>0</v>
      </c>
      <c r="J4752" s="143"/>
      <c r="K4752" s="144" t="s">
        <v>3103</v>
      </c>
    </row>
    <row r="4753" spans="1:11" ht="25.5" hidden="1" x14ac:dyDescent="0.25">
      <c r="A4753" s="185" t="s">
        <v>2820</v>
      </c>
      <c r="B4753" s="138" t="s">
        <v>10546</v>
      </c>
      <c r="C4753" s="139" t="s">
        <v>17</v>
      </c>
      <c r="D4753" s="139">
        <v>0</v>
      </c>
      <c r="E4753" s="140">
        <f ca="1">OFFSET(INDEX(Composições!A:H,MATCH(Orçamentária!A4753,Composições!A:A,0),8),2,0)</f>
        <v>28.271999999999998</v>
      </c>
      <c r="F4753" s="141">
        <f t="shared" ca="1" si="225"/>
        <v>0</v>
      </c>
      <c r="G4753" s="142">
        <f>IF($K4753="Padrão",BDI!$B$17,IF($K4753="Diferenciado",BDI!$E$17,0))</f>
        <v>0.21290000000000001</v>
      </c>
      <c r="H4753" s="140">
        <f t="shared" ca="1" si="223"/>
        <v>34.29</v>
      </c>
      <c r="I4753" s="141">
        <f t="shared" ca="1" si="224"/>
        <v>0</v>
      </c>
      <c r="J4753" s="143"/>
      <c r="K4753" s="144" t="s">
        <v>3103</v>
      </c>
    </row>
    <row r="4754" spans="1:11" hidden="1" x14ac:dyDescent="0.25">
      <c r="A4754" s="185" t="s">
        <v>2821</v>
      </c>
      <c r="B4754" s="138" t="s">
        <v>10547</v>
      </c>
      <c r="C4754" s="139" t="s">
        <v>17</v>
      </c>
      <c r="D4754" s="139">
        <v>0</v>
      </c>
      <c r="E4754" s="140">
        <f ca="1">OFFSET(INDEX(Composições!A:H,MATCH(Orçamentária!A4754,Composições!A:A,0),8),2,0)</f>
        <v>20.500999999999998</v>
      </c>
      <c r="F4754" s="141">
        <f t="shared" ca="1" si="225"/>
        <v>0</v>
      </c>
      <c r="G4754" s="142">
        <f>IF($K4754="Padrão",BDI!$B$17,IF($K4754="Diferenciado",BDI!$E$17,0))</f>
        <v>0.21290000000000001</v>
      </c>
      <c r="H4754" s="140">
        <f t="shared" ca="1" si="223"/>
        <v>24.87</v>
      </c>
      <c r="I4754" s="141">
        <f t="shared" ca="1" si="224"/>
        <v>0</v>
      </c>
      <c r="J4754" s="143"/>
      <c r="K4754" s="144" t="s">
        <v>3103</v>
      </c>
    </row>
    <row r="4755" spans="1:11" hidden="1" x14ac:dyDescent="0.25">
      <c r="A4755" s="185" t="s">
        <v>2822</v>
      </c>
      <c r="B4755" s="138" t="s">
        <v>10548</v>
      </c>
      <c r="C4755" s="139" t="s">
        <v>17</v>
      </c>
      <c r="D4755" s="139">
        <v>0</v>
      </c>
      <c r="E4755" s="140">
        <f ca="1">OFFSET(INDEX(Composições!A:H,MATCH(Orçamentária!A4755,Composições!A:A,0),8),2,0)</f>
        <v>44.2605</v>
      </c>
      <c r="F4755" s="141">
        <f t="shared" ca="1" si="225"/>
        <v>0</v>
      </c>
      <c r="G4755" s="142">
        <f>IF($K4755="Padrão",BDI!$B$17,IF($K4755="Diferenciado",BDI!$E$17,0))</f>
        <v>0.21290000000000001</v>
      </c>
      <c r="H4755" s="140">
        <f t="shared" ca="1" si="223"/>
        <v>53.68</v>
      </c>
      <c r="I4755" s="141">
        <f t="shared" ca="1" si="224"/>
        <v>0</v>
      </c>
      <c r="J4755" s="143"/>
      <c r="K4755" s="144" t="s">
        <v>3103</v>
      </c>
    </row>
    <row r="4756" spans="1:11" hidden="1" x14ac:dyDescent="0.25">
      <c r="A4756" s="185" t="s">
        <v>2823</v>
      </c>
      <c r="B4756" s="138" t="s">
        <v>10549</v>
      </c>
      <c r="C4756" s="139" t="s">
        <v>17</v>
      </c>
      <c r="D4756" s="139">
        <v>0</v>
      </c>
      <c r="E4756" s="140">
        <f ca="1">OFFSET(INDEX(Composições!A:H,MATCH(Orçamentária!A4756,Composições!A:A,0),8),2,0)</f>
        <v>44.2605</v>
      </c>
      <c r="F4756" s="141">
        <f t="shared" ca="1" si="225"/>
        <v>0</v>
      </c>
      <c r="G4756" s="142">
        <f>IF($K4756="Padrão",BDI!$B$17,IF($K4756="Diferenciado",BDI!$E$17,0))</f>
        <v>0.21290000000000001</v>
      </c>
      <c r="H4756" s="140">
        <f t="shared" ca="1" si="223"/>
        <v>53.68</v>
      </c>
      <c r="I4756" s="141">
        <f t="shared" ca="1" si="224"/>
        <v>0</v>
      </c>
      <c r="J4756" s="143"/>
      <c r="K4756" s="144" t="s">
        <v>3103</v>
      </c>
    </row>
    <row r="4757" spans="1:11" hidden="1" x14ac:dyDescent="0.25">
      <c r="A4757" s="185" t="s">
        <v>2824</v>
      </c>
      <c r="B4757" s="138" t="s">
        <v>10550</v>
      </c>
      <c r="C4757" s="139" t="s">
        <v>17</v>
      </c>
      <c r="D4757" s="139">
        <v>0</v>
      </c>
      <c r="E4757" s="140">
        <f ca="1">OFFSET(INDEX(Composições!A:H,MATCH(Orçamentária!A4757,Composições!A:A,0),8),2,0)</f>
        <v>27.512</v>
      </c>
      <c r="F4757" s="141">
        <f t="shared" ca="1" si="225"/>
        <v>0</v>
      </c>
      <c r="G4757" s="142">
        <f>IF($K4757="Padrão",BDI!$B$17,IF($K4757="Diferenciado",BDI!$E$17,0))</f>
        <v>0.21290000000000001</v>
      </c>
      <c r="H4757" s="140">
        <f t="shared" ca="1" si="223"/>
        <v>33.369999999999997</v>
      </c>
      <c r="I4757" s="141">
        <f t="shared" ca="1" si="224"/>
        <v>0</v>
      </c>
      <c r="J4757" s="143"/>
      <c r="K4757" s="144" t="s">
        <v>3103</v>
      </c>
    </row>
    <row r="4758" spans="1:11" hidden="1" x14ac:dyDescent="0.25">
      <c r="A4758" s="137" t="s">
        <v>10551</v>
      </c>
      <c r="B4758" s="138" t="s">
        <v>10552</v>
      </c>
      <c r="C4758" s="139" t="s">
        <v>67</v>
      </c>
      <c r="D4758" s="139">
        <v>0</v>
      </c>
      <c r="E4758" s="140" t="s">
        <v>12</v>
      </c>
      <c r="F4758" s="141" t="str">
        <f t="shared" si="225"/>
        <v/>
      </c>
      <c r="G4758" s="142">
        <f>IF($K4758="Padrão",BDI!$B$17,IF($K4758="Diferenciado",BDI!$E$17,0))</f>
        <v>0.21290000000000001</v>
      </c>
      <c r="H4758" s="140" t="str">
        <f t="shared" si="223"/>
        <v/>
      </c>
      <c r="I4758" s="141" t="str">
        <f t="shared" si="224"/>
        <v/>
      </c>
      <c r="J4758" s="143"/>
      <c r="K4758" s="144" t="s">
        <v>3103</v>
      </c>
    </row>
    <row r="4759" spans="1:11" hidden="1" x14ac:dyDescent="0.25">
      <c r="A4759" s="137" t="s">
        <v>10553</v>
      </c>
      <c r="B4759" s="138" t="s">
        <v>10554</v>
      </c>
      <c r="C4759" s="139" t="s">
        <v>105</v>
      </c>
      <c r="D4759" s="139">
        <v>0</v>
      </c>
      <c r="E4759" s="140" t="s">
        <v>12</v>
      </c>
      <c r="F4759" s="141" t="str">
        <f t="shared" si="225"/>
        <v/>
      </c>
      <c r="G4759" s="142">
        <f>IF($K4759="Padrão",BDI!$B$17,IF($K4759="Diferenciado",BDI!$E$17,0))</f>
        <v>0.21290000000000001</v>
      </c>
      <c r="H4759" s="140" t="str">
        <f t="shared" si="223"/>
        <v/>
      </c>
      <c r="I4759" s="141" t="str">
        <f t="shared" si="224"/>
        <v/>
      </c>
      <c r="J4759" s="143"/>
      <c r="K4759" s="144" t="s">
        <v>3103</v>
      </c>
    </row>
    <row r="4760" spans="1:11" hidden="1" x14ac:dyDescent="0.25">
      <c r="A4760" s="185" t="s">
        <v>2825</v>
      </c>
      <c r="B4760" s="138" t="s">
        <v>10555</v>
      </c>
      <c r="C4760" s="139" t="s">
        <v>67</v>
      </c>
      <c r="D4760" s="139">
        <v>0</v>
      </c>
      <c r="E4760" s="140">
        <f ca="1">OFFSET(INDEX(Composições!A:H,MATCH(Orçamentária!A4760,Composições!A:A,0),8),2,0)</f>
        <v>3.1511690000000003</v>
      </c>
      <c r="F4760" s="141">
        <f t="shared" ca="1" si="225"/>
        <v>0</v>
      </c>
      <c r="G4760" s="142">
        <f>IF($K4760="Padrão",BDI!$B$17,IF($K4760="Diferenciado",BDI!$E$17,0))</f>
        <v>0.21290000000000001</v>
      </c>
      <c r="H4760" s="140">
        <f t="shared" ca="1" si="223"/>
        <v>3.82</v>
      </c>
      <c r="I4760" s="141">
        <f t="shared" ca="1" si="224"/>
        <v>0</v>
      </c>
      <c r="J4760" s="143"/>
      <c r="K4760" s="144" t="s">
        <v>3103</v>
      </c>
    </row>
    <row r="4761" spans="1:11" hidden="1" x14ac:dyDescent="0.25">
      <c r="A4761" s="185" t="s">
        <v>2826</v>
      </c>
      <c r="B4761" s="138" t="s">
        <v>10556</v>
      </c>
      <c r="C4761" s="139" t="s">
        <v>17</v>
      </c>
      <c r="D4761" s="139">
        <v>0</v>
      </c>
      <c r="E4761" s="140">
        <f ca="1">OFFSET(INDEX(Composições!A:H,MATCH(Orçamentária!A4761,Composições!A:A,0),8),2,0)</f>
        <v>36.178042500000004</v>
      </c>
      <c r="F4761" s="141">
        <f t="shared" ca="1" si="225"/>
        <v>0</v>
      </c>
      <c r="G4761" s="142">
        <f>IF($K4761="Padrão",BDI!$B$17,IF($K4761="Diferenciado",BDI!$E$17,0))</f>
        <v>0.21290000000000001</v>
      </c>
      <c r="H4761" s="140">
        <f t="shared" ca="1" si="223"/>
        <v>43.88</v>
      </c>
      <c r="I4761" s="141">
        <f t="shared" ca="1" si="224"/>
        <v>0</v>
      </c>
      <c r="J4761" s="143"/>
      <c r="K4761" s="144" t="s">
        <v>3103</v>
      </c>
    </row>
    <row r="4762" spans="1:11" hidden="1" x14ac:dyDescent="0.25">
      <c r="A4762" s="185" t="s">
        <v>2828</v>
      </c>
      <c r="B4762" s="138" t="s">
        <v>10557</v>
      </c>
      <c r="C4762" s="139" t="s">
        <v>17</v>
      </c>
      <c r="D4762" s="139">
        <v>0</v>
      </c>
      <c r="E4762" s="140">
        <f ca="1">OFFSET(INDEX(Composições!A:H,MATCH(Orçamentária!A4762,Composições!A:A,0),8),2,0)</f>
        <v>52.874197500000001</v>
      </c>
      <c r="F4762" s="141">
        <f t="shared" ca="1" si="225"/>
        <v>0</v>
      </c>
      <c r="G4762" s="142">
        <f>IF($K4762="Padrão",BDI!$B$17,IF($K4762="Diferenciado",BDI!$E$17,0))</f>
        <v>0.21290000000000001</v>
      </c>
      <c r="H4762" s="140">
        <f t="shared" ca="1" si="223"/>
        <v>64.13</v>
      </c>
      <c r="I4762" s="141">
        <f t="shared" ca="1" si="224"/>
        <v>0</v>
      </c>
      <c r="J4762" s="143"/>
      <c r="K4762" s="144" t="s">
        <v>3103</v>
      </c>
    </row>
    <row r="4763" spans="1:11" hidden="1" x14ac:dyDescent="0.25">
      <c r="A4763" s="185" t="s">
        <v>2830</v>
      </c>
      <c r="B4763" s="138" t="s">
        <v>10558</v>
      </c>
      <c r="C4763" s="139" t="s">
        <v>17</v>
      </c>
      <c r="D4763" s="139">
        <v>0</v>
      </c>
      <c r="E4763" s="140">
        <f ca="1">OFFSET(INDEX(Composições!A:H,MATCH(Orçamentária!A4763,Composições!A:A,0),8),2,0)</f>
        <v>8629.3799999999992</v>
      </c>
      <c r="F4763" s="141">
        <f t="shared" ca="1" si="225"/>
        <v>0</v>
      </c>
      <c r="G4763" s="142">
        <f>IF($K4763="Padrão",BDI!$B$17,IF($K4763="Diferenciado",BDI!$E$17,0))</f>
        <v>0.21290000000000001</v>
      </c>
      <c r="H4763" s="140">
        <f t="shared" ca="1" si="223"/>
        <v>10466.58</v>
      </c>
      <c r="I4763" s="141">
        <f t="shared" ca="1" si="224"/>
        <v>0</v>
      </c>
      <c r="J4763" s="143"/>
      <c r="K4763" s="144" t="s">
        <v>3103</v>
      </c>
    </row>
    <row r="4764" spans="1:11" hidden="1" x14ac:dyDescent="0.25">
      <c r="A4764" s="137" t="s">
        <v>10559</v>
      </c>
      <c r="B4764" s="138" t="s">
        <v>10560</v>
      </c>
      <c r="C4764" s="139" t="s">
        <v>17</v>
      </c>
      <c r="D4764" s="139">
        <v>0</v>
      </c>
      <c r="E4764" s="140" t="s">
        <v>12</v>
      </c>
      <c r="F4764" s="141" t="str">
        <f t="shared" si="225"/>
        <v/>
      </c>
      <c r="G4764" s="142">
        <f>IF($K4764="Padrão",BDI!$B$17,IF($K4764="Diferenciado",BDI!$E$17,0))</f>
        <v>0.21290000000000001</v>
      </c>
      <c r="H4764" s="140" t="str">
        <f t="shared" si="223"/>
        <v/>
      </c>
      <c r="I4764" s="141" t="str">
        <f t="shared" si="224"/>
        <v/>
      </c>
      <c r="J4764" s="143"/>
      <c r="K4764" s="144" t="s">
        <v>3103</v>
      </c>
    </row>
    <row r="4765" spans="1:11" hidden="1" x14ac:dyDescent="0.25">
      <c r="A4765" s="185" t="s">
        <v>2831</v>
      </c>
      <c r="B4765" s="138" t="s">
        <v>10561</v>
      </c>
      <c r="C4765" s="139" t="s">
        <v>67</v>
      </c>
      <c r="D4765" s="139">
        <v>0</v>
      </c>
      <c r="E4765" s="140">
        <f ca="1">OFFSET(INDEX(Composições!A:H,MATCH(Orçamentária!A4765,Composições!A:A,0),8),2,0)</f>
        <v>6.5870016999999992</v>
      </c>
      <c r="F4765" s="141">
        <f t="shared" ca="1" si="225"/>
        <v>0</v>
      </c>
      <c r="G4765" s="142">
        <f>IF($K4765="Padrão",BDI!$B$17,IF($K4765="Diferenciado",BDI!$E$17,0))</f>
        <v>0.21290000000000001</v>
      </c>
      <c r="H4765" s="140">
        <f t="shared" ca="1" si="223"/>
        <v>7.99</v>
      </c>
      <c r="I4765" s="141">
        <f t="shared" ca="1" si="224"/>
        <v>0</v>
      </c>
      <c r="J4765" s="143"/>
      <c r="K4765" s="144" t="s">
        <v>3103</v>
      </c>
    </row>
    <row r="4766" spans="1:11" hidden="1" x14ac:dyDescent="0.25">
      <c r="A4766" s="137" t="s">
        <v>10562</v>
      </c>
      <c r="B4766" s="138" t="s">
        <v>10563</v>
      </c>
      <c r="C4766" s="139" t="s">
        <v>17</v>
      </c>
      <c r="D4766" s="139">
        <v>0</v>
      </c>
      <c r="E4766" s="140" t="s">
        <v>12</v>
      </c>
      <c r="F4766" s="141" t="str">
        <f t="shared" si="225"/>
        <v/>
      </c>
      <c r="G4766" s="142">
        <f>IF($K4766="Padrão",BDI!$B$17,IF($K4766="Diferenciado",BDI!$E$17,0))</f>
        <v>0.21290000000000001</v>
      </c>
      <c r="H4766" s="140" t="str">
        <f t="shared" si="223"/>
        <v/>
      </c>
      <c r="I4766" s="141" t="str">
        <f t="shared" si="224"/>
        <v/>
      </c>
      <c r="J4766" s="143"/>
      <c r="K4766" s="144" t="s">
        <v>3103</v>
      </c>
    </row>
    <row r="4767" spans="1:11" hidden="1" x14ac:dyDescent="0.25">
      <c r="A4767" s="137" t="s">
        <v>10564</v>
      </c>
      <c r="B4767" s="138" t="s">
        <v>10565</v>
      </c>
      <c r="C4767" s="139" t="s">
        <v>67</v>
      </c>
      <c r="D4767" s="139">
        <v>0</v>
      </c>
      <c r="E4767" s="140" t="s">
        <v>12</v>
      </c>
      <c r="F4767" s="141" t="str">
        <f t="shared" si="225"/>
        <v/>
      </c>
      <c r="G4767" s="142">
        <f>IF($K4767="Padrão",BDI!$B$17,IF($K4767="Diferenciado",BDI!$E$17,0))</f>
        <v>0.21290000000000001</v>
      </c>
      <c r="H4767" s="140" t="str">
        <f t="shared" si="223"/>
        <v/>
      </c>
      <c r="I4767" s="141" t="str">
        <f t="shared" si="224"/>
        <v/>
      </c>
      <c r="J4767" s="143"/>
      <c r="K4767" s="144" t="s">
        <v>3103</v>
      </c>
    </row>
    <row r="4768" spans="1:11" hidden="1" x14ac:dyDescent="0.25">
      <c r="A4768" s="185" t="s">
        <v>2832</v>
      </c>
      <c r="B4768" s="138" t="s">
        <v>10566</v>
      </c>
      <c r="C4768" s="139" t="s">
        <v>67</v>
      </c>
      <c r="D4768" s="139">
        <v>0</v>
      </c>
      <c r="E4768" s="140">
        <f ca="1">OFFSET(INDEX(Composições!A:H,MATCH(Orçamentária!A4768,Composições!A:A,0),8),2,0)</f>
        <v>174.67649999999998</v>
      </c>
      <c r="F4768" s="141">
        <f t="shared" ca="1" si="225"/>
        <v>0</v>
      </c>
      <c r="G4768" s="142">
        <f>IF($K4768="Padrão",BDI!$B$17,IF($K4768="Diferenciado",BDI!$E$17,0))</f>
        <v>0.21290000000000001</v>
      </c>
      <c r="H4768" s="140">
        <f t="shared" ca="1" si="223"/>
        <v>211.87</v>
      </c>
      <c r="I4768" s="141">
        <f t="shared" ca="1" si="224"/>
        <v>0</v>
      </c>
      <c r="J4768" s="143"/>
      <c r="K4768" s="144" t="s">
        <v>3103</v>
      </c>
    </row>
    <row r="4769" spans="1:11" hidden="1" x14ac:dyDescent="0.25">
      <c r="A4769" s="137" t="s">
        <v>10567</v>
      </c>
      <c r="B4769" s="138" t="s">
        <v>10568</v>
      </c>
      <c r="C4769" s="139" t="s">
        <v>17</v>
      </c>
      <c r="D4769" s="139">
        <v>0</v>
      </c>
      <c r="E4769" s="140" t="s">
        <v>12</v>
      </c>
      <c r="F4769" s="141" t="str">
        <f t="shared" si="225"/>
        <v/>
      </c>
      <c r="G4769" s="142">
        <f>IF($K4769="Padrão",BDI!$B$17,IF($K4769="Diferenciado",BDI!$E$17,0))</f>
        <v>0.21290000000000001</v>
      </c>
      <c r="H4769" s="140" t="str">
        <f t="shared" si="223"/>
        <v/>
      </c>
      <c r="I4769" s="141" t="str">
        <f t="shared" si="224"/>
        <v/>
      </c>
      <c r="J4769" s="143"/>
      <c r="K4769" s="144" t="s">
        <v>3103</v>
      </c>
    </row>
    <row r="4770" spans="1:11" hidden="1" x14ac:dyDescent="0.25">
      <c r="A4770" s="185" t="s">
        <v>2837</v>
      </c>
      <c r="B4770" s="138" t="s">
        <v>10569</v>
      </c>
      <c r="C4770" s="139" t="s">
        <v>17</v>
      </c>
      <c r="D4770" s="139">
        <v>0</v>
      </c>
      <c r="E4770" s="140">
        <f ca="1">OFFSET(INDEX(Composições!A:H,MATCH(Orçamentária!A4770,Composições!A:A,0),8),2,0)</f>
        <v>85.887462249999999</v>
      </c>
      <c r="F4770" s="141">
        <f t="shared" ca="1" si="225"/>
        <v>0</v>
      </c>
      <c r="G4770" s="142">
        <f>IF($K4770="Padrão",BDI!$B$17,IF($K4770="Diferenciado",BDI!$E$17,0))</f>
        <v>0.21290000000000001</v>
      </c>
      <c r="H4770" s="140">
        <f t="shared" ca="1" si="223"/>
        <v>104.17</v>
      </c>
      <c r="I4770" s="141">
        <f t="shared" ca="1" si="224"/>
        <v>0</v>
      </c>
      <c r="J4770" s="143"/>
      <c r="K4770" s="144" t="s">
        <v>3103</v>
      </c>
    </row>
    <row r="4771" spans="1:11" hidden="1" x14ac:dyDescent="0.25">
      <c r="A4771" s="185" t="s">
        <v>2839</v>
      </c>
      <c r="B4771" s="138" t="s">
        <v>10570</v>
      </c>
      <c r="C4771" s="139" t="s">
        <v>17</v>
      </c>
      <c r="D4771" s="139">
        <v>0</v>
      </c>
      <c r="E4771" s="140">
        <f ca="1">OFFSET(INDEX(Composições!A:H,MATCH(Orçamentária!A4771,Composições!A:A,0),8),2,0)</f>
        <v>85.887462249999999</v>
      </c>
      <c r="F4771" s="141">
        <f t="shared" ca="1" si="225"/>
        <v>0</v>
      </c>
      <c r="G4771" s="142">
        <f>IF($K4771="Padrão",BDI!$B$17,IF($K4771="Diferenciado",BDI!$E$17,0))</f>
        <v>0.21290000000000001</v>
      </c>
      <c r="H4771" s="140">
        <f t="shared" ca="1" si="223"/>
        <v>104.17</v>
      </c>
      <c r="I4771" s="141">
        <f t="shared" ca="1" si="224"/>
        <v>0</v>
      </c>
      <c r="J4771" s="143"/>
      <c r="K4771" s="144" t="s">
        <v>3103</v>
      </c>
    </row>
    <row r="4772" spans="1:11" ht="25.5" hidden="1" x14ac:dyDescent="0.25">
      <c r="A4772" s="185" t="s">
        <v>2841</v>
      </c>
      <c r="B4772" s="138" t="s">
        <v>10571</v>
      </c>
      <c r="C4772" s="139" t="s">
        <v>17</v>
      </c>
      <c r="D4772" s="139">
        <v>0</v>
      </c>
      <c r="E4772" s="140">
        <f ca="1">OFFSET(INDEX(Composições!A:H,MATCH(Orçamentária!A4772,Composições!A:A,0),8),2,0)</f>
        <v>5571.94</v>
      </c>
      <c r="F4772" s="141">
        <f t="shared" ca="1" si="225"/>
        <v>0</v>
      </c>
      <c r="G4772" s="142">
        <f>IF($K4772="Padrão",BDI!$B$17,IF($K4772="Diferenciado",BDI!$E$17,0))</f>
        <v>0.21290000000000001</v>
      </c>
      <c r="H4772" s="140">
        <f t="shared" ca="1" si="223"/>
        <v>6758.21</v>
      </c>
      <c r="I4772" s="141">
        <f t="shared" ca="1" si="224"/>
        <v>0</v>
      </c>
      <c r="J4772" s="143"/>
      <c r="K4772" s="144" t="s">
        <v>3103</v>
      </c>
    </row>
    <row r="4773" spans="1:11" hidden="1" x14ac:dyDescent="0.25">
      <c r="A4773" s="185" t="s">
        <v>2842</v>
      </c>
      <c r="B4773" s="138" t="s">
        <v>10572</v>
      </c>
      <c r="C4773" s="139" t="s">
        <v>3162</v>
      </c>
      <c r="D4773" s="139">
        <v>0</v>
      </c>
      <c r="E4773" s="140">
        <f ca="1">OFFSET(INDEX(Composições!A:H,MATCH(Orçamentária!A4773,Composições!A:A,0),8),2,0)</f>
        <v>0</v>
      </c>
      <c r="F4773" s="141">
        <f t="shared" ca="1" si="225"/>
        <v>0</v>
      </c>
      <c r="G4773" s="142">
        <f>IF($K4773="Padrão",BDI!$B$17,IF($K4773="Diferenciado",BDI!$E$17,0))</f>
        <v>0.21290000000000001</v>
      </c>
      <c r="H4773" s="140">
        <f t="shared" ca="1" si="223"/>
        <v>0</v>
      </c>
      <c r="I4773" s="141">
        <f t="shared" ca="1" si="224"/>
        <v>0</v>
      </c>
      <c r="J4773" s="143"/>
      <c r="K4773" s="144" t="s">
        <v>3103</v>
      </c>
    </row>
    <row r="4774" spans="1:11" hidden="1" x14ac:dyDescent="0.25">
      <c r="A4774" s="185" t="s">
        <v>2844</v>
      </c>
      <c r="B4774" s="138" t="s">
        <v>10573</v>
      </c>
      <c r="C4774" s="139" t="s">
        <v>17</v>
      </c>
      <c r="D4774" s="139">
        <v>0</v>
      </c>
      <c r="E4774" s="140">
        <f ca="1">OFFSET(INDEX(Composições!A:H,MATCH(Orçamentária!A4774,Composições!A:A,0),8),2,0)</f>
        <v>5.2819999999999991</v>
      </c>
      <c r="F4774" s="141">
        <f t="shared" ca="1" si="225"/>
        <v>0</v>
      </c>
      <c r="G4774" s="142">
        <f>IF($K4774="Padrão",BDI!$B$17,IF($K4774="Diferenciado",BDI!$E$17,0))</f>
        <v>0.21290000000000001</v>
      </c>
      <c r="H4774" s="140">
        <f t="shared" ca="1" si="223"/>
        <v>6.41</v>
      </c>
      <c r="I4774" s="141">
        <f t="shared" ca="1" si="224"/>
        <v>0</v>
      </c>
      <c r="J4774" s="143"/>
      <c r="K4774" s="144" t="s">
        <v>3103</v>
      </c>
    </row>
    <row r="4775" spans="1:11" hidden="1" x14ac:dyDescent="0.25">
      <c r="A4775" s="185" t="s">
        <v>2845</v>
      </c>
      <c r="B4775" s="138" t="s">
        <v>10574</v>
      </c>
      <c r="C4775" s="139" t="s">
        <v>17</v>
      </c>
      <c r="D4775" s="139">
        <v>0</v>
      </c>
      <c r="E4775" s="140">
        <f ca="1">OFFSET(INDEX(Composições!A:H,MATCH(Orçamentária!A4775,Composições!A:A,0),8),2,0)</f>
        <v>0</v>
      </c>
      <c r="F4775" s="141">
        <f t="shared" ca="1" si="225"/>
        <v>0</v>
      </c>
      <c r="G4775" s="142">
        <f>IF($K4775="Padrão",BDI!$B$17,IF($K4775="Diferenciado",BDI!$E$17,0))</f>
        <v>0.21290000000000001</v>
      </c>
      <c r="H4775" s="140">
        <f t="shared" ca="1" si="223"/>
        <v>0</v>
      </c>
      <c r="I4775" s="141">
        <f t="shared" ca="1" si="224"/>
        <v>0</v>
      </c>
      <c r="J4775" s="143"/>
      <c r="K4775" s="144" t="s">
        <v>3103</v>
      </c>
    </row>
    <row r="4776" spans="1:11" hidden="1" x14ac:dyDescent="0.25">
      <c r="A4776" s="185" t="s">
        <v>2847</v>
      </c>
      <c r="B4776" s="138" t="s">
        <v>10575</v>
      </c>
      <c r="C4776" s="139" t="s">
        <v>17</v>
      </c>
      <c r="D4776" s="139">
        <v>0</v>
      </c>
      <c r="E4776" s="140">
        <f ca="1">OFFSET(INDEX(Composições!A:H,MATCH(Orçamentária!A4776,Composições!A:A,0),8),2,0)</f>
        <v>0</v>
      </c>
      <c r="F4776" s="141">
        <f t="shared" ca="1" si="225"/>
        <v>0</v>
      </c>
      <c r="G4776" s="142">
        <f>IF($K4776="Padrão",BDI!$B$17,IF($K4776="Diferenciado",BDI!$E$17,0))</f>
        <v>0.21290000000000001</v>
      </c>
      <c r="H4776" s="140">
        <f t="shared" ca="1" si="223"/>
        <v>0</v>
      </c>
      <c r="I4776" s="141">
        <f t="shared" ca="1" si="224"/>
        <v>0</v>
      </c>
      <c r="J4776" s="143"/>
      <c r="K4776" s="144" t="s">
        <v>3103</v>
      </c>
    </row>
    <row r="4777" spans="1:11" hidden="1" x14ac:dyDescent="0.25">
      <c r="A4777" s="185" t="s">
        <v>2849</v>
      </c>
      <c r="B4777" s="138" t="s">
        <v>10576</v>
      </c>
      <c r="C4777" s="139" t="s">
        <v>17</v>
      </c>
      <c r="D4777" s="139">
        <v>0</v>
      </c>
      <c r="E4777" s="140">
        <f ca="1">OFFSET(INDEX(Composições!A:H,MATCH(Orçamentária!A4777,Composições!A:A,0),8),2,0)</f>
        <v>0</v>
      </c>
      <c r="F4777" s="141">
        <f t="shared" ca="1" si="225"/>
        <v>0</v>
      </c>
      <c r="G4777" s="142">
        <f>IF($K4777="Padrão",BDI!$B$17,IF($K4777="Diferenciado",BDI!$E$17,0))</f>
        <v>0.21290000000000001</v>
      </c>
      <c r="H4777" s="140">
        <f t="shared" ca="1" si="223"/>
        <v>0</v>
      </c>
      <c r="I4777" s="141">
        <f t="shared" ca="1" si="224"/>
        <v>0</v>
      </c>
      <c r="J4777" s="143"/>
      <c r="K4777" s="144" t="s">
        <v>3103</v>
      </c>
    </row>
    <row r="4778" spans="1:11" hidden="1" x14ac:dyDescent="0.25">
      <c r="A4778" s="185" t="s">
        <v>2851</v>
      </c>
      <c r="B4778" s="138" t="s">
        <v>10577</v>
      </c>
      <c r="C4778" s="139" t="s">
        <v>17</v>
      </c>
      <c r="D4778" s="139">
        <v>0</v>
      </c>
      <c r="E4778" s="140">
        <f ca="1">OFFSET(INDEX(Composições!A:H,MATCH(Orçamentária!A4778,Composições!A:A,0),8),2,0)</f>
        <v>0</v>
      </c>
      <c r="F4778" s="141">
        <f t="shared" ca="1" si="225"/>
        <v>0</v>
      </c>
      <c r="G4778" s="142">
        <f>IF($K4778="Padrão",BDI!$B$17,IF($K4778="Diferenciado",BDI!$E$17,0))</f>
        <v>0.21290000000000001</v>
      </c>
      <c r="H4778" s="140">
        <f t="shared" ca="1" si="223"/>
        <v>0</v>
      </c>
      <c r="I4778" s="141">
        <f t="shared" ca="1" si="224"/>
        <v>0</v>
      </c>
      <c r="J4778" s="143"/>
      <c r="K4778" s="144" t="s">
        <v>3103</v>
      </c>
    </row>
    <row r="4779" spans="1:11" hidden="1" x14ac:dyDescent="0.25">
      <c r="A4779" s="185" t="s">
        <v>2853</v>
      </c>
      <c r="B4779" s="138" t="s">
        <v>10578</v>
      </c>
      <c r="C4779" s="139" t="s">
        <v>67</v>
      </c>
      <c r="D4779" s="139">
        <v>0</v>
      </c>
      <c r="E4779" s="140">
        <f ca="1">OFFSET(INDEX(Composições!A:H,MATCH(Orçamentária!A4779,Composições!A:A,0),8),2,0)</f>
        <v>13.031150000000002</v>
      </c>
      <c r="F4779" s="141">
        <f t="shared" ca="1" si="225"/>
        <v>0</v>
      </c>
      <c r="G4779" s="142">
        <f>IF($K4779="Padrão",BDI!$B$17,IF($K4779="Diferenciado",BDI!$E$17,0))</f>
        <v>0.21290000000000001</v>
      </c>
      <c r="H4779" s="140">
        <f t="shared" ca="1" si="223"/>
        <v>15.81</v>
      </c>
      <c r="I4779" s="141">
        <f t="shared" ca="1" si="224"/>
        <v>0</v>
      </c>
      <c r="J4779" s="143"/>
      <c r="K4779" s="144" t="s">
        <v>3103</v>
      </c>
    </row>
    <row r="4780" spans="1:11" hidden="1" x14ac:dyDescent="0.25">
      <c r="A4780" s="185" t="s">
        <v>2854</v>
      </c>
      <c r="B4780" s="138" t="s">
        <v>10579</v>
      </c>
      <c r="C4780" s="139" t="s">
        <v>67</v>
      </c>
      <c r="D4780" s="139">
        <v>0</v>
      </c>
      <c r="E4780" s="140">
        <f ca="1">OFFSET(INDEX(Composições!A:H,MATCH(Orçamentária!A4780,Composições!A:A,0),8),2,0)</f>
        <v>17.393550000000001</v>
      </c>
      <c r="F4780" s="141">
        <f t="shared" ca="1" si="225"/>
        <v>0</v>
      </c>
      <c r="G4780" s="142">
        <f>IF($K4780="Padrão",BDI!$B$17,IF($K4780="Diferenciado",BDI!$E$17,0))</f>
        <v>0.21290000000000001</v>
      </c>
      <c r="H4780" s="140">
        <f t="shared" ca="1" si="223"/>
        <v>21.1</v>
      </c>
      <c r="I4780" s="141">
        <f t="shared" ca="1" si="224"/>
        <v>0</v>
      </c>
      <c r="J4780" s="143"/>
      <c r="K4780" s="144" t="s">
        <v>3103</v>
      </c>
    </row>
    <row r="4781" spans="1:11" hidden="1" x14ac:dyDescent="0.25">
      <c r="A4781" s="185" t="s">
        <v>2856</v>
      </c>
      <c r="B4781" s="138" t="s">
        <v>10580</v>
      </c>
      <c r="C4781" s="139" t="s">
        <v>67</v>
      </c>
      <c r="D4781" s="139">
        <v>0</v>
      </c>
      <c r="E4781" s="140">
        <f ca="1">OFFSET(INDEX(Composições!A:H,MATCH(Orçamentária!A4781,Composições!A:A,0),8),2,0)</f>
        <v>10.606085</v>
      </c>
      <c r="F4781" s="141">
        <f t="shared" ca="1" si="225"/>
        <v>0</v>
      </c>
      <c r="G4781" s="142">
        <f>IF($K4781="Padrão",BDI!$B$17,IF($K4781="Diferenciado",BDI!$E$17,0))</f>
        <v>0.21290000000000001</v>
      </c>
      <c r="H4781" s="140">
        <f t="shared" ca="1" si="223"/>
        <v>12.86</v>
      </c>
      <c r="I4781" s="141">
        <f t="shared" ca="1" si="224"/>
        <v>0</v>
      </c>
      <c r="J4781" s="143"/>
      <c r="K4781" s="144" t="s">
        <v>3103</v>
      </c>
    </row>
    <row r="4782" spans="1:11" hidden="1" x14ac:dyDescent="0.25">
      <c r="A4782" s="137" t="s">
        <v>10581</v>
      </c>
      <c r="B4782" s="138" t="s">
        <v>10582</v>
      </c>
      <c r="C4782" s="139" t="s">
        <v>17</v>
      </c>
      <c r="D4782" s="139">
        <v>0</v>
      </c>
      <c r="E4782" s="140" t="s">
        <v>12</v>
      </c>
      <c r="F4782" s="141" t="str">
        <f t="shared" si="225"/>
        <v/>
      </c>
      <c r="G4782" s="142">
        <f>IF($K4782="Padrão",BDI!$B$17,IF($K4782="Diferenciado",BDI!$E$17,0))</f>
        <v>0.21290000000000001</v>
      </c>
      <c r="H4782" s="140" t="str">
        <f t="shared" si="223"/>
        <v/>
      </c>
      <c r="I4782" s="141" t="str">
        <f t="shared" si="224"/>
        <v/>
      </c>
      <c r="J4782" s="143"/>
      <c r="K4782" s="144" t="s">
        <v>3103</v>
      </c>
    </row>
    <row r="4783" spans="1:11" hidden="1" x14ac:dyDescent="0.25">
      <c r="A4783" s="137" t="s">
        <v>10583</v>
      </c>
      <c r="B4783" s="138" t="s">
        <v>10584</v>
      </c>
      <c r="C4783" s="139" t="s">
        <v>17</v>
      </c>
      <c r="D4783" s="139">
        <v>0</v>
      </c>
      <c r="E4783" s="140" t="s">
        <v>12</v>
      </c>
      <c r="F4783" s="141" t="str">
        <f t="shared" si="225"/>
        <v/>
      </c>
      <c r="G4783" s="142">
        <f>IF($K4783="Padrão",BDI!$B$17,IF($K4783="Diferenciado",BDI!$E$17,0))</f>
        <v>0.21290000000000001</v>
      </c>
      <c r="H4783" s="140" t="str">
        <f t="shared" si="223"/>
        <v/>
      </c>
      <c r="I4783" s="141" t="str">
        <f t="shared" si="224"/>
        <v/>
      </c>
      <c r="J4783" s="143"/>
      <c r="K4783" s="144" t="s">
        <v>3103</v>
      </c>
    </row>
    <row r="4784" spans="1:11" hidden="1" x14ac:dyDescent="0.25">
      <c r="A4784" s="137" t="s">
        <v>10585</v>
      </c>
      <c r="B4784" s="138" t="s">
        <v>10586</v>
      </c>
      <c r="C4784" s="139" t="s">
        <v>17</v>
      </c>
      <c r="D4784" s="139">
        <v>0</v>
      </c>
      <c r="E4784" s="140" t="s">
        <v>12</v>
      </c>
      <c r="F4784" s="141" t="str">
        <f t="shared" si="225"/>
        <v/>
      </c>
      <c r="G4784" s="142">
        <f>IF($K4784="Padrão",BDI!$B$17,IF($K4784="Diferenciado",BDI!$E$17,0))</f>
        <v>0.21290000000000001</v>
      </c>
      <c r="H4784" s="140" t="str">
        <f t="shared" si="223"/>
        <v/>
      </c>
      <c r="I4784" s="141" t="str">
        <f t="shared" si="224"/>
        <v/>
      </c>
      <c r="J4784" s="143"/>
      <c r="K4784" s="144" t="s">
        <v>3103</v>
      </c>
    </row>
    <row r="4785" spans="1:11" hidden="1" x14ac:dyDescent="0.25">
      <c r="A4785" s="185" t="s">
        <v>2857</v>
      </c>
      <c r="B4785" s="138" t="s">
        <v>10587</v>
      </c>
      <c r="C4785" s="139" t="s">
        <v>17</v>
      </c>
      <c r="D4785" s="139">
        <v>0</v>
      </c>
      <c r="E4785" s="140">
        <f ca="1">OFFSET(INDEX(Composições!A:H,MATCH(Orçamentária!A4785,Composições!A:A,0),8),2,0)</f>
        <v>24.118695000000002</v>
      </c>
      <c r="F4785" s="141">
        <f t="shared" ca="1" si="225"/>
        <v>0</v>
      </c>
      <c r="G4785" s="142">
        <f>IF($K4785="Padrão",BDI!$B$17,IF($K4785="Diferenciado",BDI!$E$17,0))</f>
        <v>0.21290000000000001</v>
      </c>
      <c r="H4785" s="140">
        <f t="shared" ca="1" si="223"/>
        <v>29.25</v>
      </c>
      <c r="I4785" s="141">
        <f t="shared" ca="1" si="224"/>
        <v>0</v>
      </c>
      <c r="J4785" s="143"/>
      <c r="K4785" s="144" t="s">
        <v>3103</v>
      </c>
    </row>
    <row r="4786" spans="1:11" hidden="1" x14ac:dyDescent="0.25">
      <c r="A4786" s="137" t="s">
        <v>10588</v>
      </c>
      <c r="B4786" s="138" t="s">
        <v>10589</v>
      </c>
      <c r="C4786" s="139" t="s">
        <v>67</v>
      </c>
      <c r="D4786" s="139">
        <v>0</v>
      </c>
      <c r="E4786" s="140" t="s">
        <v>12</v>
      </c>
      <c r="F4786" s="141" t="str">
        <f t="shared" si="225"/>
        <v/>
      </c>
      <c r="G4786" s="142">
        <f>IF($K4786="Padrão",BDI!$B$17,IF($K4786="Diferenciado",BDI!$E$17,0))</f>
        <v>0.21290000000000001</v>
      </c>
      <c r="H4786" s="140" t="str">
        <f t="shared" si="223"/>
        <v/>
      </c>
      <c r="I4786" s="141" t="str">
        <f t="shared" si="224"/>
        <v/>
      </c>
      <c r="J4786" s="143"/>
      <c r="K4786" s="144" t="s">
        <v>3103</v>
      </c>
    </row>
    <row r="4787" spans="1:11" hidden="1" x14ac:dyDescent="0.25">
      <c r="A4787" s="185" t="s">
        <v>2858</v>
      </c>
      <c r="B4787" s="138" t="s">
        <v>10590</v>
      </c>
      <c r="C4787" s="139" t="s">
        <v>71</v>
      </c>
      <c r="D4787" s="139">
        <v>0</v>
      </c>
      <c r="E4787" s="140">
        <f ca="1">OFFSET(INDEX(Composições!A:H,MATCH(Orçamentária!A4787,Composições!A:A,0),8),2,0)</f>
        <v>24.713608956309013</v>
      </c>
      <c r="F4787" s="141">
        <f t="shared" ca="1" si="225"/>
        <v>0</v>
      </c>
      <c r="G4787" s="142">
        <f>IF($K4787="Padrão",BDI!$B$17,IF($K4787="Diferenciado",BDI!$E$17,0))</f>
        <v>0.21290000000000001</v>
      </c>
      <c r="H4787" s="140">
        <f t="shared" ca="1" si="223"/>
        <v>29.98</v>
      </c>
      <c r="I4787" s="141">
        <f t="shared" ca="1" si="224"/>
        <v>0</v>
      </c>
      <c r="J4787" s="143"/>
      <c r="K4787" s="144" t="s">
        <v>3103</v>
      </c>
    </row>
    <row r="4788" spans="1:11" hidden="1" x14ac:dyDescent="0.25">
      <c r="A4788" s="185" t="s">
        <v>2859</v>
      </c>
      <c r="B4788" s="138" t="s">
        <v>10591</v>
      </c>
      <c r="C4788" s="139" t="s">
        <v>67</v>
      </c>
      <c r="D4788" s="139">
        <v>0</v>
      </c>
      <c r="E4788" s="140">
        <f ca="1">OFFSET(INDEX(Composições!A:H,MATCH(Orçamentária!A4788,Composições!A:A,0),8),2,0)</f>
        <v>99.195724399999989</v>
      </c>
      <c r="F4788" s="141">
        <f t="shared" ca="1" si="225"/>
        <v>0</v>
      </c>
      <c r="G4788" s="142">
        <f>IF($K4788="Padrão",BDI!$B$17,IF($K4788="Diferenciado",BDI!$E$17,0))</f>
        <v>0.21290000000000001</v>
      </c>
      <c r="H4788" s="140">
        <f t="shared" ca="1" si="223"/>
        <v>120.31</v>
      </c>
      <c r="I4788" s="141">
        <f t="shared" ca="1" si="224"/>
        <v>0</v>
      </c>
      <c r="J4788" s="143"/>
      <c r="K4788" s="144" t="s">
        <v>3103</v>
      </c>
    </row>
    <row r="4789" spans="1:11" hidden="1" x14ac:dyDescent="0.25">
      <c r="A4789" s="185" t="s">
        <v>2860</v>
      </c>
      <c r="B4789" s="138" t="s">
        <v>7809</v>
      </c>
      <c r="C4789" s="139" t="s">
        <v>105</v>
      </c>
      <c r="D4789" s="139">
        <v>0</v>
      </c>
      <c r="E4789" s="140">
        <f ca="1">OFFSET(INDEX(Composições!A:H,MATCH(Orçamentária!A4789,Composições!A:A,0),8),2,0)</f>
        <v>11.807510099999998</v>
      </c>
      <c r="F4789" s="141">
        <f t="shared" ca="1" si="225"/>
        <v>0</v>
      </c>
      <c r="G4789" s="142">
        <f>IF($K4789="Padrão",BDI!$B$17,IF($K4789="Diferenciado",BDI!$E$17,0))</f>
        <v>0.21290000000000001</v>
      </c>
      <c r="H4789" s="140">
        <f t="shared" ca="1" si="223"/>
        <v>14.32</v>
      </c>
      <c r="I4789" s="141">
        <f t="shared" ca="1" si="224"/>
        <v>0</v>
      </c>
      <c r="J4789" s="143"/>
      <c r="K4789" s="144" t="s">
        <v>3103</v>
      </c>
    </row>
    <row r="4790" spans="1:11" hidden="1" x14ac:dyDescent="0.25">
      <c r="A4790" s="137" t="s">
        <v>10592</v>
      </c>
      <c r="B4790" s="138" t="s">
        <v>10593</v>
      </c>
      <c r="C4790" s="139" t="s">
        <v>460</v>
      </c>
      <c r="D4790" s="139">
        <v>0</v>
      </c>
      <c r="E4790" s="140" t="s">
        <v>12</v>
      </c>
      <c r="F4790" s="141" t="str">
        <f t="shared" si="225"/>
        <v/>
      </c>
      <c r="G4790" s="142">
        <f>IF($K4790="Padrão",BDI!$B$17,IF($K4790="Diferenciado",BDI!$E$17,0))</f>
        <v>0.21290000000000001</v>
      </c>
      <c r="H4790" s="140" t="str">
        <f t="shared" si="223"/>
        <v/>
      </c>
      <c r="I4790" s="141" t="str">
        <f t="shared" si="224"/>
        <v/>
      </c>
      <c r="J4790" s="143"/>
      <c r="K4790" s="144" t="s">
        <v>3103</v>
      </c>
    </row>
    <row r="4791" spans="1:11" hidden="1" x14ac:dyDescent="0.25">
      <c r="A4791" s="137" t="s">
        <v>10594</v>
      </c>
      <c r="B4791" s="138" t="s">
        <v>10595</v>
      </c>
      <c r="C4791" s="139" t="s">
        <v>460</v>
      </c>
      <c r="D4791" s="139">
        <v>0</v>
      </c>
      <c r="E4791" s="140" t="s">
        <v>12</v>
      </c>
      <c r="F4791" s="141" t="str">
        <f t="shared" si="225"/>
        <v/>
      </c>
      <c r="G4791" s="142">
        <f>IF($K4791="Padrão",BDI!$B$17,IF($K4791="Diferenciado",BDI!$E$17,0))</f>
        <v>0.21290000000000001</v>
      </c>
      <c r="H4791" s="140" t="str">
        <f t="shared" si="223"/>
        <v/>
      </c>
      <c r="I4791" s="141" t="str">
        <f t="shared" si="224"/>
        <v/>
      </c>
      <c r="J4791" s="143"/>
      <c r="K4791" s="144" t="s">
        <v>3103</v>
      </c>
    </row>
    <row r="4792" spans="1:11" hidden="1" x14ac:dyDescent="0.25">
      <c r="A4792" s="137" t="s">
        <v>10596</v>
      </c>
      <c r="B4792" s="138" t="s">
        <v>10597</v>
      </c>
      <c r="C4792" s="139" t="s">
        <v>17</v>
      </c>
      <c r="D4792" s="139">
        <v>0</v>
      </c>
      <c r="E4792" s="140" t="s">
        <v>12</v>
      </c>
      <c r="F4792" s="141" t="str">
        <f t="shared" si="225"/>
        <v/>
      </c>
      <c r="G4792" s="142">
        <f>IF($K4792="Padrão",BDI!$B$17,IF($K4792="Diferenciado",BDI!$E$17,0))</f>
        <v>0.21290000000000001</v>
      </c>
      <c r="H4792" s="140" t="str">
        <f t="shared" si="223"/>
        <v/>
      </c>
      <c r="I4792" s="141" t="str">
        <f t="shared" si="224"/>
        <v/>
      </c>
      <c r="J4792" s="143"/>
      <c r="K4792" s="144" t="s">
        <v>3103</v>
      </c>
    </row>
    <row r="4793" spans="1:11" hidden="1" x14ac:dyDescent="0.25">
      <c r="A4793" s="137" t="s">
        <v>10598</v>
      </c>
      <c r="B4793" s="138" t="s">
        <v>10599</v>
      </c>
      <c r="C4793" s="139" t="s">
        <v>67</v>
      </c>
      <c r="D4793" s="139">
        <v>0</v>
      </c>
      <c r="E4793" s="140" t="s">
        <v>12</v>
      </c>
      <c r="F4793" s="141" t="str">
        <f t="shared" si="225"/>
        <v/>
      </c>
      <c r="G4793" s="142">
        <f>IF($K4793="Padrão",BDI!$B$17,IF($K4793="Diferenciado",BDI!$E$17,0))</f>
        <v>0.21290000000000001</v>
      </c>
      <c r="H4793" s="140" t="str">
        <f t="shared" si="223"/>
        <v/>
      </c>
      <c r="I4793" s="141" t="str">
        <f t="shared" si="224"/>
        <v/>
      </c>
      <c r="J4793" s="143"/>
      <c r="K4793" s="144" t="s">
        <v>3103</v>
      </c>
    </row>
    <row r="4794" spans="1:11" hidden="1" x14ac:dyDescent="0.25">
      <c r="A4794" s="137" t="s">
        <v>10600</v>
      </c>
      <c r="B4794" s="138" t="s">
        <v>10601</v>
      </c>
      <c r="C4794" s="139" t="s">
        <v>67</v>
      </c>
      <c r="D4794" s="139">
        <v>0</v>
      </c>
      <c r="E4794" s="140" t="s">
        <v>12</v>
      </c>
      <c r="F4794" s="141" t="str">
        <f t="shared" si="225"/>
        <v/>
      </c>
      <c r="G4794" s="142">
        <f>IF($K4794="Padrão",BDI!$B$17,IF($K4794="Diferenciado",BDI!$E$17,0))</f>
        <v>0.21290000000000001</v>
      </c>
      <c r="H4794" s="140" t="str">
        <f t="shared" si="223"/>
        <v/>
      </c>
      <c r="I4794" s="141" t="str">
        <f t="shared" si="224"/>
        <v/>
      </c>
      <c r="J4794" s="143"/>
      <c r="K4794" s="144" t="s">
        <v>3103</v>
      </c>
    </row>
    <row r="4795" spans="1:11" hidden="1" x14ac:dyDescent="0.25">
      <c r="A4795" s="137" t="s">
        <v>10602</v>
      </c>
      <c r="B4795" s="138" t="s">
        <v>10603</v>
      </c>
      <c r="C4795" s="139" t="s">
        <v>67</v>
      </c>
      <c r="D4795" s="139">
        <v>0</v>
      </c>
      <c r="E4795" s="140" t="s">
        <v>12</v>
      </c>
      <c r="F4795" s="141" t="str">
        <f t="shared" si="225"/>
        <v/>
      </c>
      <c r="G4795" s="142">
        <f>IF($K4795="Padrão",BDI!$B$17,IF($K4795="Diferenciado",BDI!$E$17,0))</f>
        <v>0.21290000000000001</v>
      </c>
      <c r="H4795" s="140" t="str">
        <f t="shared" si="223"/>
        <v/>
      </c>
      <c r="I4795" s="141" t="str">
        <f t="shared" si="224"/>
        <v/>
      </c>
      <c r="J4795" s="143"/>
      <c r="K4795" s="144" t="s">
        <v>3103</v>
      </c>
    </row>
    <row r="4796" spans="1:11" hidden="1" x14ac:dyDescent="0.25">
      <c r="A4796" s="137" t="s">
        <v>10604</v>
      </c>
      <c r="B4796" s="138" t="s">
        <v>10605</v>
      </c>
      <c r="C4796" s="139" t="s">
        <v>17</v>
      </c>
      <c r="D4796" s="139">
        <v>0</v>
      </c>
      <c r="E4796" s="140" t="s">
        <v>12</v>
      </c>
      <c r="F4796" s="141" t="str">
        <f t="shared" si="225"/>
        <v/>
      </c>
      <c r="G4796" s="142">
        <f>IF($K4796="Padrão",BDI!$B$17,IF($K4796="Diferenciado",BDI!$E$17,0))</f>
        <v>0.21290000000000001</v>
      </c>
      <c r="H4796" s="140" t="str">
        <f t="shared" si="223"/>
        <v/>
      </c>
      <c r="I4796" s="141" t="str">
        <f t="shared" si="224"/>
        <v/>
      </c>
      <c r="J4796" s="143"/>
      <c r="K4796" s="144" t="s">
        <v>3103</v>
      </c>
    </row>
    <row r="4797" spans="1:11" hidden="1" x14ac:dyDescent="0.25">
      <c r="A4797" s="137" t="s">
        <v>10606</v>
      </c>
      <c r="B4797" s="138" t="s">
        <v>10607</v>
      </c>
      <c r="C4797" s="139" t="s">
        <v>17</v>
      </c>
      <c r="D4797" s="139">
        <v>0</v>
      </c>
      <c r="E4797" s="140" t="s">
        <v>12</v>
      </c>
      <c r="F4797" s="141" t="str">
        <f t="shared" si="225"/>
        <v/>
      </c>
      <c r="G4797" s="142">
        <f>IF($K4797="Padrão",BDI!$B$17,IF($K4797="Diferenciado",BDI!$E$17,0))</f>
        <v>0.21290000000000001</v>
      </c>
      <c r="H4797" s="140" t="str">
        <f t="shared" si="223"/>
        <v/>
      </c>
      <c r="I4797" s="141" t="str">
        <f t="shared" si="224"/>
        <v/>
      </c>
      <c r="J4797" s="143"/>
      <c r="K4797" s="144" t="s">
        <v>3103</v>
      </c>
    </row>
    <row r="4798" spans="1:11" hidden="1" x14ac:dyDescent="0.25">
      <c r="A4798" s="137" t="s">
        <v>10608</v>
      </c>
      <c r="B4798" s="138" t="s">
        <v>10609</v>
      </c>
      <c r="C4798" s="139" t="s">
        <v>17</v>
      </c>
      <c r="D4798" s="139">
        <v>0</v>
      </c>
      <c r="E4798" s="140" t="s">
        <v>12</v>
      </c>
      <c r="F4798" s="141" t="str">
        <f t="shared" si="225"/>
        <v/>
      </c>
      <c r="G4798" s="142">
        <f>IF($K4798="Padrão",BDI!$B$17,IF($K4798="Diferenciado",BDI!$E$17,0))</f>
        <v>0.21290000000000001</v>
      </c>
      <c r="H4798" s="140" t="str">
        <f t="shared" si="223"/>
        <v/>
      </c>
      <c r="I4798" s="141" t="str">
        <f t="shared" si="224"/>
        <v/>
      </c>
      <c r="J4798" s="143"/>
      <c r="K4798" s="144" t="s">
        <v>3103</v>
      </c>
    </row>
    <row r="4799" spans="1:11" hidden="1" x14ac:dyDescent="0.25">
      <c r="A4799" s="137" t="s">
        <v>10610</v>
      </c>
      <c r="B4799" s="138" t="s">
        <v>10611</v>
      </c>
      <c r="C4799" s="139" t="s">
        <v>17</v>
      </c>
      <c r="D4799" s="139">
        <v>0</v>
      </c>
      <c r="E4799" s="140" t="s">
        <v>12</v>
      </c>
      <c r="F4799" s="141" t="str">
        <f t="shared" si="225"/>
        <v/>
      </c>
      <c r="G4799" s="142">
        <f>IF($K4799="Padrão",BDI!$B$17,IF($K4799="Diferenciado",BDI!$E$17,0))</f>
        <v>0.21290000000000001</v>
      </c>
      <c r="H4799" s="140" t="str">
        <f t="shared" si="223"/>
        <v/>
      </c>
      <c r="I4799" s="141" t="str">
        <f t="shared" si="224"/>
        <v/>
      </c>
      <c r="J4799" s="143"/>
      <c r="K4799" s="144" t="s">
        <v>3103</v>
      </c>
    </row>
    <row r="4800" spans="1:11" ht="25.5" hidden="1" x14ac:dyDescent="0.25">
      <c r="A4800" s="137" t="s">
        <v>10612</v>
      </c>
      <c r="B4800" s="138" t="s">
        <v>10613</v>
      </c>
      <c r="C4800" s="139" t="s">
        <v>17</v>
      </c>
      <c r="D4800" s="139">
        <v>0</v>
      </c>
      <c r="E4800" s="140" t="s">
        <v>12</v>
      </c>
      <c r="F4800" s="141" t="str">
        <f t="shared" si="225"/>
        <v/>
      </c>
      <c r="G4800" s="142">
        <f>IF($K4800="Padrão",BDI!$B$17,IF($K4800="Diferenciado",BDI!$E$17,0))</f>
        <v>0.21290000000000001</v>
      </c>
      <c r="H4800" s="140" t="str">
        <f t="shared" si="223"/>
        <v/>
      </c>
      <c r="I4800" s="141" t="str">
        <f t="shared" si="224"/>
        <v/>
      </c>
      <c r="J4800" s="143"/>
      <c r="K4800" s="144" t="s">
        <v>3103</v>
      </c>
    </row>
    <row r="4801" spans="1:11" hidden="1" x14ac:dyDescent="0.25">
      <c r="A4801" s="137" t="s">
        <v>10614</v>
      </c>
      <c r="B4801" s="138" t="s">
        <v>10615</v>
      </c>
      <c r="C4801" s="139" t="s">
        <v>17</v>
      </c>
      <c r="D4801" s="139">
        <v>0</v>
      </c>
      <c r="E4801" s="140" t="s">
        <v>12</v>
      </c>
      <c r="F4801" s="141" t="str">
        <f t="shared" si="225"/>
        <v/>
      </c>
      <c r="G4801" s="142">
        <f>IF($K4801="Padrão",BDI!$B$17,IF($K4801="Diferenciado",BDI!$E$17,0))</f>
        <v>0.21290000000000001</v>
      </c>
      <c r="H4801" s="140" t="str">
        <f t="shared" si="223"/>
        <v/>
      </c>
      <c r="I4801" s="141" t="str">
        <f t="shared" si="224"/>
        <v/>
      </c>
      <c r="J4801" s="143"/>
      <c r="K4801" s="144" t="s">
        <v>3103</v>
      </c>
    </row>
    <row r="4802" spans="1:11" ht="25.5" hidden="1" x14ac:dyDescent="0.25">
      <c r="A4802" s="137" t="s">
        <v>10616</v>
      </c>
      <c r="B4802" s="138" t="s">
        <v>10617</v>
      </c>
      <c r="C4802" s="139" t="s">
        <v>17</v>
      </c>
      <c r="D4802" s="139">
        <v>0</v>
      </c>
      <c r="E4802" s="140" t="s">
        <v>12</v>
      </c>
      <c r="F4802" s="141" t="str">
        <f t="shared" si="225"/>
        <v/>
      </c>
      <c r="G4802" s="142">
        <f>IF($K4802="Padrão",BDI!$B$17,IF($K4802="Diferenciado",BDI!$E$17,0))</f>
        <v>0.21290000000000001</v>
      </c>
      <c r="H4802" s="140" t="str">
        <f t="shared" si="223"/>
        <v/>
      </c>
      <c r="I4802" s="141" t="str">
        <f t="shared" si="224"/>
        <v/>
      </c>
      <c r="J4802" s="143"/>
      <c r="K4802" s="144" t="s">
        <v>3103</v>
      </c>
    </row>
    <row r="4803" spans="1:11" hidden="1" x14ac:dyDescent="0.25">
      <c r="A4803" s="185" t="s">
        <v>2861</v>
      </c>
      <c r="B4803" s="138" t="s">
        <v>10618</v>
      </c>
      <c r="C4803" s="139" t="s">
        <v>17</v>
      </c>
      <c r="D4803" s="139">
        <v>0</v>
      </c>
      <c r="E4803" s="140">
        <f ca="1">OFFSET(INDEX(Composições!A:H,MATCH(Orçamentária!A4803,Composições!A:A,0),8),2,0)</f>
        <v>349.61234999999999</v>
      </c>
      <c r="F4803" s="141">
        <f t="shared" ca="1" si="225"/>
        <v>0</v>
      </c>
      <c r="G4803" s="142">
        <f>IF($K4803="Padrão",BDI!$B$17,IF($K4803="Diferenciado",BDI!$E$17,0))</f>
        <v>0.21290000000000001</v>
      </c>
      <c r="H4803" s="140">
        <f t="shared" ca="1" si="223"/>
        <v>424.04</v>
      </c>
      <c r="I4803" s="141">
        <f t="shared" ca="1" si="224"/>
        <v>0</v>
      </c>
      <c r="J4803" s="143"/>
      <c r="K4803" s="144" t="s">
        <v>3103</v>
      </c>
    </row>
    <row r="4804" spans="1:11" hidden="1" x14ac:dyDescent="0.25">
      <c r="A4804" s="185" t="s">
        <v>2862</v>
      </c>
      <c r="B4804" s="138" t="s">
        <v>10619</v>
      </c>
      <c r="C4804" s="139" t="s">
        <v>4119</v>
      </c>
      <c r="D4804" s="139">
        <v>0</v>
      </c>
      <c r="E4804" s="140">
        <f ca="1">OFFSET(INDEX(Composições!A:H,MATCH(Orçamentária!A4804,Composições!A:A,0),8),2,0)</f>
        <v>2077.9647530500001</v>
      </c>
      <c r="F4804" s="141">
        <f t="shared" ca="1" si="225"/>
        <v>0</v>
      </c>
      <c r="G4804" s="142">
        <f>IF($K4804="Padrão",BDI!$B$17,IF($K4804="Diferenciado",BDI!$E$17,0))</f>
        <v>0.21290000000000001</v>
      </c>
      <c r="H4804" s="140">
        <f t="shared" ca="1" si="223"/>
        <v>2520.36</v>
      </c>
      <c r="I4804" s="141">
        <f t="shared" ca="1" si="224"/>
        <v>0</v>
      </c>
      <c r="J4804" s="143"/>
      <c r="K4804" s="144" t="s">
        <v>3103</v>
      </c>
    </row>
    <row r="4805" spans="1:11" hidden="1" x14ac:dyDescent="0.25">
      <c r="A4805" s="185" t="s">
        <v>2863</v>
      </c>
      <c r="B4805" s="138" t="s">
        <v>10620</v>
      </c>
      <c r="C4805" s="139" t="s">
        <v>67</v>
      </c>
      <c r="D4805" s="139">
        <v>0</v>
      </c>
      <c r="E4805" s="140">
        <f ca="1">OFFSET(INDEX(Composições!A:H,MATCH(Orçamentária!A4805,Composições!A:A,0),8),2,0)</f>
        <v>13.357593749999999</v>
      </c>
      <c r="F4805" s="141">
        <f t="shared" ca="1" si="225"/>
        <v>0</v>
      </c>
      <c r="G4805" s="142">
        <f>IF($K4805="Padrão",BDI!$B$17,IF($K4805="Diferenciado",BDI!$E$17,0))</f>
        <v>0.21290000000000001</v>
      </c>
      <c r="H4805" s="140">
        <f t="shared" ca="1" si="223"/>
        <v>16.2</v>
      </c>
      <c r="I4805" s="141">
        <f t="shared" ca="1" si="224"/>
        <v>0</v>
      </c>
      <c r="J4805" s="143"/>
      <c r="K4805" s="144" t="s">
        <v>3103</v>
      </c>
    </row>
    <row r="4806" spans="1:11" ht="25.5" hidden="1" x14ac:dyDescent="0.25">
      <c r="A4806" s="185" t="s">
        <v>2865</v>
      </c>
      <c r="B4806" s="138" t="s">
        <v>10621</v>
      </c>
      <c r="C4806" s="139" t="s">
        <v>105</v>
      </c>
      <c r="D4806" s="139">
        <v>0</v>
      </c>
      <c r="E4806" s="140">
        <f ca="1">OFFSET(INDEX(Composições!A:H,MATCH(Orçamentária!A4806,Composições!A:A,0),8),2,0)</f>
        <v>11.906663500000001</v>
      </c>
      <c r="F4806" s="141">
        <f t="shared" ca="1" si="225"/>
        <v>0</v>
      </c>
      <c r="G4806" s="142">
        <f>IF($K4806="Padrão",BDI!$B$17,IF($K4806="Diferenciado",BDI!$E$17,0))</f>
        <v>0.21290000000000001</v>
      </c>
      <c r="H4806" s="140">
        <f t="shared" ref="H4806:H4869" ca="1" si="226">IF(ISNUMBER(E4806),ROUND(E4806*(1+G4806),2),"")</f>
        <v>14.44</v>
      </c>
      <c r="I4806" s="141">
        <f t="shared" ref="I4806:I4869" ca="1" si="227">IF(ISNUMBER(E4806),ROUND(H4806*D4806,2),"")</f>
        <v>0</v>
      </c>
      <c r="J4806" s="143"/>
      <c r="K4806" s="144" t="s">
        <v>3103</v>
      </c>
    </row>
    <row r="4807" spans="1:11" hidden="1" x14ac:dyDescent="0.25">
      <c r="A4807" s="185" t="s">
        <v>2867</v>
      </c>
      <c r="B4807" s="138" t="s">
        <v>10622</v>
      </c>
      <c r="C4807" s="139" t="s">
        <v>67</v>
      </c>
      <c r="D4807" s="139">
        <v>0</v>
      </c>
      <c r="E4807" s="140">
        <f ca="1">OFFSET(INDEX(Composições!A:H,MATCH(Orçamentária!A4807,Composições!A:A,0),8),2,0)</f>
        <v>13.357593749999999</v>
      </c>
      <c r="F4807" s="141">
        <f t="shared" ca="1" si="225"/>
        <v>0</v>
      </c>
      <c r="G4807" s="142">
        <f>IF($K4807="Padrão",BDI!$B$17,IF($K4807="Diferenciado",BDI!$E$17,0))</f>
        <v>0.21290000000000001</v>
      </c>
      <c r="H4807" s="140">
        <f t="shared" ca="1" si="226"/>
        <v>16.2</v>
      </c>
      <c r="I4807" s="141">
        <f t="shared" ca="1" si="227"/>
        <v>0</v>
      </c>
      <c r="J4807" s="143"/>
      <c r="K4807" s="144" t="s">
        <v>3103</v>
      </c>
    </row>
    <row r="4808" spans="1:11" ht="25.5" hidden="1" x14ac:dyDescent="0.25">
      <c r="A4808" s="185" t="s">
        <v>2869</v>
      </c>
      <c r="B4808" s="138" t="s">
        <v>10623</v>
      </c>
      <c r="C4808" s="139" t="s">
        <v>105</v>
      </c>
      <c r="D4808" s="139">
        <v>0</v>
      </c>
      <c r="E4808" s="140">
        <f ca="1">OFFSET(INDEX(Composições!A:H,MATCH(Orçamentária!A4808,Composições!A:A,0),8),2,0)</f>
        <v>11.906663500000001</v>
      </c>
      <c r="F4808" s="141">
        <f t="shared" ca="1" si="225"/>
        <v>0</v>
      </c>
      <c r="G4808" s="142">
        <f>IF($K4808="Padrão",BDI!$B$17,IF($K4808="Diferenciado",BDI!$E$17,0))</f>
        <v>0.21290000000000001</v>
      </c>
      <c r="H4808" s="140">
        <f t="shared" ca="1" si="226"/>
        <v>14.44</v>
      </c>
      <c r="I4808" s="141">
        <f t="shared" ca="1" si="227"/>
        <v>0</v>
      </c>
      <c r="J4808" s="143"/>
      <c r="K4808" s="144" t="s">
        <v>3103</v>
      </c>
    </row>
    <row r="4809" spans="1:11" hidden="1" x14ac:dyDescent="0.25">
      <c r="A4809" s="137" t="s">
        <v>10624</v>
      </c>
      <c r="B4809" s="138" t="s">
        <v>10625</v>
      </c>
      <c r="C4809" s="139" t="s">
        <v>17</v>
      </c>
      <c r="D4809" s="139">
        <v>0</v>
      </c>
      <c r="E4809" s="140" t="s">
        <v>12</v>
      </c>
      <c r="F4809" s="141" t="str">
        <f t="shared" si="225"/>
        <v/>
      </c>
      <c r="G4809" s="142">
        <f>IF($K4809="Padrão",BDI!$B$17,IF($K4809="Diferenciado",BDI!$E$17,0))</f>
        <v>0.21290000000000001</v>
      </c>
      <c r="H4809" s="140" t="str">
        <f t="shared" si="226"/>
        <v/>
      </c>
      <c r="I4809" s="141" t="str">
        <f t="shared" si="227"/>
        <v/>
      </c>
      <c r="J4809" s="143"/>
      <c r="K4809" s="144" t="s">
        <v>3103</v>
      </c>
    </row>
    <row r="4810" spans="1:11" hidden="1" x14ac:dyDescent="0.25">
      <c r="A4810" s="137" t="s">
        <v>10626</v>
      </c>
      <c r="B4810" s="138" t="s">
        <v>10627</v>
      </c>
      <c r="C4810" s="139" t="s">
        <v>17</v>
      </c>
      <c r="D4810" s="139">
        <v>0</v>
      </c>
      <c r="E4810" s="140" t="s">
        <v>12</v>
      </c>
      <c r="F4810" s="141" t="str">
        <f t="shared" si="225"/>
        <v/>
      </c>
      <c r="G4810" s="142">
        <f>IF($K4810="Padrão",BDI!$B$17,IF($K4810="Diferenciado",BDI!$E$17,0))</f>
        <v>0.21290000000000001</v>
      </c>
      <c r="H4810" s="140" t="str">
        <f t="shared" si="226"/>
        <v/>
      </c>
      <c r="I4810" s="141" t="str">
        <f t="shared" si="227"/>
        <v/>
      </c>
      <c r="J4810" s="143"/>
      <c r="K4810" s="144" t="s">
        <v>3103</v>
      </c>
    </row>
    <row r="4811" spans="1:11" hidden="1" x14ac:dyDescent="0.25">
      <c r="A4811" s="137" t="s">
        <v>10628</v>
      </c>
      <c r="B4811" s="138" t="s">
        <v>10629</v>
      </c>
      <c r="C4811" s="139" t="s">
        <v>17</v>
      </c>
      <c r="D4811" s="139">
        <v>0</v>
      </c>
      <c r="E4811" s="140" t="s">
        <v>12</v>
      </c>
      <c r="F4811" s="141" t="str">
        <f t="shared" si="225"/>
        <v/>
      </c>
      <c r="G4811" s="142">
        <f>IF($K4811="Padrão",BDI!$B$17,IF($K4811="Diferenciado",BDI!$E$17,0))</f>
        <v>0.21290000000000001</v>
      </c>
      <c r="H4811" s="140" t="str">
        <f t="shared" si="226"/>
        <v/>
      </c>
      <c r="I4811" s="141" t="str">
        <f t="shared" si="227"/>
        <v/>
      </c>
      <c r="J4811" s="143"/>
      <c r="K4811" s="144" t="s">
        <v>3103</v>
      </c>
    </row>
    <row r="4812" spans="1:11" hidden="1" x14ac:dyDescent="0.25">
      <c r="A4812" s="137" t="s">
        <v>10630</v>
      </c>
      <c r="B4812" s="138" t="s">
        <v>10631</v>
      </c>
      <c r="C4812" s="139" t="s">
        <v>17</v>
      </c>
      <c r="D4812" s="139">
        <v>0</v>
      </c>
      <c r="E4812" s="140" t="s">
        <v>12</v>
      </c>
      <c r="F4812" s="141" t="str">
        <f t="shared" si="225"/>
        <v/>
      </c>
      <c r="G4812" s="142">
        <f>IF($K4812="Padrão",BDI!$B$17,IF($K4812="Diferenciado",BDI!$E$17,0))</f>
        <v>0.21290000000000001</v>
      </c>
      <c r="H4812" s="140" t="str">
        <f t="shared" si="226"/>
        <v/>
      </c>
      <c r="I4812" s="141" t="str">
        <f t="shared" si="227"/>
        <v/>
      </c>
      <c r="J4812" s="143"/>
      <c r="K4812" s="144" t="s">
        <v>3103</v>
      </c>
    </row>
    <row r="4813" spans="1:11" hidden="1" x14ac:dyDescent="0.25">
      <c r="A4813" s="137" t="s">
        <v>10632</v>
      </c>
      <c r="B4813" s="138" t="s">
        <v>10633</v>
      </c>
      <c r="C4813" s="139" t="s">
        <v>17</v>
      </c>
      <c r="D4813" s="139">
        <v>0</v>
      </c>
      <c r="E4813" s="140" t="s">
        <v>12</v>
      </c>
      <c r="F4813" s="141" t="str">
        <f t="shared" si="225"/>
        <v/>
      </c>
      <c r="G4813" s="142">
        <f>IF($K4813="Padrão",BDI!$B$17,IF($K4813="Diferenciado",BDI!$E$17,0))</f>
        <v>0.21290000000000001</v>
      </c>
      <c r="H4813" s="140" t="str">
        <f t="shared" si="226"/>
        <v/>
      </c>
      <c r="I4813" s="141" t="str">
        <f t="shared" si="227"/>
        <v/>
      </c>
      <c r="J4813" s="143"/>
      <c r="K4813" s="144" t="s">
        <v>3103</v>
      </c>
    </row>
    <row r="4814" spans="1:11" hidden="1" x14ac:dyDescent="0.25">
      <c r="A4814" s="137" t="s">
        <v>10634</v>
      </c>
      <c r="B4814" s="138" t="s">
        <v>10635</v>
      </c>
      <c r="C4814" s="139" t="s">
        <v>17</v>
      </c>
      <c r="D4814" s="139">
        <v>0</v>
      </c>
      <c r="E4814" s="140" t="s">
        <v>12</v>
      </c>
      <c r="F4814" s="141" t="str">
        <f t="shared" ref="F4814:F4877" si="228">IF(ISNUMBER(E4814),D4814*E4814,"")</f>
        <v/>
      </c>
      <c r="G4814" s="142">
        <f>IF($K4814="Padrão",BDI!$B$17,IF($K4814="Diferenciado",BDI!$E$17,0))</f>
        <v>0.21290000000000001</v>
      </c>
      <c r="H4814" s="140" t="str">
        <f t="shared" si="226"/>
        <v/>
      </c>
      <c r="I4814" s="141" t="str">
        <f t="shared" si="227"/>
        <v/>
      </c>
      <c r="J4814" s="143"/>
      <c r="K4814" s="144" t="s">
        <v>3103</v>
      </c>
    </row>
    <row r="4815" spans="1:11" hidden="1" x14ac:dyDescent="0.25">
      <c r="A4815" s="137" t="s">
        <v>10636</v>
      </c>
      <c r="B4815" s="138" t="s">
        <v>10637</v>
      </c>
      <c r="C4815" s="139" t="s">
        <v>17</v>
      </c>
      <c r="D4815" s="139">
        <v>0</v>
      </c>
      <c r="E4815" s="140" t="s">
        <v>12</v>
      </c>
      <c r="F4815" s="141" t="str">
        <f t="shared" si="228"/>
        <v/>
      </c>
      <c r="G4815" s="142">
        <f>IF($K4815="Padrão",BDI!$B$17,IF($K4815="Diferenciado",BDI!$E$17,0))</f>
        <v>0.21290000000000001</v>
      </c>
      <c r="H4815" s="140" t="str">
        <f t="shared" si="226"/>
        <v/>
      </c>
      <c r="I4815" s="141" t="str">
        <f t="shared" si="227"/>
        <v/>
      </c>
      <c r="J4815" s="143"/>
      <c r="K4815" s="144" t="s">
        <v>3103</v>
      </c>
    </row>
    <row r="4816" spans="1:11" hidden="1" x14ac:dyDescent="0.25">
      <c r="A4816" s="137" t="s">
        <v>10638</v>
      </c>
      <c r="B4816" s="138" t="s">
        <v>10639</v>
      </c>
      <c r="C4816" s="139" t="s">
        <v>17</v>
      </c>
      <c r="D4816" s="139">
        <v>0</v>
      </c>
      <c r="E4816" s="140" t="s">
        <v>12</v>
      </c>
      <c r="F4816" s="141" t="str">
        <f t="shared" si="228"/>
        <v/>
      </c>
      <c r="G4816" s="142">
        <f>IF($K4816="Padrão",BDI!$B$17,IF($K4816="Diferenciado",BDI!$E$17,0))</f>
        <v>0.21290000000000001</v>
      </c>
      <c r="H4816" s="140" t="str">
        <f t="shared" si="226"/>
        <v/>
      </c>
      <c r="I4816" s="141" t="str">
        <f t="shared" si="227"/>
        <v/>
      </c>
      <c r="J4816" s="143"/>
      <c r="K4816" s="144" t="s">
        <v>3103</v>
      </c>
    </row>
    <row r="4817" spans="1:11" hidden="1" x14ac:dyDescent="0.25">
      <c r="A4817" s="137" t="s">
        <v>10640</v>
      </c>
      <c r="B4817" s="138" t="s">
        <v>10641</v>
      </c>
      <c r="C4817" s="139" t="s">
        <v>460</v>
      </c>
      <c r="D4817" s="139">
        <v>0</v>
      </c>
      <c r="E4817" s="140" t="s">
        <v>12</v>
      </c>
      <c r="F4817" s="141" t="str">
        <f t="shared" si="228"/>
        <v/>
      </c>
      <c r="G4817" s="142">
        <f>IF($K4817="Padrão",BDI!$B$17,IF($K4817="Diferenciado",BDI!$E$17,0))</f>
        <v>0.21290000000000001</v>
      </c>
      <c r="H4817" s="140" t="str">
        <f t="shared" si="226"/>
        <v/>
      </c>
      <c r="I4817" s="141" t="str">
        <f t="shared" si="227"/>
        <v/>
      </c>
      <c r="J4817" s="143"/>
      <c r="K4817" s="144" t="s">
        <v>3103</v>
      </c>
    </row>
    <row r="4818" spans="1:11" x14ac:dyDescent="0.25">
      <c r="A4818" s="185" t="s">
        <v>2871</v>
      </c>
      <c r="B4818" s="138" t="s">
        <v>10642</v>
      </c>
      <c r="C4818" s="139" t="s">
        <v>67</v>
      </c>
      <c r="D4818" s="139">
        <v>5500</v>
      </c>
      <c r="E4818" s="140">
        <f ca="1">OFFSET(INDEX(Composições!A:H,MATCH(Orçamentária!A4818,Composições!A:A,0),8),2,0)</f>
        <v>5.3620835802225292E-2</v>
      </c>
      <c r="F4818" s="141">
        <f t="shared" ca="1" si="228"/>
        <v>294.91459691223912</v>
      </c>
      <c r="G4818" s="142">
        <f>IF($K4818="Padrão",BDI!$B$17,IF($K4818="Diferenciado",BDI!$E$17,0))</f>
        <v>0.21290000000000001</v>
      </c>
      <c r="H4818" s="140">
        <f t="shared" ca="1" si="226"/>
        <v>7.0000000000000007E-2</v>
      </c>
      <c r="I4818" s="141">
        <f t="shared" ca="1" si="227"/>
        <v>385</v>
      </c>
      <c r="J4818" s="143"/>
      <c r="K4818" s="144" t="s">
        <v>3103</v>
      </c>
    </row>
    <row r="4819" spans="1:11" x14ac:dyDescent="0.25">
      <c r="A4819" s="185" t="s">
        <v>2872</v>
      </c>
      <c r="B4819" s="138" t="s">
        <v>10643</v>
      </c>
      <c r="C4819" s="139" t="s">
        <v>67</v>
      </c>
      <c r="D4819" s="139">
        <v>5500</v>
      </c>
      <c r="E4819" s="140">
        <f ca="1">OFFSET(INDEX(Composições!A:H,MATCH(Orçamentária!A4819,Composições!A:A,0),8),2,0)</f>
        <v>6.5989079510999993</v>
      </c>
      <c r="F4819" s="141">
        <f t="shared" ca="1" si="228"/>
        <v>36293.993731049995</v>
      </c>
      <c r="G4819" s="142">
        <f>IF($K4819="Padrão",BDI!$B$17,IF($K4819="Diferenciado",BDI!$E$17,0))</f>
        <v>0.21290000000000001</v>
      </c>
      <c r="H4819" s="140">
        <f t="shared" ca="1" si="226"/>
        <v>8</v>
      </c>
      <c r="I4819" s="141">
        <f t="shared" ca="1" si="227"/>
        <v>44000</v>
      </c>
      <c r="J4819" s="143"/>
      <c r="K4819" s="144" t="s">
        <v>3103</v>
      </c>
    </row>
    <row r="4820" spans="1:11" x14ac:dyDescent="0.25">
      <c r="A4820" s="185" t="s">
        <v>2874</v>
      </c>
      <c r="B4820" s="138" t="s">
        <v>10644</v>
      </c>
      <c r="C4820" s="139" t="s">
        <v>10645</v>
      </c>
      <c r="D4820" s="139">
        <v>650</v>
      </c>
      <c r="E4820" s="140">
        <f ca="1">OFFSET(INDEX(Composições!A:H,MATCH(Orçamentária!A4820,Composições!A:A,0),8),2,0)</f>
        <v>359.64024479906044</v>
      </c>
      <c r="F4820" s="141">
        <f t="shared" ca="1" si="228"/>
        <v>233766.15911938928</v>
      </c>
      <c r="G4820" s="142">
        <f>IF($K4820="Padrão",BDI!$B$17,IF($K4820="Diferenciado",BDI!$E$17,0))</f>
        <v>0.21290000000000001</v>
      </c>
      <c r="H4820" s="140">
        <f t="shared" ca="1" si="226"/>
        <v>436.21</v>
      </c>
      <c r="I4820" s="141">
        <f t="shared" ca="1" si="227"/>
        <v>283536.5</v>
      </c>
      <c r="J4820" s="143"/>
      <c r="K4820" s="144" t="s">
        <v>3103</v>
      </c>
    </row>
    <row r="4821" spans="1:11" x14ac:dyDescent="0.25">
      <c r="A4821" s="185" t="s">
        <v>2892</v>
      </c>
      <c r="B4821" s="138" t="s">
        <v>10646</v>
      </c>
      <c r="C4821" s="139" t="s">
        <v>105</v>
      </c>
      <c r="D4821" s="139">
        <v>9.2899999999999991</v>
      </c>
      <c r="E4821" s="140">
        <f ca="1">OFFSET(INDEX(Composições!A:H,MATCH(Orçamentária!A4821,Composições!A:A,0),8),2,0)</f>
        <v>392.13661810000002</v>
      </c>
      <c r="F4821" s="141">
        <f t="shared" ca="1" si="228"/>
        <v>3642.9491821490001</v>
      </c>
      <c r="G4821" s="142">
        <f>IF($K4821="Padrão",BDI!$B$17,IF($K4821="Diferenciado",BDI!$E$17,0))</f>
        <v>0.21290000000000001</v>
      </c>
      <c r="H4821" s="140">
        <f t="shared" ca="1" si="226"/>
        <v>475.62</v>
      </c>
      <c r="I4821" s="141">
        <f t="shared" ca="1" si="227"/>
        <v>4418.51</v>
      </c>
      <c r="J4821" s="143"/>
      <c r="K4821" s="144" t="s">
        <v>3103</v>
      </c>
    </row>
    <row r="4822" spans="1:11" x14ac:dyDescent="0.25">
      <c r="A4822" s="185" t="s">
        <v>2895</v>
      </c>
      <c r="B4822" s="138" t="s">
        <v>10647</v>
      </c>
      <c r="C4822" s="139" t="s">
        <v>17</v>
      </c>
      <c r="D4822" s="139">
        <v>8</v>
      </c>
      <c r="E4822" s="140">
        <f ca="1">OFFSET(INDEX(Composições!A:H,MATCH(Orçamentária!A4822,Composições!A:A,0),8),2,0)</f>
        <v>15.108781</v>
      </c>
      <c r="F4822" s="141">
        <f t="shared" ca="1" si="228"/>
        <v>120.870248</v>
      </c>
      <c r="G4822" s="142">
        <f>IF($K4822="Padrão",BDI!$B$17,IF($K4822="Diferenciado",BDI!$E$17,0))</f>
        <v>0.21290000000000001</v>
      </c>
      <c r="H4822" s="140">
        <f t="shared" ca="1" si="226"/>
        <v>18.329999999999998</v>
      </c>
      <c r="I4822" s="141">
        <f t="shared" ca="1" si="227"/>
        <v>146.63999999999999</v>
      </c>
      <c r="J4822" s="143"/>
      <c r="K4822" s="144" t="s">
        <v>3103</v>
      </c>
    </row>
    <row r="4823" spans="1:11" x14ac:dyDescent="0.25">
      <c r="A4823" s="185" t="s">
        <v>2897</v>
      </c>
      <c r="B4823" s="138" t="s">
        <v>10648</v>
      </c>
      <c r="C4823" s="139" t="s">
        <v>17</v>
      </c>
      <c r="D4823" s="139">
        <v>10</v>
      </c>
      <c r="E4823" s="140">
        <f ca="1">OFFSET(INDEX(Composições!A:H,MATCH(Orçamentária!A4823,Composições!A:A,0),8),2,0)</f>
        <v>336.62716569717787</v>
      </c>
      <c r="F4823" s="141">
        <f t="shared" ca="1" si="228"/>
        <v>3366.2716569717786</v>
      </c>
      <c r="G4823" s="142">
        <f>IF($K4823="Padrão",BDI!$B$17,IF($K4823="Diferenciado",BDI!$E$17,0))</f>
        <v>0.21290000000000001</v>
      </c>
      <c r="H4823" s="140">
        <f t="shared" ca="1" si="226"/>
        <v>408.3</v>
      </c>
      <c r="I4823" s="141">
        <f t="shared" ca="1" si="227"/>
        <v>4083</v>
      </c>
      <c r="J4823" s="143"/>
      <c r="K4823" s="144" t="s">
        <v>3103</v>
      </c>
    </row>
    <row r="4824" spans="1:11" x14ac:dyDescent="0.25">
      <c r="A4824" s="185" t="s">
        <v>2901</v>
      </c>
      <c r="B4824" s="138" t="s">
        <v>10649</v>
      </c>
      <c r="C4824" s="139" t="s">
        <v>17</v>
      </c>
      <c r="D4824" s="139">
        <v>20</v>
      </c>
      <c r="E4824" s="140">
        <f ca="1">OFFSET(INDEX(Composições!A:H,MATCH(Orçamentária!A4824,Composições!A:A,0),8),2,0)</f>
        <v>344.95425</v>
      </c>
      <c r="F4824" s="141">
        <f t="shared" ca="1" si="228"/>
        <v>6899.085</v>
      </c>
      <c r="G4824" s="142">
        <f>IF($K4824="Padrão",BDI!$B$17,IF($K4824="Diferenciado",BDI!$E$17,0))</f>
        <v>0.21290000000000001</v>
      </c>
      <c r="H4824" s="140">
        <f t="shared" ca="1" si="226"/>
        <v>418.4</v>
      </c>
      <c r="I4824" s="141">
        <f t="shared" ca="1" si="227"/>
        <v>8368</v>
      </c>
      <c r="J4824" s="143"/>
      <c r="K4824" s="144" t="s">
        <v>3103</v>
      </c>
    </row>
    <row r="4825" spans="1:11" x14ac:dyDescent="0.25">
      <c r="A4825" s="185" t="s">
        <v>2903</v>
      </c>
      <c r="B4825" s="138" t="s">
        <v>10650</v>
      </c>
      <c r="C4825" s="139" t="s">
        <v>17</v>
      </c>
      <c r="D4825" s="139">
        <v>3</v>
      </c>
      <c r="E4825" s="140">
        <f ca="1">OFFSET(INDEX(Composições!A:H,MATCH(Orçamentária!A4825,Composições!A:A,0),8),2,0)</f>
        <v>1964.2674</v>
      </c>
      <c r="F4825" s="141">
        <f t="shared" ca="1" si="228"/>
        <v>5892.8022000000001</v>
      </c>
      <c r="G4825" s="142">
        <f>IF($K4825="Padrão",BDI!$B$17,IF($K4825="Diferenciado",BDI!$E$17,0))</f>
        <v>0.21290000000000001</v>
      </c>
      <c r="H4825" s="140">
        <f t="shared" ca="1" si="226"/>
        <v>2382.46</v>
      </c>
      <c r="I4825" s="141">
        <f t="shared" ca="1" si="227"/>
        <v>7147.38</v>
      </c>
      <c r="J4825" s="143"/>
      <c r="K4825" s="144" t="s">
        <v>3103</v>
      </c>
    </row>
    <row r="4826" spans="1:11" x14ac:dyDescent="0.25">
      <c r="A4826" s="185" t="s">
        <v>2905</v>
      </c>
      <c r="B4826" s="138" t="s">
        <v>10651</v>
      </c>
      <c r="C4826" s="139" t="s">
        <v>17</v>
      </c>
      <c r="D4826" s="139">
        <v>2</v>
      </c>
      <c r="E4826" s="140">
        <f ca="1">OFFSET(INDEX(Composições!A:H,MATCH(Orçamentária!A4826,Composições!A:A,0),8),2,0)</f>
        <v>18.886760000000002</v>
      </c>
      <c r="F4826" s="141">
        <f t="shared" ca="1" si="228"/>
        <v>37.773520000000005</v>
      </c>
      <c r="G4826" s="142">
        <f>IF($K4826="Padrão",BDI!$B$17,IF($K4826="Diferenciado",BDI!$E$17,0))</f>
        <v>0.21290000000000001</v>
      </c>
      <c r="H4826" s="140">
        <f t="shared" ca="1" si="226"/>
        <v>22.91</v>
      </c>
      <c r="I4826" s="141">
        <f t="shared" ca="1" si="227"/>
        <v>45.82</v>
      </c>
      <c r="J4826" s="143"/>
      <c r="K4826" s="144" t="s">
        <v>3103</v>
      </c>
    </row>
    <row r="4827" spans="1:11" x14ac:dyDescent="0.25">
      <c r="A4827" s="185" t="s">
        <v>2907</v>
      </c>
      <c r="B4827" s="138" t="s">
        <v>10652</v>
      </c>
      <c r="C4827" s="139" t="s">
        <v>105</v>
      </c>
      <c r="D4827" s="139">
        <v>52.75</v>
      </c>
      <c r="E4827" s="140">
        <f ca="1">OFFSET(INDEX(Composições!A:H,MATCH(Orçamentária!A4827,Composições!A:A,0),8),2,0)</f>
        <v>124.28831</v>
      </c>
      <c r="F4827" s="141">
        <f t="shared" ca="1" si="228"/>
        <v>6556.2083524999998</v>
      </c>
      <c r="G4827" s="142">
        <f>IF($K4827="Padrão",BDI!$B$17,IF($K4827="Diferenciado",BDI!$E$17,0))</f>
        <v>0.21290000000000001</v>
      </c>
      <c r="H4827" s="140">
        <f t="shared" ca="1" si="226"/>
        <v>150.75</v>
      </c>
      <c r="I4827" s="141">
        <f t="shared" ca="1" si="227"/>
        <v>7952.06</v>
      </c>
      <c r="J4827" s="143"/>
      <c r="K4827" s="144" t="s">
        <v>3103</v>
      </c>
    </row>
    <row r="4828" spans="1:11" hidden="1" x14ac:dyDescent="0.25">
      <c r="A4828" s="137" t="s">
        <v>2909</v>
      </c>
      <c r="B4828" s="138" t="s">
        <v>10653</v>
      </c>
      <c r="C4828" s="139" t="s">
        <v>17</v>
      </c>
      <c r="D4828" s="139">
        <v>0</v>
      </c>
      <c r="E4828" s="140">
        <f ca="1">OFFSET(INDEX(Composições!A:H,MATCH(Orçamentária!A4828,Composições!A:A,0),8),2,0)</f>
        <v>260.62110021341749</v>
      </c>
      <c r="F4828" s="141">
        <f t="shared" ca="1" si="228"/>
        <v>0</v>
      </c>
      <c r="G4828" s="142">
        <f>IF($K4828="Padrão",BDI!$B$17,IF($K4828="Diferenciado",BDI!$E$17,0))</f>
        <v>0.21290000000000001</v>
      </c>
      <c r="H4828" s="140">
        <f t="shared" ca="1" si="226"/>
        <v>316.11</v>
      </c>
      <c r="I4828" s="141">
        <f t="shared" ca="1" si="227"/>
        <v>0</v>
      </c>
      <c r="J4828" s="143"/>
      <c r="K4828" s="144" t="s">
        <v>3103</v>
      </c>
    </row>
    <row r="4829" spans="1:11" hidden="1" x14ac:dyDescent="0.25">
      <c r="A4829" s="137" t="s">
        <v>2911</v>
      </c>
      <c r="B4829" s="138" t="s">
        <v>10654</v>
      </c>
      <c r="C4829" s="139" t="s">
        <v>17</v>
      </c>
      <c r="D4829" s="139">
        <v>0</v>
      </c>
      <c r="E4829" s="140">
        <f ca="1">OFFSET(INDEX(Composições!A:H,MATCH(Orçamentária!A4829,Composições!A:A,0),8),2,0)</f>
        <v>582.32150000000001</v>
      </c>
      <c r="F4829" s="141">
        <f t="shared" ca="1" si="228"/>
        <v>0</v>
      </c>
      <c r="G4829" s="142">
        <f>IF($K4829="Padrão",BDI!$B$17,IF($K4829="Diferenciado",BDI!$E$17,0))</f>
        <v>0.21290000000000001</v>
      </c>
      <c r="H4829" s="140">
        <f t="shared" ca="1" si="226"/>
        <v>706.3</v>
      </c>
      <c r="I4829" s="141">
        <f t="shared" ca="1" si="227"/>
        <v>0</v>
      </c>
      <c r="J4829" s="143"/>
      <c r="K4829" s="144" t="s">
        <v>3103</v>
      </c>
    </row>
    <row r="4830" spans="1:11" hidden="1" x14ac:dyDescent="0.25">
      <c r="A4830" s="137" t="s">
        <v>10655</v>
      </c>
      <c r="B4830" s="138" t="s">
        <v>10656</v>
      </c>
      <c r="C4830" s="139" t="s">
        <v>17</v>
      </c>
      <c r="D4830" s="139">
        <v>0</v>
      </c>
      <c r="E4830" s="140" t="s">
        <v>12</v>
      </c>
      <c r="F4830" s="141" t="str">
        <f t="shared" si="228"/>
        <v/>
      </c>
      <c r="G4830" s="142">
        <f>IF($K4830="Padrão",BDI!$B$17,IF($K4830="Diferenciado",BDI!$E$17,0))</f>
        <v>0.21290000000000001</v>
      </c>
      <c r="H4830" s="140" t="str">
        <f t="shared" si="226"/>
        <v/>
      </c>
      <c r="I4830" s="141" t="str">
        <f t="shared" si="227"/>
        <v/>
      </c>
      <c r="J4830" s="143"/>
      <c r="K4830" s="144" t="s">
        <v>3103</v>
      </c>
    </row>
    <row r="4831" spans="1:11" hidden="1" x14ac:dyDescent="0.25">
      <c r="A4831" s="137" t="s">
        <v>2912</v>
      </c>
      <c r="B4831" s="138" t="s">
        <v>10657</v>
      </c>
      <c r="C4831" s="139" t="s">
        <v>105</v>
      </c>
      <c r="D4831" s="139">
        <v>0</v>
      </c>
      <c r="E4831" s="140">
        <f ca="1">OFFSET(INDEX(Composições!A:H,MATCH(Orçamentária!A4831,Composições!A:A,0),8),2,0)</f>
        <v>280.20266500000002</v>
      </c>
      <c r="F4831" s="141">
        <f t="shared" ca="1" si="228"/>
        <v>0</v>
      </c>
      <c r="G4831" s="142">
        <f>IF($K4831="Padrão",BDI!$B$17,IF($K4831="Diferenciado",BDI!$E$17,0))</f>
        <v>0.21290000000000001</v>
      </c>
      <c r="H4831" s="140">
        <f t="shared" ca="1" si="226"/>
        <v>339.86</v>
      </c>
      <c r="I4831" s="141">
        <f t="shared" ca="1" si="227"/>
        <v>0</v>
      </c>
      <c r="J4831" s="143"/>
      <c r="K4831" s="144" t="s">
        <v>3103</v>
      </c>
    </row>
    <row r="4832" spans="1:11" hidden="1" x14ac:dyDescent="0.25">
      <c r="A4832" s="137" t="s">
        <v>2913</v>
      </c>
      <c r="B4832" s="138" t="s">
        <v>10658</v>
      </c>
      <c r="C4832" s="139" t="s">
        <v>67</v>
      </c>
      <c r="D4832" s="139">
        <v>0</v>
      </c>
      <c r="E4832" s="140">
        <f ca="1">OFFSET(INDEX(Composições!A:H,MATCH(Orçamentária!A4832,Composições!A:A,0),8),2,0)</f>
        <v>331.17961589999999</v>
      </c>
      <c r="F4832" s="141">
        <f t="shared" ca="1" si="228"/>
        <v>0</v>
      </c>
      <c r="G4832" s="142">
        <f>IF($K4832="Padrão",BDI!$B$17,IF($K4832="Diferenciado",BDI!$E$17,0))</f>
        <v>0.21290000000000001</v>
      </c>
      <c r="H4832" s="140">
        <f t="shared" ca="1" si="226"/>
        <v>401.69</v>
      </c>
      <c r="I4832" s="141">
        <f t="shared" ca="1" si="227"/>
        <v>0</v>
      </c>
      <c r="J4832" s="143"/>
      <c r="K4832" s="144" t="s">
        <v>3103</v>
      </c>
    </row>
    <row r="4833" spans="1:11" hidden="1" x14ac:dyDescent="0.25">
      <c r="A4833" s="137" t="s">
        <v>2914</v>
      </c>
      <c r="B4833" s="138" t="s">
        <v>10659</v>
      </c>
      <c r="C4833" s="139" t="s">
        <v>105</v>
      </c>
      <c r="D4833" s="139">
        <v>0</v>
      </c>
      <c r="E4833" s="140">
        <f ca="1">OFFSET(INDEX(Composições!A:H,MATCH(Orçamentária!A4833,Composições!A:A,0),8),2,0)</f>
        <v>2.2399062000000001</v>
      </c>
      <c r="F4833" s="141">
        <f t="shared" ca="1" si="228"/>
        <v>0</v>
      </c>
      <c r="G4833" s="142">
        <f>IF($K4833="Padrão",BDI!$B$17,IF($K4833="Diferenciado",BDI!$E$17,0))</f>
        <v>0.21290000000000001</v>
      </c>
      <c r="H4833" s="140">
        <f t="shared" ca="1" si="226"/>
        <v>2.72</v>
      </c>
      <c r="I4833" s="141">
        <f t="shared" ca="1" si="227"/>
        <v>0</v>
      </c>
      <c r="J4833" s="143"/>
      <c r="K4833" s="144" t="s">
        <v>3103</v>
      </c>
    </row>
    <row r="4834" spans="1:11" hidden="1" x14ac:dyDescent="0.25">
      <c r="A4834" s="137" t="s">
        <v>2916</v>
      </c>
      <c r="B4834" s="138" t="s">
        <v>10660</v>
      </c>
      <c r="C4834" s="139" t="s">
        <v>67</v>
      </c>
      <c r="D4834" s="139">
        <v>0</v>
      </c>
      <c r="E4834" s="140">
        <f ca="1">OFFSET(INDEX(Composições!A:H,MATCH(Orçamentária!A4834,Composições!A:A,0),8),2,0)</f>
        <v>168.03609024999997</v>
      </c>
      <c r="F4834" s="141">
        <f t="shared" ca="1" si="228"/>
        <v>0</v>
      </c>
      <c r="G4834" s="142">
        <f>IF($K4834="Padrão",BDI!$B$17,IF($K4834="Diferenciado",BDI!$E$17,0))</f>
        <v>0.21290000000000001</v>
      </c>
      <c r="H4834" s="140">
        <f t="shared" ca="1" si="226"/>
        <v>203.81</v>
      </c>
      <c r="I4834" s="141">
        <f t="shared" ca="1" si="227"/>
        <v>0</v>
      </c>
      <c r="J4834" s="143"/>
      <c r="K4834" s="144" t="s">
        <v>3103</v>
      </c>
    </row>
    <row r="4835" spans="1:11" hidden="1" x14ac:dyDescent="0.25">
      <c r="A4835" s="137" t="s">
        <v>2917</v>
      </c>
      <c r="B4835" s="138" t="s">
        <v>10661</v>
      </c>
      <c r="C4835" s="139" t="s">
        <v>1789</v>
      </c>
      <c r="D4835" s="139">
        <v>0</v>
      </c>
      <c r="E4835" s="140">
        <f ca="1">OFFSET(INDEX(Composições!A:H,MATCH(Orçamentária!A4835,Composições!A:A,0),8),2,0)</f>
        <v>11.72878835350963</v>
      </c>
      <c r="F4835" s="141">
        <f t="shared" ca="1" si="228"/>
        <v>0</v>
      </c>
      <c r="G4835" s="142">
        <f>IF($K4835="Padrão",BDI!$B$17,IF($K4835="Diferenciado",BDI!$E$17,0))</f>
        <v>0.21290000000000001</v>
      </c>
      <c r="H4835" s="140">
        <f t="shared" ca="1" si="226"/>
        <v>14.23</v>
      </c>
      <c r="I4835" s="141">
        <f t="shared" ca="1" si="227"/>
        <v>0</v>
      </c>
      <c r="J4835" s="143"/>
      <c r="K4835" s="144" t="s">
        <v>3103</v>
      </c>
    </row>
    <row r="4836" spans="1:11" hidden="1" x14ac:dyDescent="0.25">
      <c r="A4836" s="137" t="s">
        <v>2926</v>
      </c>
      <c r="B4836" s="138" t="s">
        <v>10662</v>
      </c>
      <c r="C4836" s="139" t="s">
        <v>17</v>
      </c>
      <c r="D4836" s="139">
        <v>0</v>
      </c>
      <c r="E4836" s="140">
        <f ca="1">OFFSET(INDEX(Composições!A:H,MATCH(Orçamentária!A4836,Composições!A:A,0),8),2,0)</f>
        <v>41.312460000000002</v>
      </c>
      <c r="F4836" s="141">
        <f t="shared" ca="1" si="228"/>
        <v>0</v>
      </c>
      <c r="G4836" s="142">
        <f>IF($K4836="Padrão",BDI!$B$17,IF($K4836="Diferenciado",BDI!$E$17,0))</f>
        <v>0.21290000000000001</v>
      </c>
      <c r="H4836" s="140">
        <f t="shared" ca="1" si="226"/>
        <v>50.11</v>
      </c>
      <c r="I4836" s="141">
        <f t="shared" ca="1" si="227"/>
        <v>0</v>
      </c>
      <c r="J4836" s="143"/>
      <c r="K4836" s="144" t="s">
        <v>3103</v>
      </c>
    </row>
    <row r="4837" spans="1:11" hidden="1" x14ac:dyDescent="0.25">
      <c r="A4837" s="137" t="s">
        <v>2927</v>
      </c>
      <c r="B4837" s="138" t="s">
        <v>10663</v>
      </c>
      <c r="C4837" s="139" t="s">
        <v>17</v>
      </c>
      <c r="D4837" s="139">
        <v>0</v>
      </c>
      <c r="E4837" s="140">
        <f ca="1">OFFSET(INDEX(Composições!A:H,MATCH(Orçamentária!A4837,Composições!A:A,0),8),2,0)</f>
        <v>41.312460000000002</v>
      </c>
      <c r="F4837" s="141">
        <f t="shared" ca="1" si="228"/>
        <v>0</v>
      </c>
      <c r="G4837" s="142">
        <f>IF($K4837="Padrão",BDI!$B$17,IF($K4837="Diferenciado",BDI!$E$17,0))</f>
        <v>0.21290000000000001</v>
      </c>
      <c r="H4837" s="140">
        <f t="shared" ca="1" si="226"/>
        <v>50.11</v>
      </c>
      <c r="I4837" s="141">
        <f t="shared" ca="1" si="227"/>
        <v>0</v>
      </c>
      <c r="J4837" s="143"/>
      <c r="K4837" s="144" t="s">
        <v>3103</v>
      </c>
    </row>
    <row r="4838" spans="1:11" hidden="1" x14ac:dyDescent="0.25">
      <c r="A4838" s="137" t="s">
        <v>2928</v>
      </c>
      <c r="B4838" s="138" t="s">
        <v>10664</v>
      </c>
      <c r="C4838" s="139" t="s">
        <v>17</v>
      </c>
      <c r="D4838" s="139">
        <v>0</v>
      </c>
      <c r="E4838" s="140">
        <f ca="1">OFFSET(INDEX(Composições!A:H,MATCH(Orçamentária!A4838,Composições!A:A,0),8),2,0)</f>
        <v>65.145679999999999</v>
      </c>
      <c r="F4838" s="141">
        <f t="shared" ca="1" si="228"/>
        <v>0</v>
      </c>
      <c r="G4838" s="142">
        <f>IF($K4838="Padrão",BDI!$B$17,IF($K4838="Diferenciado",BDI!$E$17,0))</f>
        <v>0.21290000000000001</v>
      </c>
      <c r="H4838" s="140">
        <f t="shared" ca="1" si="226"/>
        <v>79.02</v>
      </c>
      <c r="I4838" s="141">
        <f t="shared" ca="1" si="227"/>
        <v>0</v>
      </c>
      <c r="J4838" s="143"/>
      <c r="K4838" s="144" t="s">
        <v>3103</v>
      </c>
    </row>
    <row r="4839" spans="1:11" hidden="1" x14ac:dyDescent="0.25">
      <c r="A4839" s="137" t="s">
        <v>2929</v>
      </c>
      <c r="B4839" s="138" t="s">
        <v>10665</v>
      </c>
      <c r="C4839" s="139" t="s">
        <v>17</v>
      </c>
      <c r="D4839" s="139">
        <v>0</v>
      </c>
      <c r="E4839" s="140">
        <f ca="1">OFFSET(INDEX(Composições!A:H,MATCH(Orçamentária!A4839,Composições!A:A,0),8),2,0)</f>
        <v>22.620846862500002</v>
      </c>
      <c r="F4839" s="141">
        <f t="shared" ca="1" si="228"/>
        <v>0</v>
      </c>
      <c r="G4839" s="142">
        <f>IF($K4839="Padrão",BDI!$B$17,IF($K4839="Diferenciado",BDI!$E$17,0))</f>
        <v>0.21290000000000001</v>
      </c>
      <c r="H4839" s="140">
        <f t="shared" ca="1" si="226"/>
        <v>27.44</v>
      </c>
      <c r="I4839" s="141">
        <f t="shared" ca="1" si="227"/>
        <v>0</v>
      </c>
      <c r="J4839" s="143"/>
      <c r="K4839" s="144" t="s">
        <v>3103</v>
      </c>
    </row>
    <row r="4840" spans="1:11" hidden="1" x14ac:dyDescent="0.25">
      <c r="A4840" s="137" t="s">
        <v>2931</v>
      </c>
      <c r="B4840" s="138" t="s">
        <v>10666</v>
      </c>
      <c r="C4840" s="139" t="s">
        <v>17</v>
      </c>
      <c r="D4840" s="139">
        <v>0</v>
      </c>
      <c r="E4840" s="140">
        <f ca="1">OFFSET(INDEX(Composições!A:H,MATCH(Orçamentária!A4840,Composições!A:A,0),8),2,0)</f>
        <v>6715.51</v>
      </c>
      <c r="F4840" s="141">
        <f t="shared" ca="1" si="228"/>
        <v>0</v>
      </c>
      <c r="G4840" s="142">
        <f>IF($K4840="Padrão",BDI!$B$17,IF($K4840="Diferenciado",BDI!$E$17,0))</f>
        <v>0.21290000000000001</v>
      </c>
      <c r="H4840" s="140">
        <f t="shared" ca="1" si="226"/>
        <v>8145.24</v>
      </c>
      <c r="I4840" s="141">
        <f t="shared" ca="1" si="227"/>
        <v>0</v>
      </c>
      <c r="J4840" s="143"/>
      <c r="K4840" s="144" t="s">
        <v>3103</v>
      </c>
    </row>
    <row r="4841" spans="1:11" hidden="1" x14ac:dyDescent="0.25">
      <c r="A4841" s="137" t="s">
        <v>2932</v>
      </c>
      <c r="B4841" s="138" t="s">
        <v>10667</v>
      </c>
      <c r="C4841" s="139" t="s">
        <v>17</v>
      </c>
      <c r="D4841" s="139">
        <v>0</v>
      </c>
      <c r="E4841" s="140">
        <f ca="1">OFFSET(INDEX(Composições!A:H,MATCH(Orçamentária!A4841,Composições!A:A,0),8),2,0)</f>
        <v>57.842806750000001</v>
      </c>
      <c r="F4841" s="141">
        <f t="shared" ca="1" si="228"/>
        <v>0</v>
      </c>
      <c r="G4841" s="142">
        <f>IF($K4841="Padrão",BDI!$B$17,IF($K4841="Diferenciado",BDI!$E$17,0))</f>
        <v>0.21290000000000001</v>
      </c>
      <c r="H4841" s="140">
        <f t="shared" ca="1" si="226"/>
        <v>70.16</v>
      </c>
      <c r="I4841" s="141">
        <f t="shared" ca="1" si="227"/>
        <v>0</v>
      </c>
      <c r="J4841" s="143"/>
      <c r="K4841" s="144" t="s">
        <v>3103</v>
      </c>
    </row>
    <row r="4842" spans="1:11" hidden="1" x14ac:dyDescent="0.25">
      <c r="A4842" s="137" t="s">
        <v>2934</v>
      </c>
      <c r="B4842" s="138" t="s">
        <v>10668</v>
      </c>
      <c r="C4842" s="139" t="s">
        <v>17</v>
      </c>
      <c r="D4842" s="139">
        <v>0</v>
      </c>
      <c r="E4842" s="140">
        <f ca="1">OFFSET(INDEX(Composições!A:H,MATCH(Orçamentária!A4842,Composições!A:A,0),8),2,0)</f>
        <v>57.842806750000001</v>
      </c>
      <c r="F4842" s="141">
        <f t="shared" ca="1" si="228"/>
        <v>0</v>
      </c>
      <c r="G4842" s="142">
        <f>IF($K4842="Padrão",BDI!$B$17,IF($K4842="Diferenciado",BDI!$E$17,0))</f>
        <v>0.21290000000000001</v>
      </c>
      <c r="H4842" s="140">
        <f t="shared" ca="1" si="226"/>
        <v>70.16</v>
      </c>
      <c r="I4842" s="141">
        <f t="shared" ca="1" si="227"/>
        <v>0</v>
      </c>
      <c r="J4842" s="143"/>
      <c r="K4842" s="144" t="s">
        <v>3103</v>
      </c>
    </row>
    <row r="4843" spans="1:11" hidden="1" x14ac:dyDescent="0.25">
      <c r="A4843" s="137" t="s">
        <v>2936</v>
      </c>
      <c r="B4843" s="138" t="s">
        <v>10669</v>
      </c>
      <c r="C4843" s="139" t="s">
        <v>17</v>
      </c>
      <c r="D4843" s="139">
        <v>0</v>
      </c>
      <c r="E4843" s="140">
        <f ca="1">OFFSET(INDEX(Composições!A:H,MATCH(Orçamentária!A4843,Composições!A:A,0),8),2,0)</f>
        <v>25.176414086400001</v>
      </c>
      <c r="F4843" s="141">
        <f t="shared" ca="1" si="228"/>
        <v>0</v>
      </c>
      <c r="G4843" s="142">
        <f>IF($K4843="Padrão",BDI!$B$17,IF($K4843="Diferenciado",BDI!$E$17,0))</f>
        <v>0.21290000000000001</v>
      </c>
      <c r="H4843" s="140">
        <f t="shared" ca="1" si="226"/>
        <v>30.54</v>
      </c>
      <c r="I4843" s="141">
        <f t="shared" ca="1" si="227"/>
        <v>0</v>
      </c>
      <c r="J4843" s="143"/>
      <c r="K4843" s="144" t="s">
        <v>3103</v>
      </c>
    </row>
    <row r="4844" spans="1:11" hidden="1" x14ac:dyDescent="0.25">
      <c r="A4844" s="137" t="s">
        <v>2938</v>
      </c>
      <c r="B4844" s="138" t="s">
        <v>10670</v>
      </c>
      <c r="C4844" s="139" t="s">
        <v>17</v>
      </c>
      <c r="D4844" s="139">
        <v>0</v>
      </c>
      <c r="E4844" s="140">
        <f ca="1">OFFSET(INDEX(Composições!A:H,MATCH(Orçamentária!A4844,Composições!A:A,0),8),2,0)</f>
        <v>18.211233287500001</v>
      </c>
      <c r="F4844" s="141">
        <f t="shared" ca="1" si="228"/>
        <v>0</v>
      </c>
      <c r="G4844" s="142">
        <f>IF($K4844="Padrão",BDI!$B$17,IF($K4844="Diferenciado",BDI!$E$17,0))</f>
        <v>0.21290000000000001</v>
      </c>
      <c r="H4844" s="140">
        <f t="shared" ca="1" si="226"/>
        <v>22.09</v>
      </c>
      <c r="I4844" s="141">
        <f t="shared" ca="1" si="227"/>
        <v>0</v>
      </c>
      <c r="J4844" s="143"/>
      <c r="K4844" s="144" t="s">
        <v>3103</v>
      </c>
    </row>
    <row r="4845" spans="1:11" hidden="1" x14ac:dyDescent="0.25">
      <c r="A4845" s="137" t="s">
        <v>2940</v>
      </c>
      <c r="B4845" s="138" t="s">
        <v>10671</v>
      </c>
      <c r="C4845" s="139" t="s">
        <v>17</v>
      </c>
      <c r="D4845" s="139">
        <v>0</v>
      </c>
      <c r="E4845" s="140">
        <f ca="1">OFFSET(INDEX(Composições!A:H,MATCH(Orçamentária!A4845,Composições!A:A,0),8),2,0)</f>
        <v>18.211233287500001</v>
      </c>
      <c r="F4845" s="141">
        <f t="shared" ca="1" si="228"/>
        <v>0</v>
      </c>
      <c r="G4845" s="142">
        <f>IF($K4845="Padrão",BDI!$B$17,IF($K4845="Diferenciado",BDI!$E$17,0))</f>
        <v>0.21290000000000001</v>
      </c>
      <c r="H4845" s="140">
        <f t="shared" ca="1" si="226"/>
        <v>22.09</v>
      </c>
      <c r="I4845" s="141">
        <f t="shared" ca="1" si="227"/>
        <v>0</v>
      </c>
      <c r="J4845" s="143"/>
      <c r="K4845" s="144" t="s">
        <v>3103</v>
      </c>
    </row>
    <row r="4846" spans="1:11" hidden="1" x14ac:dyDescent="0.25">
      <c r="A4846" s="137" t="s">
        <v>2942</v>
      </c>
      <c r="B4846" s="138" t="s">
        <v>10672</v>
      </c>
      <c r="C4846" s="139" t="s">
        <v>105</v>
      </c>
      <c r="D4846" s="139">
        <v>0</v>
      </c>
      <c r="E4846" s="140">
        <f ca="1">OFFSET(INDEX(Composições!A:H,MATCH(Orçamentária!A4846,Composições!A:A,0),8),2,0)</f>
        <v>2.8755074999999994</v>
      </c>
      <c r="F4846" s="141">
        <f t="shared" ca="1" si="228"/>
        <v>0</v>
      </c>
      <c r="G4846" s="142">
        <f>IF($K4846="Padrão",BDI!$B$17,IF($K4846="Diferenciado",BDI!$E$17,0))</f>
        <v>0.21290000000000001</v>
      </c>
      <c r="H4846" s="140">
        <f t="shared" ca="1" si="226"/>
        <v>3.49</v>
      </c>
      <c r="I4846" s="141">
        <f t="shared" ca="1" si="227"/>
        <v>0</v>
      </c>
      <c r="J4846" s="143"/>
      <c r="K4846" s="144" t="s">
        <v>3103</v>
      </c>
    </row>
    <row r="4847" spans="1:11" hidden="1" x14ac:dyDescent="0.25">
      <c r="A4847" s="137" t="s">
        <v>2944</v>
      </c>
      <c r="B4847" s="138" t="s">
        <v>10673</v>
      </c>
      <c r="C4847" s="139" t="s">
        <v>67</v>
      </c>
      <c r="D4847" s="139">
        <v>0</v>
      </c>
      <c r="E4847" s="140">
        <f ca="1">OFFSET(INDEX(Composições!A:H,MATCH(Orçamentária!A4847,Composições!A:A,0),8),2,0)</f>
        <v>503.40088209295004</v>
      </c>
      <c r="F4847" s="141">
        <f t="shared" ca="1" si="228"/>
        <v>0</v>
      </c>
      <c r="G4847" s="142">
        <f>IF($K4847="Padrão",BDI!$B$17,IF($K4847="Diferenciado",BDI!$E$17,0))</f>
        <v>0.21290000000000001</v>
      </c>
      <c r="H4847" s="140">
        <f t="shared" ca="1" si="226"/>
        <v>610.57000000000005</v>
      </c>
      <c r="I4847" s="141">
        <f t="shared" ca="1" si="227"/>
        <v>0</v>
      </c>
      <c r="J4847" s="143"/>
      <c r="K4847" s="144" t="s">
        <v>3103</v>
      </c>
    </row>
    <row r="4848" spans="1:11" hidden="1" x14ac:dyDescent="0.25">
      <c r="A4848" s="137" t="s">
        <v>10674</v>
      </c>
      <c r="B4848" s="138" t="s">
        <v>10675</v>
      </c>
      <c r="C4848" s="139" t="s">
        <v>17</v>
      </c>
      <c r="D4848" s="139">
        <v>0</v>
      </c>
      <c r="E4848" s="140" t="s">
        <v>12</v>
      </c>
      <c r="F4848" s="141" t="str">
        <f t="shared" si="228"/>
        <v/>
      </c>
      <c r="G4848" s="142">
        <f>IF($K4848="Padrão",BDI!$B$17,IF($K4848="Diferenciado",BDI!$E$17,0))</f>
        <v>0.21290000000000001</v>
      </c>
      <c r="H4848" s="140" t="str">
        <f t="shared" si="226"/>
        <v/>
      </c>
      <c r="I4848" s="141" t="str">
        <f t="shared" si="227"/>
        <v/>
      </c>
      <c r="J4848" s="143"/>
      <c r="K4848" s="144" t="s">
        <v>3103</v>
      </c>
    </row>
    <row r="4849" spans="1:11" ht="25.5" hidden="1" x14ac:dyDescent="0.25">
      <c r="A4849" s="137" t="s">
        <v>10676</v>
      </c>
      <c r="B4849" s="138" t="s">
        <v>10677</v>
      </c>
      <c r="C4849" s="139" t="s">
        <v>17</v>
      </c>
      <c r="D4849" s="139">
        <v>0</v>
      </c>
      <c r="E4849" s="140" t="s">
        <v>12</v>
      </c>
      <c r="F4849" s="141" t="str">
        <f t="shared" si="228"/>
        <v/>
      </c>
      <c r="G4849" s="142">
        <f>IF($K4849="Padrão",BDI!$B$17,IF($K4849="Diferenciado",BDI!$E$17,0))</f>
        <v>0.21290000000000001</v>
      </c>
      <c r="H4849" s="140" t="str">
        <f t="shared" si="226"/>
        <v/>
      </c>
      <c r="I4849" s="141" t="str">
        <f t="shared" si="227"/>
        <v/>
      </c>
      <c r="J4849" s="143"/>
      <c r="K4849" s="144" t="s">
        <v>3103</v>
      </c>
    </row>
    <row r="4850" spans="1:11" hidden="1" x14ac:dyDescent="0.25">
      <c r="A4850" s="137" t="s">
        <v>2945</v>
      </c>
      <c r="B4850" s="138" t="s">
        <v>5642</v>
      </c>
      <c r="C4850" s="139" t="s">
        <v>17</v>
      </c>
      <c r="D4850" s="139">
        <v>0</v>
      </c>
      <c r="E4850" s="140">
        <f ca="1">OFFSET(INDEX(Composições!A:H,MATCH(Orçamentária!A4850,Composições!A:A,0),8),2,0)</f>
        <v>12.814569000000001</v>
      </c>
      <c r="F4850" s="141">
        <f t="shared" ca="1" si="228"/>
        <v>0</v>
      </c>
      <c r="G4850" s="142">
        <f>IF($K4850="Padrão",BDI!$B$17,IF($K4850="Diferenciado",BDI!$E$17,0))</f>
        <v>0.21290000000000001</v>
      </c>
      <c r="H4850" s="140">
        <f t="shared" ca="1" si="226"/>
        <v>15.54</v>
      </c>
      <c r="I4850" s="141">
        <f t="shared" ca="1" si="227"/>
        <v>0</v>
      </c>
      <c r="J4850" s="143"/>
      <c r="K4850" s="144" t="s">
        <v>3103</v>
      </c>
    </row>
    <row r="4851" spans="1:11" hidden="1" x14ac:dyDescent="0.25">
      <c r="A4851" s="137" t="s">
        <v>2947</v>
      </c>
      <c r="B4851" s="138" t="s">
        <v>5977</v>
      </c>
      <c r="C4851" s="139" t="s">
        <v>105</v>
      </c>
      <c r="D4851" s="139">
        <v>0</v>
      </c>
      <c r="E4851" s="140">
        <f ca="1">OFFSET(INDEX(Composições!A:H,MATCH(Orçamentária!A4851,Composições!A:A,0),8),2,0)</f>
        <v>22.524803999999996</v>
      </c>
      <c r="F4851" s="141">
        <f t="shared" ca="1" si="228"/>
        <v>0</v>
      </c>
      <c r="G4851" s="142">
        <f>IF($K4851="Padrão",BDI!$B$17,IF($K4851="Diferenciado",BDI!$E$17,0))</f>
        <v>0.21290000000000001</v>
      </c>
      <c r="H4851" s="140">
        <f t="shared" ca="1" si="226"/>
        <v>27.32</v>
      </c>
      <c r="I4851" s="141">
        <f t="shared" ca="1" si="227"/>
        <v>0</v>
      </c>
      <c r="J4851" s="143"/>
      <c r="K4851" s="144" t="s">
        <v>3103</v>
      </c>
    </row>
    <row r="4852" spans="1:11" hidden="1" x14ac:dyDescent="0.25">
      <c r="A4852" s="137" t="s">
        <v>2948</v>
      </c>
      <c r="B4852" s="138" t="s">
        <v>10678</v>
      </c>
      <c r="C4852" s="139" t="s">
        <v>105</v>
      </c>
      <c r="D4852" s="139">
        <v>0</v>
      </c>
      <c r="E4852" s="140">
        <f ca="1">OFFSET(INDEX(Composições!A:H,MATCH(Orçamentária!A4852,Composições!A:A,0),8),2,0)</f>
        <v>28.19125</v>
      </c>
      <c r="F4852" s="141">
        <f t="shared" ca="1" si="228"/>
        <v>0</v>
      </c>
      <c r="G4852" s="142">
        <f>IF($K4852="Padrão",BDI!$B$17,IF($K4852="Diferenciado",BDI!$E$17,0))</f>
        <v>0.21290000000000001</v>
      </c>
      <c r="H4852" s="140">
        <f t="shared" ca="1" si="226"/>
        <v>34.19</v>
      </c>
      <c r="I4852" s="141">
        <f t="shared" ca="1" si="227"/>
        <v>0</v>
      </c>
      <c r="J4852" s="143"/>
      <c r="K4852" s="144" t="s">
        <v>3103</v>
      </c>
    </row>
    <row r="4853" spans="1:11" hidden="1" x14ac:dyDescent="0.25">
      <c r="A4853" s="137" t="s">
        <v>2950</v>
      </c>
      <c r="B4853" s="138" t="s">
        <v>6735</v>
      </c>
      <c r="C4853" s="139" t="s">
        <v>17</v>
      </c>
      <c r="D4853" s="139">
        <v>0</v>
      </c>
      <c r="E4853" s="140">
        <f ca="1">OFFSET(INDEX(Composições!A:H,MATCH(Orçamentária!A4853,Composições!A:A,0),8),2,0)</f>
        <v>107.99458449999999</v>
      </c>
      <c r="F4853" s="141">
        <f t="shared" ca="1" si="228"/>
        <v>0</v>
      </c>
      <c r="G4853" s="142">
        <f>IF($K4853="Padrão",BDI!$B$17,IF($K4853="Diferenciado",BDI!$E$17,0))</f>
        <v>0.21290000000000001</v>
      </c>
      <c r="H4853" s="140">
        <f t="shared" ca="1" si="226"/>
        <v>130.99</v>
      </c>
      <c r="I4853" s="141">
        <f t="shared" ca="1" si="227"/>
        <v>0</v>
      </c>
      <c r="J4853" s="143"/>
      <c r="K4853" s="144" t="s">
        <v>3103</v>
      </c>
    </row>
    <row r="4854" spans="1:11" hidden="1" x14ac:dyDescent="0.25">
      <c r="A4854" s="137" t="s">
        <v>2951</v>
      </c>
      <c r="B4854" s="138" t="s">
        <v>6740</v>
      </c>
      <c r="C4854" s="139" t="s">
        <v>17</v>
      </c>
      <c r="D4854" s="139">
        <v>0</v>
      </c>
      <c r="E4854" s="140">
        <f ca="1">OFFSET(INDEX(Composições!A:H,MATCH(Orçamentária!A4854,Composições!A:A,0),8),2,0)</f>
        <v>153.01046275000002</v>
      </c>
      <c r="F4854" s="141">
        <f t="shared" ca="1" si="228"/>
        <v>0</v>
      </c>
      <c r="G4854" s="142">
        <f>IF($K4854="Padrão",BDI!$B$17,IF($K4854="Diferenciado",BDI!$E$17,0))</f>
        <v>0.21290000000000001</v>
      </c>
      <c r="H4854" s="140">
        <f t="shared" ca="1" si="226"/>
        <v>185.59</v>
      </c>
      <c r="I4854" s="141">
        <f t="shared" ca="1" si="227"/>
        <v>0</v>
      </c>
      <c r="J4854" s="143"/>
      <c r="K4854" s="144" t="s">
        <v>3103</v>
      </c>
    </row>
    <row r="4855" spans="1:11" hidden="1" x14ac:dyDescent="0.25">
      <c r="A4855" s="137" t="s">
        <v>2952</v>
      </c>
      <c r="B4855" s="138" t="s">
        <v>6744</v>
      </c>
      <c r="C4855" s="139" t="s">
        <v>17</v>
      </c>
      <c r="D4855" s="139">
        <v>0</v>
      </c>
      <c r="E4855" s="140">
        <f ca="1">OFFSET(INDEX(Composições!A:H,MATCH(Orçamentária!A4855,Composições!A:A,0),8),2,0)</f>
        <v>296.62196275000002</v>
      </c>
      <c r="F4855" s="141">
        <f t="shared" ca="1" si="228"/>
        <v>0</v>
      </c>
      <c r="G4855" s="142">
        <f>IF($K4855="Padrão",BDI!$B$17,IF($K4855="Diferenciado",BDI!$E$17,0))</f>
        <v>0.21290000000000001</v>
      </c>
      <c r="H4855" s="140">
        <f t="shared" ca="1" si="226"/>
        <v>359.77</v>
      </c>
      <c r="I4855" s="141">
        <f t="shared" ca="1" si="227"/>
        <v>0</v>
      </c>
      <c r="J4855" s="143"/>
      <c r="K4855" s="144" t="s">
        <v>3103</v>
      </c>
    </row>
    <row r="4856" spans="1:11" hidden="1" x14ac:dyDescent="0.25">
      <c r="A4856" s="137" t="s">
        <v>2953</v>
      </c>
      <c r="B4856" s="138" t="s">
        <v>10679</v>
      </c>
      <c r="C4856" s="139" t="s">
        <v>17</v>
      </c>
      <c r="D4856" s="139">
        <v>0</v>
      </c>
      <c r="E4856" s="140">
        <f ca="1">OFFSET(INDEX(Composições!A:H,MATCH(Orçamentária!A4856,Composições!A:A,0),8),2,0)</f>
        <v>21.178188500000001</v>
      </c>
      <c r="F4856" s="141">
        <f t="shared" ca="1" si="228"/>
        <v>0</v>
      </c>
      <c r="G4856" s="142">
        <f>IF($K4856="Padrão",BDI!$B$17,IF($K4856="Diferenciado",BDI!$E$17,0))</f>
        <v>0.21290000000000001</v>
      </c>
      <c r="H4856" s="140">
        <f t="shared" ca="1" si="226"/>
        <v>25.69</v>
      </c>
      <c r="I4856" s="141">
        <f t="shared" ca="1" si="227"/>
        <v>0</v>
      </c>
      <c r="J4856" s="143"/>
      <c r="K4856" s="144" t="s">
        <v>3103</v>
      </c>
    </row>
    <row r="4857" spans="1:11" hidden="1" x14ac:dyDescent="0.25">
      <c r="A4857" s="137" t="s">
        <v>2955</v>
      </c>
      <c r="B4857" s="138" t="s">
        <v>10680</v>
      </c>
      <c r="C4857" s="139" t="s">
        <v>17</v>
      </c>
      <c r="D4857" s="139">
        <v>0</v>
      </c>
      <c r="E4857" s="140">
        <f ca="1">OFFSET(INDEX(Composições!A:H,MATCH(Orçamentária!A4857,Composições!A:A,0),8),2,0)</f>
        <v>23.288404499999999</v>
      </c>
      <c r="F4857" s="141">
        <f t="shared" ca="1" si="228"/>
        <v>0</v>
      </c>
      <c r="G4857" s="142">
        <f>IF($K4857="Padrão",BDI!$B$17,IF($K4857="Diferenciado",BDI!$E$17,0))</f>
        <v>0.21290000000000001</v>
      </c>
      <c r="H4857" s="140">
        <f t="shared" ca="1" si="226"/>
        <v>28.25</v>
      </c>
      <c r="I4857" s="141">
        <f t="shared" ca="1" si="227"/>
        <v>0</v>
      </c>
      <c r="J4857" s="143"/>
      <c r="K4857" s="144" t="s">
        <v>3103</v>
      </c>
    </row>
    <row r="4858" spans="1:11" hidden="1" x14ac:dyDescent="0.25">
      <c r="A4858" s="137" t="s">
        <v>2956</v>
      </c>
      <c r="B4858" s="138" t="s">
        <v>10681</v>
      </c>
      <c r="C4858" s="139" t="s">
        <v>17</v>
      </c>
      <c r="D4858" s="139">
        <v>0</v>
      </c>
      <c r="E4858" s="140">
        <f ca="1">OFFSET(INDEX(Composições!A:H,MATCH(Orçamentária!A4858,Composições!A:A,0),8),2,0)</f>
        <v>14600.137073104497</v>
      </c>
      <c r="F4858" s="141">
        <f t="shared" ca="1" si="228"/>
        <v>0</v>
      </c>
      <c r="G4858" s="142">
        <f>IF($K4858="Padrão",BDI!$B$17,IF($K4858="Diferenciado",BDI!$E$17,0))</f>
        <v>0.21290000000000001</v>
      </c>
      <c r="H4858" s="140">
        <f t="shared" ca="1" si="226"/>
        <v>17708.509999999998</v>
      </c>
      <c r="I4858" s="141">
        <f t="shared" ca="1" si="227"/>
        <v>0</v>
      </c>
      <c r="J4858" s="143"/>
      <c r="K4858" s="144" t="s">
        <v>3103</v>
      </c>
    </row>
    <row r="4859" spans="1:11" hidden="1" x14ac:dyDescent="0.25">
      <c r="A4859" s="137" t="s">
        <v>10682</v>
      </c>
      <c r="B4859" s="138" t="s">
        <v>10683</v>
      </c>
      <c r="C4859" s="139" t="s">
        <v>67</v>
      </c>
      <c r="D4859" s="139">
        <v>0</v>
      </c>
      <c r="E4859" s="140" t="s">
        <v>12</v>
      </c>
      <c r="F4859" s="141" t="str">
        <f t="shared" si="228"/>
        <v/>
      </c>
      <c r="G4859" s="142">
        <f>IF($K4859="Padrão",BDI!$B$17,IF($K4859="Diferenciado",BDI!$E$17,0))</f>
        <v>0.21290000000000001</v>
      </c>
      <c r="H4859" s="140" t="str">
        <f t="shared" si="226"/>
        <v/>
      </c>
      <c r="I4859" s="141" t="str">
        <f t="shared" si="227"/>
        <v/>
      </c>
      <c r="J4859" s="143"/>
      <c r="K4859" s="144" t="s">
        <v>3103</v>
      </c>
    </row>
    <row r="4860" spans="1:11" hidden="1" x14ac:dyDescent="0.25">
      <c r="A4860" s="137" t="s">
        <v>10684</v>
      </c>
      <c r="B4860" s="138" t="s">
        <v>10685</v>
      </c>
      <c r="C4860" s="139" t="s">
        <v>67</v>
      </c>
      <c r="D4860" s="139">
        <v>0</v>
      </c>
      <c r="E4860" s="140" t="s">
        <v>12</v>
      </c>
      <c r="F4860" s="141" t="str">
        <f t="shared" si="228"/>
        <v/>
      </c>
      <c r="G4860" s="142">
        <f>IF($K4860="Padrão",BDI!$B$17,IF($K4860="Diferenciado",BDI!$E$17,0))</f>
        <v>0.21290000000000001</v>
      </c>
      <c r="H4860" s="140" t="str">
        <f t="shared" si="226"/>
        <v/>
      </c>
      <c r="I4860" s="141" t="str">
        <f t="shared" si="227"/>
        <v/>
      </c>
      <c r="J4860" s="143"/>
      <c r="K4860" s="144" t="s">
        <v>3103</v>
      </c>
    </row>
    <row r="4861" spans="1:11" hidden="1" x14ac:dyDescent="0.25">
      <c r="A4861" s="137" t="s">
        <v>2959</v>
      </c>
      <c r="B4861" s="138" t="s">
        <v>10686</v>
      </c>
      <c r="C4861" s="139" t="s">
        <v>67</v>
      </c>
      <c r="D4861" s="139">
        <v>0</v>
      </c>
      <c r="E4861" s="140">
        <f ca="1">OFFSET(INDEX(Composições!A:H,MATCH(Orçamentária!A4861,Composições!A:A,0),8),2,0)</f>
        <v>17.393550000000001</v>
      </c>
      <c r="F4861" s="141">
        <f t="shared" ca="1" si="228"/>
        <v>0</v>
      </c>
      <c r="G4861" s="142">
        <f>IF($K4861="Padrão",BDI!$B$17,IF($K4861="Diferenciado",BDI!$E$17,0))</f>
        <v>0.21290000000000001</v>
      </c>
      <c r="H4861" s="140">
        <f t="shared" ca="1" si="226"/>
        <v>21.1</v>
      </c>
      <c r="I4861" s="141">
        <f t="shared" ca="1" si="227"/>
        <v>0</v>
      </c>
      <c r="J4861" s="143"/>
      <c r="K4861" s="144" t="s">
        <v>3103</v>
      </c>
    </row>
    <row r="4862" spans="1:11" hidden="1" x14ac:dyDescent="0.25">
      <c r="A4862" s="137" t="s">
        <v>10687</v>
      </c>
      <c r="B4862" s="138" t="s">
        <v>10688</v>
      </c>
      <c r="C4862" s="139" t="s">
        <v>17</v>
      </c>
      <c r="D4862" s="139">
        <v>0</v>
      </c>
      <c r="E4862" s="140" t="s">
        <v>12</v>
      </c>
      <c r="F4862" s="141" t="str">
        <f t="shared" si="228"/>
        <v/>
      </c>
      <c r="G4862" s="142">
        <f>IF($K4862="Padrão",BDI!$B$17,IF($K4862="Diferenciado",BDI!$E$17,0))</f>
        <v>0.21290000000000001</v>
      </c>
      <c r="H4862" s="140" t="str">
        <f t="shared" si="226"/>
        <v/>
      </c>
      <c r="I4862" s="141" t="str">
        <f t="shared" si="227"/>
        <v/>
      </c>
      <c r="J4862" s="143"/>
      <c r="K4862" s="144" t="s">
        <v>3103</v>
      </c>
    </row>
    <row r="4863" spans="1:11" hidden="1" x14ac:dyDescent="0.25">
      <c r="A4863" s="137" t="s">
        <v>10689</v>
      </c>
      <c r="B4863" s="138" t="s">
        <v>10690</v>
      </c>
      <c r="C4863" s="139" t="s">
        <v>17</v>
      </c>
      <c r="D4863" s="139">
        <v>0</v>
      </c>
      <c r="E4863" s="140" t="s">
        <v>12</v>
      </c>
      <c r="F4863" s="141" t="str">
        <f t="shared" si="228"/>
        <v/>
      </c>
      <c r="G4863" s="142">
        <f>IF($K4863="Padrão",BDI!$B$17,IF($K4863="Diferenciado",BDI!$E$17,0))</f>
        <v>0.21290000000000001</v>
      </c>
      <c r="H4863" s="140" t="str">
        <f t="shared" si="226"/>
        <v/>
      </c>
      <c r="I4863" s="141" t="str">
        <f t="shared" si="227"/>
        <v/>
      </c>
      <c r="J4863" s="143"/>
      <c r="K4863" s="144" t="s">
        <v>3103</v>
      </c>
    </row>
    <row r="4864" spans="1:11" hidden="1" x14ac:dyDescent="0.25">
      <c r="A4864" s="137" t="s">
        <v>10691</v>
      </c>
      <c r="B4864" s="138" t="s">
        <v>10692</v>
      </c>
      <c r="C4864" s="139" t="s">
        <v>17</v>
      </c>
      <c r="D4864" s="139">
        <v>0</v>
      </c>
      <c r="E4864" s="140" t="s">
        <v>12</v>
      </c>
      <c r="F4864" s="141" t="str">
        <f t="shared" si="228"/>
        <v/>
      </c>
      <c r="G4864" s="142">
        <f>IF($K4864="Padrão",BDI!$B$17,IF($K4864="Diferenciado",BDI!$E$17,0))</f>
        <v>0.21290000000000001</v>
      </c>
      <c r="H4864" s="140" t="str">
        <f t="shared" si="226"/>
        <v/>
      </c>
      <c r="I4864" s="141" t="str">
        <f t="shared" si="227"/>
        <v/>
      </c>
      <c r="J4864" s="143"/>
      <c r="K4864" s="144" t="s">
        <v>3103</v>
      </c>
    </row>
    <row r="4865" spans="1:11" ht="25.5" hidden="1" x14ac:dyDescent="0.25">
      <c r="A4865" s="137" t="s">
        <v>10693</v>
      </c>
      <c r="B4865" s="138" t="s">
        <v>10694</v>
      </c>
      <c r="C4865" s="139" t="s">
        <v>17</v>
      </c>
      <c r="D4865" s="139">
        <v>0</v>
      </c>
      <c r="E4865" s="140" t="s">
        <v>12</v>
      </c>
      <c r="F4865" s="141" t="str">
        <f t="shared" si="228"/>
        <v/>
      </c>
      <c r="G4865" s="142">
        <f>IF($K4865="Padrão",BDI!$B$17,IF($K4865="Diferenciado",BDI!$E$17,0))</f>
        <v>0.21290000000000001</v>
      </c>
      <c r="H4865" s="140" t="str">
        <f t="shared" si="226"/>
        <v/>
      </c>
      <c r="I4865" s="141" t="str">
        <f t="shared" si="227"/>
        <v/>
      </c>
      <c r="J4865" s="143"/>
      <c r="K4865" s="144" t="s">
        <v>3103</v>
      </c>
    </row>
    <row r="4866" spans="1:11" hidden="1" x14ac:dyDescent="0.25">
      <c r="A4866" s="137" t="s">
        <v>2961</v>
      </c>
      <c r="B4866" s="138" t="s">
        <v>10695</v>
      </c>
      <c r="C4866" s="139" t="s">
        <v>17</v>
      </c>
      <c r="D4866" s="139">
        <v>0</v>
      </c>
      <c r="E4866" s="140">
        <f ca="1">OFFSET(INDEX(Composições!A:H,MATCH(Orçamentária!A4866,Composições!A:A,0),8),2,0)</f>
        <v>197779.076301519</v>
      </c>
      <c r="F4866" s="141">
        <f t="shared" ca="1" si="228"/>
        <v>0</v>
      </c>
      <c r="G4866" s="142">
        <f>IF($K4866="Padrão",BDI!$B$17,IF($K4866="Diferenciado",BDI!$E$17,0))</f>
        <v>0.21290000000000001</v>
      </c>
      <c r="H4866" s="140">
        <f t="shared" ca="1" si="226"/>
        <v>239886.24</v>
      </c>
      <c r="I4866" s="141">
        <f t="shared" ca="1" si="227"/>
        <v>0</v>
      </c>
      <c r="J4866" s="143"/>
      <c r="K4866" s="144" t="s">
        <v>3103</v>
      </c>
    </row>
    <row r="4867" spans="1:11" hidden="1" x14ac:dyDescent="0.25">
      <c r="A4867" s="137" t="s">
        <v>10696</v>
      </c>
      <c r="B4867" s="138" t="s">
        <v>10697</v>
      </c>
      <c r="C4867" s="139" t="s">
        <v>17</v>
      </c>
      <c r="D4867" s="139">
        <v>0</v>
      </c>
      <c r="E4867" s="140" t="s">
        <v>12</v>
      </c>
      <c r="F4867" s="141" t="str">
        <f t="shared" si="228"/>
        <v/>
      </c>
      <c r="G4867" s="142">
        <f>IF($K4867="Padrão",BDI!$B$17,IF($K4867="Diferenciado",BDI!$E$17,0))</f>
        <v>0.21290000000000001</v>
      </c>
      <c r="H4867" s="140" t="str">
        <f t="shared" si="226"/>
        <v/>
      </c>
      <c r="I4867" s="141" t="str">
        <f t="shared" si="227"/>
        <v/>
      </c>
      <c r="J4867" s="143"/>
      <c r="K4867" s="144" t="s">
        <v>3103</v>
      </c>
    </row>
    <row r="4868" spans="1:11" hidden="1" x14ac:dyDescent="0.25">
      <c r="A4868" s="137" t="s">
        <v>10698</v>
      </c>
      <c r="B4868" s="138" t="s">
        <v>10699</v>
      </c>
      <c r="C4868" s="139" t="s">
        <v>105</v>
      </c>
      <c r="D4868" s="139">
        <v>0</v>
      </c>
      <c r="E4868" s="140" t="s">
        <v>12</v>
      </c>
      <c r="F4868" s="141" t="str">
        <f t="shared" si="228"/>
        <v/>
      </c>
      <c r="G4868" s="142">
        <f>IF($K4868="Padrão",BDI!$B$17,IF($K4868="Diferenciado",BDI!$E$17,0))</f>
        <v>0.21290000000000001</v>
      </c>
      <c r="H4868" s="140" t="str">
        <f t="shared" si="226"/>
        <v/>
      </c>
      <c r="I4868" s="141" t="str">
        <f t="shared" si="227"/>
        <v/>
      </c>
      <c r="J4868" s="143"/>
      <c r="K4868" s="144" t="s">
        <v>3103</v>
      </c>
    </row>
    <row r="4869" spans="1:11" hidden="1" x14ac:dyDescent="0.25">
      <c r="A4869" s="137" t="s">
        <v>10700</v>
      </c>
      <c r="B4869" s="138" t="s">
        <v>10701</v>
      </c>
      <c r="C4869" s="139" t="s">
        <v>105</v>
      </c>
      <c r="D4869" s="139">
        <v>0</v>
      </c>
      <c r="E4869" s="140" t="s">
        <v>12</v>
      </c>
      <c r="F4869" s="141" t="str">
        <f t="shared" si="228"/>
        <v/>
      </c>
      <c r="G4869" s="142">
        <f>IF($K4869="Padrão",BDI!$B$17,IF($K4869="Diferenciado",BDI!$E$17,0))</f>
        <v>0.21290000000000001</v>
      </c>
      <c r="H4869" s="140" t="str">
        <f t="shared" si="226"/>
        <v/>
      </c>
      <c r="I4869" s="141" t="str">
        <f t="shared" si="227"/>
        <v/>
      </c>
      <c r="J4869" s="143"/>
      <c r="K4869" s="144" t="s">
        <v>3103</v>
      </c>
    </row>
    <row r="4870" spans="1:11" hidden="1" x14ac:dyDescent="0.25">
      <c r="A4870" s="137" t="s">
        <v>10702</v>
      </c>
      <c r="B4870" s="138" t="s">
        <v>10703</v>
      </c>
      <c r="C4870" s="139" t="s">
        <v>105</v>
      </c>
      <c r="D4870" s="139">
        <v>0</v>
      </c>
      <c r="E4870" s="140" t="s">
        <v>12</v>
      </c>
      <c r="F4870" s="141" t="str">
        <f t="shared" si="228"/>
        <v/>
      </c>
      <c r="G4870" s="142">
        <f>IF($K4870="Padrão",BDI!$B$17,IF($K4870="Diferenciado",BDI!$E$17,0))</f>
        <v>0.21290000000000001</v>
      </c>
      <c r="H4870" s="140" t="str">
        <f t="shared" ref="H4870:H4933" si="229">IF(ISNUMBER(E4870),ROUND(E4870*(1+G4870),2),"")</f>
        <v/>
      </c>
      <c r="I4870" s="141" t="str">
        <f t="shared" ref="I4870:I4933" si="230">IF(ISNUMBER(E4870),ROUND(H4870*D4870,2),"")</f>
        <v/>
      </c>
      <c r="J4870" s="143"/>
      <c r="K4870" s="144" t="s">
        <v>3103</v>
      </c>
    </row>
    <row r="4871" spans="1:11" hidden="1" x14ac:dyDescent="0.25">
      <c r="A4871" s="137" t="s">
        <v>10704</v>
      </c>
      <c r="B4871" s="138" t="s">
        <v>10705</v>
      </c>
      <c r="C4871" s="139" t="s">
        <v>105</v>
      </c>
      <c r="D4871" s="139">
        <v>0</v>
      </c>
      <c r="E4871" s="140" t="s">
        <v>12</v>
      </c>
      <c r="F4871" s="141" t="str">
        <f t="shared" si="228"/>
        <v/>
      </c>
      <c r="G4871" s="142">
        <f>IF($K4871="Padrão",BDI!$B$17,IF($K4871="Diferenciado",BDI!$E$17,0))</f>
        <v>0.21290000000000001</v>
      </c>
      <c r="H4871" s="140" t="str">
        <f t="shared" si="229"/>
        <v/>
      </c>
      <c r="I4871" s="141" t="str">
        <f t="shared" si="230"/>
        <v/>
      </c>
      <c r="J4871" s="143"/>
      <c r="K4871" s="144" t="s">
        <v>3103</v>
      </c>
    </row>
    <row r="4872" spans="1:11" hidden="1" x14ac:dyDescent="0.25">
      <c r="A4872" s="137" t="s">
        <v>10706</v>
      </c>
      <c r="B4872" s="138" t="s">
        <v>10707</v>
      </c>
      <c r="C4872" s="139" t="s">
        <v>105</v>
      </c>
      <c r="D4872" s="139">
        <v>0</v>
      </c>
      <c r="E4872" s="140" t="s">
        <v>12</v>
      </c>
      <c r="F4872" s="141" t="str">
        <f t="shared" si="228"/>
        <v/>
      </c>
      <c r="G4872" s="142">
        <f>IF($K4872="Padrão",BDI!$B$17,IF($K4872="Diferenciado",BDI!$E$17,0))</f>
        <v>0.21290000000000001</v>
      </c>
      <c r="H4872" s="140" t="str">
        <f t="shared" si="229"/>
        <v/>
      </c>
      <c r="I4872" s="141" t="str">
        <f t="shared" si="230"/>
        <v/>
      </c>
      <c r="J4872" s="143"/>
      <c r="K4872" s="144" t="s">
        <v>3103</v>
      </c>
    </row>
    <row r="4873" spans="1:11" hidden="1" x14ac:dyDescent="0.25">
      <c r="A4873" s="137" t="s">
        <v>10708</v>
      </c>
      <c r="B4873" s="138" t="s">
        <v>10709</v>
      </c>
      <c r="C4873" s="139" t="s">
        <v>17</v>
      </c>
      <c r="D4873" s="139">
        <v>0</v>
      </c>
      <c r="E4873" s="140" t="s">
        <v>12</v>
      </c>
      <c r="F4873" s="141" t="str">
        <f t="shared" si="228"/>
        <v/>
      </c>
      <c r="G4873" s="142">
        <f>IF($K4873="Padrão",BDI!$B$17,IF($K4873="Diferenciado",BDI!$E$17,0))</f>
        <v>0.21290000000000001</v>
      </c>
      <c r="H4873" s="140" t="str">
        <f t="shared" si="229"/>
        <v/>
      </c>
      <c r="I4873" s="141" t="str">
        <f t="shared" si="230"/>
        <v/>
      </c>
      <c r="J4873" s="143"/>
      <c r="K4873" s="144" t="s">
        <v>3103</v>
      </c>
    </row>
    <row r="4874" spans="1:11" hidden="1" x14ac:dyDescent="0.25">
      <c r="A4874" s="137" t="s">
        <v>10710</v>
      </c>
      <c r="B4874" s="138" t="s">
        <v>10711</v>
      </c>
      <c r="C4874" s="139" t="s">
        <v>17</v>
      </c>
      <c r="D4874" s="139">
        <v>0</v>
      </c>
      <c r="E4874" s="140" t="s">
        <v>12</v>
      </c>
      <c r="F4874" s="141" t="str">
        <f t="shared" si="228"/>
        <v/>
      </c>
      <c r="G4874" s="142">
        <f>IF($K4874="Padrão",BDI!$B$17,IF($K4874="Diferenciado",BDI!$E$17,0))</f>
        <v>0.21290000000000001</v>
      </c>
      <c r="H4874" s="140" t="str">
        <f t="shared" si="229"/>
        <v/>
      </c>
      <c r="I4874" s="141" t="str">
        <f t="shared" si="230"/>
        <v/>
      </c>
      <c r="J4874" s="143"/>
      <c r="K4874" s="144" t="s">
        <v>3103</v>
      </c>
    </row>
    <row r="4875" spans="1:11" hidden="1" x14ac:dyDescent="0.25">
      <c r="A4875" s="137" t="s">
        <v>10712</v>
      </c>
      <c r="B4875" s="138" t="s">
        <v>10713</v>
      </c>
      <c r="C4875" s="139" t="s">
        <v>17</v>
      </c>
      <c r="D4875" s="139">
        <v>0</v>
      </c>
      <c r="E4875" s="140" t="s">
        <v>12</v>
      </c>
      <c r="F4875" s="141" t="str">
        <f t="shared" si="228"/>
        <v/>
      </c>
      <c r="G4875" s="142">
        <f>IF($K4875="Padrão",BDI!$B$17,IF($K4875="Diferenciado",BDI!$E$17,0))</f>
        <v>0.21290000000000001</v>
      </c>
      <c r="H4875" s="140" t="str">
        <f t="shared" si="229"/>
        <v/>
      </c>
      <c r="I4875" s="141" t="str">
        <f t="shared" si="230"/>
        <v/>
      </c>
      <c r="J4875" s="143"/>
      <c r="K4875" s="144" t="s">
        <v>3103</v>
      </c>
    </row>
    <row r="4876" spans="1:11" hidden="1" x14ac:dyDescent="0.25">
      <c r="A4876" s="137" t="s">
        <v>10714</v>
      </c>
      <c r="B4876" s="138" t="s">
        <v>10715</v>
      </c>
      <c r="C4876" s="139" t="s">
        <v>17</v>
      </c>
      <c r="D4876" s="139">
        <v>0</v>
      </c>
      <c r="E4876" s="140" t="s">
        <v>12</v>
      </c>
      <c r="F4876" s="141" t="str">
        <f t="shared" si="228"/>
        <v/>
      </c>
      <c r="G4876" s="142">
        <f>IF($K4876="Padrão",BDI!$B$17,IF($K4876="Diferenciado",BDI!$E$17,0))</f>
        <v>0.21290000000000001</v>
      </c>
      <c r="H4876" s="140" t="str">
        <f t="shared" si="229"/>
        <v/>
      </c>
      <c r="I4876" s="141" t="str">
        <f t="shared" si="230"/>
        <v/>
      </c>
      <c r="J4876" s="143"/>
      <c r="K4876" s="144" t="s">
        <v>3103</v>
      </c>
    </row>
    <row r="4877" spans="1:11" hidden="1" x14ac:dyDescent="0.25">
      <c r="A4877" s="137" t="s">
        <v>10716</v>
      </c>
      <c r="B4877" s="138" t="s">
        <v>10717</v>
      </c>
      <c r="C4877" s="139" t="s">
        <v>17</v>
      </c>
      <c r="D4877" s="139">
        <v>0</v>
      </c>
      <c r="E4877" s="140" t="s">
        <v>12</v>
      </c>
      <c r="F4877" s="141" t="str">
        <f t="shared" si="228"/>
        <v/>
      </c>
      <c r="G4877" s="142">
        <f>IF($K4877="Padrão",BDI!$B$17,IF($K4877="Diferenciado",BDI!$E$17,0))</f>
        <v>0.21290000000000001</v>
      </c>
      <c r="H4877" s="140" t="str">
        <f t="shared" si="229"/>
        <v/>
      </c>
      <c r="I4877" s="141" t="str">
        <f t="shared" si="230"/>
        <v/>
      </c>
      <c r="J4877" s="143"/>
      <c r="K4877" s="144" t="s">
        <v>3103</v>
      </c>
    </row>
    <row r="4878" spans="1:11" hidden="1" x14ac:dyDescent="0.25">
      <c r="A4878" s="137" t="s">
        <v>10718</v>
      </c>
      <c r="B4878" s="138" t="s">
        <v>10719</v>
      </c>
      <c r="C4878" s="139" t="s">
        <v>17</v>
      </c>
      <c r="D4878" s="139">
        <v>0</v>
      </c>
      <c r="E4878" s="140" t="s">
        <v>12</v>
      </c>
      <c r="F4878" s="141" t="str">
        <f t="shared" ref="F4878:F4941" si="231">IF(ISNUMBER(E4878),D4878*E4878,"")</f>
        <v/>
      </c>
      <c r="G4878" s="142">
        <f>IF($K4878="Padrão",BDI!$B$17,IF($K4878="Diferenciado",BDI!$E$17,0))</f>
        <v>0.21290000000000001</v>
      </c>
      <c r="H4878" s="140" t="str">
        <f t="shared" si="229"/>
        <v/>
      </c>
      <c r="I4878" s="141" t="str">
        <f t="shared" si="230"/>
        <v/>
      </c>
      <c r="J4878" s="143"/>
      <c r="K4878" s="144" t="s">
        <v>3103</v>
      </c>
    </row>
    <row r="4879" spans="1:11" hidden="1" x14ac:dyDescent="0.25">
      <c r="A4879" s="137" t="s">
        <v>10720</v>
      </c>
      <c r="B4879" s="138" t="s">
        <v>10721</v>
      </c>
      <c r="C4879" s="139" t="s">
        <v>17</v>
      </c>
      <c r="D4879" s="139">
        <v>0</v>
      </c>
      <c r="E4879" s="140" t="s">
        <v>12</v>
      </c>
      <c r="F4879" s="141" t="str">
        <f t="shared" si="231"/>
        <v/>
      </c>
      <c r="G4879" s="142">
        <f>IF($K4879="Padrão",BDI!$B$17,IF($K4879="Diferenciado",BDI!$E$17,0))</f>
        <v>0.21290000000000001</v>
      </c>
      <c r="H4879" s="140" t="str">
        <f t="shared" si="229"/>
        <v/>
      </c>
      <c r="I4879" s="141" t="str">
        <f t="shared" si="230"/>
        <v/>
      </c>
      <c r="J4879" s="143"/>
      <c r="K4879" s="144" t="s">
        <v>3103</v>
      </c>
    </row>
    <row r="4880" spans="1:11" hidden="1" x14ac:dyDescent="0.25">
      <c r="A4880" s="137" t="s">
        <v>10722</v>
      </c>
      <c r="B4880" s="138" t="s">
        <v>10723</v>
      </c>
      <c r="C4880" s="139" t="s">
        <v>17</v>
      </c>
      <c r="D4880" s="139">
        <v>0</v>
      </c>
      <c r="E4880" s="140" t="s">
        <v>12</v>
      </c>
      <c r="F4880" s="141" t="str">
        <f t="shared" si="231"/>
        <v/>
      </c>
      <c r="G4880" s="142">
        <f>IF($K4880="Padrão",BDI!$B$17,IF($K4880="Diferenciado",BDI!$E$17,0))</f>
        <v>0.21290000000000001</v>
      </c>
      <c r="H4880" s="140" t="str">
        <f t="shared" si="229"/>
        <v/>
      </c>
      <c r="I4880" s="141" t="str">
        <f t="shared" si="230"/>
        <v/>
      </c>
      <c r="J4880" s="143"/>
      <c r="K4880" s="144" t="s">
        <v>3103</v>
      </c>
    </row>
    <row r="4881" spans="1:11" hidden="1" x14ac:dyDescent="0.25">
      <c r="A4881" s="137" t="s">
        <v>10724</v>
      </c>
      <c r="B4881" s="138" t="s">
        <v>3085</v>
      </c>
      <c r="C4881" s="139" t="s">
        <v>17</v>
      </c>
      <c r="D4881" s="139">
        <v>0</v>
      </c>
      <c r="E4881" s="140" t="s">
        <v>12</v>
      </c>
      <c r="F4881" s="141" t="str">
        <f t="shared" si="231"/>
        <v/>
      </c>
      <c r="G4881" s="142">
        <f>IF($K4881="Padrão",BDI!$B$17,IF($K4881="Diferenciado",BDI!$E$17,0))</f>
        <v>0.21290000000000001</v>
      </c>
      <c r="H4881" s="140" t="str">
        <f t="shared" si="229"/>
        <v/>
      </c>
      <c r="I4881" s="141" t="str">
        <f t="shared" si="230"/>
        <v/>
      </c>
      <c r="J4881" s="143"/>
      <c r="K4881" s="144" t="s">
        <v>3103</v>
      </c>
    </row>
    <row r="4882" spans="1:11" hidden="1" x14ac:dyDescent="0.25">
      <c r="A4882" s="137" t="s">
        <v>10725</v>
      </c>
      <c r="B4882" s="138" t="s">
        <v>10726</v>
      </c>
      <c r="C4882" s="139" t="s">
        <v>17</v>
      </c>
      <c r="D4882" s="139">
        <v>0</v>
      </c>
      <c r="E4882" s="140" t="s">
        <v>12</v>
      </c>
      <c r="F4882" s="141" t="str">
        <f t="shared" si="231"/>
        <v/>
      </c>
      <c r="G4882" s="142">
        <f>IF($K4882="Padrão",BDI!$B$17,IF($K4882="Diferenciado",BDI!$E$17,0))</f>
        <v>0.21290000000000001</v>
      </c>
      <c r="H4882" s="140" t="str">
        <f t="shared" si="229"/>
        <v/>
      </c>
      <c r="I4882" s="141" t="str">
        <f t="shared" si="230"/>
        <v/>
      </c>
      <c r="J4882" s="143"/>
      <c r="K4882" s="144" t="s">
        <v>3103</v>
      </c>
    </row>
    <row r="4883" spans="1:11" hidden="1" x14ac:dyDescent="0.25">
      <c r="A4883" s="137" t="s">
        <v>10727</v>
      </c>
      <c r="B4883" s="138" t="s">
        <v>10728</v>
      </c>
      <c r="C4883" s="139" t="s">
        <v>67</v>
      </c>
      <c r="D4883" s="139">
        <v>0</v>
      </c>
      <c r="E4883" s="140" t="s">
        <v>12</v>
      </c>
      <c r="F4883" s="141" t="str">
        <f t="shared" si="231"/>
        <v/>
      </c>
      <c r="G4883" s="142">
        <f>IF($K4883="Padrão",BDI!$B$17,IF($K4883="Diferenciado",BDI!$E$17,0))</f>
        <v>0.21290000000000001</v>
      </c>
      <c r="H4883" s="140" t="str">
        <f t="shared" si="229"/>
        <v/>
      </c>
      <c r="I4883" s="141" t="str">
        <f t="shared" si="230"/>
        <v/>
      </c>
      <c r="J4883" s="143"/>
      <c r="K4883" s="144" t="s">
        <v>3103</v>
      </c>
    </row>
    <row r="4884" spans="1:11" hidden="1" x14ac:dyDescent="0.25">
      <c r="A4884" s="137" t="s">
        <v>10729</v>
      </c>
      <c r="B4884" s="138" t="s">
        <v>10730</v>
      </c>
      <c r="C4884" s="139" t="s">
        <v>67</v>
      </c>
      <c r="D4884" s="139">
        <v>0</v>
      </c>
      <c r="E4884" s="140" t="s">
        <v>12</v>
      </c>
      <c r="F4884" s="141" t="str">
        <f t="shared" si="231"/>
        <v/>
      </c>
      <c r="G4884" s="142">
        <f>IF($K4884="Padrão",BDI!$B$17,IF($K4884="Diferenciado",BDI!$E$17,0))</f>
        <v>0.21290000000000001</v>
      </c>
      <c r="H4884" s="140" t="str">
        <f t="shared" si="229"/>
        <v/>
      </c>
      <c r="I4884" s="141" t="str">
        <f t="shared" si="230"/>
        <v/>
      </c>
      <c r="J4884" s="143"/>
      <c r="K4884" s="144" t="s">
        <v>3103</v>
      </c>
    </row>
    <row r="4885" spans="1:11" hidden="1" x14ac:dyDescent="0.25">
      <c r="A4885" s="137" t="s">
        <v>10731</v>
      </c>
      <c r="B4885" s="138" t="s">
        <v>10732</v>
      </c>
      <c r="C4885" s="139" t="s">
        <v>67</v>
      </c>
      <c r="D4885" s="139">
        <v>0</v>
      </c>
      <c r="E4885" s="140" t="s">
        <v>12</v>
      </c>
      <c r="F4885" s="141" t="str">
        <f t="shared" si="231"/>
        <v/>
      </c>
      <c r="G4885" s="142">
        <f>IF($K4885="Padrão",BDI!$B$17,IF($K4885="Diferenciado",BDI!$E$17,0))</f>
        <v>0.21290000000000001</v>
      </c>
      <c r="H4885" s="140" t="str">
        <f t="shared" si="229"/>
        <v/>
      </c>
      <c r="I4885" s="141" t="str">
        <f t="shared" si="230"/>
        <v/>
      </c>
      <c r="J4885" s="143"/>
      <c r="K4885" s="144" t="s">
        <v>3103</v>
      </c>
    </row>
    <row r="4886" spans="1:11" hidden="1" x14ac:dyDescent="0.25">
      <c r="A4886" s="137" t="s">
        <v>10733</v>
      </c>
      <c r="B4886" s="138" t="s">
        <v>10734</v>
      </c>
      <c r="C4886" s="139" t="s">
        <v>67</v>
      </c>
      <c r="D4886" s="139">
        <v>0</v>
      </c>
      <c r="E4886" s="140" t="s">
        <v>12</v>
      </c>
      <c r="F4886" s="141" t="str">
        <f t="shared" si="231"/>
        <v/>
      </c>
      <c r="G4886" s="142">
        <f>IF($K4886="Padrão",BDI!$B$17,IF($K4886="Diferenciado",BDI!$E$17,0))</f>
        <v>0.21290000000000001</v>
      </c>
      <c r="H4886" s="140" t="str">
        <f t="shared" si="229"/>
        <v/>
      </c>
      <c r="I4886" s="141" t="str">
        <f t="shared" si="230"/>
        <v/>
      </c>
      <c r="J4886" s="143"/>
      <c r="K4886" s="144" t="s">
        <v>3103</v>
      </c>
    </row>
    <row r="4887" spans="1:11" hidden="1" x14ac:dyDescent="0.25">
      <c r="A4887" s="137" t="s">
        <v>10735</v>
      </c>
      <c r="B4887" s="138" t="s">
        <v>10736</v>
      </c>
      <c r="C4887" s="139" t="s">
        <v>67</v>
      </c>
      <c r="D4887" s="139">
        <v>0</v>
      </c>
      <c r="E4887" s="140" t="s">
        <v>12</v>
      </c>
      <c r="F4887" s="141" t="str">
        <f t="shared" si="231"/>
        <v/>
      </c>
      <c r="G4887" s="142">
        <f>IF($K4887="Padrão",BDI!$B$17,IF($K4887="Diferenciado",BDI!$E$17,0))</f>
        <v>0.21290000000000001</v>
      </c>
      <c r="H4887" s="140" t="str">
        <f t="shared" si="229"/>
        <v/>
      </c>
      <c r="I4887" s="141" t="str">
        <f t="shared" si="230"/>
        <v/>
      </c>
      <c r="J4887" s="143"/>
      <c r="K4887" s="144" t="s">
        <v>3103</v>
      </c>
    </row>
    <row r="4888" spans="1:11" hidden="1" x14ac:dyDescent="0.25">
      <c r="A4888" s="137" t="s">
        <v>10737</v>
      </c>
      <c r="B4888" s="138" t="s">
        <v>10738</v>
      </c>
      <c r="C4888" s="139" t="s">
        <v>67</v>
      </c>
      <c r="D4888" s="139">
        <v>0</v>
      </c>
      <c r="E4888" s="140" t="s">
        <v>12</v>
      </c>
      <c r="F4888" s="141" t="str">
        <f t="shared" si="231"/>
        <v/>
      </c>
      <c r="G4888" s="142">
        <f>IF($K4888="Padrão",BDI!$B$17,IF($K4888="Diferenciado",BDI!$E$17,0))</f>
        <v>0.21290000000000001</v>
      </c>
      <c r="H4888" s="140" t="str">
        <f t="shared" si="229"/>
        <v/>
      </c>
      <c r="I4888" s="141" t="str">
        <f t="shared" si="230"/>
        <v/>
      </c>
      <c r="J4888" s="143"/>
      <c r="K4888" s="144" t="s">
        <v>3103</v>
      </c>
    </row>
    <row r="4889" spans="1:11" hidden="1" x14ac:dyDescent="0.25">
      <c r="A4889" s="137" t="s">
        <v>10739</v>
      </c>
      <c r="B4889" s="138" t="s">
        <v>10740</v>
      </c>
      <c r="C4889" s="139" t="s">
        <v>67</v>
      </c>
      <c r="D4889" s="139">
        <v>0</v>
      </c>
      <c r="E4889" s="140" t="s">
        <v>12</v>
      </c>
      <c r="F4889" s="141" t="str">
        <f t="shared" si="231"/>
        <v/>
      </c>
      <c r="G4889" s="142">
        <f>IF($K4889="Padrão",BDI!$B$17,IF($K4889="Diferenciado",BDI!$E$17,0))</f>
        <v>0.21290000000000001</v>
      </c>
      <c r="H4889" s="140" t="str">
        <f t="shared" si="229"/>
        <v/>
      </c>
      <c r="I4889" s="141" t="str">
        <f t="shared" si="230"/>
        <v/>
      </c>
      <c r="J4889" s="143"/>
      <c r="K4889" s="144" t="s">
        <v>3103</v>
      </c>
    </row>
    <row r="4890" spans="1:11" hidden="1" x14ac:dyDescent="0.25">
      <c r="A4890" s="137" t="s">
        <v>10741</v>
      </c>
      <c r="B4890" s="138" t="s">
        <v>10742</v>
      </c>
      <c r="C4890" s="139" t="s">
        <v>67</v>
      </c>
      <c r="D4890" s="139">
        <v>0</v>
      </c>
      <c r="E4890" s="140" t="s">
        <v>12</v>
      </c>
      <c r="F4890" s="141" t="str">
        <f t="shared" si="231"/>
        <v/>
      </c>
      <c r="G4890" s="142">
        <f>IF($K4890="Padrão",BDI!$B$17,IF($K4890="Diferenciado",BDI!$E$17,0))</f>
        <v>0.21290000000000001</v>
      </c>
      <c r="H4890" s="140" t="str">
        <f t="shared" si="229"/>
        <v/>
      </c>
      <c r="I4890" s="141" t="str">
        <f t="shared" si="230"/>
        <v/>
      </c>
      <c r="J4890" s="143"/>
      <c r="K4890" s="144" t="s">
        <v>3103</v>
      </c>
    </row>
    <row r="4891" spans="1:11" hidden="1" x14ac:dyDescent="0.25">
      <c r="A4891" s="137" t="s">
        <v>10743</v>
      </c>
      <c r="B4891" s="138" t="s">
        <v>10744</v>
      </c>
      <c r="C4891" s="139" t="s">
        <v>67</v>
      </c>
      <c r="D4891" s="139">
        <v>0</v>
      </c>
      <c r="E4891" s="140" t="s">
        <v>12</v>
      </c>
      <c r="F4891" s="141" t="str">
        <f t="shared" si="231"/>
        <v/>
      </c>
      <c r="G4891" s="142">
        <f>IF($K4891="Padrão",BDI!$B$17,IF($K4891="Diferenciado",BDI!$E$17,0))</f>
        <v>0.21290000000000001</v>
      </c>
      <c r="H4891" s="140" t="str">
        <f t="shared" si="229"/>
        <v/>
      </c>
      <c r="I4891" s="141" t="str">
        <f t="shared" si="230"/>
        <v/>
      </c>
      <c r="J4891" s="143"/>
      <c r="K4891" s="144" t="s">
        <v>3103</v>
      </c>
    </row>
    <row r="4892" spans="1:11" hidden="1" x14ac:dyDescent="0.25">
      <c r="A4892" s="137" t="s">
        <v>10745</v>
      </c>
      <c r="B4892" s="138" t="s">
        <v>10746</v>
      </c>
      <c r="C4892" s="139" t="s">
        <v>67</v>
      </c>
      <c r="D4892" s="139">
        <v>0</v>
      </c>
      <c r="E4892" s="140" t="s">
        <v>12</v>
      </c>
      <c r="F4892" s="141" t="str">
        <f t="shared" si="231"/>
        <v/>
      </c>
      <c r="G4892" s="142">
        <f>IF($K4892="Padrão",BDI!$B$17,IF($K4892="Diferenciado",BDI!$E$17,0))</f>
        <v>0.21290000000000001</v>
      </c>
      <c r="H4892" s="140" t="str">
        <f t="shared" si="229"/>
        <v/>
      </c>
      <c r="I4892" s="141" t="str">
        <f t="shared" si="230"/>
        <v/>
      </c>
      <c r="J4892" s="143"/>
      <c r="K4892" s="144" t="s">
        <v>3103</v>
      </c>
    </row>
    <row r="4893" spans="1:11" hidden="1" x14ac:dyDescent="0.25">
      <c r="A4893" s="137" t="s">
        <v>10747</v>
      </c>
      <c r="B4893" s="138" t="s">
        <v>10748</v>
      </c>
      <c r="C4893" s="139" t="s">
        <v>67</v>
      </c>
      <c r="D4893" s="139">
        <v>0</v>
      </c>
      <c r="E4893" s="140" t="s">
        <v>12</v>
      </c>
      <c r="F4893" s="141" t="str">
        <f t="shared" si="231"/>
        <v/>
      </c>
      <c r="G4893" s="142">
        <f>IF($K4893="Padrão",BDI!$B$17,IF($K4893="Diferenciado",BDI!$E$17,0))</f>
        <v>0.21290000000000001</v>
      </c>
      <c r="H4893" s="140" t="str">
        <f t="shared" si="229"/>
        <v/>
      </c>
      <c r="I4893" s="141" t="str">
        <f t="shared" si="230"/>
        <v/>
      </c>
      <c r="J4893" s="143"/>
      <c r="K4893" s="144" t="s">
        <v>3103</v>
      </c>
    </row>
    <row r="4894" spans="1:11" hidden="1" x14ac:dyDescent="0.25">
      <c r="A4894" s="137" t="s">
        <v>10749</v>
      </c>
      <c r="B4894" s="138" t="s">
        <v>10750</v>
      </c>
      <c r="C4894" s="139" t="s">
        <v>67</v>
      </c>
      <c r="D4894" s="139">
        <v>0</v>
      </c>
      <c r="E4894" s="140" t="s">
        <v>12</v>
      </c>
      <c r="F4894" s="141" t="str">
        <f t="shared" si="231"/>
        <v/>
      </c>
      <c r="G4894" s="142">
        <f>IF($K4894="Padrão",BDI!$B$17,IF($K4894="Diferenciado",BDI!$E$17,0))</f>
        <v>0.21290000000000001</v>
      </c>
      <c r="H4894" s="140" t="str">
        <f t="shared" si="229"/>
        <v/>
      </c>
      <c r="I4894" s="141" t="str">
        <f t="shared" si="230"/>
        <v/>
      </c>
      <c r="J4894" s="143"/>
      <c r="K4894" s="144" t="s">
        <v>3103</v>
      </c>
    </row>
    <row r="4895" spans="1:11" hidden="1" x14ac:dyDescent="0.25">
      <c r="A4895" s="137" t="s">
        <v>10751</v>
      </c>
      <c r="B4895" s="138" t="s">
        <v>10752</v>
      </c>
      <c r="C4895" s="139" t="s">
        <v>67</v>
      </c>
      <c r="D4895" s="139">
        <v>0</v>
      </c>
      <c r="E4895" s="140" t="s">
        <v>12</v>
      </c>
      <c r="F4895" s="141" t="str">
        <f t="shared" si="231"/>
        <v/>
      </c>
      <c r="G4895" s="142">
        <f>IF($K4895="Padrão",BDI!$B$17,IF($K4895="Diferenciado",BDI!$E$17,0))</f>
        <v>0.21290000000000001</v>
      </c>
      <c r="H4895" s="140" t="str">
        <f t="shared" si="229"/>
        <v/>
      </c>
      <c r="I4895" s="141" t="str">
        <f t="shared" si="230"/>
        <v/>
      </c>
      <c r="J4895" s="143"/>
      <c r="K4895" s="144" t="s">
        <v>3103</v>
      </c>
    </row>
    <row r="4896" spans="1:11" hidden="1" x14ac:dyDescent="0.25">
      <c r="A4896" s="137" t="s">
        <v>10753</v>
      </c>
      <c r="B4896" s="138" t="s">
        <v>10754</v>
      </c>
      <c r="C4896" s="139" t="s">
        <v>67</v>
      </c>
      <c r="D4896" s="139">
        <v>0</v>
      </c>
      <c r="E4896" s="140" t="s">
        <v>12</v>
      </c>
      <c r="F4896" s="141" t="str">
        <f t="shared" si="231"/>
        <v/>
      </c>
      <c r="G4896" s="142">
        <f>IF($K4896="Padrão",BDI!$B$17,IF($K4896="Diferenciado",BDI!$E$17,0))</f>
        <v>0.21290000000000001</v>
      </c>
      <c r="H4896" s="140" t="str">
        <f t="shared" si="229"/>
        <v/>
      </c>
      <c r="I4896" s="141" t="str">
        <f t="shared" si="230"/>
        <v/>
      </c>
      <c r="J4896" s="143"/>
      <c r="K4896" s="144" t="s">
        <v>3103</v>
      </c>
    </row>
    <row r="4897" spans="1:11" hidden="1" x14ac:dyDescent="0.25">
      <c r="A4897" s="137" t="s">
        <v>2962</v>
      </c>
      <c r="B4897" s="138" t="s">
        <v>5974</v>
      </c>
      <c r="C4897" s="139" t="s">
        <v>105</v>
      </c>
      <c r="D4897" s="139">
        <v>0</v>
      </c>
      <c r="E4897" s="140">
        <f ca="1">OFFSET(INDEX(Composições!A:H,MATCH(Orçamentária!A4897,Composições!A:A,0),8),2,0)</f>
        <v>17.894788999999999</v>
      </c>
      <c r="F4897" s="141">
        <f t="shared" ca="1" si="231"/>
        <v>0</v>
      </c>
      <c r="G4897" s="142">
        <f>IF($K4897="Padrão",BDI!$B$17,IF($K4897="Diferenciado",BDI!$E$17,0))</f>
        <v>0.21290000000000001</v>
      </c>
      <c r="H4897" s="140">
        <f t="shared" ca="1" si="229"/>
        <v>21.7</v>
      </c>
      <c r="I4897" s="141">
        <f t="shared" ca="1" si="230"/>
        <v>0</v>
      </c>
      <c r="J4897" s="143"/>
      <c r="K4897" s="144" t="s">
        <v>3103</v>
      </c>
    </row>
    <row r="4898" spans="1:11" hidden="1" x14ac:dyDescent="0.25">
      <c r="A4898" s="137" t="s">
        <v>2963</v>
      </c>
      <c r="B4898" s="138" t="s">
        <v>5983</v>
      </c>
      <c r="C4898" s="139" t="s">
        <v>105</v>
      </c>
      <c r="D4898" s="139">
        <v>0</v>
      </c>
      <c r="E4898" s="140">
        <f ca="1">OFFSET(INDEX(Composições!A:H,MATCH(Orçamentária!A4898,Composições!A:A,0),8),2,0)</f>
        <v>33.191099999999992</v>
      </c>
      <c r="F4898" s="141">
        <f t="shared" ca="1" si="231"/>
        <v>0</v>
      </c>
      <c r="G4898" s="142">
        <f>IF($K4898="Padrão",BDI!$B$17,IF($K4898="Diferenciado",BDI!$E$17,0))</f>
        <v>0.21290000000000001</v>
      </c>
      <c r="H4898" s="140">
        <f t="shared" ca="1" si="229"/>
        <v>40.26</v>
      </c>
      <c r="I4898" s="141">
        <f t="shared" ca="1" si="230"/>
        <v>0</v>
      </c>
      <c r="J4898" s="143"/>
      <c r="K4898" s="144" t="s">
        <v>3103</v>
      </c>
    </row>
    <row r="4899" spans="1:11" hidden="1" x14ac:dyDescent="0.25">
      <c r="A4899" s="137" t="s">
        <v>2964</v>
      </c>
      <c r="B4899" s="138" t="s">
        <v>5986</v>
      </c>
      <c r="C4899" s="139" t="s">
        <v>105</v>
      </c>
      <c r="D4899" s="139">
        <v>0</v>
      </c>
      <c r="E4899" s="140">
        <f ca="1">OFFSET(INDEX(Composições!A:H,MATCH(Orçamentária!A4899,Composições!A:A,0),8),2,0)</f>
        <v>53.142097499999991</v>
      </c>
      <c r="F4899" s="141">
        <f t="shared" ca="1" si="231"/>
        <v>0</v>
      </c>
      <c r="G4899" s="142">
        <f>IF($K4899="Padrão",BDI!$B$17,IF($K4899="Diferenciado",BDI!$E$17,0))</f>
        <v>0.21290000000000001</v>
      </c>
      <c r="H4899" s="140">
        <f t="shared" ca="1" si="229"/>
        <v>64.459999999999994</v>
      </c>
      <c r="I4899" s="141">
        <f t="shared" ca="1" si="230"/>
        <v>0</v>
      </c>
      <c r="J4899" s="143"/>
      <c r="K4899" s="144" t="s">
        <v>3103</v>
      </c>
    </row>
    <row r="4900" spans="1:11" hidden="1" x14ac:dyDescent="0.25">
      <c r="A4900" s="137" t="s">
        <v>2965</v>
      </c>
      <c r="B4900" s="138" t="s">
        <v>2966</v>
      </c>
      <c r="C4900" s="139" t="s">
        <v>17</v>
      </c>
      <c r="D4900" s="139">
        <v>0</v>
      </c>
      <c r="E4900" s="140">
        <f ca="1">OFFSET(INDEX(Composições!A:H,MATCH(Orçamentária!A4900,Composições!A:A,0),8),2,0)</f>
        <v>24.6412646464</v>
      </c>
      <c r="F4900" s="141">
        <f t="shared" ca="1" si="231"/>
        <v>0</v>
      </c>
      <c r="G4900" s="142">
        <f>IF($K4900="Padrão",BDI!$B$17,IF($K4900="Diferenciado",BDI!$E$17,0))</f>
        <v>0.21290000000000001</v>
      </c>
      <c r="H4900" s="140">
        <f t="shared" ca="1" si="229"/>
        <v>29.89</v>
      </c>
      <c r="I4900" s="141">
        <f t="shared" ca="1" si="230"/>
        <v>0</v>
      </c>
      <c r="J4900" s="143"/>
      <c r="K4900" s="144" t="s">
        <v>3103</v>
      </c>
    </row>
    <row r="4901" spans="1:11" hidden="1" x14ac:dyDescent="0.25">
      <c r="A4901" s="137" t="s">
        <v>2967</v>
      </c>
      <c r="B4901" s="138" t="s">
        <v>2968</v>
      </c>
      <c r="C4901" s="139" t="s">
        <v>17</v>
      </c>
      <c r="D4901" s="139">
        <v>0</v>
      </c>
      <c r="E4901" s="140">
        <f ca="1">OFFSET(INDEX(Composições!A:H,MATCH(Orçamentária!A4901,Composições!A:A,0),8),2,0)</f>
        <v>24.6412646464</v>
      </c>
      <c r="F4901" s="141">
        <f t="shared" ca="1" si="231"/>
        <v>0</v>
      </c>
      <c r="G4901" s="142">
        <f>IF($K4901="Padrão",BDI!$B$17,IF($K4901="Diferenciado",BDI!$E$17,0))</f>
        <v>0.21290000000000001</v>
      </c>
      <c r="H4901" s="140">
        <f t="shared" ca="1" si="229"/>
        <v>29.89</v>
      </c>
      <c r="I4901" s="141">
        <f t="shared" ca="1" si="230"/>
        <v>0</v>
      </c>
      <c r="J4901" s="143"/>
      <c r="K4901" s="144" t="s">
        <v>3103</v>
      </c>
    </row>
    <row r="4902" spans="1:11" hidden="1" x14ac:dyDescent="0.25">
      <c r="A4902" s="137" t="s">
        <v>2969</v>
      </c>
      <c r="B4902" s="138" t="s">
        <v>10755</v>
      </c>
      <c r="C4902" s="139" t="s">
        <v>17</v>
      </c>
      <c r="D4902" s="139">
        <v>0</v>
      </c>
      <c r="E4902" s="140">
        <f ca="1">OFFSET(INDEX(Composições!A:H,MATCH(Orçamentária!A4902,Composições!A:A,0),8),2,0)</f>
        <v>1547.8073267134175</v>
      </c>
      <c r="F4902" s="141">
        <f t="shared" ca="1" si="231"/>
        <v>0</v>
      </c>
      <c r="G4902" s="142">
        <f>IF($K4902="Padrão",BDI!$B$17,IF($K4902="Diferenciado",BDI!$E$17,0))</f>
        <v>0.21290000000000001</v>
      </c>
      <c r="H4902" s="140">
        <f t="shared" ca="1" si="229"/>
        <v>1877.34</v>
      </c>
      <c r="I4902" s="141">
        <f t="shared" ca="1" si="230"/>
        <v>0</v>
      </c>
      <c r="J4902" s="143"/>
      <c r="K4902" s="144" t="s">
        <v>3103</v>
      </c>
    </row>
    <row r="4903" spans="1:11" hidden="1" x14ac:dyDescent="0.25">
      <c r="A4903" s="137" t="s">
        <v>2970</v>
      </c>
      <c r="B4903" s="138" t="s">
        <v>6087</v>
      </c>
      <c r="C4903" s="139" t="s">
        <v>17</v>
      </c>
      <c r="D4903" s="139">
        <v>0</v>
      </c>
      <c r="E4903" s="140">
        <f ca="1">OFFSET(INDEX(Composições!A:H,MATCH(Orçamentária!A4903,Composições!A:A,0),8),2,0)</f>
        <v>6.9243474714000008</v>
      </c>
      <c r="F4903" s="141">
        <f t="shared" ca="1" si="231"/>
        <v>0</v>
      </c>
      <c r="G4903" s="142">
        <f>IF($K4903="Padrão",BDI!$B$17,IF($K4903="Diferenciado",BDI!$E$17,0))</f>
        <v>0.21290000000000001</v>
      </c>
      <c r="H4903" s="140">
        <f t="shared" ca="1" si="229"/>
        <v>8.4</v>
      </c>
      <c r="I4903" s="141">
        <f t="shared" ca="1" si="230"/>
        <v>0</v>
      </c>
      <c r="J4903" s="143"/>
      <c r="K4903" s="144" t="s">
        <v>3103</v>
      </c>
    </row>
    <row r="4904" spans="1:11" hidden="1" x14ac:dyDescent="0.25">
      <c r="A4904" s="137" t="s">
        <v>2972</v>
      </c>
      <c r="B4904" s="138" t="s">
        <v>6728</v>
      </c>
      <c r="C4904" s="139" t="s">
        <v>17</v>
      </c>
      <c r="D4904" s="139">
        <v>0</v>
      </c>
      <c r="E4904" s="140">
        <f ca="1">OFFSET(INDEX(Composições!A:H,MATCH(Orçamentária!A4904,Composições!A:A,0),8),2,0)</f>
        <v>19.064776292735001</v>
      </c>
      <c r="F4904" s="141">
        <f t="shared" ca="1" si="231"/>
        <v>0</v>
      </c>
      <c r="G4904" s="142">
        <f>IF($K4904="Padrão",BDI!$B$17,IF($K4904="Diferenciado",BDI!$E$17,0))</f>
        <v>0.21290000000000001</v>
      </c>
      <c r="H4904" s="140">
        <f t="shared" ca="1" si="229"/>
        <v>23.12</v>
      </c>
      <c r="I4904" s="141">
        <f t="shared" ca="1" si="230"/>
        <v>0</v>
      </c>
      <c r="J4904" s="143"/>
      <c r="K4904" s="144" t="s">
        <v>3103</v>
      </c>
    </row>
    <row r="4905" spans="1:11" hidden="1" x14ac:dyDescent="0.25">
      <c r="A4905" s="137" t="s">
        <v>2974</v>
      </c>
      <c r="B4905" s="138" t="s">
        <v>2975</v>
      </c>
      <c r="C4905" s="139" t="s">
        <v>17</v>
      </c>
      <c r="D4905" s="139">
        <v>0</v>
      </c>
      <c r="E4905" s="140">
        <f ca="1">OFFSET(INDEX(Composições!A:H,MATCH(Orçamentária!A4905,Composições!A:A,0),8),2,0)</f>
        <v>24.6412646464</v>
      </c>
      <c r="F4905" s="141">
        <f t="shared" ca="1" si="231"/>
        <v>0</v>
      </c>
      <c r="G4905" s="142">
        <f>IF($K4905="Padrão",BDI!$B$17,IF($K4905="Diferenciado",BDI!$E$17,0))</f>
        <v>0.21290000000000001</v>
      </c>
      <c r="H4905" s="140">
        <f t="shared" ca="1" si="229"/>
        <v>29.89</v>
      </c>
      <c r="I4905" s="141">
        <f t="shared" ca="1" si="230"/>
        <v>0</v>
      </c>
      <c r="J4905" s="143"/>
      <c r="K4905" s="144" t="s">
        <v>3103</v>
      </c>
    </row>
    <row r="4906" spans="1:11" hidden="1" x14ac:dyDescent="0.25">
      <c r="A4906" s="137" t="s">
        <v>2976</v>
      </c>
      <c r="B4906" s="138" t="s">
        <v>10756</v>
      </c>
      <c r="C4906" s="139" t="s">
        <v>17</v>
      </c>
      <c r="D4906" s="139">
        <v>0</v>
      </c>
      <c r="E4906" s="140">
        <f ca="1">OFFSET(INDEX(Composições!A:H,MATCH(Orçamentária!A4906,Composições!A:A,0),8),2,0)</f>
        <v>950.15485000000001</v>
      </c>
      <c r="F4906" s="141">
        <f t="shared" ca="1" si="231"/>
        <v>0</v>
      </c>
      <c r="G4906" s="142">
        <f>IF($K4906="Padrão",BDI!$B$17,IF($K4906="Diferenciado",BDI!$E$17,0))</f>
        <v>0.21290000000000001</v>
      </c>
      <c r="H4906" s="140">
        <f t="shared" ca="1" si="229"/>
        <v>1152.44</v>
      </c>
      <c r="I4906" s="141">
        <f t="shared" ca="1" si="230"/>
        <v>0</v>
      </c>
      <c r="J4906" s="143"/>
      <c r="K4906" s="144" t="s">
        <v>3103</v>
      </c>
    </row>
    <row r="4907" spans="1:11" hidden="1" x14ac:dyDescent="0.25">
      <c r="A4907" s="137" t="s">
        <v>2978</v>
      </c>
      <c r="B4907" s="138" t="s">
        <v>3744</v>
      </c>
      <c r="C4907" s="139" t="s">
        <v>105</v>
      </c>
      <c r="D4907" s="139">
        <v>0</v>
      </c>
      <c r="E4907" s="140">
        <f ca="1">OFFSET(INDEX(Composições!A:H,MATCH(Orçamentária!A4907,Composições!A:A,0),8),2,0)</f>
        <v>41.344094999999996</v>
      </c>
      <c r="F4907" s="141">
        <f t="shared" ca="1" si="231"/>
        <v>0</v>
      </c>
      <c r="G4907" s="142">
        <f>IF($K4907="Padrão",BDI!$B$17,IF($K4907="Diferenciado",BDI!$E$17,0))</f>
        <v>0.21290000000000001</v>
      </c>
      <c r="H4907" s="140">
        <f t="shared" ca="1" si="229"/>
        <v>50.15</v>
      </c>
      <c r="I4907" s="141">
        <f t="shared" ca="1" si="230"/>
        <v>0</v>
      </c>
      <c r="J4907" s="143"/>
      <c r="K4907" s="144" t="s">
        <v>3103</v>
      </c>
    </row>
    <row r="4908" spans="1:11" hidden="1" x14ac:dyDescent="0.25">
      <c r="A4908" s="137" t="s">
        <v>2980</v>
      </c>
      <c r="B4908" s="138" t="s">
        <v>5341</v>
      </c>
      <c r="C4908" s="139" t="s">
        <v>17</v>
      </c>
      <c r="D4908" s="139">
        <v>0</v>
      </c>
      <c r="E4908" s="140">
        <f ca="1">OFFSET(INDEX(Composições!A:H,MATCH(Orçamentária!A4908,Composições!A:A,0),8),2,0)</f>
        <v>24.6412646464</v>
      </c>
      <c r="F4908" s="141">
        <f t="shared" ca="1" si="231"/>
        <v>0</v>
      </c>
      <c r="G4908" s="142">
        <f>IF($K4908="Padrão",BDI!$B$17,IF($K4908="Diferenciado",BDI!$E$17,0))</f>
        <v>0.21290000000000001</v>
      </c>
      <c r="H4908" s="140">
        <f t="shared" ca="1" si="229"/>
        <v>29.89</v>
      </c>
      <c r="I4908" s="141">
        <f t="shared" ca="1" si="230"/>
        <v>0</v>
      </c>
      <c r="J4908" s="143"/>
      <c r="K4908" s="144" t="s">
        <v>3103</v>
      </c>
    </row>
    <row r="4909" spans="1:11" hidden="1" x14ac:dyDescent="0.25">
      <c r="A4909" s="137" t="s">
        <v>2982</v>
      </c>
      <c r="B4909" s="138" t="s">
        <v>7814</v>
      </c>
      <c r="C4909" s="139" t="s">
        <v>105</v>
      </c>
      <c r="D4909" s="139">
        <v>0</v>
      </c>
      <c r="E4909" s="140">
        <f ca="1">OFFSET(INDEX(Composições!A:H,MATCH(Orçamentária!A4909,Composições!A:A,0),8),2,0)</f>
        <v>38.029064299999995</v>
      </c>
      <c r="F4909" s="141">
        <f t="shared" ca="1" si="231"/>
        <v>0</v>
      </c>
      <c r="G4909" s="142">
        <f>IF($K4909="Padrão",BDI!$B$17,IF($K4909="Diferenciado",BDI!$E$17,0))</f>
        <v>0.21290000000000001</v>
      </c>
      <c r="H4909" s="140">
        <f t="shared" ca="1" si="229"/>
        <v>46.13</v>
      </c>
      <c r="I4909" s="141">
        <f t="shared" ca="1" si="230"/>
        <v>0</v>
      </c>
      <c r="J4909" s="143"/>
      <c r="K4909" s="144" t="s">
        <v>3103</v>
      </c>
    </row>
    <row r="4910" spans="1:11" hidden="1" x14ac:dyDescent="0.25">
      <c r="A4910" s="137" t="s">
        <v>2983</v>
      </c>
      <c r="B4910" s="138" t="s">
        <v>7850</v>
      </c>
      <c r="C4910" s="139" t="s">
        <v>17</v>
      </c>
      <c r="D4910" s="139">
        <v>0</v>
      </c>
      <c r="E4910" s="140">
        <f ca="1">OFFSET(INDEX(Composições!A:H,MATCH(Orçamentária!A4910,Composições!A:A,0),8),2,0)</f>
        <v>254.11086019999999</v>
      </c>
      <c r="F4910" s="141">
        <f t="shared" ca="1" si="231"/>
        <v>0</v>
      </c>
      <c r="G4910" s="142">
        <f>IF($K4910="Padrão",BDI!$B$17,IF($K4910="Diferenciado",BDI!$E$17,0))</f>
        <v>0.21290000000000001</v>
      </c>
      <c r="H4910" s="140">
        <f t="shared" ca="1" si="229"/>
        <v>308.20999999999998</v>
      </c>
      <c r="I4910" s="141">
        <f t="shared" ca="1" si="230"/>
        <v>0</v>
      </c>
      <c r="J4910" s="143"/>
      <c r="K4910" s="144" t="s">
        <v>3103</v>
      </c>
    </row>
    <row r="4911" spans="1:11" hidden="1" x14ac:dyDescent="0.25">
      <c r="A4911" s="137" t="s">
        <v>2984</v>
      </c>
      <c r="B4911" s="138" t="s">
        <v>2985</v>
      </c>
      <c r="C4911" s="139" t="s">
        <v>17</v>
      </c>
      <c r="D4911" s="139">
        <v>0</v>
      </c>
      <c r="E4911" s="140">
        <f ca="1">OFFSET(INDEX(Composições!A:H,MATCH(Orçamentária!A4911,Composições!A:A,0),8),2,0)</f>
        <v>669.93614109999999</v>
      </c>
      <c r="F4911" s="141">
        <f t="shared" ca="1" si="231"/>
        <v>0</v>
      </c>
      <c r="G4911" s="142">
        <f>IF($K4911="Padrão",BDI!$B$17,IF($K4911="Diferenciado",BDI!$E$17,0))</f>
        <v>0.21290000000000001</v>
      </c>
      <c r="H4911" s="140">
        <f t="shared" ca="1" si="229"/>
        <v>812.57</v>
      </c>
      <c r="I4911" s="141">
        <f t="shared" ca="1" si="230"/>
        <v>0</v>
      </c>
      <c r="J4911" s="143"/>
      <c r="K4911" s="144" t="s">
        <v>3103</v>
      </c>
    </row>
    <row r="4912" spans="1:11" hidden="1" x14ac:dyDescent="0.25">
      <c r="A4912" s="137" t="s">
        <v>2986</v>
      </c>
      <c r="B4912" s="138" t="s">
        <v>10757</v>
      </c>
      <c r="C4912" s="139" t="s">
        <v>105</v>
      </c>
      <c r="D4912" s="139">
        <v>0</v>
      </c>
      <c r="E4912" s="140">
        <f ca="1">OFFSET(INDEX(Composições!A:H,MATCH(Orçamentária!A4912,Composições!A:A,0),8),2,0)</f>
        <v>30.448924999999996</v>
      </c>
      <c r="F4912" s="141">
        <f t="shared" ca="1" si="231"/>
        <v>0</v>
      </c>
      <c r="G4912" s="142">
        <f>IF($K4912="Padrão",BDI!$B$17,IF($K4912="Diferenciado",BDI!$E$17,0))</f>
        <v>0.21290000000000001</v>
      </c>
      <c r="H4912" s="140">
        <f t="shared" ca="1" si="229"/>
        <v>36.93</v>
      </c>
      <c r="I4912" s="141">
        <f t="shared" ca="1" si="230"/>
        <v>0</v>
      </c>
      <c r="J4912" s="143"/>
      <c r="K4912" s="144" t="s">
        <v>3103</v>
      </c>
    </row>
    <row r="4913" spans="1:11" hidden="1" x14ac:dyDescent="0.25">
      <c r="A4913" s="137" t="s">
        <v>10758</v>
      </c>
      <c r="B4913" s="138" t="s">
        <v>10759</v>
      </c>
      <c r="C4913" s="139" t="s">
        <v>67</v>
      </c>
      <c r="D4913" s="139">
        <v>0</v>
      </c>
      <c r="E4913" s="140" t="s">
        <v>12</v>
      </c>
      <c r="F4913" s="141" t="str">
        <f t="shared" si="231"/>
        <v/>
      </c>
      <c r="G4913" s="142">
        <f>IF($K4913="Padrão",BDI!$B$17,IF($K4913="Diferenciado",BDI!$E$17,0))</f>
        <v>0.21290000000000001</v>
      </c>
      <c r="H4913" s="140" t="str">
        <f t="shared" si="229"/>
        <v/>
      </c>
      <c r="I4913" s="141" t="str">
        <f t="shared" si="230"/>
        <v/>
      </c>
      <c r="J4913" s="143"/>
      <c r="K4913" s="144" t="s">
        <v>3103</v>
      </c>
    </row>
    <row r="4914" spans="1:11" hidden="1" x14ac:dyDescent="0.25">
      <c r="A4914" s="137" t="s">
        <v>2988</v>
      </c>
      <c r="B4914" s="138" t="s">
        <v>10760</v>
      </c>
      <c r="C4914" s="139" t="s">
        <v>105</v>
      </c>
      <c r="D4914" s="139">
        <v>0</v>
      </c>
      <c r="E4914" s="140">
        <f ca="1">OFFSET(INDEX(Composições!A:H,MATCH(Orçamentária!A4914,Composições!A:A,0),8),2,0)</f>
        <v>97.923833999999971</v>
      </c>
      <c r="F4914" s="141">
        <f t="shared" ca="1" si="231"/>
        <v>0</v>
      </c>
      <c r="G4914" s="142">
        <f>IF($K4914="Padrão",BDI!$B$17,IF($K4914="Diferenciado",BDI!$E$17,0))</f>
        <v>0.21290000000000001</v>
      </c>
      <c r="H4914" s="140">
        <f t="shared" ca="1" si="229"/>
        <v>118.77</v>
      </c>
      <c r="I4914" s="141">
        <f t="shared" ca="1" si="230"/>
        <v>0</v>
      </c>
      <c r="J4914" s="143"/>
      <c r="K4914" s="144" t="s">
        <v>3103</v>
      </c>
    </row>
    <row r="4915" spans="1:11" hidden="1" x14ac:dyDescent="0.25">
      <c r="A4915" s="137" t="s">
        <v>2989</v>
      </c>
      <c r="B4915" s="138" t="s">
        <v>10761</v>
      </c>
      <c r="C4915" s="139" t="s">
        <v>105</v>
      </c>
      <c r="D4915" s="139">
        <v>0</v>
      </c>
      <c r="E4915" s="140">
        <f ca="1">OFFSET(INDEX(Composições!A:H,MATCH(Orçamentária!A4915,Composições!A:A,0),8),2,0)</f>
        <v>65.298895999999985</v>
      </c>
      <c r="F4915" s="141">
        <f t="shared" ca="1" si="231"/>
        <v>0</v>
      </c>
      <c r="G4915" s="142">
        <f>IF($K4915="Padrão",BDI!$B$17,IF($K4915="Diferenciado",BDI!$E$17,0))</f>
        <v>0.21290000000000001</v>
      </c>
      <c r="H4915" s="140">
        <f t="shared" ca="1" si="229"/>
        <v>79.2</v>
      </c>
      <c r="I4915" s="141">
        <f t="shared" ca="1" si="230"/>
        <v>0</v>
      </c>
      <c r="J4915" s="143"/>
      <c r="K4915" s="144" t="s">
        <v>3103</v>
      </c>
    </row>
    <row r="4916" spans="1:11" hidden="1" x14ac:dyDescent="0.25">
      <c r="A4916" s="137" t="s">
        <v>2990</v>
      </c>
      <c r="B4916" s="138" t="s">
        <v>10762</v>
      </c>
      <c r="C4916" s="139" t="s">
        <v>105</v>
      </c>
      <c r="D4916" s="139">
        <v>0</v>
      </c>
      <c r="E4916" s="140">
        <f ca="1">OFFSET(INDEX(Composições!A:H,MATCH(Orçamentária!A4916,Composições!A:A,0),8),2,0)</f>
        <v>87.795930549999994</v>
      </c>
      <c r="F4916" s="141">
        <f t="shared" ca="1" si="231"/>
        <v>0</v>
      </c>
      <c r="G4916" s="142">
        <f>IF($K4916="Padrão",BDI!$B$17,IF($K4916="Diferenciado",BDI!$E$17,0))</f>
        <v>0.21290000000000001</v>
      </c>
      <c r="H4916" s="140">
        <f t="shared" ca="1" si="229"/>
        <v>106.49</v>
      </c>
      <c r="I4916" s="141">
        <f t="shared" ca="1" si="230"/>
        <v>0</v>
      </c>
      <c r="J4916" s="143"/>
      <c r="K4916" s="144" t="s">
        <v>3103</v>
      </c>
    </row>
    <row r="4917" spans="1:11" hidden="1" x14ac:dyDescent="0.25">
      <c r="A4917" s="137" t="s">
        <v>2991</v>
      </c>
      <c r="B4917" s="138" t="s">
        <v>10763</v>
      </c>
      <c r="C4917" s="139" t="s">
        <v>105</v>
      </c>
      <c r="D4917" s="139">
        <v>0</v>
      </c>
      <c r="E4917" s="140">
        <f ca="1">OFFSET(INDEX(Composições!A:H,MATCH(Orçamentária!A4917,Composições!A:A,0),8),2,0)</f>
        <v>58.221066349999994</v>
      </c>
      <c r="F4917" s="141">
        <f t="shared" ca="1" si="231"/>
        <v>0</v>
      </c>
      <c r="G4917" s="142">
        <f>IF($K4917="Padrão",BDI!$B$17,IF($K4917="Diferenciado",BDI!$E$17,0))</f>
        <v>0.21290000000000001</v>
      </c>
      <c r="H4917" s="140">
        <f t="shared" ca="1" si="229"/>
        <v>70.62</v>
      </c>
      <c r="I4917" s="141">
        <f t="shared" ca="1" si="230"/>
        <v>0</v>
      </c>
      <c r="J4917" s="143"/>
      <c r="K4917" s="144" t="s">
        <v>3103</v>
      </c>
    </row>
    <row r="4918" spans="1:11" hidden="1" x14ac:dyDescent="0.25">
      <c r="A4918" s="137" t="s">
        <v>2992</v>
      </c>
      <c r="B4918" s="138" t="s">
        <v>10764</v>
      </c>
      <c r="C4918" s="139" t="s">
        <v>105</v>
      </c>
      <c r="D4918" s="139">
        <v>0</v>
      </c>
      <c r="E4918" s="140">
        <f ca="1">OFFSET(INDEX(Composições!A:H,MATCH(Orçamentária!A4918,Composições!A:A,0),8),2,0)</f>
        <v>141.32085999999998</v>
      </c>
      <c r="F4918" s="141">
        <f t="shared" ca="1" si="231"/>
        <v>0</v>
      </c>
      <c r="G4918" s="142">
        <f>IF($K4918="Padrão",BDI!$B$17,IF($K4918="Diferenciado",BDI!$E$17,0))</f>
        <v>0.21290000000000001</v>
      </c>
      <c r="H4918" s="140">
        <f t="shared" ca="1" si="229"/>
        <v>171.41</v>
      </c>
      <c r="I4918" s="141">
        <f t="shared" ca="1" si="230"/>
        <v>0</v>
      </c>
      <c r="J4918" s="143"/>
      <c r="K4918" s="144" t="s">
        <v>3103</v>
      </c>
    </row>
    <row r="4919" spans="1:11" hidden="1" x14ac:dyDescent="0.25">
      <c r="A4919" s="137" t="s">
        <v>2993</v>
      </c>
      <c r="B4919" s="138" t="s">
        <v>10765</v>
      </c>
      <c r="C4919" s="139" t="s">
        <v>105</v>
      </c>
      <c r="D4919" s="139">
        <v>0</v>
      </c>
      <c r="E4919" s="140">
        <f ca="1">OFFSET(INDEX(Composições!A:H,MATCH(Orçamentária!A4919,Composições!A:A,0),8),2,0)</f>
        <v>292.78368249999994</v>
      </c>
      <c r="F4919" s="141">
        <f t="shared" ca="1" si="231"/>
        <v>0</v>
      </c>
      <c r="G4919" s="142">
        <f>IF($K4919="Padrão",BDI!$B$17,IF($K4919="Diferenciado",BDI!$E$17,0))</f>
        <v>0.21290000000000001</v>
      </c>
      <c r="H4919" s="140">
        <f t="shared" ca="1" si="229"/>
        <v>355.12</v>
      </c>
      <c r="I4919" s="141">
        <f t="shared" ca="1" si="230"/>
        <v>0</v>
      </c>
      <c r="J4919" s="143"/>
      <c r="K4919" s="144" t="s">
        <v>3103</v>
      </c>
    </row>
    <row r="4920" spans="1:11" hidden="1" x14ac:dyDescent="0.25">
      <c r="A4920" s="137" t="s">
        <v>2994</v>
      </c>
      <c r="B4920" s="138" t="s">
        <v>10766</v>
      </c>
      <c r="C4920" s="139" t="s">
        <v>105</v>
      </c>
      <c r="D4920" s="139">
        <v>0</v>
      </c>
      <c r="E4920" s="140">
        <f ca="1">OFFSET(INDEX(Composições!A:H,MATCH(Orçamentária!A4920,Composições!A:A,0),8),2,0)</f>
        <v>187.53454099999999</v>
      </c>
      <c r="F4920" s="141">
        <f t="shared" ca="1" si="231"/>
        <v>0</v>
      </c>
      <c r="G4920" s="142">
        <f>IF($K4920="Padrão",BDI!$B$17,IF($K4920="Diferenciado",BDI!$E$17,0))</f>
        <v>0.21290000000000001</v>
      </c>
      <c r="H4920" s="140">
        <f t="shared" ca="1" si="229"/>
        <v>227.46</v>
      </c>
      <c r="I4920" s="141">
        <f t="shared" ca="1" si="230"/>
        <v>0</v>
      </c>
      <c r="J4920" s="143"/>
      <c r="K4920" s="144" t="s">
        <v>3103</v>
      </c>
    </row>
    <row r="4921" spans="1:11" hidden="1" x14ac:dyDescent="0.25">
      <c r="A4921" s="137" t="s">
        <v>2995</v>
      </c>
      <c r="B4921" s="138" t="s">
        <v>10767</v>
      </c>
      <c r="C4921" s="139" t="s">
        <v>105</v>
      </c>
      <c r="D4921" s="139">
        <v>0</v>
      </c>
      <c r="E4921" s="140">
        <f ca="1">OFFSET(INDEX(Composições!A:H,MATCH(Orçamentária!A4921,Composições!A:A,0),8),2,0)</f>
        <v>27.911294499999997</v>
      </c>
      <c r="F4921" s="141">
        <f t="shared" ca="1" si="231"/>
        <v>0</v>
      </c>
      <c r="G4921" s="142">
        <f>IF($K4921="Padrão",BDI!$B$17,IF($K4921="Diferenciado",BDI!$E$17,0))</f>
        <v>0.21290000000000001</v>
      </c>
      <c r="H4921" s="140">
        <f t="shared" ca="1" si="229"/>
        <v>33.85</v>
      </c>
      <c r="I4921" s="141">
        <f t="shared" ca="1" si="230"/>
        <v>0</v>
      </c>
      <c r="J4921" s="143"/>
      <c r="K4921" s="144" t="s">
        <v>3103</v>
      </c>
    </row>
    <row r="4922" spans="1:11" hidden="1" x14ac:dyDescent="0.25">
      <c r="A4922" s="137" t="s">
        <v>2996</v>
      </c>
      <c r="B4922" s="138" t="s">
        <v>10768</v>
      </c>
      <c r="C4922" s="139" t="s">
        <v>105</v>
      </c>
      <c r="D4922" s="139">
        <v>0</v>
      </c>
      <c r="E4922" s="140">
        <f ca="1">OFFSET(INDEX(Composições!A:H,MATCH(Orçamentária!A4922,Composições!A:A,0),8),2,0)</f>
        <v>32.807062500000001</v>
      </c>
      <c r="F4922" s="141">
        <f t="shared" ca="1" si="231"/>
        <v>0</v>
      </c>
      <c r="G4922" s="142">
        <f>IF($K4922="Padrão",BDI!$B$17,IF($K4922="Diferenciado",BDI!$E$17,0))</f>
        <v>0.21290000000000001</v>
      </c>
      <c r="H4922" s="140">
        <f t="shared" ca="1" si="229"/>
        <v>39.79</v>
      </c>
      <c r="I4922" s="141">
        <f t="shared" ca="1" si="230"/>
        <v>0</v>
      </c>
      <c r="J4922" s="143"/>
      <c r="K4922" s="144" t="s">
        <v>3103</v>
      </c>
    </row>
    <row r="4923" spans="1:11" hidden="1" x14ac:dyDescent="0.25">
      <c r="A4923" s="137" t="s">
        <v>2997</v>
      </c>
      <c r="B4923" s="138" t="s">
        <v>10769</v>
      </c>
      <c r="C4923" s="139" t="s">
        <v>105</v>
      </c>
      <c r="D4923" s="139">
        <v>0</v>
      </c>
      <c r="E4923" s="140">
        <f ca="1">OFFSET(INDEX(Composições!A:H,MATCH(Orçamentária!A4923,Composições!A:A,0),8),2,0)</f>
        <v>43.588278099999997</v>
      </c>
      <c r="F4923" s="141">
        <f t="shared" ca="1" si="231"/>
        <v>0</v>
      </c>
      <c r="G4923" s="142">
        <f>IF($K4923="Padrão",BDI!$B$17,IF($K4923="Diferenciado",BDI!$E$17,0))</f>
        <v>0.21290000000000001</v>
      </c>
      <c r="H4923" s="140">
        <f t="shared" ca="1" si="229"/>
        <v>52.87</v>
      </c>
      <c r="I4923" s="141">
        <f t="shared" ca="1" si="230"/>
        <v>0</v>
      </c>
      <c r="J4923" s="143"/>
      <c r="K4923" s="144" t="s">
        <v>3103</v>
      </c>
    </row>
    <row r="4924" spans="1:11" hidden="1" x14ac:dyDescent="0.25">
      <c r="A4924" s="137" t="s">
        <v>2998</v>
      </c>
      <c r="B4924" s="138" t="s">
        <v>2999</v>
      </c>
      <c r="C4924" s="139" t="s">
        <v>105</v>
      </c>
      <c r="D4924" s="139">
        <v>0</v>
      </c>
      <c r="E4924" s="140">
        <f ca="1">OFFSET(INDEX(Composições!A:H,MATCH(Orçamentária!A4924,Composições!A:A,0),8),2,0)</f>
        <v>18.808214</v>
      </c>
      <c r="F4924" s="141">
        <f t="shared" ca="1" si="231"/>
        <v>0</v>
      </c>
      <c r="G4924" s="142">
        <f>IF($K4924="Padrão",BDI!$B$17,IF($K4924="Diferenciado",BDI!$E$17,0))</f>
        <v>0.21290000000000001</v>
      </c>
      <c r="H4924" s="140">
        <f t="shared" ca="1" si="229"/>
        <v>22.81</v>
      </c>
      <c r="I4924" s="141">
        <f t="shared" ca="1" si="230"/>
        <v>0</v>
      </c>
      <c r="J4924" s="143"/>
      <c r="K4924" s="144" t="s">
        <v>3103</v>
      </c>
    </row>
    <row r="4925" spans="1:11" hidden="1" x14ac:dyDescent="0.25">
      <c r="A4925" s="137" t="s">
        <v>10770</v>
      </c>
      <c r="B4925" s="138" t="s">
        <v>10771</v>
      </c>
      <c r="C4925" s="139" t="s">
        <v>1789</v>
      </c>
      <c r="D4925" s="139">
        <v>0</v>
      </c>
      <c r="E4925" s="140" t="s">
        <v>12</v>
      </c>
      <c r="F4925" s="141" t="str">
        <f t="shared" si="231"/>
        <v/>
      </c>
      <c r="G4925" s="142">
        <f>IF($K4925="Padrão",BDI!$B$17,IF($K4925="Diferenciado",BDI!$E$17,0))</f>
        <v>0.21290000000000001</v>
      </c>
      <c r="H4925" s="140" t="str">
        <f t="shared" si="229"/>
        <v/>
      </c>
      <c r="I4925" s="141" t="str">
        <f t="shared" si="230"/>
        <v/>
      </c>
      <c r="J4925" s="143"/>
      <c r="K4925" s="144" t="s">
        <v>3103</v>
      </c>
    </row>
    <row r="4926" spans="1:11" hidden="1" x14ac:dyDescent="0.25">
      <c r="A4926" s="137" t="s">
        <v>3000</v>
      </c>
      <c r="B4926" s="138" t="s">
        <v>10772</v>
      </c>
      <c r="C4926" s="139" t="s">
        <v>1789</v>
      </c>
      <c r="D4926" s="139">
        <v>0</v>
      </c>
      <c r="E4926" s="140">
        <f ca="1">OFFSET(INDEX(Composições!A:H,MATCH(Orçamentária!A4926,Composições!A:A,0),8),2,0)</f>
        <v>21.754999999999999</v>
      </c>
      <c r="F4926" s="141">
        <f t="shared" ca="1" si="231"/>
        <v>0</v>
      </c>
      <c r="G4926" s="142">
        <f>IF($K4926="Padrão",BDI!$B$17,IF($K4926="Diferenciado",BDI!$E$17,0))</f>
        <v>0.21290000000000001</v>
      </c>
      <c r="H4926" s="140">
        <f t="shared" ca="1" si="229"/>
        <v>26.39</v>
      </c>
      <c r="I4926" s="141">
        <f t="shared" ca="1" si="230"/>
        <v>0</v>
      </c>
      <c r="J4926" s="143"/>
      <c r="K4926" s="144" t="s">
        <v>3103</v>
      </c>
    </row>
    <row r="4927" spans="1:11" hidden="1" x14ac:dyDescent="0.25">
      <c r="A4927" s="137" t="s">
        <v>3001</v>
      </c>
      <c r="B4927" s="138" t="s">
        <v>10773</v>
      </c>
      <c r="C4927" s="139" t="s">
        <v>71</v>
      </c>
      <c r="D4927" s="139">
        <v>0</v>
      </c>
      <c r="E4927" s="140">
        <f ca="1">OFFSET(INDEX(Composições!A:H,MATCH(Orçamentária!A4927,Composições!A:A,0),8),2,0)</f>
        <v>99.274999999999991</v>
      </c>
      <c r="F4927" s="141">
        <f t="shared" ca="1" si="231"/>
        <v>0</v>
      </c>
      <c r="G4927" s="142">
        <f>IF($K4927="Padrão",BDI!$B$17,IF($K4927="Diferenciado",BDI!$E$17,0))</f>
        <v>0.21290000000000001</v>
      </c>
      <c r="H4927" s="140">
        <f t="shared" ca="1" si="229"/>
        <v>120.41</v>
      </c>
      <c r="I4927" s="141">
        <f t="shared" ca="1" si="230"/>
        <v>0</v>
      </c>
      <c r="J4927" s="143"/>
      <c r="K4927" s="144" t="s">
        <v>3103</v>
      </c>
    </row>
    <row r="4928" spans="1:11" hidden="1" x14ac:dyDescent="0.25">
      <c r="A4928" s="137" t="s">
        <v>10774</v>
      </c>
      <c r="B4928" s="138" t="s">
        <v>10775</v>
      </c>
      <c r="C4928" s="139" t="s">
        <v>71</v>
      </c>
      <c r="D4928" s="139">
        <v>0</v>
      </c>
      <c r="E4928" s="140" t="s">
        <v>12</v>
      </c>
      <c r="F4928" s="141" t="str">
        <f t="shared" si="231"/>
        <v/>
      </c>
      <c r="G4928" s="142">
        <f>IF($K4928="Padrão",BDI!$B$17,IF($K4928="Diferenciado",BDI!$E$17,0))</f>
        <v>0.21290000000000001</v>
      </c>
      <c r="H4928" s="140" t="str">
        <f t="shared" si="229"/>
        <v/>
      </c>
      <c r="I4928" s="141" t="str">
        <f t="shared" si="230"/>
        <v/>
      </c>
      <c r="J4928" s="143"/>
      <c r="K4928" s="144" t="s">
        <v>3103</v>
      </c>
    </row>
    <row r="4929" spans="1:11" hidden="1" x14ac:dyDescent="0.25">
      <c r="A4929" s="137" t="s">
        <v>10776</v>
      </c>
      <c r="B4929" s="138" t="s">
        <v>10777</v>
      </c>
      <c r="C4929" s="139" t="s">
        <v>71</v>
      </c>
      <c r="D4929" s="139">
        <v>0</v>
      </c>
      <c r="E4929" s="140" t="s">
        <v>12</v>
      </c>
      <c r="F4929" s="141" t="str">
        <f t="shared" si="231"/>
        <v/>
      </c>
      <c r="G4929" s="142">
        <f>IF($K4929="Padrão",BDI!$B$17,IF($K4929="Diferenciado",BDI!$E$17,0))</f>
        <v>0.21290000000000001</v>
      </c>
      <c r="H4929" s="140" t="str">
        <f t="shared" si="229"/>
        <v/>
      </c>
      <c r="I4929" s="141" t="str">
        <f t="shared" si="230"/>
        <v/>
      </c>
      <c r="J4929" s="143"/>
      <c r="K4929" s="144" t="s">
        <v>3103</v>
      </c>
    </row>
    <row r="4930" spans="1:11" hidden="1" x14ac:dyDescent="0.25">
      <c r="A4930" s="137" t="s">
        <v>10778</v>
      </c>
      <c r="B4930" s="138" t="s">
        <v>10779</v>
      </c>
      <c r="C4930" s="139" t="s">
        <v>71</v>
      </c>
      <c r="D4930" s="139">
        <v>0</v>
      </c>
      <c r="E4930" s="140" t="s">
        <v>12</v>
      </c>
      <c r="F4930" s="141" t="str">
        <f t="shared" si="231"/>
        <v/>
      </c>
      <c r="G4930" s="142">
        <f>IF($K4930="Padrão",BDI!$B$17,IF($K4930="Diferenciado",BDI!$E$17,0))</f>
        <v>0.21290000000000001</v>
      </c>
      <c r="H4930" s="140" t="str">
        <f t="shared" si="229"/>
        <v/>
      </c>
      <c r="I4930" s="141" t="str">
        <f t="shared" si="230"/>
        <v/>
      </c>
      <c r="J4930" s="143"/>
      <c r="K4930" s="144" t="s">
        <v>3103</v>
      </c>
    </row>
    <row r="4931" spans="1:11" hidden="1" x14ac:dyDescent="0.25">
      <c r="A4931" s="137" t="s">
        <v>10780</v>
      </c>
      <c r="B4931" s="138" t="s">
        <v>10781</v>
      </c>
      <c r="C4931" s="139" t="s">
        <v>71</v>
      </c>
      <c r="D4931" s="139">
        <v>0</v>
      </c>
      <c r="E4931" s="140" t="s">
        <v>12</v>
      </c>
      <c r="F4931" s="141" t="str">
        <f t="shared" si="231"/>
        <v/>
      </c>
      <c r="G4931" s="142">
        <f>IF($K4931="Padrão",BDI!$B$17,IF($K4931="Diferenciado",BDI!$E$17,0))</f>
        <v>0.21290000000000001</v>
      </c>
      <c r="H4931" s="140" t="str">
        <f t="shared" si="229"/>
        <v/>
      </c>
      <c r="I4931" s="141" t="str">
        <f t="shared" si="230"/>
        <v/>
      </c>
      <c r="J4931" s="143"/>
      <c r="K4931" s="144" t="s">
        <v>3103</v>
      </c>
    </row>
    <row r="4932" spans="1:11" hidden="1" x14ac:dyDescent="0.25">
      <c r="A4932" s="137" t="s">
        <v>10782</v>
      </c>
      <c r="B4932" s="138" t="s">
        <v>10783</v>
      </c>
      <c r="C4932" s="139" t="s">
        <v>10360</v>
      </c>
      <c r="D4932" s="139">
        <v>0</v>
      </c>
      <c r="E4932" s="140" t="s">
        <v>12</v>
      </c>
      <c r="F4932" s="141" t="str">
        <f t="shared" si="231"/>
        <v/>
      </c>
      <c r="G4932" s="142">
        <f>IF($K4932="Padrão",BDI!$B$17,IF($K4932="Diferenciado",BDI!$E$17,0))</f>
        <v>0.21290000000000001</v>
      </c>
      <c r="H4932" s="140" t="str">
        <f t="shared" si="229"/>
        <v/>
      </c>
      <c r="I4932" s="141" t="str">
        <f t="shared" si="230"/>
        <v/>
      </c>
      <c r="J4932" s="143"/>
      <c r="K4932" s="144" t="s">
        <v>3103</v>
      </c>
    </row>
    <row r="4933" spans="1:11" hidden="1" x14ac:dyDescent="0.25">
      <c r="A4933" s="137" t="s">
        <v>10784</v>
      </c>
      <c r="B4933" s="138" t="s">
        <v>10785</v>
      </c>
      <c r="C4933" s="139" t="s">
        <v>10360</v>
      </c>
      <c r="D4933" s="139">
        <v>0</v>
      </c>
      <c r="E4933" s="140" t="s">
        <v>12</v>
      </c>
      <c r="F4933" s="141" t="str">
        <f t="shared" si="231"/>
        <v/>
      </c>
      <c r="G4933" s="142">
        <f>IF($K4933="Padrão",BDI!$B$17,IF($K4933="Diferenciado",BDI!$E$17,0))</f>
        <v>0.21290000000000001</v>
      </c>
      <c r="H4933" s="140" t="str">
        <f t="shared" si="229"/>
        <v/>
      </c>
      <c r="I4933" s="141" t="str">
        <f t="shared" si="230"/>
        <v/>
      </c>
      <c r="J4933" s="143"/>
      <c r="K4933" s="144" t="s">
        <v>3103</v>
      </c>
    </row>
    <row r="4934" spans="1:11" hidden="1" x14ac:dyDescent="0.25">
      <c r="A4934" s="137" t="s">
        <v>10786</v>
      </c>
      <c r="B4934" s="138" t="s">
        <v>10787</v>
      </c>
      <c r="C4934" s="139" t="s">
        <v>10360</v>
      </c>
      <c r="D4934" s="139">
        <v>0</v>
      </c>
      <c r="E4934" s="140" t="s">
        <v>12</v>
      </c>
      <c r="F4934" s="141" t="str">
        <f t="shared" si="231"/>
        <v/>
      </c>
      <c r="G4934" s="142">
        <f>IF($K4934="Padrão",BDI!$B$17,IF($K4934="Diferenciado",BDI!$E$17,0))</f>
        <v>0.21290000000000001</v>
      </c>
      <c r="H4934" s="140" t="str">
        <f t="shared" ref="H4934:H4997" si="232">IF(ISNUMBER(E4934),ROUND(E4934*(1+G4934),2),"")</f>
        <v/>
      </c>
      <c r="I4934" s="141" t="str">
        <f t="shared" ref="I4934:I4997" si="233">IF(ISNUMBER(E4934),ROUND(H4934*D4934,2),"")</f>
        <v/>
      </c>
      <c r="J4934" s="143"/>
      <c r="K4934" s="144" t="s">
        <v>3103</v>
      </c>
    </row>
    <row r="4935" spans="1:11" hidden="1" x14ac:dyDescent="0.25">
      <c r="A4935" s="137" t="s">
        <v>10788</v>
      </c>
      <c r="B4935" s="138" t="s">
        <v>10789</v>
      </c>
      <c r="C4935" s="139" t="s">
        <v>10360</v>
      </c>
      <c r="D4935" s="139">
        <v>0</v>
      </c>
      <c r="E4935" s="140" t="s">
        <v>12</v>
      </c>
      <c r="F4935" s="141" t="str">
        <f t="shared" si="231"/>
        <v/>
      </c>
      <c r="G4935" s="142">
        <f>IF($K4935="Padrão",BDI!$B$17,IF($K4935="Diferenciado",BDI!$E$17,0))</f>
        <v>0.21290000000000001</v>
      </c>
      <c r="H4935" s="140" t="str">
        <f t="shared" si="232"/>
        <v/>
      </c>
      <c r="I4935" s="141" t="str">
        <f t="shared" si="233"/>
        <v/>
      </c>
      <c r="J4935" s="143"/>
      <c r="K4935" s="144" t="s">
        <v>3103</v>
      </c>
    </row>
    <row r="4936" spans="1:11" hidden="1" x14ac:dyDescent="0.25">
      <c r="A4936" s="137" t="s">
        <v>10790</v>
      </c>
      <c r="B4936" s="138" t="s">
        <v>10791</v>
      </c>
      <c r="C4936" s="139" t="s">
        <v>10360</v>
      </c>
      <c r="D4936" s="139">
        <v>0</v>
      </c>
      <c r="E4936" s="140" t="s">
        <v>12</v>
      </c>
      <c r="F4936" s="141" t="str">
        <f t="shared" si="231"/>
        <v/>
      </c>
      <c r="G4936" s="142">
        <f>IF($K4936="Padrão",BDI!$B$17,IF($K4936="Diferenciado",BDI!$E$17,0))</f>
        <v>0.21290000000000001</v>
      </c>
      <c r="H4936" s="140" t="str">
        <f t="shared" si="232"/>
        <v/>
      </c>
      <c r="I4936" s="141" t="str">
        <f t="shared" si="233"/>
        <v/>
      </c>
      <c r="J4936" s="143"/>
      <c r="K4936" s="144" t="s">
        <v>3103</v>
      </c>
    </row>
    <row r="4937" spans="1:11" hidden="1" x14ac:dyDescent="0.25">
      <c r="A4937" s="137" t="s">
        <v>10792</v>
      </c>
      <c r="B4937" s="138" t="s">
        <v>10793</v>
      </c>
      <c r="C4937" s="139" t="s">
        <v>10360</v>
      </c>
      <c r="D4937" s="139">
        <v>0</v>
      </c>
      <c r="E4937" s="140" t="s">
        <v>12</v>
      </c>
      <c r="F4937" s="141" t="str">
        <f t="shared" si="231"/>
        <v/>
      </c>
      <c r="G4937" s="142">
        <f>IF($K4937="Padrão",BDI!$B$17,IF($K4937="Diferenciado",BDI!$E$17,0))</f>
        <v>0.21290000000000001</v>
      </c>
      <c r="H4937" s="140" t="str">
        <f t="shared" si="232"/>
        <v/>
      </c>
      <c r="I4937" s="141" t="str">
        <f t="shared" si="233"/>
        <v/>
      </c>
      <c r="J4937" s="143"/>
      <c r="K4937" s="144" t="s">
        <v>3103</v>
      </c>
    </row>
    <row r="4938" spans="1:11" hidden="1" x14ac:dyDescent="0.25">
      <c r="A4938" s="137" t="s">
        <v>10794</v>
      </c>
      <c r="B4938" s="138" t="s">
        <v>10795</v>
      </c>
      <c r="C4938" s="139" t="s">
        <v>10360</v>
      </c>
      <c r="D4938" s="139">
        <v>0</v>
      </c>
      <c r="E4938" s="140" t="s">
        <v>12</v>
      </c>
      <c r="F4938" s="141" t="str">
        <f t="shared" si="231"/>
        <v/>
      </c>
      <c r="G4938" s="142">
        <f>IF($K4938="Padrão",BDI!$B$17,IF($K4938="Diferenciado",BDI!$E$17,0))</f>
        <v>0.21290000000000001</v>
      </c>
      <c r="H4938" s="140" t="str">
        <f t="shared" si="232"/>
        <v/>
      </c>
      <c r="I4938" s="141" t="str">
        <f t="shared" si="233"/>
        <v/>
      </c>
      <c r="J4938" s="143"/>
      <c r="K4938" s="144" t="s">
        <v>3103</v>
      </c>
    </row>
    <row r="4939" spans="1:11" hidden="1" x14ac:dyDescent="0.25">
      <c r="A4939" s="137" t="s">
        <v>10796</v>
      </c>
      <c r="B4939" s="138" t="s">
        <v>10797</v>
      </c>
      <c r="C4939" s="139" t="s">
        <v>10360</v>
      </c>
      <c r="D4939" s="139">
        <v>0</v>
      </c>
      <c r="E4939" s="140" t="s">
        <v>12</v>
      </c>
      <c r="F4939" s="141" t="str">
        <f t="shared" si="231"/>
        <v/>
      </c>
      <c r="G4939" s="142">
        <f>IF($K4939="Padrão",BDI!$B$17,IF($K4939="Diferenciado",BDI!$E$17,0))</f>
        <v>0.21290000000000001</v>
      </c>
      <c r="H4939" s="140" t="str">
        <f t="shared" si="232"/>
        <v/>
      </c>
      <c r="I4939" s="141" t="str">
        <f t="shared" si="233"/>
        <v/>
      </c>
      <c r="J4939" s="143"/>
      <c r="K4939" s="144" t="s">
        <v>3103</v>
      </c>
    </row>
    <row r="4940" spans="1:11" hidden="1" x14ac:dyDescent="0.25">
      <c r="A4940" s="137" t="s">
        <v>10798</v>
      </c>
      <c r="B4940" s="138" t="s">
        <v>10799</v>
      </c>
      <c r="C4940" s="139" t="s">
        <v>10360</v>
      </c>
      <c r="D4940" s="139">
        <v>0</v>
      </c>
      <c r="E4940" s="140" t="s">
        <v>12</v>
      </c>
      <c r="F4940" s="141" t="str">
        <f t="shared" si="231"/>
        <v/>
      </c>
      <c r="G4940" s="142">
        <f>IF($K4940="Padrão",BDI!$B$17,IF($K4940="Diferenciado",BDI!$E$17,0))</f>
        <v>0.21290000000000001</v>
      </c>
      <c r="H4940" s="140" t="str">
        <f t="shared" si="232"/>
        <v/>
      </c>
      <c r="I4940" s="141" t="str">
        <f t="shared" si="233"/>
        <v/>
      </c>
      <c r="J4940" s="143"/>
      <c r="K4940" s="144" t="s">
        <v>3103</v>
      </c>
    </row>
    <row r="4941" spans="1:11" hidden="1" x14ac:dyDescent="0.25">
      <c r="A4941" s="137" t="s">
        <v>10800</v>
      </c>
      <c r="B4941" s="138" t="s">
        <v>10801</v>
      </c>
      <c r="C4941" s="139" t="s">
        <v>10360</v>
      </c>
      <c r="D4941" s="139">
        <v>0</v>
      </c>
      <c r="E4941" s="140" t="s">
        <v>12</v>
      </c>
      <c r="F4941" s="141" t="str">
        <f t="shared" si="231"/>
        <v/>
      </c>
      <c r="G4941" s="142">
        <f>IF($K4941="Padrão",BDI!$B$17,IF($K4941="Diferenciado",BDI!$E$17,0))</f>
        <v>0.21290000000000001</v>
      </c>
      <c r="H4941" s="140" t="str">
        <f t="shared" si="232"/>
        <v/>
      </c>
      <c r="I4941" s="141" t="str">
        <f t="shared" si="233"/>
        <v/>
      </c>
      <c r="J4941" s="143"/>
      <c r="K4941" s="144" t="s">
        <v>3103</v>
      </c>
    </row>
    <row r="4942" spans="1:11" hidden="1" x14ac:dyDescent="0.25">
      <c r="A4942" s="137" t="s">
        <v>10802</v>
      </c>
      <c r="B4942" s="138" t="s">
        <v>10803</v>
      </c>
      <c r="C4942" s="139" t="s">
        <v>10360</v>
      </c>
      <c r="D4942" s="139">
        <v>0</v>
      </c>
      <c r="E4942" s="140" t="s">
        <v>12</v>
      </c>
      <c r="F4942" s="141" t="str">
        <f t="shared" ref="F4942:F5005" si="234">IF(ISNUMBER(E4942),D4942*E4942,"")</f>
        <v/>
      </c>
      <c r="G4942" s="142">
        <f>IF($K4942="Padrão",BDI!$B$17,IF($K4942="Diferenciado",BDI!$E$17,0))</f>
        <v>0.21290000000000001</v>
      </c>
      <c r="H4942" s="140" t="str">
        <f t="shared" si="232"/>
        <v/>
      </c>
      <c r="I4942" s="141" t="str">
        <f t="shared" si="233"/>
        <v/>
      </c>
      <c r="J4942" s="143"/>
      <c r="K4942" s="144" t="s">
        <v>3103</v>
      </c>
    </row>
    <row r="4943" spans="1:11" hidden="1" x14ac:dyDescent="0.25">
      <c r="A4943" s="137" t="s">
        <v>10804</v>
      </c>
      <c r="B4943" s="138" t="s">
        <v>10805</v>
      </c>
      <c r="C4943" s="139" t="s">
        <v>10360</v>
      </c>
      <c r="D4943" s="139">
        <v>0</v>
      </c>
      <c r="E4943" s="140" t="s">
        <v>12</v>
      </c>
      <c r="F4943" s="141" t="str">
        <f t="shared" si="234"/>
        <v/>
      </c>
      <c r="G4943" s="142">
        <f>IF($K4943="Padrão",BDI!$B$17,IF($K4943="Diferenciado",BDI!$E$17,0))</f>
        <v>0.21290000000000001</v>
      </c>
      <c r="H4943" s="140" t="str">
        <f t="shared" si="232"/>
        <v/>
      </c>
      <c r="I4943" s="141" t="str">
        <f t="shared" si="233"/>
        <v/>
      </c>
      <c r="J4943" s="143"/>
      <c r="K4943" s="144" t="s">
        <v>3103</v>
      </c>
    </row>
    <row r="4944" spans="1:11" hidden="1" x14ac:dyDescent="0.25">
      <c r="A4944" s="137" t="s">
        <v>10806</v>
      </c>
      <c r="B4944" s="138" t="s">
        <v>10807</v>
      </c>
      <c r="C4944" s="139" t="s">
        <v>10360</v>
      </c>
      <c r="D4944" s="139">
        <v>0</v>
      </c>
      <c r="E4944" s="140" t="s">
        <v>12</v>
      </c>
      <c r="F4944" s="141" t="str">
        <f t="shared" si="234"/>
        <v/>
      </c>
      <c r="G4944" s="142">
        <f>IF($K4944="Padrão",BDI!$B$17,IF($K4944="Diferenciado",BDI!$E$17,0))</f>
        <v>0.21290000000000001</v>
      </c>
      <c r="H4944" s="140" t="str">
        <f t="shared" si="232"/>
        <v/>
      </c>
      <c r="I4944" s="141" t="str">
        <f t="shared" si="233"/>
        <v/>
      </c>
      <c r="J4944" s="143"/>
      <c r="K4944" s="144" t="s">
        <v>3103</v>
      </c>
    </row>
    <row r="4945" spans="1:11" hidden="1" x14ac:dyDescent="0.25">
      <c r="A4945" s="137" t="s">
        <v>10808</v>
      </c>
      <c r="B4945" s="138" t="s">
        <v>10809</v>
      </c>
      <c r="C4945" s="139" t="s">
        <v>10360</v>
      </c>
      <c r="D4945" s="139">
        <v>0</v>
      </c>
      <c r="E4945" s="140" t="s">
        <v>12</v>
      </c>
      <c r="F4945" s="141" t="str">
        <f t="shared" si="234"/>
        <v/>
      </c>
      <c r="G4945" s="142">
        <f>IF($K4945="Padrão",BDI!$B$17,IF($K4945="Diferenciado",BDI!$E$17,0))</f>
        <v>0.21290000000000001</v>
      </c>
      <c r="H4945" s="140" t="str">
        <f t="shared" si="232"/>
        <v/>
      </c>
      <c r="I4945" s="141" t="str">
        <f t="shared" si="233"/>
        <v/>
      </c>
      <c r="J4945" s="143"/>
      <c r="K4945" s="144" t="s">
        <v>3103</v>
      </c>
    </row>
    <row r="4946" spans="1:11" hidden="1" x14ac:dyDescent="0.25">
      <c r="A4946" s="137" t="s">
        <v>10810</v>
      </c>
      <c r="B4946" s="138" t="s">
        <v>10811</v>
      </c>
      <c r="C4946" s="139" t="s">
        <v>10360</v>
      </c>
      <c r="D4946" s="139">
        <v>0</v>
      </c>
      <c r="E4946" s="140" t="s">
        <v>12</v>
      </c>
      <c r="F4946" s="141" t="str">
        <f t="shared" si="234"/>
        <v/>
      </c>
      <c r="G4946" s="142">
        <f>IF($K4946="Padrão",BDI!$B$17,IF($K4946="Diferenciado",BDI!$E$17,0))</f>
        <v>0.21290000000000001</v>
      </c>
      <c r="H4946" s="140" t="str">
        <f t="shared" si="232"/>
        <v/>
      </c>
      <c r="I4946" s="141" t="str">
        <f t="shared" si="233"/>
        <v/>
      </c>
      <c r="J4946" s="143"/>
      <c r="K4946" s="144" t="s">
        <v>3103</v>
      </c>
    </row>
    <row r="4947" spans="1:11" hidden="1" x14ac:dyDescent="0.25">
      <c r="A4947" s="137" t="s">
        <v>10812</v>
      </c>
      <c r="B4947" s="138" t="s">
        <v>10813</v>
      </c>
      <c r="C4947" s="139" t="s">
        <v>10360</v>
      </c>
      <c r="D4947" s="139">
        <v>0</v>
      </c>
      <c r="E4947" s="140" t="s">
        <v>12</v>
      </c>
      <c r="F4947" s="141" t="str">
        <f t="shared" si="234"/>
        <v/>
      </c>
      <c r="G4947" s="142">
        <f>IF($K4947="Padrão",BDI!$B$17,IF($K4947="Diferenciado",BDI!$E$17,0))</f>
        <v>0.21290000000000001</v>
      </c>
      <c r="H4947" s="140" t="str">
        <f t="shared" si="232"/>
        <v/>
      </c>
      <c r="I4947" s="141" t="str">
        <f t="shared" si="233"/>
        <v/>
      </c>
      <c r="J4947" s="143"/>
      <c r="K4947" s="144" t="s">
        <v>3103</v>
      </c>
    </row>
    <row r="4948" spans="1:11" hidden="1" x14ac:dyDescent="0.25">
      <c r="A4948" s="137" t="s">
        <v>10814</v>
      </c>
      <c r="B4948" s="138" t="s">
        <v>10815</v>
      </c>
      <c r="C4948" s="139" t="s">
        <v>10360</v>
      </c>
      <c r="D4948" s="139">
        <v>0</v>
      </c>
      <c r="E4948" s="140" t="s">
        <v>12</v>
      </c>
      <c r="F4948" s="141" t="str">
        <f t="shared" si="234"/>
        <v/>
      </c>
      <c r="G4948" s="142">
        <f>IF($K4948="Padrão",BDI!$B$17,IF($K4948="Diferenciado",BDI!$E$17,0))</f>
        <v>0.21290000000000001</v>
      </c>
      <c r="H4948" s="140" t="str">
        <f t="shared" si="232"/>
        <v/>
      </c>
      <c r="I4948" s="141" t="str">
        <f t="shared" si="233"/>
        <v/>
      </c>
      <c r="J4948" s="143"/>
      <c r="K4948" s="144" t="s">
        <v>3103</v>
      </c>
    </row>
    <row r="4949" spans="1:11" hidden="1" x14ac:dyDescent="0.25">
      <c r="A4949" s="137" t="s">
        <v>10816</v>
      </c>
      <c r="B4949" s="138" t="s">
        <v>10817</v>
      </c>
      <c r="C4949" s="139" t="s">
        <v>10360</v>
      </c>
      <c r="D4949" s="139">
        <v>0</v>
      </c>
      <c r="E4949" s="140" t="s">
        <v>12</v>
      </c>
      <c r="F4949" s="141" t="str">
        <f t="shared" si="234"/>
        <v/>
      </c>
      <c r="G4949" s="142">
        <f>IF($K4949="Padrão",BDI!$B$17,IF($K4949="Diferenciado",BDI!$E$17,0))</f>
        <v>0.21290000000000001</v>
      </c>
      <c r="H4949" s="140" t="str">
        <f t="shared" si="232"/>
        <v/>
      </c>
      <c r="I4949" s="141" t="str">
        <f t="shared" si="233"/>
        <v/>
      </c>
      <c r="J4949" s="143"/>
      <c r="K4949" s="144" t="s">
        <v>3103</v>
      </c>
    </row>
    <row r="4950" spans="1:11" hidden="1" x14ac:dyDescent="0.25">
      <c r="A4950" s="137" t="s">
        <v>10818</v>
      </c>
      <c r="B4950" s="138" t="s">
        <v>10819</v>
      </c>
      <c r="C4950" s="139" t="s">
        <v>10360</v>
      </c>
      <c r="D4950" s="139">
        <v>0</v>
      </c>
      <c r="E4950" s="140" t="s">
        <v>12</v>
      </c>
      <c r="F4950" s="141" t="str">
        <f t="shared" si="234"/>
        <v/>
      </c>
      <c r="G4950" s="142">
        <f>IF($K4950="Padrão",BDI!$B$17,IF($K4950="Diferenciado",BDI!$E$17,0))</f>
        <v>0.21290000000000001</v>
      </c>
      <c r="H4950" s="140" t="str">
        <f t="shared" si="232"/>
        <v/>
      </c>
      <c r="I4950" s="141" t="str">
        <f t="shared" si="233"/>
        <v/>
      </c>
      <c r="J4950" s="143"/>
      <c r="K4950" s="144" t="s">
        <v>3103</v>
      </c>
    </row>
    <row r="4951" spans="1:11" hidden="1" x14ac:dyDescent="0.25">
      <c r="A4951" s="137" t="s">
        <v>10820</v>
      </c>
      <c r="B4951" s="138" t="s">
        <v>10821</v>
      </c>
      <c r="C4951" s="139" t="s">
        <v>10360</v>
      </c>
      <c r="D4951" s="139">
        <v>0</v>
      </c>
      <c r="E4951" s="140" t="s">
        <v>12</v>
      </c>
      <c r="F4951" s="141" t="str">
        <f t="shared" si="234"/>
        <v/>
      </c>
      <c r="G4951" s="142">
        <f>IF($K4951="Padrão",BDI!$B$17,IF($K4951="Diferenciado",BDI!$E$17,0))</f>
        <v>0.21290000000000001</v>
      </c>
      <c r="H4951" s="140" t="str">
        <f t="shared" si="232"/>
        <v/>
      </c>
      <c r="I4951" s="141" t="str">
        <f t="shared" si="233"/>
        <v/>
      </c>
      <c r="J4951" s="143"/>
      <c r="K4951" s="144" t="s">
        <v>3103</v>
      </c>
    </row>
    <row r="4952" spans="1:11" hidden="1" x14ac:dyDescent="0.25">
      <c r="A4952" s="137" t="s">
        <v>10822</v>
      </c>
      <c r="B4952" s="138" t="s">
        <v>10823</v>
      </c>
      <c r="C4952" s="139" t="s">
        <v>10360</v>
      </c>
      <c r="D4952" s="139">
        <v>0</v>
      </c>
      <c r="E4952" s="140" t="s">
        <v>12</v>
      </c>
      <c r="F4952" s="141" t="str">
        <f t="shared" si="234"/>
        <v/>
      </c>
      <c r="G4952" s="142">
        <f>IF($K4952="Padrão",BDI!$B$17,IF($K4952="Diferenciado",BDI!$E$17,0))</f>
        <v>0.21290000000000001</v>
      </c>
      <c r="H4952" s="140" t="str">
        <f t="shared" si="232"/>
        <v/>
      </c>
      <c r="I4952" s="141" t="str">
        <f t="shared" si="233"/>
        <v/>
      </c>
      <c r="J4952" s="143"/>
      <c r="K4952" s="144" t="s">
        <v>3103</v>
      </c>
    </row>
    <row r="4953" spans="1:11" hidden="1" x14ac:dyDescent="0.25">
      <c r="A4953" s="137" t="s">
        <v>10824</v>
      </c>
      <c r="B4953" s="138" t="s">
        <v>10825</v>
      </c>
      <c r="C4953" s="139" t="s">
        <v>10360</v>
      </c>
      <c r="D4953" s="139">
        <v>0</v>
      </c>
      <c r="E4953" s="140" t="s">
        <v>12</v>
      </c>
      <c r="F4953" s="141" t="str">
        <f t="shared" si="234"/>
        <v/>
      </c>
      <c r="G4953" s="142">
        <f>IF($K4953="Padrão",BDI!$B$17,IF($K4953="Diferenciado",BDI!$E$17,0))</f>
        <v>0.21290000000000001</v>
      </c>
      <c r="H4953" s="140" t="str">
        <f t="shared" si="232"/>
        <v/>
      </c>
      <c r="I4953" s="141" t="str">
        <f t="shared" si="233"/>
        <v/>
      </c>
      <c r="J4953" s="143"/>
      <c r="K4953" s="144" t="s">
        <v>3103</v>
      </c>
    </row>
    <row r="4954" spans="1:11" hidden="1" x14ac:dyDescent="0.25">
      <c r="A4954" s="137" t="s">
        <v>10826</v>
      </c>
      <c r="B4954" s="138" t="s">
        <v>10827</v>
      </c>
      <c r="C4954" s="139" t="s">
        <v>10360</v>
      </c>
      <c r="D4954" s="139">
        <v>0</v>
      </c>
      <c r="E4954" s="140" t="s">
        <v>12</v>
      </c>
      <c r="F4954" s="141" t="str">
        <f t="shared" si="234"/>
        <v/>
      </c>
      <c r="G4954" s="142">
        <f>IF($K4954="Padrão",BDI!$B$17,IF($K4954="Diferenciado",BDI!$E$17,0))</f>
        <v>0.21290000000000001</v>
      </c>
      <c r="H4954" s="140" t="str">
        <f t="shared" si="232"/>
        <v/>
      </c>
      <c r="I4954" s="141" t="str">
        <f t="shared" si="233"/>
        <v/>
      </c>
      <c r="J4954" s="143"/>
      <c r="K4954" s="144" t="s">
        <v>3103</v>
      </c>
    </row>
    <row r="4955" spans="1:11" hidden="1" x14ac:dyDescent="0.25">
      <c r="A4955" s="137" t="s">
        <v>10828</v>
      </c>
      <c r="B4955" s="138" t="s">
        <v>10829</v>
      </c>
      <c r="C4955" s="139" t="s">
        <v>10360</v>
      </c>
      <c r="D4955" s="139">
        <v>0</v>
      </c>
      <c r="E4955" s="140" t="s">
        <v>12</v>
      </c>
      <c r="F4955" s="141" t="str">
        <f t="shared" si="234"/>
        <v/>
      </c>
      <c r="G4955" s="142">
        <f>IF($K4955="Padrão",BDI!$B$17,IF($K4955="Diferenciado",BDI!$E$17,0))</f>
        <v>0.21290000000000001</v>
      </c>
      <c r="H4955" s="140" t="str">
        <f t="shared" si="232"/>
        <v/>
      </c>
      <c r="I4955" s="141" t="str">
        <f t="shared" si="233"/>
        <v/>
      </c>
      <c r="J4955" s="143"/>
      <c r="K4955" s="144" t="s">
        <v>3103</v>
      </c>
    </row>
    <row r="4956" spans="1:11" hidden="1" x14ac:dyDescent="0.25">
      <c r="A4956" s="137" t="s">
        <v>10830</v>
      </c>
      <c r="B4956" s="138" t="s">
        <v>10831</v>
      </c>
      <c r="C4956" s="139" t="s">
        <v>10360</v>
      </c>
      <c r="D4956" s="139">
        <v>0</v>
      </c>
      <c r="E4956" s="140" t="s">
        <v>12</v>
      </c>
      <c r="F4956" s="141" t="str">
        <f t="shared" si="234"/>
        <v/>
      </c>
      <c r="G4956" s="142">
        <f>IF($K4956="Padrão",BDI!$B$17,IF($K4956="Diferenciado",BDI!$E$17,0))</f>
        <v>0.21290000000000001</v>
      </c>
      <c r="H4956" s="140" t="str">
        <f t="shared" si="232"/>
        <v/>
      </c>
      <c r="I4956" s="141" t="str">
        <f t="shared" si="233"/>
        <v/>
      </c>
      <c r="J4956" s="143"/>
      <c r="K4956" s="144" t="s">
        <v>3103</v>
      </c>
    </row>
    <row r="4957" spans="1:11" hidden="1" x14ac:dyDescent="0.25">
      <c r="A4957" s="137" t="s">
        <v>10832</v>
      </c>
      <c r="B4957" s="138" t="s">
        <v>10833</v>
      </c>
      <c r="C4957" s="139" t="s">
        <v>10360</v>
      </c>
      <c r="D4957" s="139">
        <v>0</v>
      </c>
      <c r="E4957" s="140" t="s">
        <v>12</v>
      </c>
      <c r="F4957" s="141" t="str">
        <f t="shared" si="234"/>
        <v/>
      </c>
      <c r="G4957" s="142">
        <f>IF($K4957="Padrão",BDI!$B$17,IF($K4957="Diferenciado",BDI!$E$17,0))</f>
        <v>0.21290000000000001</v>
      </c>
      <c r="H4957" s="140" t="str">
        <f t="shared" si="232"/>
        <v/>
      </c>
      <c r="I4957" s="141" t="str">
        <f t="shared" si="233"/>
        <v/>
      </c>
      <c r="J4957" s="143"/>
      <c r="K4957" s="144" t="s">
        <v>3103</v>
      </c>
    </row>
    <row r="4958" spans="1:11" hidden="1" x14ac:dyDescent="0.25">
      <c r="A4958" s="137" t="s">
        <v>10834</v>
      </c>
      <c r="B4958" s="138" t="s">
        <v>10835</v>
      </c>
      <c r="C4958" s="139" t="s">
        <v>10360</v>
      </c>
      <c r="D4958" s="139">
        <v>0</v>
      </c>
      <c r="E4958" s="140" t="s">
        <v>12</v>
      </c>
      <c r="F4958" s="141" t="str">
        <f t="shared" si="234"/>
        <v/>
      </c>
      <c r="G4958" s="142">
        <f>IF($K4958="Padrão",BDI!$B$17,IF($K4958="Diferenciado",BDI!$E$17,0))</f>
        <v>0.21290000000000001</v>
      </c>
      <c r="H4958" s="140" t="str">
        <f t="shared" si="232"/>
        <v/>
      </c>
      <c r="I4958" s="141" t="str">
        <f t="shared" si="233"/>
        <v/>
      </c>
      <c r="J4958" s="143"/>
      <c r="K4958" s="144" t="s">
        <v>3103</v>
      </c>
    </row>
    <row r="4959" spans="1:11" hidden="1" x14ac:dyDescent="0.25">
      <c r="A4959" s="137" t="s">
        <v>10836</v>
      </c>
      <c r="B4959" s="138" t="s">
        <v>10837</v>
      </c>
      <c r="C4959" s="139" t="s">
        <v>10360</v>
      </c>
      <c r="D4959" s="139">
        <v>0</v>
      </c>
      <c r="E4959" s="140" t="s">
        <v>12</v>
      </c>
      <c r="F4959" s="141" t="str">
        <f t="shared" si="234"/>
        <v/>
      </c>
      <c r="G4959" s="142">
        <f>IF($K4959="Padrão",BDI!$B$17,IF($K4959="Diferenciado",BDI!$E$17,0))</f>
        <v>0.21290000000000001</v>
      </c>
      <c r="H4959" s="140" t="str">
        <f t="shared" si="232"/>
        <v/>
      </c>
      <c r="I4959" s="141" t="str">
        <f t="shared" si="233"/>
        <v/>
      </c>
      <c r="J4959" s="143"/>
      <c r="K4959" s="144" t="s">
        <v>3103</v>
      </c>
    </row>
    <row r="4960" spans="1:11" hidden="1" x14ac:dyDescent="0.25">
      <c r="A4960" s="137" t="s">
        <v>10838</v>
      </c>
      <c r="B4960" s="138" t="s">
        <v>10839</v>
      </c>
      <c r="C4960" s="139" t="s">
        <v>10360</v>
      </c>
      <c r="D4960" s="139">
        <v>0</v>
      </c>
      <c r="E4960" s="140" t="s">
        <v>12</v>
      </c>
      <c r="F4960" s="141" t="str">
        <f t="shared" si="234"/>
        <v/>
      </c>
      <c r="G4960" s="142">
        <f>IF($K4960="Padrão",BDI!$B$17,IF($K4960="Diferenciado",BDI!$E$17,0))</f>
        <v>0.21290000000000001</v>
      </c>
      <c r="H4960" s="140" t="str">
        <f t="shared" si="232"/>
        <v/>
      </c>
      <c r="I4960" s="141" t="str">
        <f t="shared" si="233"/>
        <v/>
      </c>
      <c r="J4960" s="143"/>
      <c r="K4960" s="144" t="s">
        <v>3103</v>
      </c>
    </row>
    <row r="4961" spans="1:11" hidden="1" x14ac:dyDescent="0.25">
      <c r="A4961" s="137" t="s">
        <v>10840</v>
      </c>
      <c r="B4961" s="138" t="s">
        <v>10841</v>
      </c>
      <c r="C4961" s="139" t="s">
        <v>10360</v>
      </c>
      <c r="D4961" s="139">
        <v>0</v>
      </c>
      <c r="E4961" s="140" t="s">
        <v>12</v>
      </c>
      <c r="F4961" s="141" t="str">
        <f t="shared" si="234"/>
        <v/>
      </c>
      <c r="G4961" s="142">
        <f>IF($K4961="Padrão",BDI!$B$17,IF($K4961="Diferenciado",BDI!$E$17,0))</f>
        <v>0.21290000000000001</v>
      </c>
      <c r="H4961" s="140" t="str">
        <f t="shared" si="232"/>
        <v/>
      </c>
      <c r="I4961" s="141" t="str">
        <f t="shared" si="233"/>
        <v/>
      </c>
      <c r="J4961" s="143"/>
      <c r="K4961" s="144" t="s">
        <v>3103</v>
      </c>
    </row>
    <row r="4962" spans="1:11" hidden="1" x14ac:dyDescent="0.25">
      <c r="A4962" s="137" t="s">
        <v>10842</v>
      </c>
      <c r="B4962" s="138" t="s">
        <v>10843</v>
      </c>
      <c r="C4962" s="139" t="s">
        <v>10360</v>
      </c>
      <c r="D4962" s="139">
        <v>0</v>
      </c>
      <c r="E4962" s="140" t="s">
        <v>12</v>
      </c>
      <c r="F4962" s="141" t="str">
        <f t="shared" si="234"/>
        <v/>
      </c>
      <c r="G4962" s="142">
        <f>IF($K4962="Padrão",BDI!$B$17,IF($K4962="Diferenciado",BDI!$E$17,0))</f>
        <v>0.21290000000000001</v>
      </c>
      <c r="H4962" s="140" t="str">
        <f t="shared" si="232"/>
        <v/>
      </c>
      <c r="I4962" s="141" t="str">
        <f t="shared" si="233"/>
        <v/>
      </c>
      <c r="J4962" s="143"/>
      <c r="K4962" s="144" t="s">
        <v>3103</v>
      </c>
    </row>
    <row r="4963" spans="1:11" hidden="1" x14ac:dyDescent="0.25">
      <c r="A4963" s="137" t="s">
        <v>10844</v>
      </c>
      <c r="B4963" s="138" t="s">
        <v>10845</v>
      </c>
      <c r="C4963" s="139" t="s">
        <v>10360</v>
      </c>
      <c r="D4963" s="139">
        <v>0</v>
      </c>
      <c r="E4963" s="140" t="s">
        <v>12</v>
      </c>
      <c r="F4963" s="141" t="str">
        <f t="shared" si="234"/>
        <v/>
      </c>
      <c r="G4963" s="142">
        <f>IF($K4963="Padrão",BDI!$B$17,IF($K4963="Diferenciado",BDI!$E$17,0))</f>
        <v>0.21290000000000001</v>
      </c>
      <c r="H4963" s="140" t="str">
        <f t="shared" si="232"/>
        <v/>
      </c>
      <c r="I4963" s="141" t="str">
        <f t="shared" si="233"/>
        <v/>
      </c>
      <c r="J4963" s="143"/>
      <c r="K4963" s="144" t="s">
        <v>3103</v>
      </c>
    </row>
    <row r="4964" spans="1:11" hidden="1" x14ac:dyDescent="0.25">
      <c r="A4964" s="137" t="s">
        <v>10846</v>
      </c>
      <c r="B4964" s="138" t="s">
        <v>10847</v>
      </c>
      <c r="C4964" s="139" t="s">
        <v>10360</v>
      </c>
      <c r="D4964" s="139">
        <v>0</v>
      </c>
      <c r="E4964" s="140" t="s">
        <v>12</v>
      </c>
      <c r="F4964" s="141" t="str">
        <f t="shared" si="234"/>
        <v/>
      </c>
      <c r="G4964" s="142">
        <f>IF($K4964="Padrão",BDI!$B$17,IF($K4964="Diferenciado",BDI!$E$17,0))</f>
        <v>0.21290000000000001</v>
      </c>
      <c r="H4964" s="140" t="str">
        <f t="shared" si="232"/>
        <v/>
      </c>
      <c r="I4964" s="141" t="str">
        <f t="shared" si="233"/>
        <v/>
      </c>
      <c r="J4964" s="143"/>
      <c r="K4964" s="144" t="s">
        <v>3103</v>
      </c>
    </row>
    <row r="4965" spans="1:11" hidden="1" x14ac:dyDescent="0.25">
      <c r="A4965" s="137" t="s">
        <v>10848</v>
      </c>
      <c r="B4965" s="138" t="s">
        <v>10849</v>
      </c>
      <c r="C4965" s="139" t="s">
        <v>10360</v>
      </c>
      <c r="D4965" s="139">
        <v>0</v>
      </c>
      <c r="E4965" s="140" t="s">
        <v>12</v>
      </c>
      <c r="F4965" s="141" t="str">
        <f t="shared" si="234"/>
        <v/>
      </c>
      <c r="G4965" s="142">
        <f>IF($K4965="Padrão",BDI!$B$17,IF($K4965="Diferenciado",BDI!$E$17,0))</f>
        <v>0.21290000000000001</v>
      </c>
      <c r="H4965" s="140" t="str">
        <f t="shared" si="232"/>
        <v/>
      </c>
      <c r="I4965" s="141" t="str">
        <f t="shared" si="233"/>
        <v/>
      </c>
      <c r="J4965" s="143"/>
      <c r="K4965" s="144" t="s">
        <v>3103</v>
      </c>
    </row>
    <row r="4966" spans="1:11" hidden="1" x14ac:dyDescent="0.25">
      <c r="A4966" s="137" t="s">
        <v>10850</v>
      </c>
      <c r="B4966" s="138" t="s">
        <v>10851</v>
      </c>
      <c r="C4966" s="139" t="s">
        <v>10360</v>
      </c>
      <c r="D4966" s="139">
        <v>0</v>
      </c>
      <c r="E4966" s="140" t="s">
        <v>12</v>
      </c>
      <c r="F4966" s="141" t="str">
        <f t="shared" si="234"/>
        <v/>
      </c>
      <c r="G4966" s="142">
        <f>IF($K4966="Padrão",BDI!$B$17,IF($K4966="Diferenciado",BDI!$E$17,0))</f>
        <v>0.21290000000000001</v>
      </c>
      <c r="H4966" s="140" t="str">
        <f t="shared" si="232"/>
        <v/>
      </c>
      <c r="I4966" s="141" t="str">
        <f t="shared" si="233"/>
        <v/>
      </c>
      <c r="J4966" s="143"/>
      <c r="K4966" s="144" t="s">
        <v>3103</v>
      </c>
    </row>
    <row r="4967" spans="1:11" hidden="1" x14ac:dyDescent="0.25">
      <c r="A4967" s="137" t="s">
        <v>10852</v>
      </c>
      <c r="B4967" s="138" t="s">
        <v>10853</v>
      </c>
      <c r="C4967" s="139" t="s">
        <v>10360</v>
      </c>
      <c r="D4967" s="139">
        <v>0</v>
      </c>
      <c r="E4967" s="140" t="s">
        <v>12</v>
      </c>
      <c r="F4967" s="141" t="str">
        <f t="shared" si="234"/>
        <v/>
      </c>
      <c r="G4967" s="142">
        <f>IF($K4967="Padrão",BDI!$B$17,IF($K4967="Diferenciado",BDI!$E$17,0))</f>
        <v>0.21290000000000001</v>
      </c>
      <c r="H4967" s="140" t="str">
        <f t="shared" si="232"/>
        <v/>
      </c>
      <c r="I4967" s="141" t="str">
        <f t="shared" si="233"/>
        <v/>
      </c>
      <c r="J4967" s="143"/>
      <c r="K4967" s="144" t="s">
        <v>3103</v>
      </c>
    </row>
    <row r="4968" spans="1:11" hidden="1" x14ac:dyDescent="0.25">
      <c r="A4968" s="137" t="s">
        <v>10854</v>
      </c>
      <c r="B4968" s="138" t="s">
        <v>10855</v>
      </c>
      <c r="C4968" s="139" t="s">
        <v>10360</v>
      </c>
      <c r="D4968" s="139">
        <v>0</v>
      </c>
      <c r="E4968" s="140" t="s">
        <v>12</v>
      </c>
      <c r="F4968" s="141" t="str">
        <f t="shared" si="234"/>
        <v/>
      </c>
      <c r="G4968" s="142">
        <f>IF($K4968="Padrão",BDI!$B$17,IF($K4968="Diferenciado",BDI!$E$17,0))</f>
        <v>0.21290000000000001</v>
      </c>
      <c r="H4968" s="140" t="str">
        <f t="shared" si="232"/>
        <v/>
      </c>
      <c r="I4968" s="141" t="str">
        <f t="shared" si="233"/>
        <v/>
      </c>
      <c r="J4968" s="143"/>
      <c r="K4968" s="144" t="s">
        <v>3103</v>
      </c>
    </row>
    <row r="4969" spans="1:11" hidden="1" x14ac:dyDescent="0.25">
      <c r="A4969" s="137" t="s">
        <v>10856</v>
      </c>
      <c r="B4969" s="138" t="s">
        <v>10857</v>
      </c>
      <c r="C4969" s="139" t="s">
        <v>10360</v>
      </c>
      <c r="D4969" s="139">
        <v>0</v>
      </c>
      <c r="E4969" s="140" t="s">
        <v>12</v>
      </c>
      <c r="F4969" s="141" t="str">
        <f t="shared" si="234"/>
        <v/>
      </c>
      <c r="G4969" s="142">
        <f>IF($K4969="Padrão",BDI!$B$17,IF($K4969="Diferenciado",BDI!$E$17,0))</f>
        <v>0.21290000000000001</v>
      </c>
      <c r="H4969" s="140" t="str">
        <f t="shared" si="232"/>
        <v/>
      </c>
      <c r="I4969" s="141" t="str">
        <f t="shared" si="233"/>
        <v/>
      </c>
      <c r="J4969" s="143"/>
      <c r="K4969" s="144" t="s">
        <v>3103</v>
      </c>
    </row>
    <row r="4970" spans="1:11" hidden="1" x14ac:dyDescent="0.25">
      <c r="A4970" s="137" t="s">
        <v>10858</v>
      </c>
      <c r="B4970" s="138" t="s">
        <v>10859</v>
      </c>
      <c r="C4970" s="139" t="s">
        <v>10360</v>
      </c>
      <c r="D4970" s="139">
        <v>0</v>
      </c>
      <c r="E4970" s="140" t="s">
        <v>12</v>
      </c>
      <c r="F4970" s="141" t="str">
        <f t="shared" si="234"/>
        <v/>
      </c>
      <c r="G4970" s="142">
        <f>IF($K4970="Padrão",BDI!$B$17,IF($K4970="Diferenciado",BDI!$E$17,0))</f>
        <v>0.21290000000000001</v>
      </c>
      <c r="H4970" s="140" t="str">
        <f t="shared" si="232"/>
        <v/>
      </c>
      <c r="I4970" s="141" t="str">
        <f t="shared" si="233"/>
        <v/>
      </c>
      <c r="J4970" s="143"/>
      <c r="K4970" s="144" t="s">
        <v>3103</v>
      </c>
    </row>
    <row r="4971" spans="1:11" hidden="1" x14ac:dyDescent="0.25">
      <c r="A4971" s="137" t="s">
        <v>10860</v>
      </c>
      <c r="B4971" s="138" t="s">
        <v>10861</v>
      </c>
      <c r="C4971" s="139" t="s">
        <v>10360</v>
      </c>
      <c r="D4971" s="139">
        <v>0</v>
      </c>
      <c r="E4971" s="140" t="s">
        <v>12</v>
      </c>
      <c r="F4971" s="141" t="str">
        <f t="shared" si="234"/>
        <v/>
      </c>
      <c r="G4971" s="142">
        <f>IF($K4971="Padrão",BDI!$B$17,IF($K4971="Diferenciado",BDI!$E$17,0))</f>
        <v>0.21290000000000001</v>
      </c>
      <c r="H4971" s="140" t="str">
        <f t="shared" si="232"/>
        <v/>
      </c>
      <c r="I4971" s="141" t="str">
        <f t="shared" si="233"/>
        <v/>
      </c>
      <c r="J4971" s="143"/>
      <c r="K4971" s="144" t="s">
        <v>3103</v>
      </c>
    </row>
    <row r="4972" spans="1:11" hidden="1" x14ac:dyDescent="0.25">
      <c r="A4972" s="137" t="s">
        <v>10862</v>
      </c>
      <c r="B4972" s="138" t="s">
        <v>10863</v>
      </c>
      <c r="C4972" s="139" t="s">
        <v>10360</v>
      </c>
      <c r="D4972" s="139">
        <v>0</v>
      </c>
      <c r="E4972" s="140" t="s">
        <v>12</v>
      </c>
      <c r="F4972" s="141" t="str">
        <f t="shared" si="234"/>
        <v/>
      </c>
      <c r="G4972" s="142">
        <f>IF($K4972="Padrão",BDI!$B$17,IF($K4972="Diferenciado",BDI!$E$17,0))</f>
        <v>0.21290000000000001</v>
      </c>
      <c r="H4972" s="140" t="str">
        <f t="shared" si="232"/>
        <v/>
      </c>
      <c r="I4972" s="141" t="str">
        <f t="shared" si="233"/>
        <v/>
      </c>
      <c r="J4972" s="143"/>
      <c r="K4972" s="144" t="s">
        <v>3103</v>
      </c>
    </row>
    <row r="4973" spans="1:11" hidden="1" x14ac:dyDescent="0.25">
      <c r="A4973" s="137" t="s">
        <v>10864</v>
      </c>
      <c r="B4973" s="138" t="s">
        <v>10865</v>
      </c>
      <c r="C4973" s="139" t="s">
        <v>10360</v>
      </c>
      <c r="D4973" s="139">
        <v>0</v>
      </c>
      <c r="E4973" s="140" t="s">
        <v>12</v>
      </c>
      <c r="F4973" s="141" t="str">
        <f t="shared" si="234"/>
        <v/>
      </c>
      <c r="G4973" s="142">
        <f>IF($K4973="Padrão",BDI!$B$17,IF($K4973="Diferenciado",BDI!$E$17,0))</f>
        <v>0.21290000000000001</v>
      </c>
      <c r="H4973" s="140" t="str">
        <f t="shared" si="232"/>
        <v/>
      </c>
      <c r="I4973" s="141" t="str">
        <f t="shared" si="233"/>
        <v/>
      </c>
      <c r="J4973" s="143"/>
      <c r="K4973" s="144" t="s">
        <v>3103</v>
      </c>
    </row>
    <row r="4974" spans="1:11" hidden="1" x14ac:dyDescent="0.25">
      <c r="A4974" s="137" t="s">
        <v>10866</v>
      </c>
      <c r="B4974" s="138" t="s">
        <v>10867</v>
      </c>
      <c r="C4974" s="139" t="s">
        <v>10360</v>
      </c>
      <c r="D4974" s="139">
        <v>0</v>
      </c>
      <c r="E4974" s="140" t="s">
        <v>12</v>
      </c>
      <c r="F4974" s="141" t="str">
        <f t="shared" si="234"/>
        <v/>
      </c>
      <c r="G4974" s="142">
        <f>IF($K4974="Padrão",BDI!$B$17,IF($K4974="Diferenciado",BDI!$E$17,0))</f>
        <v>0.21290000000000001</v>
      </c>
      <c r="H4974" s="140" t="str">
        <f t="shared" si="232"/>
        <v/>
      </c>
      <c r="I4974" s="141" t="str">
        <f t="shared" si="233"/>
        <v/>
      </c>
      <c r="J4974" s="143"/>
      <c r="K4974" s="144" t="s">
        <v>3103</v>
      </c>
    </row>
    <row r="4975" spans="1:11" hidden="1" x14ac:dyDescent="0.25">
      <c r="A4975" s="137" t="s">
        <v>10868</v>
      </c>
      <c r="B4975" s="138" t="s">
        <v>10869</v>
      </c>
      <c r="C4975" s="139" t="s">
        <v>10360</v>
      </c>
      <c r="D4975" s="139">
        <v>0</v>
      </c>
      <c r="E4975" s="140" t="s">
        <v>12</v>
      </c>
      <c r="F4975" s="141" t="str">
        <f t="shared" si="234"/>
        <v/>
      </c>
      <c r="G4975" s="142">
        <f>IF($K4975="Padrão",BDI!$B$17,IF($K4975="Diferenciado",BDI!$E$17,0))</f>
        <v>0.21290000000000001</v>
      </c>
      <c r="H4975" s="140" t="str">
        <f t="shared" si="232"/>
        <v/>
      </c>
      <c r="I4975" s="141" t="str">
        <f t="shared" si="233"/>
        <v/>
      </c>
      <c r="J4975" s="143"/>
      <c r="K4975" s="144" t="s">
        <v>3103</v>
      </c>
    </row>
    <row r="4976" spans="1:11" hidden="1" x14ac:dyDescent="0.25">
      <c r="A4976" s="137" t="s">
        <v>10870</v>
      </c>
      <c r="B4976" s="138" t="s">
        <v>10871</v>
      </c>
      <c r="C4976" s="139" t="s">
        <v>10360</v>
      </c>
      <c r="D4976" s="139">
        <v>0</v>
      </c>
      <c r="E4976" s="140" t="s">
        <v>12</v>
      </c>
      <c r="F4976" s="141" t="str">
        <f t="shared" si="234"/>
        <v/>
      </c>
      <c r="G4976" s="142">
        <f>IF($K4976="Padrão",BDI!$B$17,IF($K4976="Diferenciado",BDI!$E$17,0))</f>
        <v>0.21290000000000001</v>
      </c>
      <c r="H4976" s="140" t="str">
        <f t="shared" si="232"/>
        <v/>
      </c>
      <c r="I4976" s="141" t="str">
        <f t="shared" si="233"/>
        <v/>
      </c>
      <c r="J4976" s="143"/>
      <c r="K4976" s="144" t="s">
        <v>3103</v>
      </c>
    </row>
    <row r="4977" spans="1:11" hidden="1" x14ac:dyDescent="0.25">
      <c r="A4977" s="137" t="s">
        <v>10872</v>
      </c>
      <c r="B4977" s="138" t="s">
        <v>10873</v>
      </c>
      <c r="C4977" s="139" t="s">
        <v>10360</v>
      </c>
      <c r="D4977" s="139">
        <v>0</v>
      </c>
      <c r="E4977" s="140" t="s">
        <v>12</v>
      </c>
      <c r="F4977" s="141" t="str">
        <f t="shared" si="234"/>
        <v/>
      </c>
      <c r="G4977" s="142">
        <f>IF($K4977="Padrão",BDI!$B$17,IF($K4977="Diferenciado",BDI!$E$17,0))</f>
        <v>0.21290000000000001</v>
      </c>
      <c r="H4977" s="140" t="str">
        <f t="shared" si="232"/>
        <v/>
      </c>
      <c r="I4977" s="141" t="str">
        <f t="shared" si="233"/>
        <v/>
      </c>
      <c r="J4977" s="143"/>
      <c r="K4977" s="144" t="s">
        <v>3103</v>
      </c>
    </row>
    <row r="4978" spans="1:11" hidden="1" x14ac:dyDescent="0.25">
      <c r="A4978" s="137" t="s">
        <v>10874</v>
      </c>
      <c r="B4978" s="138" t="s">
        <v>10875</v>
      </c>
      <c r="C4978" s="139" t="s">
        <v>10360</v>
      </c>
      <c r="D4978" s="139">
        <v>0</v>
      </c>
      <c r="E4978" s="140" t="s">
        <v>12</v>
      </c>
      <c r="F4978" s="141" t="str">
        <f t="shared" si="234"/>
        <v/>
      </c>
      <c r="G4978" s="142">
        <f>IF($K4978="Padrão",BDI!$B$17,IF($K4978="Diferenciado",BDI!$E$17,0))</f>
        <v>0.21290000000000001</v>
      </c>
      <c r="H4978" s="140" t="str">
        <f t="shared" si="232"/>
        <v/>
      </c>
      <c r="I4978" s="141" t="str">
        <f t="shared" si="233"/>
        <v/>
      </c>
      <c r="J4978" s="143"/>
      <c r="K4978" s="144" t="s">
        <v>3103</v>
      </c>
    </row>
    <row r="4979" spans="1:11" hidden="1" x14ac:dyDescent="0.25">
      <c r="A4979" s="137" t="s">
        <v>10876</v>
      </c>
      <c r="B4979" s="138" t="s">
        <v>10877</v>
      </c>
      <c r="C4979" s="139" t="s">
        <v>10360</v>
      </c>
      <c r="D4979" s="139">
        <v>0</v>
      </c>
      <c r="E4979" s="140" t="s">
        <v>12</v>
      </c>
      <c r="F4979" s="141" t="str">
        <f t="shared" si="234"/>
        <v/>
      </c>
      <c r="G4979" s="142">
        <f>IF($K4979="Padrão",BDI!$B$17,IF($K4979="Diferenciado",BDI!$E$17,0))</f>
        <v>0.21290000000000001</v>
      </c>
      <c r="H4979" s="140" t="str">
        <f t="shared" si="232"/>
        <v/>
      </c>
      <c r="I4979" s="141" t="str">
        <f t="shared" si="233"/>
        <v/>
      </c>
      <c r="J4979" s="143"/>
      <c r="K4979" s="144" t="s">
        <v>3103</v>
      </c>
    </row>
    <row r="4980" spans="1:11" hidden="1" x14ac:dyDescent="0.25">
      <c r="A4980" s="137" t="s">
        <v>10878</v>
      </c>
      <c r="B4980" s="138" t="s">
        <v>10879</v>
      </c>
      <c r="C4980" s="139" t="s">
        <v>10360</v>
      </c>
      <c r="D4980" s="139">
        <v>0</v>
      </c>
      <c r="E4980" s="140" t="s">
        <v>12</v>
      </c>
      <c r="F4980" s="141" t="str">
        <f t="shared" si="234"/>
        <v/>
      </c>
      <c r="G4980" s="142">
        <f>IF($K4980="Padrão",BDI!$B$17,IF($K4980="Diferenciado",BDI!$E$17,0))</f>
        <v>0.21290000000000001</v>
      </c>
      <c r="H4980" s="140" t="str">
        <f t="shared" si="232"/>
        <v/>
      </c>
      <c r="I4980" s="141" t="str">
        <f t="shared" si="233"/>
        <v/>
      </c>
      <c r="J4980" s="143"/>
      <c r="K4980" s="144" t="s">
        <v>3103</v>
      </c>
    </row>
    <row r="4981" spans="1:11" hidden="1" x14ac:dyDescent="0.25">
      <c r="A4981" s="137" t="s">
        <v>10880</v>
      </c>
      <c r="B4981" s="138" t="s">
        <v>10881</v>
      </c>
      <c r="C4981" s="139" t="s">
        <v>10360</v>
      </c>
      <c r="D4981" s="139">
        <v>0</v>
      </c>
      <c r="E4981" s="140" t="s">
        <v>12</v>
      </c>
      <c r="F4981" s="141" t="str">
        <f t="shared" si="234"/>
        <v/>
      </c>
      <c r="G4981" s="142">
        <f>IF($K4981="Padrão",BDI!$B$17,IF($K4981="Diferenciado",BDI!$E$17,0))</f>
        <v>0.21290000000000001</v>
      </c>
      <c r="H4981" s="140" t="str">
        <f t="shared" si="232"/>
        <v/>
      </c>
      <c r="I4981" s="141" t="str">
        <f t="shared" si="233"/>
        <v/>
      </c>
      <c r="J4981" s="143"/>
      <c r="K4981" s="144" t="s">
        <v>3103</v>
      </c>
    </row>
    <row r="4982" spans="1:11" hidden="1" x14ac:dyDescent="0.25">
      <c r="A4982" s="137" t="s">
        <v>10882</v>
      </c>
      <c r="B4982" s="138" t="s">
        <v>10883</v>
      </c>
      <c r="C4982" s="139" t="s">
        <v>10360</v>
      </c>
      <c r="D4982" s="139">
        <v>0</v>
      </c>
      <c r="E4982" s="140" t="s">
        <v>12</v>
      </c>
      <c r="F4982" s="141" t="str">
        <f t="shared" si="234"/>
        <v/>
      </c>
      <c r="G4982" s="142">
        <f>IF($K4982="Padrão",BDI!$B$17,IF($K4982="Diferenciado",BDI!$E$17,0))</f>
        <v>0.21290000000000001</v>
      </c>
      <c r="H4982" s="140" t="str">
        <f t="shared" si="232"/>
        <v/>
      </c>
      <c r="I4982" s="141" t="str">
        <f t="shared" si="233"/>
        <v/>
      </c>
      <c r="J4982" s="143"/>
      <c r="K4982" s="144" t="s">
        <v>3103</v>
      </c>
    </row>
    <row r="4983" spans="1:11" hidden="1" x14ac:dyDescent="0.25">
      <c r="A4983" s="137" t="s">
        <v>10884</v>
      </c>
      <c r="B4983" s="138" t="s">
        <v>10885</v>
      </c>
      <c r="C4983" s="139" t="s">
        <v>10360</v>
      </c>
      <c r="D4983" s="139">
        <v>0</v>
      </c>
      <c r="E4983" s="140" t="s">
        <v>12</v>
      </c>
      <c r="F4983" s="141" t="str">
        <f t="shared" si="234"/>
        <v/>
      </c>
      <c r="G4983" s="142">
        <f>IF($K4983="Padrão",BDI!$B$17,IF($K4983="Diferenciado",BDI!$E$17,0))</f>
        <v>0.21290000000000001</v>
      </c>
      <c r="H4983" s="140" t="str">
        <f t="shared" si="232"/>
        <v/>
      </c>
      <c r="I4983" s="141" t="str">
        <f t="shared" si="233"/>
        <v/>
      </c>
      <c r="J4983" s="143"/>
      <c r="K4983" s="144" t="s">
        <v>3103</v>
      </c>
    </row>
    <row r="4984" spans="1:11" hidden="1" x14ac:dyDescent="0.25">
      <c r="A4984" s="137" t="s">
        <v>10886</v>
      </c>
      <c r="B4984" s="138" t="s">
        <v>10887</v>
      </c>
      <c r="C4984" s="139" t="s">
        <v>10360</v>
      </c>
      <c r="D4984" s="139">
        <v>0</v>
      </c>
      <c r="E4984" s="140" t="s">
        <v>12</v>
      </c>
      <c r="F4984" s="141" t="str">
        <f t="shared" si="234"/>
        <v/>
      </c>
      <c r="G4984" s="142">
        <f>IF($K4984="Padrão",BDI!$B$17,IF($K4984="Diferenciado",BDI!$E$17,0))</f>
        <v>0.21290000000000001</v>
      </c>
      <c r="H4984" s="140" t="str">
        <f t="shared" si="232"/>
        <v/>
      </c>
      <c r="I4984" s="141" t="str">
        <f t="shared" si="233"/>
        <v/>
      </c>
      <c r="J4984" s="143"/>
      <c r="K4984" s="144" t="s">
        <v>3103</v>
      </c>
    </row>
    <row r="4985" spans="1:11" hidden="1" x14ac:dyDescent="0.25">
      <c r="A4985" s="137" t="s">
        <v>10888</v>
      </c>
      <c r="B4985" s="138" t="s">
        <v>10889</v>
      </c>
      <c r="C4985" s="139" t="s">
        <v>10360</v>
      </c>
      <c r="D4985" s="139">
        <v>0</v>
      </c>
      <c r="E4985" s="140" t="s">
        <v>12</v>
      </c>
      <c r="F4985" s="141" t="str">
        <f t="shared" si="234"/>
        <v/>
      </c>
      <c r="G4985" s="142">
        <f>IF($K4985="Padrão",BDI!$B$17,IF($K4985="Diferenciado",BDI!$E$17,0))</f>
        <v>0.21290000000000001</v>
      </c>
      <c r="H4985" s="140" t="str">
        <f t="shared" si="232"/>
        <v/>
      </c>
      <c r="I4985" s="141" t="str">
        <f t="shared" si="233"/>
        <v/>
      </c>
      <c r="J4985" s="143"/>
      <c r="K4985" s="144" t="s">
        <v>3103</v>
      </c>
    </row>
    <row r="4986" spans="1:11" hidden="1" x14ac:dyDescent="0.25">
      <c r="A4986" s="137" t="s">
        <v>10890</v>
      </c>
      <c r="B4986" s="138" t="s">
        <v>10891</v>
      </c>
      <c r="C4986" s="139" t="s">
        <v>10360</v>
      </c>
      <c r="D4986" s="139">
        <v>0</v>
      </c>
      <c r="E4986" s="140" t="s">
        <v>12</v>
      </c>
      <c r="F4986" s="141" t="str">
        <f t="shared" si="234"/>
        <v/>
      </c>
      <c r="G4986" s="142">
        <f>IF($K4986="Padrão",BDI!$B$17,IF($K4986="Diferenciado",BDI!$E$17,0))</f>
        <v>0.21290000000000001</v>
      </c>
      <c r="H4986" s="140" t="str">
        <f t="shared" si="232"/>
        <v/>
      </c>
      <c r="I4986" s="141" t="str">
        <f t="shared" si="233"/>
        <v/>
      </c>
      <c r="J4986" s="143"/>
      <c r="K4986" s="144" t="s">
        <v>3103</v>
      </c>
    </row>
    <row r="4987" spans="1:11" hidden="1" x14ac:dyDescent="0.25">
      <c r="A4987" s="137" t="s">
        <v>10892</v>
      </c>
      <c r="B4987" s="138" t="s">
        <v>10893</v>
      </c>
      <c r="C4987" s="139" t="s">
        <v>10360</v>
      </c>
      <c r="D4987" s="139">
        <v>0</v>
      </c>
      <c r="E4987" s="140" t="s">
        <v>12</v>
      </c>
      <c r="F4987" s="141" t="str">
        <f t="shared" si="234"/>
        <v/>
      </c>
      <c r="G4987" s="142">
        <f>IF($K4987="Padrão",BDI!$B$17,IF($K4987="Diferenciado",BDI!$E$17,0))</f>
        <v>0.21290000000000001</v>
      </c>
      <c r="H4987" s="140" t="str">
        <f t="shared" si="232"/>
        <v/>
      </c>
      <c r="I4987" s="141" t="str">
        <f t="shared" si="233"/>
        <v/>
      </c>
      <c r="J4987" s="143"/>
      <c r="K4987" s="144" t="s">
        <v>3103</v>
      </c>
    </row>
    <row r="4988" spans="1:11" hidden="1" x14ac:dyDescent="0.25">
      <c r="A4988" s="137" t="s">
        <v>10894</v>
      </c>
      <c r="B4988" s="138" t="s">
        <v>10895</v>
      </c>
      <c r="C4988" s="139" t="s">
        <v>10360</v>
      </c>
      <c r="D4988" s="139">
        <v>0</v>
      </c>
      <c r="E4988" s="140" t="s">
        <v>12</v>
      </c>
      <c r="F4988" s="141" t="str">
        <f t="shared" si="234"/>
        <v/>
      </c>
      <c r="G4988" s="142">
        <f>IF($K4988="Padrão",BDI!$B$17,IF($K4988="Diferenciado",BDI!$E$17,0))</f>
        <v>0.21290000000000001</v>
      </c>
      <c r="H4988" s="140" t="str">
        <f t="shared" si="232"/>
        <v/>
      </c>
      <c r="I4988" s="141" t="str">
        <f t="shared" si="233"/>
        <v/>
      </c>
      <c r="J4988" s="143"/>
      <c r="K4988" s="144" t="s">
        <v>3103</v>
      </c>
    </row>
    <row r="4989" spans="1:11" hidden="1" x14ac:dyDescent="0.25">
      <c r="A4989" s="137" t="s">
        <v>10896</v>
      </c>
      <c r="B4989" s="138" t="s">
        <v>10897</v>
      </c>
      <c r="C4989" s="139" t="s">
        <v>10360</v>
      </c>
      <c r="D4989" s="139">
        <v>0</v>
      </c>
      <c r="E4989" s="140" t="s">
        <v>12</v>
      </c>
      <c r="F4989" s="141" t="str">
        <f t="shared" si="234"/>
        <v/>
      </c>
      <c r="G4989" s="142">
        <f>IF($K4989="Padrão",BDI!$B$17,IF($K4989="Diferenciado",BDI!$E$17,0))</f>
        <v>0.21290000000000001</v>
      </c>
      <c r="H4989" s="140" t="str">
        <f t="shared" si="232"/>
        <v/>
      </c>
      <c r="I4989" s="141" t="str">
        <f t="shared" si="233"/>
        <v/>
      </c>
      <c r="J4989" s="143"/>
      <c r="K4989" s="144" t="s">
        <v>3103</v>
      </c>
    </row>
    <row r="4990" spans="1:11" hidden="1" x14ac:dyDescent="0.25">
      <c r="A4990" s="137" t="s">
        <v>10898</v>
      </c>
      <c r="B4990" s="138" t="s">
        <v>10899</v>
      </c>
      <c r="C4990" s="139" t="s">
        <v>10360</v>
      </c>
      <c r="D4990" s="139">
        <v>0</v>
      </c>
      <c r="E4990" s="140" t="s">
        <v>12</v>
      </c>
      <c r="F4990" s="141" t="str">
        <f t="shared" si="234"/>
        <v/>
      </c>
      <c r="G4990" s="142">
        <f>IF($K4990="Padrão",BDI!$B$17,IF($K4990="Diferenciado",BDI!$E$17,0))</f>
        <v>0.21290000000000001</v>
      </c>
      <c r="H4990" s="140" t="str">
        <f t="shared" si="232"/>
        <v/>
      </c>
      <c r="I4990" s="141" t="str">
        <f t="shared" si="233"/>
        <v/>
      </c>
      <c r="J4990" s="143"/>
      <c r="K4990" s="144" t="s">
        <v>3103</v>
      </c>
    </row>
    <row r="4991" spans="1:11" hidden="1" x14ac:dyDescent="0.25">
      <c r="A4991" s="137" t="s">
        <v>10900</v>
      </c>
      <c r="B4991" s="138" t="s">
        <v>10901</v>
      </c>
      <c r="C4991" s="139" t="s">
        <v>10360</v>
      </c>
      <c r="D4991" s="139">
        <v>0</v>
      </c>
      <c r="E4991" s="140" t="s">
        <v>12</v>
      </c>
      <c r="F4991" s="141" t="str">
        <f t="shared" si="234"/>
        <v/>
      </c>
      <c r="G4991" s="142">
        <f>IF($K4991="Padrão",BDI!$B$17,IF($K4991="Diferenciado",BDI!$E$17,0))</f>
        <v>0.21290000000000001</v>
      </c>
      <c r="H4991" s="140" t="str">
        <f t="shared" si="232"/>
        <v/>
      </c>
      <c r="I4991" s="141" t="str">
        <f t="shared" si="233"/>
        <v/>
      </c>
      <c r="J4991" s="143"/>
      <c r="K4991" s="144" t="s">
        <v>3103</v>
      </c>
    </row>
    <row r="4992" spans="1:11" hidden="1" x14ac:dyDescent="0.25">
      <c r="A4992" s="137" t="s">
        <v>10902</v>
      </c>
      <c r="B4992" s="138" t="s">
        <v>10903</v>
      </c>
      <c r="C4992" s="139" t="s">
        <v>10360</v>
      </c>
      <c r="D4992" s="139">
        <v>0</v>
      </c>
      <c r="E4992" s="140" t="s">
        <v>12</v>
      </c>
      <c r="F4992" s="141" t="str">
        <f t="shared" si="234"/>
        <v/>
      </c>
      <c r="G4992" s="142">
        <f>IF($K4992="Padrão",BDI!$B$17,IF($K4992="Diferenciado",BDI!$E$17,0))</f>
        <v>0.21290000000000001</v>
      </c>
      <c r="H4992" s="140" t="str">
        <f t="shared" si="232"/>
        <v/>
      </c>
      <c r="I4992" s="141" t="str">
        <f t="shared" si="233"/>
        <v/>
      </c>
      <c r="J4992" s="143"/>
      <c r="K4992" s="144" t="s">
        <v>3103</v>
      </c>
    </row>
    <row r="4993" spans="1:11" hidden="1" x14ac:dyDescent="0.25">
      <c r="A4993" s="137" t="s">
        <v>10904</v>
      </c>
      <c r="B4993" s="138" t="s">
        <v>10905</v>
      </c>
      <c r="C4993" s="139" t="s">
        <v>10360</v>
      </c>
      <c r="D4993" s="139">
        <v>0</v>
      </c>
      <c r="E4993" s="140" t="s">
        <v>12</v>
      </c>
      <c r="F4993" s="141" t="str">
        <f t="shared" si="234"/>
        <v/>
      </c>
      <c r="G4993" s="142">
        <f>IF($K4993="Padrão",BDI!$B$17,IF($K4993="Diferenciado",BDI!$E$17,0))</f>
        <v>0.21290000000000001</v>
      </c>
      <c r="H4993" s="140" t="str">
        <f t="shared" si="232"/>
        <v/>
      </c>
      <c r="I4993" s="141" t="str">
        <f t="shared" si="233"/>
        <v/>
      </c>
      <c r="J4993" s="143"/>
      <c r="K4993" s="144" t="s">
        <v>3103</v>
      </c>
    </row>
    <row r="4994" spans="1:11" hidden="1" x14ac:dyDescent="0.25">
      <c r="A4994" s="137" t="s">
        <v>10906</v>
      </c>
      <c r="B4994" s="138" t="s">
        <v>10907</v>
      </c>
      <c r="C4994" s="139" t="s">
        <v>10360</v>
      </c>
      <c r="D4994" s="139">
        <v>0</v>
      </c>
      <c r="E4994" s="140" t="s">
        <v>12</v>
      </c>
      <c r="F4994" s="141" t="str">
        <f t="shared" si="234"/>
        <v/>
      </c>
      <c r="G4994" s="142">
        <f>IF($K4994="Padrão",BDI!$B$17,IF($K4994="Diferenciado",BDI!$E$17,0))</f>
        <v>0.21290000000000001</v>
      </c>
      <c r="H4994" s="140" t="str">
        <f t="shared" si="232"/>
        <v/>
      </c>
      <c r="I4994" s="141" t="str">
        <f t="shared" si="233"/>
        <v/>
      </c>
      <c r="J4994" s="143"/>
      <c r="K4994" s="144" t="s">
        <v>3103</v>
      </c>
    </row>
    <row r="4995" spans="1:11" hidden="1" x14ac:dyDescent="0.25">
      <c r="A4995" s="137" t="s">
        <v>10908</v>
      </c>
      <c r="B4995" s="138" t="s">
        <v>10909</v>
      </c>
      <c r="C4995" s="139" t="s">
        <v>10360</v>
      </c>
      <c r="D4995" s="139">
        <v>0</v>
      </c>
      <c r="E4995" s="140" t="s">
        <v>12</v>
      </c>
      <c r="F4995" s="141" t="str">
        <f t="shared" si="234"/>
        <v/>
      </c>
      <c r="G4995" s="142">
        <f>IF($K4995="Padrão",BDI!$B$17,IF($K4995="Diferenciado",BDI!$E$17,0))</f>
        <v>0.21290000000000001</v>
      </c>
      <c r="H4995" s="140" t="str">
        <f t="shared" si="232"/>
        <v/>
      </c>
      <c r="I4995" s="141" t="str">
        <f t="shared" si="233"/>
        <v/>
      </c>
      <c r="J4995" s="143"/>
      <c r="K4995" s="144" t="s">
        <v>3103</v>
      </c>
    </row>
    <row r="4996" spans="1:11" hidden="1" x14ac:dyDescent="0.25">
      <c r="A4996" s="137" t="s">
        <v>10910</v>
      </c>
      <c r="B4996" s="138" t="s">
        <v>10911</v>
      </c>
      <c r="C4996" s="139" t="s">
        <v>10360</v>
      </c>
      <c r="D4996" s="139">
        <v>0</v>
      </c>
      <c r="E4996" s="140" t="s">
        <v>12</v>
      </c>
      <c r="F4996" s="141" t="str">
        <f t="shared" si="234"/>
        <v/>
      </c>
      <c r="G4996" s="142">
        <f>IF($K4996="Padrão",BDI!$B$17,IF($K4996="Diferenciado",BDI!$E$17,0))</f>
        <v>0.21290000000000001</v>
      </c>
      <c r="H4996" s="140" t="str">
        <f t="shared" si="232"/>
        <v/>
      </c>
      <c r="I4996" s="141" t="str">
        <f t="shared" si="233"/>
        <v/>
      </c>
      <c r="J4996" s="143"/>
      <c r="K4996" s="144" t="s">
        <v>3103</v>
      </c>
    </row>
    <row r="4997" spans="1:11" hidden="1" x14ac:dyDescent="0.25">
      <c r="A4997" s="137" t="s">
        <v>10912</v>
      </c>
      <c r="B4997" s="138" t="s">
        <v>10913</v>
      </c>
      <c r="C4997" s="139" t="s">
        <v>10360</v>
      </c>
      <c r="D4997" s="139">
        <v>0</v>
      </c>
      <c r="E4997" s="140" t="s">
        <v>12</v>
      </c>
      <c r="F4997" s="141" t="str">
        <f t="shared" si="234"/>
        <v/>
      </c>
      <c r="G4997" s="142">
        <f>IF($K4997="Padrão",BDI!$B$17,IF($K4997="Diferenciado",BDI!$E$17,0))</f>
        <v>0.21290000000000001</v>
      </c>
      <c r="H4997" s="140" t="str">
        <f t="shared" si="232"/>
        <v/>
      </c>
      <c r="I4997" s="141" t="str">
        <f t="shared" si="233"/>
        <v/>
      </c>
      <c r="J4997" s="143"/>
      <c r="K4997" s="144" t="s">
        <v>3103</v>
      </c>
    </row>
    <row r="4998" spans="1:11" hidden="1" x14ac:dyDescent="0.25">
      <c r="A4998" s="137" t="s">
        <v>10914</v>
      </c>
      <c r="B4998" s="138" t="s">
        <v>10915</v>
      </c>
      <c r="C4998" s="139" t="s">
        <v>10360</v>
      </c>
      <c r="D4998" s="139">
        <v>0</v>
      </c>
      <c r="E4998" s="140" t="s">
        <v>12</v>
      </c>
      <c r="F4998" s="141" t="str">
        <f t="shared" si="234"/>
        <v/>
      </c>
      <c r="G4998" s="142">
        <f>IF($K4998="Padrão",BDI!$B$17,IF($K4998="Diferenciado",BDI!$E$17,0))</f>
        <v>0.21290000000000001</v>
      </c>
      <c r="H4998" s="140" t="str">
        <f t="shared" ref="H4998:H5061" si="235">IF(ISNUMBER(E4998),ROUND(E4998*(1+G4998),2),"")</f>
        <v/>
      </c>
      <c r="I4998" s="141" t="str">
        <f t="shared" ref="I4998:I5061" si="236">IF(ISNUMBER(E4998),ROUND(H4998*D4998,2),"")</f>
        <v/>
      </c>
      <c r="J4998" s="143"/>
      <c r="K4998" s="144" t="s">
        <v>3103</v>
      </c>
    </row>
    <row r="4999" spans="1:11" hidden="1" x14ac:dyDescent="0.25">
      <c r="A4999" s="137" t="s">
        <v>10916</v>
      </c>
      <c r="B4999" s="138" t="s">
        <v>10917</v>
      </c>
      <c r="C4999" s="139" t="s">
        <v>10360</v>
      </c>
      <c r="D4999" s="139">
        <v>0</v>
      </c>
      <c r="E4999" s="140" t="s">
        <v>12</v>
      </c>
      <c r="F4999" s="141" t="str">
        <f t="shared" si="234"/>
        <v/>
      </c>
      <c r="G4999" s="142">
        <f>IF($K4999="Padrão",BDI!$B$17,IF($K4999="Diferenciado",BDI!$E$17,0))</f>
        <v>0.21290000000000001</v>
      </c>
      <c r="H4999" s="140" t="str">
        <f t="shared" si="235"/>
        <v/>
      </c>
      <c r="I4999" s="141" t="str">
        <f t="shared" si="236"/>
        <v/>
      </c>
      <c r="J4999" s="143"/>
      <c r="K4999" s="144" t="s">
        <v>3103</v>
      </c>
    </row>
    <row r="5000" spans="1:11" hidden="1" x14ac:dyDescent="0.25">
      <c r="A5000" s="137" t="s">
        <v>10918</v>
      </c>
      <c r="B5000" s="138" t="s">
        <v>10919</v>
      </c>
      <c r="C5000" s="139" t="s">
        <v>10360</v>
      </c>
      <c r="D5000" s="139">
        <v>0</v>
      </c>
      <c r="E5000" s="140" t="s">
        <v>12</v>
      </c>
      <c r="F5000" s="141" t="str">
        <f t="shared" si="234"/>
        <v/>
      </c>
      <c r="G5000" s="142">
        <f>IF($K5000="Padrão",BDI!$B$17,IF($K5000="Diferenciado",BDI!$E$17,0))</f>
        <v>0.21290000000000001</v>
      </c>
      <c r="H5000" s="140" t="str">
        <f t="shared" si="235"/>
        <v/>
      </c>
      <c r="I5000" s="141" t="str">
        <f t="shared" si="236"/>
        <v/>
      </c>
      <c r="J5000" s="143"/>
      <c r="K5000" s="144" t="s">
        <v>3103</v>
      </c>
    </row>
    <row r="5001" spans="1:11" hidden="1" x14ac:dyDescent="0.25">
      <c r="A5001" s="137" t="s">
        <v>10920</v>
      </c>
      <c r="B5001" s="138" t="s">
        <v>10921</v>
      </c>
      <c r="C5001" s="139" t="s">
        <v>10360</v>
      </c>
      <c r="D5001" s="139">
        <v>0</v>
      </c>
      <c r="E5001" s="140" t="s">
        <v>12</v>
      </c>
      <c r="F5001" s="141" t="str">
        <f t="shared" si="234"/>
        <v/>
      </c>
      <c r="G5001" s="142">
        <f>IF($K5001="Padrão",BDI!$B$17,IF($K5001="Diferenciado",BDI!$E$17,0))</f>
        <v>0.21290000000000001</v>
      </c>
      <c r="H5001" s="140" t="str">
        <f t="shared" si="235"/>
        <v/>
      </c>
      <c r="I5001" s="141" t="str">
        <f t="shared" si="236"/>
        <v/>
      </c>
      <c r="J5001" s="143"/>
      <c r="K5001" s="144" t="s">
        <v>3103</v>
      </c>
    </row>
    <row r="5002" spans="1:11" hidden="1" x14ac:dyDescent="0.25">
      <c r="A5002" s="137" t="s">
        <v>10922</v>
      </c>
      <c r="B5002" s="138" t="s">
        <v>10923</v>
      </c>
      <c r="C5002" s="139" t="s">
        <v>10360</v>
      </c>
      <c r="D5002" s="139">
        <v>0</v>
      </c>
      <c r="E5002" s="140" t="s">
        <v>12</v>
      </c>
      <c r="F5002" s="141" t="str">
        <f t="shared" si="234"/>
        <v/>
      </c>
      <c r="G5002" s="142">
        <f>IF($K5002="Padrão",BDI!$B$17,IF($K5002="Diferenciado",BDI!$E$17,0))</f>
        <v>0.21290000000000001</v>
      </c>
      <c r="H5002" s="140" t="str">
        <f t="shared" si="235"/>
        <v/>
      </c>
      <c r="I5002" s="141" t="str">
        <f t="shared" si="236"/>
        <v/>
      </c>
      <c r="J5002" s="143"/>
      <c r="K5002" s="144" t="s">
        <v>3103</v>
      </c>
    </row>
    <row r="5003" spans="1:11" hidden="1" x14ac:dyDescent="0.25">
      <c r="A5003" s="137" t="s">
        <v>10924</v>
      </c>
      <c r="B5003" s="138" t="s">
        <v>10925</v>
      </c>
      <c r="C5003" s="139" t="s">
        <v>10360</v>
      </c>
      <c r="D5003" s="139">
        <v>0</v>
      </c>
      <c r="E5003" s="140" t="s">
        <v>12</v>
      </c>
      <c r="F5003" s="141" t="str">
        <f t="shared" si="234"/>
        <v/>
      </c>
      <c r="G5003" s="142">
        <f>IF($K5003="Padrão",BDI!$B$17,IF($K5003="Diferenciado",BDI!$E$17,0))</f>
        <v>0.21290000000000001</v>
      </c>
      <c r="H5003" s="140" t="str">
        <f t="shared" si="235"/>
        <v/>
      </c>
      <c r="I5003" s="141" t="str">
        <f t="shared" si="236"/>
        <v/>
      </c>
      <c r="J5003" s="143"/>
      <c r="K5003" s="144" t="s">
        <v>3103</v>
      </c>
    </row>
    <row r="5004" spans="1:11" hidden="1" x14ac:dyDescent="0.25">
      <c r="A5004" s="137" t="s">
        <v>10926</v>
      </c>
      <c r="B5004" s="138" t="s">
        <v>10927</v>
      </c>
      <c r="C5004" s="139" t="s">
        <v>10360</v>
      </c>
      <c r="D5004" s="139">
        <v>0</v>
      </c>
      <c r="E5004" s="140" t="s">
        <v>12</v>
      </c>
      <c r="F5004" s="141" t="str">
        <f t="shared" si="234"/>
        <v/>
      </c>
      <c r="G5004" s="142">
        <f>IF($K5004="Padrão",BDI!$B$17,IF($K5004="Diferenciado",BDI!$E$17,0))</f>
        <v>0.21290000000000001</v>
      </c>
      <c r="H5004" s="140" t="str">
        <f t="shared" si="235"/>
        <v/>
      </c>
      <c r="I5004" s="141" t="str">
        <f t="shared" si="236"/>
        <v/>
      </c>
      <c r="J5004" s="143"/>
      <c r="K5004" s="144" t="s">
        <v>3103</v>
      </c>
    </row>
    <row r="5005" spans="1:11" hidden="1" x14ac:dyDescent="0.25">
      <c r="A5005" s="137" t="s">
        <v>10928</v>
      </c>
      <c r="B5005" s="138" t="s">
        <v>10929</v>
      </c>
      <c r="C5005" s="139" t="s">
        <v>10360</v>
      </c>
      <c r="D5005" s="139">
        <v>0</v>
      </c>
      <c r="E5005" s="140" t="s">
        <v>12</v>
      </c>
      <c r="F5005" s="141" t="str">
        <f t="shared" si="234"/>
        <v/>
      </c>
      <c r="G5005" s="142">
        <f>IF($K5005="Padrão",BDI!$B$17,IF($K5005="Diferenciado",BDI!$E$17,0))</f>
        <v>0.21290000000000001</v>
      </c>
      <c r="H5005" s="140" t="str">
        <f t="shared" si="235"/>
        <v/>
      </c>
      <c r="I5005" s="141" t="str">
        <f t="shared" si="236"/>
        <v/>
      </c>
      <c r="J5005" s="143"/>
      <c r="K5005" s="144" t="s">
        <v>3103</v>
      </c>
    </row>
    <row r="5006" spans="1:11" hidden="1" x14ac:dyDescent="0.25">
      <c r="A5006" s="137" t="s">
        <v>10930</v>
      </c>
      <c r="B5006" s="138" t="s">
        <v>10931</v>
      </c>
      <c r="C5006" s="139" t="s">
        <v>10360</v>
      </c>
      <c r="D5006" s="139">
        <v>0</v>
      </c>
      <c r="E5006" s="140" t="s">
        <v>12</v>
      </c>
      <c r="F5006" s="141" t="str">
        <f t="shared" ref="F5006:F5069" si="237">IF(ISNUMBER(E5006),D5006*E5006,"")</f>
        <v/>
      </c>
      <c r="G5006" s="142">
        <f>IF($K5006="Padrão",BDI!$B$17,IF($K5006="Diferenciado",BDI!$E$17,0))</f>
        <v>0.21290000000000001</v>
      </c>
      <c r="H5006" s="140" t="str">
        <f t="shared" si="235"/>
        <v/>
      </c>
      <c r="I5006" s="141" t="str">
        <f t="shared" si="236"/>
        <v/>
      </c>
      <c r="J5006" s="143"/>
      <c r="K5006" s="144" t="s">
        <v>3103</v>
      </c>
    </row>
    <row r="5007" spans="1:11" hidden="1" x14ac:dyDescent="0.25">
      <c r="A5007" s="137" t="s">
        <v>10932</v>
      </c>
      <c r="B5007" s="138" t="s">
        <v>10933</v>
      </c>
      <c r="C5007" s="139" t="s">
        <v>10360</v>
      </c>
      <c r="D5007" s="139">
        <v>0</v>
      </c>
      <c r="E5007" s="140" t="s">
        <v>12</v>
      </c>
      <c r="F5007" s="141" t="str">
        <f t="shared" si="237"/>
        <v/>
      </c>
      <c r="G5007" s="142">
        <f>IF($K5007="Padrão",BDI!$B$17,IF($K5007="Diferenciado",BDI!$E$17,0))</f>
        <v>0.21290000000000001</v>
      </c>
      <c r="H5007" s="140" t="str">
        <f t="shared" si="235"/>
        <v/>
      </c>
      <c r="I5007" s="141" t="str">
        <f t="shared" si="236"/>
        <v/>
      </c>
      <c r="J5007" s="143"/>
      <c r="K5007" s="144" t="s">
        <v>3103</v>
      </c>
    </row>
    <row r="5008" spans="1:11" hidden="1" x14ac:dyDescent="0.25">
      <c r="A5008" s="137" t="s">
        <v>10934</v>
      </c>
      <c r="B5008" s="138" t="s">
        <v>10935</v>
      </c>
      <c r="C5008" s="139" t="s">
        <v>10360</v>
      </c>
      <c r="D5008" s="139">
        <v>0</v>
      </c>
      <c r="E5008" s="140" t="s">
        <v>12</v>
      </c>
      <c r="F5008" s="141" t="str">
        <f t="shared" si="237"/>
        <v/>
      </c>
      <c r="G5008" s="142">
        <f>IF($K5008="Padrão",BDI!$B$17,IF($K5008="Diferenciado",BDI!$E$17,0))</f>
        <v>0.21290000000000001</v>
      </c>
      <c r="H5008" s="140" t="str">
        <f t="shared" si="235"/>
        <v/>
      </c>
      <c r="I5008" s="141" t="str">
        <f t="shared" si="236"/>
        <v/>
      </c>
      <c r="J5008" s="143"/>
      <c r="K5008" s="144" t="s">
        <v>3103</v>
      </c>
    </row>
    <row r="5009" spans="1:11" hidden="1" x14ac:dyDescent="0.25">
      <c r="A5009" s="137" t="s">
        <v>10936</v>
      </c>
      <c r="B5009" s="138" t="s">
        <v>10937</v>
      </c>
      <c r="C5009" s="139" t="s">
        <v>10360</v>
      </c>
      <c r="D5009" s="139">
        <v>0</v>
      </c>
      <c r="E5009" s="140" t="s">
        <v>12</v>
      </c>
      <c r="F5009" s="141" t="str">
        <f t="shared" si="237"/>
        <v/>
      </c>
      <c r="G5009" s="142">
        <f>IF($K5009="Padrão",BDI!$B$17,IF($K5009="Diferenciado",BDI!$E$17,0))</f>
        <v>0.21290000000000001</v>
      </c>
      <c r="H5009" s="140" t="str">
        <f t="shared" si="235"/>
        <v/>
      </c>
      <c r="I5009" s="141" t="str">
        <f t="shared" si="236"/>
        <v/>
      </c>
      <c r="J5009" s="143"/>
      <c r="K5009" s="144" t="s">
        <v>3103</v>
      </c>
    </row>
    <row r="5010" spans="1:11" hidden="1" x14ac:dyDescent="0.25">
      <c r="A5010" s="137" t="s">
        <v>10938</v>
      </c>
      <c r="B5010" s="138" t="s">
        <v>10939</v>
      </c>
      <c r="C5010" s="139" t="s">
        <v>10360</v>
      </c>
      <c r="D5010" s="139">
        <v>0</v>
      </c>
      <c r="E5010" s="140" t="s">
        <v>12</v>
      </c>
      <c r="F5010" s="141" t="str">
        <f t="shared" si="237"/>
        <v/>
      </c>
      <c r="G5010" s="142">
        <f>IF($K5010="Padrão",BDI!$B$17,IF($K5010="Diferenciado",BDI!$E$17,0))</f>
        <v>0.21290000000000001</v>
      </c>
      <c r="H5010" s="140" t="str">
        <f t="shared" si="235"/>
        <v/>
      </c>
      <c r="I5010" s="141" t="str">
        <f t="shared" si="236"/>
        <v/>
      </c>
      <c r="J5010" s="143"/>
      <c r="K5010" s="144" t="s">
        <v>3103</v>
      </c>
    </row>
    <row r="5011" spans="1:11" hidden="1" x14ac:dyDescent="0.25">
      <c r="A5011" s="137" t="s">
        <v>10940</v>
      </c>
      <c r="B5011" s="138" t="s">
        <v>10941</v>
      </c>
      <c r="C5011" s="139" t="s">
        <v>10360</v>
      </c>
      <c r="D5011" s="139">
        <v>0</v>
      </c>
      <c r="E5011" s="140" t="s">
        <v>12</v>
      </c>
      <c r="F5011" s="141" t="str">
        <f t="shared" si="237"/>
        <v/>
      </c>
      <c r="G5011" s="142">
        <f>IF($K5011="Padrão",BDI!$B$17,IF($K5011="Diferenciado",BDI!$E$17,0))</f>
        <v>0.21290000000000001</v>
      </c>
      <c r="H5011" s="140" t="str">
        <f t="shared" si="235"/>
        <v/>
      </c>
      <c r="I5011" s="141" t="str">
        <f t="shared" si="236"/>
        <v/>
      </c>
      <c r="J5011" s="143"/>
      <c r="K5011" s="144" t="s">
        <v>3103</v>
      </c>
    </row>
    <row r="5012" spans="1:11" hidden="1" x14ac:dyDescent="0.25">
      <c r="A5012" s="137" t="s">
        <v>10942</v>
      </c>
      <c r="B5012" s="138" t="s">
        <v>10943</v>
      </c>
      <c r="C5012" s="139" t="s">
        <v>10360</v>
      </c>
      <c r="D5012" s="139">
        <v>0</v>
      </c>
      <c r="E5012" s="140" t="s">
        <v>12</v>
      </c>
      <c r="F5012" s="141" t="str">
        <f t="shared" si="237"/>
        <v/>
      </c>
      <c r="G5012" s="142">
        <f>IF($K5012="Padrão",BDI!$B$17,IF($K5012="Diferenciado",BDI!$E$17,0))</f>
        <v>0.21290000000000001</v>
      </c>
      <c r="H5012" s="140" t="str">
        <f t="shared" si="235"/>
        <v/>
      </c>
      <c r="I5012" s="141" t="str">
        <f t="shared" si="236"/>
        <v/>
      </c>
      <c r="J5012" s="143"/>
      <c r="K5012" s="144" t="s">
        <v>3103</v>
      </c>
    </row>
    <row r="5013" spans="1:11" hidden="1" x14ac:dyDescent="0.25">
      <c r="A5013" s="137" t="s">
        <v>10944</v>
      </c>
      <c r="B5013" s="138" t="s">
        <v>10945</v>
      </c>
      <c r="C5013" s="139" t="s">
        <v>10360</v>
      </c>
      <c r="D5013" s="139">
        <v>0</v>
      </c>
      <c r="E5013" s="140" t="s">
        <v>12</v>
      </c>
      <c r="F5013" s="141" t="str">
        <f t="shared" si="237"/>
        <v/>
      </c>
      <c r="G5013" s="142">
        <f>IF($K5013="Padrão",BDI!$B$17,IF($K5013="Diferenciado",BDI!$E$17,0))</f>
        <v>0.21290000000000001</v>
      </c>
      <c r="H5013" s="140" t="str">
        <f t="shared" si="235"/>
        <v/>
      </c>
      <c r="I5013" s="141" t="str">
        <f t="shared" si="236"/>
        <v/>
      </c>
      <c r="J5013" s="143"/>
      <c r="K5013" s="144" t="s">
        <v>3103</v>
      </c>
    </row>
    <row r="5014" spans="1:11" hidden="1" x14ac:dyDescent="0.25">
      <c r="A5014" s="137" t="s">
        <v>10946</v>
      </c>
      <c r="B5014" s="138" t="s">
        <v>10947</v>
      </c>
      <c r="C5014" s="139" t="s">
        <v>10360</v>
      </c>
      <c r="D5014" s="139">
        <v>0</v>
      </c>
      <c r="E5014" s="140" t="s">
        <v>12</v>
      </c>
      <c r="F5014" s="141" t="str">
        <f t="shared" si="237"/>
        <v/>
      </c>
      <c r="G5014" s="142">
        <f>IF($K5014="Padrão",BDI!$B$17,IF($K5014="Diferenciado",BDI!$E$17,0))</f>
        <v>0.21290000000000001</v>
      </c>
      <c r="H5014" s="140" t="str">
        <f t="shared" si="235"/>
        <v/>
      </c>
      <c r="I5014" s="141" t="str">
        <f t="shared" si="236"/>
        <v/>
      </c>
      <c r="J5014" s="143"/>
      <c r="K5014" s="144" t="s">
        <v>3103</v>
      </c>
    </row>
    <row r="5015" spans="1:11" hidden="1" x14ac:dyDescent="0.25">
      <c r="A5015" s="137" t="s">
        <v>10948</v>
      </c>
      <c r="B5015" s="138" t="s">
        <v>10949</v>
      </c>
      <c r="C5015" s="139" t="s">
        <v>10360</v>
      </c>
      <c r="D5015" s="139">
        <v>0</v>
      </c>
      <c r="E5015" s="140" t="s">
        <v>12</v>
      </c>
      <c r="F5015" s="141" t="str">
        <f t="shared" si="237"/>
        <v/>
      </c>
      <c r="G5015" s="142">
        <f>IF($K5015="Padrão",BDI!$B$17,IF($K5015="Diferenciado",BDI!$E$17,0))</f>
        <v>0.21290000000000001</v>
      </c>
      <c r="H5015" s="140" t="str">
        <f t="shared" si="235"/>
        <v/>
      </c>
      <c r="I5015" s="141" t="str">
        <f t="shared" si="236"/>
        <v/>
      </c>
      <c r="J5015" s="143"/>
      <c r="K5015" s="144" t="s">
        <v>3103</v>
      </c>
    </row>
    <row r="5016" spans="1:11" hidden="1" x14ac:dyDescent="0.25">
      <c r="A5016" s="137" t="s">
        <v>10950</v>
      </c>
      <c r="B5016" s="138" t="s">
        <v>10951</v>
      </c>
      <c r="C5016" s="139" t="s">
        <v>10360</v>
      </c>
      <c r="D5016" s="139">
        <v>0</v>
      </c>
      <c r="E5016" s="140" t="s">
        <v>12</v>
      </c>
      <c r="F5016" s="141" t="str">
        <f t="shared" si="237"/>
        <v/>
      </c>
      <c r="G5016" s="142">
        <f>IF($K5016="Padrão",BDI!$B$17,IF($K5016="Diferenciado",BDI!$E$17,0))</f>
        <v>0.21290000000000001</v>
      </c>
      <c r="H5016" s="140" t="str">
        <f t="shared" si="235"/>
        <v/>
      </c>
      <c r="I5016" s="141" t="str">
        <f t="shared" si="236"/>
        <v/>
      </c>
      <c r="J5016" s="143"/>
      <c r="K5016" s="144" t="s">
        <v>3103</v>
      </c>
    </row>
    <row r="5017" spans="1:11" hidden="1" x14ac:dyDescent="0.25">
      <c r="A5017" s="137" t="s">
        <v>10952</v>
      </c>
      <c r="B5017" s="138" t="s">
        <v>10953</v>
      </c>
      <c r="C5017" s="139" t="s">
        <v>10360</v>
      </c>
      <c r="D5017" s="139">
        <v>0</v>
      </c>
      <c r="E5017" s="140" t="s">
        <v>12</v>
      </c>
      <c r="F5017" s="141" t="str">
        <f t="shared" si="237"/>
        <v/>
      </c>
      <c r="G5017" s="142">
        <f>IF($K5017="Padrão",BDI!$B$17,IF($K5017="Diferenciado",BDI!$E$17,0))</f>
        <v>0.21290000000000001</v>
      </c>
      <c r="H5017" s="140" t="str">
        <f t="shared" si="235"/>
        <v/>
      </c>
      <c r="I5017" s="141" t="str">
        <f t="shared" si="236"/>
        <v/>
      </c>
      <c r="J5017" s="143"/>
      <c r="K5017" s="144" t="s">
        <v>3103</v>
      </c>
    </row>
    <row r="5018" spans="1:11" hidden="1" x14ac:dyDescent="0.25">
      <c r="A5018" s="137" t="s">
        <v>10954</v>
      </c>
      <c r="B5018" s="138" t="s">
        <v>10955</v>
      </c>
      <c r="C5018" s="139" t="s">
        <v>10360</v>
      </c>
      <c r="D5018" s="139">
        <v>0</v>
      </c>
      <c r="E5018" s="140" t="s">
        <v>12</v>
      </c>
      <c r="F5018" s="141" t="str">
        <f t="shared" si="237"/>
        <v/>
      </c>
      <c r="G5018" s="142">
        <f>IF($K5018="Padrão",BDI!$B$17,IF($K5018="Diferenciado",BDI!$E$17,0))</f>
        <v>0.21290000000000001</v>
      </c>
      <c r="H5018" s="140" t="str">
        <f t="shared" si="235"/>
        <v/>
      </c>
      <c r="I5018" s="141" t="str">
        <f t="shared" si="236"/>
        <v/>
      </c>
      <c r="J5018" s="143"/>
      <c r="K5018" s="144" t="s">
        <v>3103</v>
      </c>
    </row>
    <row r="5019" spans="1:11" hidden="1" x14ac:dyDescent="0.25">
      <c r="A5019" s="137" t="s">
        <v>10956</v>
      </c>
      <c r="B5019" s="138" t="s">
        <v>10957</v>
      </c>
      <c r="C5019" s="139" t="s">
        <v>10360</v>
      </c>
      <c r="D5019" s="139">
        <v>0</v>
      </c>
      <c r="E5019" s="140" t="s">
        <v>12</v>
      </c>
      <c r="F5019" s="141" t="str">
        <f t="shared" si="237"/>
        <v/>
      </c>
      <c r="G5019" s="142">
        <f>IF($K5019="Padrão",BDI!$B$17,IF($K5019="Diferenciado",BDI!$E$17,0))</f>
        <v>0.21290000000000001</v>
      </c>
      <c r="H5019" s="140" t="str">
        <f t="shared" si="235"/>
        <v/>
      </c>
      <c r="I5019" s="141" t="str">
        <f t="shared" si="236"/>
        <v/>
      </c>
      <c r="J5019" s="143"/>
      <c r="K5019" s="144" t="s">
        <v>3103</v>
      </c>
    </row>
    <row r="5020" spans="1:11" hidden="1" x14ac:dyDescent="0.25">
      <c r="A5020" s="137" t="s">
        <v>10958</v>
      </c>
      <c r="B5020" s="138" t="s">
        <v>10959</v>
      </c>
      <c r="C5020" s="139" t="s">
        <v>10360</v>
      </c>
      <c r="D5020" s="139">
        <v>0</v>
      </c>
      <c r="E5020" s="140" t="s">
        <v>12</v>
      </c>
      <c r="F5020" s="141" t="str">
        <f t="shared" si="237"/>
        <v/>
      </c>
      <c r="G5020" s="142">
        <f>IF($K5020="Padrão",BDI!$B$17,IF($K5020="Diferenciado",BDI!$E$17,0))</f>
        <v>0.21290000000000001</v>
      </c>
      <c r="H5020" s="140" t="str">
        <f t="shared" si="235"/>
        <v/>
      </c>
      <c r="I5020" s="141" t="str">
        <f t="shared" si="236"/>
        <v/>
      </c>
      <c r="J5020" s="143"/>
      <c r="K5020" s="144" t="s">
        <v>3103</v>
      </c>
    </row>
    <row r="5021" spans="1:11" hidden="1" x14ac:dyDescent="0.25">
      <c r="A5021" s="137" t="s">
        <v>10960</v>
      </c>
      <c r="B5021" s="138" t="s">
        <v>10961</v>
      </c>
      <c r="C5021" s="139" t="s">
        <v>10360</v>
      </c>
      <c r="D5021" s="139">
        <v>0</v>
      </c>
      <c r="E5021" s="140" t="s">
        <v>12</v>
      </c>
      <c r="F5021" s="141" t="str">
        <f t="shared" si="237"/>
        <v/>
      </c>
      <c r="G5021" s="142">
        <f>IF($K5021="Padrão",BDI!$B$17,IF($K5021="Diferenciado",BDI!$E$17,0))</f>
        <v>0.21290000000000001</v>
      </c>
      <c r="H5021" s="140" t="str">
        <f t="shared" si="235"/>
        <v/>
      </c>
      <c r="I5021" s="141" t="str">
        <f t="shared" si="236"/>
        <v/>
      </c>
      <c r="J5021" s="143"/>
      <c r="K5021" s="144" t="s">
        <v>3103</v>
      </c>
    </row>
    <row r="5022" spans="1:11" hidden="1" x14ac:dyDescent="0.25">
      <c r="A5022" s="137" t="s">
        <v>10962</v>
      </c>
      <c r="B5022" s="138" t="s">
        <v>10963</v>
      </c>
      <c r="C5022" s="139" t="s">
        <v>10360</v>
      </c>
      <c r="D5022" s="139">
        <v>0</v>
      </c>
      <c r="E5022" s="140" t="s">
        <v>12</v>
      </c>
      <c r="F5022" s="141" t="str">
        <f t="shared" si="237"/>
        <v/>
      </c>
      <c r="G5022" s="142">
        <f>IF($K5022="Padrão",BDI!$B$17,IF($K5022="Diferenciado",BDI!$E$17,0))</f>
        <v>0.21290000000000001</v>
      </c>
      <c r="H5022" s="140" t="str">
        <f t="shared" si="235"/>
        <v/>
      </c>
      <c r="I5022" s="141" t="str">
        <f t="shared" si="236"/>
        <v/>
      </c>
      <c r="J5022" s="143"/>
      <c r="K5022" s="144" t="s">
        <v>3103</v>
      </c>
    </row>
    <row r="5023" spans="1:11" hidden="1" x14ac:dyDescent="0.25">
      <c r="A5023" s="137" t="s">
        <v>10964</v>
      </c>
      <c r="B5023" s="138" t="s">
        <v>10965</v>
      </c>
      <c r="C5023" s="139" t="s">
        <v>10360</v>
      </c>
      <c r="D5023" s="139">
        <v>0</v>
      </c>
      <c r="E5023" s="140" t="s">
        <v>12</v>
      </c>
      <c r="F5023" s="141" t="str">
        <f t="shared" si="237"/>
        <v/>
      </c>
      <c r="G5023" s="142">
        <f>IF($K5023="Padrão",BDI!$B$17,IF($K5023="Diferenciado",BDI!$E$17,0))</f>
        <v>0.21290000000000001</v>
      </c>
      <c r="H5023" s="140" t="str">
        <f t="shared" si="235"/>
        <v/>
      </c>
      <c r="I5023" s="141" t="str">
        <f t="shared" si="236"/>
        <v/>
      </c>
      <c r="J5023" s="143"/>
      <c r="K5023" s="144" t="s">
        <v>3103</v>
      </c>
    </row>
    <row r="5024" spans="1:11" hidden="1" x14ac:dyDescent="0.25">
      <c r="A5024" s="137" t="s">
        <v>10966</v>
      </c>
      <c r="B5024" s="138" t="s">
        <v>10967</v>
      </c>
      <c r="C5024" s="139" t="s">
        <v>10360</v>
      </c>
      <c r="D5024" s="139">
        <v>0</v>
      </c>
      <c r="E5024" s="140" t="s">
        <v>12</v>
      </c>
      <c r="F5024" s="141" t="str">
        <f t="shared" si="237"/>
        <v/>
      </c>
      <c r="G5024" s="142">
        <f>IF($K5024="Padrão",BDI!$B$17,IF($K5024="Diferenciado",BDI!$E$17,0))</f>
        <v>0.21290000000000001</v>
      </c>
      <c r="H5024" s="140" t="str">
        <f t="shared" si="235"/>
        <v/>
      </c>
      <c r="I5024" s="141" t="str">
        <f t="shared" si="236"/>
        <v/>
      </c>
      <c r="J5024" s="143"/>
      <c r="K5024" s="144" t="s">
        <v>3103</v>
      </c>
    </row>
    <row r="5025" spans="1:11" hidden="1" x14ac:dyDescent="0.25">
      <c r="A5025" s="137" t="s">
        <v>10968</v>
      </c>
      <c r="B5025" s="138" t="s">
        <v>10969</v>
      </c>
      <c r="C5025" s="139" t="s">
        <v>10360</v>
      </c>
      <c r="D5025" s="139">
        <v>0</v>
      </c>
      <c r="E5025" s="140" t="s">
        <v>12</v>
      </c>
      <c r="F5025" s="141" t="str">
        <f t="shared" si="237"/>
        <v/>
      </c>
      <c r="G5025" s="142">
        <f>IF($K5025="Padrão",BDI!$B$17,IF($K5025="Diferenciado",BDI!$E$17,0))</f>
        <v>0.21290000000000001</v>
      </c>
      <c r="H5025" s="140" t="str">
        <f t="shared" si="235"/>
        <v/>
      </c>
      <c r="I5025" s="141" t="str">
        <f t="shared" si="236"/>
        <v/>
      </c>
      <c r="J5025" s="143"/>
      <c r="K5025" s="144" t="s">
        <v>3103</v>
      </c>
    </row>
    <row r="5026" spans="1:11" hidden="1" x14ac:dyDescent="0.25">
      <c r="A5026" s="137" t="s">
        <v>10970</v>
      </c>
      <c r="B5026" s="138" t="s">
        <v>10971</v>
      </c>
      <c r="C5026" s="139" t="s">
        <v>10360</v>
      </c>
      <c r="D5026" s="139">
        <v>0</v>
      </c>
      <c r="E5026" s="140" t="s">
        <v>12</v>
      </c>
      <c r="F5026" s="141" t="str">
        <f t="shared" si="237"/>
        <v/>
      </c>
      <c r="G5026" s="142">
        <f>IF($K5026="Padrão",BDI!$B$17,IF($K5026="Diferenciado",BDI!$E$17,0))</f>
        <v>0.21290000000000001</v>
      </c>
      <c r="H5026" s="140" t="str">
        <f t="shared" si="235"/>
        <v/>
      </c>
      <c r="I5026" s="141" t="str">
        <f t="shared" si="236"/>
        <v/>
      </c>
      <c r="J5026" s="143"/>
      <c r="K5026" s="144" t="s">
        <v>3103</v>
      </c>
    </row>
    <row r="5027" spans="1:11" hidden="1" x14ac:dyDescent="0.25">
      <c r="A5027" s="137" t="s">
        <v>10972</v>
      </c>
      <c r="B5027" s="138" t="s">
        <v>10973</v>
      </c>
      <c r="C5027" s="139" t="s">
        <v>10360</v>
      </c>
      <c r="D5027" s="139">
        <v>0</v>
      </c>
      <c r="E5027" s="140" t="s">
        <v>12</v>
      </c>
      <c r="F5027" s="141" t="str">
        <f t="shared" si="237"/>
        <v/>
      </c>
      <c r="G5027" s="142">
        <f>IF($K5027="Padrão",BDI!$B$17,IF($K5027="Diferenciado",BDI!$E$17,0))</f>
        <v>0.21290000000000001</v>
      </c>
      <c r="H5027" s="140" t="str">
        <f t="shared" si="235"/>
        <v/>
      </c>
      <c r="I5027" s="141" t="str">
        <f t="shared" si="236"/>
        <v/>
      </c>
      <c r="J5027" s="143"/>
      <c r="K5027" s="144" t="s">
        <v>3103</v>
      </c>
    </row>
    <row r="5028" spans="1:11" hidden="1" x14ac:dyDescent="0.25">
      <c r="A5028" s="137" t="s">
        <v>10974</v>
      </c>
      <c r="B5028" s="138" t="s">
        <v>10975</v>
      </c>
      <c r="C5028" s="139" t="s">
        <v>10360</v>
      </c>
      <c r="D5028" s="139">
        <v>0</v>
      </c>
      <c r="E5028" s="140" t="s">
        <v>12</v>
      </c>
      <c r="F5028" s="141" t="str">
        <f t="shared" si="237"/>
        <v/>
      </c>
      <c r="G5028" s="142">
        <f>IF($K5028="Padrão",BDI!$B$17,IF($K5028="Diferenciado",BDI!$E$17,0))</f>
        <v>0.21290000000000001</v>
      </c>
      <c r="H5028" s="140" t="str">
        <f t="shared" si="235"/>
        <v/>
      </c>
      <c r="I5028" s="141" t="str">
        <f t="shared" si="236"/>
        <v/>
      </c>
      <c r="J5028" s="143"/>
      <c r="K5028" s="144" t="s">
        <v>3103</v>
      </c>
    </row>
    <row r="5029" spans="1:11" hidden="1" x14ac:dyDescent="0.25">
      <c r="A5029" s="137" t="s">
        <v>10976</v>
      </c>
      <c r="B5029" s="138" t="s">
        <v>10977</v>
      </c>
      <c r="C5029" s="139" t="s">
        <v>10360</v>
      </c>
      <c r="D5029" s="139">
        <v>0</v>
      </c>
      <c r="E5029" s="140" t="s">
        <v>12</v>
      </c>
      <c r="F5029" s="141" t="str">
        <f t="shared" si="237"/>
        <v/>
      </c>
      <c r="G5029" s="142">
        <f>IF($K5029="Padrão",BDI!$B$17,IF($K5029="Diferenciado",BDI!$E$17,0))</f>
        <v>0.21290000000000001</v>
      </c>
      <c r="H5029" s="140" t="str">
        <f t="shared" si="235"/>
        <v/>
      </c>
      <c r="I5029" s="141" t="str">
        <f t="shared" si="236"/>
        <v/>
      </c>
      <c r="J5029" s="143"/>
      <c r="K5029" s="144" t="s">
        <v>3103</v>
      </c>
    </row>
    <row r="5030" spans="1:11" hidden="1" x14ac:dyDescent="0.25">
      <c r="A5030" s="137" t="s">
        <v>10978</v>
      </c>
      <c r="B5030" s="138" t="s">
        <v>10979</v>
      </c>
      <c r="C5030" s="139" t="s">
        <v>10360</v>
      </c>
      <c r="D5030" s="139">
        <v>0</v>
      </c>
      <c r="E5030" s="140" t="s">
        <v>12</v>
      </c>
      <c r="F5030" s="141" t="str">
        <f t="shared" si="237"/>
        <v/>
      </c>
      <c r="G5030" s="142">
        <f>IF($K5030="Padrão",BDI!$B$17,IF($K5030="Diferenciado",BDI!$E$17,0))</f>
        <v>0.21290000000000001</v>
      </c>
      <c r="H5030" s="140" t="str">
        <f t="shared" si="235"/>
        <v/>
      </c>
      <c r="I5030" s="141" t="str">
        <f t="shared" si="236"/>
        <v/>
      </c>
      <c r="J5030" s="143"/>
      <c r="K5030" s="144" t="s">
        <v>3103</v>
      </c>
    </row>
    <row r="5031" spans="1:11" hidden="1" x14ac:dyDescent="0.25">
      <c r="A5031" s="137" t="s">
        <v>10980</v>
      </c>
      <c r="B5031" s="138" t="s">
        <v>10981</v>
      </c>
      <c r="C5031" s="139" t="s">
        <v>10360</v>
      </c>
      <c r="D5031" s="139">
        <v>0</v>
      </c>
      <c r="E5031" s="140" t="s">
        <v>12</v>
      </c>
      <c r="F5031" s="141" t="str">
        <f t="shared" si="237"/>
        <v/>
      </c>
      <c r="G5031" s="142">
        <f>IF($K5031="Padrão",BDI!$B$17,IF($K5031="Diferenciado",BDI!$E$17,0))</f>
        <v>0.21290000000000001</v>
      </c>
      <c r="H5031" s="140" t="str">
        <f t="shared" si="235"/>
        <v/>
      </c>
      <c r="I5031" s="141" t="str">
        <f t="shared" si="236"/>
        <v/>
      </c>
      <c r="J5031" s="143"/>
      <c r="K5031" s="144" t="s">
        <v>3103</v>
      </c>
    </row>
    <row r="5032" spans="1:11" hidden="1" x14ac:dyDescent="0.25">
      <c r="A5032" s="137" t="s">
        <v>10982</v>
      </c>
      <c r="B5032" s="138" t="s">
        <v>10983</v>
      </c>
      <c r="C5032" s="139" t="s">
        <v>10360</v>
      </c>
      <c r="D5032" s="139">
        <v>0</v>
      </c>
      <c r="E5032" s="140" t="s">
        <v>12</v>
      </c>
      <c r="F5032" s="141" t="str">
        <f t="shared" si="237"/>
        <v/>
      </c>
      <c r="G5032" s="142">
        <f>IF($K5032="Padrão",BDI!$B$17,IF($K5032="Diferenciado",BDI!$E$17,0))</f>
        <v>0.21290000000000001</v>
      </c>
      <c r="H5032" s="140" t="str">
        <f t="shared" si="235"/>
        <v/>
      </c>
      <c r="I5032" s="141" t="str">
        <f t="shared" si="236"/>
        <v/>
      </c>
      <c r="J5032" s="143"/>
      <c r="K5032" s="144" t="s">
        <v>3103</v>
      </c>
    </row>
    <row r="5033" spans="1:11" hidden="1" x14ac:dyDescent="0.25">
      <c r="A5033" s="137" t="s">
        <v>10984</v>
      </c>
      <c r="B5033" s="138" t="s">
        <v>10985</v>
      </c>
      <c r="C5033" s="139" t="s">
        <v>10360</v>
      </c>
      <c r="D5033" s="139">
        <v>0</v>
      </c>
      <c r="E5033" s="140" t="s">
        <v>12</v>
      </c>
      <c r="F5033" s="141" t="str">
        <f t="shared" si="237"/>
        <v/>
      </c>
      <c r="G5033" s="142">
        <f>IF($K5033="Padrão",BDI!$B$17,IF($K5033="Diferenciado",BDI!$E$17,0))</f>
        <v>0.21290000000000001</v>
      </c>
      <c r="H5033" s="140" t="str">
        <f t="shared" si="235"/>
        <v/>
      </c>
      <c r="I5033" s="141" t="str">
        <f t="shared" si="236"/>
        <v/>
      </c>
      <c r="J5033" s="143"/>
      <c r="K5033" s="144" t="s">
        <v>3103</v>
      </c>
    </row>
    <row r="5034" spans="1:11" hidden="1" x14ac:dyDescent="0.25">
      <c r="A5034" s="137" t="s">
        <v>10986</v>
      </c>
      <c r="B5034" s="138" t="s">
        <v>10987</v>
      </c>
      <c r="C5034" s="139" t="s">
        <v>10360</v>
      </c>
      <c r="D5034" s="139">
        <v>0</v>
      </c>
      <c r="E5034" s="140" t="s">
        <v>12</v>
      </c>
      <c r="F5034" s="141" t="str">
        <f t="shared" si="237"/>
        <v/>
      </c>
      <c r="G5034" s="142">
        <f>IF($K5034="Padrão",BDI!$B$17,IF($K5034="Diferenciado",BDI!$E$17,0))</f>
        <v>0.21290000000000001</v>
      </c>
      <c r="H5034" s="140" t="str">
        <f t="shared" si="235"/>
        <v/>
      </c>
      <c r="I5034" s="141" t="str">
        <f t="shared" si="236"/>
        <v/>
      </c>
      <c r="J5034" s="143"/>
      <c r="K5034" s="144" t="s">
        <v>3103</v>
      </c>
    </row>
    <row r="5035" spans="1:11" hidden="1" x14ac:dyDescent="0.25">
      <c r="A5035" s="137" t="s">
        <v>10988</v>
      </c>
      <c r="B5035" s="138" t="s">
        <v>10989</v>
      </c>
      <c r="C5035" s="139" t="s">
        <v>10360</v>
      </c>
      <c r="D5035" s="139">
        <v>0</v>
      </c>
      <c r="E5035" s="140" t="s">
        <v>12</v>
      </c>
      <c r="F5035" s="141" t="str">
        <f t="shared" si="237"/>
        <v/>
      </c>
      <c r="G5035" s="142">
        <f>IF($K5035="Padrão",BDI!$B$17,IF($K5035="Diferenciado",BDI!$E$17,0))</f>
        <v>0.21290000000000001</v>
      </c>
      <c r="H5035" s="140" t="str">
        <f t="shared" si="235"/>
        <v/>
      </c>
      <c r="I5035" s="141" t="str">
        <f t="shared" si="236"/>
        <v/>
      </c>
      <c r="J5035" s="143"/>
      <c r="K5035" s="144" t="s">
        <v>3103</v>
      </c>
    </row>
    <row r="5036" spans="1:11" hidden="1" x14ac:dyDescent="0.25">
      <c r="A5036" s="137" t="s">
        <v>10990</v>
      </c>
      <c r="B5036" s="138" t="s">
        <v>10991</v>
      </c>
      <c r="C5036" s="139" t="s">
        <v>10360</v>
      </c>
      <c r="D5036" s="139">
        <v>0</v>
      </c>
      <c r="E5036" s="140" t="s">
        <v>12</v>
      </c>
      <c r="F5036" s="141" t="str">
        <f t="shared" si="237"/>
        <v/>
      </c>
      <c r="G5036" s="142">
        <f>IF($K5036="Padrão",BDI!$B$17,IF($K5036="Diferenciado",BDI!$E$17,0))</f>
        <v>0.21290000000000001</v>
      </c>
      <c r="H5036" s="140" t="str">
        <f t="shared" si="235"/>
        <v/>
      </c>
      <c r="I5036" s="141" t="str">
        <f t="shared" si="236"/>
        <v/>
      </c>
      <c r="J5036" s="143"/>
      <c r="K5036" s="144" t="s">
        <v>3103</v>
      </c>
    </row>
    <row r="5037" spans="1:11" hidden="1" x14ac:dyDescent="0.25">
      <c r="A5037" s="137" t="s">
        <v>10992</v>
      </c>
      <c r="B5037" s="138" t="s">
        <v>10993</v>
      </c>
      <c r="C5037" s="139" t="s">
        <v>10360</v>
      </c>
      <c r="D5037" s="139">
        <v>0</v>
      </c>
      <c r="E5037" s="140" t="s">
        <v>12</v>
      </c>
      <c r="F5037" s="141" t="str">
        <f t="shared" si="237"/>
        <v/>
      </c>
      <c r="G5037" s="142">
        <f>IF($K5037="Padrão",BDI!$B$17,IF($K5037="Diferenciado",BDI!$E$17,0))</f>
        <v>0.21290000000000001</v>
      </c>
      <c r="H5037" s="140" t="str">
        <f t="shared" si="235"/>
        <v/>
      </c>
      <c r="I5037" s="141" t="str">
        <f t="shared" si="236"/>
        <v/>
      </c>
      <c r="J5037" s="143"/>
      <c r="K5037" s="144" t="s">
        <v>3103</v>
      </c>
    </row>
    <row r="5038" spans="1:11" hidden="1" x14ac:dyDescent="0.25">
      <c r="A5038" s="137" t="s">
        <v>10994</v>
      </c>
      <c r="B5038" s="138" t="s">
        <v>10995</v>
      </c>
      <c r="C5038" s="139" t="s">
        <v>10360</v>
      </c>
      <c r="D5038" s="139">
        <v>0</v>
      </c>
      <c r="E5038" s="140" t="s">
        <v>12</v>
      </c>
      <c r="F5038" s="141" t="str">
        <f t="shared" si="237"/>
        <v/>
      </c>
      <c r="G5038" s="142">
        <f>IF($K5038="Padrão",BDI!$B$17,IF($K5038="Diferenciado",BDI!$E$17,0))</f>
        <v>0.21290000000000001</v>
      </c>
      <c r="H5038" s="140" t="str">
        <f t="shared" si="235"/>
        <v/>
      </c>
      <c r="I5038" s="141" t="str">
        <f t="shared" si="236"/>
        <v/>
      </c>
      <c r="J5038" s="143"/>
      <c r="K5038" s="144" t="s">
        <v>3103</v>
      </c>
    </row>
    <row r="5039" spans="1:11" hidden="1" x14ac:dyDescent="0.25">
      <c r="A5039" s="137" t="s">
        <v>10996</v>
      </c>
      <c r="B5039" s="138" t="s">
        <v>10997</v>
      </c>
      <c r="C5039" s="139" t="s">
        <v>10360</v>
      </c>
      <c r="D5039" s="139">
        <v>0</v>
      </c>
      <c r="E5039" s="140" t="s">
        <v>12</v>
      </c>
      <c r="F5039" s="141" t="str">
        <f t="shared" si="237"/>
        <v/>
      </c>
      <c r="G5039" s="142">
        <f>IF($K5039="Padrão",BDI!$B$17,IF($K5039="Diferenciado",BDI!$E$17,0))</f>
        <v>0.21290000000000001</v>
      </c>
      <c r="H5039" s="140" t="str">
        <f t="shared" si="235"/>
        <v/>
      </c>
      <c r="I5039" s="141" t="str">
        <f t="shared" si="236"/>
        <v/>
      </c>
      <c r="J5039" s="143"/>
      <c r="K5039" s="144" t="s">
        <v>3103</v>
      </c>
    </row>
    <row r="5040" spans="1:11" hidden="1" x14ac:dyDescent="0.25">
      <c r="A5040" s="137" t="s">
        <v>3002</v>
      </c>
      <c r="B5040" s="138" t="s">
        <v>10998</v>
      </c>
      <c r="C5040" s="139" t="s">
        <v>67</v>
      </c>
      <c r="D5040" s="139">
        <v>0</v>
      </c>
      <c r="E5040" s="140">
        <f ca="1">OFFSET(INDEX(Composições!A:H,MATCH(Orçamentária!A5040,Composições!A:A,0),8),2,0)</f>
        <v>66.587856000000002</v>
      </c>
      <c r="F5040" s="141">
        <f t="shared" ca="1" si="237"/>
        <v>0</v>
      </c>
      <c r="G5040" s="142">
        <f>IF($K5040="Padrão",BDI!$B$17,IF($K5040="Diferenciado",BDI!$E$17,0))</f>
        <v>0.21290000000000001</v>
      </c>
      <c r="H5040" s="140">
        <f t="shared" ca="1" si="235"/>
        <v>80.760000000000005</v>
      </c>
      <c r="I5040" s="141">
        <f t="shared" ca="1" si="236"/>
        <v>0</v>
      </c>
      <c r="J5040" s="143"/>
      <c r="K5040" s="144" t="s">
        <v>3103</v>
      </c>
    </row>
    <row r="5041" spans="1:11" hidden="1" x14ac:dyDescent="0.25">
      <c r="A5041" s="137" t="s">
        <v>10999</v>
      </c>
      <c r="B5041" s="138" t="s">
        <v>11000</v>
      </c>
      <c r="C5041" s="139" t="s">
        <v>10360</v>
      </c>
      <c r="D5041" s="139">
        <v>0</v>
      </c>
      <c r="E5041" s="140" t="s">
        <v>12</v>
      </c>
      <c r="F5041" s="141" t="str">
        <f t="shared" si="237"/>
        <v/>
      </c>
      <c r="G5041" s="142">
        <f>IF($K5041="Padrão",BDI!$B$17,IF($K5041="Diferenciado",BDI!$E$17,0))</f>
        <v>0.21290000000000001</v>
      </c>
      <c r="H5041" s="140" t="str">
        <f t="shared" si="235"/>
        <v/>
      </c>
      <c r="I5041" s="141" t="str">
        <f t="shared" si="236"/>
        <v/>
      </c>
      <c r="J5041" s="143"/>
      <c r="K5041" s="144" t="s">
        <v>3103</v>
      </c>
    </row>
    <row r="5042" spans="1:11" hidden="1" x14ac:dyDescent="0.25">
      <c r="A5042" s="137" t="s">
        <v>11001</v>
      </c>
      <c r="B5042" s="138" t="s">
        <v>11002</v>
      </c>
      <c r="C5042" s="139" t="s">
        <v>10360</v>
      </c>
      <c r="D5042" s="139">
        <v>0</v>
      </c>
      <c r="E5042" s="140" t="s">
        <v>12</v>
      </c>
      <c r="F5042" s="141" t="str">
        <f t="shared" si="237"/>
        <v/>
      </c>
      <c r="G5042" s="142">
        <f>IF($K5042="Padrão",BDI!$B$17,IF($K5042="Diferenciado",BDI!$E$17,0))</f>
        <v>0.21290000000000001</v>
      </c>
      <c r="H5042" s="140" t="str">
        <f t="shared" si="235"/>
        <v/>
      </c>
      <c r="I5042" s="141" t="str">
        <f t="shared" si="236"/>
        <v/>
      </c>
      <c r="J5042" s="143"/>
      <c r="K5042" s="144" t="s">
        <v>3103</v>
      </c>
    </row>
    <row r="5043" spans="1:11" hidden="1" x14ac:dyDescent="0.25">
      <c r="A5043" s="137" t="s">
        <v>11003</v>
      </c>
      <c r="B5043" s="138" t="s">
        <v>11004</v>
      </c>
      <c r="C5043" s="139" t="s">
        <v>10360</v>
      </c>
      <c r="D5043" s="139">
        <v>0</v>
      </c>
      <c r="E5043" s="140" t="s">
        <v>12</v>
      </c>
      <c r="F5043" s="141" t="str">
        <f t="shared" si="237"/>
        <v/>
      </c>
      <c r="G5043" s="142">
        <f>IF($K5043="Padrão",BDI!$B$17,IF($K5043="Diferenciado",BDI!$E$17,0))</f>
        <v>0.21290000000000001</v>
      </c>
      <c r="H5043" s="140" t="str">
        <f t="shared" si="235"/>
        <v/>
      </c>
      <c r="I5043" s="141" t="str">
        <f t="shared" si="236"/>
        <v/>
      </c>
      <c r="J5043" s="143"/>
      <c r="K5043" s="144" t="s">
        <v>3103</v>
      </c>
    </row>
    <row r="5044" spans="1:11" hidden="1" x14ac:dyDescent="0.25">
      <c r="A5044" s="137" t="s">
        <v>11005</v>
      </c>
      <c r="B5044" s="138" t="s">
        <v>11006</v>
      </c>
      <c r="C5044" s="139" t="s">
        <v>10360</v>
      </c>
      <c r="D5044" s="139">
        <v>0</v>
      </c>
      <c r="E5044" s="140" t="s">
        <v>12</v>
      </c>
      <c r="F5044" s="141" t="str">
        <f t="shared" si="237"/>
        <v/>
      </c>
      <c r="G5044" s="142">
        <f>IF($K5044="Padrão",BDI!$B$17,IF($K5044="Diferenciado",BDI!$E$17,0))</f>
        <v>0.21290000000000001</v>
      </c>
      <c r="H5044" s="140" t="str">
        <f t="shared" si="235"/>
        <v/>
      </c>
      <c r="I5044" s="141" t="str">
        <f t="shared" si="236"/>
        <v/>
      </c>
      <c r="J5044" s="143"/>
      <c r="K5044" s="144" t="s">
        <v>3103</v>
      </c>
    </row>
    <row r="5045" spans="1:11" hidden="1" x14ac:dyDescent="0.25">
      <c r="A5045" s="137" t="s">
        <v>11007</v>
      </c>
      <c r="B5045" s="138" t="s">
        <v>11008</v>
      </c>
      <c r="C5045" s="139" t="s">
        <v>10360</v>
      </c>
      <c r="D5045" s="139">
        <v>0</v>
      </c>
      <c r="E5045" s="140" t="s">
        <v>12</v>
      </c>
      <c r="F5045" s="141" t="str">
        <f t="shared" si="237"/>
        <v/>
      </c>
      <c r="G5045" s="142">
        <f>IF($K5045="Padrão",BDI!$B$17,IF($K5045="Diferenciado",BDI!$E$17,0))</f>
        <v>0.21290000000000001</v>
      </c>
      <c r="H5045" s="140" t="str">
        <f t="shared" si="235"/>
        <v/>
      </c>
      <c r="I5045" s="141" t="str">
        <f t="shared" si="236"/>
        <v/>
      </c>
      <c r="J5045" s="143"/>
      <c r="K5045" s="144" t="s">
        <v>3103</v>
      </c>
    </row>
    <row r="5046" spans="1:11" hidden="1" x14ac:dyDescent="0.25">
      <c r="A5046" s="137" t="s">
        <v>11009</v>
      </c>
      <c r="B5046" s="138" t="s">
        <v>11010</v>
      </c>
      <c r="C5046" s="139" t="s">
        <v>10360</v>
      </c>
      <c r="D5046" s="139">
        <v>0</v>
      </c>
      <c r="E5046" s="140" t="s">
        <v>12</v>
      </c>
      <c r="F5046" s="141" t="str">
        <f t="shared" si="237"/>
        <v/>
      </c>
      <c r="G5046" s="142">
        <f>IF($K5046="Padrão",BDI!$B$17,IF($K5046="Diferenciado",BDI!$E$17,0))</f>
        <v>0.21290000000000001</v>
      </c>
      <c r="H5046" s="140" t="str">
        <f t="shared" si="235"/>
        <v/>
      </c>
      <c r="I5046" s="141" t="str">
        <f t="shared" si="236"/>
        <v/>
      </c>
      <c r="J5046" s="143"/>
      <c r="K5046" s="144" t="s">
        <v>3103</v>
      </c>
    </row>
    <row r="5047" spans="1:11" hidden="1" x14ac:dyDescent="0.25">
      <c r="A5047" s="137" t="s">
        <v>3004</v>
      </c>
      <c r="B5047" s="138" t="s">
        <v>3005</v>
      </c>
      <c r="C5047" s="139" t="s">
        <v>17</v>
      </c>
      <c r="D5047" s="139">
        <v>0</v>
      </c>
      <c r="E5047" s="140">
        <f ca="1">OFFSET(INDEX(Composições!A:H,MATCH(Orçamentária!A5047,Composições!A:A,0),8),2,0)</f>
        <v>25.1560095</v>
      </c>
      <c r="F5047" s="141">
        <f t="shared" ca="1" si="237"/>
        <v>0</v>
      </c>
      <c r="G5047" s="142">
        <f>IF($K5047="Padrão",BDI!$B$17,IF($K5047="Diferenciado",BDI!$E$17,0))</f>
        <v>0.21290000000000001</v>
      </c>
      <c r="H5047" s="140">
        <f t="shared" ca="1" si="235"/>
        <v>30.51</v>
      </c>
      <c r="I5047" s="141">
        <f t="shared" ca="1" si="236"/>
        <v>0</v>
      </c>
      <c r="J5047" s="143"/>
      <c r="K5047" s="144" t="s">
        <v>3103</v>
      </c>
    </row>
    <row r="5048" spans="1:11" hidden="1" x14ac:dyDescent="0.25">
      <c r="A5048" s="137" t="s">
        <v>11011</v>
      </c>
      <c r="B5048" s="138" t="s">
        <v>11012</v>
      </c>
      <c r="C5048" s="139" t="s">
        <v>10360</v>
      </c>
      <c r="D5048" s="139">
        <v>0</v>
      </c>
      <c r="E5048" s="140" t="s">
        <v>12</v>
      </c>
      <c r="F5048" s="141" t="str">
        <f t="shared" si="237"/>
        <v/>
      </c>
      <c r="G5048" s="142">
        <f>IF($K5048="Padrão",BDI!$B$17,IF($K5048="Diferenciado",BDI!$E$17,0))</f>
        <v>0.21290000000000001</v>
      </c>
      <c r="H5048" s="140" t="str">
        <f t="shared" si="235"/>
        <v/>
      </c>
      <c r="I5048" s="141" t="str">
        <f t="shared" si="236"/>
        <v/>
      </c>
      <c r="J5048" s="143"/>
      <c r="K5048" s="144" t="s">
        <v>3103</v>
      </c>
    </row>
    <row r="5049" spans="1:11" hidden="1" x14ac:dyDescent="0.25">
      <c r="A5049" s="137" t="s">
        <v>11013</v>
      </c>
      <c r="B5049" s="138" t="s">
        <v>11014</v>
      </c>
      <c r="C5049" s="139" t="s">
        <v>10360</v>
      </c>
      <c r="D5049" s="139">
        <v>0</v>
      </c>
      <c r="E5049" s="140" t="s">
        <v>12</v>
      </c>
      <c r="F5049" s="141" t="str">
        <f t="shared" si="237"/>
        <v/>
      </c>
      <c r="G5049" s="142">
        <f>IF($K5049="Padrão",BDI!$B$17,IF($K5049="Diferenciado",BDI!$E$17,0))</f>
        <v>0.21290000000000001</v>
      </c>
      <c r="H5049" s="140" t="str">
        <f t="shared" si="235"/>
        <v/>
      </c>
      <c r="I5049" s="141" t="str">
        <f t="shared" si="236"/>
        <v/>
      </c>
      <c r="J5049" s="143"/>
      <c r="K5049" s="144" t="s">
        <v>3103</v>
      </c>
    </row>
    <row r="5050" spans="1:11" hidden="1" x14ac:dyDescent="0.25">
      <c r="A5050" s="137" t="s">
        <v>11015</v>
      </c>
      <c r="B5050" s="138" t="s">
        <v>11016</v>
      </c>
      <c r="C5050" s="139" t="s">
        <v>10360</v>
      </c>
      <c r="D5050" s="139">
        <v>0</v>
      </c>
      <c r="E5050" s="140" t="s">
        <v>12</v>
      </c>
      <c r="F5050" s="141" t="str">
        <f t="shared" si="237"/>
        <v/>
      </c>
      <c r="G5050" s="142">
        <f>IF($K5050="Padrão",BDI!$B$17,IF($K5050="Diferenciado",BDI!$E$17,0))</f>
        <v>0.21290000000000001</v>
      </c>
      <c r="H5050" s="140" t="str">
        <f t="shared" si="235"/>
        <v/>
      </c>
      <c r="I5050" s="141" t="str">
        <f t="shared" si="236"/>
        <v/>
      </c>
      <c r="J5050" s="143"/>
      <c r="K5050" s="144" t="s">
        <v>3103</v>
      </c>
    </row>
    <row r="5051" spans="1:11" hidden="1" x14ac:dyDescent="0.25">
      <c r="A5051" s="137" t="s">
        <v>11017</v>
      </c>
      <c r="B5051" s="138" t="s">
        <v>11018</v>
      </c>
      <c r="C5051" s="139" t="s">
        <v>10360</v>
      </c>
      <c r="D5051" s="139">
        <v>0</v>
      </c>
      <c r="E5051" s="140" t="s">
        <v>12</v>
      </c>
      <c r="F5051" s="141" t="str">
        <f t="shared" si="237"/>
        <v/>
      </c>
      <c r="G5051" s="142">
        <f>IF($K5051="Padrão",BDI!$B$17,IF($K5051="Diferenciado",BDI!$E$17,0))</f>
        <v>0.21290000000000001</v>
      </c>
      <c r="H5051" s="140" t="str">
        <f t="shared" si="235"/>
        <v/>
      </c>
      <c r="I5051" s="141" t="str">
        <f t="shared" si="236"/>
        <v/>
      </c>
      <c r="J5051" s="143"/>
      <c r="K5051" s="144" t="s">
        <v>3103</v>
      </c>
    </row>
    <row r="5052" spans="1:11" hidden="1" x14ac:dyDescent="0.25">
      <c r="A5052" s="137" t="s">
        <v>11019</v>
      </c>
      <c r="B5052" s="138" t="s">
        <v>11020</v>
      </c>
      <c r="C5052" s="139" t="s">
        <v>10360</v>
      </c>
      <c r="D5052" s="139">
        <v>0</v>
      </c>
      <c r="E5052" s="140" t="s">
        <v>12</v>
      </c>
      <c r="F5052" s="141" t="str">
        <f t="shared" si="237"/>
        <v/>
      </c>
      <c r="G5052" s="142">
        <f>IF($K5052="Padrão",BDI!$B$17,IF($K5052="Diferenciado",BDI!$E$17,0))</f>
        <v>0.21290000000000001</v>
      </c>
      <c r="H5052" s="140" t="str">
        <f t="shared" si="235"/>
        <v/>
      </c>
      <c r="I5052" s="141" t="str">
        <f t="shared" si="236"/>
        <v/>
      </c>
      <c r="J5052" s="143"/>
      <c r="K5052" s="144" t="s">
        <v>3103</v>
      </c>
    </row>
    <row r="5053" spans="1:11" hidden="1" x14ac:dyDescent="0.25">
      <c r="A5053" s="137" t="s">
        <v>11021</v>
      </c>
      <c r="B5053" s="138" t="s">
        <v>11022</v>
      </c>
      <c r="C5053" s="139" t="s">
        <v>10360</v>
      </c>
      <c r="D5053" s="139">
        <v>0</v>
      </c>
      <c r="E5053" s="140" t="s">
        <v>12</v>
      </c>
      <c r="F5053" s="141" t="str">
        <f t="shared" si="237"/>
        <v/>
      </c>
      <c r="G5053" s="142">
        <f>IF($K5053="Padrão",BDI!$B$17,IF($K5053="Diferenciado",BDI!$E$17,0))</f>
        <v>0.21290000000000001</v>
      </c>
      <c r="H5053" s="140" t="str">
        <f t="shared" si="235"/>
        <v/>
      </c>
      <c r="I5053" s="141" t="str">
        <f t="shared" si="236"/>
        <v/>
      </c>
      <c r="J5053" s="143"/>
      <c r="K5053" s="144" t="s">
        <v>3103</v>
      </c>
    </row>
    <row r="5054" spans="1:11" hidden="1" x14ac:dyDescent="0.25">
      <c r="A5054" s="137" t="s">
        <v>11023</v>
      </c>
      <c r="B5054" s="138" t="s">
        <v>11024</v>
      </c>
      <c r="C5054" s="139" t="s">
        <v>10360</v>
      </c>
      <c r="D5054" s="139">
        <v>0</v>
      </c>
      <c r="E5054" s="140" t="s">
        <v>12</v>
      </c>
      <c r="F5054" s="141" t="str">
        <f t="shared" si="237"/>
        <v/>
      </c>
      <c r="G5054" s="142">
        <f>IF($K5054="Padrão",BDI!$B$17,IF($K5054="Diferenciado",BDI!$E$17,0))</f>
        <v>0.21290000000000001</v>
      </c>
      <c r="H5054" s="140" t="str">
        <f t="shared" si="235"/>
        <v/>
      </c>
      <c r="I5054" s="141" t="str">
        <f t="shared" si="236"/>
        <v/>
      </c>
      <c r="J5054" s="143"/>
      <c r="K5054" s="144" t="s">
        <v>3103</v>
      </c>
    </row>
    <row r="5055" spans="1:11" hidden="1" x14ac:dyDescent="0.25">
      <c r="A5055" s="137" t="s">
        <v>11025</v>
      </c>
      <c r="B5055" s="138" t="s">
        <v>11026</v>
      </c>
      <c r="C5055" s="139" t="s">
        <v>10360</v>
      </c>
      <c r="D5055" s="139">
        <v>0</v>
      </c>
      <c r="E5055" s="140" t="s">
        <v>12</v>
      </c>
      <c r="F5055" s="141" t="str">
        <f t="shared" si="237"/>
        <v/>
      </c>
      <c r="G5055" s="142">
        <f>IF($K5055="Padrão",BDI!$B$17,IF($K5055="Diferenciado",BDI!$E$17,0))</f>
        <v>0.21290000000000001</v>
      </c>
      <c r="H5055" s="140" t="str">
        <f t="shared" si="235"/>
        <v/>
      </c>
      <c r="I5055" s="141" t="str">
        <f t="shared" si="236"/>
        <v/>
      </c>
      <c r="J5055" s="143"/>
      <c r="K5055" s="144" t="s">
        <v>3103</v>
      </c>
    </row>
    <row r="5056" spans="1:11" hidden="1" x14ac:dyDescent="0.25">
      <c r="A5056" s="137" t="s">
        <v>11027</v>
      </c>
      <c r="B5056" s="138" t="s">
        <v>11028</v>
      </c>
      <c r="C5056" s="139" t="s">
        <v>10360</v>
      </c>
      <c r="D5056" s="139">
        <v>0</v>
      </c>
      <c r="E5056" s="140" t="s">
        <v>12</v>
      </c>
      <c r="F5056" s="141" t="str">
        <f t="shared" si="237"/>
        <v/>
      </c>
      <c r="G5056" s="142">
        <f>IF($K5056="Padrão",BDI!$B$17,IF($K5056="Diferenciado",BDI!$E$17,0))</f>
        <v>0.21290000000000001</v>
      </c>
      <c r="H5056" s="140" t="str">
        <f t="shared" si="235"/>
        <v/>
      </c>
      <c r="I5056" s="141" t="str">
        <f t="shared" si="236"/>
        <v/>
      </c>
      <c r="J5056" s="143"/>
      <c r="K5056" s="144" t="s">
        <v>3103</v>
      </c>
    </row>
    <row r="5057" spans="1:11" hidden="1" x14ac:dyDescent="0.25">
      <c r="A5057" s="137" t="s">
        <v>11029</v>
      </c>
      <c r="B5057" s="138" t="s">
        <v>11030</v>
      </c>
      <c r="C5057" s="139" t="s">
        <v>10360</v>
      </c>
      <c r="D5057" s="139">
        <v>0</v>
      </c>
      <c r="E5057" s="140" t="s">
        <v>12</v>
      </c>
      <c r="F5057" s="141" t="str">
        <f t="shared" si="237"/>
        <v/>
      </c>
      <c r="G5057" s="142">
        <f>IF($K5057="Padrão",BDI!$B$17,IF($K5057="Diferenciado",BDI!$E$17,0))</f>
        <v>0.21290000000000001</v>
      </c>
      <c r="H5057" s="140" t="str">
        <f t="shared" si="235"/>
        <v/>
      </c>
      <c r="I5057" s="141" t="str">
        <f t="shared" si="236"/>
        <v/>
      </c>
      <c r="J5057" s="143"/>
      <c r="K5057" s="144" t="s">
        <v>3103</v>
      </c>
    </row>
    <row r="5058" spans="1:11" hidden="1" x14ac:dyDescent="0.25">
      <c r="A5058" s="137" t="s">
        <v>11031</v>
      </c>
      <c r="B5058" s="138" t="s">
        <v>11032</v>
      </c>
      <c r="C5058" s="139" t="s">
        <v>10360</v>
      </c>
      <c r="D5058" s="139">
        <v>0</v>
      </c>
      <c r="E5058" s="140" t="s">
        <v>12</v>
      </c>
      <c r="F5058" s="141" t="str">
        <f t="shared" si="237"/>
        <v/>
      </c>
      <c r="G5058" s="142">
        <f>IF($K5058="Padrão",BDI!$B$17,IF($K5058="Diferenciado",BDI!$E$17,0))</f>
        <v>0.21290000000000001</v>
      </c>
      <c r="H5058" s="140" t="str">
        <f t="shared" si="235"/>
        <v/>
      </c>
      <c r="I5058" s="141" t="str">
        <f t="shared" si="236"/>
        <v/>
      </c>
      <c r="J5058" s="143"/>
      <c r="K5058" s="144" t="s">
        <v>3103</v>
      </c>
    </row>
    <row r="5059" spans="1:11" hidden="1" x14ac:dyDescent="0.25">
      <c r="A5059" s="137" t="s">
        <v>11033</v>
      </c>
      <c r="B5059" s="138" t="s">
        <v>11034</v>
      </c>
      <c r="C5059" s="139" t="s">
        <v>10360</v>
      </c>
      <c r="D5059" s="139">
        <v>0</v>
      </c>
      <c r="E5059" s="140" t="s">
        <v>12</v>
      </c>
      <c r="F5059" s="141" t="str">
        <f t="shared" si="237"/>
        <v/>
      </c>
      <c r="G5059" s="142">
        <f>IF($K5059="Padrão",BDI!$B$17,IF($K5059="Diferenciado",BDI!$E$17,0))</f>
        <v>0.21290000000000001</v>
      </c>
      <c r="H5059" s="140" t="str">
        <f t="shared" si="235"/>
        <v/>
      </c>
      <c r="I5059" s="141" t="str">
        <f t="shared" si="236"/>
        <v/>
      </c>
      <c r="J5059" s="143"/>
      <c r="K5059" s="144" t="s">
        <v>3103</v>
      </c>
    </row>
    <row r="5060" spans="1:11" hidden="1" x14ac:dyDescent="0.25">
      <c r="A5060" s="137" t="s">
        <v>11035</v>
      </c>
      <c r="B5060" s="138" t="s">
        <v>11036</v>
      </c>
      <c r="C5060" s="139" t="s">
        <v>10360</v>
      </c>
      <c r="D5060" s="139">
        <v>0</v>
      </c>
      <c r="E5060" s="140" t="s">
        <v>12</v>
      </c>
      <c r="F5060" s="141" t="str">
        <f t="shared" si="237"/>
        <v/>
      </c>
      <c r="G5060" s="142">
        <f>IF($K5060="Padrão",BDI!$B$17,IF($K5060="Diferenciado",BDI!$E$17,0))</f>
        <v>0.21290000000000001</v>
      </c>
      <c r="H5060" s="140" t="str">
        <f t="shared" si="235"/>
        <v/>
      </c>
      <c r="I5060" s="141" t="str">
        <f t="shared" si="236"/>
        <v/>
      </c>
      <c r="J5060" s="143"/>
      <c r="K5060" s="144" t="s">
        <v>3103</v>
      </c>
    </row>
    <row r="5061" spans="1:11" hidden="1" x14ac:dyDescent="0.25">
      <c r="A5061" s="137" t="s">
        <v>11037</v>
      </c>
      <c r="B5061" s="138" t="s">
        <v>11038</v>
      </c>
      <c r="C5061" s="139" t="s">
        <v>10360</v>
      </c>
      <c r="D5061" s="139">
        <v>0</v>
      </c>
      <c r="E5061" s="140" t="s">
        <v>12</v>
      </c>
      <c r="F5061" s="141" t="str">
        <f t="shared" si="237"/>
        <v/>
      </c>
      <c r="G5061" s="142">
        <f>IF($K5061="Padrão",BDI!$B$17,IF($K5061="Diferenciado",BDI!$E$17,0))</f>
        <v>0.21290000000000001</v>
      </c>
      <c r="H5061" s="140" t="str">
        <f t="shared" si="235"/>
        <v/>
      </c>
      <c r="I5061" s="141" t="str">
        <f t="shared" si="236"/>
        <v/>
      </c>
      <c r="J5061" s="143"/>
      <c r="K5061" s="144" t="s">
        <v>3103</v>
      </c>
    </row>
    <row r="5062" spans="1:11" hidden="1" x14ac:dyDescent="0.25">
      <c r="A5062" s="137" t="s">
        <v>11039</v>
      </c>
      <c r="B5062" s="138" t="s">
        <v>11040</v>
      </c>
      <c r="C5062" s="139" t="s">
        <v>10360</v>
      </c>
      <c r="D5062" s="139">
        <v>0</v>
      </c>
      <c r="E5062" s="140" t="s">
        <v>12</v>
      </c>
      <c r="F5062" s="141" t="str">
        <f t="shared" si="237"/>
        <v/>
      </c>
      <c r="G5062" s="142">
        <f>IF($K5062="Padrão",BDI!$B$17,IF($K5062="Diferenciado",BDI!$E$17,0))</f>
        <v>0.21290000000000001</v>
      </c>
      <c r="H5062" s="140" t="str">
        <f t="shared" ref="H5062:H5125" si="238">IF(ISNUMBER(E5062),ROUND(E5062*(1+G5062),2),"")</f>
        <v/>
      </c>
      <c r="I5062" s="141" t="str">
        <f t="shared" ref="I5062:I5125" si="239">IF(ISNUMBER(E5062),ROUND(H5062*D5062,2),"")</f>
        <v/>
      </c>
      <c r="J5062" s="143"/>
      <c r="K5062" s="144" t="s">
        <v>3103</v>
      </c>
    </row>
    <row r="5063" spans="1:11" hidden="1" x14ac:dyDescent="0.25">
      <c r="A5063" s="137" t="s">
        <v>11041</v>
      </c>
      <c r="B5063" s="138" t="s">
        <v>11042</v>
      </c>
      <c r="C5063" s="139" t="s">
        <v>10360</v>
      </c>
      <c r="D5063" s="139">
        <v>0</v>
      </c>
      <c r="E5063" s="140" t="s">
        <v>12</v>
      </c>
      <c r="F5063" s="141" t="str">
        <f t="shared" si="237"/>
        <v/>
      </c>
      <c r="G5063" s="142">
        <f>IF($K5063="Padrão",BDI!$B$17,IF($K5063="Diferenciado",BDI!$E$17,0))</f>
        <v>0.21290000000000001</v>
      </c>
      <c r="H5063" s="140" t="str">
        <f t="shared" si="238"/>
        <v/>
      </c>
      <c r="I5063" s="141" t="str">
        <f t="shared" si="239"/>
        <v/>
      </c>
      <c r="J5063" s="143"/>
      <c r="K5063" s="144" t="s">
        <v>3103</v>
      </c>
    </row>
    <row r="5064" spans="1:11" hidden="1" x14ac:dyDescent="0.25">
      <c r="A5064" s="137" t="s">
        <v>11043</v>
      </c>
      <c r="B5064" s="138" t="s">
        <v>11044</v>
      </c>
      <c r="C5064" s="139" t="s">
        <v>10360</v>
      </c>
      <c r="D5064" s="139">
        <v>0</v>
      </c>
      <c r="E5064" s="140" t="s">
        <v>12</v>
      </c>
      <c r="F5064" s="141" t="str">
        <f t="shared" si="237"/>
        <v/>
      </c>
      <c r="G5064" s="142">
        <f>IF($K5064="Padrão",BDI!$B$17,IF($K5064="Diferenciado",BDI!$E$17,0))</f>
        <v>0.21290000000000001</v>
      </c>
      <c r="H5064" s="140" t="str">
        <f t="shared" si="238"/>
        <v/>
      </c>
      <c r="I5064" s="141" t="str">
        <f t="shared" si="239"/>
        <v/>
      </c>
      <c r="J5064" s="143"/>
      <c r="K5064" s="144" t="s">
        <v>3103</v>
      </c>
    </row>
    <row r="5065" spans="1:11" hidden="1" x14ac:dyDescent="0.25">
      <c r="A5065" s="137" t="s">
        <v>11045</v>
      </c>
      <c r="B5065" s="138" t="s">
        <v>11046</v>
      </c>
      <c r="C5065" s="139" t="s">
        <v>10360</v>
      </c>
      <c r="D5065" s="139">
        <v>0</v>
      </c>
      <c r="E5065" s="140" t="s">
        <v>12</v>
      </c>
      <c r="F5065" s="141" t="str">
        <f t="shared" si="237"/>
        <v/>
      </c>
      <c r="G5065" s="142">
        <f>IF($K5065="Padrão",BDI!$B$17,IF($K5065="Diferenciado",BDI!$E$17,0))</f>
        <v>0.21290000000000001</v>
      </c>
      <c r="H5065" s="140" t="str">
        <f t="shared" si="238"/>
        <v/>
      </c>
      <c r="I5065" s="141" t="str">
        <f t="shared" si="239"/>
        <v/>
      </c>
      <c r="J5065" s="143"/>
      <c r="K5065" s="144" t="s">
        <v>3103</v>
      </c>
    </row>
    <row r="5066" spans="1:11" hidden="1" x14ac:dyDescent="0.25">
      <c r="A5066" s="137" t="s">
        <v>11047</v>
      </c>
      <c r="B5066" s="138" t="s">
        <v>11048</v>
      </c>
      <c r="C5066" s="139" t="s">
        <v>10360</v>
      </c>
      <c r="D5066" s="139">
        <v>0</v>
      </c>
      <c r="E5066" s="140" t="s">
        <v>12</v>
      </c>
      <c r="F5066" s="141" t="str">
        <f t="shared" si="237"/>
        <v/>
      </c>
      <c r="G5066" s="142">
        <f>IF($K5066="Padrão",BDI!$B$17,IF($K5066="Diferenciado",BDI!$E$17,0))</f>
        <v>0.21290000000000001</v>
      </c>
      <c r="H5066" s="140" t="str">
        <f t="shared" si="238"/>
        <v/>
      </c>
      <c r="I5066" s="141" t="str">
        <f t="shared" si="239"/>
        <v/>
      </c>
      <c r="J5066" s="143"/>
      <c r="K5066" s="144" t="s">
        <v>3103</v>
      </c>
    </row>
    <row r="5067" spans="1:11" hidden="1" x14ac:dyDescent="0.25">
      <c r="A5067" s="137" t="s">
        <v>11049</v>
      </c>
      <c r="B5067" s="138" t="s">
        <v>11050</v>
      </c>
      <c r="C5067" s="139" t="s">
        <v>10360</v>
      </c>
      <c r="D5067" s="139">
        <v>0</v>
      </c>
      <c r="E5067" s="140" t="s">
        <v>12</v>
      </c>
      <c r="F5067" s="141" t="str">
        <f t="shared" si="237"/>
        <v/>
      </c>
      <c r="G5067" s="142">
        <f>IF($K5067="Padrão",BDI!$B$17,IF($K5067="Diferenciado",BDI!$E$17,0))</f>
        <v>0.21290000000000001</v>
      </c>
      <c r="H5067" s="140" t="str">
        <f t="shared" si="238"/>
        <v/>
      </c>
      <c r="I5067" s="141" t="str">
        <f t="shared" si="239"/>
        <v/>
      </c>
      <c r="J5067" s="143"/>
      <c r="K5067" s="144" t="s">
        <v>3103</v>
      </c>
    </row>
    <row r="5068" spans="1:11" hidden="1" x14ac:dyDescent="0.25">
      <c r="A5068" s="137" t="s">
        <v>11051</v>
      </c>
      <c r="B5068" s="138" t="s">
        <v>11052</v>
      </c>
      <c r="C5068" s="139" t="s">
        <v>10360</v>
      </c>
      <c r="D5068" s="139">
        <v>0</v>
      </c>
      <c r="E5068" s="140" t="s">
        <v>12</v>
      </c>
      <c r="F5068" s="141" t="str">
        <f t="shared" si="237"/>
        <v/>
      </c>
      <c r="G5068" s="142">
        <f>IF($K5068="Padrão",BDI!$B$17,IF($K5068="Diferenciado",BDI!$E$17,0))</f>
        <v>0.21290000000000001</v>
      </c>
      <c r="H5068" s="140" t="str">
        <f t="shared" si="238"/>
        <v/>
      </c>
      <c r="I5068" s="141" t="str">
        <f t="shared" si="239"/>
        <v/>
      </c>
      <c r="J5068" s="143"/>
      <c r="K5068" s="144" t="s">
        <v>3103</v>
      </c>
    </row>
    <row r="5069" spans="1:11" hidden="1" x14ac:dyDescent="0.25">
      <c r="A5069" s="137" t="s">
        <v>11053</v>
      </c>
      <c r="B5069" s="138" t="s">
        <v>11054</v>
      </c>
      <c r="C5069" s="139" t="s">
        <v>10360</v>
      </c>
      <c r="D5069" s="139">
        <v>0</v>
      </c>
      <c r="E5069" s="140" t="s">
        <v>12</v>
      </c>
      <c r="F5069" s="141" t="str">
        <f t="shared" si="237"/>
        <v/>
      </c>
      <c r="G5069" s="142">
        <f>IF($K5069="Padrão",BDI!$B$17,IF($K5069="Diferenciado",BDI!$E$17,0))</f>
        <v>0.21290000000000001</v>
      </c>
      <c r="H5069" s="140" t="str">
        <f t="shared" si="238"/>
        <v/>
      </c>
      <c r="I5069" s="141" t="str">
        <f t="shared" si="239"/>
        <v/>
      </c>
      <c r="J5069" s="143"/>
      <c r="K5069" s="144" t="s">
        <v>3103</v>
      </c>
    </row>
    <row r="5070" spans="1:11" hidden="1" x14ac:dyDescent="0.25">
      <c r="A5070" s="137" t="s">
        <v>11055</v>
      </c>
      <c r="B5070" s="138" t="s">
        <v>11056</v>
      </c>
      <c r="C5070" s="139" t="s">
        <v>10360</v>
      </c>
      <c r="D5070" s="139">
        <v>0</v>
      </c>
      <c r="E5070" s="140" t="s">
        <v>12</v>
      </c>
      <c r="F5070" s="141" t="str">
        <f t="shared" ref="F5070:F5133" si="240">IF(ISNUMBER(E5070),D5070*E5070,"")</f>
        <v/>
      </c>
      <c r="G5070" s="142">
        <f>IF($K5070="Padrão",BDI!$B$17,IF($K5070="Diferenciado",BDI!$E$17,0))</f>
        <v>0.21290000000000001</v>
      </c>
      <c r="H5070" s="140" t="str">
        <f t="shared" si="238"/>
        <v/>
      </c>
      <c r="I5070" s="141" t="str">
        <f t="shared" si="239"/>
        <v/>
      </c>
      <c r="J5070" s="143"/>
      <c r="K5070" s="144" t="s">
        <v>3103</v>
      </c>
    </row>
    <row r="5071" spans="1:11" hidden="1" x14ac:dyDescent="0.25">
      <c r="A5071" s="137" t="s">
        <v>11057</v>
      </c>
      <c r="B5071" s="138" t="s">
        <v>11058</v>
      </c>
      <c r="C5071" s="139" t="s">
        <v>10360</v>
      </c>
      <c r="D5071" s="139">
        <v>0</v>
      </c>
      <c r="E5071" s="140" t="s">
        <v>12</v>
      </c>
      <c r="F5071" s="141" t="str">
        <f t="shared" si="240"/>
        <v/>
      </c>
      <c r="G5071" s="142">
        <f>IF($K5071="Padrão",BDI!$B$17,IF($K5071="Diferenciado",BDI!$E$17,0))</f>
        <v>0.21290000000000001</v>
      </c>
      <c r="H5071" s="140" t="str">
        <f t="shared" si="238"/>
        <v/>
      </c>
      <c r="I5071" s="141" t="str">
        <f t="shared" si="239"/>
        <v/>
      </c>
      <c r="J5071" s="143"/>
      <c r="K5071" s="144" t="s">
        <v>3103</v>
      </c>
    </row>
    <row r="5072" spans="1:11" hidden="1" x14ac:dyDescent="0.25">
      <c r="A5072" s="137" t="s">
        <v>11059</v>
      </c>
      <c r="B5072" s="138" t="s">
        <v>11060</v>
      </c>
      <c r="C5072" s="139" t="s">
        <v>10360</v>
      </c>
      <c r="D5072" s="139">
        <v>0</v>
      </c>
      <c r="E5072" s="140" t="s">
        <v>12</v>
      </c>
      <c r="F5072" s="141" t="str">
        <f t="shared" si="240"/>
        <v/>
      </c>
      <c r="G5072" s="142">
        <f>IF($K5072="Padrão",BDI!$B$17,IF($K5072="Diferenciado",BDI!$E$17,0))</f>
        <v>0.21290000000000001</v>
      </c>
      <c r="H5072" s="140" t="str">
        <f t="shared" si="238"/>
        <v/>
      </c>
      <c r="I5072" s="141" t="str">
        <f t="shared" si="239"/>
        <v/>
      </c>
      <c r="J5072" s="143"/>
      <c r="K5072" s="144" t="s">
        <v>3103</v>
      </c>
    </row>
    <row r="5073" spans="1:11" hidden="1" x14ac:dyDescent="0.25">
      <c r="A5073" s="137" t="s">
        <v>11061</v>
      </c>
      <c r="B5073" s="138" t="s">
        <v>11062</v>
      </c>
      <c r="C5073" s="139" t="s">
        <v>10360</v>
      </c>
      <c r="D5073" s="139">
        <v>0</v>
      </c>
      <c r="E5073" s="140" t="s">
        <v>12</v>
      </c>
      <c r="F5073" s="141" t="str">
        <f t="shared" si="240"/>
        <v/>
      </c>
      <c r="G5073" s="142">
        <f>IF($K5073="Padrão",BDI!$B$17,IF($K5073="Diferenciado",BDI!$E$17,0))</f>
        <v>0.21290000000000001</v>
      </c>
      <c r="H5073" s="140" t="str">
        <f t="shared" si="238"/>
        <v/>
      </c>
      <c r="I5073" s="141" t="str">
        <f t="shared" si="239"/>
        <v/>
      </c>
      <c r="J5073" s="143"/>
      <c r="K5073" s="144" t="s">
        <v>3103</v>
      </c>
    </row>
    <row r="5074" spans="1:11" hidden="1" x14ac:dyDescent="0.25">
      <c r="A5074" s="137" t="s">
        <v>11063</v>
      </c>
      <c r="B5074" s="138" t="s">
        <v>11064</v>
      </c>
      <c r="C5074" s="139" t="s">
        <v>10360</v>
      </c>
      <c r="D5074" s="139">
        <v>0</v>
      </c>
      <c r="E5074" s="140" t="s">
        <v>12</v>
      </c>
      <c r="F5074" s="141" t="str">
        <f t="shared" si="240"/>
        <v/>
      </c>
      <c r="G5074" s="142">
        <f>IF($K5074="Padrão",BDI!$B$17,IF($K5074="Diferenciado",BDI!$E$17,0))</f>
        <v>0.21290000000000001</v>
      </c>
      <c r="H5074" s="140" t="str">
        <f t="shared" si="238"/>
        <v/>
      </c>
      <c r="I5074" s="141" t="str">
        <f t="shared" si="239"/>
        <v/>
      </c>
      <c r="J5074" s="143"/>
      <c r="K5074" s="144" t="s">
        <v>3103</v>
      </c>
    </row>
    <row r="5075" spans="1:11" hidden="1" x14ac:dyDescent="0.25">
      <c r="A5075" s="137" t="s">
        <v>11065</v>
      </c>
      <c r="B5075" s="138" t="s">
        <v>11066</v>
      </c>
      <c r="C5075" s="139" t="s">
        <v>10360</v>
      </c>
      <c r="D5075" s="139">
        <v>0</v>
      </c>
      <c r="E5075" s="140" t="s">
        <v>12</v>
      </c>
      <c r="F5075" s="141" t="str">
        <f t="shared" si="240"/>
        <v/>
      </c>
      <c r="G5075" s="142">
        <f>IF($K5075="Padrão",BDI!$B$17,IF($K5075="Diferenciado",BDI!$E$17,0))</f>
        <v>0.21290000000000001</v>
      </c>
      <c r="H5075" s="140" t="str">
        <f t="shared" si="238"/>
        <v/>
      </c>
      <c r="I5075" s="141" t="str">
        <f t="shared" si="239"/>
        <v/>
      </c>
      <c r="J5075" s="143"/>
      <c r="K5075" s="144" t="s">
        <v>3103</v>
      </c>
    </row>
    <row r="5076" spans="1:11" hidden="1" x14ac:dyDescent="0.25">
      <c r="A5076" s="137" t="s">
        <v>11067</v>
      </c>
      <c r="B5076" s="138" t="s">
        <v>11068</v>
      </c>
      <c r="C5076" s="139" t="s">
        <v>10360</v>
      </c>
      <c r="D5076" s="139">
        <v>0</v>
      </c>
      <c r="E5076" s="140" t="s">
        <v>12</v>
      </c>
      <c r="F5076" s="141" t="str">
        <f t="shared" si="240"/>
        <v/>
      </c>
      <c r="G5076" s="142">
        <f>IF($K5076="Padrão",BDI!$B$17,IF($K5076="Diferenciado",BDI!$E$17,0))</f>
        <v>0.21290000000000001</v>
      </c>
      <c r="H5076" s="140" t="str">
        <f t="shared" si="238"/>
        <v/>
      </c>
      <c r="I5076" s="141" t="str">
        <f t="shared" si="239"/>
        <v/>
      </c>
      <c r="J5076" s="143"/>
      <c r="K5076" s="144" t="s">
        <v>3103</v>
      </c>
    </row>
    <row r="5077" spans="1:11" hidden="1" x14ac:dyDescent="0.25">
      <c r="A5077" s="137" t="s">
        <v>11069</v>
      </c>
      <c r="B5077" s="138" t="s">
        <v>11070</v>
      </c>
      <c r="C5077" s="139" t="s">
        <v>10360</v>
      </c>
      <c r="D5077" s="139">
        <v>0</v>
      </c>
      <c r="E5077" s="140" t="s">
        <v>12</v>
      </c>
      <c r="F5077" s="141" t="str">
        <f t="shared" si="240"/>
        <v/>
      </c>
      <c r="G5077" s="142">
        <f>IF($K5077="Padrão",BDI!$B$17,IF($K5077="Diferenciado",BDI!$E$17,0))</f>
        <v>0.21290000000000001</v>
      </c>
      <c r="H5077" s="140" t="str">
        <f t="shared" si="238"/>
        <v/>
      </c>
      <c r="I5077" s="141" t="str">
        <f t="shared" si="239"/>
        <v/>
      </c>
      <c r="J5077" s="143"/>
      <c r="K5077" s="144" t="s">
        <v>3103</v>
      </c>
    </row>
    <row r="5078" spans="1:11" hidden="1" x14ac:dyDescent="0.25">
      <c r="A5078" s="137" t="s">
        <v>11071</v>
      </c>
      <c r="B5078" s="138" t="s">
        <v>11072</v>
      </c>
      <c r="C5078" s="139" t="s">
        <v>10360</v>
      </c>
      <c r="D5078" s="139">
        <v>0</v>
      </c>
      <c r="E5078" s="140" t="s">
        <v>12</v>
      </c>
      <c r="F5078" s="141" t="str">
        <f t="shared" si="240"/>
        <v/>
      </c>
      <c r="G5078" s="142">
        <f>IF($K5078="Padrão",BDI!$B$17,IF($K5078="Diferenciado",BDI!$E$17,0))</f>
        <v>0.21290000000000001</v>
      </c>
      <c r="H5078" s="140" t="str">
        <f t="shared" si="238"/>
        <v/>
      </c>
      <c r="I5078" s="141" t="str">
        <f t="shared" si="239"/>
        <v/>
      </c>
      <c r="J5078" s="143"/>
      <c r="K5078" s="144" t="s">
        <v>3103</v>
      </c>
    </row>
    <row r="5079" spans="1:11" hidden="1" x14ac:dyDescent="0.25">
      <c r="A5079" s="137" t="s">
        <v>11073</v>
      </c>
      <c r="B5079" s="138" t="s">
        <v>11074</v>
      </c>
      <c r="C5079" s="139" t="s">
        <v>10360</v>
      </c>
      <c r="D5079" s="139">
        <v>0</v>
      </c>
      <c r="E5079" s="140" t="s">
        <v>12</v>
      </c>
      <c r="F5079" s="141" t="str">
        <f t="shared" si="240"/>
        <v/>
      </c>
      <c r="G5079" s="142">
        <f>IF($K5079="Padrão",BDI!$B$17,IF($K5079="Diferenciado",BDI!$E$17,0))</f>
        <v>0.21290000000000001</v>
      </c>
      <c r="H5079" s="140" t="str">
        <f t="shared" si="238"/>
        <v/>
      </c>
      <c r="I5079" s="141" t="str">
        <f t="shared" si="239"/>
        <v/>
      </c>
      <c r="J5079" s="143"/>
      <c r="K5079" s="144" t="s">
        <v>3103</v>
      </c>
    </row>
    <row r="5080" spans="1:11" hidden="1" x14ac:dyDescent="0.25">
      <c r="A5080" s="137" t="s">
        <v>11075</v>
      </c>
      <c r="B5080" s="138" t="s">
        <v>11076</v>
      </c>
      <c r="C5080" s="139" t="s">
        <v>10360</v>
      </c>
      <c r="D5080" s="139">
        <v>0</v>
      </c>
      <c r="E5080" s="140" t="s">
        <v>12</v>
      </c>
      <c r="F5080" s="141" t="str">
        <f t="shared" si="240"/>
        <v/>
      </c>
      <c r="G5080" s="142">
        <f>IF($K5080="Padrão",BDI!$B$17,IF($K5080="Diferenciado",BDI!$E$17,0))</f>
        <v>0.21290000000000001</v>
      </c>
      <c r="H5080" s="140" t="str">
        <f t="shared" si="238"/>
        <v/>
      </c>
      <c r="I5080" s="141" t="str">
        <f t="shared" si="239"/>
        <v/>
      </c>
      <c r="J5080" s="143"/>
      <c r="K5080" s="144" t="s">
        <v>3103</v>
      </c>
    </row>
    <row r="5081" spans="1:11" hidden="1" x14ac:dyDescent="0.25">
      <c r="A5081" s="137" t="s">
        <v>11077</v>
      </c>
      <c r="B5081" s="138" t="s">
        <v>11078</v>
      </c>
      <c r="C5081" s="139" t="s">
        <v>10360</v>
      </c>
      <c r="D5081" s="139">
        <v>0</v>
      </c>
      <c r="E5081" s="140" t="s">
        <v>12</v>
      </c>
      <c r="F5081" s="141" t="str">
        <f t="shared" si="240"/>
        <v/>
      </c>
      <c r="G5081" s="142">
        <f>IF($K5081="Padrão",BDI!$B$17,IF($K5081="Diferenciado",BDI!$E$17,0))</f>
        <v>0.21290000000000001</v>
      </c>
      <c r="H5081" s="140" t="str">
        <f t="shared" si="238"/>
        <v/>
      </c>
      <c r="I5081" s="141" t="str">
        <f t="shared" si="239"/>
        <v/>
      </c>
      <c r="J5081" s="143"/>
      <c r="K5081" s="144" t="s">
        <v>3103</v>
      </c>
    </row>
    <row r="5082" spans="1:11" hidden="1" x14ac:dyDescent="0.25">
      <c r="A5082" s="137" t="s">
        <v>11079</v>
      </c>
      <c r="B5082" s="138" t="s">
        <v>11080</v>
      </c>
      <c r="C5082" s="139" t="s">
        <v>10360</v>
      </c>
      <c r="D5082" s="139">
        <v>0</v>
      </c>
      <c r="E5082" s="140" t="s">
        <v>12</v>
      </c>
      <c r="F5082" s="141" t="str">
        <f t="shared" si="240"/>
        <v/>
      </c>
      <c r="G5082" s="142">
        <f>IF($K5082="Padrão",BDI!$B$17,IF($K5082="Diferenciado",BDI!$E$17,0))</f>
        <v>0.21290000000000001</v>
      </c>
      <c r="H5082" s="140" t="str">
        <f t="shared" si="238"/>
        <v/>
      </c>
      <c r="I5082" s="141" t="str">
        <f t="shared" si="239"/>
        <v/>
      </c>
      <c r="J5082" s="143"/>
      <c r="K5082" s="144" t="s">
        <v>3103</v>
      </c>
    </row>
    <row r="5083" spans="1:11" hidden="1" x14ac:dyDescent="0.25">
      <c r="A5083" s="137" t="s">
        <v>11081</v>
      </c>
      <c r="B5083" s="138" t="s">
        <v>11082</v>
      </c>
      <c r="C5083" s="139" t="s">
        <v>10360</v>
      </c>
      <c r="D5083" s="139">
        <v>0</v>
      </c>
      <c r="E5083" s="140" t="s">
        <v>12</v>
      </c>
      <c r="F5083" s="141" t="str">
        <f t="shared" si="240"/>
        <v/>
      </c>
      <c r="G5083" s="142">
        <f>IF($K5083="Padrão",BDI!$B$17,IF($K5083="Diferenciado",BDI!$E$17,0))</f>
        <v>0.21290000000000001</v>
      </c>
      <c r="H5083" s="140" t="str">
        <f t="shared" si="238"/>
        <v/>
      </c>
      <c r="I5083" s="141" t="str">
        <f t="shared" si="239"/>
        <v/>
      </c>
      <c r="J5083" s="143"/>
      <c r="K5083" s="144" t="s">
        <v>3103</v>
      </c>
    </row>
    <row r="5084" spans="1:11" hidden="1" x14ac:dyDescent="0.25">
      <c r="A5084" s="137" t="s">
        <v>11083</v>
      </c>
      <c r="B5084" s="138" t="s">
        <v>11084</v>
      </c>
      <c r="C5084" s="139" t="s">
        <v>10360</v>
      </c>
      <c r="D5084" s="139">
        <v>0</v>
      </c>
      <c r="E5084" s="140" t="s">
        <v>12</v>
      </c>
      <c r="F5084" s="141" t="str">
        <f t="shared" si="240"/>
        <v/>
      </c>
      <c r="G5084" s="142">
        <f>IF($K5084="Padrão",BDI!$B$17,IF($K5084="Diferenciado",BDI!$E$17,0))</f>
        <v>0.21290000000000001</v>
      </c>
      <c r="H5084" s="140" t="str">
        <f t="shared" si="238"/>
        <v/>
      </c>
      <c r="I5084" s="141" t="str">
        <f t="shared" si="239"/>
        <v/>
      </c>
      <c r="J5084" s="143"/>
      <c r="K5084" s="144" t="s">
        <v>3103</v>
      </c>
    </row>
    <row r="5085" spans="1:11" hidden="1" x14ac:dyDescent="0.25">
      <c r="A5085" s="137" t="s">
        <v>11085</v>
      </c>
      <c r="B5085" s="138" t="s">
        <v>11086</v>
      </c>
      <c r="C5085" s="139" t="s">
        <v>10360</v>
      </c>
      <c r="D5085" s="139">
        <v>0</v>
      </c>
      <c r="E5085" s="140" t="s">
        <v>12</v>
      </c>
      <c r="F5085" s="141" t="str">
        <f t="shared" si="240"/>
        <v/>
      </c>
      <c r="G5085" s="142">
        <f>IF($K5085="Padrão",BDI!$B$17,IF($K5085="Diferenciado",BDI!$E$17,0))</f>
        <v>0.21290000000000001</v>
      </c>
      <c r="H5085" s="140" t="str">
        <f t="shared" si="238"/>
        <v/>
      </c>
      <c r="I5085" s="141" t="str">
        <f t="shared" si="239"/>
        <v/>
      </c>
      <c r="J5085" s="143"/>
      <c r="K5085" s="144" t="s">
        <v>3103</v>
      </c>
    </row>
    <row r="5086" spans="1:11" hidden="1" x14ac:dyDescent="0.25">
      <c r="A5086" s="137" t="s">
        <v>11087</v>
      </c>
      <c r="B5086" s="138" t="s">
        <v>11088</v>
      </c>
      <c r="C5086" s="139" t="s">
        <v>10360</v>
      </c>
      <c r="D5086" s="139">
        <v>0</v>
      </c>
      <c r="E5086" s="140" t="s">
        <v>12</v>
      </c>
      <c r="F5086" s="141" t="str">
        <f t="shared" si="240"/>
        <v/>
      </c>
      <c r="G5086" s="142">
        <f>IF($K5086="Padrão",BDI!$B$17,IF($K5086="Diferenciado",BDI!$E$17,0))</f>
        <v>0.21290000000000001</v>
      </c>
      <c r="H5086" s="140" t="str">
        <f t="shared" si="238"/>
        <v/>
      </c>
      <c r="I5086" s="141" t="str">
        <f t="shared" si="239"/>
        <v/>
      </c>
      <c r="J5086" s="143"/>
      <c r="K5086" s="144" t="s">
        <v>3103</v>
      </c>
    </row>
    <row r="5087" spans="1:11" hidden="1" x14ac:dyDescent="0.25">
      <c r="A5087" s="137" t="s">
        <v>11089</v>
      </c>
      <c r="B5087" s="138" t="s">
        <v>11090</v>
      </c>
      <c r="C5087" s="139" t="s">
        <v>10360</v>
      </c>
      <c r="D5087" s="139">
        <v>0</v>
      </c>
      <c r="E5087" s="140" t="s">
        <v>12</v>
      </c>
      <c r="F5087" s="141" t="str">
        <f t="shared" si="240"/>
        <v/>
      </c>
      <c r="G5087" s="142">
        <f>IF($K5087="Padrão",BDI!$B$17,IF($K5087="Diferenciado",BDI!$E$17,0))</f>
        <v>0.21290000000000001</v>
      </c>
      <c r="H5087" s="140" t="str">
        <f t="shared" si="238"/>
        <v/>
      </c>
      <c r="I5087" s="141" t="str">
        <f t="shared" si="239"/>
        <v/>
      </c>
      <c r="J5087" s="143"/>
      <c r="K5087" s="144" t="s">
        <v>3103</v>
      </c>
    </row>
    <row r="5088" spans="1:11" hidden="1" x14ac:dyDescent="0.25">
      <c r="A5088" s="137" t="s">
        <v>11091</v>
      </c>
      <c r="B5088" s="138" t="s">
        <v>11092</v>
      </c>
      <c r="C5088" s="139" t="s">
        <v>10360</v>
      </c>
      <c r="D5088" s="139">
        <v>0</v>
      </c>
      <c r="E5088" s="140" t="s">
        <v>12</v>
      </c>
      <c r="F5088" s="141" t="str">
        <f t="shared" si="240"/>
        <v/>
      </c>
      <c r="G5088" s="142">
        <f>IF($K5088="Padrão",BDI!$B$17,IF($K5088="Diferenciado",BDI!$E$17,0))</f>
        <v>0.21290000000000001</v>
      </c>
      <c r="H5088" s="140" t="str">
        <f t="shared" si="238"/>
        <v/>
      </c>
      <c r="I5088" s="141" t="str">
        <f t="shared" si="239"/>
        <v/>
      </c>
      <c r="J5088" s="143"/>
      <c r="K5088" s="144" t="s">
        <v>3103</v>
      </c>
    </row>
    <row r="5089" spans="1:11" hidden="1" x14ac:dyDescent="0.25">
      <c r="A5089" s="137" t="s">
        <v>11093</v>
      </c>
      <c r="B5089" s="138" t="s">
        <v>11094</v>
      </c>
      <c r="C5089" s="139" t="s">
        <v>10360</v>
      </c>
      <c r="D5089" s="139">
        <v>0</v>
      </c>
      <c r="E5089" s="140" t="s">
        <v>12</v>
      </c>
      <c r="F5089" s="141" t="str">
        <f t="shared" si="240"/>
        <v/>
      </c>
      <c r="G5089" s="142">
        <f>IF($K5089="Padrão",BDI!$B$17,IF($K5089="Diferenciado",BDI!$E$17,0))</f>
        <v>0.21290000000000001</v>
      </c>
      <c r="H5089" s="140" t="str">
        <f t="shared" si="238"/>
        <v/>
      </c>
      <c r="I5089" s="141" t="str">
        <f t="shared" si="239"/>
        <v/>
      </c>
      <c r="J5089" s="143"/>
      <c r="K5089" s="144" t="s">
        <v>3103</v>
      </c>
    </row>
    <row r="5090" spans="1:11" hidden="1" x14ac:dyDescent="0.25">
      <c r="A5090" s="137" t="s">
        <v>11095</v>
      </c>
      <c r="B5090" s="138" t="s">
        <v>11096</v>
      </c>
      <c r="C5090" s="139" t="s">
        <v>10360</v>
      </c>
      <c r="D5090" s="139">
        <v>0</v>
      </c>
      <c r="E5090" s="140" t="s">
        <v>12</v>
      </c>
      <c r="F5090" s="141" t="str">
        <f t="shared" si="240"/>
        <v/>
      </c>
      <c r="G5090" s="142">
        <f>IF($K5090="Padrão",BDI!$B$17,IF($K5090="Diferenciado",BDI!$E$17,0))</f>
        <v>0.21290000000000001</v>
      </c>
      <c r="H5090" s="140" t="str">
        <f t="shared" si="238"/>
        <v/>
      </c>
      <c r="I5090" s="141" t="str">
        <f t="shared" si="239"/>
        <v/>
      </c>
      <c r="J5090" s="143"/>
      <c r="K5090" s="144" t="s">
        <v>3103</v>
      </c>
    </row>
    <row r="5091" spans="1:11" hidden="1" x14ac:dyDescent="0.25">
      <c r="A5091" s="137" t="s">
        <v>11097</v>
      </c>
      <c r="B5091" s="138" t="s">
        <v>11098</v>
      </c>
      <c r="C5091" s="139" t="s">
        <v>10360</v>
      </c>
      <c r="D5091" s="139">
        <v>0</v>
      </c>
      <c r="E5091" s="140" t="s">
        <v>12</v>
      </c>
      <c r="F5091" s="141" t="str">
        <f t="shared" si="240"/>
        <v/>
      </c>
      <c r="G5091" s="142">
        <f>IF($K5091="Padrão",BDI!$B$17,IF($K5091="Diferenciado",BDI!$E$17,0))</f>
        <v>0.21290000000000001</v>
      </c>
      <c r="H5091" s="140" t="str">
        <f t="shared" si="238"/>
        <v/>
      </c>
      <c r="I5091" s="141" t="str">
        <f t="shared" si="239"/>
        <v/>
      </c>
      <c r="J5091" s="143"/>
      <c r="K5091" s="144" t="s">
        <v>3103</v>
      </c>
    </row>
    <row r="5092" spans="1:11" hidden="1" x14ac:dyDescent="0.25">
      <c r="A5092" s="137" t="s">
        <v>11099</v>
      </c>
      <c r="B5092" s="138" t="s">
        <v>11100</v>
      </c>
      <c r="C5092" s="139" t="s">
        <v>10360</v>
      </c>
      <c r="D5092" s="139">
        <v>0</v>
      </c>
      <c r="E5092" s="140" t="s">
        <v>12</v>
      </c>
      <c r="F5092" s="141" t="str">
        <f t="shared" si="240"/>
        <v/>
      </c>
      <c r="G5092" s="142">
        <f>IF($K5092="Padrão",BDI!$B$17,IF($K5092="Diferenciado",BDI!$E$17,0))</f>
        <v>0.21290000000000001</v>
      </c>
      <c r="H5092" s="140" t="str">
        <f t="shared" si="238"/>
        <v/>
      </c>
      <c r="I5092" s="141" t="str">
        <f t="shared" si="239"/>
        <v/>
      </c>
      <c r="J5092" s="143"/>
      <c r="K5092" s="144" t="s">
        <v>3103</v>
      </c>
    </row>
    <row r="5093" spans="1:11" hidden="1" x14ac:dyDescent="0.25">
      <c r="A5093" s="137" t="s">
        <v>11101</v>
      </c>
      <c r="B5093" s="138" t="s">
        <v>11102</v>
      </c>
      <c r="C5093" s="139" t="s">
        <v>10360</v>
      </c>
      <c r="D5093" s="139">
        <v>0</v>
      </c>
      <c r="E5093" s="140" t="s">
        <v>12</v>
      </c>
      <c r="F5093" s="141" t="str">
        <f t="shared" si="240"/>
        <v/>
      </c>
      <c r="G5093" s="142">
        <f>IF($K5093="Padrão",BDI!$B$17,IF($K5093="Diferenciado",BDI!$E$17,0))</f>
        <v>0.21290000000000001</v>
      </c>
      <c r="H5093" s="140" t="str">
        <f t="shared" si="238"/>
        <v/>
      </c>
      <c r="I5093" s="141" t="str">
        <f t="shared" si="239"/>
        <v/>
      </c>
      <c r="J5093" s="143"/>
      <c r="K5093" s="144" t="s">
        <v>3103</v>
      </c>
    </row>
    <row r="5094" spans="1:11" hidden="1" x14ac:dyDescent="0.25">
      <c r="A5094" s="137" t="s">
        <v>11103</v>
      </c>
      <c r="B5094" s="138" t="s">
        <v>11104</v>
      </c>
      <c r="C5094" s="139" t="s">
        <v>10360</v>
      </c>
      <c r="D5094" s="139">
        <v>0</v>
      </c>
      <c r="E5094" s="140" t="s">
        <v>12</v>
      </c>
      <c r="F5094" s="141" t="str">
        <f t="shared" si="240"/>
        <v/>
      </c>
      <c r="G5094" s="142">
        <f>IF($K5094="Padrão",BDI!$B$17,IF($K5094="Diferenciado",BDI!$E$17,0))</f>
        <v>0.21290000000000001</v>
      </c>
      <c r="H5094" s="140" t="str">
        <f t="shared" si="238"/>
        <v/>
      </c>
      <c r="I5094" s="141" t="str">
        <f t="shared" si="239"/>
        <v/>
      </c>
      <c r="J5094" s="143"/>
      <c r="K5094" s="144" t="s">
        <v>3103</v>
      </c>
    </row>
    <row r="5095" spans="1:11" hidden="1" x14ac:dyDescent="0.25">
      <c r="A5095" s="137" t="s">
        <v>11105</v>
      </c>
      <c r="B5095" s="138" t="s">
        <v>11106</v>
      </c>
      <c r="C5095" s="139" t="s">
        <v>10360</v>
      </c>
      <c r="D5095" s="139">
        <v>0</v>
      </c>
      <c r="E5095" s="140" t="s">
        <v>12</v>
      </c>
      <c r="F5095" s="141" t="str">
        <f t="shared" si="240"/>
        <v/>
      </c>
      <c r="G5095" s="142">
        <f>IF($K5095="Padrão",BDI!$B$17,IF($K5095="Diferenciado",BDI!$E$17,0))</f>
        <v>0.21290000000000001</v>
      </c>
      <c r="H5095" s="140" t="str">
        <f t="shared" si="238"/>
        <v/>
      </c>
      <c r="I5095" s="141" t="str">
        <f t="shared" si="239"/>
        <v/>
      </c>
      <c r="J5095" s="143"/>
      <c r="K5095" s="144" t="s">
        <v>3103</v>
      </c>
    </row>
    <row r="5096" spans="1:11" hidden="1" x14ac:dyDescent="0.25">
      <c r="A5096" s="137" t="s">
        <v>11107</v>
      </c>
      <c r="B5096" s="138" t="s">
        <v>11108</v>
      </c>
      <c r="C5096" s="139" t="s">
        <v>10360</v>
      </c>
      <c r="D5096" s="139">
        <v>0</v>
      </c>
      <c r="E5096" s="140" t="s">
        <v>12</v>
      </c>
      <c r="F5096" s="141" t="str">
        <f t="shared" si="240"/>
        <v/>
      </c>
      <c r="G5096" s="142">
        <f>IF($K5096="Padrão",BDI!$B$17,IF($K5096="Diferenciado",BDI!$E$17,0))</f>
        <v>0.21290000000000001</v>
      </c>
      <c r="H5096" s="140" t="str">
        <f t="shared" si="238"/>
        <v/>
      </c>
      <c r="I5096" s="141" t="str">
        <f t="shared" si="239"/>
        <v/>
      </c>
      <c r="J5096" s="143"/>
      <c r="K5096" s="144" t="s">
        <v>3103</v>
      </c>
    </row>
    <row r="5097" spans="1:11" hidden="1" x14ac:dyDescent="0.25">
      <c r="A5097" s="137" t="s">
        <v>11109</v>
      </c>
      <c r="B5097" s="138" t="s">
        <v>11110</v>
      </c>
      <c r="C5097" s="139" t="s">
        <v>10360</v>
      </c>
      <c r="D5097" s="139">
        <v>0</v>
      </c>
      <c r="E5097" s="140" t="s">
        <v>12</v>
      </c>
      <c r="F5097" s="141" t="str">
        <f t="shared" si="240"/>
        <v/>
      </c>
      <c r="G5097" s="142">
        <f>IF($K5097="Padrão",BDI!$B$17,IF($K5097="Diferenciado",BDI!$E$17,0))</f>
        <v>0.21290000000000001</v>
      </c>
      <c r="H5097" s="140" t="str">
        <f t="shared" si="238"/>
        <v/>
      </c>
      <c r="I5097" s="141" t="str">
        <f t="shared" si="239"/>
        <v/>
      </c>
      <c r="J5097" s="143"/>
      <c r="K5097" s="144" t="s">
        <v>3103</v>
      </c>
    </row>
    <row r="5098" spans="1:11" hidden="1" x14ac:dyDescent="0.25">
      <c r="A5098" s="137" t="s">
        <v>11111</v>
      </c>
      <c r="B5098" s="138" t="s">
        <v>11112</v>
      </c>
      <c r="C5098" s="139" t="s">
        <v>10360</v>
      </c>
      <c r="D5098" s="139">
        <v>0</v>
      </c>
      <c r="E5098" s="140" t="s">
        <v>12</v>
      </c>
      <c r="F5098" s="141" t="str">
        <f t="shared" si="240"/>
        <v/>
      </c>
      <c r="G5098" s="142">
        <f>IF($K5098="Padrão",BDI!$B$17,IF($K5098="Diferenciado",BDI!$E$17,0))</f>
        <v>0.21290000000000001</v>
      </c>
      <c r="H5098" s="140" t="str">
        <f t="shared" si="238"/>
        <v/>
      </c>
      <c r="I5098" s="141" t="str">
        <f t="shared" si="239"/>
        <v/>
      </c>
      <c r="J5098" s="143"/>
      <c r="K5098" s="144" t="s">
        <v>3103</v>
      </c>
    </row>
    <row r="5099" spans="1:11" hidden="1" x14ac:dyDescent="0.25">
      <c r="A5099" s="137" t="s">
        <v>11113</v>
      </c>
      <c r="B5099" s="138" t="s">
        <v>11114</v>
      </c>
      <c r="C5099" s="139" t="s">
        <v>10360</v>
      </c>
      <c r="D5099" s="139">
        <v>0</v>
      </c>
      <c r="E5099" s="140" t="s">
        <v>12</v>
      </c>
      <c r="F5099" s="141" t="str">
        <f t="shared" si="240"/>
        <v/>
      </c>
      <c r="G5099" s="142">
        <f>IF($K5099="Padrão",BDI!$B$17,IF($K5099="Diferenciado",BDI!$E$17,0))</f>
        <v>0.21290000000000001</v>
      </c>
      <c r="H5099" s="140" t="str">
        <f t="shared" si="238"/>
        <v/>
      </c>
      <c r="I5099" s="141" t="str">
        <f t="shared" si="239"/>
        <v/>
      </c>
      <c r="J5099" s="143"/>
      <c r="K5099" s="144" t="s">
        <v>3103</v>
      </c>
    </row>
    <row r="5100" spans="1:11" hidden="1" x14ac:dyDescent="0.25">
      <c r="A5100" s="137" t="s">
        <v>11115</v>
      </c>
      <c r="B5100" s="138" t="s">
        <v>11116</v>
      </c>
      <c r="C5100" s="139" t="s">
        <v>10360</v>
      </c>
      <c r="D5100" s="139">
        <v>0</v>
      </c>
      <c r="E5100" s="140" t="s">
        <v>12</v>
      </c>
      <c r="F5100" s="141" t="str">
        <f t="shared" si="240"/>
        <v/>
      </c>
      <c r="G5100" s="142">
        <f>IF($K5100="Padrão",BDI!$B$17,IF($K5100="Diferenciado",BDI!$E$17,0))</f>
        <v>0.21290000000000001</v>
      </c>
      <c r="H5100" s="140" t="str">
        <f t="shared" si="238"/>
        <v/>
      </c>
      <c r="I5100" s="141" t="str">
        <f t="shared" si="239"/>
        <v/>
      </c>
      <c r="J5100" s="143"/>
      <c r="K5100" s="144" t="s">
        <v>3103</v>
      </c>
    </row>
    <row r="5101" spans="1:11" hidden="1" x14ac:dyDescent="0.25">
      <c r="A5101" s="137" t="s">
        <v>11117</v>
      </c>
      <c r="B5101" s="138" t="s">
        <v>11118</v>
      </c>
      <c r="C5101" s="139" t="s">
        <v>10360</v>
      </c>
      <c r="D5101" s="139">
        <v>0</v>
      </c>
      <c r="E5101" s="140" t="s">
        <v>12</v>
      </c>
      <c r="F5101" s="141" t="str">
        <f t="shared" si="240"/>
        <v/>
      </c>
      <c r="G5101" s="142">
        <f>IF($K5101="Padrão",BDI!$B$17,IF($K5101="Diferenciado",BDI!$E$17,0))</f>
        <v>0.21290000000000001</v>
      </c>
      <c r="H5101" s="140" t="str">
        <f t="shared" si="238"/>
        <v/>
      </c>
      <c r="I5101" s="141" t="str">
        <f t="shared" si="239"/>
        <v/>
      </c>
      <c r="J5101" s="143"/>
      <c r="K5101" s="144" t="s">
        <v>3103</v>
      </c>
    </row>
    <row r="5102" spans="1:11" hidden="1" x14ac:dyDescent="0.25">
      <c r="A5102" s="137" t="s">
        <v>11119</v>
      </c>
      <c r="B5102" s="138" t="s">
        <v>11120</v>
      </c>
      <c r="C5102" s="139" t="s">
        <v>10360</v>
      </c>
      <c r="D5102" s="139">
        <v>0</v>
      </c>
      <c r="E5102" s="140" t="s">
        <v>12</v>
      </c>
      <c r="F5102" s="141" t="str">
        <f t="shared" si="240"/>
        <v/>
      </c>
      <c r="G5102" s="142">
        <f>IF($K5102="Padrão",BDI!$B$17,IF($K5102="Diferenciado",BDI!$E$17,0))</f>
        <v>0.21290000000000001</v>
      </c>
      <c r="H5102" s="140" t="str">
        <f t="shared" si="238"/>
        <v/>
      </c>
      <c r="I5102" s="141" t="str">
        <f t="shared" si="239"/>
        <v/>
      </c>
      <c r="J5102" s="143"/>
      <c r="K5102" s="144" t="s">
        <v>3103</v>
      </c>
    </row>
    <row r="5103" spans="1:11" hidden="1" x14ac:dyDescent="0.25">
      <c r="A5103" s="137" t="s">
        <v>11121</v>
      </c>
      <c r="B5103" s="138" t="s">
        <v>11122</v>
      </c>
      <c r="C5103" s="139" t="s">
        <v>10360</v>
      </c>
      <c r="D5103" s="139">
        <v>0</v>
      </c>
      <c r="E5103" s="140" t="s">
        <v>12</v>
      </c>
      <c r="F5103" s="141" t="str">
        <f t="shared" si="240"/>
        <v/>
      </c>
      <c r="G5103" s="142">
        <f>IF($K5103="Padrão",BDI!$B$17,IF($K5103="Diferenciado",BDI!$E$17,0))</f>
        <v>0.21290000000000001</v>
      </c>
      <c r="H5103" s="140" t="str">
        <f t="shared" si="238"/>
        <v/>
      </c>
      <c r="I5103" s="141" t="str">
        <f t="shared" si="239"/>
        <v/>
      </c>
      <c r="J5103" s="143"/>
      <c r="K5103" s="144" t="s">
        <v>3103</v>
      </c>
    </row>
    <row r="5104" spans="1:11" hidden="1" x14ac:dyDescent="0.25">
      <c r="A5104" s="137" t="s">
        <v>11123</v>
      </c>
      <c r="B5104" s="138" t="s">
        <v>11124</v>
      </c>
      <c r="C5104" s="139" t="s">
        <v>10360</v>
      </c>
      <c r="D5104" s="139">
        <v>0</v>
      </c>
      <c r="E5104" s="140" t="s">
        <v>12</v>
      </c>
      <c r="F5104" s="141" t="str">
        <f t="shared" si="240"/>
        <v/>
      </c>
      <c r="G5104" s="142">
        <f>IF($K5104="Padrão",BDI!$B$17,IF($K5104="Diferenciado",BDI!$E$17,0))</f>
        <v>0.21290000000000001</v>
      </c>
      <c r="H5104" s="140" t="str">
        <f t="shared" si="238"/>
        <v/>
      </c>
      <c r="I5104" s="141" t="str">
        <f t="shared" si="239"/>
        <v/>
      </c>
      <c r="J5104" s="143"/>
      <c r="K5104" s="144" t="s">
        <v>3103</v>
      </c>
    </row>
    <row r="5105" spans="1:11" hidden="1" x14ac:dyDescent="0.25">
      <c r="A5105" s="137" t="s">
        <v>11125</v>
      </c>
      <c r="B5105" s="138" t="s">
        <v>11126</v>
      </c>
      <c r="C5105" s="139" t="s">
        <v>10360</v>
      </c>
      <c r="D5105" s="139">
        <v>0</v>
      </c>
      <c r="E5105" s="140" t="s">
        <v>12</v>
      </c>
      <c r="F5105" s="141" t="str">
        <f t="shared" si="240"/>
        <v/>
      </c>
      <c r="G5105" s="142">
        <f>IF($K5105="Padrão",BDI!$B$17,IF($K5105="Diferenciado",BDI!$E$17,0))</f>
        <v>0.21290000000000001</v>
      </c>
      <c r="H5105" s="140" t="str">
        <f t="shared" si="238"/>
        <v/>
      </c>
      <c r="I5105" s="141" t="str">
        <f t="shared" si="239"/>
        <v/>
      </c>
      <c r="J5105" s="143"/>
      <c r="K5105" s="144" t="s">
        <v>3103</v>
      </c>
    </row>
    <row r="5106" spans="1:11" hidden="1" x14ac:dyDescent="0.25">
      <c r="A5106" s="137" t="s">
        <v>11127</v>
      </c>
      <c r="B5106" s="138" t="s">
        <v>11128</v>
      </c>
      <c r="C5106" s="139" t="s">
        <v>10360</v>
      </c>
      <c r="D5106" s="139">
        <v>0</v>
      </c>
      <c r="E5106" s="140" t="s">
        <v>12</v>
      </c>
      <c r="F5106" s="141" t="str">
        <f t="shared" si="240"/>
        <v/>
      </c>
      <c r="G5106" s="142">
        <f>IF($K5106="Padrão",BDI!$B$17,IF($K5106="Diferenciado",BDI!$E$17,0))</f>
        <v>0.21290000000000001</v>
      </c>
      <c r="H5106" s="140" t="str">
        <f t="shared" si="238"/>
        <v/>
      </c>
      <c r="I5106" s="141" t="str">
        <f t="shared" si="239"/>
        <v/>
      </c>
      <c r="J5106" s="143"/>
      <c r="K5106" s="144" t="s">
        <v>3103</v>
      </c>
    </row>
    <row r="5107" spans="1:11" hidden="1" x14ac:dyDescent="0.25">
      <c r="A5107" s="137" t="s">
        <v>11129</v>
      </c>
      <c r="B5107" s="138" t="s">
        <v>11130</v>
      </c>
      <c r="C5107" s="139" t="s">
        <v>10360</v>
      </c>
      <c r="D5107" s="139">
        <v>0</v>
      </c>
      <c r="E5107" s="140" t="s">
        <v>12</v>
      </c>
      <c r="F5107" s="141" t="str">
        <f t="shared" si="240"/>
        <v/>
      </c>
      <c r="G5107" s="142">
        <f>IF($K5107="Padrão",BDI!$B$17,IF($K5107="Diferenciado",BDI!$E$17,0))</f>
        <v>0.21290000000000001</v>
      </c>
      <c r="H5107" s="140" t="str">
        <f t="shared" si="238"/>
        <v/>
      </c>
      <c r="I5107" s="141" t="str">
        <f t="shared" si="239"/>
        <v/>
      </c>
      <c r="J5107" s="143"/>
      <c r="K5107" s="144" t="s">
        <v>3103</v>
      </c>
    </row>
    <row r="5108" spans="1:11" hidden="1" x14ac:dyDescent="0.25">
      <c r="A5108" s="137" t="s">
        <v>11131</v>
      </c>
      <c r="B5108" s="138" t="s">
        <v>11132</v>
      </c>
      <c r="C5108" s="139" t="s">
        <v>10360</v>
      </c>
      <c r="D5108" s="139">
        <v>0</v>
      </c>
      <c r="E5108" s="140" t="s">
        <v>12</v>
      </c>
      <c r="F5108" s="141" t="str">
        <f t="shared" si="240"/>
        <v/>
      </c>
      <c r="G5108" s="142">
        <f>IF($K5108="Padrão",BDI!$B$17,IF($K5108="Diferenciado",BDI!$E$17,0))</f>
        <v>0.21290000000000001</v>
      </c>
      <c r="H5108" s="140" t="str">
        <f t="shared" si="238"/>
        <v/>
      </c>
      <c r="I5108" s="141" t="str">
        <f t="shared" si="239"/>
        <v/>
      </c>
      <c r="J5108" s="143"/>
      <c r="K5108" s="144" t="s">
        <v>3103</v>
      </c>
    </row>
    <row r="5109" spans="1:11" hidden="1" x14ac:dyDescent="0.25">
      <c r="A5109" s="137" t="s">
        <v>11133</v>
      </c>
      <c r="B5109" s="138" t="s">
        <v>11134</v>
      </c>
      <c r="C5109" s="139" t="s">
        <v>10360</v>
      </c>
      <c r="D5109" s="139">
        <v>0</v>
      </c>
      <c r="E5109" s="140" t="s">
        <v>12</v>
      </c>
      <c r="F5109" s="141" t="str">
        <f t="shared" si="240"/>
        <v/>
      </c>
      <c r="G5109" s="142">
        <f>IF($K5109="Padrão",BDI!$B$17,IF($K5109="Diferenciado",BDI!$E$17,0))</f>
        <v>0.21290000000000001</v>
      </c>
      <c r="H5109" s="140" t="str">
        <f t="shared" si="238"/>
        <v/>
      </c>
      <c r="I5109" s="141" t="str">
        <f t="shared" si="239"/>
        <v/>
      </c>
      <c r="J5109" s="143"/>
      <c r="K5109" s="144" t="s">
        <v>3103</v>
      </c>
    </row>
    <row r="5110" spans="1:11" hidden="1" x14ac:dyDescent="0.25">
      <c r="A5110" s="137" t="s">
        <v>11135</v>
      </c>
      <c r="B5110" s="138" t="s">
        <v>11136</v>
      </c>
      <c r="C5110" s="139" t="s">
        <v>10360</v>
      </c>
      <c r="D5110" s="139">
        <v>0</v>
      </c>
      <c r="E5110" s="140" t="s">
        <v>12</v>
      </c>
      <c r="F5110" s="141" t="str">
        <f t="shared" si="240"/>
        <v/>
      </c>
      <c r="G5110" s="142">
        <f>IF($K5110="Padrão",BDI!$B$17,IF($K5110="Diferenciado",BDI!$E$17,0))</f>
        <v>0.21290000000000001</v>
      </c>
      <c r="H5110" s="140" t="str">
        <f t="shared" si="238"/>
        <v/>
      </c>
      <c r="I5110" s="141" t="str">
        <f t="shared" si="239"/>
        <v/>
      </c>
      <c r="J5110" s="143"/>
      <c r="K5110" s="144" t="s">
        <v>3103</v>
      </c>
    </row>
    <row r="5111" spans="1:11" hidden="1" x14ac:dyDescent="0.25">
      <c r="A5111" s="137" t="s">
        <v>11137</v>
      </c>
      <c r="B5111" s="138" t="s">
        <v>11138</v>
      </c>
      <c r="C5111" s="139" t="s">
        <v>10360</v>
      </c>
      <c r="D5111" s="139">
        <v>0</v>
      </c>
      <c r="E5111" s="140" t="s">
        <v>12</v>
      </c>
      <c r="F5111" s="141" t="str">
        <f t="shared" si="240"/>
        <v/>
      </c>
      <c r="G5111" s="142">
        <f>IF($K5111="Padrão",BDI!$B$17,IF($K5111="Diferenciado",BDI!$E$17,0))</f>
        <v>0.21290000000000001</v>
      </c>
      <c r="H5111" s="140" t="str">
        <f t="shared" si="238"/>
        <v/>
      </c>
      <c r="I5111" s="141" t="str">
        <f t="shared" si="239"/>
        <v/>
      </c>
      <c r="J5111" s="143"/>
      <c r="K5111" s="144" t="s">
        <v>3103</v>
      </c>
    </row>
    <row r="5112" spans="1:11" hidden="1" x14ac:dyDescent="0.25">
      <c r="A5112" s="137" t="s">
        <v>11139</v>
      </c>
      <c r="B5112" s="138" t="s">
        <v>11140</v>
      </c>
      <c r="C5112" s="139" t="s">
        <v>10360</v>
      </c>
      <c r="D5112" s="139">
        <v>0</v>
      </c>
      <c r="E5112" s="140" t="s">
        <v>12</v>
      </c>
      <c r="F5112" s="141" t="str">
        <f t="shared" si="240"/>
        <v/>
      </c>
      <c r="G5112" s="142">
        <f>IF($K5112="Padrão",BDI!$B$17,IF($K5112="Diferenciado",BDI!$E$17,0))</f>
        <v>0.21290000000000001</v>
      </c>
      <c r="H5112" s="140" t="str">
        <f t="shared" si="238"/>
        <v/>
      </c>
      <c r="I5112" s="141" t="str">
        <f t="shared" si="239"/>
        <v/>
      </c>
      <c r="J5112" s="143"/>
      <c r="K5112" s="144" t="s">
        <v>3103</v>
      </c>
    </row>
    <row r="5113" spans="1:11" hidden="1" x14ac:dyDescent="0.25">
      <c r="A5113" s="137" t="s">
        <v>11141</v>
      </c>
      <c r="B5113" s="138" t="s">
        <v>11142</v>
      </c>
      <c r="C5113" s="139" t="s">
        <v>69</v>
      </c>
      <c r="D5113" s="139">
        <v>0</v>
      </c>
      <c r="E5113" s="140" t="s">
        <v>12</v>
      </c>
      <c r="F5113" s="141" t="str">
        <f t="shared" si="240"/>
        <v/>
      </c>
      <c r="G5113" s="142">
        <f>IF($K5113="Padrão",BDI!$B$17,IF($K5113="Diferenciado",BDI!$E$17,0))</f>
        <v>0.21290000000000001</v>
      </c>
      <c r="H5113" s="140" t="str">
        <f t="shared" si="238"/>
        <v/>
      </c>
      <c r="I5113" s="141" t="str">
        <f t="shared" si="239"/>
        <v/>
      </c>
      <c r="J5113" s="143"/>
      <c r="K5113" s="144" t="s">
        <v>3103</v>
      </c>
    </row>
    <row r="5114" spans="1:11" hidden="1" x14ac:dyDescent="0.25">
      <c r="A5114" s="137" t="s">
        <v>11143</v>
      </c>
      <c r="B5114" s="138" t="s">
        <v>11144</v>
      </c>
      <c r="C5114" s="139" t="s">
        <v>69</v>
      </c>
      <c r="D5114" s="139">
        <v>0</v>
      </c>
      <c r="E5114" s="140" t="s">
        <v>12</v>
      </c>
      <c r="F5114" s="141" t="str">
        <f t="shared" si="240"/>
        <v/>
      </c>
      <c r="G5114" s="142">
        <f>IF($K5114="Padrão",BDI!$B$17,IF($K5114="Diferenciado",BDI!$E$17,0))</f>
        <v>0.21290000000000001</v>
      </c>
      <c r="H5114" s="140" t="str">
        <f t="shared" si="238"/>
        <v/>
      </c>
      <c r="I5114" s="141" t="str">
        <f t="shared" si="239"/>
        <v/>
      </c>
      <c r="J5114" s="143"/>
      <c r="K5114" s="144" t="s">
        <v>3103</v>
      </c>
    </row>
    <row r="5115" spans="1:11" hidden="1" x14ac:dyDescent="0.25">
      <c r="A5115" s="137" t="s">
        <v>11145</v>
      </c>
      <c r="B5115" s="138" t="s">
        <v>11146</v>
      </c>
      <c r="C5115" s="139" t="s">
        <v>69</v>
      </c>
      <c r="D5115" s="139">
        <v>0</v>
      </c>
      <c r="E5115" s="140" t="s">
        <v>12</v>
      </c>
      <c r="F5115" s="141" t="str">
        <f t="shared" si="240"/>
        <v/>
      </c>
      <c r="G5115" s="142">
        <f>IF($K5115="Padrão",BDI!$B$17,IF($K5115="Diferenciado",BDI!$E$17,0))</f>
        <v>0.21290000000000001</v>
      </c>
      <c r="H5115" s="140" t="str">
        <f t="shared" si="238"/>
        <v/>
      </c>
      <c r="I5115" s="141" t="str">
        <f t="shared" si="239"/>
        <v/>
      </c>
      <c r="J5115" s="143"/>
      <c r="K5115" s="144" t="s">
        <v>3103</v>
      </c>
    </row>
    <row r="5116" spans="1:11" hidden="1" x14ac:dyDescent="0.25">
      <c r="A5116" s="137" t="s">
        <v>11147</v>
      </c>
      <c r="B5116" s="138" t="s">
        <v>6328</v>
      </c>
      <c r="C5116" s="139" t="s">
        <v>105</v>
      </c>
      <c r="D5116" s="139">
        <v>0</v>
      </c>
      <c r="E5116" s="140" t="s">
        <v>12</v>
      </c>
      <c r="F5116" s="141" t="str">
        <f t="shared" si="240"/>
        <v/>
      </c>
      <c r="G5116" s="142">
        <f>IF($K5116="Padrão",BDI!$B$17,IF($K5116="Diferenciado",BDI!$E$17,0))</f>
        <v>0.21290000000000001</v>
      </c>
      <c r="H5116" s="140" t="str">
        <f t="shared" si="238"/>
        <v/>
      </c>
      <c r="I5116" s="141" t="str">
        <f t="shared" si="239"/>
        <v/>
      </c>
      <c r="J5116" s="143"/>
      <c r="K5116" s="144" t="s">
        <v>3103</v>
      </c>
    </row>
    <row r="5117" spans="1:11" hidden="1" x14ac:dyDescent="0.25">
      <c r="A5117" s="137" t="s">
        <v>3006</v>
      </c>
      <c r="B5117" s="138" t="s">
        <v>11148</v>
      </c>
      <c r="C5117" s="139" t="s">
        <v>10360</v>
      </c>
      <c r="D5117" s="139">
        <v>0</v>
      </c>
      <c r="E5117" s="140">
        <f ca="1">OFFSET(INDEX(Composições!A:H,MATCH(Orçamentária!A5117,Composições!A:A,0),8),2,0)</f>
        <v>1.0545</v>
      </c>
      <c r="F5117" s="141">
        <f t="shared" ca="1" si="240"/>
        <v>0</v>
      </c>
      <c r="G5117" s="142">
        <f>IF($K5117="Padrão",BDI!$B$17,IF($K5117="Diferenciado",BDI!$E$17,0))</f>
        <v>0.21290000000000001</v>
      </c>
      <c r="H5117" s="140">
        <f t="shared" ca="1" si="238"/>
        <v>1.28</v>
      </c>
      <c r="I5117" s="141">
        <f t="shared" ca="1" si="239"/>
        <v>0</v>
      </c>
      <c r="J5117" s="143"/>
      <c r="K5117" s="144" t="s">
        <v>3103</v>
      </c>
    </row>
    <row r="5118" spans="1:11" hidden="1" x14ac:dyDescent="0.25">
      <c r="A5118" s="137" t="s">
        <v>11149</v>
      </c>
      <c r="B5118" s="138" t="s">
        <v>11150</v>
      </c>
      <c r="C5118" s="139" t="s">
        <v>67</v>
      </c>
      <c r="D5118" s="139">
        <v>0</v>
      </c>
      <c r="E5118" s="140" t="s">
        <v>12</v>
      </c>
      <c r="F5118" s="141" t="str">
        <f t="shared" si="240"/>
        <v/>
      </c>
      <c r="G5118" s="142">
        <f>IF($K5118="Padrão",BDI!$B$17,IF($K5118="Diferenciado",BDI!$E$17,0))</f>
        <v>0.21290000000000001</v>
      </c>
      <c r="H5118" s="140" t="str">
        <f t="shared" si="238"/>
        <v/>
      </c>
      <c r="I5118" s="141" t="str">
        <f t="shared" si="239"/>
        <v/>
      </c>
      <c r="J5118" s="143"/>
      <c r="K5118" s="144" t="s">
        <v>3103</v>
      </c>
    </row>
    <row r="5119" spans="1:11" hidden="1" x14ac:dyDescent="0.25">
      <c r="A5119" s="137" t="s">
        <v>11151</v>
      </c>
      <c r="B5119" s="138" t="s">
        <v>11152</v>
      </c>
      <c r="C5119" s="139" t="s">
        <v>67</v>
      </c>
      <c r="D5119" s="139">
        <v>0</v>
      </c>
      <c r="E5119" s="140" t="s">
        <v>12</v>
      </c>
      <c r="F5119" s="141" t="str">
        <f t="shared" si="240"/>
        <v/>
      </c>
      <c r="G5119" s="142">
        <f>IF($K5119="Padrão",BDI!$B$17,IF($K5119="Diferenciado",BDI!$E$17,0))</f>
        <v>0.21290000000000001</v>
      </c>
      <c r="H5119" s="140" t="str">
        <f t="shared" si="238"/>
        <v/>
      </c>
      <c r="I5119" s="141" t="str">
        <f t="shared" si="239"/>
        <v/>
      </c>
      <c r="J5119" s="143"/>
      <c r="K5119" s="144" t="s">
        <v>3103</v>
      </c>
    </row>
    <row r="5120" spans="1:11" hidden="1" x14ac:dyDescent="0.25">
      <c r="A5120" s="137" t="s">
        <v>11153</v>
      </c>
      <c r="B5120" s="138" t="s">
        <v>11154</v>
      </c>
      <c r="C5120" s="139" t="s">
        <v>10360</v>
      </c>
      <c r="D5120" s="139">
        <v>0</v>
      </c>
      <c r="E5120" s="140" t="s">
        <v>12</v>
      </c>
      <c r="F5120" s="141" t="str">
        <f t="shared" si="240"/>
        <v/>
      </c>
      <c r="G5120" s="142">
        <f>IF($K5120="Padrão",BDI!$B$17,IF($K5120="Diferenciado",BDI!$E$17,0))</f>
        <v>0.21290000000000001</v>
      </c>
      <c r="H5120" s="140" t="str">
        <f t="shared" si="238"/>
        <v/>
      </c>
      <c r="I5120" s="141" t="str">
        <f t="shared" si="239"/>
        <v/>
      </c>
      <c r="J5120" s="143"/>
      <c r="K5120" s="144" t="s">
        <v>3103</v>
      </c>
    </row>
    <row r="5121" spans="1:11" hidden="1" x14ac:dyDescent="0.25">
      <c r="A5121" s="137" t="s">
        <v>11155</v>
      </c>
      <c r="B5121" s="138" t="s">
        <v>11156</v>
      </c>
      <c r="C5121" s="139" t="s">
        <v>10360</v>
      </c>
      <c r="D5121" s="139">
        <v>0</v>
      </c>
      <c r="E5121" s="140" t="s">
        <v>12</v>
      </c>
      <c r="F5121" s="141" t="str">
        <f t="shared" si="240"/>
        <v/>
      </c>
      <c r="G5121" s="142">
        <f>IF($K5121="Padrão",BDI!$B$17,IF($K5121="Diferenciado",BDI!$E$17,0))</f>
        <v>0.21290000000000001</v>
      </c>
      <c r="H5121" s="140" t="str">
        <f t="shared" si="238"/>
        <v/>
      </c>
      <c r="I5121" s="141" t="str">
        <f t="shared" si="239"/>
        <v/>
      </c>
      <c r="J5121" s="143"/>
      <c r="K5121" s="144" t="s">
        <v>3103</v>
      </c>
    </row>
    <row r="5122" spans="1:11" hidden="1" x14ac:dyDescent="0.25">
      <c r="A5122" s="137" t="s">
        <v>11157</v>
      </c>
      <c r="B5122" s="138" t="s">
        <v>11158</v>
      </c>
      <c r="C5122" s="139" t="s">
        <v>10360</v>
      </c>
      <c r="D5122" s="139">
        <v>0</v>
      </c>
      <c r="E5122" s="140" t="s">
        <v>12</v>
      </c>
      <c r="F5122" s="141" t="str">
        <f t="shared" si="240"/>
        <v/>
      </c>
      <c r="G5122" s="142">
        <f>IF($K5122="Padrão",BDI!$B$17,IF($K5122="Diferenciado",BDI!$E$17,0))</f>
        <v>0.21290000000000001</v>
      </c>
      <c r="H5122" s="140" t="str">
        <f t="shared" si="238"/>
        <v/>
      </c>
      <c r="I5122" s="141" t="str">
        <f t="shared" si="239"/>
        <v/>
      </c>
      <c r="J5122" s="143"/>
      <c r="K5122" s="144" t="s">
        <v>3103</v>
      </c>
    </row>
    <row r="5123" spans="1:11" hidden="1" x14ac:dyDescent="0.25">
      <c r="A5123" s="137" t="s">
        <v>11159</v>
      </c>
      <c r="B5123" s="138" t="s">
        <v>11160</v>
      </c>
      <c r="C5123" s="139" t="s">
        <v>10360</v>
      </c>
      <c r="D5123" s="139">
        <v>0</v>
      </c>
      <c r="E5123" s="140" t="s">
        <v>12</v>
      </c>
      <c r="F5123" s="141" t="str">
        <f t="shared" si="240"/>
        <v/>
      </c>
      <c r="G5123" s="142">
        <f>IF($K5123="Padrão",BDI!$B$17,IF($K5123="Diferenciado",BDI!$E$17,0))</f>
        <v>0.21290000000000001</v>
      </c>
      <c r="H5123" s="140" t="str">
        <f t="shared" si="238"/>
        <v/>
      </c>
      <c r="I5123" s="141" t="str">
        <f t="shared" si="239"/>
        <v/>
      </c>
      <c r="J5123" s="143"/>
      <c r="K5123" s="144" t="s">
        <v>3103</v>
      </c>
    </row>
    <row r="5124" spans="1:11" hidden="1" x14ac:dyDescent="0.25">
      <c r="A5124" s="137" t="s">
        <v>11161</v>
      </c>
      <c r="B5124" s="138" t="s">
        <v>11162</v>
      </c>
      <c r="C5124" s="139" t="s">
        <v>10360</v>
      </c>
      <c r="D5124" s="139">
        <v>0</v>
      </c>
      <c r="E5124" s="140" t="s">
        <v>12</v>
      </c>
      <c r="F5124" s="141" t="str">
        <f t="shared" si="240"/>
        <v/>
      </c>
      <c r="G5124" s="142">
        <f>IF($K5124="Padrão",BDI!$B$17,IF($K5124="Diferenciado",BDI!$E$17,0))</f>
        <v>0.21290000000000001</v>
      </c>
      <c r="H5124" s="140" t="str">
        <f t="shared" si="238"/>
        <v/>
      </c>
      <c r="I5124" s="141" t="str">
        <f t="shared" si="239"/>
        <v/>
      </c>
      <c r="J5124" s="143"/>
      <c r="K5124" s="144" t="s">
        <v>3103</v>
      </c>
    </row>
    <row r="5125" spans="1:11" hidden="1" x14ac:dyDescent="0.25">
      <c r="A5125" s="137" t="s">
        <v>11163</v>
      </c>
      <c r="B5125" s="138" t="s">
        <v>11164</v>
      </c>
      <c r="C5125" s="139" t="s">
        <v>10360</v>
      </c>
      <c r="D5125" s="139">
        <v>0</v>
      </c>
      <c r="E5125" s="140" t="s">
        <v>12</v>
      </c>
      <c r="F5125" s="141" t="str">
        <f t="shared" si="240"/>
        <v/>
      </c>
      <c r="G5125" s="142">
        <f>IF($K5125="Padrão",BDI!$B$17,IF($K5125="Diferenciado",BDI!$E$17,0))</f>
        <v>0.21290000000000001</v>
      </c>
      <c r="H5125" s="140" t="str">
        <f t="shared" si="238"/>
        <v/>
      </c>
      <c r="I5125" s="141" t="str">
        <f t="shared" si="239"/>
        <v/>
      </c>
      <c r="J5125" s="143"/>
      <c r="K5125" s="144" t="s">
        <v>3103</v>
      </c>
    </row>
    <row r="5126" spans="1:11" hidden="1" x14ac:dyDescent="0.25">
      <c r="A5126" s="137" t="s">
        <v>11165</v>
      </c>
      <c r="B5126" s="138" t="s">
        <v>11166</v>
      </c>
      <c r="C5126" s="139" t="s">
        <v>10360</v>
      </c>
      <c r="D5126" s="139">
        <v>0</v>
      </c>
      <c r="E5126" s="140" t="s">
        <v>12</v>
      </c>
      <c r="F5126" s="141" t="str">
        <f t="shared" si="240"/>
        <v/>
      </c>
      <c r="G5126" s="142">
        <f>IF($K5126="Padrão",BDI!$B$17,IF($K5126="Diferenciado",BDI!$E$17,0))</f>
        <v>0.21290000000000001</v>
      </c>
      <c r="H5126" s="140" t="str">
        <f t="shared" ref="H5126:H5189" si="241">IF(ISNUMBER(E5126),ROUND(E5126*(1+G5126),2),"")</f>
        <v/>
      </c>
      <c r="I5126" s="141" t="str">
        <f t="shared" ref="I5126:I5189" si="242">IF(ISNUMBER(E5126),ROUND(H5126*D5126,2),"")</f>
        <v/>
      </c>
      <c r="J5126" s="143"/>
      <c r="K5126" s="144" t="s">
        <v>3103</v>
      </c>
    </row>
    <row r="5127" spans="1:11" hidden="1" x14ac:dyDescent="0.25">
      <c r="A5127" s="137" t="s">
        <v>11167</v>
      </c>
      <c r="B5127" s="138" t="s">
        <v>11168</v>
      </c>
      <c r="C5127" s="139" t="s">
        <v>10360</v>
      </c>
      <c r="D5127" s="139">
        <v>0</v>
      </c>
      <c r="E5127" s="140" t="s">
        <v>12</v>
      </c>
      <c r="F5127" s="141" t="str">
        <f t="shared" si="240"/>
        <v/>
      </c>
      <c r="G5127" s="142">
        <f>IF($K5127="Padrão",BDI!$B$17,IF($K5127="Diferenciado",BDI!$E$17,0))</f>
        <v>0.21290000000000001</v>
      </c>
      <c r="H5127" s="140" t="str">
        <f t="shared" si="241"/>
        <v/>
      </c>
      <c r="I5127" s="141" t="str">
        <f t="shared" si="242"/>
        <v/>
      </c>
      <c r="J5127" s="143"/>
      <c r="K5127" s="144" t="s">
        <v>3103</v>
      </c>
    </row>
    <row r="5128" spans="1:11" hidden="1" x14ac:dyDescent="0.25">
      <c r="A5128" s="137" t="s">
        <v>11169</v>
      </c>
      <c r="B5128" s="138" t="s">
        <v>11170</v>
      </c>
      <c r="C5128" s="139" t="s">
        <v>10360</v>
      </c>
      <c r="D5128" s="139">
        <v>0</v>
      </c>
      <c r="E5128" s="140" t="s">
        <v>12</v>
      </c>
      <c r="F5128" s="141" t="str">
        <f t="shared" si="240"/>
        <v/>
      </c>
      <c r="G5128" s="142">
        <f>IF($K5128="Padrão",BDI!$B$17,IF($K5128="Diferenciado",BDI!$E$17,0))</f>
        <v>0.21290000000000001</v>
      </c>
      <c r="H5128" s="140" t="str">
        <f t="shared" si="241"/>
        <v/>
      </c>
      <c r="I5128" s="141" t="str">
        <f t="shared" si="242"/>
        <v/>
      </c>
      <c r="J5128" s="143"/>
      <c r="K5128" s="144" t="s">
        <v>3103</v>
      </c>
    </row>
    <row r="5129" spans="1:11" hidden="1" x14ac:dyDescent="0.25">
      <c r="A5129" s="137" t="s">
        <v>3007</v>
      </c>
      <c r="B5129" s="138" t="s">
        <v>11171</v>
      </c>
      <c r="C5129" s="139" t="s">
        <v>4119</v>
      </c>
      <c r="D5129" s="139">
        <v>0</v>
      </c>
      <c r="E5129" s="140">
        <f ca="1">OFFSET(INDEX(Composições!A:H,MATCH(Orçamentária!A5129,Composições!A:A,0),8),2,0)</f>
        <v>4109.1777859499998</v>
      </c>
      <c r="F5129" s="141">
        <f t="shared" ca="1" si="240"/>
        <v>0</v>
      </c>
      <c r="G5129" s="142">
        <f>IF($K5129="Padrão",BDI!$B$17,IF($K5129="Diferenciado",BDI!$E$17,0))</f>
        <v>0.21290000000000001</v>
      </c>
      <c r="H5129" s="140">
        <f t="shared" ca="1" si="241"/>
        <v>4984.0200000000004</v>
      </c>
      <c r="I5129" s="141">
        <f t="shared" ca="1" si="242"/>
        <v>0</v>
      </c>
      <c r="J5129" s="143"/>
      <c r="K5129" s="144" t="s">
        <v>3103</v>
      </c>
    </row>
    <row r="5130" spans="1:11" hidden="1" x14ac:dyDescent="0.25">
      <c r="A5130" s="137" t="s">
        <v>3008</v>
      </c>
      <c r="B5130" s="138" t="s">
        <v>11172</v>
      </c>
      <c r="C5130" s="139" t="s">
        <v>4119</v>
      </c>
      <c r="D5130" s="139">
        <v>0</v>
      </c>
      <c r="E5130" s="140">
        <f ca="1">OFFSET(INDEX(Composições!A:H,MATCH(Orçamentária!A5130,Composições!A:A,0),8),2,0)</f>
        <v>2480.8253202999999</v>
      </c>
      <c r="F5130" s="141">
        <f t="shared" ca="1" si="240"/>
        <v>0</v>
      </c>
      <c r="G5130" s="142">
        <f>IF($K5130="Padrão",BDI!$B$17,IF($K5130="Diferenciado",BDI!$E$17,0))</f>
        <v>0.21290000000000001</v>
      </c>
      <c r="H5130" s="140">
        <f t="shared" ca="1" si="241"/>
        <v>3008.99</v>
      </c>
      <c r="I5130" s="141">
        <f t="shared" ca="1" si="242"/>
        <v>0</v>
      </c>
      <c r="J5130" s="143"/>
      <c r="K5130" s="144" t="s">
        <v>3103</v>
      </c>
    </row>
    <row r="5131" spans="1:11" hidden="1" x14ac:dyDescent="0.25">
      <c r="A5131" s="137" t="s">
        <v>3009</v>
      </c>
      <c r="B5131" s="138" t="s">
        <v>11173</v>
      </c>
      <c r="C5131" s="139" t="s">
        <v>4119</v>
      </c>
      <c r="D5131" s="139">
        <v>0</v>
      </c>
      <c r="E5131" s="140">
        <f ca="1">OFFSET(INDEX(Composições!A:H,MATCH(Orçamentária!A5131,Composições!A:A,0),8),2,0)</f>
        <v>5359.5376206000001</v>
      </c>
      <c r="F5131" s="141">
        <f t="shared" ca="1" si="240"/>
        <v>0</v>
      </c>
      <c r="G5131" s="142">
        <f>IF($K5131="Padrão",BDI!$B$17,IF($K5131="Diferenciado",BDI!$E$17,0))</f>
        <v>0.21290000000000001</v>
      </c>
      <c r="H5131" s="140">
        <f t="shared" ca="1" si="241"/>
        <v>6500.58</v>
      </c>
      <c r="I5131" s="141">
        <f t="shared" ca="1" si="242"/>
        <v>0</v>
      </c>
      <c r="J5131" s="143"/>
      <c r="K5131" s="144" t="s">
        <v>3103</v>
      </c>
    </row>
    <row r="5132" spans="1:11" hidden="1" x14ac:dyDescent="0.25">
      <c r="A5132" s="137" t="s">
        <v>3010</v>
      </c>
      <c r="B5132" s="138" t="s">
        <v>11174</v>
      </c>
      <c r="C5132" s="139" t="s">
        <v>4119</v>
      </c>
      <c r="D5132" s="139">
        <v>0</v>
      </c>
      <c r="E5132" s="140">
        <f ca="1">OFFSET(INDEX(Composições!A:H,MATCH(Orçamentária!A5132,Composições!A:A,0),8),2,0)</f>
        <v>3251.7313440499993</v>
      </c>
      <c r="F5132" s="141">
        <f t="shared" ca="1" si="240"/>
        <v>0</v>
      </c>
      <c r="G5132" s="142">
        <f>IF($K5132="Padrão",BDI!$B$17,IF($K5132="Diferenciado",BDI!$E$17,0))</f>
        <v>0.21290000000000001</v>
      </c>
      <c r="H5132" s="140">
        <f t="shared" ca="1" si="241"/>
        <v>3944.02</v>
      </c>
      <c r="I5132" s="141">
        <f t="shared" ca="1" si="242"/>
        <v>0</v>
      </c>
      <c r="J5132" s="143"/>
      <c r="K5132" s="144" t="s">
        <v>3103</v>
      </c>
    </row>
    <row r="5133" spans="1:11" hidden="1" x14ac:dyDescent="0.25">
      <c r="A5133" s="137" t="s">
        <v>3011</v>
      </c>
      <c r="B5133" s="138" t="s">
        <v>11175</v>
      </c>
      <c r="C5133" s="139" t="s">
        <v>4119</v>
      </c>
      <c r="D5133" s="139">
        <v>0</v>
      </c>
      <c r="E5133" s="140">
        <f ca="1">OFFSET(INDEX(Composições!A:H,MATCH(Orçamentária!A5133,Composições!A:A,0),8),2,0)</f>
        <v>3291.52004205</v>
      </c>
      <c r="F5133" s="141">
        <f t="shared" ca="1" si="240"/>
        <v>0</v>
      </c>
      <c r="G5133" s="142">
        <f>IF($K5133="Padrão",BDI!$B$17,IF($K5133="Diferenciado",BDI!$E$17,0))</f>
        <v>0.21290000000000001</v>
      </c>
      <c r="H5133" s="140">
        <f t="shared" ca="1" si="241"/>
        <v>3992.28</v>
      </c>
      <c r="I5133" s="141">
        <f t="shared" ca="1" si="242"/>
        <v>0</v>
      </c>
      <c r="J5133" s="143"/>
      <c r="K5133" s="144" t="s">
        <v>3103</v>
      </c>
    </row>
    <row r="5134" spans="1:11" hidden="1" x14ac:dyDescent="0.25">
      <c r="A5134" s="137" t="s">
        <v>3012</v>
      </c>
      <c r="B5134" s="138" t="s">
        <v>11176</v>
      </c>
      <c r="C5134" s="139" t="s">
        <v>4119</v>
      </c>
      <c r="D5134" s="139">
        <v>0</v>
      </c>
      <c r="E5134" s="140">
        <f ca="1">OFFSET(INDEX(Composições!A:H,MATCH(Orçamentária!A5134,Composições!A:A,0),8),2,0)</f>
        <v>2612.1280236999996</v>
      </c>
      <c r="F5134" s="141">
        <f t="shared" ref="F5134:F5197" ca="1" si="243">IF(ISNUMBER(E5134),D5134*E5134,"")</f>
        <v>0</v>
      </c>
      <c r="G5134" s="142">
        <f>IF($K5134="Padrão",BDI!$B$17,IF($K5134="Diferenciado",BDI!$E$17,0))</f>
        <v>0.21290000000000001</v>
      </c>
      <c r="H5134" s="140">
        <f t="shared" ca="1" si="241"/>
        <v>3168.25</v>
      </c>
      <c r="I5134" s="141">
        <f t="shared" ca="1" si="242"/>
        <v>0</v>
      </c>
      <c r="J5134" s="143"/>
      <c r="K5134" s="144" t="s">
        <v>3103</v>
      </c>
    </row>
    <row r="5135" spans="1:11" hidden="1" x14ac:dyDescent="0.25">
      <c r="A5135" s="137" t="s">
        <v>3013</v>
      </c>
      <c r="B5135" s="138" t="s">
        <v>11177</v>
      </c>
      <c r="C5135" s="139" t="s">
        <v>4119</v>
      </c>
      <c r="D5135" s="139">
        <v>0</v>
      </c>
      <c r="E5135" s="140">
        <f ca="1">OFFSET(INDEX(Composições!A:H,MATCH(Orçamentária!A5135,Composições!A:A,0),8),2,0)</f>
        <v>855.45700699999998</v>
      </c>
      <c r="F5135" s="141">
        <f t="shared" ca="1" si="243"/>
        <v>0</v>
      </c>
      <c r="G5135" s="142">
        <f>IF($K5135="Padrão",BDI!$B$17,IF($K5135="Diferenciado",BDI!$E$17,0))</f>
        <v>0.21290000000000001</v>
      </c>
      <c r="H5135" s="140">
        <f t="shared" ca="1" si="241"/>
        <v>1037.58</v>
      </c>
      <c r="I5135" s="141">
        <f t="shared" ca="1" si="242"/>
        <v>0</v>
      </c>
      <c r="J5135" s="143"/>
      <c r="K5135" s="144" t="s">
        <v>3103</v>
      </c>
    </row>
    <row r="5136" spans="1:11" hidden="1" x14ac:dyDescent="0.25">
      <c r="A5136" s="137" t="s">
        <v>3014</v>
      </c>
      <c r="B5136" s="138" t="s">
        <v>11178</v>
      </c>
      <c r="C5136" s="139" t="s">
        <v>4119</v>
      </c>
      <c r="D5136" s="139">
        <v>0</v>
      </c>
      <c r="E5136" s="140">
        <f ca="1">OFFSET(INDEX(Composições!A:H,MATCH(Orçamentária!A5136,Composições!A:A,0),8),2,0)</f>
        <v>2512.6562786999998</v>
      </c>
      <c r="F5136" s="141">
        <f t="shared" ca="1" si="243"/>
        <v>0</v>
      </c>
      <c r="G5136" s="142">
        <f>IF($K5136="Padrão",BDI!$B$17,IF($K5136="Diferenciado",BDI!$E$17,0))</f>
        <v>0.21290000000000001</v>
      </c>
      <c r="H5136" s="140">
        <f t="shared" ca="1" si="241"/>
        <v>3047.6</v>
      </c>
      <c r="I5136" s="141">
        <f t="shared" ca="1" si="242"/>
        <v>0</v>
      </c>
      <c r="J5136" s="143"/>
      <c r="K5136" s="144" t="s">
        <v>3103</v>
      </c>
    </row>
    <row r="5137" spans="1:11" hidden="1" x14ac:dyDescent="0.25">
      <c r="A5137" s="137" t="s">
        <v>3015</v>
      </c>
      <c r="B5137" s="138" t="s">
        <v>11179</v>
      </c>
      <c r="C5137" s="139" t="s">
        <v>4119</v>
      </c>
      <c r="D5137" s="139">
        <v>0</v>
      </c>
      <c r="E5137" s="140">
        <f ca="1">OFFSET(INDEX(Composições!A:H,MATCH(Orçamentária!A5137,Composições!A:A,0),8),2,0)</f>
        <v>5786.2714066499993</v>
      </c>
      <c r="F5137" s="141">
        <f t="shared" ca="1" si="243"/>
        <v>0</v>
      </c>
      <c r="G5137" s="142">
        <f>IF($K5137="Padrão",BDI!$B$17,IF($K5137="Diferenciado",BDI!$E$17,0))</f>
        <v>0.21290000000000001</v>
      </c>
      <c r="H5137" s="140">
        <f t="shared" ca="1" si="241"/>
        <v>7018.17</v>
      </c>
      <c r="I5137" s="141">
        <f t="shared" ca="1" si="242"/>
        <v>0</v>
      </c>
      <c r="J5137" s="143"/>
      <c r="K5137" s="144" t="s">
        <v>3103</v>
      </c>
    </row>
    <row r="5138" spans="1:11" hidden="1" x14ac:dyDescent="0.25">
      <c r="A5138" s="137" t="s">
        <v>3016</v>
      </c>
      <c r="B5138" s="138" t="s">
        <v>11180</v>
      </c>
      <c r="C5138" s="139" t="s">
        <v>4119</v>
      </c>
      <c r="D5138" s="139">
        <v>0</v>
      </c>
      <c r="E5138" s="140">
        <f ca="1">OFFSET(INDEX(Composições!A:H,MATCH(Orçamentária!A5138,Composições!A:A,0),8),2,0)</f>
        <v>3982.8486697999997</v>
      </c>
      <c r="F5138" s="141">
        <f t="shared" ca="1" si="243"/>
        <v>0</v>
      </c>
      <c r="G5138" s="142">
        <f>IF($K5138="Padrão",BDI!$B$17,IF($K5138="Diferenciado",BDI!$E$17,0))</f>
        <v>0.21290000000000001</v>
      </c>
      <c r="H5138" s="140">
        <f t="shared" ca="1" si="241"/>
        <v>4830.8</v>
      </c>
      <c r="I5138" s="141">
        <f t="shared" ca="1" si="242"/>
        <v>0</v>
      </c>
      <c r="J5138" s="143"/>
      <c r="K5138" s="144" t="s">
        <v>3103</v>
      </c>
    </row>
    <row r="5139" spans="1:11" hidden="1" x14ac:dyDescent="0.25">
      <c r="A5139" s="137" t="s">
        <v>3017</v>
      </c>
      <c r="B5139" s="138" t="s">
        <v>11181</v>
      </c>
      <c r="C5139" s="139" t="s">
        <v>4119</v>
      </c>
      <c r="D5139" s="139">
        <v>0</v>
      </c>
      <c r="E5139" s="140">
        <f ca="1">OFFSET(INDEX(Composições!A:H,MATCH(Orçamentária!A5139,Composições!A:A,0),8),2,0)</f>
        <v>3982.8486697999997</v>
      </c>
      <c r="F5139" s="141">
        <f t="shared" ca="1" si="243"/>
        <v>0</v>
      </c>
      <c r="G5139" s="142">
        <f>IF($K5139="Padrão",BDI!$B$17,IF($K5139="Diferenciado",BDI!$E$17,0))</f>
        <v>0.21290000000000001</v>
      </c>
      <c r="H5139" s="140">
        <f t="shared" ca="1" si="241"/>
        <v>4830.8</v>
      </c>
      <c r="I5139" s="141">
        <f t="shared" ca="1" si="242"/>
        <v>0</v>
      </c>
      <c r="J5139" s="143"/>
      <c r="K5139" s="144" t="s">
        <v>3103</v>
      </c>
    </row>
    <row r="5140" spans="1:11" hidden="1" x14ac:dyDescent="0.25">
      <c r="A5140" s="137" t="s">
        <v>3018</v>
      </c>
      <c r="B5140" s="138" t="s">
        <v>11182</v>
      </c>
      <c r="C5140" s="139" t="s">
        <v>4119</v>
      </c>
      <c r="D5140" s="139">
        <v>0</v>
      </c>
      <c r="E5140" s="140">
        <f ca="1">OFFSET(INDEX(Composições!A:H,MATCH(Orçamentária!A5140,Composições!A:A,0),8),2,0)</f>
        <v>3179.1169701999997</v>
      </c>
      <c r="F5140" s="141">
        <f t="shared" ca="1" si="243"/>
        <v>0</v>
      </c>
      <c r="G5140" s="142">
        <f>IF($K5140="Padrão",BDI!$B$17,IF($K5140="Diferenciado",BDI!$E$17,0))</f>
        <v>0.21290000000000001</v>
      </c>
      <c r="H5140" s="140">
        <f t="shared" ca="1" si="241"/>
        <v>3855.95</v>
      </c>
      <c r="I5140" s="141">
        <f t="shared" ca="1" si="242"/>
        <v>0</v>
      </c>
      <c r="J5140" s="143"/>
      <c r="K5140" s="144" t="s">
        <v>3103</v>
      </c>
    </row>
    <row r="5141" spans="1:11" hidden="1" x14ac:dyDescent="0.25">
      <c r="A5141" s="137" t="s">
        <v>3019</v>
      </c>
      <c r="B5141" s="138" t="s">
        <v>11183</v>
      </c>
      <c r="C5141" s="139" t="s">
        <v>4119</v>
      </c>
      <c r="D5141" s="139">
        <v>0</v>
      </c>
      <c r="E5141" s="140">
        <f ca="1">OFFSET(INDEX(Composições!A:H,MATCH(Orçamentária!A5141,Composições!A:A,0),8),2,0)</f>
        <v>373507.45001794997</v>
      </c>
      <c r="F5141" s="141">
        <f t="shared" ca="1" si="243"/>
        <v>0</v>
      </c>
      <c r="G5141" s="142">
        <f>IF($K5141="Padrão",BDI!$B$17,IF($K5141="Diferenciado",BDI!$E$17,0))</f>
        <v>0.21290000000000001</v>
      </c>
      <c r="H5141" s="140">
        <f t="shared" ca="1" si="241"/>
        <v>453027.19</v>
      </c>
      <c r="I5141" s="141">
        <f t="shared" ca="1" si="242"/>
        <v>0</v>
      </c>
      <c r="J5141" s="143"/>
      <c r="K5141" s="144" t="s">
        <v>3103</v>
      </c>
    </row>
    <row r="5142" spans="1:11" hidden="1" x14ac:dyDescent="0.25">
      <c r="A5142" s="137" t="s">
        <v>3020</v>
      </c>
      <c r="B5142" s="138" t="s">
        <v>11184</v>
      </c>
      <c r="C5142" s="139" t="s">
        <v>17</v>
      </c>
      <c r="D5142" s="139">
        <v>0</v>
      </c>
      <c r="E5142" s="140">
        <f ca="1">OFFSET(INDEX(Composições!A:H,MATCH(Orçamentária!A5142,Composições!A:A,0),8),2,0)</f>
        <v>25.1560095</v>
      </c>
      <c r="F5142" s="141">
        <f t="shared" ca="1" si="243"/>
        <v>0</v>
      </c>
      <c r="G5142" s="142">
        <f>IF($K5142="Padrão",BDI!$B$17,IF($K5142="Diferenciado",BDI!$E$17,0))</f>
        <v>0.21290000000000001</v>
      </c>
      <c r="H5142" s="140">
        <f t="shared" ca="1" si="241"/>
        <v>30.51</v>
      </c>
      <c r="I5142" s="141">
        <f t="shared" ca="1" si="242"/>
        <v>0</v>
      </c>
      <c r="J5142" s="143"/>
      <c r="K5142" s="144" t="s">
        <v>3103</v>
      </c>
    </row>
    <row r="5143" spans="1:11" hidden="1" x14ac:dyDescent="0.25">
      <c r="A5143" s="137" t="s">
        <v>3022</v>
      </c>
      <c r="B5143" s="138" t="s">
        <v>11185</v>
      </c>
      <c r="C5143" s="139" t="s">
        <v>17</v>
      </c>
      <c r="D5143" s="139">
        <v>0</v>
      </c>
      <c r="E5143" s="140">
        <f ca="1">OFFSET(INDEX(Composições!A:H,MATCH(Orçamentária!A5143,Composições!A:A,0),8),2,0)</f>
        <v>1228.3662830000001</v>
      </c>
      <c r="F5143" s="141">
        <f t="shared" ca="1" si="243"/>
        <v>0</v>
      </c>
      <c r="G5143" s="142">
        <f>IF($K5143="Padrão",BDI!$B$17,IF($K5143="Diferenciado",BDI!$E$17,0))</f>
        <v>0.21290000000000001</v>
      </c>
      <c r="H5143" s="140">
        <f t="shared" ca="1" si="241"/>
        <v>1489.89</v>
      </c>
      <c r="I5143" s="141">
        <f t="shared" ca="1" si="242"/>
        <v>0</v>
      </c>
      <c r="J5143" s="143"/>
      <c r="K5143" s="144" t="s">
        <v>3103</v>
      </c>
    </row>
    <row r="5144" spans="1:11" hidden="1" x14ac:dyDescent="0.25">
      <c r="A5144" s="137" t="s">
        <v>3023</v>
      </c>
      <c r="B5144" s="138" t="s">
        <v>11186</v>
      </c>
      <c r="C5144" s="139" t="s">
        <v>17</v>
      </c>
      <c r="D5144" s="139">
        <v>0</v>
      </c>
      <c r="E5144" s="140">
        <f ca="1">OFFSET(INDEX(Composições!A:H,MATCH(Orçamentária!A5144,Composições!A:A,0),8),2,0)</f>
        <v>18.824360200000001</v>
      </c>
      <c r="F5144" s="141">
        <f t="shared" ca="1" si="243"/>
        <v>0</v>
      </c>
      <c r="G5144" s="142">
        <f>IF($K5144="Padrão",BDI!$B$17,IF($K5144="Diferenciado",BDI!$E$17,0))</f>
        <v>0.21290000000000001</v>
      </c>
      <c r="H5144" s="140">
        <f t="shared" ca="1" si="241"/>
        <v>22.83</v>
      </c>
      <c r="I5144" s="141">
        <f t="shared" ca="1" si="242"/>
        <v>0</v>
      </c>
      <c r="J5144" s="143"/>
      <c r="K5144" s="144" t="s">
        <v>3103</v>
      </c>
    </row>
    <row r="5145" spans="1:11" hidden="1" x14ac:dyDescent="0.25">
      <c r="A5145" s="137" t="s">
        <v>3025</v>
      </c>
      <c r="B5145" s="138" t="s">
        <v>11187</v>
      </c>
      <c r="C5145" s="139" t="s">
        <v>17</v>
      </c>
      <c r="D5145" s="139">
        <v>0</v>
      </c>
      <c r="E5145" s="140">
        <f ca="1">OFFSET(INDEX(Composições!A:H,MATCH(Orçamentária!A5145,Composições!A:A,0),8),2,0)</f>
        <v>25.1560095</v>
      </c>
      <c r="F5145" s="141">
        <f t="shared" ca="1" si="243"/>
        <v>0</v>
      </c>
      <c r="G5145" s="142">
        <f>IF($K5145="Padrão",BDI!$B$17,IF($K5145="Diferenciado",BDI!$E$17,0))</f>
        <v>0.21290000000000001</v>
      </c>
      <c r="H5145" s="140">
        <f t="shared" ca="1" si="241"/>
        <v>30.51</v>
      </c>
      <c r="I5145" s="141">
        <f t="shared" ca="1" si="242"/>
        <v>0</v>
      </c>
      <c r="J5145" s="143"/>
      <c r="K5145" s="144" t="s">
        <v>3103</v>
      </c>
    </row>
    <row r="5146" spans="1:11" hidden="1" x14ac:dyDescent="0.25">
      <c r="A5146" s="137" t="s">
        <v>3027</v>
      </c>
      <c r="B5146" s="138" t="s">
        <v>11188</v>
      </c>
      <c r="C5146" s="139" t="s">
        <v>17</v>
      </c>
      <c r="D5146" s="139">
        <v>0</v>
      </c>
      <c r="E5146" s="140">
        <f ca="1">OFFSET(INDEX(Composições!A:H,MATCH(Orçamentária!A5146,Composições!A:A,0),8),2,0)</f>
        <v>39.939518100000001</v>
      </c>
      <c r="F5146" s="141">
        <f t="shared" ca="1" si="243"/>
        <v>0</v>
      </c>
      <c r="G5146" s="142">
        <f>IF($K5146="Padrão",BDI!$B$17,IF($K5146="Diferenciado",BDI!$E$17,0))</f>
        <v>0.21290000000000001</v>
      </c>
      <c r="H5146" s="140">
        <f t="shared" ca="1" si="241"/>
        <v>48.44</v>
      </c>
      <c r="I5146" s="141">
        <f t="shared" ca="1" si="242"/>
        <v>0</v>
      </c>
      <c r="J5146" s="143"/>
      <c r="K5146" s="144" t="s">
        <v>3103</v>
      </c>
    </row>
    <row r="5147" spans="1:11" hidden="1" x14ac:dyDescent="0.25">
      <c r="A5147" s="137" t="s">
        <v>3029</v>
      </c>
      <c r="B5147" s="138" t="s">
        <v>11189</v>
      </c>
      <c r="C5147" s="139" t="s">
        <v>17</v>
      </c>
      <c r="D5147" s="139">
        <v>0</v>
      </c>
      <c r="E5147" s="140">
        <f ca="1">OFFSET(INDEX(Composições!A:H,MATCH(Orçamentária!A5147,Composições!A:A,0),8),2,0)</f>
        <v>46.001222999999996</v>
      </c>
      <c r="F5147" s="141">
        <f t="shared" ca="1" si="243"/>
        <v>0</v>
      </c>
      <c r="G5147" s="142">
        <f>IF($K5147="Padrão",BDI!$B$17,IF($K5147="Diferenciado",BDI!$E$17,0))</f>
        <v>0.21290000000000001</v>
      </c>
      <c r="H5147" s="140">
        <f t="shared" ca="1" si="241"/>
        <v>55.79</v>
      </c>
      <c r="I5147" s="141">
        <f t="shared" ca="1" si="242"/>
        <v>0</v>
      </c>
      <c r="J5147" s="143"/>
      <c r="K5147" s="144" t="s">
        <v>3103</v>
      </c>
    </row>
    <row r="5148" spans="1:11" hidden="1" x14ac:dyDescent="0.25">
      <c r="A5148" s="137" t="s">
        <v>3031</v>
      </c>
      <c r="B5148" s="138" t="s">
        <v>11190</v>
      </c>
      <c r="C5148" s="139" t="s">
        <v>17</v>
      </c>
      <c r="D5148" s="139">
        <v>0</v>
      </c>
      <c r="E5148" s="140">
        <f ca="1">OFFSET(INDEX(Composições!A:H,MATCH(Orçamentária!A5148,Composições!A:A,0),8),2,0)</f>
        <v>46.001222999999996</v>
      </c>
      <c r="F5148" s="141">
        <f t="shared" ca="1" si="243"/>
        <v>0</v>
      </c>
      <c r="G5148" s="142">
        <f>IF($K5148="Padrão",BDI!$B$17,IF($K5148="Diferenciado",BDI!$E$17,0))</f>
        <v>0.21290000000000001</v>
      </c>
      <c r="H5148" s="140">
        <f t="shared" ca="1" si="241"/>
        <v>55.79</v>
      </c>
      <c r="I5148" s="141">
        <f t="shared" ca="1" si="242"/>
        <v>0</v>
      </c>
      <c r="J5148" s="143"/>
      <c r="K5148" s="144" t="s">
        <v>3103</v>
      </c>
    </row>
    <row r="5149" spans="1:11" hidden="1" x14ac:dyDescent="0.25">
      <c r="A5149" s="137" t="s">
        <v>3033</v>
      </c>
      <c r="B5149" s="138" t="s">
        <v>11191</v>
      </c>
      <c r="C5149" s="139" t="s">
        <v>17</v>
      </c>
      <c r="D5149" s="139">
        <v>0</v>
      </c>
      <c r="E5149" s="140">
        <f ca="1">OFFSET(INDEX(Composições!A:H,MATCH(Orçamentária!A5149,Composições!A:A,0),8),2,0)</f>
        <v>46.001222999999996</v>
      </c>
      <c r="F5149" s="141">
        <f t="shared" ca="1" si="243"/>
        <v>0</v>
      </c>
      <c r="G5149" s="142">
        <f>IF($K5149="Padrão",BDI!$B$17,IF($K5149="Diferenciado",BDI!$E$17,0))</f>
        <v>0.21290000000000001</v>
      </c>
      <c r="H5149" s="140">
        <f t="shared" ca="1" si="241"/>
        <v>55.79</v>
      </c>
      <c r="I5149" s="141">
        <f t="shared" ca="1" si="242"/>
        <v>0</v>
      </c>
      <c r="J5149" s="143"/>
      <c r="K5149" s="144" t="s">
        <v>3103</v>
      </c>
    </row>
    <row r="5150" spans="1:11" hidden="1" x14ac:dyDescent="0.25">
      <c r="A5150" s="137" t="s">
        <v>3035</v>
      </c>
      <c r="B5150" s="138" t="s">
        <v>10097</v>
      </c>
      <c r="C5150" s="139" t="s">
        <v>17</v>
      </c>
      <c r="D5150" s="139">
        <v>0</v>
      </c>
      <c r="E5150" s="140">
        <f ca="1">OFFSET(INDEX(Composições!A:H,MATCH(Orçamentária!A5150,Composições!A:A,0),8),2,0)</f>
        <v>8.266556099999999</v>
      </c>
      <c r="F5150" s="141">
        <f t="shared" ca="1" si="243"/>
        <v>0</v>
      </c>
      <c r="G5150" s="142">
        <f>IF($K5150="Padrão",BDI!$B$17,IF($K5150="Diferenciado",BDI!$E$17,0))</f>
        <v>0.21290000000000001</v>
      </c>
      <c r="H5150" s="140">
        <f t="shared" ca="1" si="241"/>
        <v>10.029999999999999</v>
      </c>
      <c r="I5150" s="141">
        <f t="shared" ca="1" si="242"/>
        <v>0</v>
      </c>
      <c r="J5150" s="143"/>
      <c r="K5150" s="144" t="s">
        <v>3103</v>
      </c>
    </row>
    <row r="5151" spans="1:11" hidden="1" x14ac:dyDescent="0.25">
      <c r="A5151" s="137" t="s">
        <v>3037</v>
      </c>
      <c r="B5151" s="138" t="s">
        <v>11192</v>
      </c>
      <c r="C5151" s="139" t="s">
        <v>17</v>
      </c>
      <c r="D5151" s="139">
        <v>0</v>
      </c>
      <c r="E5151" s="140">
        <f ca="1">OFFSET(INDEX(Composições!A:H,MATCH(Orçamentária!A5151,Composições!A:A,0),8),2,0)</f>
        <v>25.1560095</v>
      </c>
      <c r="F5151" s="141">
        <f t="shared" ca="1" si="243"/>
        <v>0</v>
      </c>
      <c r="G5151" s="142">
        <f>IF($K5151="Padrão",BDI!$B$17,IF($K5151="Diferenciado",BDI!$E$17,0))</f>
        <v>0.21290000000000001</v>
      </c>
      <c r="H5151" s="140">
        <f t="shared" ca="1" si="241"/>
        <v>30.51</v>
      </c>
      <c r="I5151" s="141">
        <f t="shared" ca="1" si="242"/>
        <v>0</v>
      </c>
      <c r="J5151" s="143"/>
      <c r="K5151" s="144" t="s">
        <v>3103</v>
      </c>
    </row>
    <row r="5152" spans="1:11" hidden="1" x14ac:dyDescent="0.25">
      <c r="A5152" s="137" t="s">
        <v>3039</v>
      </c>
      <c r="B5152" s="138" t="s">
        <v>11193</v>
      </c>
      <c r="C5152" s="139" t="s">
        <v>17</v>
      </c>
      <c r="D5152" s="139">
        <v>0</v>
      </c>
      <c r="E5152" s="140">
        <f ca="1">OFFSET(INDEX(Composições!A:H,MATCH(Orçamentária!A5152,Composições!A:A,0),8),2,0)</f>
        <v>39.939518100000001</v>
      </c>
      <c r="F5152" s="141">
        <f t="shared" ca="1" si="243"/>
        <v>0</v>
      </c>
      <c r="G5152" s="142">
        <f>IF($K5152="Padrão",BDI!$B$17,IF($K5152="Diferenciado",BDI!$E$17,0))</f>
        <v>0.21290000000000001</v>
      </c>
      <c r="H5152" s="140">
        <f t="shared" ca="1" si="241"/>
        <v>48.44</v>
      </c>
      <c r="I5152" s="141">
        <f t="shared" ca="1" si="242"/>
        <v>0</v>
      </c>
      <c r="J5152" s="143"/>
      <c r="K5152" s="144" t="s">
        <v>3103</v>
      </c>
    </row>
    <row r="5153" spans="1:11" hidden="1" x14ac:dyDescent="0.25">
      <c r="A5153" s="137" t="s">
        <v>3041</v>
      </c>
      <c r="B5153" s="138" t="s">
        <v>11194</v>
      </c>
      <c r="C5153" s="139" t="s">
        <v>17</v>
      </c>
      <c r="D5153" s="139">
        <v>0</v>
      </c>
      <c r="E5153" s="140">
        <f ca="1">OFFSET(INDEX(Composições!A:H,MATCH(Orçamentária!A5153,Composições!A:A,0),8),2,0)</f>
        <v>31.478379199999999</v>
      </c>
      <c r="F5153" s="141">
        <f t="shared" ca="1" si="243"/>
        <v>0</v>
      </c>
      <c r="G5153" s="142">
        <f>IF($K5153="Padrão",BDI!$B$17,IF($K5153="Diferenciado",BDI!$E$17,0))</f>
        <v>0.21290000000000001</v>
      </c>
      <c r="H5153" s="140">
        <f t="shared" ca="1" si="241"/>
        <v>38.18</v>
      </c>
      <c r="I5153" s="141">
        <f t="shared" ca="1" si="242"/>
        <v>0</v>
      </c>
      <c r="J5153" s="143"/>
      <c r="K5153" s="144" t="s">
        <v>3103</v>
      </c>
    </row>
    <row r="5154" spans="1:11" hidden="1" x14ac:dyDescent="0.25">
      <c r="A5154" s="137" t="s">
        <v>3043</v>
      </c>
      <c r="B5154" s="138" t="s">
        <v>11195</v>
      </c>
      <c r="C5154" s="139" t="s">
        <v>17</v>
      </c>
      <c r="D5154" s="139">
        <v>0</v>
      </c>
      <c r="E5154" s="140">
        <f ca="1">OFFSET(INDEX(Composições!A:H,MATCH(Orçamentária!A5154,Composições!A:A,0),8),2,0)</f>
        <v>6.1463461000000006</v>
      </c>
      <c r="F5154" s="141">
        <f t="shared" ca="1" si="243"/>
        <v>0</v>
      </c>
      <c r="G5154" s="142">
        <f>IF($K5154="Padrão",BDI!$B$17,IF($K5154="Diferenciado",BDI!$E$17,0))</f>
        <v>0.21290000000000001</v>
      </c>
      <c r="H5154" s="140">
        <f t="shared" ca="1" si="241"/>
        <v>7.45</v>
      </c>
      <c r="I5154" s="141">
        <f t="shared" ca="1" si="242"/>
        <v>0</v>
      </c>
      <c r="J5154" s="143"/>
      <c r="K5154" s="144" t="s">
        <v>3103</v>
      </c>
    </row>
    <row r="5155" spans="1:11" hidden="1" x14ac:dyDescent="0.25">
      <c r="A5155" s="137" t="s">
        <v>3045</v>
      </c>
      <c r="B5155" s="138" t="s">
        <v>11196</v>
      </c>
      <c r="C5155" s="139" t="s">
        <v>17</v>
      </c>
      <c r="D5155" s="139">
        <v>0</v>
      </c>
      <c r="E5155" s="140">
        <f ca="1">OFFSET(INDEX(Composições!A:H,MATCH(Orçamentária!A5155,Composições!A:A,0),8),2,0)</f>
        <v>6.1463461000000006</v>
      </c>
      <c r="F5155" s="141">
        <f t="shared" ca="1" si="243"/>
        <v>0</v>
      </c>
      <c r="G5155" s="142">
        <f>IF($K5155="Padrão",BDI!$B$17,IF($K5155="Diferenciado",BDI!$E$17,0))</f>
        <v>0.21290000000000001</v>
      </c>
      <c r="H5155" s="140">
        <f t="shared" ca="1" si="241"/>
        <v>7.45</v>
      </c>
      <c r="I5155" s="141">
        <f t="shared" ca="1" si="242"/>
        <v>0</v>
      </c>
      <c r="J5155" s="143"/>
      <c r="K5155" s="144" t="s">
        <v>3103</v>
      </c>
    </row>
    <row r="5156" spans="1:11" hidden="1" x14ac:dyDescent="0.25">
      <c r="A5156" s="137" t="s">
        <v>3047</v>
      </c>
      <c r="B5156" s="138" t="s">
        <v>11197</v>
      </c>
      <c r="C5156" s="139" t="s">
        <v>17</v>
      </c>
      <c r="D5156" s="139">
        <v>0</v>
      </c>
      <c r="E5156" s="140">
        <f ca="1">OFFSET(INDEX(Composições!A:H,MATCH(Orçamentária!A5156,Composições!A:A,0),8),2,0)</f>
        <v>31.478379199999999</v>
      </c>
      <c r="F5156" s="141">
        <f t="shared" ca="1" si="243"/>
        <v>0</v>
      </c>
      <c r="G5156" s="142">
        <f>IF($K5156="Padrão",BDI!$B$17,IF($K5156="Diferenciado",BDI!$E$17,0))</f>
        <v>0.21290000000000001</v>
      </c>
      <c r="H5156" s="140">
        <f t="shared" ca="1" si="241"/>
        <v>38.18</v>
      </c>
      <c r="I5156" s="141">
        <f t="shared" ca="1" si="242"/>
        <v>0</v>
      </c>
      <c r="J5156" s="143"/>
      <c r="K5156" s="144" t="s">
        <v>3103</v>
      </c>
    </row>
    <row r="5157" spans="1:11" hidden="1" x14ac:dyDescent="0.25">
      <c r="A5157" s="137" t="s">
        <v>3049</v>
      </c>
      <c r="B5157" s="138" t="s">
        <v>11198</v>
      </c>
      <c r="C5157" s="139" t="s">
        <v>17</v>
      </c>
      <c r="D5157" s="139">
        <v>0</v>
      </c>
      <c r="E5157" s="140">
        <f ca="1">OFFSET(INDEX(Composições!A:H,MATCH(Orçamentária!A5157,Composições!A:A,0),8),2,0)</f>
        <v>39.939518100000001</v>
      </c>
      <c r="F5157" s="141">
        <f t="shared" ca="1" si="243"/>
        <v>0</v>
      </c>
      <c r="G5157" s="142">
        <f>IF($K5157="Padrão",BDI!$B$17,IF($K5157="Diferenciado",BDI!$E$17,0))</f>
        <v>0.21290000000000001</v>
      </c>
      <c r="H5157" s="140">
        <f t="shared" ca="1" si="241"/>
        <v>48.44</v>
      </c>
      <c r="I5157" s="141">
        <f t="shared" ca="1" si="242"/>
        <v>0</v>
      </c>
      <c r="J5157" s="143"/>
      <c r="K5157" s="144" t="s">
        <v>3103</v>
      </c>
    </row>
    <row r="5158" spans="1:11" hidden="1" x14ac:dyDescent="0.25">
      <c r="A5158" s="137" t="s">
        <v>3051</v>
      </c>
      <c r="B5158" s="138" t="s">
        <v>11199</v>
      </c>
      <c r="C5158" s="139" t="s">
        <v>17</v>
      </c>
      <c r="D5158" s="139">
        <v>0</v>
      </c>
      <c r="E5158" s="140">
        <f ca="1">OFFSET(INDEX(Composições!A:H,MATCH(Orçamentária!A5158,Composições!A:A,0),8),2,0)</f>
        <v>39.939518100000001</v>
      </c>
      <c r="F5158" s="141">
        <f t="shared" ca="1" si="243"/>
        <v>0</v>
      </c>
      <c r="G5158" s="142">
        <f>IF($K5158="Padrão",BDI!$B$17,IF($K5158="Diferenciado",BDI!$E$17,0))</f>
        <v>0.21290000000000001</v>
      </c>
      <c r="H5158" s="140">
        <f t="shared" ca="1" si="241"/>
        <v>48.44</v>
      </c>
      <c r="I5158" s="141">
        <f t="shared" ca="1" si="242"/>
        <v>0</v>
      </c>
      <c r="J5158" s="143"/>
      <c r="K5158" s="144" t="s">
        <v>3103</v>
      </c>
    </row>
    <row r="5159" spans="1:11" hidden="1" x14ac:dyDescent="0.25">
      <c r="A5159" s="137" t="s">
        <v>3053</v>
      </c>
      <c r="B5159" s="138" t="s">
        <v>3054</v>
      </c>
      <c r="C5159" s="139" t="s">
        <v>105</v>
      </c>
      <c r="D5159" s="139">
        <v>0</v>
      </c>
      <c r="E5159" s="140">
        <f ca="1">OFFSET(INDEX(Composições!A:H,MATCH(Orçamentária!A5159,Composições!A:A,0),8),2,0)</f>
        <v>17.329649199999999</v>
      </c>
      <c r="F5159" s="141">
        <f t="shared" ca="1" si="243"/>
        <v>0</v>
      </c>
      <c r="G5159" s="142">
        <f>IF($K5159="Padrão",BDI!$B$17,IF($K5159="Diferenciado",BDI!$E$17,0))</f>
        <v>0.21290000000000001</v>
      </c>
      <c r="H5159" s="140">
        <f t="shared" ca="1" si="241"/>
        <v>21.02</v>
      </c>
      <c r="I5159" s="141">
        <f t="shared" ca="1" si="242"/>
        <v>0</v>
      </c>
      <c r="J5159" s="143"/>
      <c r="K5159" s="144" t="s">
        <v>3103</v>
      </c>
    </row>
    <row r="5160" spans="1:11" hidden="1" x14ac:dyDescent="0.25">
      <c r="A5160" s="137" t="s">
        <v>3055</v>
      </c>
      <c r="B5160" s="138" t="s">
        <v>11200</v>
      </c>
      <c r="C5160" s="139" t="s">
        <v>17</v>
      </c>
      <c r="D5160" s="139">
        <v>0</v>
      </c>
      <c r="E5160" s="140">
        <f ca="1">OFFSET(INDEX(Composições!A:H,MATCH(Orçamentária!A5160,Composições!A:A,0),8),2,0)</f>
        <v>18.824360200000001</v>
      </c>
      <c r="F5160" s="141">
        <f t="shared" ca="1" si="243"/>
        <v>0</v>
      </c>
      <c r="G5160" s="142">
        <f>IF($K5160="Padrão",BDI!$B$17,IF($K5160="Diferenciado",BDI!$E$17,0))</f>
        <v>0.21290000000000001</v>
      </c>
      <c r="H5160" s="140">
        <f t="shared" ca="1" si="241"/>
        <v>22.83</v>
      </c>
      <c r="I5160" s="141">
        <f t="shared" ca="1" si="242"/>
        <v>0</v>
      </c>
      <c r="J5160" s="143"/>
      <c r="K5160" s="144" t="s">
        <v>3103</v>
      </c>
    </row>
    <row r="5161" spans="1:11" hidden="1" x14ac:dyDescent="0.25">
      <c r="A5161" s="137" t="s">
        <v>3057</v>
      </c>
      <c r="B5161" s="138" t="s">
        <v>11201</v>
      </c>
      <c r="C5161" s="139" t="s">
        <v>17</v>
      </c>
      <c r="D5161" s="139">
        <v>0</v>
      </c>
      <c r="E5161" s="140">
        <f ca="1">OFFSET(INDEX(Composições!A:H,MATCH(Orçamentária!A5161,Composições!A:A,0),8),2,0)</f>
        <v>39.939518100000001</v>
      </c>
      <c r="F5161" s="141">
        <f t="shared" ca="1" si="243"/>
        <v>0</v>
      </c>
      <c r="G5161" s="142">
        <f>IF($K5161="Padrão",BDI!$B$17,IF($K5161="Diferenciado",BDI!$E$17,0))</f>
        <v>0.21290000000000001</v>
      </c>
      <c r="H5161" s="140">
        <f t="shared" ca="1" si="241"/>
        <v>48.44</v>
      </c>
      <c r="I5161" s="141">
        <f t="shared" ca="1" si="242"/>
        <v>0</v>
      </c>
      <c r="J5161" s="143"/>
      <c r="K5161" s="144" t="s">
        <v>3103</v>
      </c>
    </row>
    <row r="5162" spans="1:11" hidden="1" x14ac:dyDescent="0.25">
      <c r="A5162" s="137" t="s">
        <v>3059</v>
      </c>
      <c r="B5162" s="138" t="s">
        <v>11202</v>
      </c>
      <c r="C5162" s="139" t="s">
        <v>17</v>
      </c>
      <c r="D5162" s="139">
        <v>0</v>
      </c>
      <c r="E5162" s="140">
        <f ca="1">OFFSET(INDEX(Composições!A:H,MATCH(Orçamentária!A5162,Composições!A:A,0),8),2,0)</f>
        <v>39.939518100000001</v>
      </c>
      <c r="F5162" s="141">
        <f t="shared" ca="1" si="243"/>
        <v>0</v>
      </c>
      <c r="G5162" s="142">
        <f>IF($K5162="Padrão",BDI!$B$17,IF($K5162="Diferenciado",BDI!$E$17,0))</f>
        <v>0.21290000000000001</v>
      </c>
      <c r="H5162" s="140">
        <f t="shared" ca="1" si="241"/>
        <v>48.44</v>
      </c>
      <c r="I5162" s="141">
        <f t="shared" ca="1" si="242"/>
        <v>0</v>
      </c>
      <c r="J5162" s="143"/>
      <c r="K5162" s="144" t="s">
        <v>3103</v>
      </c>
    </row>
    <row r="5163" spans="1:11" hidden="1" x14ac:dyDescent="0.25">
      <c r="A5163" s="137" t="s">
        <v>3061</v>
      </c>
      <c r="B5163" s="138" t="s">
        <v>11203</v>
      </c>
      <c r="C5163" s="139" t="s">
        <v>17</v>
      </c>
      <c r="D5163" s="139">
        <v>0</v>
      </c>
      <c r="E5163" s="140">
        <f ca="1">OFFSET(INDEX(Composições!A:H,MATCH(Orçamentária!A5163,Composições!A:A,0),8),2,0)</f>
        <v>209.43194980000001</v>
      </c>
      <c r="F5163" s="141">
        <f t="shared" ca="1" si="243"/>
        <v>0</v>
      </c>
      <c r="G5163" s="142">
        <f>IF($K5163="Padrão",BDI!$B$17,IF($K5163="Diferenciado",BDI!$E$17,0))</f>
        <v>0.21290000000000001</v>
      </c>
      <c r="H5163" s="140">
        <f t="shared" ca="1" si="241"/>
        <v>254.02</v>
      </c>
      <c r="I5163" s="141">
        <f t="shared" ca="1" si="242"/>
        <v>0</v>
      </c>
      <c r="J5163" s="143"/>
      <c r="K5163" s="144" t="s">
        <v>3103</v>
      </c>
    </row>
    <row r="5164" spans="1:11" hidden="1" x14ac:dyDescent="0.25">
      <c r="A5164" s="137" t="s">
        <v>3063</v>
      </c>
      <c r="B5164" s="138" t="s">
        <v>11204</v>
      </c>
      <c r="C5164" s="139" t="s">
        <v>17</v>
      </c>
      <c r="D5164" s="139">
        <v>0</v>
      </c>
      <c r="E5164" s="140">
        <f ca="1">OFFSET(INDEX(Composições!A:H,MATCH(Orçamentária!A5164,Composições!A:A,0),8),2,0)</f>
        <v>209.43194980000001</v>
      </c>
      <c r="F5164" s="141">
        <f t="shared" ca="1" si="243"/>
        <v>0</v>
      </c>
      <c r="G5164" s="142">
        <f>IF($K5164="Padrão",BDI!$B$17,IF($K5164="Diferenciado",BDI!$E$17,0))</f>
        <v>0.21290000000000001</v>
      </c>
      <c r="H5164" s="140">
        <f t="shared" ca="1" si="241"/>
        <v>254.02</v>
      </c>
      <c r="I5164" s="141">
        <f t="shared" ca="1" si="242"/>
        <v>0</v>
      </c>
      <c r="J5164" s="143"/>
      <c r="K5164" s="144" t="s">
        <v>3103</v>
      </c>
    </row>
    <row r="5165" spans="1:11" hidden="1" x14ac:dyDescent="0.25">
      <c r="A5165" s="137" t="s">
        <v>3065</v>
      </c>
      <c r="B5165" s="138" t="s">
        <v>11205</v>
      </c>
      <c r="C5165" s="139" t="s">
        <v>17</v>
      </c>
      <c r="D5165" s="139">
        <v>0</v>
      </c>
      <c r="E5165" s="140">
        <f ca="1">OFFSET(INDEX(Composições!A:H,MATCH(Orçamentária!A5165,Composições!A:A,0),8),2,0)</f>
        <v>241.47114439999999</v>
      </c>
      <c r="F5165" s="141">
        <f t="shared" ca="1" si="243"/>
        <v>0</v>
      </c>
      <c r="G5165" s="142">
        <f>IF($K5165="Padrão",BDI!$B$17,IF($K5165="Diferenciado",BDI!$E$17,0))</f>
        <v>0.21290000000000001</v>
      </c>
      <c r="H5165" s="140">
        <f t="shared" ca="1" si="241"/>
        <v>292.88</v>
      </c>
      <c r="I5165" s="141">
        <f t="shared" ca="1" si="242"/>
        <v>0</v>
      </c>
      <c r="J5165" s="143"/>
      <c r="K5165" s="144" t="s">
        <v>3103</v>
      </c>
    </row>
    <row r="5166" spans="1:11" hidden="1" x14ac:dyDescent="0.25">
      <c r="A5166" s="137" t="s">
        <v>3067</v>
      </c>
      <c r="B5166" s="138" t="s">
        <v>11206</v>
      </c>
      <c r="C5166" s="139" t="s">
        <v>17</v>
      </c>
      <c r="D5166" s="139">
        <v>0</v>
      </c>
      <c r="E5166" s="140">
        <f ca="1">OFFSET(INDEX(Composições!A:H,MATCH(Orçamentária!A5166,Composições!A:A,0),8),2,0)</f>
        <v>241.47114439999999</v>
      </c>
      <c r="F5166" s="141">
        <f t="shared" ca="1" si="243"/>
        <v>0</v>
      </c>
      <c r="G5166" s="142">
        <f>IF($K5166="Padrão",BDI!$B$17,IF($K5166="Diferenciado",BDI!$E$17,0))</f>
        <v>0.21290000000000001</v>
      </c>
      <c r="H5166" s="140">
        <f t="shared" ca="1" si="241"/>
        <v>292.88</v>
      </c>
      <c r="I5166" s="141">
        <f t="shared" ca="1" si="242"/>
        <v>0</v>
      </c>
      <c r="J5166" s="143"/>
      <c r="K5166" s="144" t="s">
        <v>3103</v>
      </c>
    </row>
    <row r="5167" spans="1:11" hidden="1" x14ac:dyDescent="0.25">
      <c r="A5167" s="137" t="s">
        <v>3069</v>
      </c>
      <c r="B5167" s="138" t="s">
        <v>11207</v>
      </c>
      <c r="C5167" s="139" t="s">
        <v>17</v>
      </c>
      <c r="D5167" s="139">
        <v>0</v>
      </c>
      <c r="E5167" s="140">
        <f ca="1">OFFSET(INDEX(Composições!A:H,MATCH(Orçamentária!A5167,Composições!A:A,0),8),2,0)</f>
        <v>31.478379199999999</v>
      </c>
      <c r="F5167" s="141">
        <f t="shared" ca="1" si="243"/>
        <v>0</v>
      </c>
      <c r="G5167" s="142">
        <f>IF($K5167="Padrão",BDI!$B$17,IF($K5167="Diferenciado",BDI!$E$17,0))</f>
        <v>0.21290000000000001</v>
      </c>
      <c r="H5167" s="140">
        <f t="shared" ca="1" si="241"/>
        <v>38.18</v>
      </c>
      <c r="I5167" s="141">
        <f t="shared" ca="1" si="242"/>
        <v>0</v>
      </c>
      <c r="J5167" s="143"/>
      <c r="K5167" s="144" t="s">
        <v>3103</v>
      </c>
    </row>
    <row r="5168" spans="1:11" hidden="1" x14ac:dyDescent="0.25">
      <c r="A5168" s="137" t="s">
        <v>3071</v>
      </c>
      <c r="B5168" s="138" t="s">
        <v>11208</v>
      </c>
      <c r="C5168" s="139" t="s">
        <v>17</v>
      </c>
      <c r="D5168" s="139">
        <v>0</v>
      </c>
      <c r="E5168" s="140">
        <f ca="1">OFFSET(INDEX(Composições!A:H,MATCH(Orçamentária!A5168,Composições!A:A,0),8),2,0)</f>
        <v>6.1463461000000006</v>
      </c>
      <c r="F5168" s="141">
        <f t="shared" ca="1" si="243"/>
        <v>0</v>
      </c>
      <c r="G5168" s="142">
        <f>IF($K5168="Padrão",BDI!$B$17,IF($K5168="Diferenciado",BDI!$E$17,0))</f>
        <v>0.21290000000000001</v>
      </c>
      <c r="H5168" s="140">
        <f t="shared" ca="1" si="241"/>
        <v>7.45</v>
      </c>
      <c r="I5168" s="141">
        <f t="shared" ca="1" si="242"/>
        <v>0</v>
      </c>
      <c r="J5168" s="143"/>
      <c r="K5168" s="144" t="s">
        <v>3103</v>
      </c>
    </row>
    <row r="5169" spans="1:11" hidden="1" x14ac:dyDescent="0.25">
      <c r="A5169" s="137" t="s">
        <v>3073</v>
      </c>
      <c r="B5169" s="138" t="s">
        <v>7933</v>
      </c>
      <c r="C5169" s="139" t="s">
        <v>17</v>
      </c>
      <c r="D5169" s="139">
        <v>0</v>
      </c>
      <c r="E5169" s="140">
        <f ca="1">OFFSET(INDEX(Composições!A:H,MATCH(Orçamentária!A5169,Composições!A:A,0),8),2,0)</f>
        <v>42.547992000000001</v>
      </c>
      <c r="F5169" s="141">
        <f t="shared" ca="1" si="243"/>
        <v>0</v>
      </c>
      <c r="G5169" s="142">
        <f>IF($K5169="Padrão",BDI!$B$17,IF($K5169="Diferenciado",BDI!$E$17,0))</f>
        <v>0.21290000000000001</v>
      </c>
      <c r="H5169" s="140">
        <f t="shared" ca="1" si="241"/>
        <v>51.61</v>
      </c>
      <c r="I5169" s="141">
        <f t="shared" ca="1" si="242"/>
        <v>0</v>
      </c>
      <c r="J5169" s="143"/>
      <c r="K5169" s="144" t="s">
        <v>3103</v>
      </c>
    </row>
    <row r="5170" spans="1:11" hidden="1" x14ac:dyDescent="0.25">
      <c r="A5170" s="137" t="s">
        <v>3074</v>
      </c>
      <c r="B5170" s="138" t="s">
        <v>11209</v>
      </c>
      <c r="C5170" s="139" t="s">
        <v>17</v>
      </c>
      <c r="D5170" s="139">
        <v>0</v>
      </c>
      <c r="E5170" s="140">
        <f ca="1">OFFSET(INDEX(Composições!A:H,MATCH(Orçamentária!A5170,Composições!A:A,0),8),2,0)</f>
        <v>3.8639920000000001</v>
      </c>
      <c r="F5170" s="141">
        <f t="shared" ca="1" si="243"/>
        <v>0</v>
      </c>
      <c r="G5170" s="142">
        <f>IF($K5170="Padrão",BDI!$B$17,IF($K5170="Diferenciado",BDI!$E$17,0))</f>
        <v>0.21290000000000001</v>
      </c>
      <c r="H5170" s="140">
        <f t="shared" ca="1" si="241"/>
        <v>4.6900000000000004</v>
      </c>
      <c r="I5170" s="141">
        <f t="shared" ca="1" si="242"/>
        <v>0</v>
      </c>
      <c r="J5170" s="143"/>
      <c r="K5170" s="144" t="s">
        <v>3103</v>
      </c>
    </row>
    <row r="5171" spans="1:11" hidden="1" x14ac:dyDescent="0.25">
      <c r="A5171" s="137" t="s">
        <v>11210</v>
      </c>
      <c r="B5171" s="138" t="s">
        <v>11211</v>
      </c>
      <c r="C5171" s="139" t="s">
        <v>17</v>
      </c>
      <c r="D5171" s="139">
        <v>0</v>
      </c>
      <c r="E5171" s="140" t="s">
        <v>12</v>
      </c>
      <c r="F5171" s="141" t="str">
        <f t="shared" si="243"/>
        <v/>
      </c>
      <c r="G5171" s="142">
        <f>IF($K5171="Padrão",BDI!$B$17,IF($K5171="Diferenciado",BDI!$E$17,0))</f>
        <v>0.21290000000000001</v>
      </c>
      <c r="H5171" s="140" t="str">
        <f t="shared" si="241"/>
        <v/>
      </c>
      <c r="I5171" s="141" t="str">
        <f t="shared" si="242"/>
        <v/>
      </c>
      <c r="J5171" s="143"/>
      <c r="K5171" s="144" t="s">
        <v>3103</v>
      </c>
    </row>
    <row r="5172" spans="1:11" hidden="1" x14ac:dyDescent="0.25">
      <c r="A5172" s="137" t="s">
        <v>3076</v>
      </c>
      <c r="B5172" s="138" t="s">
        <v>11212</v>
      </c>
      <c r="C5172" s="139" t="s">
        <v>105</v>
      </c>
      <c r="D5172" s="139">
        <v>0</v>
      </c>
      <c r="E5172" s="140">
        <f ca="1">OFFSET(INDEX(Composições!A:H,MATCH(Orçamentária!A5172,Composições!A:A,0),8),2,0)</f>
        <v>2.9164961999999997</v>
      </c>
      <c r="F5172" s="141">
        <f t="shared" ca="1" si="243"/>
        <v>0</v>
      </c>
      <c r="G5172" s="142">
        <f>IF($K5172="Padrão",BDI!$B$17,IF($K5172="Diferenciado",BDI!$E$17,0))</f>
        <v>0.21290000000000001</v>
      </c>
      <c r="H5172" s="140">
        <f t="shared" ca="1" si="241"/>
        <v>3.54</v>
      </c>
      <c r="I5172" s="141">
        <f t="shared" ca="1" si="242"/>
        <v>0</v>
      </c>
      <c r="J5172" s="143"/>
      <c r="K5172" s="144" t="s">
        <v>3103</v>
      </c>
    </row>
    <row r="5173" spans="1:11" hidden="1" x14ac:dyDescent="0.25">
      <c r="A5173" s="137" t="s">
        <v>3078</v>
      </c>
      <c r="B5173" s="138" t="s">
        <v>11213</v>
      </c>
      <c r="C5173" s="139" t="s">
        <v>105</v>
      </c>
      <c r="D5173" s="139">
        <v>0</v>
      </c>
      <c r="E5173" s="140">
        <f ca="1">OFFSET(INDEX(Composições!A:H,MATCH(Orçamentária!A5173,Composições!A:A,0),8),2,0)</f>
        <v>6.4685937000000004</v>
      </c>
      <c r="F5173" s="141">
        <f t="shared" ca="1" si="243"/>
        <v>0</v>
      </c>
      <c r="G5173" s="142">
        <f>IF($K5173="Padrão",BDI!$B$17,IF($K5173="Diferenciado",BDI!$E$17,0))</f>
        <v>0.21290000000000001</v>
      </c>
      <c r="H5173" s="140">
        <f t="shared" ca="1" si="241"/>
        <v>7.85</v>
      </c>
      <c r="I5173" s="141">
        <f t="shared" ca="1" si="242"/>
        <v>0</v>
      </c>
      <c r="J5173" s="143"/>
      <c r="K5173" s="144" t="s">
        <v>3103</v>
      </c>
    </row>
    <row r="5174" spans="1:11" hidden="1" x14ac:dyDescent="0.25">
      <c r="A5174" s="137" t="s">
        <v>3080</v>
      </c>
      <c r="B5174" s="138" t="s">
        <v>11214</v>
      </c>
      <c r="C5174" s="139" t="s">
        <v>105</v>
      </c>
      <c r="D5174" s="139">
        <v>0</v>
      </c>
      <c r="E5174" s="140">
        <f ca="1">OFFSET(INDEX(Composições!A:H,MATCH(Orçamentária!A5174,Composições!A:A,0),8),2,0)</f>
        <v>1.6760812</v>
      </c>
      <c r="F5174" s="141">
        <f t="shared" ca="1" si="243"/>
        <v>0</v>
      </c>
      <c r="G5174" s="142">
        <f>IF($K5174="Padrão",BDI!$B$17,IF($K5174="Diferenciado",BDI!$E$17,0))</f>
        <v>0.21290000000000001</v>
      </c>
      <c r="H5174" s="140">
        <f t="shared" ca="1" si="241"/>
        <v>2.0299999999999998</v>
      </c>
      <c r="I5174" s="141">
        <f t="shared" ca="1" si="242"/>
        <v>0</v>
      </c>
      <c r="J5174" s="143"/>
      <c r="K5174" s="144" t="s">
        <v>3103</v>
      </c>
    </row>
    <row r="5175" spans="1:11" hidden="1" x14ac:dyDescent="0.25">
      <c r="A5175" s="137" t="s">
        <v>3082</v>
      </c>
      <c r="B5175" s="138" t="s">
        <v>3083</v>
      </c>
      <c r="C5175" s="139" t="s">
        <v>17</v>
      </c>
      <c r="D5175" s="139">
        <v>0</v>
      </c>
      <c r="E5175" s="140">
        <f ca="1">OFFSET(INDEX(Composições!A:H,MATCH(Orçamentária!A5175,Composições!A:A,0),8),2,0)</f>
        <v>24.6412646464</v>
      </c>
      <c r="F5175" s="141">
        <f t="shared" ca="1" si="243"/>
        <v>0</v>
      </c>
      <c r="G5175" s="142">
        <f>IF($K5175="Padrão",BDI!$B$17,IF($K5175="Diferenciado",BDI!$E$17,0))</f>
        <v>0.21290000000000001</v>
      </c>
      <c r="H5175" s="140">
        <f t="shared" ca="1" si="241"/>
        <v>29.89</v>
      </c>
      <c r="I5175" s="141">
        <f t="shared" ca="1" si="242"/>
        <v>0</v>
      </c>
      <c r="J5175" s="143"/>
      <c r="K5175" s="144" t="s">
        <v>3103</v>
      </c>
    </row>
    <row r="5176" spans="1:11" hidden="1" x14ac:dyDescent="0.25">
      <c r="A5176" s="137" t="s">
        <v>3084</v>
      </c>
      <c r="B5176" s="138" t="s">
        <v>11215</v>
      </c>
      <c r="C5176" s="139" t="s">
        <v>17</v>
      </c>
      <c r="D5176" s="139">
        <v>0</v>
      </c>
      <c r="E5176" s="140">
        <f ca="1">OFFSET(INDEX(Composições!A:H,MATCH(Orçamentária!A5176,Composições!A:A,0),8),2,0)</f>
        <v>24.6412646464</v>
      </c>
      <c r="F5176" s="141">
        <f t="shared" ca="1" si="243"/>
        <v>0</v>
      </c>
      <c r="G5176" s="142">
        <f>IF($K5176="Padrão",BDI!$B$17,IF($K5176="Diferenciado",BDI!$E$17,0))</f>
        <v>0.21290000000000001</v>
      </c>
      <c r="H5176" s="140">
        <f t="shared" ca="1" si="241"/>
        <v>29.89</v>
      </c>
      <c r="I5176" s="141">
        <f t="shared" ca="1" si="242"/>
        <v>0</v>
      </c>
      <c r="J5176" s="143"/>
      <c r="K5176" s="144" t="s">
        <v>3103</v>
      </c>
    </row>
    <row r="5177" spans="1:11" hidden="1" x14ac:dyDescent="0.25">
      <c r="A5177" s="137" t="s">
        <v>3086</v>
      </c>
      <c r="B5177" s="138" t="s">
        <v>3087</v>
      </c>
      <c r="C5177" s="139" t="s">
        <v>17</v>
      </c>
      <c r="D5177" s="139">
        <v>0</v>
      </c>
      <c r="E5177" s="140">
        <f ca="1">OFFSET(INDEX(Composições!A:H,MATCH(Orçamentária!A5177,Composições!A:A,0),8),2,0)</f>
        <v>24.6412646464</v>
      </c>
      <c r="F5177" s="141">
        <f t="shared" ca="1" si="243"/>
        <v>0</v>
      </c>
      <c r="G5177" s="142">
        <f>IF($K5177="Padrão",BDI!$B$17,IF($K5177="Diferenciado",BDI!$E$17,0))</f>
        <v>0.21290000000000001</v>
      </c>
      <c r="H5177" s="140">
        <f t="shared" ca="1" si="241"/>
        <v>29.89</v>
      </c>
      <c r="I5177" s="141">
        <f t="shared" ca="1" si="242"/>
        <v>0</v>
      </c>
      <c r="J5177" s="143"/>
      <c r="K5177" s="144" t="s">
        <v>3103</v>
      </c>
    </row>
    <row r="5178" spans="1:11" hidden="1" x14ac:dyDescent="0.25">
      <c r="A5178" s="137" t="s">
        <v>3088</v>
      </c>
      <c r="B5178" s="138" t="s">
        <v>3089</v>
      </c>
      <c r="C5178" s="139" t="s">
        <v>17</v>
      </c>
      <c r="D5178" s="139">
        <v>0</v>
      </c>
      <c r="E5178" s="140">
        <f ca="1">OFFSET(INDEX(Composições!A:H,MATCH(Orçamentária!A5178,Composições!A:A,0),8),2,0)</f>
        <v>24.6412646464</v>
      </c>
      <c r="F5178" s="141">
        <f t="shared" ca="1" si="243"/>
        <v>0</v>
      </c>
      <c r="G5178" s="142">
        <f>IF($K5178="Padrão",BDI!$B$17,IF($K5178="Diferenciado",BDI!$E$17,0))</f>
        <v>0.21290000000000001</v>
      </c>
      <c r="H5178" s="140">
        <f t="shared" ca="1" si="241"/>
        <v>29.89</v>
      </c>
      <c r="I5178" s="141">
        <f t="shared" ca="1" si="242"/>
        <v>0</v>
      </c>
      <c r="J5178" s="143"/>
      <c r="K5178" s="144" t="s">
        <v>3103</v>
      </c>
    </row>
    <row r="5179" spans="1:11" hidden="1" x14ac:dyDescent="0.25">
      <c r="A5179" s="137" t="s">
        <v>11216</v>
      </c>
      <c r="B5179" s="138" t="s">
        <v>11217</v>
      </c>
      <c r="C5179" s="139" t="s">
        <v>17</v>
      </c>
      <c r="D5179" s="139">
        <v>0</v>
      </c>
      <c r="E5179" s="140" t="s">
        <v>12</v>
      </c>
      <c r="F5179" s="141" t="str">
        <f t="shared" si="243"/>
        <v/>
      </c>
      <c r="G5179" s="142">
        <f>IF($K5179="Padrão",BDI!$B$17,IF($K5179="Diferenciado",BDI!$E$17,0))</f>
        <v>0.21290000000000001</v>
      </c>
      <c r="H5179" s="140" t="str">
        <f t="shared" si="241"/>
        <v/>
      </c>
      <c r="I5179" s="141" t="str">
        <f t="shared" si="242"/>
        <v/>
      </c>
      <c r="J5179" s="143"/>
      <c r="K5179" s="144" t="s">
        <v>3103</v>
      </c>
    </row>
    <row r="5180" spans="1:11" hidden="1" x14ac:dyDescent="0.25">
      <c r="A5180" s="137" t="s">
        <v>11218</v>
      </c>
      <c r="B5180" s="138" t="s">
        <v>11219</v>
      </c>
      <c r="C5180" s="139" t="s">
        <v>17</v>
      </c>
      <c r="D5180" s="139">
        <v>0</v>
      </c>
      <c r="E5180" s="140" t="s">
        <v>12</v>
      </c>
      <c r="F5180" s="141" t="str">
        <f t="shared" si="243"/>
        <v/>
      </c>
      <c r="G5180" s="142">
        <f>IF($K5180="Padrão",BDI!$B$17,IF($K5180="Diferenciado",BDI!$E$17,0))</f>
        <v>0.21290000000000001</v>
      </c>
      <c r="H5180" s="140" t="str">
        <f t="shared" si="241"/>
        <v/>
      </c>
      <c r="I5180" s="141" t="str">
        <f t="shared" si="242"/>
        <v/>
      </c>
      <c r="J5180" s="143"/>
      <c r="K5180" s="144" t="s">
        <v>3103</v>
      </c>
    </row>
    <row r="5181" spans="1:11" hidden="1" x14ac:dyDescent="0.25">
      <c r="A5181" s="137" t="s">
        <v>11220</v>
      </c>
      <c r="B5181" s="138" t="s">
        <v>11221</v>
      </c>
      <c r="C5181" s="139" t="s">
        <v>17</v>
      </c>
      <c r="D5181" s="139">
        <v>0</v>
      </c>
      <c r="E5181" s="140" t="s">
        <v>12</v>
      </c>
      <c r="F5181" s="141" t="str">
        <f t="shared" si="243"/>
        <v/>
      </c>
      <c r="G5181" s="142">
        <f>IF($K5181="Padrão",BDI!$B$17,IF($K5181="Diferenciado",BDI!$E$17,0))</f>
        <v>0.21290000000000001</v>
      </c>
      <c r="H5181" s="140" t="str">
        <f t="shared" si="241"/>
        <v/>
      </c>
      <c r="I5181" s="141" t="str">
        <f t="shared" si="242"/>
        <v/>
      </c>
      <c r="J5181" s="143"/>
      <c r="K5181" s="144" t="s">
        <v>3103</v>
      </c>
    </row>
    <row r="5182" spans="1:11" hidden="1" x14ac:dyDescent="0.25">
      <c r="A5182" s="137" t="s">
        <v>11222</v>
      </c>
      <c r="B5182" s="138" t="s">
        <v>11223</v>
      </c>
      <c r="C5182" s="139" t="s">
        <v>17</v>
      </c>
      <c r="D5182" s="139">
        <v>0</v>
      </c>
      <c r="E5182" s="140" t="s">
        <v>12</v>
      </c>
      <c r="F5182" s="141" t="str">
        <f t="shared" si="243"/>
        <v/>
      </c>
      <c r="G5182" s="142">
        <f>IF($K5182="Padrão",BDI!$B$17,IF($K5182="Diferenciado",BDI!$E$17,0))</f>
        <v>0.21290000000000001</v>
      </c>
      <c r="H5182" s="140" t="str">
        <f t="shared" si="241"/>
        <v/>
      </c>
      <c r="I5182" s="141" t="str">
        <f t="shared" si="242"/>
        <v/>
      </c>
      <c r="J5182" s="143"/>
      <c r="K5182" s="144" t="s">
        <v>3103</v>
      </c>
    </row>
    <row r="5183" spans="1:11" hidden="1" x14ac:dyDescent="0.25">
      <c r="A5183" s="137" t="s">
        <v>11224</v>
      </c>
      <c r="B5183" s="138" t="s">
        <v>11225</v>
      </c>
      <c r="C5183" s="139" t="s">
        <v>17</v>
      </c>
      <c r="D5183" s="139">
        <v>0</v>
      </c>
      <c r="E5183" s="140" t="s">
        <v>12</v>
      </c>
      <c r="F5183" s="141" t="str">
        <f t="shared" si="243"/>
        <v/>
      </c>
      <c r="G5183" s="142">
        <f>IF($K5183="Padrão",BDI!$B$17,IF($K5183="Diferenciado",BDI!$E$17,0))</f>
        <v>0.21290000000000001</v>
      </c>
      <c r="H5183" s="140" t="str">
        <f t="shared" si="241"/>
        <v/>
      </c>
      <c r="I5183" s="141" t="str">
        <f t="shared" si="242"/>
        <v/>
      </c>
      <c r="J5183" s="143"/>
      <c r="K5183" s="144" t="s">
        <v>3103</v>
      </c>
    </row>
    <row r="5184" spans="1:11" hidden="1" x14ac:dyDescent="0.25">
      <c r="A5184" s="137" t="s">
        <v>11226</v>
      </c>
      <c r="B5184" s="138" t="s">
        <v>11227</v>
      </c>
      <c r="C5184" s="139" t="s">
        <v>105</v>
      </c>
      <c r="D5184" s="139">
        <v>0</v>
      </c>
      <c r="E5184" s="140" t="s">
        <v>12</v>
      </c>
      <c r="F5184" s="141" t="str">
        <f t="shared" si="243"/>
        <v/>
      </c>
      <c r="G5184" s="142">
        <f>IF($K5184="Padrão",BDI!$B$17,IF($K5184="Diferenciado",BDI!$E$17,0))</f>
        <v>0.21290000000000001</v>
      </c>
      <c r="H5184" s="140" t="str">
        <f t="shared" si="241"/>
        <v/>
      </c>
      <c r="I5184" s="141" t="str">
        <f t="shared" si="242"/>
        <v/>
      </c>
      <c r="J5184" s="143"/>
      <c r="K5184" s="144" t="s">
        <v>3103</v>
      </c>
    </row>
    <row r="5185" spans="1:11" hidden="1" x14ac:dyDescent="0.25">
      <c r="A5185" s="137" t="s">
        <v>11228</v>
      </c>
      <c r="B5185" s="138" t="s">
        <v>11229</v>
      </c>
      <c r="C5185" s="139" t="s">
        <v>17</v>
      </c>
      <c r="D5185" s="139">
        <v>0</v>
      </c>
      <c r="E5185" s="140" t="s">
        <v>12</v>
      </c>
      <c r="F5185" s="141" t="str">
        <f t="shared" si="243"/>
        <v/>
      </c>
      <c r="G5185" s="142">
        <f>IF($K5185="Padrão",BDI!$B$17,IF($K5185="Diferenciado",BDI!$E$17,0))</f>
        <v>0.21290000000000001</v>
      </c>
      <c r="H5185" s="140" t="str">
        <f t="shared" si="241"/>
        <v/>
      </c>
      <c r="I5185" s="141" t="str">
        <f t="shared" si="242"/>
        <v/>
      </c>
      <c r="J5185" s="143"/>
      <c r="K5185" s="144" t="s">
        <v>3103</v>
      </c>
    </row>
    <row r="5186" spans="1:11" hidden="1" x14ac:dyDescent="0.25">
      <c r="A5186" s="137" t="s">
        <v>11230</v>
      </c>
      <c r="B5186" s="138" t="s">
        <v>11231</v>
      </c>
      <c r="C5186" s="139" t="s">
        <v>17</v>
      </c>
      <c r="D5186" s="139">
        <v>0</v>
      </c>
      <c r="E5186" s="140" t="s">
        <v>12</v>
      </c>
      <c r="F5186" s="141" t="str">
        <f t="shared" si="243"/>
        <v/>
      </c>
      <c r="G5186" s="142">
        <f>IF($K5186="Padrão",BDI!$B$17,IF($K5186="Diferenciado",BDI!$E$17,0))</f>
        <v>0.21290000000000001</v>
      </c>
      <c r="H5186" s="140" t="str">
        <f t="shared" si="241"/>
        <v/>
      </c>
      <c r="I5186" s="141" t="str">
        <f t="shared" si="242"/>
        <v/>
      </c>
      <c r="J5186" s="143"/>
      <c r="K5186" s="144" t="s">
        <v>3103</v>
      </c>
    </row>
    <row r="5187" spans="1:11" hidden="1" x14ac:dyDescent="0.25">
      <c r="A5187" s="137" t="s">
        <v>11232</v>
      </c>
      <c r="B5187" s="138" t="s">
        <v>11233</v>
      </c>
      <c r="C5187" s="139" t="s">
        <v>105</v>
      </c>
      <c r="D5187" s="139">
        <v>0</v>
      </c>
      <c r="E5187" s="140" t="s">
        <v>12</v>
      </c>
      <c r="F5187" s="141" t="str">
        <f t="shared" si="243"/>
        <v/>
      </c>
      <c r="G5187" s="142">
        <f>IF($K5187="Padrão",BDI!$B$17,IF($K5187="Diferenciado",BDI!$E$17,0))</f>
        <v>0.21290000000000001</v>
      </c>
      <c r="H5187" s="140" t="str">
        <f t="shared" si="241"/>
        <v/>
      </c>
      <c r="I5187" s="141" t="str">
        <f t="shared" si="242"/>
        <v/>
      </c>
      <c r="J5187" s="143"/>
      <c r="K5187" s="144" t="s">
        <v>3103</v>
      </c>
    </row>
    <row r="5188" spans="1:11" hidden="1" x14ac:dyDescent="0.25">
      <c r="A5188" s="137" t="s">
        <v>11234</v>
      </c>
      <c r="B5188" s="138" t="s">
        <v>11235</v>
      </c>
      <c r="C5188" s="139" t="s">
        <v>17</v>
      </c>
      <c r="D5188" s="139">
        <v>0</v>
      </c>
      <c r="E5188" s="140" t="s">
        <v>12</v>
      </c>
      <c r="F5188" s="141" t="str">
        <f t="shared" si="243"/>
        <v/>
      </c>
      <c r="G5188" s="142">
        <f>IF($K5188="Padrão",BDI!$B$17,IF($K5188="Diferenciado",BDI!$E$17,0))</f>
        <v>0.21290000000000001</v>
      </c>
      <c r="H5188" s="140" t="str">
        <f t="shared" si="241"/>
        <v/>
      </c>
      <c r="I5188" s="141" t="str">
        <f t="shared" si="242"/>
        <v/>
      </c>
      <c r="J5188" s="143"/>
      <c r="K5188" s="144" t="s">
        <v>3103</v>
      </c>
    </row>
    <row r="5189" spans="1:11" hidden="1" x14ac:dyDescent="0.25">
      <c r="A5189" s="137" t="s">
        <v>11236</v>
      </c>
      <c r="B5189" s="138" t="s">
        <v>11237</v>
      </c>
      <c r="C5189" s="139" t="s">
        <v>17</v>
      </c>
      <c r="D5189" s="139">
        <v>0</v>
      </c>
      <c r="E5189" s="140" t="s">
        <v>12</v>
      </c>
      <c r="F5189" s="141" t="str">
        <f t="shared" si="243"/>
        <v/>
      </c>
      <c r="G5189" s="142">
        <f>IF($K5189="Padrão",BDI!$B$17,IF($K5189="Diferenciado",BDI!$E$17,0))</f>
        <v>0.21290000000000001</v>
      </c>
      <c r="H5189" s="140" t="str">
        <f t="shared" si="241"/>
        <v/>
      </c>
      <c r="I5189" s="141" t="str">
        <f t="shared" si="242"/>
        <v/>
      </c>
      <c r="J5189" s="143"/>
      <c r="K5189" s="144" t="s">
        <v>3103</v>
      </c>
    </row>
    <row r="5190" spans="1:11" hidden="1" x14ac:dyDescent="0.25">
      <c r="A5190" s="137" t="s">
        <v>11238</v>
      </c>
      <c r="B5190" s="138" t="s">
        <v>11239</v>
      </c>
      <c r="C5190" s="139" t="s">
        <v>17</v>
      </c>
      <c r="D5190" s="139">
        <v>0</v>
      </c>
      <c r="E5190" s="140" t="s">
        <v>12</v>
      </c>
      <c r="F5190" s="141" t="str">
        <f t="shared" si="243"/>
        <v/>
      </c>
      <c r="G5190" s="142">
        <f>IF($K5190="Padrão",BDI!$B$17,IF($K5190="Diferenciado",BDI!$E$17,0))</f>
        <v>0.21290000000000001</v>
      </c>
      <c r="H5190" s="140" t="str">
        <f t="shared" ref="H5190:H5202" si="244">IF(ISNUMBER(E5190),ROUND(E5190*(1+G5190),2),"")</f>
        <v/>
      </c>
      <c r="I5190" s="141" t="str">
        <f t="shared" ref="I5190:I5202" si="245">IF(ISNUMBER(E5190),ROUND(H5190*D5190,2),"")</f>
        <v/>
      </c>
      <c r="J5190" s="143"/>
      <c r="K5190" s="144" t="s">
        <v>3103</v>
      </c>
    </row>
    <row r="5191" spans="1:11" hidden="1" x14ac:dyDescent="0.25">
      <c r="A5191" s="137" t="s">
        <v>11240</v>
      </c>
      <c r="B5191" s="138" t="s">
        <v>11241</v>
      </c>
      <c r="C5191" s="139" t="s">
        <v>67</v>
      </c>
      <c r="D5191" s="139">
        <v>0</v>
      </c>
      <c r="E5191" s="140" t="s">
        <v>12</v>
      </c>
      <c r="F5191" s="141" t="str">
        <f t="shared" si="243"/>
        <v/>
      </c>
      <c r="G5191" s="142">
        <f>IF($K5191="Padrão",BDI!$B$17,IF($K5191="Diferenciado",BDI!$E$17,0))</f>
        <v>0.21290000000000001</v>
      </c>
      <c r="H5191" s="140" t="str">
        <f t="shared" si="244"/>
        <v/>
      </c>
      <c r="I5191" s="141" t="str">
        <f t="shared" si="245"/>
        <v/>
      </c>
      <c r="J5191" s="143"/>
      <c r="K5191" s="144" t="s">
        <v>3103</v>
      </c>
    </row>
    <row r="5192" spans="1:11" hidden="1" x14ac:dyDescent="0.25">
      <c r="A5192" s="137" t="s">
        <v>11242</v>
      </c>
      <c r="B5192" s="138" t="s">
        <v>11243</v>
      </c>
      <c r="C5192" s="139" t="s">
        <v>67</v>
      </c>
      <c r="D5192" s="139">
        <v>0</v>
      </c>
      <c r="E5192" s="140" t="s">
        <v>12</v>
      </c>
      <c r="F5192" s="141" t="str">
        <f t="shared" si="243"/>
        <v/>
      </c>
      <c r="G5192" s="142">
        <f>IF($K5192="Padrão",BDI!$B$17,IF($K5192="Diferenciado",BDI!$E$17,0))</f>
        <v>0.21290000000000001</v>
      </c>
      <c r="H5192" s="140" t="str">
        <f t="shared" si="244"/>
        <v/>
      </c>
      <c r="I5192" s="141" t="str">
        <f t="shared" si="245"/>
        <v/>
      </c>
      <c r="J5192" s="143"/>
      <c r="K5192" s="144" t="s">
        <v>3103</v>
      </c>
    </row>
    <row r="5193" spans="1:11" hidden="1" x14ac:dyDescent="0.25">
      <c r="A5193" s="137" t="s">
        <v>11244</v>
      </c>
      <c r="B5193" s="138" t="s">
        <v>11245</v>
      </c>
      <c r="C5193" s="139" t="s">
        <v>67</v>
      </c>
      <c r="D5193" s="139">
        <v>0</v>
      </c>
      <c r="E5193" s="140" t="s">
        <v>12</v>
      </c>
      <c r="F5193" s="141" t="str">
        <f t="shared" si="243"/>
        <v/>
      </c>
      <c r="G5193" s="142">
        <f>IF($K5193="Padrão",BDI!$B$17,IF($K5193="Diferenciado",BDI!$E$17,0))</f>
        <v>0.21290000000000001</v>
      </c>
      <c r="H5193" s="140" t="str">
        <f t="shared" si="244"/>
        <v/>
      </c>
      <c r="I5193" s="141" t="str">
        <f t="shared" si="245"/>
        <v/>
      </c>
      <c r="J5193" s="143"/>
      <c r="K5193" s="144" t="s">
        <v>3103</v>
      </c>
    </row>
    <row r="5194" spans="1:11" hidden="1" x14ac:dyDescent="0.25">
      <c r="A5194" s="137" t="s">
        <v>11246</v>
      </c>
      <c r="B5194" s="138" t="s">
        <v>11247</v>
      </c>
      <c r="C5194" s="139" t="s">
        <v>17</v>
      </c>
      <c r="D5194" s="139">
        <v>0</v>
      </c>
      <c r="E5194" s="140" t="s">
        <v>12</v>
      </c>
      <c r="F5194" s="141" t="str">
        <f t="shared" si="243"/>
        <v/>
      </c>
      <c r="G5194" s="142">
        <f>IF($K5194="Padrão",BDI!$B$17,IF($K5194="Diferenciado",BDI!$E$17,0))</f>
        <v>0.21290000000000001</v>
      </c>
      <c r="H5194" s="140" t="str">
        <f t="shared" si="244"/>
        <v/>
      </c>
      <c r="I5194" s="141" t="str">
        <f t="shared" si="245"/>
        <v/>
      </c>
      <c r="J5194" s="143"/>
      <c r="K5194" s="144" t="s">
        <v>3103</v>
      </c>
    </row>
    <row r="5195" spans="1:11" hidden="1" x14ac:dyDescent="0.25">
      <c r="A5195" s="137" t="s">
        <v>11248</v>
      </c>
      <c r="B5195" s="138" t="s">
        <v>11249</v>
      </c>
      <c r="C5195" s="139" t="s">
        <v>17</v>
      </c>
      <c r="D5195" s="139">
        <v>0</v>
      </c>
      <c r="E5195" s="140" t="s">
        <v>12</v>
      </c>
      <c r="F5195" s="141" t="str">
        <f t="shared" si="243"/>
        <v/>
      </c>
      <c r="G5195" s="142">
        <f>IF($K5195="Padrão",BDI!$B$17,IF($K5195="Diferenciado",BDI!$E$17,0))</f>
        <v>0.21290000000000001</v>
      </c>
      <c r="H5195" s="140" t="str">
        <f t="shared" si="244"/>
        <v/>
      </c>
      <c r="I5195" s="141" t="str">
        <f t="shared" si="245"/>
        <v/>
      </c>
      <c r="J5195" s="143"/>
      <c r="K5195" s="144" t="s">
        <v>3103</v>
      </c>
    </row>
    <row r="5196" spans="1:11" ht="25.5" hidden="1" x14ac:dyDescent="0.25">
      <c r="A5196" s="137" t="s">
        <v>11250</v>
      </c>
      <c r="B5196" s="138" t="s">
        <v>11251</v>
      </c>
      <c r="C5196" s="139" t="s">
        <v>17</v>
      </c>
      <c r="D5196" s="139">
        <v>0</v>
      </c>
      <c r="E5196" s="140" t="s">
        <v>12</v>
      </c>
      <c r="F5196" s="141" t="str">
        <f t="shared" si="243"/>
        <v/>
      </c>
      <c r="G5196" s="142">
        <f>IF($K5196="Padrão",BDI!$B$17,IF($K5196="Diferenciado",BDI!$E$17,0))</f>
        <v>0.21290000000000001</v>
      </c>
      <c r="H5196" s="140" t="str">
        <f t="shared" si="244"/>
        <v/>
      </c>
      <c r="I5196" s="141" t="str">
        <f t="shared" si="245"/>
        <v/>
      </c>
      <c r="J5196" s="143"/>
      <c r="K5196" s="144" t="s">
        <v>3103</v>
      </c>
    </row>
    <row r="5197" spans="1:11" hidden="1" x14ac:dyDescent="0.25">
      <c r="A5197" s="137" t="s">
        <v>11252</v>
      </c>
      <c r="B5197" s="138" t="s">
        <v>11253</v>
      </c>
      <c r="C5197" s="139" t="s">
        <v>67</v>
      </c>
      <c r="D5197" s="139">
        <v>0</v>
      </c>
      <c r="E5197" s="140" t="s">
        <v>12</v>
      </c>
      <c r="F5197" s="141" t="str">
        <f t="shared" si="243"/>
        <v/>
      </c>
      <c r="G5197" s="142">
        <f>IF($K5197="Padrão",BDI!$B$17,IF($K5197="Diferenciado",BDI!$E$17,0))</f>
        <v>0.21290000000000001</v>
      </c>
      <c r="H5197" s="140" t="str">
        <f t="shared" si="244"/>
        <v/>
      </c>
      <c r="I5197" s="141" t="str">
        <f t="shared" si="245"/>
        <v/>
      </c>
      <c r="J5197" s="143"/>
      <c r="K5197" s="144" t="s">
        <v>3103</v>
      </c>
    </row>
    <row r="5198" spans="1:11" hidden="1" x14ac:dyDescent="0.25">
      <c r="A5198" s="137" t="s">
        <v>11254</v>
      </c>
      <c r="B5198" s="138" t="s">
        <v>11255</v>
      </c>
      <c r="C5198" s="139" t="s">
        <v>67</v>
      </c>
      <c r="D5198" s="139">
        <v>0</v>
      </c>
      <c r="E5198" s="140" t="s">
        <v>12</v>
      </c>
      <c r="F5198" s="141" t="str">
        <f t="shared" ref="F5198:F5202" si="246">IF(ISNUMBER(E5198),D5198*E5198,"")</f>
        <v/>
      </c>
      <c r="G5198" s="142">
        <f>IF($K5198="Padrão",BDI!$B$17,IF($K5198="Diferenciado",BDI!$E$17,0))</f>
        <v>0.21290000000000001</v>
      </c>
      <c r="H5198" s="140" t="str">
        <f t="shared" si="244"/>
        <v/>
      </c>
      <c r="I5198" s="141" t="str">
        <f t="shared" si="245"/>
        <v/>
      </c>
      <c r="J5198" s="143"/>
      <c r="K5198" s="144" t="s">
        <v>3103</v>
      </c>
    </row>
    <row r="5199" spans="1:11" hidden="1" x14ac:dyDescent="0.25">
      <c r="A5199" s="137" t="s">
        <v>11256</v>
      </c>
      <c r="B5199" s="138" t="s">
        <v>11257</v>
      </c>
      <c r="C5199" s="139" t="s">
        <v>105</v>
      </c>
      <c r="D5199" s="139">
        <v>0</v>
      </c>
      <c r="E5199" s="140" t="s">
        <v>12</v>
      </c>
      <c r="F5199" s="141" t="str">
        <f t="shared" si="246"/>
        <v/>
      </c>
      <c r="G5199" s="142">
        <f>IF($K5199="Padrão",BDI!$B$17,IF($K5199="Diferenciado",BDI!$E$17,0))</f>
        <v>0.21290000000000001</v>
      </c>
      <c r="H5199" s="140" t="str">
        <f t="shared" si="244"/>
        <v/>
      </c>
      <c r="I5199" s="141" t="str">
        <f t="shared" si="245"/>
        <v/>
      </c>
      <c r="J5199" s="143"/>
      <c r="K5199" s="144" t="s">
        <v>3103</v>
      </c>
    </row>
    <row r="5200" spans="1:11" hidden="1" x14ac:dyDescent="0.25">
      <c r="A5200" s="137" t="s">
        <v>11258</v>
      </c>
      <c r="B5200" s="138" t="s">
        <v>11259</v>
      </c>
      <c r="C5200" s="139" t="s">
        <v>17</v>
      </c>
      <c r="D5200" s="139">
        <v>0</v>
      </c>
      <c r="E5200" s="140" t="s">
        <v>12</v>
      </c>
      <c r="F5200" s="141" t="str">
        <f t="shared" si="246"/>
        <v/>
      </c>
      <c r="G5200" s="142">
        <f>IF($K5200="Padrão",BDI!$B$17,IF($K5200="Diferenciado",BDI!$E$17,0))</f>
        <v>0.21290000000000001</v>
      </c>
      <c r="H5200" s="140" t="str">
        <f t="shared" si="244"/>
        <v/>
      </c>
      <c r="I5200" s="141" t="str">
        <f t="shared" si="245"/>
        <v/>
      </c>
      <c r="J5200" s="143"/>
      <c r="K5200" s="144" t="s">
        <v>3103</v>
      </c>
    </row>
    <row r="5201" spans="1:11" hidden="1" x14ac:dyDescent="0.25">
      <c r="A5201" s="137" t="s">
        <v>11260</v>
      </c>
      <c r="B5201" s="138" t="s">
        <v>11261</v>
      </c>
      <c r="C5201" s="139" t="s">
        <v>17</v>
      </c>
      <c r="D5201" s="139">
        <v>0</v>
      </c>
      <c r="E5201" s="140" t="s">
        <v>12</v>
      </c>
      <c r="F5201" s="141" t="str">
        <f t="shared" si="246"/>
        <v/>
      </c>
      <c r="G5201" s="142">
        <f>IF($K5201="Padrão",BDI!$B$17,IF($K5201="Diferenciado",BDI!$E$17,0))</f>
        <v>0.21290000000000001</v>
      </c>
      <c r="H5201" s="140" t="str">
        <f t="shared" si="244"/>
        <v/>
      </c>
      <c r="I5201" s="141" t="str">
        <f t="shared" si="245"/>
        <v/>
      </c>
      <c r="J5201" s="143"/>
      <c r="K5201" s="144" t="s">
        <v>3103</v>
      </c>
    </row>
    <row r="5202" spans="1:11" hidden="1" x14ac:dyDescent="0.25">
      <c r="A5202" s="137" t="s">
        <v>11262</v>
      </c>
      <c r="B5202" s="138" t="s">
        <v>11263</v>
      </c>
      <c r="C5202" s="139" t="s">
        <v>17</v>
      </c>
      <c r="D5202" s="139">
        <v>0</v>
      </c>
      <c r="E5202" s="140" t="s">
        <v>12</v>
      </c>
      <c r="F5202" s="141" t="str">
        <f t="shared" si="246"/>
        <v/>
      </c>
      <c r="G5202" s="142">
        <f>IF($K5202="Padrão",BDI!$B$17,IF($K5202="Diferenciado",BDI!$E$17,0))</f>
        <v>0.21290000000000001</v>
      </c>
      <c r="H5202" s="140" t="str">
        <f t="shared" si="244"/>
        <v/>
      </c>
      <c r="I5202" s="141" t="str">
        <f t="shared" si="245"/>
        <v/>
      </c>
      <c r="J5202" s="143"/>
      <c r="K5202" s="144" t="s">
        <v>3103</v>
      </c>
    </row>
    <row r="5203" spans="1:11" ht="5.0999999999999996" customHeight="1" thickBot="1" x14ac:dyDescent="0.3">
      <c r="A5203" s="162"/>
      <c r="B5203" s="163" t="s">
        <v>11264</v>
      </c>
      <c r="C5203" s="164"/>
      <c r="D5203" s="164"/>
      <c r="E5203" s="165"/>
      <c r="F5203" s="165"/>
      <c r="G5203" s="145"/>
      <c r="H5203" s="146"/>
      <c r="I5203" s="147"/>
    </row>
    <row r="5204" spans="1:11" ht="15.75" thickBot="1" x14ac:dyDescent="0.3">
      <c r="A5204" s="166">
        <f>SUBTOTAL(103,A6:A5203)</f>
        <v>29</v>
      </c>
      <c r="B5204" s="167"/>
      <c r="C5204" s="148"/>
      <c r="D5204" s="168"/>
      <c r="E5204" s="168"/>
      <c r="F5204" s="169"/>
      <c r="G5204" s="168"/>
      <c r="H5204" s="168" t="s">
        <v>11265</v>
      </c>
      <c r="I5204" s="149">
        <f ca="1">SUBTOTAL(109,F6:F5203)</f>
        <v>607449.18576729856</v>
      </c>
      <c r="K5204" s="150"/>
    </row>
    <row r="5205" spans="1:11" ht="15.75" thickBot="1" x14ac:dyDescent="0.3">
      <c r="A5205" s="170"/>
      <c r="B5205" s="171"/>
      <c r="C5205" s="148"/>
      <c r="D5205" s="172"/>
      <c r="E5205" s="172"/>
      <c r="F5205" s="173"/>
      <c r="G5205" s="174"/>
      <c r="H5205" s="174" t="s">
        <v>7</v>
      </c>
      <c r="I5205" s="151">
        <f ca="1">SUBTOTAL(109,I6:I5203)</f>
        <v>736807.00000000012</v>
      </c>
      <c r="K5205" s="150"/>
    </row>
    <row r="5206" spans="1:11" x14ac:dyDescent="0.25">
      <c r="A5206" s="152"/>
      <c r="B5206" s="153"/>
      <c r="C5206" s="152"/>
      <c r="D5206" s="154"/>
      <c r="E5206" s="155"/>
      <c r="F5206" s="156"/>
      <c r="G5206" s="155"/>
      <c r="H5206" s="155"/>
      <c r="I5206" s="156"/>
      <c r="K5206" s="150"/>
    </row>
    <row r="5207" spans="1:11" x14ac:dyDescent="0.25">
      <c r="A5207" s="152"/>
      <c r="B5207" s="153"/>
      <c r="C5207" s="152"/>
      <c r="D5207" s="157"/>
      <c r="E5207" s="158"/>
      <c r="F5207" s="158"/>
      <c r="G5207" s="158"/>
      <c r="H5207" s="158"/>
      <c r="I5207" s="158"/>
      <c r="K5207" s="150"/>
    </row>
  </sheetData>
  <sheetProtection algorithmName="SHA-512" hashValue="sGktJ/j6y/wIs9PrrKA1znNBNSPwizIwQz4y+JJo7H6VpRn5WT7mGqVB3jeNOiaPgt2lDTMY453olhNvPe9w+Q==" saltValue="6j3LBGQIrWLDAyDp/gjGBg==" spinCount="100000" sheet="1" objects="1" scenarios="1"/>
  <autoFilter ref="A5:K5207" xr:uid="{F98AD88F-222F-4A29-BE1F-87804B52104C}">
    <filterColumn colId="3">
      <filters blank="1">
        <filter val="1,00"/>
        <filter val="1,60"/>
        <filter val="1.709,49"/>
        <filter val="10,00"/>
        <filter val="102,00"/>
        <filter val="13,75"/>
        <filter val="2,00"/>
        <filter val="20,00"/>
        <filter val="21,20"/>
        <filter val="23,51"/>
        <filter val="261,09"/>
        <filter val="3,00"/>
        <filter val="4,20"/>
        <filter val="46,07"/>
        <filter val="5.500,00"/>
        <filter val="52,75"/>
        <filter val="528,00"/>
        <filter val="650,00"/>
        <filter val="8,00"/>
        <filter val="80,20"/>
        <filter val="9,00"/>
        <filter val="9,29"/>
      </filters>
    </filterColumn>
  </autoFilter>
  <conditionalFormatting sqref="B1138:B1141">
    <cfRule type="duplicateValues" dxfId="26" priority="7"/>
  </conditionalFormatting>
  <conditionalFormatting sqref="B4676:B4681">
    <cfRule type="duplicateValues" dxfId="25" priority="17"/>
  </conditionalFormatting>
  <conditionalFormatting sqref="B4682">
    <cfRule type="duplicateValues" dxfId="24" priority="16"/>
  </conditionalFormatting>
  <conditionalFormatting sqref="B4683:B4685">
    <cfRule type="duplicateValues" dxfId="23" priority="42"/>
  </conditionalFormatting>
  <conditionalFormatting sqref="B4686:B4697">
    <cfRule type="duplicateValues" dxfId="22" priority="15"/>
  </conditionalFormatting>
  <conditionalFormatting sqref="B4698:B4706">
    <cfRule type="duplicateValues" dxfId="21" priority="14"/>
  </conditionalFormatting>
  <conditionalFormatting sqref="B4707:B4709">
    <cfRule type="duplicateValues" dxfId="20" priority="43"/>
  </conditionalFormatting>
  <conditionalFormatting sqref="B4710:B4728">
    <cfRule type="duplicateValues" dxfId="19" priority="44"/>
  </conditionalFormatting>
  <conditionalFormatting sqref="B4729:B4759 B4761:B4765 B4767">
    <cfRule type="duplicateValues" dxfId="18" priority="13"/>
  </conditionalFormatting>
  <conditionalFormatting sqref="B4760">
    <cfRule type="duplicateValues" dxfId="17" priority="12"/>
  </conditionalFormatting>
  <conditionalFormatting sqref="B4766">
    <cfRule type="duplicateValues" dxfId="16" priority="4"/>
  </conditionalFormatting>
  <conditionalFormatting sqref="B4768:B4769">
    <cfRule type="duplicateValues" dxfId="15" priority="11"/>
  </conditionalFormatting>
  <conditionalFormatting sqref="B4770:B4772">
    <cfRule type="duplicateValues" dxfId="14" priority="10"/>
  </conditionalFormatting>
  <conditionalFormatting sqref="B4773:B4820 B4822:B4830 B4832:B4872">
    <cfRule type="duplicateValues" dxfId="13" priority="45"/>
  </conditionalFormatting>
  <conditionalFormatting sqref="B4821">
    <cfRule type="duplicateValues" dxfId="12" priority="5"/>
  </conditionalFormatting>
  <conditionalFormatting sqref="B4831">
    <cfRule type="duplicateValues" dxfId="11" priority="6"/>
  </conditionalFormatting>
  <conditionalFormatting sqref="B4873:B5202">
    <cfRule type="duplicateValues" dxfId="10" priority="3"/>
  </conditionalFormatting>
  <conditionalFormatting sqref="B5203:B5527 B6:B1137 B1142:B4675">
    <cfRule type="duplicateValues" dxfId="9" priority="18"/>
  </conditionalFormatting>
  <conditionalFormatting sqref="C6">
    <cfRule type="containsBlanks" dxfId="8" priority="40">
      <formula>LEN(TRIM(C6))=0</formula>
    </cfRule>
    <cfRule type="containsBlanks" priority="41">
      <formula>LEN(TRIM(C6))=0</formula>
    </cfRule>
  </conditionalFormatting>
  <conditionalFormatting sqref="C59">
    <cfRule type="containsBlanks" dxfId="7" priority="30">
      <formula>LEN(TRIM(C59))=0</formula>
    </cfRule>
    <cfRule type="containsBlanks" priority="31">
      <formula>LEN(TRIM(C59))=0</formula>
    </cfRule>
  </conditionalFormatting>
  <conditionalFormatting sqref="C61">
    <cfRule type="containsBlanks" dxfId="6" priority="28">
      <formula>LEN(TRIM(C61))=0</formula>
    </cfRule>
    <cfRule type="containsBlanks" priority="29">
      <formula>LEN(TRIM(C61))=0</formula>
    </cfRule>
  </conditionalFormatting>
  <conditionalFormatting sqref="C340:C343">
    <cfRule type="containsBlanks" dxfId="5" priority="34">
      <formula>LEN(TRIM(C340))=0</formula>
    </cfRule>
    <cfRule type="containsBlanks" priority="35">
      <formula>LEN(TRIM(C340))=0</formula>
    </cfRule>
  </conditionalFormatting>
  <conditionalFormatting sqref="C345:C356">
    <cfRule type="containsBlanks" dxfId="4" priority="36">
      <formula>LEN(TRIM(C345))=0</formula>
    </cfRule>
    <cfRule type="containsBlanks" priority="37">
      <formula>LEN(TRIM(C345))=0</formula>
    </cfRule>
  </conditionalFormatting>
  <conditionalFormatting sqref="C943">
    <cfRule type="containsBlanks" dxfId="3" priority="32">
      <formula>LEN(TRIM(C943))=0</formula>
    </cfRule>
    <cfRule type="containsBlanks" priority="33">
      <formula>LEN(TRIM(C943))=0</formula>
    </cfRule>
  </conditionalFormatting>
  <conditionalFormatting sqref="C1091:C1101">
    <cfRule type="containsBlanks" priority="23">
      <formula>LEN(TRIM(C1091))=0</formula>
    </cfRule>
    <cfRule type="containsBlanks" dxfId="2" priority="22">
      <formula>LEN(TRIM(C1091))=0</formula>
    </cfRule>
  </conditionalFormatting>
  <conditionalFormatting sqref="C1104:C1105">
    <cfRule type="containsBlanks" priority="21">
      <formula>LEN(TRIM(C1104))=0</formula>
    </cfRule>
    <cfRule type="containsBlanks" dxfId="1" priority="20">
      <formula>LEN(TRIM(C1104))=0</formula>
    </cfRule>
  </conditionalFormatting>
  <conditionalFormatting sqref="C4773:C5202">
    <cfRule type="containsBlanks" priority="2">
      <formula>LEN(TRIM(C4773))=0</formula>
    </cfRule>
    <cfRule type="containsBlanks" dxfId="0" priority="1">
      <formula>LEN(TRIM(C4773))=0</formula>
    </cfRule>
  </conditionalFormatting>
  <dataValidations count="2">
    <dataValidation type="list" allowBlank="1" showInputMessage="1" showErrorMessage="1" sqref="K6:K5202" xr:uid="{28108120-B197-4B8F-A359-AD155F0B4F96}">
      <formula1>$J$1:$J$3</formula1>
    </dataValidation>
    <dataValidation type="list" allowBlank="1" showInputMessage="1" showErrorMessage="1" sqref="H4" xr:uid="{BF4FCD8A-EBFF-4D5F-87EB-DBF4209E6469}">
      <formula1>$K$2:$K$3</formula1>
    </dataValidation>
  </dataValidations>
  <hyperlinks>
    <hyperlink ref="A6" location="'Composições'!A6" display="'Composições'!A6" xr:uid="{70FDA2EF-9D48-460B-98BB-212CB5ECDFB7}"/>
    <hyperlink ref="A7" location="'Composições'!A10" display="'Composições'!A10" xr:uid="{EDE9852E-82BD-429D-B86B-109BEAB021E5}"/>
    <hyperlink ref="A8" location="'Composições'!A14" display="'Composições'!A14" xr:uid="{6D66105B-974E-4E61-BA8C-2E077C88A5EA}"/>
    <hyperlink ref="A9" location="'Composições'!A18" display="'Composições'!A18" xr:uid="{3A67D1E1-0779-4B36-AD1A-477B38C2EC92}"/>
    <hyperlink ref="A10" location="'Composições'!A23" display="'Composições'!A23" xr:uid="{F972BE41-0278-4E2F-B8EE-A9FDCB78FE26}"/>
    <hyperlink ref="A11" location="'Composições'!A28" display="'Composições'!A28" xr:uid="{94F044A0-1791-4428-B711-FC408935CEDF}"/>
    <hyperlink ref="A12" location="'Composições'!A33" display="'Composições'!A33" xr:uid="{344B72F8-F221-4F3B-8139-3BF4E91BDB83}"/>
    <hyperlink ref="A13" location="'Composições'!A37" display="'Composições'!A37" xr:uid="{8A6FFDDC-B35C-4C85-B7C0-BAA540B0858E}"/>
    <hyperlink ref="A14" location="'Composições'!A42" display="'Composições'!A42" xr:uid="{7A2A5581-C629-47BE-AD9E-1E4F082E2CA4}"/>
    <hyperlink ref="A15" location="'Composições'!A47" display="'Composições'!A47" xr:uid="{401CF951-D44F-4B65-9247-9EBFF17BB84E}"/>
    <hyperlink ref="A16" location="'Composições'!A52" display="'Composições'!A52" xr:uid="{72D05A4F-41E6-49F5-A61F-E459D8167A85}"/>
    <hyperlink ref="A17" location="'Composições'!A59" display="'Composições'!A59" xr:uid="{0AF9E097-3064-4B89-86DB-40EF74A84708}"/>
    <hyperlink ref="A18" location="'Composições'!A66" display="'Composições'!A66" xr:uid="{FD659DF6-0698-48BA-A4C9-976EA77AA668}"/>
    <hyperlink ref="A19" location="'Composições'!A71" display="'Composições'!A71" xr:uid="{9561A914-DFEA-446C-991F-84D22E0ADA5C}"/>
    <hyperlink ref="A21" location="'Composições'!A78" display="'Composições'!A78" xr:uid="{79EEE0D0-C4D3-4BFB-9E72-BC1D0C39982D}"/>
    <hyperlink ref="A22" location="'Composições'!A83" display="'Composições'!A83" xr:uid="{94E48573-857C-4CB6-81E4-348B85A3E193}"/>
    <hyperlink ref="A23" location="'Composições'!A88" display="'Composições'!A88" xr:uid="{5600C60E-CF44-444C-81B3-C264097D974E}"/>
    <hyperlink ref="A24" location="'Composições'!A93" display="'Composições'!A93" xr:uid="{1408D904-A17D-4158-B9CC-80A8229DCC2D}"/>
    <hyperlink ref="A25" location="'Composições'!A98" display="'Composições'!A98" xr:uid="{8338B62D-9696-4573-B73E-C8398972F443}"/>
    <hyperlink ref="A26" location="'Composições'!A103" display="'Composições'!A103" xr:uid="{33FDDA98-5F53-403B-8ABE-0AAE59BB07A1}"/>
    <hyperlink ref="A27" location="'Composições'!A107" display="'Composições'!A107" xr:uid="{798F3E3E-EA5D-4E7E-8D92-BB0F0D604AAD}"/>
    <hyperlink ref="A28" location="'Composições'!A112" display="'Composições'!A112" xr:uid="{35F9DEA8-CA47-4885-B7CC-5C563A412E72}"/>
    <hyperlink ref="A29" location="'Composições'!A117" display="'Composições'!A117" xr:uid="{C86C4348-DC62-413E-A92C-2DB1A9A261ED}"/>
    <hyperlink ref="A30" location="'Composições'!A122" display="'Composições'!A122" xr:uid="{5E49CF8D-C155-4A24-9F03-BEA5CF80130A}"/>
    <hyperlink ref="A31" location="'Composições'!A127" display="'Composições'!A127" xr:uid="{EAFFE602-D442-4539-96D4-FD449D502D4C}"/>
    <hyperlink ref="A32" location="'Composições'!A132" display="'Composições'!A132" xr:uid="{421E9FD5-2813-4C3C-B8A4-57451CB7CBB6}"/>
    <hyperlink ref="A33" location="'Composições'!A136" display="'Composições'!A136" xr:uid="{E8DE7E55-2D1E-4385-B44D-8A9664E216FD}"/>
    <hyperlink ref="A34" location="'Composições'!A140" display="'Composições'!A140" xr:uid="{05E0F7CE-3142-4C23-80F6-B82DA4F15F97}"/>
    <hyperlink ref="A35" location="'Composições'!A145" display="'Composições'!A145" xr:uid="{B53E923D-BE82-4E20-9399-D3831B5C16D2}"/>
    <hyperlink ref="A36" location="'Composições'!A150" display="'Composições'!A150" xr:uid="{8BD630DB-4329-4994-ADA5-98C135835F97}"/>
    <hyperlink ref="A37" location="'Composições'!A155" display="'Composições'!A155" xr:uid="{08BE1639-E40B-4109-B30D-1AC90931579A}"/>
    <hyperlink ref="A38" location="'Composições'!A162" display="'Composições'!A162" xr:uid="{9BFF6BE2-68B8-4DF5-AA01-511CE7E137B2}"/>
    <hyperlink ref="A39" location="'Composições'!A167" display="'Composições'!A167" xr:uid="{7266DE52-C4E0-472D-A2F7-E8A6D7A953AC}"/>
    <hyperlink ref="A40" location="'Composições'!A172" display="'Composições'!A172" xr:uid="{D2FFD1C4-722E-4CF9-BE49-ED576D5EF278}"/>
    <hyperlink ref="A41" location="'Composições'!A176" display="'Composições'!A176" xr:uid="{C514133D-0E2D-48C2-8BF9-414B3F868BF4}"/>
    <hyperlink ref="A42" location="'Composições'!A180" display="'Composições'!A180" xr:uid="{B86416CC-2380-478B-8FAA-6EE75306414C}"/>
    <hyperlink ref="A43" location="'Composições'!A184" display="'Composições'!A184" xr:uid="{F9B601C4-0088-4F87-8554-3A4969AC93C8}"/>
    <hyperlink ref="A44" location="'Composições'!A191" display="'Composições'!A191" xr:uid="{3431D7E6-2A90-42A3-A7F7-270733B40A45}"/>
    <hyperlink ref="A45" location="'Composições'!A198" display="'Composições'!A198" xr:uid="{96ED6F54-1DC3-4E80-9F27-6DD48870A592}"/>
    <hyperlink ref="A46" location="'Composições'!A202" display="'Composições'!A202" xr:uid="{8F3F6C52-B35A-4867-9172-C82DE06F9007}"/>
    <hyperlink ref="A47" location="'Composições'!A206" display="'Composições'!A206" xr:uid="{B51577F6-AE63-4EC7-8264-1456D3408133}"/>
    <hyperlink ref="A48" location="'Composições'!A211" display="'Composições'!A211" xr:uid="{DA5413A6-7B94-45E6-91AB-C2662221824C}"/>
    <hyperlink ref="A49" location="'Composições'!A215" display="'Composições'!A215" xr:uid="{DE882AE8-2477-4674-98E7-D2A2E1DC543E}"/>
    <hyperlink ref="A50" location="'Composições'!A220" display="'Composições'!A220" xr:uid="{EDEC3DF7-3DA2-44AC-9A8C-FC0F9D9442D3}"/>
    <hyperlink ref="A51" location="'Composições'!A225" display="'Composições'!A225" xr:uid="{B213D7C2-CD52-487A-A610-EEA35558BE0D}"/>
    <hyperlink ref="A53" location="'Composições'!A229" display="'Composições'!A229" xr:uid="{98038A65-161A-4930-B831-DF1E3347F135}"/>
    <hyperlink ref="A54" location="'Composições'!A233" display="'Composições'!A233" xr:uid="{262C94A8-75DF-40AA-90A9-ED6211128193}"/>
    <hyperlink ref="A56" location="'Composições'!A237" display="'Composições'!A237" xr:uid="{3716CB0D-617E-4DD5-A479-21D78634CA04}"/>
    <hyperlink ref="A62" location="'Composições'!A241" display="'Composições'!A241" xr:uid="{5297CDBF-BA56-4F09-9E39-C62480B6DF3F}"/>
    <hyperlink ref="A75" location="'Composições'!A249" display="'Composições'!A249" xr:uid="{4248D2BB-520C-4211-894B-3DCD159C2CD0}"/>
    <hyperlink ref="A78" location="'Composições'!A264" display="'Composições'!A264" xr:uid="{7A6FD38A-7EC1-4DAA-B201-47242187F9F0}"/>
    <hyperlink ref="A79" location="'Composições'!A269" display="'Composições'!A269" xr:uid="{346405E6-8C4F-48B5-B5B4-04C7866B7AAB}"/>
    <hyperlink ref="A80" location="'Composições'!A277" display="'Composições'!A277" xr:uid="{74F248BE-3AE1-4065-9A84-A796F7A2F5A8}"/>
    <hyperlink ref="A81" location="'Composições'!A283" display="'Composições'!A283" xr:uid="{98DF86F2-CE9C-47D5-A466-5FF8A5F1F25E}"/>
    <hyperlink ref="A82" location="'Composições'!A289" display="'Composições'!A289" xr:uid="{C2A655E4-7398-490B-9202-1EED767FD722}"/>
    <hyperlink ref="A83" location="'Composições'!A304" display="'Composições'!A304" xr:uid="{24C97E4D-600D-40D9-B7BA-8730E9B1F728}"/>
    <hyperlink ref="A84" location="'Composições'!A319" display="'Composições'!A319" xr:uid="{323C0B98-A4EE-41D7-89C5-C4ECE6A3F6F1}"/>
    <hyperlink ref="A85" location="'Composições'!A325" display="'Composições'!A325" xr:uid="{3B6D76BE-E58F-4246-AC68-8698CF0928AC}"/>
    <hyperlink ref="A86" location="'Composições'!A341" display="'Composições'!A341" xr:uid="{AC4CDE4D-1D33-46EC-ADA6-D91243C86A14}"/>
    <hyperlink ref="A87" location="'Composições'!A351" display="'Composições'!A351" xr:uid="{E0DF1A67-4E85-4835-8C5B-2424B28BCCBE}"/>
    <hyperlink ref="A88" location="'Composições'!A365" display="'Composições'!A365" xr:uid="{6768296A-F1F7-4E2B-AA3D-D4DADB0E9C23}"/>
    <hyperlink ref="A89" location="'Composições'!A371" display="'Composições'!A371" xr:uid="{FFC341F7-52CA-412A-873B-603F02548260}"/>
    <hyperlink ref="A90" location="'Composições'!A380" display="'Composições'!A380" xr:uid="{D95EE584-4CA4-4E43-9A29-B7FE0C276007}"/>
    <hyperlink ref="A91" location="'Composições'!A394" display="'Composições'!A394" xr:uid="{D9A42EC0-5A66-403E-AAAB-4B6935D7D658}"/>
    <hyperlink ref="A92" location="'Composições'!A401" display="'Composições'!A401" xr:uid="{9F045263-F74C-4DD1-A763-7F6BBFF3E4D5}"/>
    <hyperlink ref="A93" location="'Composições'!A415" display="'Composições'!A415" xr:uid="{52EA8F1B-D687-498B-BB4E-CA777B097516}"/>
    <hyperlink ref="A94" location="'Composições'!A422" display="'Composições'!A422" xr:uid="{903AE927-2A43-43D7-964F-C3495509ACB8}"/>
    <hyperlink ref="A95" location="'Composições'!A434" display="'Composições'!A434" xr:uid="{E54329E9-78F9-489E-8173-FB7442A70701}"/>
    <hyperlink ref="A96" location="'Composições'!A440" display="'Composições'!A440" xr:uid="{F6161808-3686-480A-B970-15328EFCEC0E}"/>
    <hyperlink ref="A97" location="'Composições'!A446" display="'Composições'!A446" xr:uid="{A45C9FA7-5307-4145-A079-B154C6C76662}"/>
    <hyperlink ref="A98" location="'Composições'!A454" display="'Composições'!A454" xr:uid="{5A6F3315-D129-4A77-BF85-ADDE008E33A8}"/>
    <hyperlink ref="A99" location="'Composições'!A464" display="'Composições'!A464" xr:uid="{67D56136-A1D3-4017-8BA4-57E7FB3320E6}"/>
    <hyperlink ref="A100" location="'Composições'!A471" display="'Composições'!A471" xr:uid="{3D3E914F-AAD6-48AB-B21A-81B0F85DD54D}"/>
    <hyperlink ref="A101" location="'Composições'!A483" display="'Composições'!A483" xr:uid="{48DF9DB0-EBAB-4E25-A4AB-5BF60A0AB03C}"/>
    <hyperlink ref="A102" location="'Composições'!A489" display="'Composições'!A489" xr:uid="{742444CB-D103-4452-B50B-E961B10AB8FE}"/>
    <hyperlink ref="A103" location="'Composições'!A497" display="'Composições'!A497" xr:uid="{18AF5F17-2CC6-4893-B4D7-13C2F7C741B7}"/>
    <hyperlink ref="A104" location="'Composições'!A504" display="'Composições'!A504" xr:uid="{0811C58B-DA5D-431A-9700-D3C3115194DD}"/>
    <hyperlink ref="A105" location="'Composições'!A511" display="'Composições'!A511" xr:uid="{9017B6BD-F755-4CD9-952B-8C1228CA7160}"/>
    <hyperlink ref="A106" location="'Composições'!A517" display="'Composições'!A517" xr:uid="{EFB0D49A-3760-49EE-8FB5-E5EA7AF8825B}"/>
    <hyperlink ref="A107" location="'Composições'!A524" display="'Composições'!A524" xr:uid="{759C92B8-29CE-44A5-8A5C-7DD1E34502DA}"/>
    <hyperlink ref="A108" location="'Composições'!A531" display="'Composições'!A531" xr:uid="{61EEA94D-301D-4931-815B-A535A29BCC85}"/>
    <hyperlink ref="A109" location="'Composições'!A537" display="'Composições'!A537" xr:uid="{EAF2EDBE-2FC3-443A-A2B5-E328E185419D}"/>
    <hyperlink ref="A110" location="'Composições'!A545" display="'Composições'!A545" xr:uid="{04CFCAC0-6EF0-4412-91C0-592DC2A89BFD}"/>
    <hyperlink ref="A111" location="'Composições'!A553" display="'Composições'!A553" xr:uid="{64F7A8DA-100C-46ED-AAD3-144BF5CDCAE6}"/>
    <hyperlink ref="A112" location="'Composições'!A561" display="'Composições'!A561" xr:uid="{A482DD6A-099E-410C-8999-F43A2C5FAEC2}"/>
    <hyperlink ref="A113" location="'Composições'!A569" display="'Composições'!A569" xr:uid="{B601B854-A058-45FD-802A-CC73EB294C28}"/>
    <hyperlink ref="A114" location="'Composições'!A579" display="'Composições'!A579" xr:uid="{38A1937D-7B62-4055-8C31-8C3CA1373926}"/>
    <hyperlink ref="A115" location="'Composições'!A588" display="'Composições'!A588" xr:uid="{4A270C5E-3DD7-401D-BEB1-22BB26E34033}"/>
    <hyperlink ref="A116" location="'Composições'!A596" display="'Composições'!A596" xr:uid="{92153DEA-1975-43E1-BA50-1EFE551B2A4C}"/>
    <hyperlink ref="A117" location="'Composições'!A606" display="'Composições'!A606" xr:uid="{2C8FE5EA-3731-4FD2-8DCA-E31FF060F0FD}"/>
    <hyperlink ref="A118" location="'Composições'!A615" display="'Composições'!A615" xr:uid="{11A4B64A-48E7-4F5E-90D8-F991244FEA02}"/>
    <hyperlink ref="A119" location="'Composições'!A621" display="'Composições'!A621" xr:uid="{41D6FE96-8309-4B80-BEEE-688A48D37F9F}"/>
    <hyperlink ref="A120" location="'Composições'!A629" display="'Composições'!A629" xr:uid="{A088A281-B770-4923-A181-82FBCC1C44ED}"/>
    <hyperlink ref="A121" location="'Composições'!A637" display="'Composições'!A637" xr:uid="{64A513F5-BAE1-4A49-9A41-6B2690548A27}"/>
    <hyperlink ref="A122" location="'Composições'!A644" display="'Composições'!A644" xr:uid="{6C3B6BDA-D54D-4234-9893-5D1B7198BF8F}"/>
    <hyperlink ref="A123" location="'Composições'!A648" display="'Composições'!A648" xr:uid="{39CB47D3-9D5F-48BC-853D-3C858D497F7F}"/>
    <hyperlink ref="A124" location="'Composições'!A652" display="'Composições'!A652" xr:uid="{9A5F3374-833E-4ED3-BFA6-F87788E3DB45}"/>
    <hyperlink ref="A125" location="'Composições'!A656" display="'Composições'!A656" xr:uid="{48B79617-3E52-4B05-A20E-4B75348C774D}"/>
    <hyperlink ref="A126" location="'Composições'!A660" display="'Composições'!A660" xr:uid="{4F1B6695-0C9B-44EF-A0C7-E625926F8963}"/>
    <hyperlink ref="A127" location="'Composições'!A664" display="'Composições'!A664" xr:uid="{80481F8C-5D79-45E7-B847-08EFA6067605}"/>
    <hyperlink ref="A128" location="'Composições'!A668" display="'Composições'!A668" xr:uid="{254E8377-88B8-4EF7-8822-4ECD90C52DFA}"/>
    <hyperlink ref="A129" location="'Composições'!A676" display="'Composições'!A676" xr:uid="{EECAA3CD-4F14-4A13-ACBE-12D19E29D93E}"/>
    <hyperlink ref="A130" location="'Composições'!A686" display="'Composições'!A686" xr:uid="{2B53A370-4C6C-424D-93FD-A84DA8A2A7BE}"/>
    <hyperlink ref="A131" location="'Composições'!A696" display="'Composições'!A696" xr:uid="{82617B44-EB71-4FEA-A9FE-07C3C84666D3}"/>
    <hyperlink ref="A132" location="'Composições'!A704" display="'Composições'!A704" xr:uid="{6D400D1D-4985-4E89-A280-C3836F85737D}"/>
    <hyperlink ref="A133" location="'Composições'!A714" display="'Composições'!A714" xr:uid="{D0FFAF61-C6C4-4DF2-9F87-6B4383314255}"/>
    <hyperlink ref="A134" location="'Composições'!A723" display="'Composições'!A723" xr:uid="{16281D3F-05EB-4317-81D8-30D7B07D02CA}"/>
    <hyperlink ref="A135" location="'Composições'!A730" display="'Composições'!A730" xr:uid="{410030D3-7ADE-4422-9DD9-2151DE7F07A3}"/>
    <hyperlink ref="A136" location="'Composições'!A736" display="'Composições'!A736" xr:uid="{AD88BE16-2481-41AC-AD34-87C3DE44BA61}"/>
    <hyperlink ref="A143" location="'Composições'!A744" display="'Composições'!A744" xr:uid="{C01E597F-01A9-4820-A41D-8CBE918AB08C}"/>
    <hyperlink ref="A144" location="'Composições'!A748" display="'Composições'!A748" xr:uid="{9C7DE4E6-C11B-4FA2-AFAD-995AF2BBEF99}"/>
    <hyperlink ref="A145" location="'Composições'!A755" display="'Composições'!A755" xr:uid="{736A56D7-B9FB-4EEF-A149-81144B61FEA9}"/>
    <hyperlink ref="A146" location="'Composições'!A766" display="'Composições'!A766" xr:uid="{17F01344-F0BD-48A6-B3AD-8B20EBD52231}"/>
    <hyperlink ref="A147" location="'Composições'!A772" display="'Composições'!A772" xr:uid="{18700D9B-B07C-4183-99E9-65ABE7CE3C3E}"/>
    <hyperlink ref="A148" location="'Composições'!A783" display="'Composições'!A783" xr:uid="{DFF25CED-B1D3-4F1C-A4E4-F581913CB8B3}"/>
    <hyperlink ref="A149" location="'Composições'!A790" display="'Composições'!A790" xr:uid="{567E1EA5-C8EA-4197-90DF-305E493765EC}"/>
    <hyperlink ref="A150" location="'Composições'!A804" display="'Composições'!A804" xr:uid="{92FAC11C-4F29-44C5-BEF4-6B2C44175C58}"/>
    <hyperlink ref="A151" location="'Composições'!A814" display="'Composições'!A814" xr:uid="{E0200083-8657-4114-8F2D-5C4C845D8936}"/>
    <hyperlink ref="A152" location="'Composições'!A818" display="'Composições'!A818" xr:uid="{7ACAEA6A-ABB4-448C-B8F6-EA7107E811EA}"/>
    <hyperlink ref="A153" location="'Composições'!A823" display="'Composições'!A823" xr:uid="{777B4C9C-4D5B-4219-AC1D-314C778FF1AA}"/>
    <hyperlink ref="A154" location="'Composições'!A827" display="'Composições'!A827" xr:uid="{358F340D-E7F2-4595-A182-EAFBB29601E3}"/>
    <hyperlink ref="A155" location="'Composições'!A832" display="'Composições'!A832" xr:uid="{BB271AB1-E772-4E80-A49A-90084EA70E7F}"/>
    <hyperlink ref="A156" location="'Composições'!A839" display="'Composições'!A839" xr:uid="{EAC2F4BE-B3E1-4288-963A-773D55C3AC5B}"/>
    <hyperlink ref="A157" location="'Composições'!A845" display="'Composições'!A845" xr:uid="{6C1A4336-E07F-448A-910C-5DAC1FC417E9}"/>
    <hyperlink ref="A158" location="'Composições'!A850" display="'Composições'!A850" xr:uid="{E1F3BFDB-C90F-4D57-A098-05121703B851}"/>
    <hyperlink ref="A159" location="'Composições'!A856" display="'Composições'!A856" xr:uid="{82F5672F-4533-4472-B047-3802D455E46E}"/>
    <hyperlink ref="A160" location="'Composições'!A862" display="'Composições'!A862" xr:uid="{159B9084-6C14-475E-848C-1E074F696B9C}"/>
    <hyperlink ref="A161" location="'Composições'!A867" display="'Composições'!A867" xr:uid="{EA59F3DE-AAA1-471A-8380-D7C5DF147235}"/>
    <hyperlink ref="A162" location="'Composições'!A875" display="'Composições'!A875" xr:uid="{98CF04AB-02AF-494D-A6F7-60E882176FDB}"/>
    <hyperlink ref="A163" location="'Composições'!A883" display="'Composições'!A883" xr:uid="{DF38FDF0-966E-4954-9DDB-B5EF4D353D52}"/>
    <hyperlink ref="A164" location="'Composições'!A891" display="'Composições'!A891" xr:uid="{3E80CE6E-30B6-47AF-A8EB-3DE6971AF018}"/>
    <hyperlink ref="A165" location="'Composições'!A896" display="'Composições'!A896" xr:uid="{C61A991E-D0C0-404F-B8DE-910F76E4AB2E}"/>
    <hyperlink ref="A166" location="'Composições'!A903" display="'Composições'!A903" xr:uid="{7772258E-A1CA-4E5C-8184-FDB614DF9A5D}"/>
    <hyperlink ref="A170" location="'Composições'!A907" display="'Composições'!A907" xr:uid="{EC936478-5471-4757-8402-CEF4EF9B4796}"/>
    <hyperlink ref="A171" location="'Composições'!A912" display="'Composições'!A912" xr:uid="{27B2BA6B-F831-4E28-9349-9C01367F1C8F}"/>
    <hyperlink ref="A172" location="'Composições'!A918" display="'Composições'!A918" xr:uid="{A10CDA03-31BA-41A9-9761-C40392CE0533}"/>
    <hyperlink ref="A173" location="'Composições'!A925" display="'Composições'!A925" xr:uid="{12466384-882C-41C7-803D-0CD1DBC02713}"/>
    <hyperlink ref="A174" location="'Composições'!A932" display="'Composições'!A932" xr:uid="{F44278E0-DA3C-485A-B669-9726BD215D9D}"/>
    <hyperlink ref="A175" location="'Composições'!A939" display="'Composições'!A939" xr:uid="{D6CD3DCC-A69E-461D-A5EE-F6767D609E3E}"/>
    <hyperlink ref="A176" location="'Composições'!A946" display="'Composições'!A946" xr:uid="{7123869B-A283-4884-8297-24982DD4BE74}"/>
    <hyperlink ref="A177" location="'Composições'!A953" display="'Composições'!A953" xr:uid="{AD903A6D-7E85-4D5A-A1EC-3BFCD8BC84F4}"/>
    <hyperlink ref="A178" location="'Composições'!A959" display="'Composições'!A959" xr:uid="{2DF3BA8D-6713-491F-92DB-F12008311750}"/>
    <hyperlink ref="A179" location="'Composições'!A966" display="'Composições'!A966" xr:uid="{A652CC93-B439-47D0-82AD-3D05196E8DE5}"/>
    <hyperlink ref="A180" location="'Composições'!A973" display="'Composições'!A973" xr:uid="{8E69BF54-A006-48A2-AAA0-80873BCCB688}"/>
    <hyperlink ref="A181" location="'Composições'!A980" display="'Composições'!A980" xr:uid="{B3031922-A5E5-4BA0-B941-B081D51361F4}"/>
    <hyperlink ref="A182" location="'Composições'!A989" display="'Composições'!A989" xr:uid="{25A29BC0-5B22-4016-97A3-B15DD212CF10}"/>
    <hyperlink ref="A183" location="'Composições'!A998" display="'Composições'!A998" xr:uid="{2340A5E3-B5B9-4FE5-89FB-C72A7618C064}"/>
    <hyperlink ref="A184" location="'Composições'!A1003" display="'Composições'!A1003" xr:uid="{8A0A4A52-DC0D-4ADD-B7C6-8A81FF2F18A6}"/>
    <hyperlink ref="A185" location="'Composições'!A1008" display="'Composições'!A1008" xr:uid="{81CBD86B-5177-4FAD-8B5F-6CFF1EC3727D}"/>
    <hyperlink ref="A186" location="'Composições'!A1017" display="'Composições'!A1017" xr:uid="{74054E66-F006-4525-B1B9-50EE5EA894C0}"/>
    <hyperlink ref="A187" location="'Composições'!A1022" display="'Composições'!A1022" xr:uid="{C6E78979-D0E1-428D-A97E-B3A536B525E3}"/>
    <hyperlink ref="A188" location="'Composições'!A1032" display="'Composições'!A1032" xr:uid="{888034CE-ECD5-40AC-B2B9-FF891CE1446B}"/>
    <hyperlink ref="A189" location="'Composições'!A1041" display="'Composições'!A1041" xr:uid="{51B87A19-CE2B-47C4-8441-0D029A094944}"/>
    <hyperlink ref="A190" location="'Composições'!A1048" display="'Composições'!A1048" xr:uid="{09934493-7D45-4CD8-A36F-0DC43DB66E5E}"/>
    <hyperlink ref="A191" location="'Composições'!A1055" display="'Composições'!A1055" xr:uid="{07BD4A2B-E733-428D-B583-1F94517CFF95}"/>
    <hyperlink ref="A192" location="'Composições'!A1062" display="'Composições'!A1062" xr:uid="{25E522FD-CC77-45F4-940B-D5BE5EAD0772}"/>
    <hyperlink ref="A193" location="'Composições'!A1069" display="'Composições'!A1069" xr:uid="{D1B9EDAE-B57A-457A-BA28-5E2785206C0D}"/>
    <hyperlink ref="A194" location="'Composições'!A1078" display="'Composições'!A1078" xr:uid="{73B60E82-4080-4CBF-B573-A656B9C8C9CD}"/>
    <hyperlink ref="A195" location="'Composições'!A1086" display="'Composições'!A1086" xr:uid="{7AAD64B5-F988-416F-BE3D-55F6DFD3F7AE}"/>
    <hyperlink ref="A196" location="'Composições'!A1094" display="'Composições'!A1094" xr:uid="{3D87FE86-0B96-4AA4-B8B3-BA65B2EF4C64}"/>
    <hyperlink ref="A197" location="'Composições'!A1104" display="'Composições'!A1104" xr:uid="{F0869EAF-7C87-4D21-9C1A-1A6F6EFFB29C}"/>
    <hyperlink ref="A198" location="'Composições'!A1112" display="'Composições'!A1112" xr:uid="{99FB1766-970D-41B0-9343-B7DE0C5695A5}"/>
    <hyperlink ref="A199" location="'Composições'!A1117" display="'Composições'!A1117" xr:uid="{8808A629-FA0B-483C-A754-696A79AFE216}"/>
    <hyperlink ref="A200" location="'Composições'!A1122" display="'Composições'!A1122" xr:uid="{4C2D968B-B0CE-4D51-8291-76F7B4D2DA63}"/>
    <hyperlink ref="A201" location="'Composições'!A1128" display="'Composições'!A1128" xr:uid="{E9195E66-B651-4384-9A41-0CE235331EC8}"/>
    <hyperlink ref="A202" location="'Composições'!A1133" display="'Composições'!A1133" xr:uid="{64667017-FAF5-40AD-9FF4-F31DB816D43A}"/>
    <hyperlink ref="A203" location="'Composições'!A1140" display="'Composições'!A1140" xr:uid="{053838CE-512C-43C9-BD2E-DA12C2900C27}"/>
    <hyperlink ref="A204" location="'Composições'!A1147" display="'Composições'!A1147" xr:uid="{FB900878-C9D1-472F-8B87-739242A93D84}"/>
    <hyperlink ref="A205" location="'Composições'!A1154" display="'Composições'!A1154" xr:uid="{EFE1B833-500F-42D3-88AB-4962E9275D97}"/>
    <hyperlink ref="A206" location="'Composições'!A1161" display="'Composições'!A1161" xr:uid="{05F5E91B-86DB-426A-9B3B-D7CCC7A8D0AA}"/>
    <hyperlink ref="A207" location="'Composições'!A1168" display="'Composições'!A1168" xr:uid="{A5467304-C6B8-4953-A7E6-724525A1955F}"/>
    <hyperlink ref="A208" location="'Composições'!A1175" display="'Composições'!A1175" xr:uid="{E5265E73-3C67-435C-8064-6B6D274BB286}"/>
    <hyperlink ref="A209" location="'Composições'!A1182" display="'Composições'!A1182" xr:uid="{6682769A-3608-4F46-A666-1DB1FBF3A478}"/>
    <hyperlink ref="A210" location="'Composições'!A1189" display="'Composições'!A1189" xr:uid="{40E8F255-6D60-49E9-814F-FB538E682CB9}"/>
    <hyperlink ref="A211" location="'Composições'!A1196" display="'Composições'!A1196" xr:uid="{FEF0869A-FA2F-4D18-9B53-152E71968987}"/>
    <hyperlink ref="A212" location="'Composições'!A1203" display="'Composições'!A1203" xr:uid="{A78159D6-FD93-456C-AE64-EA6DD72383F0}"/>
    <hyperlink ref="A213" location="'Composições'!A1210" display="'Composições'!A1210" xr:uid="{27A6742A-8F1C-4DF6-AEBE-DC0AC485D469}"/>
    <hyperlink ref="A214" location="'Composições'!A1217" display="'Composições'!A1217" xr:uid="{1BA99768-B63D-444A-B8FD-8BF3FE9A1BA0}"/>
    <hyperlink ref="A215" location="'Composições'!A1223" display="'Composições'!A1223" xr:uid="{769B6A67-79D6-4628-BE44-3B6A5B9A355F}"/>
    <hyperlink ref="A216" location="'Composições'!A1229" display="'Composições'!A1229" xr:uid="{B2D3D1D0-0C7C-4C53-9917-4F27B46A9F65}"/>
    <hyperlink ref="A217" location="'Composições'!A1235" display="'Composições'!A1235" xr:uid="{60F02AA2-F796-40C9-9349-6ED719E9C17E}"/>
    <hyperlink ref="A218" location="'Composições'!A1241" display="'Composições'!A1241" xr:uid="{B31E1CCF-5E6C-4551-9B1B-9E64CEB6259D}"/>
    <hyperlink ref="A219" location="'Composições'!A1248" display="'Composições'!A1248" xr:uid="{B9D646C7-E149-4B9A-B756-67B2AAE1B833}"/>
    <hyperlink ref="A220" location="'Composições'!A1255" display="'Composições'!A1255" xr:uid="{5C58CA53-C11A-4811-8D45-2D4AA3E97AA6}"/>
    <hyperlink ref="A221" location="'Composições'!A1262" display="'Composições'!A1262" xr:uid="{8956B232-4E77-4743-B22A-29CB6132F6AB}"/>
    <hyperlink ref="A222" location="'Composições'!A1268" display="'Composições'!A1268" xr:uid="{4DC653E2-2891-4D12-9330-2AA1B45AE327}"/>
    <hyperlink ref="A223" location="'Composições'!A1275" display="'Composições'!A1275" xr:uid="{18B3539F-FAC5-481E-BFFB-ABFF5F6B8C25}"/>
    <hyperlink ref="A224" location="'Composições'!A1282" display="'Composições'!A1282" xr:uid="{A221EA23-F03E-4902-84CB-5FBF6B38BF65}"/>
    <hyperlink ref="A225" location="'Composições'!A1289" display="'Composições'!A1289" xr:uid="{CA00F793-EC4F-4386-9764-720117E1EF71}"/>
    <hyperlink ref="A226" location="'Composições'!A1296" display="'Composições'!A1296" xr:uid="{22FC8208-653F-4374-A5EC-30965F0EB6D8}"/>
    <hyperlink ref="A227" location="'Composições'!A1304" display="'Composições'!A1304" xr:uid="{91F81790-17F0-487B-A4AB-B65BEF21432C}"/>
    <hyperlink ref="A228" location="'Composições'!A1313" display="'Composições'!A1313" xr:uid="{3D31CB10-766B-467A-8513-68089F2CD8F4}"/>
    <hyperlink ref="A229" location="'Composições'!A1319" display="'Composições'!A1319" xr:uid="{1474EF1F-EB80-421B-944D-2D85C57A5A16}"/>
    <hyperlink ref="A230" location="'Composições'!A1325" display="'Composições'!A1325" xr:uid="{5ABF3317-DFCA-4E87-A780-C550386DA5C3}"/>
    <hyperlink ref="A231" location="'Composições'!A1331" display="'Composições'!A1331" xr:uid="{418F221E-73D6-4A95-9648-FD8BA4FBB4C4}"/>
    <hyperlink ref="A232" location="'Composições'!A1337" display="'Composições'!A1337" xr:uid="{4031325D-653E-431D-979D-4C8D725C70E9}"/>
    <hyperlink ref="A233" location="'Composições'!A1344" display="'Composições'!A1344" xr:uid="{C1DFA0CA-A6D7-4552-A601-F257E812EEC8}"/>
    <hyperlink ref="A234" location="'Composições'!A1350" display="'Composições'!A1350" xr:uid="{142C75ED-3E21-4F4A-BB61-84C5FA350016}"/>
    <hyperlink ref="A235" location="'Composições'!A1357" display="'Composições'!A1357" xr:uid="{B6930EF9-CD38-47B9-9FDB-796B0E94BC17}"/>
    <hyperlink ref="A236" location="'Composições'!A1363" display="'Composições'!A1363" xr:uid="{AB26AF7A-7E5C-4472-A32C-05B7A0B5FE64}"/>
    <hyperlink ref="A237" location="'Composições'!A1369" display="'Composições'!A1369" xr:uid="{E5D3D947-816B-48DD-8134-32759C62A231}"/>
    <hyperlink ref="A238" location="'Composições'!A1376" display="'Composições'!A1376" xr:uid="{78476CB5-1C54-4EE2-9D8A-AE11D2B96C36}"/>
    <hyperlink ref="A239" location="'Composições'!A1382" display="'Composições'!A1382" xr:uid="{656C3A55-11B6-4D7B-8081-135D5931166F}"/>
    <hyperlink ref="A240" location="'Composições'!A1388" display="'Composições'!A1388" xr:uid="{4121F19B-4DBE-416A-85F2-C0A357A4E43B}"/>
    <hyperlink ref="A241" location="'Composições'!A1394" display="'Composições'!A1394" xr:uid="{67486283-E723-48DF-83AF-740C53DD5318}"/>
    <hyperlink ref="A242" location="'Composições'!A1401" display="'Composições'!A1401" xr:uid="{C5B1CCCD-E53B-4595-A779-FEBB49E0CCDC}"/>
    <hyperlink ref="A243" location="'Composições'!A1416" display="'Composições'!A1416" xr:uid="{1AE8AD30-93D9-48AF-8E01-1AD590FFD42F}"/>
    <hyperlink ref="A244" location="'Composições'!A1431" display="'Composições'!A1431" xr:uid="{A01A1F62-BB9A-4235-9C93-0895012B955A}"/>
    <hyperlink ref="A245" location="'Composições'!A1446" display="'Composições'!A1446" xr:uid="{C6759CD0-E39A-4F39-B207-AC8303A2C5DE}"/>
    <hyperlink ref="A246" location="'Composições'!A1461" display="'Composições'!A1461" xr:uid="{1B6D9A65-A665-46A6-B185-E9E4F668C83F}"/>
    <hyperlink ref="A247" location="'Composições'!A1476" display="'Composições'!A1476" xr:uid="{D8ECC9A6-5ECB-4F5C-BAE0-F28BF5F61808}"/>
    <hyperlink ref="A248" location="'Composições'!A1491" display="'Composições'!A1491" xr:uid="{9AF08F22-73E0-4610-849D-043051B24D43}"/>
    <hyperlink ref="A249" location="'Composições'!A1506" display="'Composições'!A1506" xr:uid="{D3611C3A-E9CD-4F68-8FDF-0AB5F3AA0C8B}"/>
    <hyperlink ref="A250" location="'Composições'!A1512" display="'Composições'!A1512" xr:uid="{4EBD4D87-A958-4024-B455-F008D42C333E}"/>
    <hyperlink ref="A251" location="'Composições'!A1518" display="'Composições'!A1518" xr:uid="{B9DFC416-0F55-47E6-A686-FC8AB06F8588}"/>
    <hyperlink ref="A252" location="'Composições'!A1524" display="'Composições'!A1524" xr:uid="{D157A4B1-AB02-4118-8E6D-9DFD08EB9E18}"/>
    <hyperlink ref="A253" location="'Composições'!A1530" display="'Composições'!A1530" xr:uid="{B3F0C03A-A81D-4D90-88DF-0D24DFB5859B}"/>
    <hyperlink ref="A254" location="'Composições'!A1536" display="'Composições'!A1536" xr:uid="{4236953B-8E5E-4FA8-B157-3396741CAEE3}"/>
    <hyperlink ref="A255" location="'Composições'!A1543" display="'Composições'!A1543" xr:uid="{4451D940-369D-461B-A225-66DE8A2FF37F}"/>
    <hyperlink ref="A256" location="'Composições'!A1550" display="'Composições'!A1550" xr:uid="{5FB2FBE8-7ED5-4E96-8261-5595B159C735}"/>
    <hyperlink ref="A257" location="'Composições'!A1557" display="'Composições'!A1557" xr:uid="{96E9F94F-425A-48F4-BDB7-08091B8C21A0}"/>
    <hyperlink ref="A258" location="'Composições'!A1564" display="'Composições'!A1564" xr:uid="{BF4E0023-4CD2-4446-B3BD-717FEA67B85E}"/>
    <hyperlink ref="A259" location="'Composições'!A1579" display="'Composições'!A1579" xr:uid="{6DFB4201-78A2-4485-AA46-0786D4F9E24B}"/>
    <hyperlink ref="A260" location="'Composições'!A1586" display="'Composições'!A1586" xr:uid="{507F8CF9-B214-41C5-8AC4-029339C31844}"/>
    <hyperlink ref="A261" location="'Composições'!A1593" display="'Composições'!A1593" xr:uid="{C15B2D9D-6B8D-4AC1-BCEF-71CF9B3A69C1}"/>
    <hyperlink ref="A262" location="'Composições'!A1600" display="'Composições'!A1600" xr:uid="{B9912970-B8ED-4B50-99FA-6AB67A33CAD9}"/>
    <hyperlink ref="A263" location="'Composições'!A1607" display="'Composições'!A1607" xr:uid="{97755AE0-31EF-435E-95EA-C80C1C124924}"/>
    <hyperlink ref="A264" location="'Composições'!A1612" display="'Composições'!A1612" xr:uid="{FF5A8686-A280-47E4-B700-55084B8432EA}"/>
    <hyperlink ref="A265" location="'Composições'!A1618" display="'Composições'!A1618" xr:uid="{961DE4F7-DE96-4557-9964-DC08F7B6D5B0}"/>
    <hyperlink ref="A266" location="'Composições'!A1624" display="'Composições'!A1624" xr:uid="{CB8E43B2-CF51-46CC-8A26-905C36BE29F4}"/>
    <hyperlink ref="A267" location="'Composições'!A1629" display="'Composições'!A1629" xr:uid="{26D70AA5-9A27-49B5-9D88-2D198BCBA0D5}"/>
    <hyperlink ref="A268" location="'Composições'!A1635" display="'Composições'!A1635" xr:uid="{2AF7A53D-FA4C-4C17-84A2-444C36E4EBB1}"/>
    <hyperlink ref="A269" location="'Composições'!A1641" display="'Composições'!A1641" xr:uid="{51A947D9-2D54-4419-9F2D-7F39F5D3E1E6}"/>
    <hyperlink ref="A270" location="'Composições'!A1647" display="'Composições'!A1647" xr:uid="{50CC1023-BE64-4587-B00B-6EBB6E9F820F}"/>
    <hyperlink ref="A271" location="'Composições'!A1653" display="'Composições'!A1653" xr:uid="{FF8C2A9F-4C6B-4A97-8071-19CBE25709AA}"/>
    <hyperlink ref="A272" location="'Composições'!A1658" display="'Composições'!A1658" xr:uid="{B1E89C15-B925-47EA-BDCB-BA14434E1023}"/>
    <hyperlink ref="A273" location="'Composições'!A1663" display="'Composições'!A1663" xr:uid="{2313B720-922D-4098-8350-5DB156ABF8D2}"/>
    <hyperlink ref="A274" location="'Composições'!A1668" display="'Composições'!A1668" xr:uid="{6304D3DD-1096-4211-97EE-5F786263FF80}"/>
    <hyperlink ref="A275" location="'Composições'!A1674" display="'Composições'!A1674" xr:uid="{A2341B17-CD5A-4BE2-8A05-A962BDC232E6}"/>
    <hyperlink ref="A276" location="'Composições'!A1681" display="'Composições'!A1681" xr:uid="{2812BAED-51BE-4EEB-9B5E-7A910C8ABF21}"/>
    <hyperlink ref="A277" location="'Composições'!A1688" display="'Composições'!A1688" xr:uid="{25A292AA-36E0-4A93-AB0A-E9DAC1B593A4}"/>
    <hyperlink ref="A278" location="'Composições'!A1694" display="'Composições'!A1694" xr:uid="{628BD6FD-DEF1-46F6-81F4-ACC9361EE7D0}"/>
    <hyperlink ref="A279" location="'Composições'!A1702" display="'Composições'!A1702" xr:uid="{89834BB5-2818-4816-B75E-386D157ECD56}"/>
    <hyperlink ref="A280" location="'Composições'!A1712" display="'Composições'!A1712" xr:uid="{BE7087CD-3980-4A4D-BA12-9E8BCA636FE9}"/>
    <hyperlink ref="A281" location="'Composições'!A1722" display="'Composições'!A1722" xr:uid="{0F3FA281-1F05-4735-93E8-2882611FAE81}"/>
    <hyperlink ref="A282" location="'Composições'!A1732" display="'Composições'!A1732" xr:uid="{AA0C3E8A-07E0-4029-A6B0-6652EB84ABAE}"/>
    <hyperlink ref="A283" location="'Composições'!A1742" display="'Composições'!A1742" xr:uid="{BFD89C82-B7A9-44C3-AA81-369441B060AE}"/>
    <hyperlink ref="A284" location="'Composições'!A1749" display="'Composições'!A1749" xr:uid="{2CB805D0-699D-44F4-BCE0-854576E5947F}"/>
    <hyperlink ref="A285" location="'Composições'!A1756" display="'Composições'!A1756" xr:uid="{B252248E-95BA-442C-9C82-3508B831D585}"/>
    <hyperlink ref="A286" location="'Composições'!A1763" display="'Composições'!A1763" xr:uid="{0032223E-0FDE-4ADC-9107-77C1878C2B2C}"/>
    <hyperlink ref="A287" location="'Composições'!A1770" display="'Composições'!A1770" xr:uid="{31CCD5C8-8C3D-478A-A7FC-BBCC8E502741}"/>
    <hyperlink ref="A288" location="'Composições'!A1777" display="'Composições'!A1777" xr:uid="{9E05E231-12E1-4E6F-934F-5EF79B5ECD92}"/>
    <hyperlink ref="A289" location="'Composições'!A1784" display="'Composições'!A1784" xr:uid="{E68A35B8-D869-4403-806C-F7122AFFD217}"/>
    <hyperlink ref="A290" location="'Composições'!A1791" display="'Composições'!A1791" xr:uid="{5EDD0AB2-CCD0-4973-887C-8AB52E034CB7}"/>
    <hyperlink ref="A291" location="'Composições'!A1798" display="'Composições'!A1798" xr:uid="{A5C8CD49-D65B-4B08-A177-4357CF754195}"/>
    <hyperlink ref="A292" location="'Composições'!A1811" display="'Composições'!A1811" xr:uid="{A0667379-DA50-4F0D-BF03-F2F9F9EC5260}"/>
    <hyperlink ref="A293" location="'Composições'!A1822" display="'Composições'!A1822" xr:uid="{123BA2AD-546C-41A5-B6E5-C80202BADA62}"/>
    <hyperlink ref="A294" location="'Composições'!A1835" display="'Composições'!A1835" xr:uid="{90591CFC-1EF7-4D9B-A0B5-E4B31E6A4405}"/>
    <hyperlink ref="A295" location="'Composições'!A1848" display="'Composições'!A1848" xr:uid="{4227E644-9C42-45BE-8103-E26565274E62}"/>
    <hyperlink ref="A296" location="'Composições'!A1859" display="'Composições'!A1859" xr:uid="{B9C42317-1EAE-4032-8D50-B379D69419D8}"/>
    <hyperlink ref="A297" location="'Composições'!A1870" display="'Composições'!A1870" xr:uid="{0E7D73D4-9E26-476A-9D94-3A70F1CB6218}"/>
    <hyperlink ref="A298" location="'Composições'!A1881" display="'Composições'!A1881" xr:uid="{E3834FD2-5E0B-4351-933B-83FE928FF2E5}"/>
    <hyperlink ref="A299" location="'Composições'!A1886" display="'Composições'!A1886" xr:uid="{5E561D47-A482-43D8-AE63-DFFB900C73BE}"/>
    <hyperlink ref="A300" location="'Composições'!A1891" display="'Composições'!A1891" xr:uid="{3A4550A8-147C-441A-9012-347E834741A9}"/>
    <hyperlink ref="A301" location="'Composições'!A1897" display="'Composições'!A1897" xr:uid="{D79FCBEE-B900-4302-8A23-F15B6E4E3B6D}"/>
    <hyperlink ref="A302" location="'Composições'!A1903" display="'Composições'!A1903" xr:uid="{D1D8A76A-BB02-41F5-AA19-A53EC26D8EE2}"/>
    <hyperlink ref="A303" location="'Composições'!A1910" display="'Composições'!A1910" xr:uid="{494DC0B3-28AB-4E3A-B052-744BF2C0C225}"/>
    <hyperlink ref="A304" location="'Composições'!A1916" display="'Composições'!A1916" xr:uid="{2C94D271-FFEA-4733-8F8D-A02FD5A29761}"/>
    <hyperlink ref="A305" location="'Composições'!A1922" display="'Composições'!A1922" xr:uid="{794B941F-6BE7-40AE-BBC6-5AE7FE66ED6D}"/>
    <hyperlink ref="A306" location="'Composições'!A1928" display="'Composições'!A1928" xr:uid="{46FB4143-ADC8-4426-8592-1776845A5CB8}"/>
    <hyperlink ref="A307" location="'Composições'!A1934" display="'Composições'!A1934" xr:uid="{B382EE5F-1891-49E4-8E5A-7A521A1F65E6}"/>
    <hyperlink ref="A308" location="'Composições'!A1940" display="'Composições'!A1940" xr:uid="{B382F4EE-4CD1-4403-81AA-EC4EB1B634B6}"/>
    <hyperlink ref="A309" location="'Composições'!A1946" display="'Composições'!A1946" xr:uid="{CF37E1AE-9B9B-4E26-B56E-BEAE727954BE}"/>
    <hyperlink ref="A310" location="'Composições'!A1952" display="'Composições'!A1952" xr:uid="{33131C9D-19D8-409C-BD07-9BE2D63E95E9}"/>
    <hyperlink ref="A311" location="'Composições'!A1958" display="'Composições'!A1958" xr:uid="{34A4C167-B832-41DD-BE3D-894DC10D44AB}"/>
    <hyperlink ref="A312" location="'Composições'!A1964" display="'Composições'!A1964" xr:uid="{B68A6399-C354-4154-8A5F-D5322983B743}"/>
    <hyperlink ref="A313" location="'Composições'!A1970" display="'Composições'!A1970" xr:uid="{475D824C-F407-43A1-AB85-056B00D05DD8}"/>
    <hyperlink ref="A314" location="'Composições'!A1976" display="'Composições'!A1976" xr:uid="{302D4190-1945-4EE1-8DD8-3971C8B33B7A}"/>
    <hyperlink ref="A315" location="'Composições'!A1982" display="'Composições'!A1982" xr:uid="{41BE26D8-9670-4D6B-8C24-3F1261AF4B1C}"/>
    <hyperlink ref="A316" location="'Composições'!A1987" display="'Composições'!A1987" xr:uid="{50B4DBBF-7EF5-4E69-8E32-B51E50748B31}"/>
    <hyperlink ref="A317" location="'Composições'!A1992" display="'Composições'!A1992" xr:uid="{36781B78-8327-4638-BB54-C967CB6EFBF7}"/>
    <hyperlink ref="A318" location="'Composições'!A1997" display="'Composições'!A1997" xr:uid="{2698F481-70DE-41DA-A629-1D9B76F559E2}"/>
    <hyperlink ref="A319" location="'Composições'!A2003" display="'Composições'!A2003" xr:uid="{38B623F2-6538-4CA0-A81A-226B1F400C3E}"/>
    <hyperlink ref="A320" location="'Composições'!A2008" display="'Composições'!A2008" xr:uid="{896F259A-1E9A-4000-AA3A-A43DC51117A1}"/>
    <hyperlink ref="A321" location="'Composições'!A2013" display="'Composições'!A2013" xr:uid="{9C52548F-03CE-4C26-B032-FD0F6715559F}"/>
    <hyperlink ref="A322" location="'Composições'!A2020" display="'Composições'!A2020" xr:uid="{6AF1ED7E-D900-4B1E-B8F7-5656AF269DEB}"/>
    <hyperlink ref="A323" location="'Composições'!A2026" display="'Composições'!A2026" xr:uid="{10A783A0-A680-4F14-A813-78A803538C72}"/>
    <hyperlink ref="A324" location="'Composições'!A2032" display="'Composições'!A2032" xr:uid="{D4080D1E-1039-4E2B-AE3A-7DAECDE2E67D}"/>
    <hyperlink ref="A325" location="'Composições'!A2039" display="'Composições'!A2039" xr:uid="{D4E34429-B402-4B7E-A1B1-8B624C3145D7}"/>
    <hyperlink ref="A326" location="'Composições'!A2046" display="'Composições'!A2046" xr:uid="{CCFAC5F9-05EB-4EC1-B0E0-5FB72A8DA280}"/>
    <hyperlink ref="A327" location="'Composições'!A2054" display="'Composições'!A2054" xr:uid="{F68F35D6-AEE4-4D77-8B92-CA0A1144F7CA}"/>
    <hyperlink ref="A328" location="'Composições'!A2062" display="'Composições'!A2062" xr:uid="{8714FFDE-800C-4FB7-BBFE-3F326063DC1D}"/>
    <hyperlink ref="A329" location="'Composições'!A2069" display="'Composições'!A2069" xr:uid="{12364B88-4962-4C26-B363-CBA55EFF6740}"/>
    <hyperlink ref="A330" location="'Composições'!A2076" display="'Composições'!A2076" xr:uid="{42955773-23B4-4925-84E5-4405DD529946}"/>
    <hyperlink ref="A331" location="'Composições'!A2083" display="'Composições'!A2083" xr:uid="{155BF6B7-582A-425D-8AB8-1BCCA6EFF6D0}"/>
    <hyperlink ref="A332" location="'Composições'!A2090" display="'Composições'!A2090" xr:uid="{8D0EC686-684F-4AC6-B42F-7B596EB7C36B}"/>
    <hyperlink ref="A333" location="'Composições'!A2096" display="'Composições'!A2096" xr:uid="{D598CDFF-FFC4-4EFE-A4A2-D3425E5EE0AE}"/>
    <hyperlink ref="A334" location="'Composições'!A2104" display="'Composições'!A2104" xr:uid="{1626A85E-0B03-4B33-AD61-AF2125E2DEAE}"/>
    <hyperlink ref="A335" location="'Composições'!A2112" display="'Composições'!A2112" xr:uid="{5B9207E4-536E-4606-BEE0-5E3A477DADF2}"/>
    <hyperlink ref="A336" location="'Composições'!A2120" display="'Composições'!A2120" xr:uid="{E2C7A3E8-4E7D-4AF3-BD04-A6CA19EE3B80}"/>
    <hyperlink ref="A337" location="'Composições'!A2128" display="'Composições'!A2128" xr:uid="{6D249F5D-9C2B-48C9-81C7-D779130A28BB}"/>
    <hyperlink ref="A338" location="'Composições'!A2136" display="'Composições'!A2136" xr:uid="{80EC3CFB-08CA-4DD1-8900-C5221825FBBD}"/>
    <hyperlink ref="A339" location="'Composições'!A2144" display="'Composições'!A2144" xr:uid="{C308E653-AC68-4831-B22B-B49E9F3F8537}"/>
    <hyperlink ref="A340" location="'Composições'!A2152" display="'Composições'!A2152" xr:uid="{9EACD03A-4147-4AC6-8C5A-A2C53A158EFC}"/>
    <hyperlink ref="A341" location="'Composições'!A2160" display="'Composições'!A2160" xr:uid="{2913FF55-31AF-4312-86BD-85874F4B9130}"/>
    <hyperlink ref="A342" location="'Composições'!A2168" display="'Composições'!A2168" xr:uid="{2575A2B0-B4D3-4F3D-9EEC-2774C6AC96DA}"/>
    <hyperlink ref="A343" location="'Composições'!A2176" display="'Composições'!A2176" xr:uid="{B82462FC-ABCF-47E4-91CF-8472E13342A7}"/>
    <hyperlink ref="A344" location="'Composições'!A2184" display="'Composições'!A2184" xr:uid="{9D1A9F4D-1F32-465E-A63E-31685198A2CB}"/>
    <hyperlink ref="A345" location="'Composições'!A2190" display="'Composições'!A2190" xr:uid="{6CBF815B-852A-4114-A357-21C3D1AD82BA}"/>
    <hyperlink ref="A346" location="'Composições'!A2196" display="'Composições'!A2196" xr:uid="{D4212428-37E4-403B-94AD-45F343CA8733}"/>
    <hyperlink ref="A347" location="'Composições'!A2202" display="'Composições'!A2202" xr:uid="{7F27875F-968E-4B3C-8CFF-E995769C5B4B}"/>
    <hyperlink ref="A348" location="'Composições'!A2208" display="'Composições'!A2208" xr:uid="{CCA5A457-1652-4BBA-9E6D-B95E7ECBFFD7}"/>
    <hyperlink ref="A349" location="'Composições'!A2214" display="'Composições'!A2214" xr:uid="{9C447DC5-381E-4F38-BE53-E5675AA5CF68}"/>
    <hyperlink ref="A350" location="'Composições'!A2222" display="'Composições'!A2222" xr:uid="{B8F8A67D-89DD-4E15-B4CD-F09F01ABE938}"/>
    <hyperlink ref="A351" location="'Composições'!A2230" display="'Composições'!A2230" xr:uid="{361E0D6F-BC3F-4000-9C7E-6673FC55DD1A}"/>
    <hyperlink ref="A352" location="'Composições'!A2238" display="'Composições'!A2238" xr:uid="{F6DAE264-E71C-474D-A399-A543393DD105}"/>
    <hyperlink ref="A353" location="'Composições'!A2246" display="'Composições'!A2246" xr:uid="{EACC8255-155E-4166-B1B7-CD4AD3221257}"/>
    <hyperlink ref="A354" location="'Composições'!A2254" display="'Composições'!A2254" xr:uid="{252109FC-B9A3-4D14-8810-7517747F0AC2}"/>
    <hyperlink ref="A355" location="'Composições'!A2262" display="'Composições'!A2262" xr:uid="{0EC924DE-12D8-451E-AFC5-CB957CE75B69}"/>
    <hyperlink ref="A356" location="'Composições'!A2270" display="'Composições'!A2270" xr:uid="{5050BE24-DF7E-4249-86D0-5C942ADEE0CE}"/>
    <hyperlink ref="A359" location="'Composições'!A2278" display="'Composições'!A2278" xr:uid="{6F647718-7A1D-4F9F-B4BF-19D98B25FD10}"/>
    <hyperlink ref="A360" location="'Composições'!A2283" display="'Composições'!A2283" xr:uid="{ABC82273-F07E-40D6-A646-48FF2346E816}"/>
    <hyperlink ref="A361" location="'Composições'!A2290" display="'Composições'!A2290" xr:uid="{C1978818-452B-4875-8453-977185EC1937}"/>
    <hyperlink ref="A362" location="'Composições'!A2297" display="'Composições'!A2297" xr:uid="{98C921FF-DBDE-42D4-8C52-004B1EB3C10A}"/>
    <hyperlink ref="A363" location="'Composições'!A2303" display="'Composições'!A2303" xr:uid="{230A1451-141A-4A6B-AA70-0ADAC72050E9}"/>
    <hyperlink ref="A364" location="'Composições'!A2309" display="'Composições'!A2309" xr:uid="{CF1505FB-AD25-42B6-9201-2E5DEAE16F58}"/>
    <hyperlink ref="A365" location="'Composições'!A2323" display="'Composições'!A2323" xr:uid="{83235990-7969-46E3-8A34-76924CA61776}"/>
    <hyperlink ref="A366" location="'Composições'!A2329" display="'Composições'!A2329" xr:uid="{273A3E0C-8921-46B0-B0F6-CA67E5BF0FF0}"/>
    <hyperlink ref="A367" location="'Composições'!A2339" display="'Composições'!A2339" xr:uid="{BA363F2C-22F4-4EFB-8123-56FB1818DB26}"/>
    <hyperlink ref="A368" location="'Composições'!A2349" display="'Composições'!A2349" xr:uid="{766D2146-191C-49F2-A4B0-1A508486693E}"/>
    <hyperlink ref="A369" location="'Composições'!A2359" display="'Composições'!A2359" xr:uid="{0A5862BB-55D6-4830-BB74-16F379B39152}"/>
    <hyperlink ref="A370" location="'Composições'!A2369" display="'Composições'!A2369" xr:uid="{8C502A70-D172-499D-97C7-F80C298AFD4D}"/>
    <hyperlink ref="A371" location="'Composições'!A2379" display="'Composições'!A2379" xr:uid="{5B15B83A-DDE7-4C58-8087-EEB0A8C1BC57}"/>
    <hyperlink ref="A372" location="'Composições'!A2386" display="'Composições'!A2386" xr:uid="{C1AC97CA-80D4-4BBC-AC2C-5ADB47AEB9C5}"/>
    <hyperlink ref="A373" location="'Composições'!A2393" display="'Composições'!A2393" xr:uid="{E949B18C-6DE8-4224-A416-EDE133D36E50}"/>
    <hyperlink ref="A374" location="'Composições'!A2399" display="'Composições'!A2399" xr:uid="{1485C389-4602-4C0C-A083-A64907B84C3F}"/>
    <hyperlink ref="A375" location="'Composições'!A2405" display="'Composições'!A2405" xr:uid="{BC110BFB-ADE3-4FB0-90A1-695B0D08BD82}"/>
    <hyperlink ref="A376" location="'Composições'!A2411" display="'Composições'!A2411" xr:uid="{3687EF1C-6605-4E24-9162-827D863112DA}"/>
    <hyperlink ref="A377" location="'Composições'!A2417" display="'Composições'!A2417" xr:uid="{F57B3CDD-9D1E-4393-8B8F-DBCAA55349E5}"/>
    <hyperlink ref="A378" location="'Composições'!A2422" display="'Composições'!A2422" xr:uid="{5A23143F-A0BF-438D-A62F-3C864253738E}"/>
    <hyperlink ref="A379" location="'Composições'!A2427" display="'Composições'!A2427" xr:uid="{7043CD16-8C03-4D40-8773-B42A08272821}"/>
    <hyperlink ref="A380" location="'Composições'!A2432" display="'Composições'!A2432" xr:uid="{07351337-9119-4460-B22F-4B24CD6EC4BF}"/>
    <hyperlink ref="A381" location="'Composições'!A2438" display="'Composições'!A2438" xr:uid="{8977F9DE-FABA-47B5-A32C-1583A1D02B7B}"/>
    <hyperlink ref="A382" location="'Composições'!A2446" display="'Composições'!A2446" xr:uid="{10E19875-B364-4253-A802-B7E70C8C123B}"/>
    <hyperlink ref="A383" location="'Composições'!A2453" display="'Composições'!A2453" xr:uid="{BD5D5ADB-1F71-4C27-BE9B-A89FE8B264B8}"/>
    <hyperlink ref="A384" location="'Composições'!A2459" display="'Composições'!A2459" xr:uid="{12731C39-9EDA-4E76-9963-504A609DF2D8}"/>
    <hyperlink ref="A385" location="'Composições'!A2466" display="'Composições'!A2466" xr:uid="{9E9502E8-93CA-42CA-AE90-8FD1576EC9CE}"/>
    <hyperlink ref="A410" location="'Composições'!A2472" display="'Composições'!A2472" xr:uid="{6B320D2D-0FBE-472A-A39C-B5F760AE99E3}"/>
    <hyperlink ref="A412" location="'Composições'!A2476" display="'Composições'!A2476" xr:uid="{9399E431-E9D6-4F58-8878-BE2F8EF1BDBE}"/>
    <hyperlink ref="A413" location="'Composições'!A2480" display="'Composições'!A2480" xr:uid="{C7C45DC2-B593-44C2-97F4-DC36AAD9EC49}"/>
    <hyperlink ref="A414" location="'Composições'!A2484" display="'Composições'!A2484" xr:uid="{F40DB3EC-9135-4339-9CF1-2544FA5DEEDA}"/>
    <hyperlink ref="A416" location="'Composições'!A2488" display="'Composições'!A2488" xr:uid="{416859C9-7B6F-4A0D-8C36-0E5F6A0FFCCD}"/>
    <hyperlink ref="A419" location="'Composições'!A2492" display="'Composições'!A2492" xr:uid="{DB42DBA4-06F0-4776-B6CD-81F150326773}"/>
    <hyperlink ref="A420" location="'Composições'!A2496" display="'Composições'!A2496" xr:uid="{FEC6ECD1-B4E3-4CEA-94EE-499CB6ACB0EC}"/>
    <hyperlink ref="A421" location="'Composições'!A2500" display="'Composições'!A2500" xr:uid="{9918D2AB-2E12-4126-99F8-A9EC3A3E2C71}"/>
    <hyperlink ref="A448" location="'Composições'!A2504" display="'Composições'!A2504" xr:uid="{F3453962-4205-4108-931F-B539B89D5C47}"/>
    <hyperlink ref="A472" location="'Composições'!A2508" display="'Composições'!A2508" xr:uid="{DC23B35B-1379-4439-9B4C-DCC38729229B}"/>
    <hyperlink ref="A473" location="'Composições'!A2512" display="'Composições'!A2512" xr:uid="{8734D395-2C36-4003-B9D8-48DE1AD0FA4C}"/>
    <hyperlink ref="A475" location="'Composições'!A2516" display="'Composições'!A2516" xr:uid="{9389001F-99C9-4E99-BC05-D96F978D9B93}"/>
    <hyperlink ref="A476" location="'Composições'!A2520" display="'Composições'!A2520" xr:uid="{7802268F-86B5-44D8-BB42-FDB2B9F642FC}"/>
    <hyperlink ref="A477" location="'Composições'!A2524" display="'Composições'!A2524" xr:uid="{259B1635-5984-4C76-8381-823741071B68}"/>
    <hyperlink ref="A494" location="'Composições'!A2528" display="'Composições'!A2528" xr:uid="{3CF072AA-2AC0-4A30-93BC-D7499AF233CF}"/>
    <hyperlink ref="A495" location="'Composições'!A2532" display="'Composições'!A2532" xr:uid="{1FF37DCA-CE0B-4F3B-876E-73611463CBDD}"/>
    <hyperlink ref="A496" location="'Composições'!A2536" display="'Composições'!A2536" xr:uid="{E5000329-4C3D-4D9E-87BC-7B3A88E984C5}"/>
    <hyperlink ref="A499" location="'Composições'!A2540" display="'Composições'!A2540" xr:uid="{136D09B6-D27C-4B2E-BB61-0955BB622271}"/>
    <hyperlink ref="A501" location="'Composições'!A2544" display="'Composições'!A2544" xr:uid="{90FABF5F-C3E3-4A98-B8F5-2EEC8DE2BA0E}"/>
    <hyperlink ref="A503" location="'Composições'!A2548" display="'Composições'!A2548" xr:uid="{CF7A2273-DE17-47A0-B877-714C4195C1A3}"/>
    <hyperlink ref="A505" location="'Composições'!A2552" display="'Composições'!A2552" xr:uid="{E06E9FBC-B466-4876-8133-4FEB45F90614}"/>
    <hyperlink ref="A506" location="'Composições'!A2556" display="'Composições'!A2556" xr:uid="{4D1FE600-B542-4A79-BD61-A0E4E775CB40}"/>
    <hyperlink ref="A507" location="'Composições'!A2560" display="'Composições'!A2560" xr:uid="{6AF34A2F-6375-473E-A409-AADEC2080605}"/>
    <hyperlink ref="A508" location="'Composições'!A2564" display="'Composições'!A2564" xr:uid="{C8C9FB5D-BF55-4057-8868-6FD1DEAC8423}"/>
    <hyperlink ref="A509" location="'Composições'!A2568" display="'Composições'!A2568" xr:uid="{F49C6818-2AB5-448B-8C73-CA0E815F276D}"/>
    <hyperlink ref="A510" location="'Composições'!A2572" display="'Composições'!A2572" xr:uid="{893C68DF-2844-4587-A9E3-A655F61AE6CA}"/>
    <hyperlink ref="A511" location="'Composições'!A2576" display="'Composições'!A2576" xr:uid="{857DEF0F-56CE-4AE1-920E-EBECA75C5BCC}"/>
    <hyperlink ref="A512" location="'Composições'!A2580" display="'Composições'!A2580" xr:uid="{BC1219AC-EDAD-40B4-8E5E-105E4951D8B0}"/>
    <hyperlink ref="A513" location="'Composições'!A2584" display="'Composições'!A2584" xr:uid="{3CD09627-B746-46DC-9524-240C9A78CDD2}"/>
    <hyperlink ref="A514" location="'Composições'!A2588" display="'Composições'!A2588" xr:uid="{0A1A49D3-826E-4841-B1CA-9A53A555423D}"/>
    <hyperlink ref="A515" location="'Composições'!A2592" display="'Composições'!A2592" xr:uid="{E1BE4D7F-A072-4441-AFC3-DDF78D47C347}"/>
    <hyperlink ref="A516" location="'Composições'!A2596" display="'Composições'!A2596" xr:uid="{190C3B57-5AF4-4530-99AE-8F7FF06132E9}"/>
    <hyperlink ref="A517" location="'Composições'!A2600" display="'Composições'!A2600" xr:uid="{C62E8D33-559D-48BC-BBDA-665EC12FC84A}"/>
    <hyperlink ref="A518" location="'Composições'!A2604" display="'Composições'!A2604" xr:uid="{7292450A-D88B-4D48-A93C-B927DF6C324C}"/>
    <hyperlink ref="A519" location="'Composições'!A2608" display="'Composições'!A2608" xr:uid="{ECBED2EF-8A8C-46CC-9A64-50CF3D8DE939}"/>
    <hyperlink ref="A562" location="'Composições'!A2612" display="'Composições'!A2612" xr:uid="{9E1CBFCA-AA06-4831-A541-ED41672A6FEC}"/>
    <hyperlink ref="A564" location="'Composições'!A2616" display="'Composições'!A2616" xr:uid="{067C27C3-696F-4CC7-BA4E-D6B182921BBF}"/>
    <hyperlink ref="A566" location="'Composições'!A2620" display="'Composições'!A2620" xr:uid="{29806FCD-A870-436B-B48E-EC7E32E55BC5}"/>
    <hyperlink ref="A567" location="'Composições'!A2624" display="'Composições'!A2624" xr:uid="{F4C7B686-AF2D-4495-962E-98F9223D7BB0}"/>
    <hyperlink ref="A568" location="'Composições'!A2628" display="'Composições'!A2628" xr:uid="{676D2A15-9128-4390-B6E1-53D629BB6923}"/>
    <hyperlink ref="A569" location="'Composições'!A2632" display="'Composições'!A2632" xr:uid="{66A4FAA6-3735-4DA5-803E-1B9491CA1C17}"/>
    <hyperlink ref="A570" location="'Composições'!A2636" display="'Composições'!A2636" xr:uid="{8AB86C9A-FDB1-49C7-84F2-095961359780}"/>
    <hyperlink ref="A571" location="'Composições'!A2640" display="'Composições'!A2640" xr:uid="{8CE62709-4E5D-4A1C-B3C1-97FAD671A611}"/>
    <hyperlink ref="A572" location="'Composições'!A2644" display="'Composições'!A2644" xr:uid="{CA7075B4-6D89-429F-89D1-DE359A3EE190}"/>
    <hyperlink ref="A573" location="'Composições'!A2648" display="'Composições'!A2648" xr:uid="{A847F989-922D-4C97-ABAD-110AC18E495D}"/>
    <hyperlink ref="A574" location="'Composições'!A2656" display="'Composições'!A2656" xr:uid="{06D89A99-B888-472F-80D7-D6A368120378}"/>
    <hyperlink ref="A575" location="'Composições'!A2664" display="'Composições'!A2664" xr:uid="{C0C4629E-6ECF-461B-BFE7-4EEE09479B43}"/>
    <hyperlink ref="A576" location="'Composições'!A2672" display="'Composições'!A2672" xr:uid="{E1EA05D5-5B1E-4550-83A7-2D41BC11699E}"/>
    <hyperlink ref="A577" location="'Composições'!A2676" display="'Composições'!A2676" xr:uid="{8917EE92-AE71-4875-B8C0-93573CBD408F}"/>
    <hyperlink ref="A578" location="'Composições'!A2680" display="'Composições'!A2680" xr:uid="{34F3106F-35A2-4751-8696-AEB41915F3B5}"/>
    <hyperlink ref="A579" location="'Composições'!A2684" display="'Composições'!A2684" xr:uid="{F90F4AED-CC39-4977-A01D-9C8BFC41BA42}"/>
    <hyperlink ref="A580" location="'Composições'!A2688" display="'Composições'!A2688" xr:uid="{5024F8F6-1826-43A4-B7CE-FA2F63E4AA28}"/>
    <hyperlink ref="A581" location="'Composições'!A2692" display="'Composições'!A2692" xr:uid="{BBD29ED9-F838-4A30-ABF3-BCD847FFBEBC}"/>
    <hyperlink ref="A582" location="'Composições'!A2696" display="'Composições'!A2696" xr:uid="{6B6F37BE-99EA-4AAB-A03C-2450E5EF3EA1}"/>
    <hyperlink ref="A583" location="'Composições'!A2700" display="'Composições'!A2700" xr:uid="{51E76167-3089-4371-8F02-1EA2EBDD9811}"/>
    <hyperlink ref="A584" location="'Composições'!A2704" display="'Composições'!A2704" xr:uid="{4EB28AFA-BF89-4A8C-A664-54A8C8762B78}"/>
    <hyperlink ref="A585" location="'Composições'!A2708" display="'Composições'!A2708" xr:uid="{A99C0BE1-9959-42E6-A84F-D549D70D1C3F}"/>
    <hyperlink ref="A586" location="'Composições'!A2712" display="'Composições'!A2712" xr:uid="{1D0E248D-87AB-4796-8443-52E08CEC517C}"/>
    <hyperlink ref="A587" location="'Composições'!A2716" display="'Composições'!A2716" xr:uid="{A48B5D90-51B9-4D31-B639-2E530C10F426}"/>
    <hyperlink ref="A588" location="'Composições'!A2720" display="'Composições'!A2720" xr:uid="{1F8EAF69-B1BC-4D08-8C71-519BD3550E6F}"/>
    <hyperlink ref="A593" location="'Composições'!A2724" display="'Composições'!A2724" xr:uid="{6E7BDA1D-47ED-4FB9-B706-E697552A77A5}"/>
    <hyperlink ref="A597" location="'Composições'!A2728" display="'Composições'!A2728" xr:uid="{07EBEBA6-326F-4A74-AFCF-BB8CFDE70A80}"/>
    <hyperlink ref="A686" location="'Composições'!A2732" display="'Composições'!A2732" xr:uid="{F6D857A0-5F26-4BD3-A2A3-21F0CE2738AD}"/>
    <hyperlink ref="A713" location="'Composições'!A2736" display="'Composições'!A2736" xr:uid="{DB0F59F3-2374-4600-BB6D-735B3213EAF1}"/>
    <hyperlink ref="A714" location="'Composições'!A2742" display="'Composições'!A2742" xr:uid="{F2D5FA30-80B2-468F-B1B8-E262DF839505}"/>
    <hyperlink ref="A715" location="'Composições'!A2748" display="'Composições'!A2748" xr:uid="{3FAFE608-37A4-4B4F-BA54-E2CC4A3F3312}"/>
    <hyperlink ref="A716" location="'Composições'!A2754" display="'Composições'!A2754" xr:uid="{AAB13C44-96AC-4047-8D67-2FFADA8681EC}"/>
    <hyperlink ref="A717" location="'Composições'!A2760" display="'Composições'!A2760" xr:uid="{F660F16A-C7E9-4C4E-B441-4519D7BA0D00}"/>
    <hyperlink ref="A718" location="'Composições'!A2766" display="'Composições'!A2766" xr:uid="{E032C9A2-DF0F-4D77-B828-95346D755497}"/>
    <hyperlink ref="A719" location="'Composições'!A2772" display="'Composições'!A2772" xr:uid="{DA4A8DEB-C711-4AED-972F-F023E301AA66}"/>
    <hyperlink ref="A720" location="'Composições'!A2778" display="'Composições'!A2778" xr:uid="{42C2EE94-8ABB-4962-AE83-EF88B1647902}"/>
    <hyperlink ref="A721" location="'Composições'!A2784" display="'Composições'!A2784" xr:uid="{358AA995-68F7-4463-9E5A-A4AA19FC58A4}"/>
    <hyperlink ref="A722" location="'Composições'!A2790" display="'Composições'!A2790" xr:uid="{AB5C245A-B693-4169-8F05-11272B66447D}"/>
    <hyperlink ref="A723" location="'Composições'!A2796" display="'Composições'!A2796" xr:uid="{593E5538-070F-48CE-BCE5-3D7CC72FA620}"/>
    <hyperlink ref="A733" location="'Composições'!A2800" display="'Composições'!A2800" xr:uid="{C800DB13-5BB9-4287-A74C-92593C6B1309}"/>
    <hyperlink ref="A742" location="'Composições'!A2804" display="'Composições'!A2804" xr:uid="{E0E4FCD3-D167-49D9-AC05-2C4E854AD83C}"/>
    <hyperlink ref="A750" location="'Composições'!A2808" display="'Composições'!A2808" xr:uid="{95C15152-5590-4B61-A060-EE5D5810F3D0}"/>
    <hyperlink ref="A751" location="'Composições'!A2812" display="'Composições'!A2812" xr:uid="{EF13DC69-2819-4581-882B-8430072D602D}"/>
    <hyperlink ref="A774" location="'Composições'!A2816" display="'Composições'!A2816" xr:uid="{360E88E4-83A0-4688-9308-C6795A690EFB}"/>
    <hyperlink ref="A775" location="'Composições'!A2820" display="'Composições'!A2820" xr:uid="{4B3E9EEF-B57C-405C-A08A-25F349E60D0A}"/>
    <hyperlink ref="A777" location="'Composições'!A2824" display="'Composições'!A2824" xr:uid="{0440AE8B-4EA0-40B9-A8C5-F84F9D6EC955}"/>
    <hyperlink ref="A819" location="'Composições'!A2828" display="'Composições'!A2828" xr:uid="{ACBCE9F6-7046-4360-9BCB-3AE33F4AE392}"/>
    <hyperlink ref="A820" location="'Composições'!A2832" display="'Composições'!A2832" xr:uid="{BC28D2E5-C147-479D-AAED-EFE3E3F37C38}"/>
    <hyperlink ref="A833" location="'Composições'!A2836" display="'Composições'!A2836" xr:uid="{81200739-DDAA-4CDF-B513-EF336EC7BA68}"/>
    <hyperlink ref="A834" location="'Composições'!A2840" display="'Composições'!A2840" xr:uid="{BA1A485D-7639-458F-9143-A6578204DEAD}"/>
    <hyperlink ref="A845" location="'Composições'!A2844" display="'Composições'!A2844" xr:uid="{1BA1915E-1F1B-46A9-A8EC-FF4F3A4F921A}"/>
    <hyperlink ref="A846" location="'Composições'!A2848" display="'Composições'!A2848" xr:uid="{5F5132F4-A45E-49FD-8BCB-F04D2F77CE99}"/>
    <hyperlink ref="A849" location="'Composições'!A2852" display="'Composições'!A2852" xr:uid="{B0369E8C-62C0-4B43-8B79-B506B6BA79B4}"/>
    <hyperlink ref="A850" location="'Composições'!A2857" display="'Composições'!A2857" xr:uid="{E9056B3B-27A3-4897-BC05-274CB7E8BC15}"/>
    <hyperlink ref="A851" location="'Composições'!A2867" display="'Composições'!A2867" xr:uid="{D1568D08-4075-4C8C-AD69-DE16C5CD41E0}"/>
    <hyperlink ref="A852" location="'Composições'!A2873" display="'Composições'!A2873" xr:uid="{C31497F2-2E4E-4633-8E15-1C7CCCDCC5F9}"/>
    <hyperlink ref="A853" location="'Composições'!A2878" display="'Composições'!A2878" xr:uid="{C23F64FA-65E7-44AA-99DF-24CE4A2E9188}"/>
    <hyperlink ref="A854" location="'Composições'!A2883" display="'Composições'!A2883" xr:uid="{BA62E490-F132-4D43-8915-D2BB5B341C78}"/>
    <hyperlink ref="A855" location="'Composições'!A2893" display="'Composições'!A2893" xr:uid="{89E0709F-94F5-40EB-B610-1ABFE30AB3FB}"/>
    <hyperlink ref="A856" location="'Composições'!A2898" display="'Composições'!A2898" xr:uid="{D97C622F-26B7-4187-9252-C0171188D18E}"/>
    <hyperlink ref="A857" location="'Composições'!A2903" display="'Composições'!A2903" xr:uid="{D5245030-9191-4454-A02C-03ACAD5E6BE5}"/>
    <hyperlink ref="A858" location="'Composições'!A2908" display="'Composições'!A2908" xr:uid="{7EEA6844-9663-4914-B4A1-15732B0AE562}"/>
    <hyperlink ref="A859" location="'Composições'!A2915" display="'Composições'!A2915" xr:uid="{3A805CC4-6A4D-439E-A9CD-BE44C89D42FA}"/>
    <hyperlink ref="A860" location="'Composições'!A2920" display="'Composições'!A2920" xr:uid="{03EE7339-80C7-4E9B-9A65-DE2183EF5965}"/>
    <hyperlink ref="A861" location="'Composições'!A2925" display="'Composições'!A2925" xr:uid="{4F4BEC7C-6297-42A8-979E-8B3FD3790090}"/>
    <hyperlink ref="A862" location="'Composições'!A2930" display="'Composições'!A2930" xr:uid="{78CC192B-7643-4761-BBAF-0570C8E866F6}"/>
    <hyperlink ref="A863" location="'Composições'!A2935" display="'Composições'!A2935" xr:uid="{16F6F471-58E0-45CB-A66C-98E944024833}"/>
    <hyperlink ref="A864" location="'Composições'!A2940" display="'Composições'!A2940" xr:uid="{8C7AE2AF-0E2D-432F-A6DE-EE0EAFADE681}"/>
    <hyperlink ref="A865" location="'Composições'!A2945" display="'Composições'!A2945" xr:uid="{722FCE1C-67E2-4550-956B-DFE8DC232D1E}"/>
    <hyperlink ref="A866" location="'Composições'!A2950" display="'Composições'!A2950" xr:uid="{753604D6-769A-480E-8E7F-63F74E831FD0}"/>
    <hyperlink ref="A867" location="'Composições'!A2955" display="'Composições'!A2955" xr:uid="{1862E3DE-115F-4FF9-AD9A-0212E97689A0}"/>
    <hyperlink ref="A868" location="'Composições'!A2962" display="'Composições'!A2962" xr:uid="{493FE652-CC06-4FFD-A34C-184E2B4E71FF}"/>
    <hyperlink ref="A869" location="'Composições'!A2967" display="'Composições'!A2967" xr:uid="{7D187FB0-ACCA-4F38-8DDA-F828BA3056CA}"/>
    <hyperlink ref="A870" location="'Composições'!A2972" display="'Composições'!A2972" xr:uid="{AE321288-B027-46D6-AF08-A67F344CF6B0}"/>
    <hyperlink ref="A871" location="'Composições'!A2977" display="'Composições'!A2977" xr:uid="{13820063-0304-42A4-A1AA-E3E61031BC92}"/>
    <hyperlink ref="A872" location="'Composições'!A2985" display="'Composições'!A2985" xr:uid="{88DD2942-B64B-4A26-9BE4-75772C2F8050}"/>
    <hyperlink ref="A873" location="'Composições'!A2993" display="'Composições'!A2993" xr:uid="{876B7A03-BF60-44AB-8653-46305B08B247}"/>
    <hyperlink ref="A874" location="'Composições'!A3001" display="'Composições'!A3001" xr:uid="{17011F26-1A10-4936-A554-E04FD9089769}"/>
    <hyperlink ref="A875" location="'Composições'!A3009" display="'Composições'!A3009" xr:uid="{04A7416E-CC05-49AC-AF1E-36711B61258A}"/>
    <hyperlink ref="A876" location="'Composições'!A3017" display="'Composições'!A3017" xr:uid="{C537E887-1267-49FF-9D4A-A7069859BADA}"/>
    <hyperlink ref="A877" location="'Composições'!A3022" display="'Composições'!A3022" xr:uid="{3B6107F8-2ACC-4F77-B950-69252A625CC5}"/>
    <hyperlink ref="A878" location="'Composições'!A3027" display="'Composições'!A3027" xr:uid="{68F0C003-D173-483C-BF08-987EB161E43F}"/>
    <hyperlink ref="A879" location="'Composições'!A3032" display="'Composições'!A3032" xr:uid="{621A1C71-1174-4171-84D0-8B9A9304A16A}"/>
    <hyperlink ref="A880" location="'Composições'!A3037" display="'Composições'!A3037" xr:uid="{52B62190-DE7E-4980-A1DF-BFF5CEE444E6}"/>
    <hyperlink ref="A881" location="'Composições'!A3042" display="'Composições'!A3042" xr:uid="{6EAB00DA-2B0A-45A5-9B64-3C01B54510AA}"/>
    <hyperlink ref="A882" location="'Composições'!A3047" display="'Composições'!A3047" xr:uid="{C8165898-5EF9-460C-BD85-D9407D393F12}"/>
    <hyperlink ref="A883" location="'Composições'!A3052" display="'Composições'!A3052" xr:uid="{93B80A8D-F2AD-4F6B-8466-1A73F32F84A7}"/>
    <hyperlink ref="A884" location="'Composições'!A3057" display="'Composições'!A3057" xr:uid="{D85F297C-0986-4E32-9540-61549BF42D3F}"/>
    <hyperlink ref="A885" location="'Composições'!A3062" display="'Composições'!A3062" xr:uid="{B8A41BC5-7C21-469F-B266-4A1F08711853}"/>
    <hyperlink ref="A886" location="'Composições'!A3067" display="'Composições'!A3067" xr:uid="{9B1E8D96-0956-4B72-B10A-AE8A03227BE9}"/>
    <hyperlink ref="A888" location="'Composições'!A3077" display="'Composições'!A3077" xr:uid="{031AA7DD-B9C4-4D47-94DC-46B04CFC29EE}"/>
    <hyperlink ref="A889" location="'Composições'!A3082" display="'Composições'!A3082" xr:uid="{4A8CBA52-8011-44F2-8254-CA617A6C1E92}"/>
    <hyperlink ref="A890" location="'Composições'!A3087" display="'Composições'!A3087" xr:uid="{304035F9-3B44-460A-A15F-099B3CF173E1}"/>
    <hyperlink ref="A891" location="'Composições'!A3092" display="'Composições'!A3092" xr:uid="{9CC54ABD-EB9E-4BB6-A7F1-BCE55E462101}"/>
    <hyperlink ref="A892" location="'Composições'!A3097" display="'Composições'!A3097" xr:uid="{6A34C70A-E9F7-4665-A96B-5A408708288F}"/>
    <hyperlink ref="A893" location="'Composições'!A3102" display="'Composições'!A3102" xr:uid="{7F139A76-37D1-498B-A9EF-102420262436}"/>
    <hyperlink ref="A894" location="'Composições'!A3107" display="'Composições'!A3107" xr:uid="{1364E525-7FCC-4AEB-9057-8AEE28CD69CF}"/>
    <hyperlink ref="A895" location="'Composições'!A3112" display="'Composições'!A3112" xr:uid="{368FE153-0390-4E12-A1A1-21280A88C7A7}"/>
    <hyperlink ref="A896" location="'Composições'!A3117" display="'Composições'!A3117" xr:uid="{AACDDBF1-49D1-4573-8C00-70FF330D283B}"/>
    <hyperlink ref="A897" location="'Composições'!A3122" display="'Composições'!A3122" xr:uid="{F7733D1A-4788-4F67-B9FF-3452E205FC32}"/>
    <hyperlink ref="A898" location="'Composições'!A3130" display="'Composições'!A3130" xr:uid="{2B42D237-6536-4B11-B0A2-3738A3E4C3CD}"/>
    <hyperlink ref="A899" location="'Composições'!A3135" display="'Composições'!A3135" xr:uid="{DFDF0C7D-9356-4463-84E9-46A91EA550F2}"/>
    <hyperlink ref="A900" location="'Composições'!A3143" display="'Composições'!A3143" xr:uid="{E9FEE3CD-CFD4-4B0A-80BA-40F1D0EE9799}"/>
    <hyperlink ref="A901" location="'Composições'!A3147" display="'Composições'!A3147" xr:uid="{B2E7E9C4-2AB8-4657-9109-669EFEA12838}"/>
    <hyperlink ref="A902" location="'Composições'!A3155" display="'Composições'!A3155" xr:uid="{938D03F4-E6D2-4FD8-9472-A0FDAAF04624}"/>
    <hyperlink ref="A903" location="'Composições'!A3160" display="'Composições'!A3160" xr:uid="{34E7D424-9012-4A31-802D-40A47FE97CEC}"/>
    <hyperlink ref="A904" location="'Composições'!A3168" display="'Composições'!A3168" xr:uid="{2860F9BA-C41F-4135-8987-18343A84371C}"/>
    <hyperlink ref="A905" location="'Composições'!A3173" display="'Composições'!A3173" xr:uid="{739C346C-2E48-4A94-B0C5-96008E815647}"/>
    <hyperlink ref="A906" location="'Composições'!A3178" display="'Composições'!A3178" xr:uid="{ECA627A7-8C63-434D-BDC4-32B3CD1A3734}"/>
    <hyperlink ref="A907" location="'Composições'!A3183" display="'Composições'!A3183" xr:uid="{10745736-8967-4735-B5D4-6FE722566BDA}"/>
    <hyperlink ref="A908" location="'Composições'!A3188" display="'Composições'!A3188" xr:uid="{B44121FA-6427-4953-B74F-3E8E1986FC73}"/>
    <hyperlink ref="A909" location="'Composições'!A3193" display="'Composições'!A3193" xr:uid="{C3A264B1-A047-46BC-997C-600C53F7927B}"/>
    <hyperlink ref="A910" location="'Composições'!A3198" display="'Composições'!A3198" xr:uid="{5237C31F-FD66-44B2-83B9-864797C104DA}"/>
    <hyperlink ref="A911" location="'Composições'!A3203" display="'Composições'!A3203" xr:uid="{2266BCCC-86DB-4CBE-A8FF-2AE2D093A6D3}"/>
    <hyperlink ref="A912" location="'Composições'!A3208" display="'Composições'!A3208" xr:uid="{B233CB2D-C0B3-4E9D-B4FC-BFF2EA55CA1A}"/>
    <hyperlink ref="A913" location="'Composições'!A3213" display="'Composições'!A3213" xr:uid="{8B9860A1-C3EC-470D-9298-2EEB938BC061}"/>
    <hyperlink ref="A914" location="'Composições'!A3219" display="'Composições'!A3219" xr:uid="{58118A95-D7EC-449D-BD4E-0259948DA0A0}"/>
    <hyperlink ref="A915" location="'Composições'!A3225" display="'Composições'!A3225" xr:uid="{138E5BA5-8F30-4000-A9F3-2C0475DB74C4}"/>
    <hyperlink ref="A916" location="'Composições'!A3231" display="'Composições'!A3231" xr:uid="{F1DBC5E9-6C91-494B-9644-5EB3F62F80EF}"/>
    <hyperlink ref="A917" location="'Composições'!A3237" display="'Composições'!A3237" xr:uid="{72B83E67-8E8A-4C08-87B7-92B50A9602A3}"/>
    <hyperlink ref="A918" location="'Composições'!A3242" display="'Composições'!A3242" xr:uid="{772B9E28-717F-42CC-971A-34FD529CE65E}"/>
    <hyperlink ref="A919" location="'Composições'!A3248" display="'Composições'!A3248" xr:uid="{BEE7C3C2-BD4F-4390-A4E2-5B1A2266AF26}"/>
    <hyperlink ref="A920" location="'Composições'!A3253" display="'Composições'!A3253" xr:uid="{883106D4-5A33-48B3-82E8-F0977B5F4EA0}"/>
    <hyperlink ref="A921" location="'Composições'!A3262" display="'Composições'!A3262" xr:uid="{A9378608-D70D-402F-8CF1-80910A6C827E}"/>
    <hyperlink ref="A922" location="'Composições'!A3270" display="'Composições'!A3270" xr:uid="{AB82D6A6-FF66-4518-A22B-40364EC00104}"/>
    <hyperlink ref="A923" location="'Composições'!A3278" display="'Composições'!A3278" xr:uid="{B0ADA30B-9B23-43D8-BE6D-40A657059D40}"/>
    <hyperlink ref="A924" location="'Composições'!A3283" display="'Composições'!A3283" xr:uid="{CCD2D3B3-20C5-4D60-851C-2E6FB49F0E6D}"/>
    <hyperlink ref="A925" location="'Composições'!A3287" display="'Composições'!A3287" xr:uid="{6316917B-B0D6-476E-82E3-8694E438E64C}"/>
    <hyperlink ref="A926" location="'Composições'!A3294" display="'Composições'!A3294" xr:uid="{809A84CF-5B53-4BDF-A2FC-9B2FF22DADC1}"/>
    <hyperlink ref="A927" location="'Composições'!A3306" display="'Composições'!A3306" xr:uid="{FE40B716-BC7D-4FF9-8BF6-AA4311EB13E0}"/>
    <hyperlink ref="A928" location="'Composições'!A3312" display="'Composições'!A3312" xr:uid="{724D22BA-E649-49D5-9670-D2834A83BF17}"/>
    <hyperlink ref="A929" location="'Composições'!A3318" display="'Composições'!A3318" xr:uid="{A076A1CA-9520-41DC-9AC1-51B4BA05EDC1}"/>
    <hyperlink ref="A930" location="'Composições'!A3324" display="'Composições'!A3324" xr:uid="{AB28BDDF-164E-456E-A1D3-4D1A779A87E9}"/>
    <hyperlink ref="A931" location="'Composições'!A3334" display="'Composições'!A3334" xr:uid="{42F9ACE6-3A77-4646-8196-FC295C9705AA}"/>
    <hyperlink ref="A932" location="'Composições'!A3339" display="'Composições'!A3339" xr:uid="{FD4F86F8-AFE4-4767-AF49-94E7205F1317}"/>
    <hyperlink ref="A933" location="'Composições'!A3346" display="'Composições'!A3346" xr:uid="{ABED4751-7F8D-4128-B005-777021B3D8F7}"/>
    <hyperlink ref="A934" location="'Composições'!A3353" display="'Composições'!A3353" xr:uid="{2CBEABB9-0C78-4743-9D9B-82C925E83217}"/>
    <hyperlink ref="A935" location="'Composições'!A3360" display="'Composições'!A3360" xr:uid="{B05465AA-1AD2-45AD-8051-561F82F05691}"/>
    <hyperlink ref="A936" location="'Composições'!A3367" display="'Composições'!A3367" xr:uid="{7F561B57-0653-45A0-8ED6-C14568F71112}"/>
    <hyperlink ref="A937" location="'Composições'!A3374" display="'Composições'!A3374" xr:uid="{7E333347-5843-4EA8-AA3C-5C84296A6ED8}"/>
    <hyperlink ref="A938" location="'Composições'!A3381" display="'Composições'!A3381" xr:uid="{B44D699E-9BA6-4098-9572-E3792B3E02DD}"/>
    <hyperlink ref="A939" location="'Composições'!A3388" display="'Composições'!A3388" xr:uid="{27778E24-0FCF-4AB9-9E27-E9208D8BF982}"/>
    <hyperlink ref="A940" location="'Composições'!A3395" display="'Composições'!A3395" xr:uid="{5BFB85D6-7905-4968-BEC7-0E0148BC1190}"/>
    <hyperlink ref="A941" location="'Composições'!A3402" display="'Composições'!A3402" xr:uid="{FF4EBF64-8EC2-48B3-8D78-F584D87EB4F8}"/>
    <hyperlink ref="A942" location="'Composições'!A3409" display="'Composições'!A3409" xr:uid="{01D90E49-1131-4A52-831E-7AA9DF90758F}"/>
    <hyperlink ref="A943" location="'Composições'!A3415" display="'Composições'!A3415" xr:uid="{CBB03C55-DA1B-43D3-8C4E-08783874813A}"/>
    <hyperlink ref="A945" location="'Composições'!A3421" display="'Composições'!A3421" xr:uid="{D6506AE4-5BA0-4950-B2F8-5C12D0D70E68}"/>
    <hyperlink ref="A947" location="'Composições'!A3430" display="'Composições'!A3430" xr:uid="{B453AB9D-7D03-4F21-981C-7DD2EDAF6EC2}"/>
    <hyperlink ref="A948" location="'Composições'!A3435" display="'Composições'!A3435" xr:uid="{65FCE8CC-4333-4277-8303-B2CE48949A85}"/>
    <hyperlink ref="A949" location="'Composições'!A3442" display="'Composições'!A3442" xr:uid="{E7CD6D1F-FC7D-4263-B3FE-C3B5B5791316}"/>
    <hyperlink ref="A951" location="'Composições'!A3449" display="'Composições'!A3449" xr:uid="{19968381-33A4-4AAD-8C08-7598826ABB2C}"/>
    <hyperlink ref="A952" location="'Composições'!A3456" display="'Composições'!A3456" xr:uid="{9E0E0176-54DE-4FE2-BB87-C434B301B126}"/>
    <hyperlink ref="A953" location="'Composições'!A3460" display="'Composições'!A3460" xr:uid="{6153DA91-E00B-4242-9151-AD326405887E}"/>
    <hyperlink ref="A955" location="'Composições'!A3464" display="'Composições'!A3464" xr:uid="{99F4905E-7324-4C8D-B83A-CF3A099EC677}"/>
    <hyperlink ref="A956" location="'Composições'!A3469" display="'Composições'!A3469" xr:uid="{85D57CC1-CEC4-454E-A9CB-5A60D08DC525}"/>
    <hyperlink ref="A957" location="'Composições'!A3473" display="'Composições'!A3473" xr:uid="{0F5DC617-81B8-432E-A405-E6B0DAA3327B}"/>
    <hyperlink ref="A958" location="'Composições'!A3477" display="'Composições'!A3477" xr:uid="{8B5E543F-54B9-48D4-B61D-D943CD609BDE}"/>
    <hyperlink ref="A959" location="'Composições'!A3484" display="'Composições'!A3484" xr:uid="{D9F150B3-DF94-466F-BED3-F9EBE4FB4BA4}"/>
    <hyperlink ref="A960" location="'Composições'!A3491" display="'Composições'!A3491" xr:uid="{5AFE8FDC-77B6-477C-A37E-533A731D1962}"/>
    <hyperlink ref="A961" location="'Composições'!A3498" display="'Composições'!A3498" xr:uid="{F5CAE946-9B08-41E0-96D9-B71122E6C76C}"/>
    <hyperlink ref="A962" location="'Composições'!A3503" display="'Composições'!A3503" xr:uid="{C1808CCD-51BC-4535-9608-21BC1E1210BD}"/>
    <hyperlink ref="A963" location="'Composições'!A3508" display="'Composições'!A3508" xr:uid="{4CB4448E-F480-433A-87C6-A82B24C2451F}"/>
    <hyperlink ref="A964" location="'Composições'!A3513" display="'Composições'!A3513" xr:uid="{79A9CE35-01FE-4F0B-B9B2-0945B1CD8C53}"/>
    <hyperlink ref="A965" location="'Composições'!A3517" display="'Composições'!A3517" xr:uid="{E61125E4-53D5-40CE-8A9C-3794AE41937B}"/>
    <hyperlink ref="A966" location="'Composições'!A3521" display="'Composições'!A3521" xr:uid="{67B3F27C-88FB-4F76-9239-B430AD49E772}"/>
    <hyperlink ref="A967" location="'Composições'!A3531" display="'Composições'!A3531" xr:uid="{D1FDF636-9322-486D-A5FE-7E0468D72053}"/>
    <hyperlink ref="A968" location="'Composições'!A3542" display="'Composições'!A3542" xr:uid="{6C049595-5FD8-407A-B4EF-536727AF6121}"/>
    <hyperlink ref="A969" location="'Composições'!A3553" display="'Composições'!A3553" xr:uid="{29E61408-88ED-4640-B764-EB7DA7ED61FD}"/>
    <hyperlink ref="A970" location="'Composições'!A3561" display="'Composições'!A3561" xr:uid="{F938368A-3929-4832-BBC1-CBD8EBF57A4E}"/>
    <hyperlink ref="A971" location="'Composições'!A3578" display="'Composições'!A3578" xr:uid="{3970F637-A55B-4BDE-B336-0D47BB1D21FE}"/>
    <hyperlink ref="A972" location="'Composições'!A3586" display="'Composições'!A3586" xr:uid="{F0B95B8D-5864-4A3A-A6B4-266AD0053E8E}"/>
    <hyperlink ref="A973" location="'Composições'!A3603" display="'Composições'!A3603" xr:uid="{7FDD5EBD-D95F-46A7-AB9D-BC8989A30EC5}"/>
    <hyperlink ref="A974" location="'Composições'!A3613" display="'Composições'!A3613" xr:uid="{B0C9F30F-7B08-41F9-BEF1-35F143EAB024}"/>
    <hyperlink ref="A975" location="'Composições'!A3622" display="'Composições'!A3622" xr:uid="{5E97DB3C-99A8-439F-8196-27D1971FDDAF}"/>
    <hyperlink ref="A976" location="'Composições'!A3629" display="'Composições'!A3629" xr:uid="{3A95A50C-3D37-468F-AB88-413E9CCC111C}"/>
    <hyperlink ref="A977" location="'Composições'!A3645" display="'Composições'!A3645" xr:uid="{1B5410D7-3062-4961-B623-33727D796EAD}"/>
    <hyperlink ref="A978" location="'Composições'!A3651" display="'Composições'!A3651" xr:uid="{7A9B7470-CC92-4888-B443-D7A4F29F117D}"/>
    <hyperlink ref="A979" location="'Composições'!A3657" display="'Composições'!A3657" xr:uid="{053F8769-1EBD-4F55-998F-F43D5CC4AC97}"/>
    <hyperlink ref="A980" location="'Composições'!A3665" display="'Composições'!A3665" xr:uid="{880E1370-0012-4546-91DD-F1A9DD6E3C78}"/>
    <hyperlink ref="A981" location="'Composições'!A3672" display="'Composições'!A3672" xr:uid="{52826C0C-9B8F-4013-8ABA-48AC5C4444D6}"/>
    <hyperlink ref="A982" location="'Composições'!A3677" display="'Composições'!A3677" xr:uid="{5DBD04DF-E379-4A5F-998B-BBE6D63904A2}"/>
    <hyperlink ref="A983" location="'Composições'!A3687" display="'Composições'!A3687" xr:uid="{03E17B7C-7D1B-4C7B-84C9-0B27649DFA42}"/>
    <hyperlink ref="A985" location="'Composições'!A3692" display="'Composições'!A3692" xr:uid="{781FACDC-B1A4-4025-BFBB-81C96B97BB2B}"/>
    <hyperlink ref="A986" location="'Composições'!A3699" display="'Composições'!A3699" xr:uid="{69B516A1-7E56-4D4D-B19E-3CEE66D742A0}"/>
    <hyperlink ref="A987" location="'Composições'!A3705" display="'Composições'!A3705" xr:uid="{1B29E369-17E0-4ACB-8826-C4B7CD56AF50}"/>
    <hyperlink ref="A988" location="'Composições'!A3715" display="'Composições'!A3715" xr:uid="{30254082-8102-4AC1-9EA5-9CD5D644A387}"/>
    <hyperlink ref="A989" location="'Composições'!A3720" display="'Composições'!A3720" xr:uid="{E615ABEF-EF60-4BEF-8E3A-3B8AF66DEF63}"/>
    <hyperlink ref="A991" location="'Composições'!A3725" display="'Composições'!A3725" xr:uid="{EA6483FF-8EAD-4664-A46B-D7A042F9ACF7}"/>
    <hyperlink ref="A992" location="'Composições'!A3733" display="'Composições'!A3733" xr:uid="{D138E197-6EBB-438F-94B5-F908A461C689}"/>
    <hyperlink ref="A993" location="'Composições'!A3737" display="'Composições'!A3737" xr:uid="{D50169F9-7F57-4870-8557-90966CE9C1DB}"/>
    <hyperlink ref="A994" location="'Composições'!A3743" display="'Composições'!A3743" xr:uid="{859468D5-B696-48C0-B68B-DD42896CBC4A}"/>
    <hyperlink ref="A995" location="'Composições'!A3758" display="'Composições'!A3758" xr:uid="{07A1D48B-3F2C-4FAC-8DB0-6E5E208A56DA}"/>
    <hyperlink ref="A996" location="'Composições'!A3766" display="'Composições'!A3766" xr:uid="{1FBD3AF8-E56A-4A26-811E-264C877FA840}"/>
    <hyperlink ref="A997" location="'Composições'!A3778" display="'Composições'!A3778" xr:uid="{E3E71E00-E3FB-4784-B378-3D81ECBBF320}"/>
    <hyperlink ref="A999" location="'Composições'!A3791" display="'Composições'!A3791" xr:uid="{1F1285C9-39BF-4170-8CD3-2E2A986BC893}"/>
    <hyperlink ref="A1006" location="'Composições'!A3802" display="'Composições'!A3802" xr:uid="{F2AEEB15-CEAA-483D-810E-1AEB7EA1AAEE}"/>
    <hyperlink ref="A1016" location="'Composições'!A3806" display="'Composições'!A3806" xr:uid="{667B549A-FAB0-4C93-B994-22B2D916E4B1}"/>
    <hyperlink ref="A1017" location="'Composições'!A3816" display="'Composições'!A3816" xr:uid="{9E6C7147-9A91-4646-ACB9-FADA7D8877F4}"/>
    <hyperlink ref="A1018" location="'Composições'!A3821" display="'Composições'!A3821" xr:uid="{A84EE9D0-0BC3-4806-B8A3-FEB68740E517}"/>
    <hyperlink ref="A1019" location="'Composições'!A3830" display="'Composições'!A3830" xr:uid="{D7C34573-1F11-43DA-ABA4-DC365AC54DA7}"/>
    <hyperlink ref="A1034" location="'Composições'!A3837" display="'Composições'!A3837" xr:uid="{CB4F3DE3-D8FE-4DB5-A6C6-02AA2B4C8E5A}"/>
    <hyperlink ref="A1035" location="'Composições'!A3841" display="'Composições'!A3841" xr:uid="{6EBF2A2F-7A9F-40DE-98A4-D81B16F12BB0}"/>
    <hyperlink ref="A1036" location="'Composições'!A3845" display="'Composições'!A3845" xr:uid="{E22456A5-AABB-4B77-9FEE-CA21C8D412AE}"/>
    <hyperlink ref="A1037" location="'Composições'!A3849" display="'Composições'!A3849" xr:uid="{E88ED3A9-EE81-41A6-8A27-213E852E3C0A}"/>
    <hyperlink ref="A1038" location="'Composições'!A3855" display="'Composições'!A3855" xr:uid="{AD96B743-B759-4FBD-908F-346F17C26151}"/>
    <hyperlink ref="A1039" location="'Composições'!A3861" display="'Composições'!A3861" xr:uid="{748CFE79-8281-4DC6-95EB-DD25F8B83D78}"/>
    <hyperlink ref="A1040" location="'Composições'!A3867" display="'Composições'!A3867" xr:uid="{7BD9F7B8-AB12-4C15-BA45-8696A6967163}"/>
    <hyperlink ref="A1041" location="'Composições'!A3873" display="'Composições'!A3873" xr:uid="{A1D6A38A-C200-486B-BC6D-FFB908926F10}"/>
    <hyperlink ref="A1042" location="'Composições'!A3879" display="'Composições'!A3879" xr:uid="{06A7EA94-F2EA-40AC-B9EB-26C0489B7ECA}"/>
    <hyperlink ref="A1043" location="'Composições'!A3885" display="'Composições'!A3885" xr:uid="{312AF79F-1596-482F-8B46-CFE7204FCF9F}"/>
    <hyperlink ref="A1044" location="'Composições'!A3891" display="'Composições'!A3891" xr:uid="{54C3CD6A-9162-4A96-B461-AAF435DEF608}"/>
    <hyperlink ref="A1045" location="'Composições'!A3897" display="'Composições'!A3897" xr:uid="{6C90653C-9442-4485-BE55-18188BDDF3A5}"/>
    <hyperlink ref="A1046" location="'Composições'!A3903" display="'Composições'!A3903" xr:uid="{2DC10AA8-BE5B-401C-9E3C-701DCF6B8306}"/>
    <hyperlink ref="A1058" location="'Composições'!A3909" display="'Composições'!A3909" xr:uid="{746F8F2A-0B20-49D3-BC73-82890C093EAC}"/>
    <hyperlink ref="A1059" location="'Composições'!A3914" display="'Composições'!A3914" xr:uid="{CBBAED22-D8B9-4E8E-89AA-263E19DBEEB6}"/>
    <hyperlink ref="A1064" location="'Composições'!A3926" display="'Composições'!A3926" xr:uid="{998CFA86-415C-4F53-8085-4A894B7448DE}"/>
    <hyperlink ref="A1065" location="'Composições'!A3936" display="'Composições'!A3936" xr:uid="{5DA5FC0D-B225-4BC8-A02C-95B49946C160}"/>
    <hyperlink ref="A1066" location="'Composições'!A3945" display="'Composições'!A3945" xr:uid="{659D2864-E19A-4C48-A6D3-FAF412A3E7A3}"/>
    <hyperlink ref="A1067" location="'Composições'!A3953" display="'Composições'!A3953" xr:uid="{7C354E60-BDA0-4A92-9AAA-1969CA958DBC}"/>
    <hyperlink ref="A1068" location="'Composições'!A3965" display="'Composições'!A3965" xr:uid="{0015EA10-4550-43C7-A1F1-360235206C65}"/>
    <hyperlink ref="A1069" location="'Composições'!A3980" display="'Composições'!A3980" xr:uid="{B935C6AE-3411-4997-A7DC-B23FF2487083}"/>
    <hyperlink ref="A1070" location="'Composições'!A3987" display="'Composições'!A3987" xr:uid="{96F12FDF-91A2-4E96-A1E9-B394BD25E79D}"/>
    <hyperlink ref="A1071" location="'Composições'!A4005" display="'Composições'!A4005" xr:uid="{03F0B2B8-CE62-4879-B9C7-B181C5FF873A}"/>
    <hyperlink ref="A1073" location="'Composições'!A4011" display="'Composições'!A4011" xr:uid="{7A3143BE-E0D2-4B07-9F48-C8842E33FD1F}"/>
    <hyperlink ref="A1074" location="'Composições'!A4017" display="'Composições'!A4017" xr:uid="{D5AB11A9-656C-4043-94CE-989C707FBABA}"/>
    <hyperlink ref="A1075" location="'Composições'!A4023" display="'Composições'!A4023" xr:uid="{82AD526C-17C9-4BD3-B29E-68A0F13C8F05}"/>
    <hyperlink ref="A1076" location="'Composições'!A4030" display="'Composições'!A4030" xr:uid="{E8917084-0D6A-4DEE-945E-D5A7D4FF8C19}"/>
    <hyperlink ref="A1077" location="'Composições'!A4039" display="'Composições'!A4039" xr:uid="{D8BD7C00-BF84-4F55-9593-0D12F49F9D84}"/>
    <hyperlink ref="A1078" location="'Composições'!A4047" display="'Composições'!A4047" xr:uid="{1163C810-08CA-442A-B52C-79020FCB853F}"/>
    <hyperlink ref="A1079" location="'Composições'!A4057" display="'Composições'!A4057" xr:uid="{B9BC5A88-C01C-4689-9103-247A941AAF1B}"/>
    <hyperlink ref="A1081" location="'Composições'!A4064" display="'Composições'!A4064" xr:uid="{7A532BB0-F58F-4742-A914-F4A40FF431A1}"/>
    <hyperlink ref="A1082" location="'Composições'!A4072" display="'Composições'!A4072" xr:uid="{84F6E987-5D60-464C-9C43-C13A2E4E9D92}"/>
    <hyperlink ref="A1083" location="'Composições'!A4084" display="'Composições'!A4084" xr:uid="{B6E04BE0-5CC7-44C5-BB6A-851FDE903938}"/>
    <hyperlink ref="A1085" location="'Composições'!A4097" display="'Composições'!A4097" xr:uid="{4BD78553-11C2-4F56-A3B6-D8B06CA57AB6}"/>
    <hyperlink ref="A1087" location="'Composições'!A4102" display="'Composições'!A4102" xr:uid="{7EBB820C-D741-4337-B50F-FCE33C5C51C7}"/>
    <hyperlink ref="A1088" location="'Composições'!A4106" display="'Composições'!A4106" xr:uid="{A7A1FDB8-DA94-46C4-8C90-D847DBA98A64}"/>
    <hyperlink ref="A1093" location="'Composições'!A4110" display="'Composições'!A4110" xr:uid="{13DEAEB8-5752-41F8-9C3C-16222A7F578D}"/>
    <hyperlink ref="A1094" location="'Composições'!A4119" display="'Composições'!A4119" xr:uid="{A2F2B84B-D291-4FEC-9E0D-E3CE418C9DE2}"/>
    <hyperlink ref="A1095" location="'Composições'!A4128" display="'Composições'!A4128" xr:uid="{C7E8CF7C-B465-4268-8A61-1F0ED979FC7F}"/>
    <hyperlink ref="A1097" location="'Composições'!A4137" display="'Composições'!A4137" xr:uid="{D6D489A0-0AA6-4E17-BA4F-528601B847B6}"/>
    <hyperlink ref="A1098" location="'Composições'!A4146" display="'Composições'!A4146" xr:uid="{FA7C5AD8-4D0F-469C-B707-DF5A1887273A}"/>
    <hyperlink ref="A1099" location="'Composições'!A4155" display="'Composições'!A4155" xr:uid="{4B0E0B89-0784-4DA7-98A3-5DB2288D802A}"/>
    <hyperlink ref="A1100" location="'Composições'!A4164" display="'Composições'!A4164" xr:uid="{968EE2FA-000B-47B8-B9A7-959F05F61C74}"/>
    <hyperlink ref="A1101" location="'Composições'!A4173" display="'Composições'!A4173" xr:uid="{84A2C293-4B8C-4DA1-BBD4-42512E7DFA37}"/>
    <hyperlink ref="A1102" location="'Composições'!A4182" display="'Composições'!A4182" xr:uid="{EA56B891-B47A-4273-963D-4F82CA81AA47}"/>
    <hyperlink ref="A1103" location="'Composições'!A4188" display="'Composições'!A4188" xr:uid="{75D14FFA-0B97-4AD0-B155-8D1DE2BBF705}"/>
    <hyperlink ref="A1106" location="'Composições'!A4194" display="'Composições'!A4194" xr:uid="{3C185F3F-4D74-4A4A-9A07-29A51A349D15}"/>
    <hyperlink ref="A1107" location="'Composições'!A4201" display="'Composições'!A4201" xr:uid="{9201E4EE-AE4E-4168-BF98-D217D714E2A8}"/>
    <hyperlink ref="A1109" location="'Composições'!A4207" display="'Composições'!A4207" xr:uid="{28A6AAB9-2BB0-4B72-86C1-D147368493A5}"/>
    <hyperlink ref="A1110" location="'Composições'!A4211" display="'Composições'!A4211" xr:uid="{6B2F1D17-6FCE-4E61-9BEE-873B6AC418FB}"/>
    <hyperlink ref="A1111" location="'Composições'!A4218" display="'Composições'!A4218" xr:uid="{7EC28DAA-E373-460B-BC15-E4041F176B70}"/>
    <hyperlink ref="A1112" location="'Composições'!A4226" display="'Composições'!A4226" xr:uid="{6FC813A4-E27F-4DF0-85A8-DA3775C1F0B1}"/>
    <hyperlink ref="A1113" location="'Composições'!A4234" display="'Composições'!A4234" xr:uid="{165EBC13-9A2E-4776-AB4D-82909CC1FFD4}"/>
    <hyperlink ref="A1114" location="'Composições'!A4242" display="'Composições'!A4242" xr:uid="{8A7F58CC-0864-4FE9-ADBA-2D810BEC4F52}"/>
    <hyperlink ref="A1115" location="'Composições'!A4246" display="'Composições'!A4246" xr:uid="{A1C20715-9CD3-416C-A9B8-1D87FAFA30A7}"/>
    <hyperlink ref="A1116" location="'Composições'!A4254" display="'Composições'!A4254" xr:uid="{8D522EBC-0BAA-443C-A75D-03C991975550}"/>
    <hyperlink ref="A1117" location="'Composições'!A4265" display="'Composições'!A4265" xr:uid="{7A2DA024-5D79-4234-9F9A-0EE2656802F7}"/>
    <hyperlink ref="A1118" location="'Composições'!A4276" display="'Composições'!A4276" xr:uid="{469DE9CF-B9DE-4C9F-B295-9E8928498F66}"/>
    <hyperlink ref="A1119" location="'Composições'!A4280" display="'Composições'!A4280" xr:uid="{815DB6CA-7B67-4B0E-8EA5-43D5EFDFC33A}"/>
    <hyperlink ref="A1120" location="'Composições'!A4288" display="'Composições'!A4288" xr:uid="{FCFCC0EC-20C2-4C6B-90F4-3C761C35255B}"/>
    <hyperlink ref="A1121" location="'Composições'!A4295" display="'Composições'!A4295" xr:uid="{73DC9E84-78EA-4122-9CE9-4242E4E9E9AA}"/>
    <hyperlink ref="A1122" location="'Composições'!A4301" display="'Composições'!A4301" xr:uid="{6FD45272-BA8F-4D32-A566-6B9CEE5C6C7D}"/>
    <hyperlink ref="A1123" location="'Composições'!A4307" display="'Composições'!A4307" xr:uid="{35F621D9-A990-410D-A6DF-1F0FE5419A60}"/>
    <hyperlink ref="A1124" location="'Composições'!A4313" display="'Composições'!A4313" xr:uid="{488AF130-B692-410D-A2A1-EC7ED181FFDB}"/>
    <hyperlink ref="A1125" location="'Composições'!A4323" display="'Composições'!A4323" xr:uid="{1E6E2FFF-28F5-40D6-9E05-86400181CD28}"/>
    <hyperlink ref="A1126" location="'Composições'!A4329" display="'Composições'!A4329" xr:uid="{69879534-04B2-4094-85E2-DE78A18B77EE}"/>
    <hyperlink ref="A1128" location="'Composições'!A4337" display="'Composições'!A4337" xr:uid="{0EB1497B-13F5-41EA-ADD7-457268729387}"/>
    <hyperlink ref="A1129" location="'Composições'!A4345" display="'Composições'!A4345" xr:uid="{1FD0C63C-5E29-4016-964E-DB7E749F070B}"/>
    <hyperlink ref="A1130" location="'Composições'!A4354" display="'Composições'!A4354" xr:uid="{E3CD851C-51E5-4779-813C-508210A6BCF5}"/>
    <hyperlink ref="A1131" location="'Composições'!A4361" display="'Composições'!A4361" xr:uid="{FFFADEC9-BF7D-4AB7-AA98-0D594F982506}"/>
    <hyperlink ref="A1132" location="'Composições'!A4366" display="'Composições'!A4366" xr:uid="{8973F493-B1E3-4F16-A637-DF5A8BC60993}"/>
    <hyperlink ref="A1133" location="'Composições'!A4374" display="'Composições'!A4374" xr:uid="{8C226A40-6719-4B7D-8F31-35C8CC0542D2}"/>
    <hyperlink ref="A1134" location="'Composições'!A4383" display="'Composições'!A4383" xr:uid="{9BC41B70-572F-47C1-BA31-61FFE28F016C}"/>
    <hyperlink ref="A1135" location="'Composições'!A4399" display="'Composições'!A4399" xr:uid="{633EB53D-9220-4D00-85C7-EACF07B31DFB}"/>
    <hyperlink ref="A1136" location="'Composições'!A4426" display="'Composições'!A4426" xr:uid="{20BC7765-4F2A-40E6-B24B-155B8E8048EF}"/>
    <hyperlink ref="A1137" location="'Composições'!A4433" display="'Composições'!A4433" xr:uid="{89B3CBC1-DEFF-44E8-AE17-CEB0FDD7898E}"/>
    <hyperlink ref="A1138" location="'Composições'!A4443" display="'Composições'!A4443" xr:uid="{140FC677-D2EF-4211-B0D8-C6868D499082}"/>
    <hyperlink ref="A1139" location="'Composições'!A4452" display="'Composições'!A4452" xr:uid="{E6B7573F-5615-4E5A-89BB-14F9941730E6}"/>
    <hyperlink ref="A1140" location="'Composições'!A4461" display="'Composições'!A4461" xr:uid="{1F41AA1D-F41D-40DD-8BB4-7171882783D1}"/>
    <hyperlink ref="A1141" location="'Composições'!A4470" display="'Composições'!A4470" xr:uid="{733C9EA8-5D4A-4B9D-9A1D-51348FE1A833}"/>
    <hyperlink ref="A1142" location="'Composições'!A4479" display="'Composições'!A4479" xr:uid="{86723221-6316-4AE6-9061-E66A2370AC5D}"/>
    <hyperlink ref="A1143" location="'Composições'!A4489" display="'Composições'!A4489" xr:uid="{A969404E-4BE7-47AC-A7A0-53F5C74190B0}"/>
    <hyperlink ref="A1144" location="'Composições'!A4497" display="'Composições'!A4497" xr:uid="{D3A03012-4113-4A12-AE53-56777EBE749A}"/>
    <hyperlink ref="A1145" location="'Composições'!A4505" display="'Composições'!A4505" xr:uid="{4AC090DF-9947-4362-B1B9-084A2011E3B8}"/>
    <hyperlink ref="A1146" location="'Composições'!A4515" display="'Composições'!A4515" xr:uid="{9518CC35-B9D5-477D-B8E2-B8ADD696E13A}"/>
    <hyperlink ref="A1147" location="'Composições'!A4525" display="'Composições'!A4525" xr:uid="{E8C261BE-9E9E-43BE-899E-30A2F3EB8A8C}"/>
    <hyperlink ref="A1148" location="'Composições'!A4535" display="'Composições'!A4535" xr:uid="{2C2E7899-A546-45BC-8D46-1D5C065B26DE}"/>
    <hyperlink ref="A1152" location="'Composições'!A4543" display="'Composições'!A4543" xr:uid="{37247A64-2F8B-4855-8CD6-4F2C65DFCBD5}"/>
    <hyperlink ref="A1153" location="'Composições'!A4558" display="'Composições'!A4558" xr:uid="{1A9B0017-6600-45B8-A442-AFC34982B0B4}"/>
    <hyperlink ref="A1154" location="'Composições'!A4567" display="'Composições'!A4567" xr:uid="{495E8616-E5E7-489E-93B1-C4EE54260E61}"/>
    <hyperlink ref="A1155" location="'Composições'!A4573" display="'Composições'!A4573" xr:uid="{3E4C2D7C-E09C-4BC4-982A-DFF81BFD44B9}"/>
    <hyperlink ref="A1156" location="'Composições'!A4593" display="'Composições'!A4593" xr:uid="{1B5503E0-6B7D-4803-A961-F641471AFB6F}"/>
    <hyperlink ref="A1157" location="'Composições'!A4601" display="'Composições'!A4601" xr:uid="{24789EBE-8656-4941-AD85-B0E9F6125787}"/>
    <hyperlink ref="A1158" location="'Composições'!A4609" display="'Composições'!A4609" xr:uid="{0FD6D7C8-A3C4-4FCE-8174-148F070ADBF8}"/>
    <hyperlink ref="A1159" location="'Composições'!A4615" display="'Composições'!A4615" xr:uid="{8DBFD4A5-BA01-4E43-A372-69234F2524B1}"/>
    <hyperlink ref="A1160" location="'Composições'!A4620" display="'Composições'!A4620" xr:uid="{0B51D1D9-B835-4224-8377-EC89A22BDAF7}"/>
    <hyperlink ref="A1161" location="'Composições'!A4625" display="'Composições'!A4625" xr:uid="{F68950D0-6ED4-457E-9353-D42165C28EDD}"/>
    <hyperlink ref="A1162" location="'Composições'!A4634" display="'Composições'!A4634" xr:uid="{990BFA62-4889-45EC-ACEB-94B1A6710A3B}"/>
    <hyperlink ref="A1163" location="'Composições'!A4642" display="'Composições'!A4642" xr:uid="{2F6678A0-F4E0-4AE5-9879-AA78F7E93666}"/>
    <hyperlink ref="A1164" location="'Composições'!A4647" display="'Composições'!A4647" xr:uid="{9FA7A093-376A-4256-B88A-4AF11087375A}"/>
    <hyperlink ref="A1165" location="'Composições'!A4653" display="'Composições'!A4653" xr:uid="{047E134F-6759-496A-909D-15793065D3B2}"/>
    <hyperlink ref="A1166" location="'Composições'!A4665" display="'Composições'!A4665" xr:uid="{5809C2F6-7E52-465D-9E49-71E9626AC4D7}"/>
    <hyperlink ref="A1168" location="'Composições'!A4677" display="'Composições'!A4677" xr:uid="{D0AB59CB-53C5-42B7-A522-7C335A700ABA}"/>
    <hyperlink ref="A1169" location="'Composições'!A4696" display="'Composições'!A4696" xr:uid="{8BB3AC9F-6146-4F34-8E83-7F5B99D70268}"/>
    <hyperlink ref="A1170" location="'Composições'!A4704" display="'Composições'!A4704" xr:uid="{636FACF9-380D-4A14-A593-7EDA0EEC13F3}"/>
    <hyperlink ref="A1171" location="'Composições'!A4713" display="'Composições'!A4713" xr:uid="{8BAC36AC-809A-4EC6-91AD-D953E15D4651}"/>
    <hyperlink ref="A1172" location="'Composições'!A4721" display="'Composições'!A4721" xr:uid="{D1969638-6E04-47C0-A5B9-C134553D5F3F}"/>
    <hyperlink ref="A1173" location="'Composições'!A4727" display="'Composições'!A4727" xr:uid="{EEF6F28C-C0CF-4555-BDD7-1BF7FF0CB3AE}"/>
    <hyperlink ref="A1174" location="'Composições'!A4739" display="'Composições'!A4739" xr:uid="{C9DB57DE-A94F-48D0-8F3F-1ABBB66B9EE8}"/>
    <hyperlink ref="A1175" location="'Composições'!A4747" display="'Composições'!A4747" xr:uid="{B4591467-A012-4273-92BF-17E940BFD030}"/>
    <hyperlink ref="A1176" location="'Composições'!A4754" display="'Composições'!A4754" xr:uid="{EDEF9AEF-1767-4CD6-AB71-10A6506C3475}"/>
    <hyperlink ref="A1177" location="'Composições'!A4762" display="'Composições'!A4762" xr:uid="{C6E0ACC4-FE92-4AC7-9321-3925A9500351}"/>
    <hyperlink ref="A1178" location="'Composições'!A4770" display="'Composições'!A4770" xr:uid="{17049039-13DB-45BF-973E-F4D699855493}"/>
    <hyperlink ref="A1179" location="'Composições'!A4781" display="'Composições'!A4781" xr:uid="{AF69EC6C-3E19-4473-A9C4-6DC860FF2FFA}"/>
    <hyperlink ref="A1180" location="'Composições'!A4787" display="'Composições'!A4787" xr:uid="{AD72C4A7-4996-4B53-81E8-A864DD17CF90}"/>
    <hyperlink ref="A1181" location="'Composições'!A4795" display="'Composições'!A4795" xr:uid="{010830AB-A08B-43BB-BDCA-056A48552A4F}"/>
    <hyperlink ref="A1182" location="'Composições'!A4804" display="'Composições'!A4804" xr:uid="{3E279E56-5622-4EB6-8AE6-65045E479398}"/>
    <hyperlink ref="A1183" location="'Composições'!A4816" display="'Composições'!A4816" xr:uid="{80C0D78E-19C3-4BE9-A067-FAF752E70484}"/>
    <hyperlink ref="A1184" location="'Composições'!A4820" display="'Composições'!A4820" xr:uid="{CCD56F1F-C6B9-48AD-B6BF-698419D59071}"/>
    <hyperlink ref="A1185" location="'Composições'!A4826" display="'Composições'!A4826" xr:uid="{902F7C18-5F12-4579-9D20-259A2F0EDA9B}"/>
    <hyperlink ref="A1189" location="'Composições'!A4834" display="'Composições'!A4834" xr:uid="{DDE656EC-FD94-4ED0-980C-F9B39832E4B5}"/>
    <hyperlink ref="A1190" location="'Composições'!A4838" display="'Composições'!A4838" xr:uid="{00A700F1-48EF-4B9B-96B4-A1D1327E4B20}"/>
    <hyperlink ref="A1206" location="'Composições'!A4842" display="'Composições'!A4842" xr:uid="{B0AA7168-C107-4943-BABC-AA999AA0FAB6}"/>
    <hyperlink ref="A1210" location="'Composições'!A4846" display="'Composições'!A4846" xr:uid="{5DEE0930-3B8C-47D7-A227-11E0BE95D628}"/>
    <hyperlink ref="A1211" location="'Composições'!A4850" display="'Composições'!A4850" xr:uid="{CAA2BF09-2DAB-48F5-B22A-E7DE1BE5B6EB}"/>
    <hyperlink ref="A1219" location="'Composições'!A4854" display="'Composições'!A4854" xr:uid="{81F39117-E577-4378-90EA-A0FFB454415B}"/>
    <hyperlink ref="A1224" location="'Composições'!A4858" display="'Composições'!A4858" xr:uid="{9867FF1A-CBAA-4F9F-8B76-C64CB4FC822C}"/>
    <hyperlink ref="A1230" location="'Composições'!A4862" display="'Composições'!A4862" xr:uid="{8284962F-8874-44E1-83AF-164702E19536}"/>
    <hyperlink ref="A1231" location="'Composições'!A4866" display="'Composições'!A4866" xr:uid="{B1913BA0-FFAC-4960-911C-27A1D456D8A0}"/>
    <hyperlink ref="A1237" location="'Composições'!A4870" display="'Composições'!A4870" xr:uid="{B9C11FC7-C82D-400B-889F-B8AE1D7ED75B}"/>
    <hyperlink ref="A1238" location="'Composições'!A4881" display="'Composições'!A4881" xr:uid="{D17AD763-529D-4D45-8D09-9D07BE580E30}"/>
    <hyperlink ref="A1239" location="'Composições'!A4886" display="'Composições'!A4886" xr:uid="{C61C5E4C-D89A-4681-892B-D8EB14CC44C9}"/>
    <hyperlink ref="A1240" location="'Composições'!A4891" display="'Composições'!A4891" xr:uid="{A6D1DC7B-6DF7-4EF2-9BA3-181C429179BE}"/>
    <hyperlink ref="A1241" location="'Composições'!A4901" display="'Composições'!A4901" xr:uid="{BAEC7B91-FE1A-4EFA-A390-51A1B724185E}"/>
    <hyperlink ref="A1245" location="'Composições'!A4911" display="'Composições'!A4911" xr:uid="{4CE7949F-C01D-4688-864D-5A13B925A785}"/>
    <hyperlink ref="A1246" location="'Composições'!A4916" display="'Composições'!A4916" xr:uid="{74FD04B7-7D11-4BC0-AF42-B7BEAD0EB9F1}"/>
    <hyperlink ref="A1247" location="'Composições'!A4921" display="'Composições'!A4921" xr:uid="{04C8C4F5-5D4D-4514-9086-6518ADAF8FFE}"/>
    <hyperlink ref="A1248" location="'Composições'!A4926" display="'Composições'!A4926" xr:uid="{7948BEB6-E6AD-4022-9C5F-D13853D69B44}"/>
    <hyperlink ref="A1249" location="'Composições'!A4934" display="'Composições'!A4934" xr:uid="{24A63462-D952-4CA0-91E1-229D1BCBFFA0}"/>
    <hyperlink ref="A1250" location="'Composições'!A4942" display="'Composições'!A4942" xr:uid="{7C079118-E5A6-4A31-A31E-EFE23E6D959C}"/>
    <hyperlink ref="A1251" location="'Composições'!A4950" display="'Composições'!A4950" xr:uid="{E6421842-21BC-4A20-A070-F3170A1083B2}"/>
    <hyperlink ref="A1252" location="'Composições'!A4958" display="'Composições'!A4958" xr:uid="{4A760FEB-7612-408C-9A9F-45D8ECFE6FA1}"/>
    <hyperlink ref="A1253" location="'Composições'!A4966" display="'Composições'!A4966" xr:uid="{473AD4B6-02AF-4EA6-8D3C-591370EB7D36}"/>
    <hyperlink ref="A1254" location="'Composições'!A4974" display="'Composições'!A4974" xr:uid="{EF96DBFE-3B0C-4982-BD50-DB94B7AD4703}"/>
    <hyperlink ref="A1255" location="'Composições'!A4982" display="'Composições'!A4982" xr:uid="{50B46D06-CA3A-4432-AC95-F9593256B34D}"/>
    <hyperlink ref="A1256" location="'Composições'!A4990" display="'Composições'!A4990" xr:uid="{E07D5B5E-FB6E-4B32-9AEB-EF9E4C3D3F83}"/>
    <hyperlink ref="A1257" location="'Composições'!A5000" display="'Composições'!A5000" xr:uid="{F1CD86A3-1932-4929-AECE-B35B3DF5FD69}"/>
    <hyperlink ref="A1260" location="'Composições'!A5009" display="'Composições'!A5009" xr:uid="{36CFAAFB-A4EF-4E51-9BF7-6D329E410B4B}"/>
    <hyperlink ref="A1261" location="'Composições'!A5016" display="'Composições'!A5016" xr:uid="{A6F5001C-A7C2-4226-8F0B-98A526C87205}"/>
    <hyperlink ref="A1262" location="'Composições'!A5023" display="'Composições'!A5023" xr:uid="{0CA0A026-AF83-4BC3-9533-32FD292C23AB}"/>
    <hyperlink ref="A1263" location="'Composições'!A5030" display="'Composições'!A5030" xr:uid="{DDED93F2-834B-4FE9-99C7-26CBFC40EE36}"/>
    <hyperlink ref="A1264" location="'Composições'!A5037" display="'Composições'!A5037" xr:uid="{77DCC3F3-AF92-44AC-99AD-873CAA3D23AA}"/>
    <hyperlink ref="A1265" location="'Composições'!A5044" display="'Composições'!A5044" xr:uid="{FB9ECF7C-1AF9-4BE7-BCB5-3485EBAAA15E}"/>
    <hyperlink ref="A1266" location="'Composições'!A5049" display="'Composições'!A5049" xr:uid="{F54C7BB0-826F-43FA-BA2C-0BD7D29FAF75}"/>
    <hyperlink ref="A1267" location="'Composições'!A5056" display="'Composições'!A5056" xr:uid="{A1940158-21E9-4BA3-A55D-92D5782EEBC7}"/>
    <hyperlink ref="A1268" location="'Composições'!A5063" display="'Composições'!A5063" xr:uid="{6A3738D1-29CE-4DF7-AFB9-8C3A8055853D}"/>
    <hyperlink ref="A1269" location="'Composições'!A5070" display="'Composições'!A5070" xr:uid="{46C44A1F-2A21-4BF4-AD21-2F622CA8A1E3}"/>
    <hyperlink ref="A1270" location="'Composições'!A5077" display="'Composições'!A5077" xr:uid="{0CD8DD8B-6CD1-4CE7-AEFC-B4B82A1F0FEC}"/>
    <hyperlink ref="A1271" location="'Composições'!A5082" display="'Composições'!A5082" xr:uid="{827237E2-19CA-46E8-82C7-E791AC55D4FE}"/>
    <hyperlink ref="A1272" location="'Composições'!A5088" display="'Composições'!A5088" xr:uid="{EC2DC2C8-094D-403D-8B70-33AA65CB6932}"/>
    <hyperlink ref="A1273" location="'Composições'!A5094" display="'Composições'!A5094" xr:uid="{249F381F-7C13-4E6F-8ED6-D409C6A929C3}"/>
    <hyperlink ref="A1274" location="'Composições'!A5100" display="'Composições'!A5100" xr:uid="{17881BF5-F643-4E2C-8251-1C3B54BA501A}"/>
    <hyperlink ref="A1275" location="'Composições'!A5106" display="'Composições'!A5106" xr:uid="{5C6FDFEF-D08F-40EC-A9FC-858023B70E7D}"/>
    <hyperlink ref="A1276" location="'Composições'!A5113" display="'Composições'!A5113" xr:uid="{C6309918-2650-4C88-A1D4-D9F96F1CD055}"/>
    <hyperlink ref="A1277" location="'Composições'!A5118" display="'Composições'!A5118" xr:uid="{DA60C8BA-9991-4E56-9287-8D7E7A823056}"/>
    <hyperlink ref="A1278" location="'Composições'!A5126" display="'Composições'!A5126" xr:uid="{64FA0C13-CD91-4FF3-9D14-6F1A58B14DD5}"/>
    <hyperlink ref="A1283" location="'Composições'!A5133" display="'Composições'!A5133" xr:uid="{23587B7A-2A1C-4376-8502-0083CD17942D}"/>
    <hyperlink ref="A1284" location="'Composições'!A5137" display="'Composições'!A5137" xr:uid="{14DAEDB7-0CDC-4A1A-8D00-CB06FFB0B68D}"/>
    <hyperlink ref="A1285" location="'Composições'!A5143" display="'Composições'!A5143" xr:uid="{8DBF92C5-514B-41DC-9399-5D8CEE2CF6AC}"/>
    <hyperlink ref="A1286" location="'Composições'!A5149" display="'Composições'!A5149" xr:uid="{B90CC562-7604-4A05-9F68-88D9431D0BD0}"/>
    <hyperlink ref="A1287" location="'Composições'!A5157" display="'Composições'!A5157" xr:uid="{BF9EC6CC-A6EE-4532-8709-1A646D7AE9B7}"/>
    <hyperlink ref="A1288" location="'Composições'!A5164" display="'Composições'!A5164" xr:uid="{3C45F1E6-249F-40C2-99E8-176F935E5238}"/>
    <hyperlink ref="A1289" location="'Composições'!A5171" display="'Composições'!A5171" xr:uid="{D92788B8-5E19-43B2-BBE8-E5F78FF915C7}"/>
    <hyperlink ref="A1290" location="'Composições'!A5179" display="'Composições'!A5179" xr:uid="{082D3F7C-B655-4192-A669-59C2D0136217}"/>
    <hyperlink ref="A1291" location="'Composições'!A5185" display="'Composições'!A5185" xr:uid="{87168460-C116-4AD6-BE6D-67F8D12F01F8}"/>
    <hyperlink ref="A1292" location="'Composições'!A5191" display="'Composições'!A5191" xr:uid="{8826E0DE-38C0-49E5-A00E-B26D7D21D317}"/>
    <hyperlink ref="A1293" location="'Composições'!A5197" display="'Composições'!A5197" xr:uid="{96550D2F-073D-4929-B9AF-9739402017EF}"/>
    <hyperlink ref="A1294" location="'Composições'!A5203" display="'Composições'!A5203" xr:uid="{CD404F96-B17D-48EF-BC8C-B1D91C64B754}"/>
    <hyperlink ref="A1300" location="'Composições'!A5213" display="'Composições'!A5213" xr:uid="{FC3FB2D4-98F4-4F8F-86FD-D98FF904CCA8}"/>
    <hyperlink ref="A1301" location="'Composições'!A5220" display="'Composições'!A5220" xr:uid="{0E374510-6F30-424F-8D3C-22F0E45CF286}"/>
    <hyperlink ref="A1315" location="'Composições'!A5231" display="'Composições'!A5231" xr:uid="{73AAC407-250A-4888-AE74-B73A7B167362}"/>
    <hyperlink ref="A1316" location="'Composições'!A5237" display="'Composições'!A5237" xr:uid="{62A2AA4F-3F73-40A2-BEB9-7A1250E61DC9}"/>
    <hyperlink ref="A1317" location="'Composições'!A5245" display="'Composições'!A5245" xr:uid="{3B7D5A53-F356-4F66-8F50-972B8FEC7C9F}"/>
    <hyperlink ref="A1318" location="'Composições'!A5253" display="'Composições'!A5253" xr:uid="{BAE2CE6D-0695-4B0F-B892-084166E29B45}"/>
    <hyperlink ref="A1319" location="'Composições'!A5261" display="'Composições'!A5261" xr:uid="{FEB4163C-971B-4C4B-BF7D-C9D3FC20BD89}"/>
    <hyperlink ref="A1320" location="'Composições'!A5269" display="'Composições'!A5269" xr:uid="{46F7CE0B-CF42-4DB9-B85C-88FFC7341EF9}"/>
    <hyperlink ref="A1321" location="'Composições'!A5275" display="'Composições'!A5275" xr:uid="{6B27F421-F436-4432-BCA7-A15464EFC8D3}"/>
    <hyperlink ref="A1322" location="'Composições'!A5283" display="'Composições'!A5283" xr:uid="{789EEF07-B267-4B33-8740-C07AAF64C2F3}"/>
    <hyperlink ref="A1323" location="'Composições'!A5291" display="'Composições'!A5291" xr:uid="{946899DC-9A9A-445D-A078-BEEDEB19D5D6}"/>
    <hyperlink ref="A1324" location="'Composições'!A5299" display="'Composições'!A5299" xr:uid="{F33ACDC5-83B7-435B-8863-169AD4A366BA}"/>
    <hyperlink ref="A1330" location="'Composições'!A5307" display="'Composições'!A5307" xr:uid="{D856E74C-F992-48A4-848C-C54DBCF70DCD}"/>
    <hyperlink ref="A1331" location="'Composições'!A5315" display="'Composições'!A5315" xr:uid="{2BE61298-B7B9-4139-AA28-94A4BCBD08D9}"/>
    <hyperlink ref="A1332" location="'Composições'!A5330" display="'Composições'!A5330" xr:uid="{0353E252-BEDC-48C9-AEDE-8FCE103570FD}"/>
    <hyperlink ref="A1333" location="'Composições'!A5345" display="'Composições'!A5345" xr:uid="{4CC99F1A-5CC0-4C7A-AB41-515C700F2E0C}"/>
    <hyperlink ref="A1334" location="'Composições'!A5352" display="'Composições'!A5352" xr:uid="{2A17AAFA-D730-47FC-9CC4-88E3B46B5FCE}"/>
    <hyperlink ref="A1335" location="'Composições'!A5359" display="'Composições'!A5359" xr:uid="{B73E6924-FCFC-4F36-8A27-73DE1F977679}"/>
    <hyperlink ref="A1336" location="'Composições'!A5370" display="'Composições'!A5370" xr:uid="{BD9439A8-545A-4003-8C3E-1DD08981080C}"/>
    <hyperlink ref="A1337" location="'Composições'!A5376" display="'Composições'!A5376" xr:uid="{BBADD078-9FD6-48CA-8BEA-19A505ECDE3E}"/>
    <hyperlink ref="A1338" location="'Composições'!A5382" display="'Composições'!A5382" xr:uid="{7B902E1A-4FE9-4F42-8817-ED3AA4B7BE87}"/>
    <hyperlink ref="A1339" location="'Composições'!A5389" display="'Composições'!A5389" xr:uid="{0401734F-AB31-44ED-9018-B963E09DA229}"/>
    <hyperlink ref="A1340" location="'Composições'!A5401" display="'Composições'!A5401" xr:uid="{E0F0E820-FEC3-47C2-9068-03FC597037C3}"/>
    <hyperlink ref="A1341" location="'Composições'!A5409" display="'Composições'!A5409" xr:uid="{4B73F47B-4185-4CE6-B9C5-B9973C36A47F}"/>
    <hyperlink ref="A1344" location="'Composições'!A5415" display="'Composições'!A5415" xr:uid="{7C9945EE-17FD-4CAD-BEC1-E1A740382D92}"/>
    <hyperlink ref="A1345" location="'Composições'!A5422" display="'Composições'!A5422" xr:uid="{B661D430-A863-43BF-9A9E-FC52D0F8DDC5}"/>
    <hyperlink ref="A1346" location="'Composições'!A5429" display="'Composições'!A5429" xr:uid="{D0A7FCC4-8A05-4886-BAF3-E43A7004C37F}"/>
    <hyperlink ref="A1347" location="'Composições'!A5436" display="'Composições'!A5436" xr:uid="{8104EB64-3E97-494E-8168-5605F988DB4E}"/>
    <hyperlink ref="A1348" location="'Composições'!A5442" display="'Composições'!A5442" xr:uid="{2B8505A6-365C-475B-A7B5-6932655191B9}"/>
    <hyperlink ref="A1349" location="'Composições'!A5448" display="'Composições'!A5448" xr:uid="{D7F8619C-AEA8-44D4-A1CE-567B88B1888D}"/>
    <hyperlink ref="A1352" location="'Composições'!A5455" display="'Composições'!A5455" xr:uid="{F6F39ABA-1642-4E26-9BC7-AC63B06625F8}"/>
    <hyperlink ref="A1353" location="'Composições'!A5461" display="'Composições'!A5461" xr:uid="{C73FC063-8378-4684-B368-52F204E25ABC}"/>
    <hyperlink ref="A1354" location="'Composições'!A5467" display="'Composições'!A5467" xr:uid="{23EDB561-E7DF-4468-8C96-8CFB614ADC35}"/>
    <hyperlink ref="A1355" location="'Composições'!A5473" display="'Composições'!A5473" xr:uid="{F38A0E2A-2826-4B24-A685-B0A359D06E62}"/>
    <hyperlink ref="A1356" location="'Composições'!A5479" display="'Composições'!A5479" xr:uid="{7A8005C0-9DE7-47F9-89B7-48E250A572F9}"/>
    <hyperlink ref="A1357" location="'Composições'!A5485" display="'Composições'!A5485" xr:uid="{E57F79CB-6140-4ADA-B74F-AB89F1A069B5}"/>
    <hyperlink ref="A1358" location="'Composições'!A5492" display="'Composições'!A5492" xr:uid="{807EE8A7-BF5A-4758-85A8-6E1FC8DB9905}"/>
    <hyperlink ref="A1359" location="'Composições'!A5499" display="'Composições'!A5499" xr:uid="{6E8A4D7A-2188-4ADB-A213-34EAA2F2B5FE}"/>
    <hyperlink ref="A1360" location="'Composições'!A5506" display="'Composições'!A5506" xr:uid="{9F53DF00-805B-43F0-8742-B696A680CC43}"/>
    <hyperlink ref="A1361" location="'Composições'!A5512" display="'Composições'!A5512" xr:uid="{2B794840-166D-4756-A787-36351BCE7A67}"/>
    <hyperlink ref="A1363" location="'Composições'!A5518" display="'Composições'!A5518" xr:uid="{3B44F397-DC8B-47B1-A4ED-778DF95B76AC}"/>
    <hyperlink ref="A1364" location="'Composições'!A5525" display="'Composições'!A5525" xr:uid="{03328F3D-875E-4AA9-BA71-2D21E73E0E76}"/>
    <hyperlink ref="A1365" location="'Composições'!A5531" display="'Composições'!A5531" xr:uid="{0259F58E-008E-4933-992B-87170D98A7B1}"/>
    <hyperlink ref="A1366" location="'Composições'!A5537" display="'Composições'!A5537" xr:uid="{229E87AD-5C20-43B2-BE7F-029A65BE4003}"/>
    <hyperlink ref="A1367" location="'Composições'!A5545" display="'Composições'!A5545" xr:uid="{75B8746B-4FB9-4323-A3D7-6A20BA5F1ACF}"/>
    <hyperlink ref="A1368" location="'Composições'!A5554" display="'Composições'!A5554" xr:uid="{3CB6AC01-4CC3-43AC-8D8B-8815303733C4}"/>
    <hyperlink ref="A1374" location="'Composições'!A5563" display="'Composições'!A5563" xr:uid="{39FCA17E-6FAF-4571-9361-92358541C456}"/>
    <hyperlink ref="A1375" location="'Composições'!A5571" display="'Composições'!A5571" xr:uid="{27FF9DC0-870B-43F7-A4B2-8E13F6CC8C9F}"/>
    <hyperlink ref="A1378" location="'Composições'!A5581" display="'Composições'!A5581" xr:uid="{7019D7BA-058A-492D-A94C-609E74A1457F}"/>
    <hyperlink ref="A1380" location="'Composições'!A5593" display="'Composições'!A5593" xr:uid="{62F8C6E1-3334-4AFE-B8B0-77C011262B5F}"/>
    <hyperlink ref="A1381" location="'Composições'!A5599" display="'Composições'!A5599" xr:uid="{18CAAFBE-3289-4537-AE29-8EA4CFA9C315}"/>
    <hyperlink ref="A1382" location="'Composições'!A5605" display="'Composições'!A5605" xr:uid="{C854D513-B0BB-44DD-BD49-BDA115B450C3}"/>
    <hyperlink ref="A1386" location="'Composições'!A5612" display="'Composições'!A5612" xr:uid="{E81EDF09-DAB9-4C5F-B466-CA81E9704FC3}"/>
    <hyperlink ref="A1389" location="'Composições'!A5616" display="'Composições'!A5616" xr:uid="{1AFB69AD-4E4A-4517-81DD-601F3DB23450}"/>
    <hyperlink ref="A1391" location="'Composições'!A5622" display="'Composições'!A5622" xr:uid="{DFB194FD-8160-4DA1-ADBA-6F08BFBDBB3D}"/>
    <hyperlink ref="A1392" location="'Composições'!A5628" display="'Composições'!A5628" xr:uid="{615148F3-EEF0-4348-B421-B15CDDD4BF39}"/>
    <hyperlink ref="A1393" location="'Composições'!A5634" display="'Composições'!A5634" xr:uid="{864506C0-77CC-4BFC-AE6E-00E78527A1B6}"/>
    <hyperlink ref="A1395" location="'Composições'!A5638" display="'Composições'!A5638" xr:uid="{0A9EACA6-5799-404D-97C1-C6F1A7D454AD}"/>
    <hyperlink ref="A1396" location="'Composições'!A5645" display="'Composições'!A5645" xr:uid="{D00B4E1A-1CF1-4F7B-B378-7B648EA63C35}"/>
    <hyperlink ref="A1408" location="'Composições'!A5649" display="'Composições'!A5649" xr:uid="{4A3B324F-0234-49B0-8BE6-3947229C2032}"/>
    <hyperlink ref="A1409" location="'Composições'!A5655" display="'Composições'!A5655" xr:uid="{3720AB14-6E00-4A17-AA7F-362A21FA7FC5}"/>
    <hyperlink ref="A1410" location="'Composições'!A5661" display="'Composições'!A5661" xr:uid="{445FB348-1DFB-4EE8-AFCA-2BC72F04C2EA}"/>
    <hyperlink ref="A1411" location="'Composições'!A5667" display="'Composições'!A5667" xr:uid="{12A48EF6-4896-40F4-8626-53A877D7519F}"/>
    <hyperlink ref="A1412" location="'Composições'!A5673" display="'Composições'!A5673" xr:uid="{908EC989-C9D6-4159-A3DE-6F3E758D7C33}"/>
    <hyperlink ref="A1413" location="'Composições'!A5679" display="'Composições'!A5679" xr:uid="{F5CF8499-98FE-40A7-8EEF-2C5882778415}"/>
    <hyperlink ref="A1414" location="'Composições'!A5685" display="'Composições'!A5685" xr:uid="{FDD6A0D6-3F9D-4576-8B2C-8B31BD9C51A5}"/>
    <hyperlink ref="A1415" location="'Composições'!A5691" display="'Composições'!A5691" xr:uid="{448C313F-A558-41B1-A664-CC10553D31D3}"/>
    <hyperlink ref="A1416" location="'Composições'!A5697" display="'Composições'!A5697" xr:uid="{98E0AD7A-1447-48D4-AD3E-E6F60BA5FEBD}"/>
    <hyperlink ref="A1417" location="'Composições'!A5703" display="'Composições'!A5703" xr:uid="{DBDD140D-EA52-41A3-A4F1-0B12D574BC73}"/>
    <hyperlink ref="A1418" location="'Composições'!A5709" display="'Composições'!A5709" xr:uid="{2AB7D607-1B49-4A36-AACB-0C9DF6E37FFC}"/>
    <hyperlink ref="A1419" location="'Composições'!A5715" display="'Composições'!A5715" xr:uid="{8AC9E5E7-ECCF-4882-A54B-AC03A458657B}"/>
    <hyperlink ref="A1420" location="'Composições'!A5721" display="'Composições'!A5721" xr:uid="{7D8F141A-A478-4D4C-B8AA-AC94A3CDDB4A}"/>
    <hyperlink ref="A1421" location="'Composições'!A5727" display="'Composições'!A5727" xr:uid="{303DFBED-B25D-4F6C-B1A7-4BD187899D87}"/>
    <hyperlink ref="A1422" location="'Composições'!A5733" display="'Composições'!A5733" xr:uid="{61510C19-6BCC-4855-926D-EC8CC1977B95}"/>
    <hyperlink ref="A1423" location="'Composições'!A5739" display="'Composições'!A5739" xr:uid="{7371C031-1B9A-42C3-8E1B-1F347EC8B85C}"/>
    <hyperlink ref="A1424" location="'Composições'!A5745" display="'Composições'!A5745" xr:uid="{08D2CC8E-869C-4AF5-9A50-F7E333581A6C}"/>
    <hyperlink ref="A1425" location="'Composições'!A5751" display="'Composições'!A5751" xr:uid="{BEB91D1B-5B6C-48C5-A53A-B7E570DD7F69}"/>
    <hyperlink ref="A1426" location="'Composições'!A5757" display="'Composições'!A5757" xr:uid="{C4E3C971-B4CE-4B96-B8A7-A3F1A3E6A259}"/>
    <hyperlink ref="A1427" location="'Composições'!A5763" display="'Composições'!A5763" xr:uid="{84C97159-CBAE-4968-AC7A-014E90D66508}"/>
    <hyperlink ref="A1493" location="'Composições'!A5769" display="'Composições'!A5769" xr:uid="{EB19774D-6BD5-4DEA-BF3A-AB69E1D1706C}"/>
    <hyperlink ref="A1499" location="'Composições'!A5773" display="'Composições'!A5773" xr:uid="{4DC278D5-8D1F-4796-9F5B-6432D76C4F49}"/>
    <hyperlink ref="A1545" location="'Composições'!A5777" display="'Composições'!A5777" xr:uid="{4CB4924A-E287-4DB9-A621-6786A59E8963}"/>
    <hyperlink ref="A1546" location="'Composições'!A5781" display="'Composições'!A5781" xr:uid="{F99C4C54-540E-417A-A330-B0FCA6B1E1D1}"/>
    <hyperlink ref="A1547" location="'Composições'!A5785" display="'Composições'!A5785" xr:uid="{BC07913F-8D15-4BE5-8422-D53A3D48900C}"/>
    <hyperlink ref="A1548" location="'Composições'!A5789" display="'Composições'!A5789" xr:uid="{B12D86DD-8309-4ADD-A851-E0F239C7AF8C}"/>
    <hyperlink ref="A1549" location="'Composições'!A5793" display="'Composições'!A5793" xr:uid="{8A3918DD-5645-4E68-8BB3-647B3C8107FF}"/>
    <hyperlink ref="A1551" location="'Composições'!A5797" display="'Composições'!A5797" xr:uid="{39A204CE-D54F-41DE-A3FC-47319935B923}"/>
    <hyperlink ref="A1552" location="'Composições'!A5801" display="'Composições'!A5801" xr:uid="{B8636DFD-2848-4D3C-BCEE-C57BAD1F97EB}"/>
    <hyperlink ref="A1566" location="'Composições'!A5805" display="'Composições'!A5805" xr:uid="{845F1D8F-6FF5-4434-991C-AAD8CA58358F}"/>
    <hyperlink ref="A1568" location="'Composições'!A5809" display="'Composições'!A5809" xr:uid="{BCB1C208-F1EC-4A9D-B951-234B373B4B45}"/>
    <hyperlink ref="A1569" location="'Composições'!A5813" display="'Composições'!A5813" xr:uid="{B655FC33-21DC-4284-8008-5520F0DE91A4}"/>
    <hyperlink ref="A1570" location="'Composições'!A5817" display="'Composições'!A5817" xr:uid="{D07665FB-889B-4DB7-980A-FF83AFB22A1A}"/>
    <hyperlink ref="A1571" location="'Composições'!A5821" display="'Composições'!A5821" xr:uid="{7297109D-7058-4875-9F6D-2B016E274E52}"/>
    <hyperlink ref="A1572" location="'Composições'!A5825" display="'Composições'!A5825" xr:uid="{9DCF25C9-AE9E-4D39-8377-AE5F4650BD17}"/>
    <hyperlink ref="A1573" location="'Composições'!A5829" display="'Composições'!A5829" xr:uid="{E4D06B52-60E6-41F8-AB16-B21E0796685C}"/>
    <hyperlink ref="A1574" location="'Composições'!A5833" display="'Composições'!A5833" xr:uid="{80EA7AA3-FA4D-4663-BEB6-66325507B9A7}"/>
    <hyperlink ref="A1575" location="'Composições'!A5837" display="'Composições'!A5837" xr:uid="{39E85260-B6E0-4C12-9054-8096F66B0134}"/>
    <hyperlink ref="A1576" location="'Composições'!A5841" display="'Composições'!A5841" xr:uid="{8E086EF6-80B1-4071-A7F5-8E18C0C3C4DF}"/>
    <hyperlink ref="A1577" location="'Composições'!A5845" display="'Composições'!A5845" xr:uid="{13B69E03-A7DA-4B4B-A7AB-6BD73A926C75}"/>
    <hyperlink ref="A1604" location="'Composições'!A5849" display="'Composições'!A5849" xr:uid="{F5BDE9CB-A4A5-4959-84EF-2173241369D8}"/>
    <hyperlink ref="A1605" location="'Composições'!A5853" display="'Composições'!A5853" xr:uid="{A57AA5EA-7003-43C8-9ADC-8205F831E61B}"/>
    <hyperlink ref="A1606" location="'Composições'!A5857" display="'Composições'!A5857" xr:uid="{68727450-2FB1-4A7E-B96F-AEC824A37A9E}"/>
    <hyperlink ref="A1607" location="'Composições'!A5861" display="'Composições'!A5861" xr:uid="{826AD5AC-7440-4BA5-899D-FAA8174A1F7E}"/>
    <hyperlink ref="A1608" location="'Composições'!A5865" display="'Composições'!A5865" xr:uid="{67ED2C0C-DC66-432B-83FF-F6EF9B47745B}"/>
    <hyperlink ref="A1812" location="'Composições'!A5869" display="'Composições'!A5869" xr:uid="{A831B630-896F-4D3D-A093-5375353B537D}"/>
    <hyperlink ref="A1813" location="'Composições'!A5873" display="'Composições'!A5873" xr:uid="{63717E37-581B-4D27-94EB-B7480AF329FB}"/>
    <hyperlink ref="A1814" location="'Composições'!A5877" display="'Composições'!A5877" xr:uid="{918E36F6-B47E-4D53-9527-89499269E51C}"/>
    <hyperlink ref="A1815" location="'Composições'!A5881" display="'Composições'!A5881" xr:uid="{94E580B9-D7A8-49EC-8025-5105947B4977}"/>
    <hyperlink ref="A1816" location="'Composições'!A5885" display="'Composições'!A5885" xr:uid="{44801A87-AC87-4912-B03E-D07FE7CE8592}"/>
    <hyperlink ref="A1817" location="'Composições'!A5889" display="'Composições'!A5889" xr:uid="{405F8792-9AEB-47FD-9E88-C0E1E0651417}"/>
    <hyperlink ref="A1818" location="'Composições'!A5893" display="'Composições'!A5893" xr:uid="{BD58A7DB-0DE2-406C-8CF4-3163ABC5B03F}"/>
    <hyperlink ref="A1819" location="'Composições'!A5897" display="'Composições'!A5897" xr:uid="{8B0031AE-161F-4EA6-B970-3AAE14CD2264}"/>
    <hyperlink ref="A1829" location="'Composições'!A5901" display="'Composições'!A5901" xr:uid="{61D86B21-1471-4918-B423-57A530C7CDB0}"/>
    <hyperlink ref="A1831" location="'Composições'!A5905" display="'Composições'!A5905" xr:uid="{B26C7BC4-E192-4CF4-AACD-17556750B5B7}"/>
    <hyperlink ref="A1832" location="'Composições'!A5909" display="'Composições'!A5909" xr:uid="{130EA1A8-3AC1-478E-8F64-F331024F816D}"/>
    <hyperlink ref="A1833" location="'Composições'!A5913" display="'Composições'!A5913" xr:uid="{E5C83517-3CC1-4AD3-BE66-0E19D23C5BAC}"/>
    <hyperlink ref="A1834" location="'Composições'!A5917" display="'Composições'!A5917" xr:uid="{E1F9050E-8CAA-4A6B-86B4-96E6657C7E16}"/>
    <hyperlink ref="A1836" location="'Composições'!A5921" display="'Composições'!A5921" xr:uid="{2843F1CF-3420-4B39-99C4-06B3FADE8521}"/>
    <hyperlink ref="A1837" location="'Composições'!A5925" display="'Composições'!A5925" xr:uid="{AD2C4425-F5A9-42DA-AE31-A6D2AD89EB55}"/>
    <hyperlink ref="A1838" location="'Composições'!A5929" display="'Composições'!A5929" xr:uid="{EDE2CB12-E72E-4E12-84DF-F59FDE5D395E}"/>
    <hyperlink ref="A1839" location="'Composições'!A5933" display="'Composições'!A5933" xr:uid="{04479F71-017C-49FC-BD86-2F00EF957BC9}"/>
    <hyperlink ref="A1841" location="'Composições'!A5937" display="'Composições'!A5937" xr:uid="{A45B5C41-1C6B-4338-A310-69153EB35206}"/>
    <hyperlink ref="A1842" location="'Composições'!A5941" display="'Composições'!A5941" xr:uid="{91896641-4BD0-4C0C-B6A1-9E6505A32C97}"/>
    <hyperlink ref="A1843" location="'Composições'!A5945" display="'Composições'!A5945" xr:uid="{FCFCADD4-9399-4118-9443-25540A0EFA82}"/>
    <hyperlink ref="A1844" location="'Composições'!A5949" display="'Composições'!A5949" xr:uid="{75809E5A-EEE1-4D67-995C-9854B9E4B4A2}"/>
    <hyperlink ref="A1846" location="'Composições'!A5953" display="'Composições'!A5953" xr:uid="{5F7AD842-C0F3-45FD-803A-57B4B7AB6093}"/>
    <hyperlink ref="A1847" location="'Composições'!A5957" display="'Composições'!A5957" xr:uid="{AA05BCE3-260B-4291-95AC-4F6E40EC1D80}"/>
    <hyperlink ref="A1848" location="'Composições'!A5961" display="'Composições'!A5961" xr:uid="{3AD15DC1-5882-496F-969B-0ED510DE65CE}"/>
    <hyperlink ref="A1849" location="'Composições'!A5965" display="'Composições'!A5965" xr:uid="{1499567D-30C6-4311-85D7-20C08E4C74F7}"/>
    <hyperlink ref="A1851" location="'Composições'!A5969" display="'Composições'!A5969" xr:uid="{967797A2-0177-4E3F-B566-58AA8D0E6D2E}"/>
    <hyperlink ref="A1852" location="'Composições'!A5973" display="'Composições'!A5973" xr:uid="{AE4E30A2-2B06-49EF-BD0C-7AC24B906283}"/>
    <hyperlink ref="A1853" location="'Composições'!A5977" display="'Composições'!A5977" xr:uid="{CD92CC07-10CA-4AFE-9A93-E0C32D1C9953}"/>
    <hyperlink ref="A1854" location="'Composições'!A5981" display="'Composições'!A5981" xr:uid="{163A4DDC-E628-461F-9BC3-6B55F13834AC}"/>
    <hyperlink ref="A1856" location="'Composições'!A5985" display="'Composições'!A5985" xr:uid="{6B04E4A0-E78A-4A11-9D8C-01C45F2FFB11}"/>
    <hyperlink ref="A1858" location="'Composições'!A5989" display="'Composições'!A5989" xr:uid="{5041B3C9-E171-4264-80C7-D6315D88450F}"/>
    <hyperlink ref="A1859" location="'Composições'!A5993" display="'Composições'!A5993" xr:uid="{15FDF8B8-898C-45DB-A0DD-783DF3038CCA}"/>
    <hyperlink ref="A1861" location="'Composições'!A5997" display="'Composições'!A5997" xr:uid="{D9D7F6EB-EA71-4942-AA22-34830894A2C6}"/>
    <hyperlink ref="A1862" location="'Composições'!A6001" display="'Composições'!A6001" xr:uid="{6C320D62-11BA-4C4B-84F1-F3CBD032A0EA}"/>
    <hyperlink ref="A1863" location="'Composições'!A6005" display="'Composições'!A6005" xr:uid="{5A5D1C5F-78ED-46FA-86FA-02B1EE99E337}"/>
    <hyperlink ref="A1864" location="'Composições'!A6009" display="'Composições'!A6009" xr:uid="{9794199E-CE65-4B89-B4AA-17B29295A151}"/>
    <hyperlink ref="A1866" location="'Composições'!A6013" display="'Composições'!A6013" xr:uid="{746CB061-4DB6-4407-99A9-546D4B957B96}"/>
    <hyperlink ref="A1867" location="'Composições'!A6017" display="'Composições'!A6017" xr:uid="{ED2DD99B-C3E8-42F9-919F-C7CC2E7B71C9}"/>
    <hyperlink ref="A1868" location="'Composições'!A6021" display="'Composições'!A6021" xr:uid="{8CA83DA1-A0A8-424C-835B-6EB03194784B}"/>
    <hyperlink ref="A1869" location="'Composições'!A6025" display="'Composições'!A6025" xr:uid="{B61A1C10-AD9C-4851-B6AA-917B9B477DEB}"/>
    <hyperlink ref="A1871" location="'Composições'!A6029" display="'Composições'!A6029" xr:uid="{9446796C-1871-46DD-B16F-A7A33385835C}"/>
    <hyperlink ref="A1872" location="'Composições'!A6033" display="'Composições'!A6033" xr:uid="{8AA375E4-0E76-4DE1-8F39-EA40701FB9A3}"/>
    <hyperlink ref="A1873" location="'Composições'!A6037" display="'Composições'!A6037" xr:uid="{B615C4EF-F1F7-4164-97B3-303F7E4D3FA8}"/>
    <hyperlink ref="A1874" location="'Composições'!A6041" display="'Composições'!A6041" xr:uid="{20941C33-D182-4EBF-9F9D-68839640D57B}"/>
    <hyperlink ref="A1876" location="'Composições'!A6045" display="'Composições'!A6045" xr:uid="{56835E09-B9A3-4347-8B2C-21AC08CCDF9F}"/>
    <hyperlink ref="A1878" location="'Composições'!A6049" display="'Composições'!A6049" xr:uid="{02469183-3E4B-4B5F-9EB6-81079EF53449}"/>
    <hyperlink ref="A1880" location="'Composições'!A6053" display="'Composições'!A6053" xr:uid="{7E722C78-C08F-4FAF-9248-7A14E4584C8D}"/>
    <hyperlink ref="A1882" location="'Composições'!A6057" display="'Composições'!A6057" xr:uid="{491FA0F3-22B2-4C1D-892A-C285D8A71FB9}"/>
    <hyperlink ref="A1884" location="'Composições'!A6061" display="'Composições'!A6061" xr:uid="{EF80E746-A9B3-4D45-9AAB-DA0DA97AAB13}"/>
    <hyperlink ref="A1885" location="'Composições'!A6065" display="'Composições'!A6065" xr:uid="{87982A7A-6C2E-493B-AECF-F253FA0B01C7}"/>
    <hyperlink ref="A1886" location="'Composições'!A6069" display="'Composições'!A6069" xr:uid="{C30F40BB-C987-4830-990B-95FC50ED4E7C}"/>
    <hyperlink ref="A1887" location="'Composições'!A6073" display="'Composições'!A6073" xr:uid="{11CB8443-7C34-4DA2-8598-5D2593A2DA76}"/>
    <hyperlink ref="A1888" location="'Composições'!A6077" display="'Composições'!A6077" xr:uid="{848CFF25-9CD0-4D5E-A9F2-D4C4186B9060}"/>
    <hyperlink ref="A1889" location="'Composições'!A6081" display="'Composições'!A6081" xr:uid="{6AF39E3F-C69B-4953-B300-B7060C0C2720}"/>
    <hyperlink ref="A1890" location="'Composições'!A6085" display="'Composições'!A6085" xr:uid="{71CE2853-44F9-4AC6-8695-58560087C2DE}"/>
    <hyperlink ref="A1891" location="'Composições'!A6089" display="'Composições'!A6089" xr:uid="{7DA94461-695F-415C-BFE5-852601EAA791}"/>
    <hyperlink ref="A1892" location="'Composições'!A6093" display="'Composições'!A6093" xr:uid="{A34B7D8D-47FE-491F-812C-1F16E9690375}"/>
    <hyperlink ref="A1893" location="'Composições'!A6097" display="'Composições'!A6097" xr:uid="{38FA46CE-8267-4E60-A5AE-DFBBDC020614}"/>
    <hyperlink ref="A1894" location="'Composições'!A6101" display="'Composições'!A6101" xr:uid="{5DDE9558-486A-4726-9035-0C0D35B2496C}"/>
    <hyperlink ref="A1895" location="'Composições'!A6105" display="'Composições'!A6105" xr:uid="{54F463CA-2829-4EC0-AA25-0E20BB96CC75}"/>
    <hyperlink ref="A1896" location="'Composições'!A6109" display="'Composições'!A6109" xr:uid="{9B974917-4C7F-474B-A87F-82617C9DD76F}"/>
    <hyperlink ref="A1897" location="'Composições'!A6113" display="'Composições'!A6113" xr:uid="{14942D39-DCF9-48D0-9FFE-77580F65B6C5}"/>
    <hyperlink ref="A1898" location="'Composições'!A6117" display="'Composições'!A6117" xr:uid="{0682A436-2135-4AB2-A0DB-19187A132E45}"/>
    <hyperlink ref="A1899" location="'Composições'!A6121" display="'Composições'!A6121" xr:uid="{E63EA7DB-1AE6-4129-9F14-093E618A2864}"/>
    <hyperlink ref="A1900" location="'Composições'!A6125" display="'Composições'!A6125" xr:uid="{F62CA485-F8B9-408B-AB72-AB1F89CF990D}"/>
    <hyperlink ref="A1901" location="'Composições'!A6129" display="'Composições'!A6129" xr:uid="{35C779E5-8600-4E14-9E5F-D3C1AAFD3BFA}"/>
    <hyperlink ref="A1902" location="'Composições'!A6133" display="'Composições'!A6133" xr:uid="{D8C5CB8F-A30F-472D-8174-14B7A90F3663}"/>
    <hyperlink ref="A1903" location="'Composições'!A6137" display="'Composições'!A6137" xr:uid="{5E82F917-8571-49A0-A405-F3B564DC1D2E}"/>
    <hyperlink ref="A1904" location="'Composições'!A6141" display="'Composições'!A6141" xr:uid="{9A190AD5-E7AF-4AED-BEF2-F775EDD3E2D4}"/>
    <hyperlink ref="A1905" location="'Composições'!A6145" display="'Composições'!A6145" xr:uid="{4B24A102-6ECE-409B-AB00-278F3D694A66}"/>
    <hyperlink ref="A1906" location="'Composições'!A6149" display="'Composições'!A6149" xr:uid="{329749FB-5F1C-485D-8019-91A13F2833DA}"/>
    <hyperlink ref="A1907" location="'Composições'!A6153" display="'Composições'!A6153" xr:uid="{FBD50A49-3E98-4816-8C61-C05EEA8C8BD2}"/>
    <hyperlink ref="A1920" location="'Composições'!A6157" display="'Composições'!A6157" xr:uid="{3253E088-D2A8-4BAD-9046-D65E746FF1A5}"/>
    <hyperlink ref="A1921" location="'Composições'!A6161" display="'Composições'!A6161" xr:uid="{66D8707F-6DB0-4F3A-9FE9-5D0365FE9C3B}"/>
    <hyperlink ref="A1922" location="'Composições'!A6165" display="'Composições'!A6165" xr:uid="{FCEF7C5B-A45D-421F-86C5-F7367E5DB52A}"/>
    <hyperlink ref="A1923" location="'Composições'!A6169" display="'Composições'!A6169" xr:uid="{D08140D0-3393-40EA-98E8-1AE619ACE6E8}"/>
    <hyperlink ref="A1924" location="'Composições'!A6173" display="'Composições'!A6173" xr:uid="{7245749D-AFEE-4A8C-998E-777939F51773}"/>
    <hyperlink ref="A1926" location="'Composições'!A6177" display="'Composições'!A6177" xr:uid="{3AFD896B-0A09-430B-9F0D-24599F50DDF3}"/>
    <hyperlink ref="A1928" location="'Composições'!A6181" display="'Composições'!A6181" xr:uid="{F1AB8214-C729-48D1-B7CF-FEDF499858FD}"/>
    <hyperlink ref="A1930" location="'Composições'!A6185" display="'Composições'!A6185" xr:uid="{DE7DCFFE-BF26-453D-86A2-66BDC57C0B3E}"/>
    <hyperlink ref="A1933" location="'Composições'!A6189" display="'Composições'!A6189" xr:uid="{B6967A37-C6EA-4F4B-801F-6DC369ACA129}"/>
    <hyperlink ref="A1949" location="'Composições'!A6193" display="'Composições'!A6193" xr:uid="{E9721A88-1232-483E-B5F9-45495489486B}"/>
    <hyperlink ref="A1951" location="'Composições'!A6197" display="'Composições'!A6197" xr:uid="{198312BF-1708-4CBE-95FD-02C370C72E1B}"/>
    <hyperlink ref="A1953" location="'Composições'!A6201" display="'Composições'!A6201" xr:uid="{BA272564-EFD7-4BBA-80A5-D3CE2D98B680}"/>
    <hyperlink ref="A1954" location="'Composições'!A6205" display="'Composições'!A6205" xr:uid="{94AF63DB-67B0-48A2-9700-6250F9C86A3C}"/>
    <hyperlink ref="A2081" location="'Composições'!A6209" display="'Composições'!A6209" xr:uid="{25A239CA-07EA-4FBA-82FB-EB106F7AF4D6}"/>
    <hyperlink ref="A2087" location="'Composições'!A6217" display="'Composições'!A6217" xr:uid="{51575A05-A024-45A5-91BC-CEF44E2FE9B3}"/>
    <hyperlink ref="A2088" location="'Composições'!A6213" display="'Composições'!A6213" xr:uid="{6FB65211-F92B-42A1-9368-05E82D34E99A}"/>
    <hyperlink ref="A2096" location="'Composições'!A6225" display="'Composições'!A6225" xr:uid="{CEC4C7AF-7070-4C72-9E75-254AC02B465C}"/>
    <hyperlink ref="A2099" location="'Composições'!A6229" display="'Composições'!A6229" xr:uid="{9FC16FC5-7B3D-4C86-86FE-16A55AB53763}"/>
    <hyperlink ref="A2100" location="'Composições'!A6233" display="'Composições'!A6233" xr:uid="{16EF9D6F-44CD-44B5-B11C-629E44DF8A29}"/>
    <hyperlink ref="A2104" location="'Composições'!A6237" display="'Composições'!A6237" xr:uid="{4922D22A-9794-4060-902C-FF7FF88B8BB1}"/>
    <hyperlink ref="A2217" location="'Composições'!A6241" display="'Composições'!A6241" xr:uid="{080E649B-84C2-454C-A3E9-92E770CFC6B2}"/>
    <hyperlink ref="A2218" location="'Composições'!A6245" display="'Composições'!A6245" xr:uid="{AA763E3D-69EF-45DB-816F-D87C91291EA2}"/>
    <hyperlink ref="A2219" location="'Composições'!A6249" display="'Composições'!A6249" xr:uid="{1892DF05-761C-462F-8FF1-1A66F6402AA8}"/>
    <hyperlink ref="A2255" location="'Composições'!A6253" display="'Composições'!A6253" xr:uid="{7220FB38-3AD4-4F3A-BCBC-9EBD02FEAFFE}"/>
    <hyperlink ref="A2290" location="'Composições'!A6257" display="'Composições'!A6257" xr:uid="{A231155C-FEB4-4E90-8FA9-19E2B71303F8}"/>
    <hyperlink ref="A2295" location="'Composições'!A6261" display="'Composições'!A6261" xr:uid="{F39152B5-C2D7-476D-908B-9F4AA0BF2F6C}"/>
    <hyperlink ref="A2296" location="'Composições'!A6265" display="'Composições'!A6265" xr:uid="{A5AD649B-3CDB-486D-AB15-4B22AF7C7B91}"/>
    <hyperlink ref="A2297" location="'Composições'!A6269" display="'Composições'!A6269" xr:uid="{8296CB6A-4925-4573-B5E5-3F79BC0CCC7D}"/>
    <hyperlink ref="A2299" location="'Composições'!A6273" display="'Composições'!A6273" xr:uid="{DD420FE6-316B-47CD-819A-F59BDBD6D613}"/>
    <hyperlink ref="A2315" location="'Composições'!A6281" display="'Composições'!A6281" xr:uid="{2B43C07B-5A70-46C6-B895-C886545EE76D}"/>
    <hyperlink ref="A2319" location="'Composições'!A6277" display="'Composições'!A6277" xr:uid="{F4F14C26-1E51-47CC-A99A-46658D976214}"/>
    <hyperlink ref="A2333" location="'Composições'!A6285" display="'Composições'!A6285" xr:uid="{37CD1E8C-6FA7-4208-9D79-99BD489F48ED}"/>
    <hyperlink ref="A2334" location="'Composições'!A6289" display="'Composições'!A6289" xr:uid="{BA856081-583B-4BCC-9D55-D37790EA44FB}"/>
    <hyperlink ref="A2335" location="'Composições'!A6293" display="'Composições'!A6293" xr:uid="{F4D5649C-1058-4F39-A48B-C5619AAAE25B}"/>
    <hyperlink ref="A2368" location="'Composições'!A6297" display="'Composições'!A6297" xr:uid="{C357D57D-CD15-4E2D-AE7F-71DF8B1302EE}"/>
    <hyperlink ref="A2384" location="'Composições'!A6301" display="'Composições'!A6301" xr:uid="{98A20171-4E96-438A-A880-8B9540AF62C9}"/>
    <hyperlink ref="A2394" location="'Composições'!A6309" display="'Composições'!A6309" xr:uid="{CD571517-F835-4CE9-BD8A-865B52E6D0B8}"/>
    <hyperlink ref="A2504" location="'Composições'!A6313" display="'Composições'!A6313" xr:uid="{3D570F17-8CE2-47F8-8029-047B77CD824F}"/>
    <hyperlink ref="A2593" location="'Composições'!A6317" display="'Composições'!A6317" xr:uid="{43AB6B51-0F94-4241-98F4-D8F2F24F7C3D}"/>
    <hyperlink ref="A2595" location="'Composições'!A6321" display="'Composições'!A6321" xr:uid="{BBDE1EDB-2094-4592-81A2-27315D8FDF09}"/>
    <hyperlink ref="A2596" location="'Composições'!A6332" display="'Composições'!A6332" xr:uid="{6618403B-0403-490A-B2D4-9FB08D54C9DC}"/>
    <hyperlink ref="A2597" location="'Composições'!A6343" display="'Composições'!A6343" xr:uid="{DB193FAD-27A3-44DC-AEEA-7E2FAC96E983}"/>
    <hyperlink ref="A2598" location="'Composições'!A6350" display="'Composições'!A6350" xr:uid="{5E3E768D-01CE-4BA6-84F4-74C08681BE9F}"/>
    <hyperlink ref="A2599" location="'Composições'!A6355" display="'Composições'!A6355" xr:uid="{0C563336-7A2C-45B9-BB5C-566C339F974F}"/>
    <hyperlink ref="A2600" location="'Composições'!A6360" display="'Composições'!A6360" xr:uid="{F13CAA5B-20C3-4CC1-817C-CE26671C06C0}"/>
    <hyperlink ref="A2601" location="'Composições'!A6368" display="'Composições'!A6368" xr:uid="{2D48A152-D250-409A-8C98-D3B250D90BE1}"/>
    <hyperlink ref="A2602" location="'Composições'!A6376" display="'Composições'!A6376" xr:uid="{55F9D2D7-EDBD-44E0-A929-53923545060E}"/>
    <hyperlink ref="A2603" location="'Composições'!A6385" display="'Composições'!A6385" xr:uid="{FF372263-A6CB-4544-AAFB-0E89217A97EC}"/>
    <hyperlink ref="A2604" location="'Composições'!A6391" display="'Composições'!A6391" xr:uid="{94DB89E0-E26A-452A-9A77-88FB0E6DCA47}"/>
    <hyperlink ref="A2605" location="'Composições'!A6397" display="'Composições'!A6397" xr:uid="{3BDB73C2-8514-4854-A957-8AAC7CC872AC}"/>
    <hyperlink ref="A2606" location="'Composições'!A6404" display="'Composições'!A6404" xr:uid="{AA863263-C913-4E10-A575-D28CA4FB8DEA}"/>
    <hyperlink ref="A2607" location="'Composições'!A6410" display="'Composições'!A6410" xr:uid="{6A961154-7014-43AA-AD98-631DF360776F}"/>
    <hyperlink ref="A2608" location="'Composições'!A6416" display="'Composições'!A6416" xr:uid="{A85BBBCA-A884-424D-A2DC-C6F1732B75B7}"/>
    <hyperlink ref="A2609" location="'Composições'!A6425" display="'Composições'!A6425" xr:uid="{56D4E8D0-A495-4E81-8F7B-46C518835B99}"/>
    <hyperlink ref="A2611" location="'Composições'!A6436" display="'Composições'!A6436" xr:uid="{1B893F2F-43FB-4C7C-8061-B546D559A22F}"/>
    <hyperlink ref="A2612" location="'Composições'!A6444" display="'Composições'!A6444" xr:uid="{B43A34FE-E67D-4294-97EE-5CEA52BB8225}"/>
    <hyperlink ref="A2613" location="'Composições'!A6452" display="'Composições'!A6452" xr:uid="{B455400C-6E3D-4BE0-8265-D278C480E986}"/>
    <hyperlink ref="A2614" location="'Composições'!A6459" display="'Composições'!A6459" xr:uid="{1B2F83E8-6409-4C63-8E5D-AB7D427B6EA3}"/>
    <hyperlink ref="A2615" location="'Composições'!A6469" display="'Composições'!A6469" xr:uid="{9E39F87E-0D20-43BA-BA24-E51586D42AE0}"/>
    <hyperlink ref="A2616" location="'Composições'!A6493" display="'Composições'!A6493" xr:uid="{BC6AC492-5C31-4C8E-B660-B8EBB4426EB6}"/>
    <hyperlink ref="A2617" location="'Composições'!A6503" display="'Composições'!A6503" xr:uid="{4DCE5EDC-AC43-46CE-B1E9-13A1BA7FE770}"/>
    <hyperlink ref="A2618" location="'Composições'!A6512" display="'Composições'!A6512" xr:uid="{366DD937-7058-4633-B5E1-461C4F8C3176}"/>
    <hyperlink ref="A2619" location="'Composições'!A6517" display="'Composições'!A6517" xr:uid="{2BDAAAB4-EA10-48D3-82CF-E96067079BF6}"/>
    <hyperlink ref="A2620" location="'Composições'!A6530" display="'Composições'!A6530" xr:uid="{80F249C7-9CD0-429C-8242-2E789E244F6F}"/>
    <hyperlink ref="A2622" location="'Composições'!A6545" display="'Composições'!A6545" xr:uid="{54951A67-3D53-48E9-AE28-35E7653901A5}"/>
    <hyperlink ref="A2623" location="'Composições'!A6553" display="'Composições'!A6553" xr:uid="{C1FFA1FD-CB4D-47D2-A439-2DA374267D96}"/>
    <hyperlink ref="A2683" location="'Composições'!A6559" display="'Composições'!A6559" xr:uid="{65D5ECA9-C1E2-46BD-B773-1E76CBFF1EE2}"/>
    <hyperlink ref="A2684" location="'Composições'!A6566" display="'Composições'!A6566" xr:uid="{04B9623A-9995-4678-84C5-FD861A8134FB}"/>
    <hyperlink ref="A2685" location="'Composições'!A6570" display="'Composições'!A6570" xr:uid="{D3D8D837-004B-491E-ACFB-DE0324346498}"/>
    <hyperlink ref="A2686" location="'Composições'!A6575" display="'Composições'!A6575" xr:uid="{E1FB793B-7D8F-4446-8B80-2F8898B15ECC}"/>
    <hyperlink ref="A2687" location="'Composições'!A6579" display="'Composições'!A6579" xr:uid="{D5523B58-149B-41A5-A1AC-2F84166FD0BA}"/>
    <hyperlink ref="A2694" location="'Composições'!A6583" display="'Composições'!A6583" xr:uid="{FE131AED-57B0-4963-B46F-E2D87760253B}"/>
    <hyperlink ref="A2695" location="'Composições'!A6588" display="'Composições'!A6588" xr:uid="{5192AE7A-7D2D-45B0-B3BE-86F12BDC8A42}"/>
    <hyperlink ref="A2696" location="'Composições'!A6593" display="'Composições'!A6593" xr:uid="{B4BC8240-DC59-454D-87BB-706978079507}"/>
    <hyperlink ref="A2697" location="'Composições'!A6597" display="'Composições'!A6597" xr:uid="{7B0F7AAD-DF15-49EB-8FB9-A68C31A94230}"/>
    <hyperlink ref="A2706" location="'Composições'!A6604" display="'Composições'!A6604" xr:uid="{0831E23B-C4DB-4002-80D9-0279FE6508A4}"/>
    <hyperlink ref="A2707" location="'Composições'!A6609" display="'Composições'!A6609" xr:uid="{FA7D27E2-50BE-40DF-AAD6-292A044E14E7}"/>
    <hyperlink ref="A2708" location="'Composições'!A6618" display="'Composições'!A6618" xr:uid="{E036424A-D1F1-4B6A-AB1C-C013565E303B}"/>
    <hyperlink ref="A2709" location="'Composições'!A6625" display="'Composições'!A6625" xr:uid="{66D18E41-24E9-4DDB-B4DA-1523C3548296}"/>
    <hyperlink ref="A2710" location="'Composições'!A6632" display="'Composições'!A6632" xr:uid="{9E11B511-0F1B-4F3D-B6F3-70D73C947FAC}"/>
    <hyperlink ref="A2714" location="'Composições'!A6639" display="'Composições'!A6639" xr:uid="{FF320659-BDD6-4769-BE98-F198784BFAE8}"/>
    <hyperlink ref="A2715" location="'Composições'!A6646" display="'Composições'!A6646" xr:uid="{E923E4F1-20D4-4CC4-895E-045433BA2CEE}"/>
    <hyperlink ref="A2722" location="'Composições'!A6653" display="'Composições'!A6653" xr:uid="{172D85EE-9A82-4A9F-827A-642C7DE364E6}"/>
    <hyperlink ref="A2724" location="'Composições'!A6657" display="'Composições'!A6657" xr:uid="{5610EEF1-1A6C-4571-9E5A-AE4FE8919726}"/>
    <hyperlink ref="A2725" location="'Composições'!A6661" display="'Composições'!A6661" xr:uid="{34643692-2CF7-4584-9BAA-E528373EA3B0}"/>
    <hyperlink ref="A2729" location="'Composições'!A6665" display="'Composições'!A6665" xr:uid="{37CEB7A5-024E-42B4-83DC-060FE4595C29}"/>
    <hyperlink ref="A2735" location="'Composições'!A6669" display="'Composições'!A6669" xr:uid="{DB64FE34-FB05-4FCA-9E00-4AA666E1496A}"/>
    <hyperlink ref="A2736" location="'Composições'!A6673" display="'Composições'!A6673" xr:uid="{CB5FB224-525B-4B51-AA74-7D48E4F435C8}"/>
    <hyperlink ref="A2740" location="'Composições'!A6677" display="'Composições'!A6677" xr:uid="{6630A4CD-1D58-4A4C-9DC1-3A9089EAB37A}"/>
    <hyperlink ref="A2742" location="'Composições'!A6681" display="'Composições'!A6681" xr:uid="{DBB966E3-1EF8-4179-98D2-58B0EB779710}"/>
    <hyperlink ref="A2744" location="'Composições'!A6685" display="'Composições'!A6685" xr:uid="{2E586F8A-5DFC-44D7-B503-F3FB038BBA38}"/>
    <hyperlink ref="A2747" location="'Composições'!A6689" display="'Composições'!A6689" xr:uid="{3E31B538-A3C4-4F7D-966A-7174A242C167}"/>
    <hyperlink ref="A2748" location="'Composições'!A6693" display="'Composições'!A6693" xr:uid="{61C8CD59-8296-404C-8601-D3A7E21B3683}"/>
    <hyperlink ref="A2750" location="'Composições'!A6697" display="'Composições'!A6697" xr:uid="{153BD820-2CA3-47DD-B592-3C2FCF56D8ED}"/>
    <hyperlink ref="A2752" location="'Composições'!A6701" display="'Composições'!A6701" xr:uid="{09BE2ED3-702A-4564-AAC1-B27DE84FE7EF}"/>
    <hyperlink ref="A2753" location="'Composições'!A6705" display="'Composições'!A6705" xr:uid="{FAAA6078-9FC9-48A8-9800-6F2DD58D8485}"/>
    <hyperlink ref="A2757" location="'Composições'!A6709" display="'Composições'!A6709" xr:uid="{491F1904-CA04-4522-9D1D-ED3034646873}"/>
    <hyperlink ref="A2765" location="'Composições'!A6713" display="'Composições'!A6713" xr:uid="{A6A7C9BA-1466-41C3-A9E4-5C3AE5C972AE}"/>
    <hyperlink ref="A2783" location="'Composições'!A6717" display="'Composições'!A6717" xr:uid="{AE384A11-C2AA-4A02-9909-295F77455FAF}"/>
    <hyperlink ref="A2789" location="'Composições'!A6721" display="'Composições'!A6721" xr:uid="{6647C281-77C0-4051-B07D-48424EC67426}"/>
    <hyperlink ref="A2806" location="'Composições'!A6725" display="'Composições'!A6725" xr:uid="{3916BA6B-1410-4286-942F-F852F48FD8F5}"/>
    <hyperlink ref="A2812" location="'Composições'!A6729" display="'Composições'!A6729" xr:uid="{9FFB1977-8FCC-44F1-91C9-51FD3DB4B247}"/>
    <hyperlink ref="A2813" location="'Composições'!A6733" display="'Composições'!A6733" xr:uid="{FFB62226-5DCD-4397-AE80-5C6D9B8887A1}"/>
    <hyperlink ref="A2814" location="'Composições'!A6737" display="'Composições'!A6737" xr:uid="{5E166383-E1BB-4D18-A892-0A943579FB6D}"/>
    <hyperlink ref="A2815" location="'Composições'!A6741" display="'Composições'!A6741" xr:uid="{B5419516-A524-4108-974B-378699F6EF86}"/>
    <hyperlink ref="A2816" location="'Composições'!A6745" display="'Composições'!A6745" xr:uid="{45A98EB1-6BA2-41A5-98FD-917EEFCE0BD6}"/>
    <hyperlink ref="A2817" location="'Composições'!A6749" display="'Composições'!A6749" xr:uid="{C7CDD7D8-B7C4-4B57-8024-0EB9D68193F3}"/>
    <hyperlink ref="A2818" location="'Composições'!A6753" display="'Composições'!A6753" xr:uid="{58EE9EE9-7E2F-4E5B-9DA7-B157F5FBA2D3}"/>
    <hyperlink ref="A2819" location="'Composições'!A6757" display="'Composições'!A6757" xr:uid="{15079E7A-C2A3-4C82-B192-D5814A7C1439}"/>
    <hyperlink ref="A2820" location="'Composições'!A6761" display="'Composições'!A6761" xr:uid="{62DE39B5-8623-44BB-A058-FDF0405A068E}"/>
    <hyperlink ref="A2821" location="'Composições'!A6765" display="'Composições'!A6765" xr:uid="{18A2FA03-1A9C-4065-BBAD-A6FF673AB284}"/>
    <hyperlink ref="A2822" location="'Composições'!A6769" display="'Composições'!A6769" xr:uid="{BCFC0CF6-61A4-4E17-948F-0FC8C272B09B}"/>
    <hyperlink ref="A2823" location="'Composições'!A6773" display="'Composições'!A6773" xr:uid="{7919C3A6-B08A-4B3D-8C6B-20D06D7AAA13}"/>
    <hyperlink ref="A2824" location="'Composições'!A6777" display="'Composições'!A6777" xr:uid="{A7C34AD6-D2BF-4DB4-B668-CAE04AB38DA7}"/>
    <hyperlink ref="A2825" location="'Composições'!A6781" display="'Composições'!A6781" xr:uid="{9391D1FC-5E5E-43A1-B906-19B6AB6BBC7E}"/>
    <hyperlink ref="A2828" location="'Composições'!A6785" display="'Composições'!A6785" xr:uid="{935D89C6-9794-4F4B-B5CD-8A1F7394E53D}"/>
    <hyperlink ref="A2829" location="'Composições'!A6789" display="'Composições'!A6789" xr:uid="{187410EC-A502-4084-B6F6-58B3CA1C65E1}"/>
    <hyperlink ref="A2830" location="'Composições'!A6793" display="'Composições'!A6793" xr:uid="{AC7FD104-8E01-4C7D-910E-BE778817C388}"/>
    <hyperlink ref="A2831" location="'Composições'!A6797" display="'Composições'!A6797" xr:uid="{6BCABA89-85CD-4D41-AD1E-84D0ADF02247}"/>
    <hyperlink ref="A2832" location="'Composições'!A6801" display="'Composições'!A6801" xr:uid="{7DE1D92F-C75E-4D7A-82C5-C40BBA6132D9}"/>
    <hyperlink ref="A2833" location="'Composições'!A6805" display="'Composições'!A6805" xr:uid="{4BBE3D7D-E4A3-42A6-A839-E151833387BD}"/>
    <hyperlink ref="A2853" location="'Composições'!A6809" display="'Composições'!A6809" xr:uid="{4B09B170-6C10-4C4C-AD6F-BCFD0C9C06BB}"/>
    <hyperlink ref="A2854" location="'Composições'!A6813" display="'Composições'!A6813" xr:uid="{BB799B24-05BF-44C0-B662-9FED0EF93ED6}"/>
    <hyperlink ref="A2855" location="'Composições'!A6817" display="'Composições'!A6817" xr:uid="{1361DBC9-968C-495F-967E-0B766A5C78CF}"/>
    <hyperlink ref="A2857" location="'Composições'!A6821" display="'Composições'!A6821" xr:uid="{37C7BBD4-7A09-4536-A813-8AE2B8359571}"/>
    <hyperlink ref="A2858" location="'Composições'!A6825" display="'Composições'!A6825" xr:uid="{5A4D8973-6D84-4B08-98A0-BC5A52828362}"/>
    <hyperlink ref="A2859" location="'Composições'!A6829" display="'Composições'!A6829" xr:uid="{D3A80CF5-9B6F-4BA1-9899-27BB23D21EBE}"/>
    <hyperlink ref="A2860" location="'Composições'!A6833" display="'Composições'!A6833" xr:uid="{0FF9D02D-C814-4A84-AF2C-5093F5B95666}"/>
    <hyperlink ref="A2861" location="'Composições'!A6837" display="'Composições'!A6837" xr:uid="{7B218818-1E9B-4A50-9CE2-028AFA9E5044}"/>
    <hyperlink ref="A2868" location="'Composições'!A6841" display="'Composições'!A6841" xr:uid="{47093747-41EB-495D-ACAE-D5C97B5D94F6}"/>
    <hyperlink ref="A2869" location="'Composições'!A6845" display="'Composições'!A6845" xr:uid="{DDFEF4CE-3E59-42E0-94CF-51EF99492A02}"/>
    <hyperlink ref="A2870" location="'Composições'!A6849" display="'Composições'!A6849" xr:uid="{8B204664-D9E8-4CC7-BF61-972DF55F85FE}"/>
    <hyperlink ref="A2871" location="'Composições'!A6853" display="'Composições'!A6853" xr:uid="{D2EBD09C-30E8-4F86-ACD5-890D96CA3B9C}"/>
    <hyperlink ref="A2872" location="'Composições'!A6857" display="'Composições'!A6857" xr:uid="{14835FBE-D23C-40C1-8931-2504A6228CE3}"/>
    <hyperlink ref="A2873" location="'Composições'!A6861" display="'Composições'!A6861" xr:uid="{9E77E338-F7A7-4A36-91E3-D1CE255BF791}"/>
    <hyperlink ref="A2874" location="'Composições'!A6865" display="'Composições'!A6865" xr:uid="{FB007696-A8D3-49AF-A25C-1E7163532D49}"/>
    <hyperlink ref="A2875" location="'Composições'!A6869" display="'Composições'!A6869" xr:uid="{BD9068E5-6245-482D-9EBA-DB2E26190A0A}"/>
    <hyperlink ref="A2876" location="'Composições'!A6873" display="'Composições'!A6873" xr:uid="{4279FD09-8817-47DE-8B07-9AFF4E9774C7}"/>
    <hyperlink ref="A2877" location="'Composições'!A6877" display="'Composições'!A6877" xr:uid="{9896416A-E5D8-4AD4-9BDF-FB7EC365245C}"/>
    <hyperlink ref="A2878" location="'Composições'!A6881" display="'Composições'!A6881" xr:uid="{F7C4496D-27A1-458E-8249-48791EDA6945}"/>
    <hyperlink ref="A2879" location="'Composições'!A6885" display="'Composições'!A6885" xr:uid="{0EB4ADC4-E249-4580-9350-AF30F3A9C664}"/>
    <hyperlink ref="A2880" location="'Composições'!A6889" display="'Composições'!A6889" xr:uid="{B3990BEA-0DB5-4DA9-821C-3BB193D1E44A}"/>
    <hyperlink ref="A2881" location="'Composições'!A6893" display="'Composições'!A6893" xr:uid="{2A0D848E-8207-4AC1-B446-19506D80EF72}"/>
    <hyperlink ref="A2882" location="'Composições'!A6897" display="'Composições'!A6897" xr:uid="{D7293232-6EDD-45B2-8E0F-47C74CC655D3}"/>
    <hyperlink ref="A2883" location="'Composições'!A6901" display="'Composições'!A6901" xr:uid="{A8333C7D-FA15-4798-95D9-4D59912941AD}"/>
    <hyperlink ref="A2884" location="'Composições'!A6905" display="'Composições'!A6905" xr:uid="{AA8337E5-429D-43D9-ACF6-7D2A4663F6FD}"/>
    <hyperlink ref="A2885" location="'Composições'!A6909" display="'Composições'!A6909" xr:uid="{34D592AA-B200-49F9-B642-55325A514B43}"/>
    <hyperlink ref="A2886" location="'Composições'!A6913" display="'Composições'!A6913" xr:uid="{7B119922-D0EA-4988-A89E-5E833F316A08}"/>
    <hyperlink ref="A2887" location="'Composições'!A6917" display="'Composições'!A6917" xr:uid="{9C2DCBA3-B2EA-4C8B-8A1D-4B4B734BDFE4}"/>
    <hyperlink ref="A2890" location="'Composições'!A6921" display="'Composições'!A6921" xr:uid="{BBB9675F-DF4B-4DF4-B0C1-BBB4BE305BAB}"/>
    <hyperlink ref="A2891" location="'Composições'!A6925" display="'Composições'!A6925" xr:uid="{BFB99F24-C868-4947-9A28-E7BE5E9BC363}"/>
    <hyperlink ref="A2892" location="'Composições'!A6929" display="'Composições'!A6929" xr:uid="{2B2FA090-90DF-4788-A8F2-C12627169D91}"/>
    <hyperlink ref="A2893" location="'Composições'!A6933" display="'Composições'!A6933" xr:uid="{EA28590D-6F90-4D4C-AE5B-83DEBAE78ECA}"/>
    <hyperlink ref="A2894" location="'Composições'!A6937" display="'Composições'!A6937" xr:uid="{607E0D34-C1F5-4F08-96D4-80208018BB98}"/>
    <hyperlink ref="A2895" location="'Composições'!A6941" display="'Composições'!A6941" xr:uid="{F0A40E5E-5B03-4F27-8BA1-EB3171FBBDEC}"/>
    <hyperlink ref="A2896" location="'Composições'!A6945" display="'Composições'!A6945" xr:uid="{3F3C2376-6865-4934-A9B2-DCD6C3391905}"/>
    <hyperlink ref="A2897" location="'Composições'!A6949" display="'Composições'!A6949" xr:uid="{4ADB8E7D-CEA0-406F-9D6D-A1FDE03C3F23}"/>
    <hyperlink ref="A2898" location="'Composições'!A6953" display="'Composições'!A6953" xr:uid="{78A7A4FE-085C-4570-BE4D-A9B325F3964A}"/>
    <hyperlink ref="A2899" location="'Composições'!A6957" display="'Composições'!A6957" xr:uid="{B4CE751C-D976-420B-8953-8B692BD9EE97}"/>
    <hyperlink ref="A2900" location="'Composições'!A6961" display="'Composições'!A6961" xr:uid="{D2B410B3-9B68-4B4B-A586-C2D2AA4F0125}"/>
    <hyperlink ref="A2901" location="'Composições'!A6965" display="'Composições'!A6965" xr:uid="{EA5685D9-6E03-4D76-9EF9-3078B9369C58}"/>
    <hyperlink ref="A2902" location="'Composições'!A6969" display="'Composições'!A6969" xr:uid="{0B1B7989-D70A-4B08-9C2C-F0B243E43211}"/>
    <hyperlink ref="A2904" location="'Composições'!A6973" display="'Composições'!A6973" xr:uid="{A2BBD3AB-684B-43FA-B7F6-963AD190EAA5}"/>
    <hyperlink ref="A2905" location="'Composições'!A6977" display="'Composições'!A6977" xr:uid="{7E3982AF-343D-40A4-AA5D-0496FF69D03C}"/>
    <hyperlink ref="A2906" location="'Composições'!A6981" display="'Composições'!A6981" xr:uid="{50795570-0964-4CB7-B415-E215ABBF8E5E}"/>
    <hyperlink ref="A2907" location="'Composições'!A6985" display="'Composições'!A6985" xr:uid="{046F816D-82E0-4AAE-878F-FB9689F7DAF0}"/>
    <hyperlink ref="A2908" location="'Composições'!A6989" display="'Composições'!A6989" xr:uid="{140F82B5-06DF-4A8F-A2E4-12AF8863C980}"/>
    <hyperlink ref="A2909" location="'Composições'!A6993" display="'Composições'!A6993" xr:uid="{A46C1105-BD0D-4811-9192-93950DDB6DD4}"/>
    <hyperlink ref="A2910" location="'Composições'!A6997" display="'Composições'!A6997" xr:uid="{B7706AD9-65EC-44A0-879D-E426B7BF37AB}"/>
    <hyperlink ref="A2911" location="'Composições'!A7001" display="'Composições'!A7001" xr:uid="{07576C5B-066F-4E16-80DC-992B5C43795F}"/>
    <hyperlink ref="A2912" location="'Composições'!A7005" display="'Composições'!A7005" xr:uid="{942A3AEF-A685-4E65-87CF-9D8962F9B722}"/>
    <hyperlink ref="A2923" location="'Composições'!A7009" display="'Composições'!A7009" xr:uid="{5D64F44B-5E8F-475F-91E6-FE5D4139981B}"/>
    <hyperlink ref="A2924" location="'Composições'!A7013" display="'Composições'!A7013" xr:uid="{60AC52A8-4DFE-4FD3-AA47-BEE2A21F472B}"/>
    <hyperlink ref="A2926" location="'Composições'!A7017" display="'Composições'!A7017" xr:uid="{88B22166-9CE1-4247-98D4-8C9653E0B984}"/>
    <hyperlink ref="A2927" location="'Composições'!A7021" display="'Composições'!A7021" xr:uid="{D470A227-E105-4B43-AC95-BCF2DF245DF9}"/>
    <hyperlink ref="A2929" location="'Composições'!A7025" display="'Composições'!A7025" xr:uid="{EB14555E-6515-46E3-BAD9-28EC1083C3BD}"/>
    <hyperlink ref="A2930" location="'Composições'!A7029" display="'Composições'!A7029" xr:uid="{D8978364-8F36-4A41-A77B-AE47B7AD854E}"/>
    <hyperlink ref="A2931" location="'Composições'!A7033" display="'Composições'!A7033" xr:uid="{86F3BB09-A000-4F43-9F29-56F4446CA138}"/>
    <hyperlink ref="A2932" location="'Composições'!A7037" display="'Composições'!A7037" xr:uid="{6F5B053F-2E64-4408-AFF7-05823812BEE5}"/>
    <hyperlink ref="A2933" location="'Composições'!A7041" display="'Composições'!A7041" xr:uid="{37347727-85DF-44C3-8970-25FB060BBC0B}"/>
    <hyperlink ref="A2934" location="'Composições'!A7045" display="'Composições'!A7045" xr:uid="{FB8AAAC5-9CE6-40A4-9EB8-861172004AB2}"/>
    <hyperlink ref="A2936" location="'Composições'!A7049" display="'Composições'!A7049" xr:uid="{7BD01608-EEC4-4DD3-9BE0-C54C2026E50B}"/>
    <hyperlink ref="A2937" location="'Composições'!A7053" display="'Composições'!A7053" xr:uid="{FFAC2033-EE79-40B9-BC70-93CF1536B048}"/>
    <hyperlink ref="A2938" location="'Composições'!A7057" display="'Composições'!A7057" xr:uid="{30EA2B17-645A-430F-91E1-A4D27165EECF}"/>
    <hyperlink ref="A2940" location="'Composições'!A7061" display="'Composições'!A7061" xr:uid="{1F31AB2E-4D7A-46EC-A2BF-954C75AE2AAE}"/>
    <hyperlink ref="A2945" location="'Composições'!A7065" display="'Composições'!A7065" xr:uid="{9FCE8A13-1802-40FC-92D4-A5CC8E2FCD6B}"/>
    <hyperlink ref="A2946" location="'Composições'!A7069" display="'Composições'!A7069" xr:uid="{5B622051-769A-4CFA-B9A8-BF2A902148F3}"/>
    <hyperlink ref="A2948" location="'Composições'!A7073" display="'Composições'!A7073" xr:uid="{CC1F5B7E-9035-4131-B5CF-924C30613B5B}"/>
    <hyperlink ref="A2975" location="'Composições'!A7077" display="'Composições'!A7077" xr:uid="{2FD3A8C5-89AF-4816-B0B1-A94E0C0E0B59}"/>
    <hyperlink ref="A2978" location="'Composições'!A7081" display="'Composições'!A7081" xr:uid="{88FA1B26-B4B2-43A6-8B02-A8F21CEED0C7}"/>
    <hyperlink ref="A2979" location="'Composições'!A7085" display="'Composições'!A7085" xr:uid="{76EF18F2-A138-44BC-8035-51D00757A61D}"/>
    <hyperlink ref="A2980" location="'Composições'!A7089" display="'Composições'!A7089" xr:uid="{17E3E6B1-BBBD-4E37-BF2E-A8031D733221}"/>
    <hyperlink ref="A2981" location="'Composições'!A7093" display="'Composições'!A7093" xr:uid="{9C557B26-0B24-4053-95CE-78C397F43848}"/>
    <hyperlink ref="A2982" location="'Composições'!A7097" display="'Composições'!A7097" xr:uid="{CB723158-E52B-45FE-81F1-87EA3CA465B2}"/>
    <hyperlink ref="A2984" location="'Composições'!A7101" display="'Composições'!A7101" xr:uid="{4DACAC50-B6C1-4AD4-9484-A9421053F343}"/>
    <hyperlink ref="A2985" location="'Composições'!A7105" display="'Composições'!A7105" xr:uid="{27645CA4-74BE-4EB1-ABCC-32B93E20FCF1}"/>
    <hyperlink ref="A2990" location="'Composições'!A7109" display="'Composições'!A7109" xr:uid="{493FEDD5-BF17-47E4-B760-D23922228527}"/>
    <hyperlink ref="A2991" location="'Composições'!A7113" display="'Composições'!A7113" xr:uid="{E6DD9336-D66B-4EF2-B7AF-17B4D0B77AD8}"/>
    <hyperlink ref="A2992" location="'Composições'!A7117" display="'Composições'!A7117" xr:uid="{CFD699FA-F83E-41BF-AFFC-8E8170A72595}"/>
    <hyperlink ref="A2993" location="'Composições'!A7121" display="'Composições'!A7121" xr:uid="{2B43083C-DB19-48F8-B2C8-1A7E76A222EE}"/>
    <hyperlink ref="A2994" location="'Composições'!A7125" display="'Composições'!A7125" xr:uid="{34B12F86-F80E-4B5D-BEEA-080E90A59B8F}"/>
    <hyperlink ref="A2995" location="'Composições'!A7129" display="'Composições'!A7129" xr:uid="{D818CFBD-8460-4027-A53B-C339E275AE8C}"/>
    <hyperlink ref="A2996" location="'Composições'!A7133" display="'Composições'!A7133" xr:uid="{773BDB8F-3D62-446F-8069-3D94429FDAA3}"/>
    <hyperlink ref="A3001" location="'Composições'!A7137" display="'Composições'!A7137" xr:uid="{2D387607-E46D-483C-95EA-585DB4176A94}"/>
    <hyperlink ref="A3002" location="'Composições'!A7141" display="'Composições'!A7141" xr:uid="{207B16FE-E27F-4059-9743-C2EA1D9FE029}"/>
    <hyperlink ref="A3003" location="'Composições'!A7145" display="'Composições'!A7145" xr:uid="{07EBFF38-F1D5-473A-B0A8-108BBE63E4DA}"/>
    <hyperlink ref="A3004" location="'Composições'!A7149" display="'Composições'!A7149" xr:uid="{03C5CDFA-D41A-44EA-9EF6-82338EE81C21}"/>
    <hyperlink ref="A3011" location="'Composições'!A7153" display="'Composições'!A7153" xr:uid="{001CC68B-8341-4FB6-9F75-916B8B06D5FE}"/>
    <hyperlink ref="A3012" location="'Composições'!A7157" display="'Composições'!A7157" xr:uid="{92916D5F-9985-4F0A-B05B-09D90D0FDB3D}"/>
    <hyperlink ref="A3013" location="'Composições'!A7161" display="'Composições'!A7161" xr:uid="{379DC4AA-D051-4B75-AEAC-6A4EC28A82FF}"/>
    <hyperlink ref="A3014" location="'Composições'!A7165" display="'Composições'!A7165" xr:uid="{98549908-742D-4058-AAA3-CFFDCBF17AF3}"/>
    <hyperlink ref="A3018" location="'Composições'!A7169" display="'Composições'!A7169" xr:uid="{F8EC6C07-AF25-49FA-8CD0-15B66517B748}"/>
    <hyperlink ref="A3019" location="'Composições'!A7173" display="'Composições'!A7173" xr:uid="{D1186D99-C65B-4C11-B341-290D291C3155}"/>
    <hyperlink ref="A3020" location="'Composições'!A7177" display="'Composições'!A7177" xr:uid="{6E2B2BDD-51D6-480E-B8A9-6E55C8B8F50A}"/>
    <hyperlink ref="A3022" location="'Composições'!A7181" display="'Composições'!A7181" xr:uid="{97A965B5-9179-4ED5-81CB-6708A7A0205F}"/>
    <hyperlink ref="A3024" location="'Composições'!A7185" display="'Composições'!A7185" xr:uid="{D9EDFEFE-8FD9-4C2C-962F-34833A49A68D}"/>
    <hyperlink ref="A3025" location="'Composições'!A7189" display="'Composições'!A7189" xr:uid="{F7BA92CF-22F1-48B8-8A25-3EC2B4846A74}"/>
    <hyperlink ref="A3026" location="'Composições'!A7193" display="'Composições'!A7193" xr:uid="{FAFF414C-A1B3-459E-A790-711A62858C72}"/>
    <hyperlink ref="A3027" location="'Composições'!A7197" display="'Composições'!A7197" xr:uid="{686108DB-529D-4C1F-ADF2-911DA101FA1A}"/>
    <hyperlink ref="A3028" location="'Composições'!A7201" display="'Composições'!A7201" xr:uid="{8A48A05F-3EEC-4DAE-839C-13B7F5CE7E59}"/>
    <hyperlink ref="A3029" location="'Composições'!A7205" display="'Composições'!A7205" xr:uid="{CC5F8D7C-97A1-4AE1-A216-AA4DEF92FF34}"/>
    <hyperlink ref="A3030" location="'Composições'!A7209" display="'Composições'!A7209" xr:uid="{A1CD492E-9A51-4973-BA4F-0837D97C81B8}"/>
    <hyperlink ref="A3031" location="'Composições'!A7213" display="'Composições'!A7213" xr:uid="{03C9C86E-8B6E-48E4-8F9A-CF6B76281326}"/>
    <hyperlink ref="A3032" location="'Composições'!A7217" display="'Composições'!A7217" xr:uid="{BB6D422B-3482-42F9-8E78-1C4A9CE935D2}"/>
    <hyperlink ref="A3033" location="'Composições'!A7221" display="'Composições'!A7221" xr:uid="{9084BD24-2720-441A-8F5D-FBE35800D93F}"/>
    <hyperlink ref="A3034" location="'Composições'!A7225" display="'Composições'!A7225" xr:uid="{446A2760-8DD1-4BE8-A65B-360CEAA06BE1}"/>
    <hyperlink ref="A3035" location="'Composições'!A7229" display="'Composições'!A7229" xr:uid="{EABA62C1-59D0-4A92-A7AA-B5A39054EA06}"/>
    <hyperlink ref="A3036" location="'Composições'!A7233" display="'Composições'!A7233" xr:uid="{1339264E-3780-4B1B-9D3D-9867A7C83336}"/>
    <hyperlink ref="A3037" location="'Composições'!A7237" display="'Composições'!A7237" xr:uid="{CEAAEFE4-7E05-44B1-9A28-1FA4D372DA8A}"/>
    <hyperlink ref="A3038" location="'Composições'!A7241" display="'Composições'!A7241" xr:uid="{8D2E32AA-7D2F-41C7-A428-EB48C56F33BC}"/>
    <hyperlink ref="A3039" location="'Composições'!A7245" display="'Composições'!A7245" xr:uid="{B02437B4-476B-4778-B10D-EAB2054F9DCB}"/>
    <hyperlink ref="A3040" location="'Composições'!A7249" display="'Composições'!A7249" xr:uid="{74EFE81C-DE61-4FE7-97AF-BB312EDEDF29}"/>
    <hyperlink ref="A3041" location="'Composições'!A7253" display="'Composições'!A7253" xr:uid="{B5020659-D787-4F77-B5CF-37990635606D}"/>
    <hyperlink ref="A3042" location="'Composições'!A7257" display="'Composições'!A7257" xr:uid="{BA226561-5CA1-46C7-9B69-4C2E426321F1}"/>
    <hyperlink ref="A3043" location="'Composições'!A7261" display="'Composições'!A7261" xr:uid="{8C0461B8-DA2A-435E-A36D-10DB4D06989C}"/>
    <hyperlink ref="A3044" location="'Composições'!A7265" display="'Composições'!A7265" xr:uid="{0148BBDF-E256-4F6F-B78D-6FD16FB7741E}"/>
    <hyperlink ref="A3045" location="'Composições'!A7269" display="'Composições'!A7269" xr:uid="{CAD6A1F7-0F08-4084-9C7E-CB1E1A3B7965}"/>
    <hyperlink ref="A3046" location="'Composições'!A7273" display="'Composições'!A7273" xr:uid="{2DB7BED8-FB36-4A72-B1D0-865D3F52E21A}"/>
    <hyperlink ref="A3047" location="'Composições'!A7277" display="'Composições'!A7277" xr:uid="{B61DCEDA-B41D-4592-BE7C-A7B67DC7E659}"/>
    <hyperlink ref="A3048" location="'Composições'!A7281" display="'Composições'!A7281" xr:uid="{60F384A2-3351-40A2-BB4E-7CD739AB6414}"/>
    <hyperlink ref="A3049" location="'Composições'!A7285" display="'Composições'!A7285" xr:uid="{CDD18DE3-5A7E-4DD2-A66A-93D19EC55A6A}"/>
    <hyperlink ref="A3050" location="'Composições'!A7289" display="'Composições'!A7289" xr:uid="{6F64ADBE-09B6-4044-B2BD-2A5F6068C09D}"/>
    <hyperlink ref="A3051" location="'Composições'!A7293" display="'Composições'!A7293" xr:uid="{5DB928FB-E74F-480B-B332-A29E08C9797F}"/>
    <hyperlink ref="A3052" location="'Composições'!A7297" display="'Composições'!A7297" xr:uid="{A8557E5B-09CB-4971-AFD7-B9291C8E4E22}"/>
    <hyperlink ref="A3053" location="'Composições'!A7301" display="'Composições'!A7301" xr:uid="{157F06AD-F6FB-425D-86D3-47951B0C60D8}"/>
    <hyperlink ref="A3089" location="'Composições'!A7305" display="'Composições'!A7305" xr:uid="{1BBC75A5-5BA2-4018-BE96-611107EC6FE1}"/>
    <hyperlink ref="A3090" location="'Composições'!A7311" display="'Composições'!A7311" xr:uid="{A7CAF427-7349-4387-B078-0A79900E271C}"/>
    <hyperlink ref="A3091" location="'Composições'!A7317" display="'Composições'!A7317" xr:uid="{36DFF4B3-24DF-40D7-839B-594C618D7E1A}"/>
    <hyperlink ref="A3092" location="'Composições'!A7323" display="'Composições'!A7323" xr:uid="{B87C95A2-4AEB-431D-90EA-9EF92017468B}"/>
    <hyperlink ref="A3093" location="'Composições'!A7329" display="'Composições'!A7329" xr:uid="{7898FA9E-975E-44FD-93A0-8F87A41C360E}"/>
    <hyperlink ref="A3094" location="'Composições'!A7335" display="'Composições'!A7335" xr:uid="{354FEEF4-EF64-44B7-AE38-36A3386A477A}"/>
    <hyperlink ref="A3095" location="'Composições'!A7341" display="'Composições'!A7341" xr:uid="{5C49CD6D-045B-4CDF-97BB-E57207B5E304}"/>
    <hyperlink ref="A3096" location="'Composições'!A7347" display="'Composições'!A7347" xr:uid="{D8DDDF46-BB97-40B7-AB85-479C586DCDC2}"/>
    <hyperlink ref="A3097" location="'Composições'!A7353" display="'Composições'!A7353" xr:uid="{CE4B961E-E175-423D-8FE7-ED618B3A991B}"/>
    <hyperlink ref="A3098" location="'Composições'!A7359" display="'Composições'!A7359" xr:uid="{388F79CA-8925-4527-BF0A-AAA43C50FA5C}"/>
    <hyperlink ref="A3100" location="'Composições'!A7365" display="'Composições'!A7365" xr:uid="{68B24CF2-F9F0-48AB-A617-47EE936AA07C}"/>
    <hyperlink ref="A3101" location="'Composições'!A7369" display="'Composições'!A7369" xr:uid="{F616920D-A97D-4217-BD0A-8140CC27922D}"/>
    <hyperlink ref="A3116" location="'Composições'!A7373" display="'Composições'!A7373" xr:uid="{4AA3E76D-8B78-4187-8989-93BA8559969C}"/>
    <hyperlink ref="A3117" location="'Composições'!A7377" display="'Composições'!A7377" xr:uid="{493DDA49-3217-44A9-A568-883F7A708B04}"/>
    <hyperlink ref="A3131" location="'Composições'!A7381" display="'Composições'!A7381" xr:uid="{F800E57A-4327-4327-A9A3-1067F53CAE66}"/>
    <hyperlink ref="A3132" location="'Composições'!A7394" display="'Composições'!A7394" xr:uid="{B12BDE33-9ADB-4D3D-94D8-047BA6C5D2CB}"/>
    <hyperlink ref="A3133" location="'Composições'!A7400" display="'Composições'!A7400" xr:uid="{88796103-0773-4941-BB52-B06951A04BB2}"/>
    <hyperlink ref="A3136" location="'Composições'!A7413" display="'Composições'!A7413" xr:uid="{726E0516-A2F2-43E2-AF5F-F63A99ECE73C}"/>
    <hyperlink ref="A3137" location="'Composições'!A7419" display="'Composições'!A7419" xr:uid="{BBA83231-2840-477E-8074-EC02637A702A}"/>
    <hyperlink ref="A3164" location="'Composições'!A7426" display="'Composições'!A7426" xr:uid="{A12C743C-EF81-4998-9C61-2298344C4703}"/>
    <hyperlink ref="A3172" location="'Composições'!A7431" display="'Composições'!A7431" xr:uid="{8DF58707-86BE-4D36-B864-E6879D80482F}"/>
    <hyperlink ref="A3185" location="'Composições'!A7436" display="'Composições'!A7436" xr:uid="{0895002E-8D9F-4E9D-B3E1-94146A76B2A1}"/>
    <hyperlink ref="A3208" location="'Composições'!A7441" display="'Composições'!A7441" xr:uid="{615D7CE5-D293-402D-8978-0CB70B0E7A32}"/>
    <hyperlink ref="A3209" location="'Composições'!A7445" display="'Composições'!A7445" xr:uid="{E76E0B59-74C1-453F-826E-56F161244E48}"/>
    <hyperlink ref="A3211" location="'Composições'!A7449" display="'Composições'!A7449" xr:uid="{306F18F5-BD9A-4B5E-ABEC-F21683AFF55A}"/>
    <hyperlink ref="A3212" location="'Composições'!A7453" display="'Composições'!A7453" xr:uid="{5B527C0B-DA37-495F-AD03-7CB93A976F14}"/>
    <hyperlink ref="A3213" location="'Composições'!A7457" display="'Composições'!A7457" xr:uid="{F25DCC2A-CAD2-4431-BC31-AF203DB263AC}"/>
    <hyperlink ref="A3214" location="'Composições'!A7464" display="'Composições'!A7464" xr:uid="{DED0C3C5-CB61-4015-8B1D-B16876FFBE73}"/>
    <hyperlink ref="A3215" location="'Composições'!A7470" display="'Composições'!A7470" xr:uid="{D5655607-EAF2-4FE8-9E38-E36350C37296}"/>
    <hyperlink ref="A3216" location="'Composições'!A7477" display="'Composições'!A7477" xr:uid="{EAF6B9C9-CC1D-4506-ABDD-14D836DC08F9}"/>
    <hyperlink ref="A3217" location="'Composições'!A7484" display="'Composições'!A7484" xr:uid="{B3ED7F63-CCDE-4A80-A811-60318CEDEBAD}"/>
    <hyperlink ref="A3218" location="'Composições'!A7491" display="'Composições'!A7491" xr:uid="{1B453C7B-6A3E-4AED-91BC-413EB687CD78}"/>
    <hyperlink ref="A3219" location="'Composições'!A7497" display="'Composições'!A7497" xr:uid="{A93D4C31-ADA3-406B-81B2-75D0AFC7ED60}"/>
    <hyperlink ref="A3220" location="'Composições'!A7501" display="'Composições'!A7501" xr:uid="{DCA04FF8-5270-491F-9AA5-82A36F727C98}"/>
    <hyperlink ref="A3222" location="'Composições'!A7505" display="'Composições'!A7505" xr:uid="{0C3D96BB-38AD-4926-BA71-F2018E49EC66}"/>
    <hyperlink ref="A3225" location="'Composições'!A7509" display="'Composições'!A7509" xr:uid="{1D0A70A5-8516-4041-B97D-49587783FFF1}"/>
    <hyperlink ref="A3226" location="'Composições'!A7513" display="'Composições'!A7513" xr:uid="{FAD7AB85-E829-485D-9060-B656C0DFD6B0}"/>
    <hyperlink ref="A3227" location="'Composições'!A7517" display="'Composições'!A7517" xr:uid="{F7FBC9B6-B724-4C99-953F-799FE5F4B365}"/>
    <hyperlink ref="A3228" location="'Composições'!A7521" display="'Composições'!A7521" xr:uid="{3EACAD4F-E7E9-49D0-BA18-F71C151D4849}"/>
    <hyperlink ref="A3230" location="'Composições'!A7525" display="'Composições'!A7525" xr:uid="{9BBC65B1-8073-4126-8D6E-12A3C8C1AB51}"/>
    <hyperlink ref="A3231" location="'Composições'!A7529" display="'Composições'!A7529" xr:uid="{36FE1C9E-BEEF-429C-A6C9-4DE91F27B397}"/>
    <hyperlink ref="A3234" location="'Composições'!A7533" display="'Composições'!A7533" xr:uid="{0E4776C0-F5BA-4AB0-BD45-3E2C443E1BA3}"/>
    <hyperlink ref="A3235" location="'Composições'!A7537" display="'Composições'!A7537" xr:uid="{6A1709F2-B1C7-4A2B-BB83-5A99DF73F5FC}"/>
    <hyperlink ref="A3236" location="'Composições'!A7541" display="'Composições'!A7541" xr:uid="{43C47CBF-D631-4BE0-8C25-185F7326F734}"/>
    <hyperlink ref="A3237" location="'Composições'!A7545" display="'Composições'!A7545" xr:uid="{09C435FF-4159-4D21-9EFC-3F83691FD20A}"/>
    <hyperlink ref="A3240" location="'Composições'!A7549" display="'Composições'!A7549" xr:uid="{0A5190EA-BDBF-4426-AE57-BAF470B4A82F}"/>
    <hyperlink ref="A3243" location="'Composições'!A7556" display="'Composições'!A7556" xr:uid="{74B29023-BC3F-4159-9E74-8D88B51EA67E}"/>
    <hyperlink ref="A3247" location="'Composições'!A7562" display="'Composições'!A7562" xr:uid="{CDBAA0C8-6BAD-49D5-AC35-FA94F0023BBD}"/>
    <hyperlink ref="A3248" location="'Composições'!A7570" display="'Composições'!A7570" xr:uid="{29D26766-EE4D-4E5F-B372-705DBD5700EF}"/>
    <hyperlink ref="A3249" location="'Composições'!A7578" display="'Composições'!A7578" xr:uid="{F7467B68-4964-4D62-938E-E5B457901666}"/>
    <hyperlink ref="A3250" location="'Composições'!A7584" display="'Composições'!A7584" xr:uid="{53045F7B-4830-4801-8936-8C5F9504666D}"/>
    <hyperlink ref="A3251" location="'Composições'!A7589" display="'Composições'!A7589" xr:uid="{527CB0EC-1A0A-49B4-BC71-180A75FA3044}"/>
    <hyperlink ref="A3252" location="'Composições'!A7594" display="'Composições'!A7594" xr:uid="{0072CBF6-FDD9-4CCD-8A1B-04704D473AF6}"/>
    <hyperlink ref="A3253" location="'Composições'!A7601" display="'Composições'!A7601" xr:uid="{B04406A2-EDF1-44A0-8CE8-0D9D8F2918F2}"/>
    <hyperlink ref="A3254" location="'Composições'!A7608" display="'Composições'!A7608" xr:uid="{D36053F3-586B-4F85-A081-B5D9CC73C702}"/>
    <hyperlink ref="A3255" location="'Composições'!A7617" display="'Composições'!A7617" xr:uid="{B821C440-EB6C-4026-9489-406B5DF6A429}"/>
    <hyperlink ref="A3256" location="'Composições'!A7623" display="'Composições'!A7623" xr:uid="{32A7369E-1488-4880-B531-2D482F33BA7E}"/>
    <hyperlink ref="A3257" location="'Composições'!A7630" display="'Composições'!A7630" xr:uid="{8F3673D1-269F-494C-8979-B8004D61D828}"/>
    <hyperlink ref="A3258" location="'Composições'!A7636" display="'Composições'!A7636" xr:uid="{02B64756-3F71-4008-915B-24B5BAEA3464}"/>
    <hyperlink ref="A3259" location="'Composições'!A7642" display="'Composições'!A7642" xr:uid="{AEE73652-85BB-4535-8019-EB33A70341A5}"/>
    <hyperlink ref="A3260" location="'Composições'!A7648" display="'Composições'!A7648" xr:uid="{91743B78-DBB7-41D6-87E9-D34487FB0D03}"/>
    <hyperlink ref="A3261" location="'Composições'!A7654" display="'Composições'!A7654" xr:uid="{9AB203D1-72D2-4873-87A6-F7043E46A62D}"/>
    <hyperlink ref="A3262" location="'Composições'!A7660" display="'Composições'!A7660" xr:uid="{F3A74F65-2AC6-4E95-B7C3-8AE9A144CA92}"/>
    <hyperlink ref="A3263" location="'Composições'!A7669" display="'Composições'!A7669" xr:uid="{11260FDA-DDC6-42F2-A71F-EDCB6DCE40F7}"/>
    <hyperlink ref="A3264" location="'Composições'!A7675" display="'Composições'!A7675" xr:uid="{420C6F54-1E3B-4400-B865-3D412E1E4E96}"/>
    <hyperlink ref="A3265" location="'Composições'!A7683" display="'Composições'!A7683" xr:uid="{0B78DA7F-7337-412C-9A04-59600AF77BB3}"/>
    <hyperlink ref="A3266" location="'Composições'!A7690" display="'Composições'!A7690" xr:uid="{B713EF12-BC4B-45D1-AF99-CEC8DE306AD4}"/>
    <hyperlink ref="A3267" location="'Composições'!A7697" display="'Composições'!A7697" xr:uid="{17A7D536-A757-4931-B6E6-526C39EBBF64}"/>
    <hyperlink ref="A3268" location="'Composições'!A7701" display="'Composições'!A7701" xr:uid="{FF45ED8D-98E9-4AC6-92E2-2F88E9DFC514}"/>
    <hyperlink ref="A3269" location="'Composições'!A7712" display="'Composições'!A7712" xr:uid="{1CA7120F-0B85-4F37-9889-87BEB843B5B8}"/>
    <hyperlink ref="A3270" location="'Composições'!A7720" display="'Composições'!A7720" xr:uid="{07A63DBE-220F-4FEF-8E41-E10C54518424}"/>
    <hyperlink ref="A3271" location="'Composições'!A7728" display="'Composições'!A7728" xr:uid="{884DF095-12F6-49A3-8C31-DC15A3AA9E63}"/>
    <hyperlink ref="A3279" location="'Composições'!A7736" display="'Composições'!A7736" xr:uid="{0AE4A8F3-898D-466E-9D55-AD7957CD1DC9}"/>
    <hyperlink ref="A3280" location="'Composições'!A7742" display="'Composições'!A7742" xr:uid="{6381C9C4-237A-454E-B778-E15464DF062C}"/>
    <hyperlink ref="A3281" location="'Composições'!A7748" display="'Composições'!A7748" xr:uid="{204F4421-2E3E-4E6F-8FAE-CDDCDF5A4CF3}"/>
    <hyperlink ref="A3282" location="'Composições'!A7757" display="'Composições'!A7757" xr:uid="{F8176C85-F24E-4BD0-835E-51C3D4D72DA5}"/>
    <hyperlink ref="A3283" location="'Composições'!A7763" display="'Composições'!A7763" xr:uid="{D30264D1-875D-4D69-BB65-8ABC954C2A6E}"/>
    <hyperlink ref="A3284" location="'Composições'!A7769" display="'Composições'!A7769" xr:uid="{B1B487C7-8BAB-4970-A1B2-E6FCF924AF5C}"/>
    <hyperlink ref="A3285" location="'Composições'!A7783" display="'Composições'!A7783" xr:uid="{C870BB25-0B1A-4FF6-BA7C-C3AB4EB43EDE}"/>
    <hyperlink ref="A3286" location="'Composições'!A7797" display="'Composições'!A7797" xr:uid="{05654780-3499-44C2-A1F6-FEDC66B833FA}"/>
    <hyperlink ref="A3294" location="'Composições'!A7804" display="'Composições'!A7804" xr:uid="{3BCC6FFE-D7A2-4FE4-9474-836C3602A4FD}"/>
    <hyperlink ref="A3295" location="'Composições'!A7808" display="'Composições'!A7808" xr:uid="{FD03CA5B-A0B1-44C5-849D-8CEB6EEEC220}"/>
    <hyperlink ref="A3296" location="'Composições'!A7812" display="'Composições'!A7812" xr:uid="{6748A5C2-35AB-4EBC-B512-FF309FDE2FE1}"/>
    <hyperlink ref="A3297" location="'Composições'!A7816" display="'Composições'!A7816" xr:uid="{01F34CCC-F725-4178-B73D-9156D09ED062}"/>
    <hyperlink ref="A3298" location="'Composições'!A7820" display="'Composições'!A7820" xr:uid="{39885913-2C60-4ABD-A15F-CC01543111FD}"/>
    <hyperlink ref="A3299" location="'Composições'!A7824" display="'Composições'!A7824" xr:uid="{994681EC-8D6F-4014-B7E0-B28E223D12B5}"/>
    <hyperlink ref="A3300" location="'Composições'!A7828" display="'Composições'!A7828" xr:uid="{56A90719-2C6C-436D-9CC0-05438FB4E0AD}"/>
    <hyperlink ref="A3301" location="'Composições'!A7832" display="'Composições'!A7832" xr:uid="{5211E421-06FF-4E7C-85C7-87F3F9CD3FCA}"/>
    <hyperlink ref="A3302" location="'Composições'!A7836" display="'Composições'!A7836" xr:uid="{D3C09005-9A45-4135-8589-297FA6EC0BB6}"/>
    <hyperlink ref="A3303" location="'Composições'!A7840" display="'Composições'!A7840" xr:uid="{299AAB3A-DCFB-4C27-8D51-98B8CF1C2678}"/>
    <hyperlink ref="A3304" location="'Composições'!A7844" display="'Composições'!A7844" xr:uid="{6BDFF381-AC24-440A-9384-C17F2A0C637A}"/>
    <hyperlink ref="A3305" location="'Composições'!A7848" display="'Composições'!A7848" xr:uid="{52A600B1-B59C-47F7-A516-8FF803EB9BD0}"/>
    <hyperlink ref="A3306" location="'Composições'!A7852" display="'Composições'!A7852" xr:uid="{6FADDBE9-008F-4620-9961-C3D27946B83B}"/>
    <hyperlink ref="A3307" location="'Composições'!A7856" display="'Composições'!A7856" xr:uid="{089B2A18-FEC8-46F7-9E9A-C0B87145FE53}"/>
    <hyperlink ref="A3308" location="'Composições'!A7860" display="'Composições'!A7860" xr:uid="{C6922806-7455-4161-A207-0BFA45664AD1}"/>
    <hyperlink ref="A3309" location="'Composições'!A7864" display="'Composições'!A7864" xr:uid="{A6AFF28F-905B-4939-ACB7-EED73CB18055}"/>
    <hyperlink ref="A3310" location="'Composições'!A7868" display="'Composições'!A7868" xr:uid="{48B5D0FB-22AA-46C0-9808-92A2C132EAC0}"/>
    <hyperlink ref="A3311" location="'Composições'!A7872" display="'Composições'!A7872" xr:uid="{3AC4A53E-DE09-4A37-A25B-720E6FD81C37}"/>
    <hyperlink ref="A3312" location="'Composições'!A7876" display="'Composições'!A7876" xr:uid="{7B656830-9C6E-48CF-BD4F-185F2A747E09}"/>
    <hyperlink ref="A3313" location="'Composições'!A7880" display="'Composições'!A7880" xr:uid="{29BCB735-76B1-4138-8E05-69443224B911}"/>
    <hyperlink ref="A3314" location="'Composições'!A7884" display="'Composições'!A7884" xr:uid="{D7C9EDFB-68BF-4B6E-A8ED-0BA7E6D57B37}"/>
    <hyperlink ref="A3315" location="'Composições'!A7888" display="'Composições'!A7888" xr:uid="{2B6B2550-DBB3-4E46-B0A5-B08DEBCAAA30}"/>
    <hyperlink ref="A3316" location="'Composições'!A7892" display="'Composições'!A7892" xr:uid="{EC8B7A74-2D49-499B-A9D2-2721ED3F49D5}"/>
    <hyperlink ref="A3317" location="'Composições'!A7896" display="'Composições'!A7896" xr:uid="{4955C251-31CD-40B4-9182-C3B3037E22E9}"/>
    <hyperlink ref="A3318" location="'Composições'!A7900" display="'Composições'!A7900" xr:uid="{C2BAB39A-016E-44A2-918F-5F8447765054}"/>
    <hyperlink ref="A3319" location="'Composições'!A7904" display="'Composições'!A7904" xr:uid="{7437E8B6-EE03-4655-B287-844E042CD501}"/>
    <hyperlink ref="A3320" location="'Composições'!A7908" display="'Composições'!A7908" xr:uid="{5C33FD65-2B6C-4C94-820F-761D08949C38}"/>
    <hyperlink ref="A3321" location="'Composições'!A7912" display="'Composições'!A7912" xr:uid="{1157B5EF-C500-4E90-8F45-5AF5C78402CC}"/>
    <hyperlink ref="A3322" location="'Composições'!A7916" display="'Composições'!A7916" xr:uid="{B8C20893-4103-4D43-AEB2-E2B67CC80D49}"/>
    <hyperlink ref="A3323" location="'Composições'!A7920" display="'Composições'!A7920" xr:uid="{1BE94FCB-9B85-4B1A-AFCD-D30E0FA3B79F}"/>
    <hyperlink ref="A3324" location="'Composições'!A7924" display="'Composições'!A7924" xr:uid="{01307FB7-0644-47AF-BD37-2370852B32A9}"/>
    <hyperlink ref="A3325" location="'Composições'!A7928" display="'Composições'!A7928" xr:uid="{3B669758-DC49-4048-8F00-8BB5E31F2257}"/>
    <hyperlink ref="A3326" location="'Composições'!A7932" display="'Composições'!A7932" xr:uid="{17B6A917-116E-4CD1-B703-EF8474E64CCD}"/>
    <hyperlink ref="A3327" location="'Composições'!A7936" display="'Composições'!A7936" xr:uid="{82B63D79-3B9D-47CC-95BE-121CC660DDFC}"/>
    <hyperlink ref="A3328" location="'Composições'!A7940" display="'Composições'!A7940" xr:uid="{BA61CDF2-46D6-4695-BEA7-E599EED66D95}"/>
    <hyperlink ref="A3329" location="'Composições'!A7944" display="'Composições'!A7944" xr:uid="{8F19B574-8953-45A7-AC67-153FA0BAE543}"/>
    <hyperlink ref="A3330" location="'Composições'!A7948" display="'Composições'!A7948" xr:uid="{6C8170F5-960B-4FD2-A0F6-89C2506EA961}"/>
    <hyperlink ref="A3331" location="'Composições'!A7952" display="'Composições'!A7952" xr:uid="{FC070BFB-5FF5-4A2E-ABE2-BBAB36634300}"/>
    <hyperlink ref="A3332" location="'Composições'!A7956" display="'Composições'!A7956" xr:uid="{3065FC5D-09FF-47A3-9305-A4C73185BC7D}"/>
    <hyperlink ref="A3333" location="'Composições'!A7960" display="'Composições'!A7960" xr:uid="{413C84C5-BC4F-4B92-9231-7605A1888D17}"/>
    <hyperlink ref="A3334" location="'Composições'!A7964" display="'Composições'!A7964" xr:uid="{5209CD95-CCEB-4F44-976A-F1AC41D078D1}"/>
    <hyperlink ref="A3335" location="'Composições'!A7968" display="'Composições'!A7968" xr:uid="{C0E7FF77-683E-4630-9AC2-403E3E59B264}"/>
    <hyperlink ref="A3336" location="'Composições'!A7972" display="'Composições'!A7972" xr:uid="{E6103C8E-666A-465E-8A2F-8060FCD8D314}"/>
    <hyperlink ref="A3337" location="'Composições'!A7976" display="'Composições'!A7976" xr:uid="{FE424999-D913-4AB5-8D2A-E2F6123B7D0A}"/>
    <hyperlink ref="A3338" location="'Composições'!A7980" display="'Composições'!A7980" xr:uid="{9C1870B9-E3D5-4041-9EF5-6FC2F13176D4}"/>
    <hyperlink ref="A3339" location="'Composições'!A7984" display="'Composições'!A7984" xr:uid="{746AD3FA-AC88-4EDF-987A-35E1FF353DA1}"/>
    <hyperlink ref="A3340" location="'Composições'!A7988" display="'Composições'!A7988" xr:uid="{FE078B9F-EFAF-460B-85F0-0B2E37754CE5}"/>
    <hyperlink ref="A3341" location="'Composições'!A7992" display="'Composições'!A7992" xr:uid="{4CBE710C-6EFB-4CF2-A658-907C907DA382}"/>
    <hyperlink ref="A3342" location="'Composições'!A7996" display="'Composições'!A7996" xr:uid="{607AD724-2C45-45B1-A154-45CC2B18E6B6}"/>
    <hyperlink ref="A3343" location="'Composições'!A8000" display="'Composições'!A8000" xr:uid="{5A0F6F76-88DC-45BC-8A2C-3C6B60CC7BB3}"/>
    <hyperlink ref="A3344" location="'Composições'!A8004" display="'Composições'!A8004" xr:uid="{4F2AFC0D-A903-4C2B-90D3-6475FC03D710}"/>
    <hyperlink ref="A3345" location="'Composições'!A8008" display="'Composições'!A8008" xr:uid="{6003CA0D-0F99-41CE-8FD8-C26C3DA153C9}"/>
    <hyperlink ref="A3346" location="'Composições'!A8012" display="'Composições'!A8012" xr:uid="{593AEC6D-A7DF-4DC1-B6CB-8D263FE3EF2C}"/>
    <hyperlink ref="A3347" location="'Composições'!A8016" display="'Composições'!A8016" xr:uid="{EF05245D-DB0C-491A-A0D2-71E1D1190C09}"/>
    <hyperlink ref="A3348" location="'Composições'!A8020" display="'Composições'!A8020" xr:uid="{CE55F5D3-F42F-4BB4-8938-10D336A4FE4E}"/>
    <hyperlink ref="A3349" location="'Composições'!A8024" display="'Composições'!A8024" xr:uid="{387BBE70-A121-497B-92DF-327619AD4282}"/>
    <hyperlink ref="A3350" location="'Composições'!A8028" display="'Composições'!A8028" xr:uid="{EB93FF0C-411D-488A-AF20-8A9165A921A6}"/>
    <hyperlink ref="A3351" location="'Composições'!A8032" display="'Composições'!A8032" xr:uid="{967192F8-AC96-40D6-A150-A471DF4FFE53}"/>
    <hyperlink ref="A3352" location="'Composições'!A8036" display="'Composições'!A8036" xr:uid="{2B940057-A711-48C8-8953-D83FB4148507}"/>
    <hyperlink ref="A3353" location="'Composições'!A8040" display="'Composições'!A8040" xr:uid="{1CB4EBA1-A3B6-45D7-BB94-1AAB627C0A90}"/>
    <hyperlink ref="A3354" location="'Composições'!A8044" display="'Composições'!A8044" xr:uid="{55FF79AC-E257-4A14-8052-59D05761FFFE}"/>
    <hyperlink ref="A3355" location="'Composições'!A8048" display="'Composições'!A8048" xr:uid="{C95A3186-D6A0-406F-BD41-15ED591DAF2D}"/>
    <hyperlink ref="A3356" location="'Composições'!A8052" display="'Composições'!A8052" xr:uid="{0CE4A510-1285-48D3-A2C4-506BB6B6B013}"/>
    <hyperlink ref="A3357" location="'Composições'!A8056" display="'Composições'!A8056" xr:uid="{8526214E-983E-4E2B-9571-3D3CB4AA6430}"/>
    <hyperlink ref="A3358" location="'Composições'!A8060" display="'Composições'!A8060" xr:uid="{7CC0A816-FE1C-48D2-9668-7AC3CC55D12F}"/>
    <hyperlink ref="A3359" location="'Composições'!A8064" display="'Composições'!A8064" xr:uid="{C3598A99-2561-4808-B07F-F051185D5A03}"/>
    <hyperlink ref="A3360" location="'Composições'!A8068" display="'Composições'!A8068" xr:uid="{8E7E367E-75B6-48F4-BA59-73FC1FE78335}"/>
    <hyperlink ref="A3361" location="'Composições'!A8072" display="'Composições'!A8072" xr:uid="{50937AD5-BC22-4E71-AA9D-18CA025E94CD}"/>
    <hyperlink ref="A3362" location="'Composições'!A8076" display="'Composições'!A8076" xr:uid="{035440B6-9AE3-46DC-A617-6264C9B5D9AA}"/>
    <hyperlink ref="A3363" location="'Composições'!A8080" display="'Composições'!A8080" xr:uid="{68C8DE88-952D-4361-9F0B-30BDC8A7DA92}"/>
    <hyperlink ref="A3364" location="'Composições'!A8084" display="'Composições'!A8084" xr:uid="{174AFDD5-5273-4B46-BFA4-C8FDC483207E}"/>
    <hyperlink ref="A3365" location="'Composições'!A8088" display="'Composições'!A8088" xr:uid="{E29AD436-7ADC-41A2-BAAD-1C4A71FBAAC7}"/>
    <hyperlink ref="A3366" location="'Composições'!A8092" display="'Composições'!A8092" xr:uid="{D1C78FCC-59B3-4CCB-986A-E712B0A2DAC7}"/>
    <hyperlink ref="A3367" location="'Composições'!A8096" display="'Composições'!A8096" xr:uid="{18CC1CC2-D7BB-4770-82B0-B6E56064C88D}"/>
    <hyperlink ref="A3368" location="'Composições'!A8100" display="'Composições'!A8100" xr:uid="{F797F572-82B2-4BBA-A14C-8B5A27EC51A1}"/>
    <hyperlink ref="A3369" location="'Composições'!A8104" display="'Composições'!A8104" xr:uid="{26DFC2AA-FC81-439B-8E7C-70409730E2A2}"/>
    <hyperlink ref="A3370" location="'Composições'!A8108" display="'Composições'!A8108" xr:uid="{1E06575E-167E-44A0-8BBF-482D66041488}"/>
    <hyperlink ref="A3371" location="'Composições'!A8112" display="'Composições'!A8112" xr:uid="{8D662064-84CA-49DB-BBD2-C3A2BEFDADC6}"/>
    <hyperlink ref="A3372" location="'Composições'!A8116" display="'Composições'!A8116" xr:uid="{F140058F-D9D9-4F8D-8579-324C823C0348}"/>
    <hyperlink ref="A3373" location="'Composições'!A8120" display="'Composições'!A8120" xr:uid="{9A43AA2B-241E-4B63-9E94-323A6DCA6687}"/>
    <hyperlink ref="A3374" location="'Composições'!A8124" display="'Composições'!A8124" xr:uid="{96FB6357-FD06-43FA-9CB0-18099C156598}"/>
    <hyperlink ref="A3375" location="'Composições'!A8128" display="'Composições'!A8128" xr:uid="{10FDD5D6-8637-40D4-B703-22E1280DF474}"/>
    <hyperlink ref="A3376" location="'Composições'!A8132" display="'Composições'!A8132" xr:uid="{F7ECCF21-5F6C-4C9C-86D4-7021802C27E1}"/>
    <hyperlink ref="A3377" location="'Composições'!A8136" display="'Composições'!A8136" xr:uid="{65E4CCA0-87B1-4095-8CED-228ED72CF934}"/>
    <hyperlink ref="A3378" location="'Composições'!A8140" display="'Composições'!A8140" xr:uid="{35C6D7F5-4006-46AA-8E82-AAFE72A6073A}"/>
    <hyperlink ref="A3379" location="'Composições'!A8144" display="'Composições'!A8144" xr:uid="{AE7A8F5F-462F-4BC6-8382-B63D49D7775F}"/>
    <hyperlink ref="A3380" location="'Composições'!A8148" display="'Composições'!A8148" xr:uid="{DC06683D-6F17-49BA-8F32-A09AA193342C}"/>
    <hyperlink ref="A3381" location="'Composições'!A8152" display="'Composições'!A8152" xr:uid="{C8223763-1B85-49FD-A731-9AF68D545F8D}"/>
    <hyperlink ref="A3382" location="'Composições'!A8156" display="'Composições'!A8156" xr:uid="{3BD84DAE-ABF5-452D-87E7-E0B78917D06B}"/>
    <hyperlink ref="A3383" location="'Composições'!A8160" display="'Composições'!A8160" xr:uid="{C9FA7357-9A87-497F-96A4-51AFC5946505}"/>
    <hyperlink ref="A3384" location="'Composições'!A8164" display="'Composições'!A8164" xr:uid="{48672D0A-0A39-48A0-8FE9-1A2AB5D0C61F}"/>
    <hyperlink ref="A3385" location="'Composições'!A8168" display="'Composições'!A8168" xr:uid="{515D377E-69DC-40AE-B397-13B0C0B70C1C}"/>
    <hyperlink ref="A3386" location="'Composições'!A8172" display="'Composições'!A8172" xr:uid="{4302B298-0B9E-4D70-AC07-686FEEB95220}"/>
    <hyperlink ref="A3387" location="'Composições'!A8176" display="'Composições'!A8176" xr:uid="{4E2494F4-4447-44C4-A448-D8212826A279}"/>
    <hyperlink ref="A3388" location="'Composições'!A8180" display="'Composições'!A8180" xr:uid="{2AC710F0-466E-499F-8CDC-B7F87B6555DF}"/>
    <hyperlink ref="A3389" location="'Composições'!A8184" display="'Composições'!A8184" xr:uid="{D9A0524C-6F83-4A5D-A4DA-9CC57F5CB05E}"/>
    <hyperlink ref="A3390" location="'Composições'!A8188" display="'Composições'!A8188" xr:uid="{78B23375-7362-4B86-B1BF-D67ECD8AC52E}"/>
    <hyperlink ref="A3391" location="'Composições'!A8192" display="'Composições'!A8192" xr:uid="{11CE43E5-3827-4522-9931-9A1DAF996381}"/>
    <hyperlink ref="A3392" location="'Composições'!A8196" display="'Composições'!A8196" xr:uid="{78277F3D-DB50-4C9A-A93F-F0571BCD1EC8}"/>
    <hyperlink ref="A3393" location="'Composições'!A8200" display="'Composições'!A8200" xr:uid="{89A525CC-521E-4125-BFCE-8747C5863B96}"/>
    <hyperlink ref="A3394" location="'Composições'!A8204" display="'Composições'!A8204" xr:uid="{E9A1110B-AB0B-40E1-8DE9-F22FA2E7B404}"/>
    <hyperlink ref="A3395" location="'Composições'!A8208" display="'Composições'!A8208" xr:uid="{59A71276-BA2D-4684-ACCA-5FA8BF99CC00}"/>
    <hyperlink ref="A3396" location="'Composições'!A8212" display="'Composições'!A8212" xr:uid="{5D4D1DA0-818A-4843-A417-15157BA9CFC6}"/>
    <hyperlink ref="A3397" location="'Composições'!A8216" display="'Composições'!A8216" xr:uid="{00456411-8895-462F-B7B7-2424240EDF34}"/>
    <hyperlink ref="A3398" location="'Composições'!A8220" display="'Composições'!A8220" xr:uid="{59BADF03-7FA0-46AD-86DA-B831EB4F909B}"/>
    <hyperlink ref="A3399" location="'Composições'!A8224" display="'Composições'!A8224" xr:uid="{004FBF53-42BA-4346-9136-230FA3F7BAAB}"/>
    <hyperlink ref="A3400" location="'Composições'!A8228" display="'Composições'!A8228" xr:uid="{04A3CBAE-DD70-4820-8310-4AA7626ED3A6}"/>
    <hyperlink ref="A3401" location="'Composições'!A8232" display="'Composições'!A8232" xr:uid="{DFF532C2-1D3C-408B-B08A-4979BA4DE0C2}"/>
    <hyperlink ref="A3402" location="'Composições'!A8236" display="'Composições'!A8236" xr:uid="{9ADD1876-5879-4713-912B-328FD2A3F5D2}"/>
    <hyperlink ref="A3403" location="'Composições'!A8240" display="'Composições'!A8240" xr:uid="{0B9F1F71-32B1-4C60-8601-04943DF95D8E}"/>
    <hyperlink ref="A3404" location="'Composições'!A8244" display="'Composições'!A8244" xr:uid="{B3CA2E4B-847B-46D0-B81A-23D942233284}"/>
    <hyperlink ref="A3405" location="'Composições'!A8248" display="'Composições'!A8248" xr:uid="{5209635A-BDE0-4B6F-890B-42BCA6C39041}"/>
    <hyperlink ref="A3406" location="'Composições'!A8252" display="'Composições'!A8252" xr:uid="{C1982C2A-EB7F-448E-A3A5-338A50BDEA12}"/>
    <hyperlink ref="A3407" location="'Composições'!A8256" display="'Composições'!A8256" xr:uid="{DF9A7D92-BED3-405B-8777-9B95C2477B8C}"/>
    <hyperlink ref="A3408" location="'Composições'!A8260" display="'Composições'!A8260" xr:uid="{641E73BC-4D74-44EA-AFAC-106295E2D0FD}"/>
    <hyperlink ref="A3409" location="'Composições'!A8264" display="'Composições'!A8264" xr:uid="{DD42C786-6DA0-4B0E-B1F6-528595FB990A}"/>
    <hyperlink ref="A3410" location="'Composições'!A8268" display="'Composições'!A8268" xr:uid="{CF288CFE-9FAD-43B8-B70B-B8B91E020ACC}"/>
    <hyperlink ref="A3411" location="'Composições'!A8272" display="'Composições'!A8272" xr:uid="{1FAB813F-A033-47A0-8F43-E4D4B50A373F}"/>
    <hyperlink ref="A3412" location="'Composições'!A8276" display="'Composições'!A8276" xr:uid="{9E649972-BF94-4734-AA9C-76FE13410484}"/>
    <hyperlink ref="A3413" location="'Composições'!A8280" display="'Composições'!A8280" xr:uid="{C5831BCF-292C-4048-8C80-52FB3F9548DA}"/>
    <hyperlink ref="A3414" location="'Composições'!A8284" display="'Composições'!A8284" xr:uid="{FBE8450F-0711-4E2B-995A-7223F654AC32}"/>
    <hyperlink ref="A3415" location="'Composições'!A8288" display="'Composições'!A8288" xr:uid="{131CA04E-8037-406C-BA1E-D72149AD6411}"/>
    <hyperlink ref="A3416" location="'Composições'!A8292" display="'Composições'!A8292" xr:uid="{F3A180A0-9A09-41F3-AC29-762EA04BDED8}"/>
    <hyperlink ref="A3417" location="'Composições'!A8296" display="'Composições'!A8296" xr:uid="{591B42A4-739F-4322-91D3-2B960D8E6752}"/>
    <hyperlink ref="A3418" location="'Composições'!A8300" display="'Composições'!A8300" xr:uid="{1A63DD0C-FB79-42F7-908A-3B10AA5A21EA}"/>
    <hyperlink ref="A3419" location="'Composições'!A8304" display="'Composições'!A8304" xr:uid="{8EB4DED9-65E2-495D-A426-442849F2BA1C}"/>
    <hyperlink ref="A3420" location="'Composições'!A8308" display="'Composições'!A8308" xr:uid="{1CDF59EB-189B-44BF-BF39-23513D84AEFD}"/>
    <hyperlink ref="A3421" location="'Composições'!A8312" display="'Composições'!A8312" xr:uid="{7DDD8BDF-2A6F-403F-8C87-824E7DA4171E}"/>
    <hyperlink ref="A3422" location="'Composições'!A8316" display="'Composições'!A8316" xr:uid="{AE0EB307-ED4F-4973-A3BF-AB77A4A153F9}"/>
    <hyperlink ref="A3423" location="'Composições'!A8320" display="'Composições'!A8320" xr:uid="{1824A3AA-49E0-448D-B86A-D3889DF4C928}"/>
    <hyperlink ref="A3424" location="'Composições'!A8324" display="'Composições'!A8324" xr:uid="{A40038C8-C55E-4B48-BFB8-08CDC74084D7}"/>
    <hyperlink ref="A3426" location="'Composições'!A8328" display="'Composições'!A8328" xr:uid="{76E69CFA-D99F-41AA-A3F5-F509988EFA9A}"/>
    <hyperlink ref="A3427" location="'Composições'!A8332" display="'Composições'!A8332" xr:uid="{3E1D2190-3C1B-44F9-946C-416DA73E6D3D}"/>
    <hyperlink ref="A3428" location="'Composições'!A8336" display="'Composições'!A8336" xr:uid="{39ECB9C3-4F80-46D0-B210-D4DEA8C3D5EB}"/>
    <hyperlink ref="A3433" location="'Composições'!A8340" display="'Composições'!A8340" xr:uid="{3149C88A-0CAF-4EE7-92D4-734A1F377AA3}"/>
    <hyperlink ref="A3434" location="'Composições'!A8344" display="'Composições'!A8344" xr:uid="{2E1E3138-3901-465C-95EA-0F0CC2DDBCC1}"/>
    <hyperlink ref="A3435" location="'Composições'!A8348" display="'Composições'!A8348" xr:uid="{93591992-BEEB-4C05-BFAA-664E1135C15F}"/>
    <hyperlink ref="A3437" location="'Composições'!A8352" display="'Composições'!A8352" xr:uid="{03E6E2BE-90E5-4CBF-B0FC-CB5E95548F6E}"/>
    <hyperlink ref="A3439" location="'Composições'!A8356" display="'Composições'!A8356" xr:uid="{0E398CBF-7D47-4D72-97DD-64C801F42C3C}"/>
    <hyperlink ref="A3441" location="'Composições'!A8360" display="'Composições'!A8360" xr:uid="{7EAECDAC-B635-426E-9E8F-84B1831A10F4}"/>
    <hyperlink ref="A3442" location="'Composições'!A8364" display="'Composições'!A8364" xr:uid="{40AA135C-9E39-4BDE-A566-AB0C4EC14BF6}"/>
    <hyperlink ref="A3443" location="'Composições'!A8368" display="'Composições'!A8368" xr:uid="{31008986-3F4D-4BAA-A11C-21EBB76B32C8}"/>
    <hyperlink ref="A3444" location="'Composições'!A8372" display="'Composições'!A8372" xr:uid="{995C0C53-E37D-422C-BBB0-301017746107}"/>
    <hyperlink ref="A3445" location="'Composições'!A8376" display="'Composições'!A8376" xr:uid="{16F65405-0348-4D9E-9AA0-DF2FC17B9A8F}"/>
    <hyperlink ref="A3446" location="'Composições'!A8380" display="'Composições'!A8380" xr:uid="{DEE75860-85CD-48BF-B207-FF8034B5F433}"/>
    <hyperlink ref="A3448" location="'Composições'!A8384" display="'Composições'!A8384" xr:uid="{04AB9817-D9DB-410C-ABCA-B0CB6C114C3E}"/>
    <hyperlink ref="A3449" location="'Composições'!A8388" display="'Composições'!A8388" xr:uid="{75C47081-0BA7-444A-A61E-22B20A581AE1}"/>
    <hyperlink ref="A3451" location="'Composições'!A8392" display="'Composições'!A8392" xr:uid="{94897FB1-EB3A-4BDE-8554-7BF774E98364}"/>
    <hyperlink ref="A3453" location="'Composições'!A8396" display="'Composições'!A8396" xr:uid="{3602D4B7-E393-4153-AC77-2BB8CE403EDF}"/>
    <hyperlink ref="A3455" location="'Composições'!A8400" display="'Composições'!A8400" xr:uid="{4D4724E4-FCFE-4FFD-BD31-C48F44DD0850}"/>
    <hyperlink ref="A3456" location="'Composições'!A8404" display="'Composições'!A8404" xr:uid="{01E05FBA-3B2A-4519-BC87-21FD4645CE4C}"/>
    <hyperlink ref="A3460" location="'Composições'!A8408" display="'Composições'!A8408" xr:uid="{6E723FAC-CCCC-48C4-9D21-98854C2175A6}"/>
    <hyperlink ref="A3461" location="'Composições'!A8412" display="'Composições'!A8412" xr:uid="{9E5B4C80-1DB1-4467-A357-6305B9585B70}"/>
    <hyperlink ref="A3462" location="'Composições'!A8416" display="'Composições'!A8416" xr:uid="{20BC05A5-E944-4495-9557-2D8CD1337E71}"/>
    <hyperlink ref="A3463" location="'Composições'!A8420" display="'Composições'!A8420" xr:uid="{4FC07875-5326-47CA-A369-52FA9C5F169C}"/>
    <hyperlink ref="A3464" location="'Composições'!A8424" display="'Composições'!A8424" xr:uid="{EEB1F353-A52D-40C3-9175-BCE26F46578A}"/>
    <hyperlink ref="A3465" location="'Composições'!A8428" display="'Composições'!A8428" xr:uid="{A24C3636-26B1-4228-A7FA-420F718418D9}"/>
    <hyperlink ref="A3466" location="'Composições'!A8432" display="'Composições'!A8432" xr:uid="{80B6FE12-1B7B-4658-B184-406265593FEC}"/>
    <hyperlink ref="A3468" location="'Composições'!A8436" display="'Composições'!A8436" xr:uid="{39B82E30-3E4A-47C9-975F-71A878897BF3}"/>
    <hyperlink ref="A3469" location="'Composições'!A8440" display="'Composições'!A8440" xr:uid="{4DB459ED-E09D-4F14-BB6B-EDAD2F6F5795}"/>
    <hyperlink ref="A3470" location="'Composições'!A8444" display="'Composições'!A8444" xr:uid="{29BB964E-5C67-4DF4-8AA4-97BD96C65263}"/>
    <hyperlink ref="A3471" location="'Composições'!A8448" display="'Composições'!A8448" xr:uid="{47FE3857-627D-4F72-9C47-BCD0EA7E306F}"/>
    <hyperlink ref="A3476" location="'Composições'!A8452" display="'Composições'!A8452" xr:uid="{EC9CACFF-071D-4D7A-A98F-C21A6CF57DA7}"/>
    <hyperlink ref="A3477" location="'Composições'!A8457" display="'Composições'!A8457" xr:uid="{147E5CEB-0239-46D1-A012-18AF97B01A67}"/>
    <hyperlink ref="A3479" location="'Composições'!A8461" display="'Composições'!A8461" xr:uid="{36832CF7-280F-4EDE-9CFF-35FA72EFB2F6}"/>
    <hyperlink ref="A3480" location="'Composições'!A8471" display="'Composições'!A8471" xr:uid="{91F9FB4A-7569-4D90-A8B3-D18B557B2144}"/>
    <hyperlink ref="A3482" location="'Composições'!A8481" display="'Composições'!A8481" xr:uid="{CF6C764E-8F56-4EDB-A988-72061B0E6AB5}"/>
    <hyperlink ref="A3483" location="'Composições'!A8486" display="'Composições'!A8486" xr:uid="{2A63ABF4-F5E5-4F86-926E-078D84C60AA6}"/>
    <hyperlink ref="A3485" location="'Composições'!A8498" display="'Composições'!A8498" xr:uid="{6155E928-9E67-49F4-871E-5F2F3AAA5B36}"/>
    <hyperlink ref="A3487" location="'Composições'!A8502" display="'Composições'!A8502" xr:uid="{FFAD41BB-5B80-447C-9952-A48EB1B11657}"/>
    <hyperlink ref="A3488" location="'Composições'!A8507" display="'Composições'!A8507" xr:uid="{6CD58F3A-101F-4040-B5FC-16F0F48C4F26}"/>
    <hyperlink ref="A3489" location="'Composições'!A8512" display="'Composições'!A8512" xr:uid="{C579406E-AF6D-4EC0-A1B0-50CDFEF981BE}"/>
    <hyperlink ref="A3490" location="'Composições'!A8518" display="'Composições'!A8518" xr:uid="{E60B6D7D-8C85-4FDF-B3AD-DCD925E859E0}"/>
    <hyperlink ref="A3491" location="'Composições'!A8524" display="'Composições'!A8524" xr:uid="{A90C0B96-E257-440C-A04B-39F3B0FCCCA3}"/>
    <hyperlink ref="A3492" location="'Composições'!A8531" display="'Composições'!A8531" xr:uid="{77F94B46-D437-402A-AF7A-CFA4DC20DC8B}"/>
    <hyperlink ref="A3493" location="'Composições'!A8537" display="'Composições'!A8537" xr:uid="{B159FA06-5D2B-46FA-AF42-288C7F553D33}"/>
    <hyperlink ref="A3495" location="'Composições'!A8542" display="'Composições'!A8542" xr:uid="{737CE86D-BAA6-45F1-BD56-5C421643A2EF}"/>
    <hyperlink ref="A3496" location="'Composições'!A8551" display="'Composições'!A8551" xr:uid="{DB0BFEB5-A562-4461-BB85-EC4740398449}"/>
    <hyperlink ref="A3497" location="'Composições'!A8555" display="'Composições'!A8555" xr:uid="{D0201028-432D-4D3E-8AB0-B26AD91857FE}"/>
    <hyperlink ref="A3499" location="'Composições'!A8559" display="'Composições'!A8559" xr:uid="{05821A83-0201-4B6D-87D3-B67FD194C3EF}"/>
    <hyperlink ref="A3500" location="'Composições'!A8565" display="'Composições'!A8565" xr:uid="{01712544-26BF-4706-89B6-90E1E0304AF8}"/>
    <hyperlink ref="A3501" location="'Composições'!A8574" display="'Composições'!A8574" xr:uid="{A27564BF-2D03-4C69-8993-D162E647796C}"/>
    <hyperlink ref="A3506" location="'Composições'!A8582" display="'Composições'!A8582" xr:uid="{31EA843F-A0F1-4684-92AC-2131B858D1AA}"/>
    <hyperlink ref="A3507" location="'Composições'!A8588" display="'Composições'!A8588" xr:uid="{B20C03F5-8A4E-47D3-9D62-6F261F9CE6D7}"/>
    <hyperlink ref="A3508" location="'Composições'!A8594" display="'Composições'!A8594" xr:uid="{944DE0A8-3E45-4247-A805-104A04D128C4}"/>
    <hyperlink ref="A3509" location="'Composições'!A8598" display="'Composições'!A8598" xr:uid="{B846CD3D-5986-46C6-89DF-A5F8851C6623}"/>
    <hyperlink ref="A3511" location="'Composições'!A8605" display="'Composições'!A8605" xr:uid="{C22CAD37-2171-4F32-8E73-1D73A436B7E8}"/>
    <hyperlink ref="A3512" location="'Composições'!A8614" display="'Composições'!A8614" xr:uid="{9B0042BD-BA70-440C-92D1-48408E511145}"/>
    <hyperlink ref="A3513" location="'Composições'!A8624" display="'Composições'!A8624" xr:uid="{F996FD31-8A6A-4EDE-9155-C2117F4DCEEB}"/>
    <hyperlink ref="A3514" location="'Composições'!A8634" display="'Composições'!A8634" xr:uid="{23DDB2C3-8593-484D-AA7D-98D8DAEABC08}"/>
    <hyperlink ref="A3515" location="'Composições'!A8640" display="'Composições'!A8640" xr:uid="{8EE3CA87-8C7B-49F7-88DC-51E6D960CD19}"/>
    <hyperlink ref="A3518" location="'Composições'!A8646" display="'Composições'!A8646" xr:uid="{BA13BBA5-858B-4EB3-9FD1-84468B117455}"/>
    <hyperlink ref="A3526" location="'Composições'!A8650" display="'Composições'!A8650" xr:uid="{8087989F-424A-46BF-86BA-E780220489FB}"/>
    <hyperlink ref="A3536" location="'Composições'!A8656" display="'Composições'!A8656" xr:uid="{23B21903-AFC0-4221-A57A-1869A3A2552F}"/>
    <hyperlink ref="A3537" location="'Composições'!A8663" display="'Composições'!A8663" xr:uid="{2F2B730C-1946-4421-B99C-5324E0569406}"/>
    <hyperlink ref="A3541" location="'Composições'!A8667" display="'Composições'!A8667" xr:uid="{33EA88EB-BFF4-472B-9207-A2024614C3A3}"/>
    <hyperlink ref="A3542" location="'Composições'!A8673" display="'Composições'!A8673" xr:uid="{7E4B4BF7-B026-4FD7-A76C-F6D3468FDBCA}"/>
    <hyperlink ref="A3543" location="'Composições'!A8682" display="'Composições'!A8682" xr:uid="{6E6A2652-C60B-40B2-914D-DFF3B20351DC}"/>
    <hyperlink ref="A3545" location="'Composições'!A8688" display="'Composições'!A8688" xr:uid="{10C6DA27-034F-4E0B-9890-42DAD334E49F}"/>
    <hyperlink ref="A3546" location="'Composições'!A8694" display="'Composições'!A8694" xr:uid="{FF49E740-F047-4588-897B-9D8E3274864B}"/>
    <hyperlink ref="A3547" location="'Composições'!A8701" display="'Composições'!A8701" xr:uid="{786109C1-5C0C-46AB-BF49-E06571FD7B4A}"/>
    <hyperlink ref="A3548" location="'Composições'!A8707" display="'Composições'!A8707" xr:uid="{4E2C6BD6-84FC-46CC-B6AD-E7C49EAF9F0D}"/>
    <hyperlink ref="A3549" location="'Composições'!A8713" display="'Composições'!A8713" xr:uid="{9E560262-BD3F-45E3-B215-1E8D1A89C100}"/>
    <hyperlink ref="A3550" location="'Composições'!A8720" display="'Composições'!A8720" xr:uid="{9CE59139-65A3-4B5C-9A59-249B2C4DF300}"/>
    <hyperlink ref="A3551" location="'Composições'!A8726" display="'Composições'!A8726" xr:uid="{DCD9145C-BFEF-4EB4-912B-10D9467E1681}"/>
    <hyperlink ref="A3553" location="'Composições'!A8732" display="'Composições'!A8732" xr:uid="{B2047FDF-E6C0-4A29-8E10-5350D25C90F9}"/>
    <hyperlink ref="A3554" location="'Composições'!A8749" display="'Composições'!A8749" xr:uid="{662F9E50-3AD8-443A-91EF-51E73089787C}"/>
    <hyperlink ref="A3555" location="'Composições'!A8755" display="'Composições'!A8755" xr:uid="{84FFA3F4-633D-4402-850D-A02442D3D3D1}"/>
    <hyperlink ref="A3556" location="'Composições'!A8759" display="'Composições'!A8759" xr:uid="{FDCBD1B6-DA75-4B66-B302-8701AAB06418}"/>
    <hyperlink ref="A3557" location="'Composições'!A8763" display="'Composições'!A8763" xr:uid="{479AD571-0DDC-4ED4-A0B9-8FD5812B9081}"/>
    <hyperlink ref="A3558" location="'Composições'!A8772" display="'Composições'!A8772" xr:uid="{6DC9459C-9144-459F-BC72-4633273C0067}"/>
    <hyperlink ref="A3559" location="'Composições'!A8781" display="'Composições'!A8781" xr:uid="{29C3A09A-4A96-413E-8D70-9683F14179A4}"/>
    <hyperlink ref="A3560" location="'Composições'!A8786" display="'Composições'!A8786" xr:uid="{B18D18B5-8978-4A48-A9EF-AA1664CCA5D8}"/>
    <hyperlink ref="A3561" location="'Composições'!A8791" display="'Composições'!A8791" xr:uid="{3B8DD6C0-D438-40F1-8DAB-971097D02D42}"/>
    <hyperlink ref="A3562" location="'Composições'!A8796" display="'Composições'!A8796" xr:uid="{CF409158-9363-4285-8847-061F411C7872}"/>
    <hyperlink ref="A3563" location="'Composições'!A8802" display="'Composições'!A8802" xr:uid="{104FF482-97C0-4949-8185-A3173D627194}"/>
    <hyperlink ref="A3564" location="'Composições'!A8808" display="'Composições'!A8808" xr:uid="{34730409-ED49-4681-8EE3-AAA194AD1CF9}"/>
    <hyperlink ref="A3565" location="'Composições'!A8814" display="'Composições'!A8814" xr:uid="{190057E9-8761-4DBE-9329-329A25902E92}"/>
    <hyperlink ref="A3566" location="'Composições'!A8820" display="'Composições'!A8820" xr:uid="{3F8703E0-74FA-41D2-8DDF-F1B9FA0DEB7B}"/>
    <hyperlink ref="A3567" location="'Composições'!A8826" display="'Composições'!A8826" xr:uid="{E9DBF8E0-4E97-4B49-8716-DE21C023B8F6}"/>
    <hyperlink ref="A3568" location="'Composições'!A8832" display="'Composições'!A8832" xr:uid="{A69985B1-73D5-4960-866A-A82B48D8CFEF}"/>
    <hyperlink ref="A3569" location="'Composições'!A8838" display="'Composições'!A8838" xr:uid="{DCA3BF94-47C1-48C6-8A9D-8C8BDA4D2F6C}"/>
    <hyperlink ref="A3570" location="'Composições'!A8844" display="'Composições'!A8844" xr:uid="{A12F779B-A72A-4D8F-9942-D8DFBD016879}"/>
    <hyperlink ref="A3580" location="'Composições'!A8850" display="'Composições'!A8850" xr:uid="{5CDC46CA-B2A1-4C64-A4D5-8DAA44985863}"/>
    <hyperlink ref="A3581" location="'Composições'!A8861" display="'Composições'!A8861" xr:uid="{7906763B-391F-4909-BBDE-73E715C0DE28}"/>
    <hyperlink ref="A3582" location="'Composições'!A8870" display="'Composições'!A8870" xr:uid="{4D013549-CFA0-46D6-AEBC-739B47029A6E}"/>
    <hyperlink ref="A3583" location="'Composições'!A8880" display="'Composições'!A8880" xr:uid="{023A0B6E-FDA1-4DA0-91C0-11686AA5061F}"/>
    <hyperlink ref="A3584" location="'Composições'!A8886" display="'Composições'!A8886" xr:uid="{9972B92D-FAAF-4068-B3BB-876F9BCE5CE3}"/>
    <hyperlink ref="A3585" location="'Composições'!A8892" display="'Composições'!A8892" xr:uid="{9D3084D9-0E62-4C86-AE7D-A92B63C912BE}"/>
    <hyperlink ref="A3586" location="'Composições'!A8898" display="'Composições'!A8898" xr:uid="{EFAC72AC-490E-4EDF-8F98-D9FE2BBE41C3}"/>
    <hyperlink ref="A3587" location="'Composições'!A8905" display="'Composições'!A8905" xr:uid="{F12C0F8D-E027-4B7D-91AA-44692828C5C7}"/>
    <hyperlink ref="A3588" location="'Composições'!A8913" display="'Composições'!A8913" xr:uid="{C1E270BD-0863-42EF-9A92-98801F78E6FC}"/>
    <hyperlink ref="A3591" location="'Composições'!A8919" display="'Composições'!A8919" xr:uid="{A4003AB8-0389-4D63-BAAD-B50406CD4EFF}"/>
    <hyperlink ref="A3592" location="'Composições'!A8923" display="'Composições'!A8923" xr:uid="{2A221A6E-4C72-4108-BE77-B24C60B7DECF}"/>
    <hyperlink ref="A3593" location="'Composições'!A8927" display="'Composições'!A8927" xr:uid="{4DE110F3-C450-4CB5-8694-D191A8014250}"/>
    <hyperlink ref="A3594" location="'Composições'!A8931" display="'Composições'!A8931" xr:uid="{17AF14E6-E3D4-4813-B662-C5D5DFCD8203}"/>
    <hyperlink ref="A3595" location="'Composições'!A8935" display="'Composições'!A8935" xr:uid="{5844308C-CB74-4F81-A631-AE88D295575C}"/>
    <hyperlink ref="A3596" location="'Composições'!A8939" display="'Composições'!A8939" xr:uid="{EF681D18-EA35-478C-9D78-045C22B2A444}"/>
    <hyperlink ref="A3597" location="'Composições'!A8943" display="'Composições'!A8943" xr:uid="{80E2A4B5-3EB1-4AD3-A880-3764374BE185}"/>
    <hyperlink ref="A3598" location="'Composições'!A8947" display="'Composições'!A8947" xr:uid="{45C10840-A9E6-4B8D-A113-A3EAD138BE5E}"/>
    <hyperlink ref="A3599" location="'Composições'!A8951" display="'Composições'!A8951" xr:uid="{8F88BB29-B88D-4F8F-BD59-E1484F048DDE}"/>
    <hyperlink ref="A3600" location="'Composições'!A8955" display="'Composições'!A8955" xr:uid="{3C3A58FD-C276-4992-A983-1279376F876B}"/>
    <hyperlink ref="A3601" location="'Composições'!A8959" display="'Composições'!A8959" xr:uid="{91A13D9F-F159-4E1F-B100-AC9CBCEB2D30}"/>
    <hyperlink ref="A3602" location="'Composições'!A8963" display="'Composições'!A8963" xr:uid="{FDE24FCE-70A6-4689-9048-0E67B323B482}"/>
    <hyperlink ref="A3603" location="'Composições'!A8967" display="'Composições'!A8967" xr:uid="{912E2CA2-FACA-4304-8DB7-69DE8CD9D365}"/>
    <hyperlink ref="A3604" location="'Composições'!A8971" display="'Composições'!A8971" xr:uid="{8486977D-D5C4-4BCF-AE18-F24F5AED0C2C}"/>
    <hyperlink ref="A3627" location="'Composições'!A8975" display="'Composições'!A8975" xr:uid="{A720AD29-298B-4E3C-A3A5-52EA3B1C88B3}"/>
    <hyperlink ref="A3726" location="'Composições'!A8980" display="'Composições'!A8980" xr:uid="{6F8A384F-F914-439F-9517-4289CAC5AB0A}"/>
    <hyperlink ref="A3867" location="'Composições'!A8986" display="'Composições'!A8986" xr:uid="{F9EE5B3E-28DB-40AB-A27B-18569EBB743D}"/>
    <hyperlink ref="A3868" location="'Composições'!A8990" display="'Composições'!A8990" xr:uid="{C0E42C37-D5EB-40FA-9A41-94EE6E288318}"/>
    <hyperlink ref="A3869" location="'Composições'!A8994" display="'Composições'!A8994" xr:uid="{B142861E-8D6F-426F-86D9-E1C42FC4031F}"/>
    <hyperlink ref="A3870" location="'Composições'!A8998" display="'Composições'!A8998" xr:uid="{62D39522-4D0B-4CF9-A5B9-DD3A259E9AF8}"/>
    <hyperlink ref="A3871" location="'Composições'!A9002" display="'Composições'!A9002" xr:uid="{D3CE4719-9533-43BC-A25A-D3F281407F16}"/>
    <hyperlink ref="A3913" location="'Composições'!A9006" display="'Composições'!A9006" xr:uid="{6A645CE8-4D76-48FD-9880-D3E75421A4CF}"/>
    <hyperlink ref="A3927" location="'Composições'!A9013" display="'Composições'!A9013" xr:uid="{4FD20C3C-74F0-4F39-A822-168305513494}"/>
    <hyperlink ref="A3928" location="'Composições'!A9017" display="'Composições'!A9017" xr:uid="{9E4B5772-8603-45B4-98CE-6ACD057A0383}"/>
    <hyperlink ref="A3929" location="'Composições'!A9021" display="'Composições'!A9021" xr:uid="{326D78D2-E9E9-429D-81D1-16C2C5EC516E}"/>
    <hyperlink ref="A3930" location="'Composições'!A9025" display="'Composições'!A9025" xr:uid="{9FBCBEA7-1BBD-4A58-A4FE-997F1B4A7536}"/>
    <hyperlink ref="A3931" location="'Composições'!A9029" display="'Composições'!A9029" xr:uid="{EF6B7DCE-F732-493A-A307-48CD60E320AD}"/>
    <hyperlink ref="A3932" location="'Composições'!A9033" display="'Composições'!A9033" xr:uid="{8D573D27-3F22-4FEF-9963-1E8CB472793C}"/>
    <hyperlink ref="A3933" location="'Composições'!A9037" display="'Composições'!A9037" xr:uid="{ABB35090-230C-4C3F-A7F1-6A98C55F54A6}"/>
    <hyperlink ref="A3934" location="'Composições'!A9041" display="'Composições'!A9041" xr:uid="{5B170DE3-F81E-4C2A-9FA9-8ADE49AA478C}"/>
    <hyperlink ref="A3936" location="'Composições'!A9045" display="'Composições'!A9045" xr:uid="{5049C113-446B-4D96-B19E-0050CA77D578}"/>
    <hyperlink ref="A3937" location="'Composições'!A9049" display="'Composições'!A9049" xr:uid="{FA61E1F3-F26E-4879-B832-85A75D7CF456}"/>
    <hyperlink ref="A3938" location="'Composições'!A9053" display="'Composições'!A9053" xr:uid="{FB6D83B3-45C5-4A03-821E-F6F8FC38D5D0}"/>
    <hyperlink ref="A3939" location="'Composições'!A9057" display="'Composições'!A9057" xr:uid="{CCC5C740-B712-4449-9AB4-18A7CCA14E79}"/>
    <hyperlink ref="A3940" location="'Composições'!A9061" display="'Composições'!A9061" xr:uid="{A8282F1E-C59E-4452-8822-AB89E0BED82C}"/>
    <hyperlink ref="A3941" location="'Composições'!A9065" display="'Composições'!A9065" xr:uid="{2892E880-598F-4820-9E03-98C2A6F3FECF}"/>
    <hyperlink ref="A3942" location="'Composições'!A9069" display="'Composições'!A9069" xr:uid="{BC6B2D50-2600-4002-A188-AFC0BEB378CF}"/>
    <hyperlink ref="A3943" location="'Composições'!A9073" display="'Composições'!A9073" xr:uid="{1935EBBB-1D15-47D9-8A65-E89EA69C6432}"/>
    <hyperlink ref="A3945" location="'Composições'!A9077" display="'Composições'!A9077" xr:uid="{A6E2ECFB-3BD2-493E-A14A-9EB2A6C17D5C}"/>
    <hyperlink ref="A3946" location="'Composições'!A9081" display="'Composições'!A9081" xr:uid="{351C7FBE-C293-422E-8EF5-AAD5D7547A54}"/>
    <hyperlink ref="A3947" location="'Composições'!A9085" display="'Composições'!A9085" xr:uid="{DCB0AF4F-8ED7-4A00-B778-61E89AF56A6F}"/>
    <hyperlink ref="A3948" location="'Composições'!A9089" display="'Composições'!A9089" xr:uid="{8C1723B3-FFDC-4F29-AE7F-7E78A644AE4A}"/>
    <hyperlink ref="A3949" location="'Composições'!A9093" display="'Composições'!A9093" xr:uid="{3943347A-F6D5-45CA-BF5A-C62C7D95E6A5}"/>
    <hyperlink ref="A3950" location="'Composições'!A9097" display="'Composições'!A9097" xr:uid="{64188BEA-1AC3-4CBB-B649-329FB4FBE455}"/>
    <hyperlink ref="A3951" location="'Composições'!A9101" display="'Composições'!A9101" xr:uid="{2FC1067B-C330-4D49-ADAD-40435074CF2E}"/>
    <hyperlink ref="A3952" location="'Composições'!A9105" display="'Composições'!A9105" xr:uid="{520E730D-FF8E-4401-969C-873FA0AA7437}"/>
    <hyperlink ref="A3953" location="'Composições'!A9109" display="'Composições'!A9109" xr:uid="{DB934D5E-8361-4FE5-BB55-DB0BE14BB8ED}"/>
    <hyperlink ref="A3954" location="'Composições'!A9113" display="'Composições'!A9113" xr:uid="{C326BB97-65A0-47D9-ACCC-D14A230E2AD3}"/>
    <hyperlink ref="A3955" location="'Composições'!A9117" display="'Composições'!A9117" xr:uid="{C9C3878D-BF10-4091-AB1B-3EF197C964AA}"/>
    <hyperlink ref="A3957" location="'Composições'!A9121" display="'Composições'!A9121" xr:uid="{AFFC56E2-3093-47EE-9C13-3A9D5E180E08}"/>
    <hyperlink ref="A3958" location="'Composições'!A9125" display="'Composições'!A9125" xr:uid="{E838A496-3494-4A9B-BC0F-1762015A9B75}"/>
    <hyperlink ref="A3959" location="'Composições'!A9129" display="'Composições'!A9129" xr:uid="{251A1DAD-3876-4C3B-A2E6-2F26788817BC}"/>
    <hyperlink ref="A3960" location="'Composições'!A9133" display="'Composições'!A9133" xr:uid="{E8431C49-7B0A-44A4-BF3C-D245700D1700}"/>
    <hyperlink ref="A3961" location="'Composições'!A9137" display="'Composições'!A9137" xr:uid="{1FDB97AB-3D9E-49DE-A7B9-9356B17D9101}"/>
    <hyperlink ref="A3962" location="'Composições'!A9141" display="'Composições'!A9141" xr:uid="{63124075-BA3C-43DF-ADD1-E4BE2FDCE664}"/>
    <hyperlink ref="A3963" location="'Composições'!A9145" display="'Composições'!A9145" xr:uid="{CC3585DA-51BA-46C5-A8A4-C4AD26439FE2}"/>
    <hyperlink ref="A3964" location="'Composições'!A9149" display="'Composições'!A9149" xr:uid="{F01B736B-80AE-44C1-837E-0F89C9949DCF}"/>
    <hyperlink ref="A3965" location="'Composições'!A9153" display="'Composições'!A9153" xr:uid="{BE5B5AA1-819B-4ED6-8814-2E61796FABAC}"/>
    <hyperlink ref="A3966" location="'Composições'!A9157" display="'Composições'!A9157" xr:uid="{37CCED61-5869-4445-A22B-D967BB1B0125}"/>
    <hyperlink ref="A3967" location="'Composições'!A9161" display="'Composições'!A9161" xr:uid="{A063A8F6-6C66-4E45-89F0-15C5C219B2B6}"/>
    <hyperlink ref="A3969" location="'Composições'!A9165" display="'Composições'!A9165" xr:uid="{CE94F23D-B288-423F-BFA2-2CFF157203D5}"/>
    <hyperlink ref="A3970" location="'Composições'!A9169" display="'Composições'!A9169" xr:uid="{B9743B3F-8B80-4526-A2AE-CF4369301B75}"/>
    <hyperlink ref="A3971" location="'Composições'!A9173" display="'Composições'!A9173" xr:uid="{4C482830-78D7-48C0-93A7-E136A365FD73}"/>
    <hyperlink ref="A3972" location="'Composições'!A9177" display="'Composições'!A9177" xr:uid="{5FB0A917-E64C-48EE-8A7A-457B7F4F94A2}"/>
    <hyperlink ref="A3973" location="'Composições'!A9181" display="'Composições'!A9181" xr:uid="{DB434B1F-8DD5-438B-B898-D36DC79EA1D8}"/>
    <hyperlink ref="A3974" location="'Composições'!A9185" display="'Composições'!A9185" xr:uid="{927DB314-5E27-445D-8D52-D50B0DA0E278}"/>
    <hyperlink ref="A3975" location="'Composições'!A9189" display="'Composições'!A9189" xr:uid="{A4117BD4-1C6D-4CEA-924E-F71D361450D9}"/>
    <hyperlink ref="A3976" location="'Composições'!A9193" display="'Composições'!A9193" xr:uid="{C746EF9F-8FFC-4532-B49B-91322EF77331}"/>
    <hyperlink ref="A3977" location="'Composições'!A9197" display="'Composições'!A9197" xr:uid="{27110ADA-1046-4A8B-8BE0-0A112CC40540}"/>
    <hyperlink ref="A3978" location="'Composições'!A9201" display="'Composições'!A9201" xr:uid="{B619887A-D01D-42DE-999F-58B449FCE98E}"/>
    <hyperlink ref="A3979" location="'Composições'!A9205" display="'Composições'!A9205" xr:uid="{812AE785-51D1-4FE4-ADAF-35706D0C7715}"/>
    <hyperlink ref="A3980" location="'Composições'!A9209" display="'Composições'!A9209" xr:uid="{8C689D08-ED99-4636-A0C5-920892F3978D}"/>
    <hyperlink ref="A3981" location="'Composições'!A9213" display="'Composições'!A9213" xr:uid="{49BF353C-4C71-40D8-B3EE-549B21F7D8B0}"/>
    <hyperlink ref="A3982" location="'Composições'!A9217" display="'Composições'!A9217" xr:uid="{1840BEDF-9FFE-4AE4-8AF9-E57DBFB2BEBA}"/>
    <hyperlink ref="A3984" location="'Composições'!A9221" display="'Composições'!A9221" xr:uid="{825F6DDD-8F5F-4A74-87AC-987DF65D63F9}"/>
    <hyperlink ref="A3985" location="'Composições'!A9225" display="'Composições'!A9225" xr:uid="{FE7CD99F-EA18-40F6-B2D3-EC804D6920F9}"/>
    <hyperlink ref="A3986" location="'Composições'!A9229" display="'Composições'!A9229" xr:uid="{C2F85CD6-0D55-4323-B233-AAF7C1C9C82E}"/>
    <hyperlink ref="A3987" location="'Composições'!A9233" display="'Composições'!A9233" xr:uid="{03AE50B6-994D-4952-A059-DD918B5388F0}"/>
    <hyperlink ref="A3988" location="'Composições'!A9237" display="'Composições'!A9237" xr:uid="{9577EA94-4E54-4CEB-BF8B-E11C83CD081D}"/>
    <hyperlink ref="A3989" location="'Composições'!A9241" display="'Composições'!A9241" xr:uid="{56D5C927-6465-4497-A24A-1F892898006B}"/>
    <hyperlink ref="A3990" location="'Composições'!A9245" display="'Composições'!A9245" xr:uid="{42595B62-4671-411C-9C8B-8C38287936BB}"/>
    <hyperlink ref="A3991" location="'Composições'!A9249" display="'Composições'!A9249" xr:uid="{B98E67F0-5773-4069-B3BC-2366F4A5B553}"/>
    <hyperlink ref="A3992" location="'Composições'!A9253" display="'Composições'!A9253" xr:uid="{B900F652-7F7F-4BB4-910E-9A1108D60D75}"/>
    <hyperlink ref="A3993" location="'Composições'!A9257" display="'Composições'!A9257" xr:uid="{1AE549BD-A7CD-42FE-AD8E-B0C2B87E6BBD}"/>
    <hyperlink ref="A3994" location="'Composições'!A9261" display="'Composições'!A9261" xr:uid="{A2216A21-B485-4923-A9B0-30F908371727}"/>
    <hyperlink ref="A3995" location="'Composições'!A9265" display="'Composições'!A9265" xr:uid="{9F9CA66F-CA08-484A-9E28-8D6BF2D96B6C}"/>
    <hyperlink ref="A3996" location="'Composições'!A9269" display="'Composições'!A9269" xr:uid="{B3019E25-07BB-488E-B92E-6B8233F1F7E5}"/>
    <hyperlink ref="A3997" location="'Composições'!A9273" display="'Composições'!A9273" xr:uid="{40110BB3-7989-4C3D-89E9-DC56E30050B7}"/>
    <hyperlink ref="A3998" location="'Composições'!A9277" display="'Composições'!A9277" xr:uid="{5F84183E-CCFC-4D73-B8DE-A160169F8C63}"/>
    <hyperlink ref="A3999" location="'Composições'!A9281" display="'Composições'!A9281" xr:uid="{39C3CF4E-788A-4136-8838-8D13065DA0F5}"/>
    <hyperlink ref="A4000" location="'Composições'!A9285" display="'Composições'!A9285" xr:uid="{17C74F03-812B-439E-B0DF-5BA3688222D7}"/>
    <hyperlink ref="A4001" location="'Composições'!A9289" display="'Composições'!A9289" xr:uid="{5A62A84C-3CB7-4051-A5ED-FA2CDB99374D}"/>
    <hyperlink ref="A4002" location="'Composições'!A9293" display="'Composições'!A9293" xr:uid="{8DE079E5-3A4C-4F80-A957-122745300D90}"/>
    <hyperlink ref="A4003" location="'Composições'!A9297" display="'Composições'!A9297" xr:uid="{2A7FF0AF-058D-4D1C-9D5A-21B8D8199BB8}"/>
    <hyperlink ref="A4015" location="'Composições'!A9301" display="'Composições'!A9301" xr:uid="{50A6282D-C441-4433-B503-FD38810B9869}"/>
    <hyperlink ref="A4021" location="'Composições'!A9305" display="'Composições'!A9305" xr:uid="{7A4986A9-B148-42C0-A3C5-4A33F9D480F1}"/>
    <hyperlink ref="A4028" location="'Composições'!A9309" display="'Composições'!A9309" xr:uid="{C46F13A2-0D85-4082-9377-834127F95EAE}"/>
    <hyperlink ref="A4034" location="'Composições'!A9313" display="'Composições'!A9313" xr:uid="{B28F31F5-8196-4F4F-994D-68F13D4CDC91}"/>
    <hyperlink ref="A4041" location="'Composições'!A9317" display="'Composições'!A9317" xr:uid="{85E84AC4-0F4C-4D70-828E-0082D7E6661F}"/>
    <hyperlink ref="A4042" location="'Composições'!A9321" display="'Composições'!A9321" xr:uid="{AAD69CBA-E00B-4C75-94CC-1B73B6B6BE48}"/>
    <hyperlink ref="A4043" location="'Composições'!A9325" display="'Composições'!A9325" xr:uid="{D161C840-3B39-4001-80FD-8C935566B71C}"/>
    <hyperlink ref="A4044" location="'Composições'!A9329" display="'Composições'!A9329" xr:uid="{78BF887F-0685-4368-A538-613E68CD69AC}"/>
    <hyperlink ref="A4045" location="'Composições'!A9333" display="'Composições'!A9333" xr:uid="{339EAE90-08A5-4F76-A155-F80C178ACCAD}"/>
    <hyperlink ref="A4046" location="'Composições'!A9337" display="'Composições'!A9337" xr:uid="{C6481F97-1225-49C0-AF68-00F4AA69F03E}"/>
    <hyperlink ref="A4047" location="'Composições'!A9341" display="'Composições'!A9341" xr:uid="{BA2C15C2-F5BA-49FD-8FB7-1118169F9DA0}"/>
    <hyperlink ref="A4048" location="'Composições'!A9345" display="'Composições'!A9345" xr:uid="{300FD5DD-65EA-43B4-BDA3-DFF0E15D68D0}"/>
    <hyperlink ref="A4049" location="'Composições'!A9349" display="'Composições'!A9349" xr:uid="{40D7B0D0-3A78-40B4-9AE8-EDFA8F8C8A15}"/>
    <hyperlink ref="A4050" location="'Composições'!A9353" display="'Composições'!A9353" xr:uid="{9AF70DA5-1E7C-4BFF-AC19-92D2CEFA65ED}"/>
    <hyperlink ref="A4053" location="'Composições'!A9357" display="'Composições'!A9357" xr:uid="{3A3C7419-D412-4A10-8E65-351F6226ADBF}"/>
    <hyperlink ref="A4056" location="'Composições'!A9361" display="'Composições'!A9361" xr:uid="{8176592B-D22F-49A1-B318-00151888A38A}"/>
    <hyperlink ref="A4057" location="'Composições'!A9365" display="'Composições'!A9365" xr:uid="{782FA783-B58B-4B3C-AEC3-CB30DE22151D}"/>
    <hyperlink ref="A4058" location="'Composições'!A9369" display="'Composições'!A9369" xr:uid="{C91B41B3-AAD4-4CF4-B5E0-ADAF1E19E2F4}"/>
    <hyperlink ref="A4059" location="'Composições'!A9373" display="'Composições'!A9373" xr:uid="{E0E3B257-067F-44BB-9B80-10D97530D8DB}"/>
    <hyperlink ref="A4062" location="'Composições'!A9377" display="'Composições'!A9377" xr:uid="{A1F9737F-D915-4C42-BC60-91532D931F62}"/>
    <hyperlink ref="A4063" location="'Composições'!A9381" display="'Composições'!A9381" xr:uid="{336C9167-A725-4002-8E51-B7036D98F6B3}"/>
    <hyperlink ref="A4064" location="'Composições'!A9385" display="'Composições'!A9385" xr:uid="{1EE2C442-4010-4FC0-A49D-4FF085FC75B7}"/>
    <hyperlink ref="A4069" location="'Composições'!A9389" display="'Composições'!A9389" xr:uid="{6028A543-4352-4046-B8AE-1E81703AFEE0}"/>
    <hyperlink ref="A4070" location="'Composições'!A9393" display="'Composições'!A9393" xr:uid="{8AEEECF9-5180-4442-BE2A-4A8C2616C6FD}"/>
    <hyperlink ref="A4071" location="'Composições'!A9397" display="'Composições'!A9397" xr:uid="{C08A9150-1B28-41AE-9E63-23ADE8062B28}"/>
    <hyperlink ref="A4076" location="'Composições'!A9401" display="'Composições'!A9401" xr:uid="{98DBD7FF-8CEE-486A-B7BB-BE48C0E868D0}"/>
    <hyperlink ref="A4077" location="'Composições'!A9405" display="'Composições'!A9405" xr:uid="{7C71C128-21FE-42DA-8BCE-DB529809370F}"/>
    <hyperlink ref="A4079" location="'Composições'!A9409" display="'Composições'!A9409" xr:uid="{D932A66F-59D0-4538-ACE8-3342B1173E7F}"/>
    <hyperlink ref="A4080" location="'Composições'!A9413" display="'Composições'!A9413" xr:uid="{ABDEEEEB-1BD1-4823-B913-B9FEC706C8BB}"/>
    <hyperlink ref="A4102" location="'Composições'!A9417" display="'Composições'!A9417" xr:uid="{805A3724-7757-49F8-95BE-6A38B00F6711}"/>
    <hyperlink ref="A4216" location="'Composições'!A9421" display="'Composições'!A9421" xr:uid="{BDDB82B9-49BA-4D25-9DC2-67DE68969FD9}"/>
    <hyperlink ref="A4217" location="'Composições'!A9432" display="'Composições'!A9432" xr:uid="{1757D385-3E77-447D-8127-13BABD076315}"/>
    <hyperlink ref="A4218" location="'Composições'!A9443" display="'Composições'!A9443" xr:uid="{4FE6B04A-EDD9-47A0-B4FC-ED40184ABB4C}"/>
    <hyperlink ref="A4220" location="'Composições'!A9454" display="'Composições'!A9454" xr:uid="{D715FF3F-83D5-4915-9E31-D89404868DFA}"/>
    <hyperlink ref="A4221" location="'Composições'!A9467" display="'Composições'!A9467" xr:uid="{AE666836-E9BD-4F72-9C37-C966B3F088F4}"/>
    <hyperlink ref="A4222" location="'Composições'!A9480" display="'Composições'!A9480" xr:uid="{2EC2A6B0-8469-418A-9D02-938322827B31}"/>
    <hyperlink ref="A4224" location="'Composições'!A9484" display="'Composições'!A9484" xr:uid="{D78AB3C9-C66E-4A4A-89DD-C80DEA6FA390}"/>
    <hyperlink ref="A4225" location="'Composições'!A9490" display="'Composições'!A9490" xr:uid="{02696E0B-A024-46E9-AF77-01175391C5BB}"/>
    <hyperlink ref="A4226" location="'Composições'!A9497" display="'Composições'!A9497" xr:uid="{710F484F-3995-4159-BF58-C0EF9BD7E347}"/>
    <hyperlink ref="A4227" location="'Composições'!A9504" display="'Composições'!A9504" xr:uid="{BA59513F-E1B9-4A4E-BE3E-B8A7D3F3017C}"/>
    <hyperlink ref="A4228" location="'Composições'!A9511" display="'Composições'!A9511" xr:uid="{E83DA6BA-F27A-4B1B-928D-3EAEC2DF19EC}"/>
    <hyperlink ref="A4229" location="'Composições'!A9518" display="'Composições'!A9518" xr:uid="{589C7BED-91DD-406F-BB0B-B6BC30E3AC7D}"/>
    <hyperlink ref="A4230" location="'Composições'!A9524" display="'Composições'!A9524" xr:uid="{494BBC62-7095-42AD-8B8C-A1B65A6536B8}"/>
    <hyperlink ref="A4231" location="'Composições'!A9532" display="'Composições'!A9532" xr:uid="{98F0BBDB-772C-481B-A59F-5A3C7020D644}"/>
    <hyperlink ref="A4232" location="'Composições'!A9540" display="'Composições'!A9540" xr:uid="{E0C44BD9-9D23-4B9A-8DC6-4F59C4FF5D8C}"/>
    <hyperlink ref="A4233" location="'Composições'!A9548" display="'Composições'!A9548" xr:uid="{13698757-E590-4043-98CE-172CCC73DB8D}"/>
    <hyperlink ref="A4234" location="'Composições'!A9556" display="'Composições'!A9556" xr:uid="{6B43C05F-F0BC-4C9C-BC90-9844543A53D6}"/>
    <hyperlink ref="A4235" location="'Composições'!A9564" display="'Composições'!A9564" xr:uid="{D41B76FE-EBCC-4561-92D5-BDC1839EA479}"/>
    <hyperlink ref="A4236" location="'Composições'!A9571" display="'Composições'!A9571" xr:uid="{B6CDD5FD-7F80-49CF-B210-5BB103D1D657}"/>
    <hyperlink ref="A4237" location="'Composições'!A9578" display="'Composições'!A9578" xr:uid="{933594A2-EC0D-4C6E-9C8C-7D1996D5D01A}"/>
    <hyperlink ref="A4238" location="'Composições'!A9585" display="'Composições'!A9585" xr:uid="{D9D08B9E-FD06-4FE1-92B2-BC74F77B828F}"/>
    <hyperlink ref="A4239" location="'Composições'!A9592" display="'Composições'!A9592" xr:uid="{AEE33278-50D2-458F-B863-0FBFFAF1BACC}"/>
    <hyperlink ref="A4240" location="'Composições'!A9598" display="'Composições'!A9598" xr:uid="{2FD30C8F-4E4B-44B1-B1C1-C5E0EF80C165}"/>
    <hyperlink ref="A4241" location="'Composições'!A9605" display="'Composições'!A9605" xr:uid="{B5926C42-E069-432B-A72F-ECB4F09328B1}"/>
    <hyperlink ref="A4242" location="'Composições'!A9612" display="'Composições'!A9612" xr:uid="{106810E6-DB55-46D4-A1D4-63736BDB1FA5}"/>
    <hyperlink ref="A4243" location="'Composições'!A9619" display="'Composições'!A9619" xr:uid="{47D75B78-7166-45E7-A529-AC109F83A34A}"/>
    <hyperlink ref="A4244" location="'Composições'!A9623" display="'Composições'!A9623" xr:uid="{9C74A752-D2A6-490F-A5CC-D115C103CD8D}"/>
    <hyperlink ref="A4251" location="'Composições'!A9627" display="'Composições'!A9627" xr:uid="{25FDC128-6295-4AD9-A226-6A3D87821143}"/>
    <hyperlink ref="A4252" location="'Composições'!A9643" display="'Composições'!A9643" xr:uid="{C1A27A0E-3752-4C3F-B004-5C7E22975044}"/>
    <hyperlink ref="A4253" location="'Composições'!A9658" display="'Composições'!A9658" xr:uid="{3A412B44-0E64-4900-9111-660FB5E019A1}"/>
    <hyperlink ref="A4254" location="'Composições'!A9666" display="'Composições'!A9666" xr:uid="{0889D1C7-7DBD-4059-94D1-E4B0A41ABCFE}"/>
    <hyperlink ref="A4255" location="'Composições'!A9682" display="'Composições'!A9682" xr:uid="{4BD2C8E4-F16D-4BBA-8960-C9B8B4B50098}"/>
    <hyperlink ref="A4256" location="'Composições'!A9694" display="'Composições'!A9694" xr:uid="{472AE62D-26A2-4A25-A664-59AA42AB37F3}"/>
    <hyperlink ref="A4257" location="'Composições'!A9711" display="'Composições'!A9711" xr:uid="{F7319CAC-E37C-47B4-A356-EC9B39EF4585}"/>
    <hyperlink ref="A4258" location="'Composições'!A9722" display="'Composições'!A9722" xr:uid="{827F5323-3E7D-4A6F-9D27-C4A9830B2E11}"/>
    <hyperlink ref="A4259" location="'Composições'!A9732" display="'Composições'!A9732" xr:uid="{CD6A8607-9AE5-489A-A267-00C718540F13}"/>
    <hyperlink ref="A4260" location="'Composições'!A9744" display="'Composições'!A9744" xr:uid="{83B2DB27-3B85-4BF5-BB1D-51A8117EF2E8}"/>
    <hyperlink ref="A4261" location="'Composições'!A9754" display="'Composições'!A9754" xr:uid="{020F4CFD-4FDA-43B0-AD93-4EDE9CBBF231}"/>
    <hyperlink ref="A4262" location="'Composições'!A9764" display="'Composições'!A9764" xr:uid="{B9580D75-371B-4F75-BF0E-6CBACD18600D}"/>
    <hyperlink ref="A4265" location="'Composições'!A9774" display="'Composições'!A9774" xr:uid="{D6AF3B58-83E7-49E4-AA98-35E2C2D76863}"/>
    <hyperlink ref="A4266" location="'Composições'!A9785" display="'Composições'!A9785" xr:uid="{D6A6E077-7E94-4D7B-9DA9-0D0AC687F781}"/>
    <hyperlink ref="A4267" location="'Composições'!A9792" display="'Composições'!A9792" xr:uid="{0FA0F875-8C4E-4054-B78A-BA4F01036049}"/>
    <hyperlink ref="A4268" location="'Composições'!A9799" display="'Composições'!A9799" xr:uid="{E17BAA20-3749-491C-A946-FCD1F015296F}"/>
    <hyperlink ref="A4269" location="'Composições'!A9806" display="'Composições'!A9806" xr:uid="{0BC61FB8-BBF0-460C-99F4-A51AF8092A0A}"/>
    <hyperlink ref="A4270" location="'Composições'!A9813" display="'Composições'!A9813" xr:uid="{E81198FD-2131-49D1-9735-E5B417A2C630}"/>
    <hyperlink ref="A4272" location="'Composições'!A9825" display="'Composições'!A9825" xr:uid="{9858A963-3AD2-4BB1-B1DD-7AE6BC62A24D}"/>
    <hyperlink ref="A4273" location="'Composições'!A9829" display="'Composições'!A9829" xr:uid="{6376ED62-66E2-498E-B22C-3EEDC66090AD}"/>
    <hyperlink ref="A4275" location="'Composições'!A9833" display="'Composições'!A9833" xr:uid="{04C8DA1E-24AD-4284-91C2-28E5B0D42162}"/>
    <hyperlink ref="A4278" location="'Composições'!A9837" display="'Composições'!A9837" xr:uid="{71CA9423-1DA1-4D0C-9C44-0D1AB47E3F40}"/>
    <hyperlink ref="A4279" location="'Composições'!A9841" display="'Composições'!A9841" xr:uid="{A53DB604-394E-4295-8781-7DCB20DAB966}"/>
    <hyperlink ref="A4280" location="'Composições'!A9845" display="'Composições'!A9845" xr:uid="{4C580158-6A33-456B-B16E-361CB5A4ACE0}"/>
    <hyperlink ref="A4281" location="'Composições'!A9849" display="'Composições'!A9849" xr:uid="{8B96CC77-F74B-4C28-9DEC-23E0B3D937AD}"/>
    <hyperlink ref="A4282" location="'Composições'!A9853" display="'Composições'!A9853" xr:uid="{41E2F22E-D8D8-485F-83F5-D85DC95ACCF1}"/>
    <hyperlink ref="A4283" location="'Composições'!A9857" display="'Composições'!A9857" xr:uid="{10A28D04-7FFB-496B-93CE-961237408BA4}"/>
    <hyperlink ref="A4284" location="'Composições'!A9861" display="'Composições'!A9861" xr:uid="{D232AFB0-62AE-44A7-95AC-869BAD9C29D6}"/>
    <hyperlink ref="A4285" location="'Composições'!A9865" display="'Composições'!A9865" xr:uid="{20BFA163-20A0-4B7F-AFD0-A59350E134A6}"/>
    <hyperlink ref="A4286" location="'Composições'!A9869" display="'Composições'!A9869" xr:uid="{E0B5FF04-6BA8-40F0-8E17-4D4D0117256D}"/>
    <hyperlink ref="A4287" location="'Composições'!A9873" display="'Composições'!A9873" xr:uid="{6D2B4C7E-725C-4F44-9CD5-AC79534FB74F}"/>
    <hyperlink ref="A4288" location="'Composições'!A9877" display="'Composições'!A9877" xr:uid="{7FBFDA78-5359-49B3-95E5-6808438E446D}"/>
    <hyperlink ref="A4289" location="'Composições'!A9881" display="'Composições'!A9881" xr:uid="{1DB3D2F8-55B1-46C7-996F-695E3236D8D7}"/>
    <hyperlink ref="A4290" location="'Composições'!A9885" display="'Composições'!A9885" xr:uid="{15417DA2-9BD7-4557-A408-4B305BC5A823}"/>
    <hyperlink ref="A4291" location="'Composições'!A9889" display="'Composições'!A9889" xr:uid="{E485C2CF-AAE3-446D-8C3D-CD307CA56830}"/>
    <hyperlink ref="A4292" location="'Composições'!A9893" display="'Composições'!A9893" xr:uid="{BC4964D0-F7C2-416B-9A3C-95316F38236C}"/>
    <hyperlink ref="A4293" location="'Composições'!A9897" display="'Composições'!A9897" xr:uid="{5A045DB9-CF38-4384-A3F4-46B579912619}"/>
    <hyperlink ref="A4294" location="'Composições'!A9901" display="'Composições'!A9901" xr:uid="{61CD9CD6-9C46-41D1-A611-2DB5CD943FE8}"/>
    <hyperlink ref="A4295" location="'Composições'!A9905" display="'Composições'!A9905" xr:uid="{2E62AA6B-9057-4C9B-BDC1-857C90E6F8D2}"/>
    <hyperlink ref="A4296" location="'Composições'!A9909" display="'Composições'!A9909" xr:uid="{A9CDFE60-42E4-4F86-8B33-1C48595E9D49}"/>
    <hyperlink ref="A4297" location="'Composições'!A9913" display="'Composições'!A9913" xr:uid="{768A11F7-0D5E-4600-9BEE-03F9E1065171}"/>
    <hyperlink ref="A4298" location="'Composições'!A9917" display="'Composições'!A9917" xr:uid="{C33B9D1D-0C5B-4821-B024-9A50C916D175}"/>
    <hyperlink ref="A4299" location="'Composições'!A9921" display="'Composições'!A9921" xr:uid="{E2316690-C6BC-43B6-827F-269CFD47BFB9}"/>
    <hyperlink ref="A4300" location="'Composições'!A9925" display="'Composições'!A9925" xr:uid="{DEB7F3A9-61C6-40EE-B57E-36BD31E989B9}"/>
    <hyperlink ref="A4301" location="'Composições'!A9929" display="'Composições'!A9929" xr:uid="{1B4260A1-6D5B-4902-A9B4-AA1008CED301}"/>
    <hyperlink ref="A4302" location="'Composições'!A9933" display="'Composições'!A9933" xr:uid="{4E921018-FC59-4A1A-82A0-B421584CF09D}"/>
    <hyperlink ref="A4303" location="'Composições'!A9937" display="'Composições'!A9937" xr:uid="{2B63C49B-1B95-46C4-BF93-0C4520A8F72A}"/>
    <hyperlink ref="A4304" location="'Composições'!A9941" display="'Composições'!A9941" xr:uid="{9C577DC9-F921-419A-ABE0-F950F32C91A1}"/>
    <hyperlink ref="A4305" location="'Composições'!A9945" display="'Composições'!A9945" xr:uid="{D7416102-5241-445B-B402-9C00E520F7AC}"/>
    <hyperlink ref="A4306" location="'Composições'!A9949" display="'Composições'!A9949" xr:uid="{E3D5DEE7-C568-4909-B8E2-0401F92389A4}"/>
    <hyperlink ref="A4307" location="'Composições'!A9953" display="'Composições'!A9953" xr:uid="{BAE23B5A-1E63-4D9C-9C91-FC9BB25F9A13}"/>
    <hyperlink ref="A4308" location="'Composições'!A9957" display="'Composições'!A9957" xr:uid="{852CA813-07E1-4E2F-834C-F3AEBFCB2707}"/>
    <hyperlink ref="A4309" location="'Composições'!A9961" display="'Composições'!A9961" xr:uid="{89B2EF9B-65EB-4F6F-AC4C-29A2FD97F15C}"/>
    <hyperlink ref="A4310" location="'Composições'!A9965" display="'Composições'!A9965" xr:uid="{7C5C9896-8FB1-45E1-ADFF-849E3567BA6E}"/>
    <hyperlink ref="A4311" location="'Composições'!A9969" display="'Composições'!A9969" xr:uid="{CFF42BF1-CF92-414E-BB55-FC7A28C91FA6}"/>
    <hyperlink ref="A4312" location="'Composições'!A9973" display="'Composições'!A9973" xr:uid="{6A29C90A-A64E-4C18-ADAE-D65825D5E5A8}"/>
    <hyperlink ref="A4313" location="'Composições'!A9977" display="'Composições'!A9977" xr:uid="{B92970E0-E6FA-42A3-8795-043F46639816}"/>
    <hyperlink ref="A4314" location="'Composições'!A9981" display="'Composições'!A9981" xr:uid="{9B9D7BAE-D41A-4166-A766-7A89F213B617}"/>
    <hyperlink ref="A4315" location="'Composições'!A9985" display="'Composições'!A9985" xr:uid="{AACCDA35-74E4-4D60-B11B-FA6CC7339FA1}"/>
    <hyperlink ref="A4316" location="'Composições'!A9989" display="'Composições'!A9989" xr:uid="{466F0380-66A3-447E-8677-975C9B8DB37C}"/>
    <hyperlink ref="A4317" location="'Composições'!A9993" display="'Composições'!A9993" xr:uid="{F352F6C7-F6B5-4EC1-ADDA-855E564A11F9}"/>
    <hyperlink ref="A4318" location="'Composições'!A9997" display="'Composições'!A9997" xr:uid="{F8FB9DED-EC0A-402F-82C1-82A2309070C9}"/>
    <hyperlink ref="A4319" location="'Composições'!A10001" display="'Composições'!A10001" xr:uid="{B4E5767B-6D3F-47F3-8F53-56B7DC87A001}"/>
    <hyperlink ref="A4320" location="'Composições'!A10005" display="'Composições'!A10005" xr:uid="{6DEB8F81-E991-41EF-BD49-36AC2B9E9444}"/>
    <hyperlink ref="A4321" location="'Composições'!A10009" display="'Composições'!A10009" xr:uid="{C424BDFC-0907-44C9-A64C-0286841651E7}"/>
    <hyperlink ref="A4322" location="'Composições'!A10013" display="'Composições'!A10013" xr:uid="{8CCCCB69-2FF0-4FA3-9185-80567D50AE94}"/>
    <hyperlink ref="A4323" location="'Composições'!A10017" display="'Composições'!A10017" xr:uid="{3018C479-D97B-42D8-A49B-A5FB50F882BA}"/>
    <hyperlink ref="A4324" location="'Composições'!A10021" display="'Composições'!A10021" xr:uid="{64C918F8-A7F7-4DC7-BB9F-30F36C942B02}"/>
    <hyperlink ref="A4325" location="'Composições'!A10025" display="'Composições'!A10025" xr:uid="{91F95875-903E-4636-9298-4FD6AFCA300D}"/>
    <hyperlink ref="A4326" location="'Composições'!A10029" display="'Composições'!A10029" xr:uid="{D222D37C-4255-4DFA-8D58-2D62B3B82E1A}"/>
    <hyperlink ref="A4327" location="'Composições'!A10033" display="'Composições'!A10033" xr:uid="{77569BA3-C198-4109-AA0F-6C50049E8641}"/>
    <hyperlink ref="A4328" location="'Composições'!A10037" display="'Composições'!A10037" xr:uid="{BFBDFE8F-4801-43D0-BB0A-18BBA6CE6349}"/>
    <hyperlink ref="A4329" location="'Composições'!A10041" display="'Composições'!A10041" xr:uid="{E4BC91E6-D63E-4590-B231-8BA087E7250C}"/>
    <hyperlink ref="A4330" location="'Composições'!A10045" display="'Composições'!A10045" xr:uid="{AE573008-3B60-45E3-8F3F-3A0B39E7A2ED}"/>
    <hyperlink ref="A4331" location="'Composições'!A10049" display="'Composições'!A10049" xr:uid="{4A937615-37B5-4D04-AAD0-186EA9E811CD}"/>
    <hyperlink ref="A4332" location="'Composições'!A10053" display="'Composições'!A10053" xr:uid="{B28EF7E7-90A4-4AF1-85F1-FAEA96672B37}"/>
    <hyperlink ref="A4333" location="'Composições'!A10057" display="'Composições'!A10057" xr:uid="{2DDC769D-B4FC-4A44-B828-454CF3F43758}"/>
    <hyperlink ref="A4334" location="'Composições'!A10061" display="'Composições'!A10061" xr:uid="{1C4DB611-395A-4FE9-9ADB-D452D67C0603}"/>
    <hyperlink ref="A4335" location="'Composições'!A10065" display="'Composições'!A10065" xr:uid="{0AE83DB1-6D4D-4F43-A2A8-B2D1CF929545}"/>
    <hyperlink ref="A4336" location="'Composições'!A10069" display="'Composições'!A10069" xr:uid="{E85B5B28-EE58-46AF-8BE1-0EA27D27B5AB}"/>
    <hyperlink ref="A4337" location="'Composições'!A10073" display="'Composições'!A10073" xr:uid="{3CFA4574-1671-423E-BEB4-381D34EFA123}"/>
    <hyperlink ref="A4338" location="'Composições'!A10077" display="'Composições'!A10077" xr:uid="{9934F8A0-EA2C-430B-B3BE-CD977627A671}"/>
    <hyperlink ref="A4339" location="'Composições'!A10081" display="'Composições'!A10081" xr:uid="{ABB34C92-DB71-41EC-BDF5-3C197950120B}"/>
    <hyperlink ref="A4340" location="'Composições'!A10085" display="'Composições'!A10085" xr:uid="{DD0945E2-9341-4841-979B-21ACD0F476E7}"/>
    <hyperlink ref="A4341" location="'Composições'!A10089" display="'Composições'!A10089" xr:uid="{F0D9A725-A6A6-40B4-B30F-E5C7BDF6756C}"/>
    <hyperlink ref="A4342" location="'Composições'!A10093" display="'Composições'!A10093" xr:uid="{44A3AB0B-7549-411D-B5F0-81737C5BC3C9}"/>
    <hyperlink ref="A4343" location="'Composições'!A10097" display="'Composições'!A10097" xr:uid="{5A85F8D7-6EC0-420D-A3EA-7AC83E72DDD1}"/>
    <hyperlink ref="A4344" location="'Composições'!A10101" display="'Composições'!A10101" xr:uid="{4964F4B5-5776-4ADC-B3C8-64BD17A75EB7}"/>
    <hyperlink ref="A4345" location="'Composições'!A10105" display="'Composições'!A10105" xr:uid="{8A21D646-CF65-4345-B10A-7F9E7766625F}"/>
    <hyperlink ref="A4346" location="'Composições'!A10109" display="'Composições'!A10109" xr:uid="{EF7F1EFD-CCFA-4C99-B2B5-2C0CB524E6E6}"/>
    <hyperlink ref="A4347" location="'Composições'!A10113" display="'Composições'!A10113" xr:uid="{F9140FBE-D95F-4D87-AF45-5BC460B8FEAC}"/>
    <hyperlink ref="A4348" location="'Composições'!A10117" display="'Composições'!A10117" xr:uid="{68CFB74F-1EA4-41CF-888B-901B7091DC98}"/>
    <hyperlink ref="A4349" location="'Composições'!A10121" display="'Composições'!A10121" xr:uid="{826406FD-BC12-41C8-8D79-170124FED13E}"/>
    <hyperlink ref="A4350" location="'Composições'!A10125" display="'Composições'!A10125" xr:uid="{3CAED353-9E80-479B-9969-1466A321844D}"/>
    <hyperlink ref="A4351" location="'Composições'!A10129" display="'Composições'!A10129" xr:uid="{A1D4BF80-CA35-48DF-8DB7-72F7F4C2DC71}"/>
    <hyperlink ref="A4352" location="'Composições'!A10133" display="'Composições'!A10133" xr:uid="{DF3825A1-814A-4D8D-B2C9-0BA360D7B922}"/>
    <hyperlink ref="A4353" location="'Composições'!A10137" display="'Composições'!A10137" xr:uid="{9EB6CE44-0A8B-4663-BF4F-BC7C64587232}"/>
    <hyperlink ref="A4354" location="'Composições'!A10141" display="'Composições'!A10141" xr:uid="{3EC2FC68-A8BD-4EBE-B75D-BCF137C0E07C}"/>
    <hyperlink ref="A4355" location="'Composições'!A10145" display="'Composições'!A10145" xr:uid="{EFD177ED-81C0-411D-B4FE-172D8567B6EE}"/>
    <hyperlink ref="A4356" location="'Composições'!A10149" display="'Composições'!A10149" xr:uid="{1D7A6AD4-4105-4D46-BAF2-1919C8B17292}"/>
    <hyperlink ref="A4357" location="'Composições'!A10153" display="'Composições'!A10153" xr:uid="{6C6E2617-EE0C-43D8-B35C-8BB31AE0C0A4}"/>
    <hyperlink ref="A4358" location="'Composições'!A10157" display="'Composições'!A10157" xr:uid="{5643E726-D911-42A7-9964-D7B089EF82CF}"/>
    <hyperlink ref="A4359" location="'Composições'!A10161" display="'Composições'!A10161" xr:uid="{C16110C5-5309-46E2-BE9D-4159547482F2}"/>
    <hyperlink ref="A4360" location="'Composições'!A10165" display="'Composições'!A10165" xr:uid="{17EA700B-FD02-493C-B5F6-E6262D9422D1}"/>
    <hyperlink ref="A4361" location="'Composições'!A10169" display="'Composições'!A10169" xr:uid="{DED37FC7-8D16-46A5-8D4B-E4E1045B9EB9}"/>
    <hyperlink ref="A4362" location="'Composições'!A10173" display="'Composições'!A10173" xr:uid="{6B66C9FC-621F-47E9-AD59-DB6AF058DFE0}"/>
    <hyperlink ref="A4363" location="'Composições'!A10177" display="'Composições'!A10177" xr:uid="{AF0C84D7-54E2-435B-B5ED-7FBFD9635C9D}"/>
    <hyperlink ref="A4364" location="'Composições'!A10181" display="'Composições'!A10181" xr:uid="{D24E2602-69C9-4121-95E8-EB2DF67A6653}"/>
    <hyperlink ref="A4365" location="'Composições'!A10185" display="'Composições'!A10185" xr:uid="{762676B0-0E26-4DA7-BC7E-80DEAF2CFC86}"/>
    <hyperlink ref="A4368" location="'Composições'!A10189" display="'Composições'!A10189" xr:uid="{72A248E1-F6D3-41C2-ACB7-52F1B422EE3F}"/>
    <hyperlink ref="A4369" location="'Composições'!A10193" display="'Composições'!A10193" xr:uid="{15F41A06-AE19-47B6-8E35-444E2D5EDDA8}"/>
    <hyperlink ref="A4371" location="'Composições'!A10201" display="'Composições'!A10201" xr:uid="{0F4BACEA-4E91-47EA-8635-A954ECC8BD44}"/>
    <hyperlink ref="A4372" location="'Composições'!A10197" display="'Composições'!A10197" xr:uid="{C612DCAC-9989-4BF8-941D-3FAA96F0DE5A}"/>
    <hyperlink ref="A4373" location="'Composições'!A10205" display="'Composições'!A10205" xr:uid="{403A96C0-DD47-4B2B-AF36-198EB4DFD19E}"/>
    <hyperlink ref="A4374" location="'Composições'!A10209" display="'Composições'!A10209" xr:uid="{79B1E209-D123-40CE-BF52-FE01E641DAE0}"/>
    <hyperlink ref="A4375" location="'Composições'!A10213" display="'Composições'!A10213" xr:uid="{EBDBB1D4-DB31-4E49-A756-53F0CAD95ABD}"/>
    <hyperlink ref="A4376" location="'Composições'!A10217" display="'Composições'!A10217" xr:uid="{837402BC-ED1A-42B8-83BE-B0CCC5413581}"/>
    <hyperlink ref="A4377" location="'Composições'!A10221" display="'Composições'!A10221" xr:uid="{4B2BAB3D-552D-445E-A347-026676507F14}"/>
    <hyperlink ref="A4378" location="'Composições'!A10225" display="'Composições'!A10225" xr:uid="{55405F31-F765-4332-98F9-E4AF80145FE8}"/>
    <hyperlink ref="A4379" location="'Composições'!A10229" display="'Composições'!A10229" xr:uid="{5F454B81-9EB4-47CC-B870-E03E222A3C7D}"/>
    <hyperlink ref="A4380" location="'Composições'!A10233" display="'Composições'!A10233" xr:uid="{863D0593-FEB7-4EF1-97FE-98BB91FE42AF}"/>
    <hyperlink ref="A4381" location="'Composições'!A10237" display="'Composições'!A10237" xr:uid="{0E398466-6666-48D2-BD34-FDF40B8FE0B2}"/>
    <hyperlink ref="A4382" location="'Composições'!A10241" display="'Composições'!A10241" xr:uid="{2C81B0A5-2A5A-4947-A1CB-F6E4DAEFBC0B}"/>
    <hyperlink ref="A4383" location="'Composições'!A10245" display="'Composições'!A10245" xr:uid="{E8D32CC7-C06E-4619-8CA3-CDC2033FD78D}"/>
    <hyperlink ref="A4384" location="'Composições'!A10249" display="'Composições'!A10249" xr:uid="{601B6759-2D9F-4B60-83E0-785AF638FA12}"/>
    <hyperlink ref="A4385" location="'Composições'!A10256" display="'Composições'!A10256" xr:uid="{3C512A0C-5839-4517-B06A-146401F79144}"/>
    <hyperlink ref="A4388" location="'Composições'!A10260" display="'Composições'!A10260" xr:uid="{F35322E9-AC1D-44EE-8D6E-F0289DE0651A}"/>
    <hyperlink ref="A4390" location="'Composições'!A10264" display="'Composições'!A10264" xr:uid="{C855B3AB-178D-43AF-9469-41901886C1E7}"/>
    <hyperlink ref="A4391" location="'Composições'!A10268" display="'Composições'!A10268" xr:uid="{BAC1BC2E-6C74-43F3-A3C1-35A45E1C2A58}"/>
    <hyperlink ref="A4392" location="'Composições'!A10272" display="'Composições'!A10272" xr:uid="{D0490EC7-1542-4029-A677-371E0C4D3680}"/>
    <hyperlink ref="A4393" location="'Composições'!A10276" display="'Composições'!A10276" xr:uid="{2B354A91-B081-4BF0-92E0-5D15132FA005}"/>
    <hyperlink ref="A4394" location="'Composições'!A10280" display="'Composições'!A10280" xr:uid="{4CC5D4C4-D2A8-43CC-AC55-6E8070D5AB0F}"/>
    <hyperlink ref="A4395" location="'Composições'!A10284" display="'Composições'!A10284" xr:uid="{F9824DC4-2C8A-4035-913E-FA791410C2EF}"/>
    <hyperlink ref="A4396" location="'Composições'!A10288" display="'Composições'!A10288" xr:uid="{7CB0514C-EF7A-479F-BC12-1273568973DA}"/>
    <hyperlink ref="A4397" location="'Composições'!A10292" display="'Composições'!A10292" xr:uid="{B9F21650-3B6E-46EC-A07A-529FE8F3C422}"/>
    <hyperlink ref="A4398" location="'Composições'!A10296" display="'Composições'!A10296" xr:uid="{F992A0F0-DFFB-4D32-B1BF-1C2226047A84}"/>
    <hyperlink ref="A4399" location="'Composições'!A10300" display="'Composições'!A10300" xr:uid="{432AD317-E454-44AD-9DFA-2B00F5C70045}"/>
    <hyperlink ref="A4400" location="'Composições'!A10304" display="'Composições'!A10304" xr:uid="{4F2771CD-412F-4D67-889F-6877986A9E51}"/>
    <hyperlink ref="A4401" location="'Composições'!A10308" display="'Composições'!A10308" xr:uid="{A80057EC-AE4A-46CB-ACF7-5DE57EE9CD2D}"/>
    <hyperlink ref="A4402" location="'Composições'!A10312" display="'Composições'!A10312" xr:uid="{A63F4BA7-4E48-4DF5-A513-114A7570CC6E}"/>
    <hyperlink ref="A4403" location="'Composições'!A10316" display="'Composições'!A10316" xr:uid="{1B877395-A7DC-4C21-AADE-64BCF1C73A1F}"/>
    <hyperlink ref="A4404" location="'Composições'!A10320" display="'Composições'!A10320" xr:uid="{D3E5837E-E7DF-4365-9D63-BE8B595A941B}"/>
    <hyperlink ref="A4405" location="'Composições'!A10324" display="'Composições'!A10324" xr:uid="{C0475EAB-CCB1-4B31-A132-C0BAE6353D39}"/>
    <hyperlink ref="A4406" location="'Composições'!A10328" display="'Composições'!A10328" xr:uid="{C878DA48-82A4-4723-8A47-4A22DB92F250}"/>
    <hyperlink ref="A4418" location="'Composições'!A10332" display="'Composições'!A10332" xr:uid="{9B60FAD3-85E5-439F-AABD-D0AAB27B5E56}"/>
    <hyperlink ref="A4419" location="'Composições'!A10336" display="'Composições'!A10336" xr:uid="{A67C34E2-A5C0-4082-BBAD-74CE072CDACF}"/>
    <hyperlink ref="A4420" location="'Composições'!A10340" display="'Composições'!A10340" xr:uid="{6EF1B3B2-C6E2-46F3-AB72-7984188809CF}"/>
    <hyperlink ref="A4421" location="'Composições'!A10344" display="'Composições'!A10344" xr:uid="{41E25A5C-1931-4D71-98C9-8D624CC22B55}"/>
    <hyperlink ref="A4422" location="'Composições'!A10348" display="'Composições'!A10348" xr:uid="{4D606042-AB2C-4CE1-B949-A2A026AD55BA}"/>
    <hyperlink ref="A4423" location="'Composições'!A10352" display="'Composições'!A10352" xr:uid="{8F07C70D-E23F-4434-AC34-84AC4A17B407}"/>
    <hyperlink ref="A4424" location="'Composições'!A10356" display="'Composições'!A10356" xr:uid="{B9C90074-3ADF-4C75-9B9E-4A99FAFA3187}"/>
    <hyperlink ref="A4425" location="'Composições'!A10360" display="'Composições'!A10360" xr:uid="{A30DEC44-9DFB-4507-BE3C-150C6E5A6778}"/>
    <hyperlink ref="A4426" location="'Composições'!A10364" display="'Composições'!A10364" xr:uid="{E1434F05-5FAB-48B8-A13E-27A5A25D58D3}"/>
    <hyperlink ref="A4427" location="'Composições'!A10368" display="'Composições'!A10368" xr:uid="{A6C6A63B-5D6D-43A3-8E53-CCE8DA8F4FD1}"/>
    <hyperlink ref="A4428" location="'Composições'!A10372" display="'Composições'!A10372" xr:uid="{CF623024-37DA-46DB-A243-1CB4EA4AA8F9}"/>
    <hyperlink ref="A4429" location="'Composições'!A10376" display="'Composições'!A10376" xr:uid="{5E6D8D10-E245-4CDC-9FB3-AA6DEAF99B67}"/>
    <hyperlink ref="A4430" location="'Composições'!A10380" display="'Composições'!A10380" xr:uid="{67B3E118-30F7-4272-9758-CDEA70ABD51D}"/>
    <hyperlink ref="A4437" location="'Composições'!A10384" display="'Composições'!A10384" xr:uid="{4C1DA22F-9DFB-47C4-82C9-0EA343FB0998}"/>
    <hyperlink ref="A4438" location="'Composições'!A10388" display="'Composições'!A10388" xr:uid="{235AA407-669E-4B67-85AB-3B7B6EE54B93}"/>
    <hyperlink ref="A4439" location="'Composições'!A10392" display="'Composições'!A10392" xr:uid="{8057C5C1-2040-423F-B9CB-D53A4D2D8146}"/>
    <hyperlink ref="A4458" location="'Composições'!A10396" display="'Composições'!A10396" xr:uid="{E5020440-4F9F-4AB2-8158-0D63CC3E63DA}"/>
    <hyperlink ref="A4459" location="'Composições'!A10400" display="'Composições'!A10400" xr:uid="{E4CC5C50-991B-4FD3-AB0A-0D490BE0CFDC}"/>
    <hyperlink ref="A4460" location="'Composições'!A10404" display="'Composições'!A10404" xr:uid="{7D21C208-1725-4CC3-AF59-A32AA19C0B9F}"/>
    <hyperlink ref="A4461" location="'Composições'!A10408" display="'Composições'!A10408" xr:uid="{538C4CCC-CB7F-4D03-8E05-682F2E5B5CE6}"/>
    <hyperlink ref="A4462" location="'Composições'!A10412" display="'Composições'!A10412" xr:uid="{66202625-1FA7-4D8E-B0B5-12245649A6CA}"/>
    <hyperlink ref="A4463" location="'Composições'!A10416" display="'Composições'!A10416" xr:uid="{30028BCE-830F-41F4-8C5F-B60E852D6241}"/>
    <hyperlink ref="A4464" location="'Composições'!A10420" display="'Composições'!A10420" xr:uid="{F4476C7C-ABBB-4475-8536-FBA941520833}"/>
    <hyperlink ref="A4467" location="'Composições'!A10424" display="'Composições'!A10424" xr:uid="{9C986B8C-D79F-4AB0-8F4F-6D16CBBE16C8}"/>
    <hyperlink ref="A4468" location="'Composições'!A10428" display="'Composições'!A10428" xr:uid="{05FEAE1E-208D-489C-A4C2-A57D833E2DF9}"/>
    <hyperlink ref="A4472" location="'Composições'!A10432" display="'Composições'!A10432" xr:uid="{EFB5BAF8-EB51-41CA-816C-95D94C5F9EF6}"/>
    <hyperlink ref="A4473" location="'Composições'!A10436" display="'Composições'!A10436" xr:uid="{D2F698AA-38E2-41C7-8578-1ABD04BFC5B9}"/>
    <hyperlink ref="A4475" location="'Composições'!A10440" display="'Composições'!A10440" xr:uid="{E1A8DC46-093A-4E3D-8A4C-30A69B4A9C49}"/>
    <hyperlink ref="A4476" location="'Composições'!A10451" display="'Composições'!A10451" xr:uid="{52B7AC10-83FE-4A08-A664-3497D4E274CF}"/>
    <hyperlink ref="A4480" location="'Composições'!A10455" display="'Composições'!A10455" xr:uid="{6DBDDF0B-8A68-42D6-B828-D2DDBBEB11DD}"/>
    <hyperlink ref="A4481" location="'Composições'!A10459" display="'Composições'!A10459" xr:uid="{4AF747F8-CAE9-4842-8F0D-2B179F9D69DA}"/>
    <hyperlink ref="A4482" location="'Composições'!A10463" display="'Composições'!A10463" xr:uid="{5D4D9D87-5003-402F-81D8-F59F1C04471F}"/>
    <hyperlink ref="A4483" location="'Composições'!A10467" display="'Composições'!A10467" xr:uid="{78778AC0-E0B9-4737-8B21-EE0380DBC498}"/>
    <hyperlink ref="A4484" location="'Composições'!A10471" display="'Composições'!A10471" xr:uid="{F9B5FF28-9434-4B9B-834F-80ED581B4EFD}"/>
    <hyperlink ref="A4485" location="'Composições'!A10475" display="'Composições'!A10475" xr:uid="{6A9A26DA-414C-4302-9D1A-10CACBFE0532}"/>
    <hyperlink ref="A4486" location="'Composições'!A10479" display="'Composições'!A10479" xr:uid="{5162AD77-C785-46CB-BEE3-4240EF585FBD}"/>
    <hyperlink ref="A4487" location="'Composições'!A10483" display="'Composições'!A10483" xr:uid="{543561C0-F2C3-4DA4-8881-071F641A4BDD}"/>
    <hyperlink ref="A4488" location="'Composições'!A10487" display="'Composições'!A10487" xr:uid="{7AED0406-DA16-46C0-88C1-80238ACBFB62}"/>
    <hyperlink ref="A4489" location="'Composições'!A10491" display="'Composições'!A10491" xr:uid="{849AECDB-211D-4EF4-AA54-CA8AB3B3649A}"/>
    <hyperlink ref="A4490" location="'Composições'!A10495" display="'Composições'!A10495" xr:uid="{F46EC63B-5F5A-42FA-9283-95107E0FE76A}"/>
    <hyperlink ref="A4492" location="'Composições'!A10499" display="'Composições'!A10499" xr:uid="{B80F14E2-0538-41EE-9C84-7600B49B2AA7}"/>
    <hyperlink ref="A4493" location="'Composições'!A10503" display="'Composições'!A10503" xr:uid="{A1C657F1-532E-4489-807A-34B62B44EE9C}"/>
    <hyperlink ref="A4494" location="'Composições'!A10507" display="'Composições'!A10507" xr:uid="{E48B9D00-FEF1-4FFB-A611-166F1E100649}"/>
    <hyperlink ref="A4498" location="'Composições'!A10511" display="'Composições'!A10511" xr:uid="{5A6FF1AC-4CBF-4AC4-B1CD-B9F86993E780}"/>
    <hyperlink ref="A4499" location="'Composições'!A10515" display="'Composições'!A10515" xr:uid="{4F215705-12D6-4AA3-87A5-AE8A00062AC9}"/>
    <hyperlink ref="A4500" location="'Composições'!A10519" display="'Composições'!A10519" xr:uid="{0855D978-5850-45AE-9401-9E858B033D91}"/>
    <hyperlink ref="A4501" location="'Composições'!A10523" display="'Composições'!A10523" xr:uid="{2C8F2A22-F01A-4910-BE45-D78174E1BBDC}"/>
    <hyperlink ref="A4502" location="'Composições'!A10527" display="'Composições'!A10527" xr:uid="{5FC10F1B-F4E0-4866-86B4-A776F042CB06}"/>
    <hyperlink ref="A4503" location="'Composições'!A10531" display="'Composições'!A10531" xr:uid="{7DB4D6D3-D86C-4F29-8887-74D5B9C15615}"/>
    <hyperlink ref="A4504" location="'Composições'!A10535" display="'Composições'!A10535" xr:uid="{2B5CE1D9-29A0-4B72-89CA-3CFE92622955}"/>
    <hyperlink ref="A4505" location="'Composições'!A10539" display="'Composições'!A10539" xr:uid="{590FB9A8-DC09-4E93-AF59-9991B3858807}"/>
    <hyperlink ref="A4506" location="'Composições'!A10543" display="'Composições'!A10543" xr:uid="{EC349A9B-EE3D-47AE-A896-A75A07C19D0C}"/>
    <hyperlink ref="A4507" location="'Composições'!A10547" display="'Composições'!A10547" xr:uid="{6C8CC6BD-1D60-4C11-A3F2-CFDE68E9157A}"/>
    <hyperlink ref="A4517" location="'Composições'!A10551" display="'Composições'!A10551" xr:uid="{1006554B-6049-462B-9E5E-F606537AB06C}"/>
    <hyperlink ref="A4518" location="'Composições'!A10555" display="'Composições'!A10555" xr:uid="{8B87DFC4-DBD6-4C39-B6C9-8E0E34FF8126}"/>
    <hyperlink ref="A4521" location="'Composições'!A10559" display="'Composições'!A10559" xr:uid="{9478CEC8-BC76-43C2-B1AD-BBD8DC657D44}"/>
    <hyperlink ref="A4522" location="'Composições'!A10563" display="'Composições'!A10563" xr:uid="{40E5E805-A8AB-4CFE-8FA6-A1F59B20D6A8}"/>
    <hyperlink ref="A4523" location="'Composições'!A10567" display="'Composições'!A10567" xr:uid="{78911071-C14E-4C3B-A673-E1015C3D76A6}"/>
    <hyperlink ref="A4524" location="'Composições'!A10571" display="'Composições'!A10571" xr:uid="{4F181410-25BF-46D6-8DCC-105893A83B8B}"/>
    <hyperlink ref="A4525" location="'Composições'!A10575" display="'Composições'!A10575" xr:uid="{0D2AF081-BC5B-4AA7-8EEC-D8F7B9E1731C}"/>
    <hyperlink ref="A4526" location="'Composições'!A10579" display="'Composições'!A10579" xr:uid="{30FF9286-38F5-40B4-8FEF-6E02AF3041EA}"/>
    <hyperlink ref="A4527" location="'Composições'!A10583" display="'Composições'!A10583" xr:uid="{FEE5D773-3935-4765-B62A-FA921B00B534}"/>
    <hyperlink ref="A4528" location="'Composições'!A10587" display="'Composições'!A10587" xr:uid="{8A441DEF-F842-40C2-88D7-653B723BAD64}"/>
    <hyperlink ref="A4529" location="'Composições'!A10591" display="'Composições'!A10591" xr:uid="{943B011F-D86C-4656-A159-07CB48B62459}"/>
    <hyperlink ref="A4530" location="'Composições'!A10595" display="'Composições'!A10595" xr:uid="{565CA5B9-C867-4CAD-9304-4DFE3A055B5A}"/>
    <hyperlink ref="A4531" location="'Composições'!A10599" display="'Composições'!A10599" xr:uid="{433F5B89-8D51-4D6D-A2EC-5FF60939A7A4}"/>
    <hyperlink ref="A4532" location="'Composições'!A10603" display="'Composições'!A10603" xr:uid="{7D36FF12-E04D-4007-8B18-E201A4189539}"/>
    <hyperlink ref="A4533" location="'Composições'!A10611" display="'Composições'!A10611" xr:uid="{6EA42BFE-1B79-4CC9-9F38-E3A04EC45262}"/>
    <hyperlink ref="A4537" location="'Composições'!A10615" display="'Composições'!A10615" xr:uid="{710C4514-C2CC-4F2E-9066-E866DFF172CD}"/>
    <hyperlink ref="A4538" location="'Composições'!A10619" display="'Composições'!A10619" xr:uid="{8E915FF8-E45E-4356-9454-8BBE1DBAC56D}"/>
    <hyperlink ref="A4539" location="'Composições'!A10623" display="'Composições'!A10623" xr:uid="{B5026AED-4283-4152-9C6D-D1D1694B4F5A}"/>
    <hyperlink ref="A4540" location="'Composições'!A10607" display="'Composições'!A10607" xr:uid="{658BF39E-8AAF-471C-B90B-D8393A952105}"/>
    <hyperlink ref="A4541" location="'Composições'!A10627" display="'Composições'!A10627" xr:uid="{85CA9080-28E4-4E74-90F5-457F86FD6998}"/>
    <hyperlink ref="A4542" location="'Composições'!A10631" display="'Composições'!A10631" xr:uid="{1939595A-E826-498B-A75A-388649B6CC55}"/>
    <hyperlink ref="A4543" location="'Composições'!A10635" display="'Composições'!A10635" xr:uid="{5E66D9D3-0C15-4DD0-AA83-BDEA3236A6A9}"/>
    <hyperlink ref="A4544" location="'Composições'!A10639" display="'Composições'!A10639" xr:uid="{9AC35E96-3B97-4D5A-8DD7-A3D214D3F39B}"/>
    <hyperlink ref="A4545" location="'Composições'!A10643" display="'Composições'!A10643" xr:uid="{EC084B97-FCCD-48B3-BFB1-9BB1427DA719}"/>
    <hyperlink ref="A4547" location="'Composições'!A10647" display="'Composições'!A10647" xr:uid="{52284540-F2E2-4905-8F86-BB4633F9BEAF}"/>
    <hyperlink ref="A4549" location="'Composições'!A10651" display="'Composições'!A10651" xr:uid="{77FBA18D-C4C0-49CC-8286-6E4ED94077D2}"/>
    <hyperlink ref="A4550" location="'Composições'!A10655" display="'Composições'!A10655" xr:uid="{12CFAA37-7459-467A-BCFE-F132B2CD657C}"/>
    <hyperlink ref="A4551" location="'Composições'!A10659" display="'Composições'!A10659" xr:uid="{E62647E8-D2F1-4DBB-872F-A2A9B76C9A34}"/>
    <hyperlink ref="A4552" location="'Composições'!A10663" display="'Composições'!A10663" xr:uid="{2FD83887-14D4-43D8-B17C-EE24FA3EA77A}"/>
    <hyperlink ref="A4554" location="'Composições'!A10667" display="'Composições'!A10667" xr:uid="{FCAB4744-8013-44BD-823B-DBF422DF9C05}"/>
    <hyperlink ref="A4555" location="'Composições'!A10671" display="'Composições'!A10671" xr:uid="{6DB9CEDA-2BFC-4ECA-9F5F-C966B5D21F65}"/>
    <hyperlink ref="A4559" location="'Composições'!A10675" display="'Composições'!A10675" xr:uid="{8C737C56-9B84-4265-B365-C44B34BFEFCD}"/>
    <hyperlink ref="A4560" location="'Composições'!A10679" display="'Composições'!A10679" xr:uid="{8DF4D28F-6E94-4B90-861E-8A4ECD87AFA4}"/>
    <hyperlink ref="A4564" location="'Composições'!A10683" display="'Composições'!A10683" xr:uid="{022B9C2E-6DCF-4E52-BE79-EAB234ABB357}"/>
    <hyperlink ref="A4569" location="'Composições'!A10687" display="'Composições'!A10687" xr:uid="{684C6E25-9C0A-4DF4-B69F-FDB3F06797F4}"/>
    <hyperlink ref="A4575" location="'Composições'!A10691" display="'Composições'!A10691" xr:uid="{A3D6848B-27D2-4835-A0DB-32F56A013155}"/>
    <hyperlink ref="A4576" location="'Composições'!A10696" display="'Composições'!A10696" xr:uid="{0D4692DD-124A-491F-85AC-A3F3D4A08BAE}"/>
    <hyperlink ref="A4577" location="'Composições'!A10702" display="'Composições'!A10702" xr:uid="{3979EA3E-FA3C-49FC-AA8C-A99EAEAEF687}"/>
    <hyperlink ref="A4578" location="'Composições'!A10708" display="'Composições'!A10708" xr:uid="{D3E6054C-DCBF-431C-90BF-A0B3C765CEF7}"/>
    <hyperlink ref="A4579" location="'Composições'!A10714" display="'Composições'!A10714" xr:uid="{63B2385F-B5A3-46D5-985C-7CA736B821C8}"/>
    <hyperlink ref="A4580" location="'Composições'!A10721" display="'Composições'!A10721" xr:uid="{ED082409-94A4-4D06-884C-A96927504150}"/>
    <hyperlink ref="A4581" location="'Composições'!A10727" display="'Composições'!A10727" xr:uid="{841C6236-13A9-434A-B64A-D24E6C72B7AA}"/>
    <hyperlink ref="A4582" location="'Composições'!A10734" display="'Composições'!A10734" xr:uid="{966029F0-BFC1-4DF9-9B93-A9B8969E85C6}"/>
    <hyperlink ref="A4583" location="'Composições'!A10743" display="'Composições'!A10743" xr:uid="{6E14D42E-EADB-4184-9826-1ABAB59AD090}"/>
    <hyperlink ref="A4584" location="'Composições'!A10749" display="'Composições'!A10749" xr:uid="{2720DC95-9D32-4B18-84E2-A614203E50CC}"/>
    <hyperlink ref="A4586" location="'Composições'!A10754" display="'Composições'!A10754" xr:uid="{FA36218B-3617-47E1-BA96-2B5C01716082}"/>
    <hyperlink ref="A4587" location="'Composições'!A10766" display="'Composições'!A10766" xr:uid="{870AB693-16C7-487A-8016-502270302472}"/>
    <hyperlink ref="A4588" location="'Composições'!A10770" display="'Composições'!A10770" xr:uid="{870FB010-9BC4-4CAE-A65E-3C42CA40927A}"/>
    <hyperlink ref="A4589" location="'Composições'!A10779" display="'Composições'!A10779" xr:uid="{2166D934-AAB3-4B4C-9A68-F631666D9062}"/>
    <hyperlink ref="A4590" location="'Composições'!A10788" display="'Composições'!A10788" xr:uid="{EEDB9A6B-0145-44C2-9661-0D29AD475B31}"/>
    <hyperlink ref="A4591" location="'Composições'!A10792" display="'Composições'!A10792" xr:uid="{78A1537C-A375-413B-8D75-2B3A06D7E576}"/>
    <hyperlink ref="A4592" location="'Composições'!A10796" display="'Composições'!A10796" xr:uid="{14F73EA7-8FEB-45A8-BDC5-372929E56B81}"/>
    <hyperlink ref="A4593" location="'Composições'!A10800" display="'Composições'!A10800" xr:uid="{9588299D-CDBB-40DB-B00F-7A963C666DDA}"/>
    <hyperlink ref="A4594" location="'Composições'!A10804" display="'Composições'!A10804" xr:uid="{DDFCE125-FE21-40FC-8262-5885F4832062}"/>
    <hyperlink ref="A4595" location="'Composições'!A10815" display="'Composições'!A10815" xr:uid="{82BFF2DE-DBBB-4E5B-B7C4-D7AADFEB1145}"/>
    <hyperlink ref="A4599" location="'Composições'!A10827" display="'Composições'!A10827" xr:uid="{9EEC78E2-97B3-4494-97B8-34F780AE11DD}"/>
    <hyperlink ref="A4600" location="'Composições'!A10834" display="'Composições'!A10834" xr:uid="{A0791F62-9592-4BB5-8705-B34500BF9588}"/>
    <hyperlink ref="A4601" location="'Composições'!A10849" display="'Composições'!A10849" xr:uid="{80426F18-CB97-4F28-A045-45A5CB40F12D}"/>
    <hyperlink ref="A4602" location="'Composições'!A10856" display="'Composições'!A10856" xr:uid="{6F2FDA69-4620-4C26-BC84-25BA6E70D72E}"/>
    <hyperlink ref="A4603" location="'Composições'!A10862" display="'Composições'!A10862" xr:uid="{628BB1F9-4DFC-4DD7-AA73-BD8EE936B63C}"/>
    <hyperlink ref="A4604" location="'Composições'!A10868" display="'Composições'!A10868" xr:uid="{55DCAA14-0F35-4D82-8BB2-355072B407B1}"/>
    <hyperlink ref="A4609" location="'Composições'!A10875" display="'Composições'!A10875" xr:uid="{78544965-1D99-4165-9497-5CD2A0788136}"/>
    <hyperlink ref="A4611" location="'Composições'!A10881" display="'Composições'!A10881" xr:uid="{8D949F55-95A1-46BD-8E73-B4894739CA35}"/>
    <hyperlink ref="A4613" location="'Composições'!A10892" display="'Composições'!A10892" xr:uid="{2B4050CE-B26B-464F-89E6-0FFFD5A367F7}"/>
    <hyperlink ref="A4614" location="'Composições'!A10899" display="'Composições'!A10899" xr:uid="{9556532B-B916-4145-B34D-A2B218BD12E9}"/>
    <hyperlink ref="A4615" location="'Composições'!A10905" display="'Composições'!A10905" xr:uid="{65C18CCC-D453-4F23-989C-06090A68B216}"/>
    <hyperlink ref="A4616" location="'Composições'!A10911" display="'Composições'!A10911" xr:uid="{3CE310F9-34AD-4B06-85C1-64254DD57F1D}"/>
    <hyperlink ref="A4617" location="'Composições'!A10915" display="'Composições'!A10915" xr:uid="{91E77F13-3EE1-4EA9-A89A-84CC487417AA}"/>
    <hyperlink ref="A4618" location="'Composições'!A10919" display="'Composições'!A10919" xr:uid="{2AC456BE-F1CB-4DE0-8014-5F92665BF9B2}"/>
    <hyperlink ref="A4619" location="'Composições'!A10923" display="'Composições'!A10923" xr:uid="{23CA5F66-E14C-4ED3-8891-F01590989A34}"/>
    <hyperlink ref="A4620" location="'Composições'!A10927" display="'Composições'!A10927" xr:uid="{A5C234FD-FA2C-4DF3-B513-5F58DC6F231D}"/>
    <hyperlink ref="A4621" location="'Composições'!A10931" display="'Composições'!A10931" xr:uid="{6208B3E1-723A-4F0D-A3E2-A6BF8ECFCB9B}"/>
    <hyperlink ref="A4622" location="'Composições'!A10935" display="'Composições'!A10935" xr:uid="{1E5D30FF-0E4E-4616-8CB5-C261219E9CFF}"/>
    <hyperlink ref="A4623" location="'Composições'!A10939" display="'Composições'!A10939" xr:uid="{BBFF125F-1FAA-4BDD-BE36-3E9E6F9EC383}"/>
    <hyperlink ref="A4624" location="'Composições'!A10943" display="'Composições'!A10943" xr:uid="{8FF8410F-78B0-44D0-A798-0666A604CFB5}"/>
    <hyperlink ref="A4625" location="'Composições'!A10947" display="'Composições'!A10947" xr:uid="{C4CC2D00-B8EA-4D7B-91F3-462E7CFCF4B2}"/>
    <hyperlink ref="A4630" location="'Composições'!A10951" display="'Composições'!A10951" xr:uid="{02708274-50A7-4BE8-9F78-CD92BB3D29AF}"/>
    <hyperlink ref="A4631" location="'Composições'!A10957" display="'Composições'!A10957" xr:uid="{600DC000-1B46-4EBB-A186-5BC9FD0DBA6E}"/>
    <hyperlink ref="A4632" location="'Composições'!A10963" display="'Composições'!A10963" xr:uid="{9069C34D-C27F-4B82-B13A-86D6A7B7D66C}"/>
    <hyperlink ref="A4633" location="'Composições'!A10971" display="'Composições'!A10971" xr:uid="{CE6194B9-7987-4D9F-9D04-7A84053FD4EE}"/>
    <hyperlink ref="A4634" location="'Composições'!A10979" display="'Composições'!A10979" xr:uid="{6CECA34F-CAF3-4563-8734-61ADB9318C78}"/>
    <hyperlink ref="A4635" location="'Composições'!A10987" display="'Composições'!A10987" xr:uid="{BB464FAC-0AF1-4FB6-A2CC-9827D00952E5}"/>
    <hyperlink ref="A4636" location="'Composições'!A10998" display="'Composições'!A10998" xr:uid="{2941C2B7-8A5B-4DD4-8D29-3AD825E12130}"/>
    <hyperlink ref="A4637" location="'Composições'!A11006" display="'Composições'!A11006" xr:uid="{13E4DAF3-3BE5-4AAE-A784-38360D383772}"/>
    <hyperlink ref="A4638" location="'Composições'!A11014" display="'Composições'!A11014" xr:uid="{DFB9FA51-51B2-4935-BCDD-8C4D65FE6C2E}"/>
    <hyperlink ref="A4639" location="'Composições'!A11022" display="'Composições'!A11022" xr:uid="{17DED8D1-700F-4ED1-A271-4569BC84E5D8}"/>
    <hyperlink ref="A4640" location="'Composições'!A11030" display="'Composições'!A11030" xr:uid="{B33C22D4-97E9-4210-8A5B-0A5028586B96}"/>
    <hyperlink ref="A4641" location="'Composições'!A11038" display="'Composições'!A11038" xr:uid="{F089C50B-9191-46A0-97BF-6C4EA7144458}"/>
    <hyperlink ref="A4642" location="'Composições'!A11046" display="'Composições'!A11046" xr:uid="{97B959CE-EB8A-487C-9048-649649BE021E}"/>
    <hyperlink ref="A4643" location="'Composições'!A11054" display="'Composições'!A11054" xr:uid="{8F5E22CC-6631-41E6-A331-E5DB7BCB011E}"/>
    <hyperlink ref="A4644" location="'Composições'!A11062" display="'Composições'!A11062" xr:uid="{4459844F-EB90-4229-9302-6B4349F7F0DB}"/>
    <hyperlink ref="A4645" location="'Composições'!A11070" display="'Composições'!A11070" xr:uid="{5684BEDD-F134-40B0-A334-9DE43AD9529F}"/>
    <hyperlink ref="A4646" location="'Composições'!A11078" display="'Composições'!A11078" xr:uid="{DD79716A-BD13-4F68-A1A3-A966F362BF54}"/>
    <hyperlink ref="A4647" location="'Composições'!A11084" display="'Composições'!A11084" xr:uid="{87460292-9DB7-448F-B04D-1A08D7C6B42C}"/>
    <hyperlink ref="A4648" location="'Composições'!A11090" display="'Composições'!A11090" xr:uid="{BE9805FD-DD0A-49D9-815B-1AD7875503AF}"/>
    <hyperlink ref="A4649" location="'Composições'!A11101" display="'Composições'!A11101" xr:uid="{D354F85F-D865-44DB-99F3-3E157F8AE32A}"/>
    <hyperlink ref="A4650" location="'Composições'!A11107" display="'Composições'!A11107" xr:uid="{03E4ACF7-600A-45BB-B6A8-8FB70037B52D}"/>
    <hyperlink ref="A4651" location="'Composições'!A11114" display="'Composições'!A11114" xr:uid="{43B3CECC-191C-4721-8942-C1FE3B596D0B}"/>
    <hyperlink ref="A4652" location="'Composições'!A11121" display="'Composições'!A11121" xr:uid="{55616101-4A57-431E-9B18-5D0B329FF540}"/>
    <hyperlink ref="A4653" location="'Composições'!A11129" display="'Composições'!A11129" xr:uid="{0FCBC3AB-56E9-4F7F-9207-026CB4D82490}"/>
    <hyperlink ref="A4654" location="'Composições'!A11137" display="'Composições'!A11137" xr:uid="{8850418E-0C45-462D-A5D0-573AF5ABED88}"/>
    <hyperlink ref="A4655" location="'Composições'!A11144" display="'Composições'!A11144" xr:uid="{4A61DA5D-B66B-40EF-9AD9-35DCEC30DEB2}"/>
    <hyperlink ref="A4656" location="'Composições'!A11151" display="'Composições'!A11151" xr:uid="{A0F27B41-90D6-48B3-B0D9-85F8EE9A2F0A}"/>
    <hyperlink ref="A4657" location="'Composições'!A11158" display="'Composições'!A11158" xr:uid="{47E79823-E860-4EEB-B6D0-6695B8F4D202}"/>
    <hyperlink ref="A4658" location="'Composições'!A11165" display="'Composições'!A11165" xr:uid="{BC2F83A4-3602-4984-91A2-759F2FC64542}"/>
    <hyperlink ref="A4659" location="'Composições'!A11172" display="'Composições'!A11172" xr:uid="{1617C720-EE89-4AC1-80DF-F901648295ED}"/>
    <hyperlink ref="A4660" location="'Composições'!A11179" display="'Composições'!A11179" xr:uid="{35FC44E6-F355-4F44-A5FA-F555D150F503}"/>
    <hyperlink ref="A4661" location="'Composições'!A11186" display="'Composições'!A11186" xr:uid="{B6BD95FA-B25B-435E-934C-14133A55B531}"/>
    <hyperlink ref="A4662" location="'Composições'!A11193" display="'Composições'!A11193" xr:uid="{CEDC0ED1-FE67-4576-96C4-EE82E9B3FFAA}"/>
    <hyperlink ref="A4663" location="'Composições'!A11198" display="'Composições'!A11198" xr:uid="{3BF71B05-0885-4EF0-BEB6-328154A24509}"/>
    <hyperlink ref="A4664" location="'Composições'!A11203" display="'Composições'!A11203" xr:uid="{F55ECAB4-BC3D-4225-AECB-BADF0E8A6877}"/>
    <hyperlink ref="A4665" location="'Composições'!A11208" display="'Composições'!A11208" xr:uid="{84C22A6E-8B29-4B03-A2CF-7A118C84203E}"/>
    <hyperlink ref="A4667" location="'Composições'!A11213" display="'Composições'!A11213" xr:uid="{E55557F8-D56F-4C5D-B435-F5385152804A}"/>
    <hyperlink ref="A4668" location="'Composições'!A11245" display="'Composições'!A11245" xr:uid="{7976F6D3-EE84-4DA0-81B4-421B1AC1BDD1}"/>
    <hyperlink ref="A4669" location="'Composições'!A11254" display="'Composições'!A11254" xr:uid="{8CC1F9F7-CD6A-4D78-A982-5E9B2DD4E27F}"/>
    <hyperlink ref="A4672" location="'Composições'!A11259" display="'Composições'!A11259" xr:uid="{994AF6F3-B478-4164-9DC1-6EB7EDF550C6}"/>
    <hyperlink ref="A4673" location="'Composições'!A11264" display="'Composições'!A11264" xr:uid="{41A70B75-5987-4B5A-9DEC-40D7CCBEE877}"/>
    <hyperlink ref="A4674" location="'Composições'!A11270" display="'Composições'!A11270" xr:uid="{48497B2E-3F04-4C64-95D4-8862AEF848DB}"/>
    <hyperlink ref="A4675" location="'Composições'!A11278" display="'Composições'!A11278" xr:uid="{A9BEE922-DE31-40ED-83E3-A86BB203C309}"/>
    <hyperlink ref="A4676" location="'Composições'!A11284" display="'Composições'!A11284" xr:uid="{08DF1DF7-4A55-47B7-B3A2-E3515B63DD7C}"/>
    <hyperlink ref="A4680" location="'Composições'!A11290" display="'Composições'!A11290" xr:uid="{22C7803B-4603-4720-B8EF-E79874D55339}"/>
    <hyperlink ref="A4683" location="'Composições'!A11296" display="'Composições'!A11296" xr:uid="{6903F562-F975-4A2B-AA71-C2ADB4432E06}"/>
    <hyperlink ref="A4684" location="'Composições'!A11302" display="'Composições'!A11302" xr:uid="{827634AC-C3ED-4A4A-A2A1-F7EB5F26E9B3}"/>
    <hyperlink ref="A4685" location="'Composições'!A11308" display="'Composições'!A11308" xr:uid="{9D55F9EC-18D6-408A-B70B-38C1A51F269C}"/>
    <hyperlink ref="A4689" location="'Composições'!A11318" display="'Composições'!A11318" xr:uid="{00FB22EB-A870-432C-9756-C3DC0F972331}"/>
    <hyperlink ref="A4690" location="'Composições'!A11322" display="'Composições'!A11322" xr:uid="{83E7B21E-DB0D-45D5-81B1-3EAE6760D7B0}"/>
    <hyperlink ref="A4691" location="'Composições'!A11326" display="'Composições'!A11326" xr:uid="{13DE7331-4FBB-41C4-A5F9-D02E6BD279CC}"/>
    <hyperlink ref="A4692" location="'Composições'!A11336" display="'Composições'!A11336" xr:uid="{ED281AA0-9D15-4EFF-84DC-8C58D177922D}"/>
    <hyperlink ref="A4693" location="'Composições'!A11346" display="'Composições'!A11346" xr:uid="{BB4D01A9-5D3F-4954-86BE-48581B100678}"/>
    <hyperlink ref="A4705" location="'Composições'!A11356" display="'Composições'!A11356" xr:uid="{FE769695-A84B-4910-AD06-1BFA37D633CF}"/>
    <hyperlink ref="A4706" location="'Composições'!A11360" display="'Composições'!A11360" xr:uid="{133E002F-9EF4-4677-8023-D46E579977BF}"/>
    <hyperlink ref="A4708" location="'Composições'!A11364" display="'Composições'!A11364" xr:uid="{421529E0-3226-4AD8-BB42-CA5A71E9A490}"/>
    <hyperlink ref="A4721" location="'Composições'!A11371" display="'Composições'!A11371" xr:uid="{9D0DC6D7-07DC-4CE0-AF89-704F9C023916}"/>
    <hyperlink ref="A4722" location="'Composições'!A11376" display="'Composições'!A11376" xr:uid="{00B36E07-5D57-4606-907D-A3D1EE527DA6}"/>
    <hyperlink ref="A4723" location="'Composições'!A11381" display="'Composições'!A11381" xr:uid="{7BD421EE-D1E7-4243-9CB9-76828DE179A5}"/>
    <hyperlink ref="A4724" location="'Composições'!A11386" display="'Composições'!A11386" xr:uid="{2B97AF15-4DB2-4702-B0FC-2CC1AC2C563B}"/>
    <hyperlink ref="A4725" location="'Composições'!A11393" display="'Composições'!A11393" xr:uid="{E9575C47-D745-43F5-8995-46664656F716}"/>
    <hyperlink ref="A4726" location="'Composições'!A11404" display="'Composições'!A11404" xr:uid="{7FA6BD16-5CC3-459C-A7AF-3BC92CBD5DE9}"/>
    <hyperlink ref="A4727" location="'Composições'!A11410" display="'Composições'!A11410" xr:uid="{BFF83964-DED6-4D40-909C-81FC3511C543}"/>
    <hyperlink ref="A4728" location="'Composições'!A11418" display="'Composições'!A11418" xr:uid="{913DA981-8E47-4D3D-89BF-643314813E2C}"/>
    <hyperlink ref="A4729" location="'Composições'!A11424" display="'Composições'!A11424" xr:uid="{EBFFA5CB-40BC-456B-A78A-D0E33D40C7C4}"/>
    <hyperlink ref="A4731" location="'Composições'!A11433" display="'Composições'!A11433" xr:uid="{FB3BFD60-E637-40CB-83E7-8BE392B6568A}"/>
    <hyperlink ref="A4735" location="'Composições'!A11442" display="'Composições'!A11442" xr:uid="{24717EAA-BF1F-450A-823C-FF09CF4FB324}"/>
    <hyperlink ref="A4736" location="'Composições'!A11446" display="'Composições'!A11446" xr:uid="{86C773F7-C005-4259-9812-4130FB70934B}"/>
    <hyperlink ref="A4737" location="'Composições'!A11450" display="'Composições'!A11450" xr:uid="{8278C123-9D2C-4610-AA62-92405CCDB469}"/>
    <hyperlink ref="A4740" location="'Composições'!A11454" display="'Composições'!A11454" xr:uid="{89835FD1-6D2C-4F24-B7E3-04BD044BBE57}"/>
    <hyperlink ref="A4747" location="'Composições'!A11458" display="'Composições'!A11458" xr:uid="{601B242E-6FA3-42ED-823A-511B127A60FF}"/>
    <hyperlink ref="A4749" location="'Composições'!A11473" display="'Composições'!A11473" xr:uid="{E9E7E6B5-323A-4571-9A7B-69B4CD1DE50F}"/>
    <hyperlink ref="A4750" location="'Composições'!A11479" display="'Composições'!A11479" xr:uid="{C7E5208A-6B3E-4870-BA45-B4FB7E9C42BE}"/>
    <hyperlink ref="A4751" location="'Composições'!A11485" display="'Composições'!A11485" xr:uid="{EAE08C7A-E516-4873-8923-53759BAB99AD}"/>
    <hyperlink ref="A4752" location="'Composições'!A11489" display="'Composições'!A11489" xr:uid="{50FDCAD8-E7C8-4D58-ABF0-7417432ECEC5}"/>
    <hyperlink ref="A4753" location="'Composições'!A11493" display="'Composições'!A11493" xr:uid="{F20CDD39-F4D4-4DC8-9DC6-E9F4F9AB1307}"/>
    <hyperlink ref="A4754" location="'Composições'!A11497" display="'Composições'!A11497" xr:uid="{E4FD45C0-8542-4D70-B7C7-9A8645079E83}"/>
    <hyperlink ref="A4755" location="'Composições'!A11501" display="'Composições'!A11501" xr:uid="{349E42BF-DE20-4644-8D6D-B3529F861CF9}"/>
    <hyperlink ref="A4756" location="'Composições'!A11505" display="'Composições'!A11505" xr:uid="{70F625B7-F46B-4FE6-93CC-97F19DF6AF1D}"/>
    <hyperlink ref="A4757" location="'Composições'!A11509" display="'Composições'!A11509" xr:uid="{7F4E3943-ACE5-41C2-85B0-FDD2E7CF5DB0}"/>
    <hyperlink ref="A4760" location="'Composições'!A11513" display="'Composições'!A11513" xr:uid="{06F4004B-3723-4FC7-8138-BDFB257AC56B}"/>
    <hyperlink ref="A4761" location="'Composições'!A11517" display="'Composições'!A11517" xr:uid="{A2BD2747-5F07-4A31-ADD7-326FE8156A00}"/>
    <hyperlink ref="A4762" location="'Composições'!A11523" display="'Composições'!A11523" xr:uid="{06185669-8C88-4329-9783-0748FE0FA2D6}"/>
    <hyperlink ref="A4763" location="'Composições'!A11530" display="'Composições'!A11530" xr:uid="{47533242-ABD3-4D3D-BAC1-227B7DEDB893}"/>
    <hyperlink ref="A4765" location="'Composições'!A11536" display="'Composições'!A11536" xr:uid="{35D27F2F-92EB-47A2-84F0-77E094A99CCC}"/>
    <hyperlink ref="A4768" location="'Composições'!A11543" display="'Composições'!A11543" xr:uid="{42165027-1070-4A3A-936F-804FB827762D}"/>
    <hyperlink ref="A4770" location="'Composições'!A11553" display="'Composições'!A11553" xr:uid="{BC8C534E-36DF-4162-8EAF-B42BC8F6CCCE}"/>
    <hyperlink ref="A4771" location="'Composições'!A11559" display="'Composições'!A11559" xr:uid="{A85C5A40-83D1-40C6-AB1F-83C26E19E76E}"/>
    <hyperlink ref="A4772" location="'Composições'!A11565" display="'Composições'!A11565" xr:uid="{D7F7BF71-89CF-41EC-9371-B53CAC3B3887}"/>
    <hyperlink ref="A4773" location="'Composições'!A11570" display="'Composições'!A11570" xr:uid="{11DAD00F-3CC8-46BD-A202-6EF0C876BE13}"/>
    <hyperlink ref="A4774" location="'Composições'!A11574" display="'Composições'!A11574" xr:uid="{BA72A9A7-54DF-4C3F-B6F4-84C223CBAAFA}"/>
    <hyperlink ref="A4775" location="'Composições'!A11578" display="'Composições'!A11578" xr:uid="{68824D0D-4710-4135-BDF9-B7C496EEFE8D}"/>
    <hyperlink ref="A4776" location="'Composições'!A11582" display="'Composições'!A11582" xr:uid="{C4E9B882-1DB7-4617-A393-D4A635E07519}"/>
    <hyperlink ref="A4777" location="'Composições'!A11586" display="'Composições'!A11586" xr:uid="{9C5402E3-102E-4EFF-9005-30E3B4058E8B}"/>
    <hyperlink ref="A4778" location="'Composições'!A11590" display="'Composições'!A11590" xr:uid="{D80DB306-1E6D-4EF5-A0F5-255693D28361}"/>
    <hyperlink ref="A4779" location="'Composições'!A11594" display="'Composições'!A11594" xr:uid="{2B496CE8-76F6-4872-A5EC-ADDF5539A656}"/>
    <hyperlink ref="A4780" location="'Composições'!A11598" display="'Composições'!A11598" xr:uid="{C27857CC-33D1-4291-A22A-E2D0F9577B0F}"/>
    <hyperlink ref="A4781" location="'Composições'!A11609" display="'Composições'!A11609" xr:uid="{5763AEED-4156-4E6F-AEC9-1AB11A4DA0A4}"/>
    <hyperlink ref="A4785" location="'Composições'!A11614" display="'Composições'!A11614" xr:uid="{E535BC15-099F-4E36-9F9F-5D76701145DE}"/>
    <hyperlink ref="A4787" location="'Composições'!A11619" display="'Composições'!A11619" xr:uid="{8674599A-68E0-451F-AEEB-CA02353F40E4}"/>
    <hyperlink ref="A4788" location="'Composições'!A11635" display="'Composições'!A11635" xr:uid="{0BEA2AEC-75AC-4022-A707-16B6C801D195}"/>
    <hyperlink ref="A4789" location="'Composições'!A11649" display="'Composições'!A11649" xr:uid="{6284B33D-2A6E-4920-A2E1-5584CD3F70C8}"/>
    <hyperlink ref="A4803" location="'Composições'!A11656" display="'Composições'!A11656" xr:uid="{282596B6-332A-4C48-951F-3D90FBE53451}"/>
    <hyperlink ref="A4804" location="'Composições'!A11665" display="'Composições'!A11665" xr:uid="{8284AD3B-6A7C-4CFC-81A1-B449B6A58BEF}"/>
    <hyperlink ref="A4805" location="'Composições'!A11671" display="'Composições'!A11671" xr:uid="{F9B53A65-0568-43C4-9C26-E025E1171B5C}"/>
    <hyperlink ref="A4806" location="'Composições'!A11680" display="'Composições'!A11680" xr:uid="{093126A2-B29C-4DEA-A7A6-78C2E9AC1F67}"/>
    <hyperlink ref="A4807" location="'Composições'!A11689" display="'Composições'!A11689" xr:uid="{1F6AE9F3-256B-42AB-94F6-52D62BFD7FE0}"/>
    <hyperlink ref="A4808" location="'Composições'!A11698" display="'Composições'!A11698" xr:uid="{63573F42-DBCD-4281-B89D-EB37256726BB}"/>
    <hyperlink ref="A4818" location="'Composições'!A11707" display="'Composições'!A11707" xr:uid="{A560DE46-71A7-4672-81E5-917EE2897A60}"/>
    <hyperlink ref="A4819" location="'Composições'!A11712" display="'Composições'!A11712" xr:uid="{5E7135BF-BA72-425C-A5D3-BE42EB152A31}"/>
    <hyperlink ref="A4820" location="'Composições'!A11723" display="'Composições'!A11723" xr:uid="{31E472E3-9A6F-4FB7-A621-366C8A3190EA}"/>
    <hyperlink ref="A4821" location="'Composições'!A11751" display="'Composições'!A11751" xr:uid="{AE375C8C-4108-4F7B-82FF-AC0FE97CE88E}"/>
    <hyperlink ref="A4822" location="'Composições'!A11761" display="'Composições'!A11761" xr:uid="{57197E78-7B0A-4712-A9AE-75376B97FB5C}"/>
    <hyperlink ref="A4823" location="'Composições'!A11766" display="'Composições'!A11766" xr:uid="{D1BEAC3E-FF22-42D9-8B66-88E54F9D54C9}"/>
    <hyperlink ref="A4824" location="'Composições'!A11774" display="'Composições'!A11774" xr:uid="{7BEB3498-A406-4EB9-8A2C-62551476CDC5}"/>
    <hyperlink ref="A4825" location="'Composições'!A11781" display="'Composições'!A11781" xr:uid="{9DC71818-721A-40F9-BDBA-F83E3F6203A5}"/>
    <hyperlink ref="A4826" location="'Composições'!A11787" display="'Composições'!A11787" xr:uid="{857DDC9C-3704-492B-96E5-DB7B301A661A}"/>
    <hyperlink ref="A4827" location="'Composições'!A11792" display="'Composições'!A11792" xr:uid="{7D4FFAE6-F3DB-40E9-B0BF-4AC5CF6DD31A}"/>
  </hyperlinks>
  <printOptions horizontalCentered="1"/>
  <pageMargins left="0.19685039370078741" right="0.19685039370078741" top="1.1811023622047245" bottom="0.59055118110236227" header="0.19685039370078741" footer="0.19685039370078741"/>
  <pageSetup paperSize="9" scale="55"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1AFEA-8F9C-4DD6-AB25-5BE20E1A73D5}">
  <sheetPr codeName="Planilha8">
    <pageSetUpPr fitToPage="1"/>
  </sheetPr>
  <dimension ref="A1:E39"/>
  <sheetViews>
    <sheetView zoomScale="80" zoomScaleNormal="80" workbookViewId="0">
      <selection activeCell="E8" sqref="E8:E16"/>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1" t="s">
        <v>11282</v>
      </c>
      <c r="B1" s="101"/>
      <c r="C1" s="101"/>
      <c r="D1" s="101"/>
      <c r="E1" s="101"/>
    </row>
    <row r="2" spans="1:5" ht="24.95" customHeight="1" x14ac:dyDescent="0.25">
      <c r="A2" s="130" t="s">
        <v>11266</v>
      </c>
      <c r="B2" s="130"/>
      <c r="C2" s="130"/>
      <c r="D2" s="130"/>
      <c r="E2" s="130"/>
    </row>
    <row r="3" spans="1:5" ht="18" customHeight="1" thickBot="1" x14ac:dyDescent="0.3">
      <c r="A3" s="160"/>
      <c r="B3" s="160"/>
      <c r="C3" s="161"/>
      <c r="D3" s="160"/>
      <c r="E3" s="160"/>
    </row>
    <row r="4" spans="1:5" ht="24.95" customHeight="1" thickBot="1" x14ac:dyDescent="0.3">
      <c r="A4" s="257" t="s">
        <v>11267</v>
      </c>
      <c r="B4" s="258"/>
      <c r="C4" s="186"/>
      <c r="D4" s="257" t="s">
        <v>11268</v>
      </c>
      <c r="E4" s="258"/>
    </row>
    <row r="5" spans="1:5" ht="20.100000000000001" customHeight="1" x14ac:dyDescent="0.25">
      <c r="A5" s="254" t="s">
        <v>11269</v>
      </c>
      <c r="B5" s="196" t="s">
        <v>11270</v>
      </c>
      <c r="C5" s="187"/>
      <c r="D5" s="254" t="s">
        <v>11269</v>
      </c>
      <c r="E5" s="196" t="s">
        <v>11270</v>
      </c>
    </row>
    <row r="6" spans="1:5" ht="20.100000000000001" customHeight="1" x14ac:dyDescent="0.25">
      <c r="A6" s="255"/>
      <c r="B6" s="197" t="s">
        <v>11271</v>
      </c>
      <c r="C6" s="187"/>
      <c r="D6" s="255"/>
      <c r="E6" s="197" t="s">
        <v>11271</v>
      </c>
    </row>
    <row r="7" spans="1:5" ht="20.100000000000001" customHeight="1" x14ac:dyDescent="0.25">
      <c r="A7" s="255"/>
      <c r="B7" s="198" t="s">
        <v>11272</v>
      </c>
      <c r="C7" s="187"/>
      <c r="D7" s="255"/>
      <c r="E7" s="198" t="s">
        <v>11272</v>
      </c>
    </row>
    <row r="8" spans="1:5" ht="20.100000000000001" customHeight="1" x14ac:dyDescent="0.25">
      <c r="A8" s="194" t="s">
        <v>11273</v>
      </c>
      <c r="B8" s="199">
        <v>3.7999999999999999E-2</v>
      </c>
      <c r="C8" s="64"/>
      <c r="D8" s="194" t="s">
        <v>11273</v>
      </c>
      <c r="E8" s="199">
        <v>2.8000000000000001E-2</v>
      </c>
    </row>
    <row r="9" spans="1:5" ht="20.100000000000001" customHeight="1" x14ac:dyDescent="0.25">
      <c r="A9" s="194" t="s">
        <v>11274</v>
      </c>
      <c r="B9" s="199">
        <v>8.0000000000000002E-3</v>
      </c>
      <c r="C9" s="64"/>
      <c r="D9" s="194" t="s">
        <v>11274</v>
      </c>
      <c r="E9" s="199">
        <v>4.7999999999999996E-3</v>
      </c>
    </row>
    <row r="10" spans="1:5" ht="20.100000000000001" customHeight="1" x14ac:dyDescent="0.25">
      <c r="A10" s="194" t="s">
        <v>11275</v>
      </c>
      <c r="B10" s="199">
        <v>1.2699999999999999E-2</v>
      </c>
      <c r="C10" s="64"/>
      <c r="D10" s="194" t="s">
        <v>11275</v>
      </c>
      <c r="E10" s="199">
        <v>8.5000000000000006E-3</v>
      </c>
    </row>
    <row r="11" spans="1:5" ht="20.100000000000001" customHeight="1" x14ac:dyDescent="0.25">
      <c r="A11" s="194" t="s">
        <v>11276</v>
      </c>
      <c r="B11" s="199">
        <v>1.23E-2</v>
      </c>
      <c r="C11" s="64"/>
      <c r="D11" s="194" t="s">
        <v>11276</v>
      </c>
      <c r="E11" s="199">
        <v>8.5000000000000006E-3</v>
      </c>
    </row>
    <row r="12" spans="1:5" ht="20.100000000000001" customHeight="1" x14ac:dyDescent="0.25">
      <c r="A12" s="194" t="s">
        <v>69</v>
      </c>
      <c r="B12" s="199">
        <v>6.7799999999999999E-2</v>
      </c>
      <c r="C12" s="64"/>
      <c r="D12" s="194" t="s">
        <v>69</v>
      </c>
      <c r="E12" s="199">
        <v>4.5199999999999997E-2</v>
      </c>
    </row>
    <row r="13" spans="1:5" ht="20.100000000000001" customHeight="1" x14ac:dyDescent="0.25">
      <c r="A13" s="194" t="s">
        <v>11277</v>
      </c>
      <c r="B13" s="199">
        <v>6.4999999999999997E-3</v>
      </c>
      <c r="C13" s="64"/>
      <c r="D13" s="194" t="s">
        <v>11277</v>
      </c>
      <c r="E13" s="199">
        <v>6.4999999999999997E-3</v>
      </c>
    </row>
    <row r="14" spans="1:5" ht="20.100000000000001" customHeight="1" x14ac:dyDescent="0.25">
      <c r="A14" s="194" t="s">
        <v>11278</v>
      </c>
      <c r="B14" s="199">
        <v>0.03</v>
      </c>
      <c r="C14" s="64"/>
      <c r="D14" s="194" t="s">
        <v>11278</v>
      </c>
      <c r="E14" s="199">
        <v>0.03</v>
      </c>
    </row>
    <row r="15" spans="1:5" ht="20.100000000000001" customHeight="1" x14ac:dyDescent="0.25">
      <c r="A15" s="194" t="s">
        <v>11279</v>
      </c>
      <c r="B15" s="199">
        <v>0</v>
      </c>
      <c r="C15" s="64"/>
      <c r="D15" s="194" t="s">
        <v>11279</v>
      </c>
      <c r="E15" s="199">
        <v>0</v>
      </c>
    </row>
    <row r="16" spans="1:5" ht="20.100000000000001" customHeight="1" x14ac:dyDescent="0.25">
      <c r="A16" s="195" t="s">
        <v>11280</v>
      </c>
      <c r="B16" s="200">
        <v>0.02</v>
      </c>
      <c r="C16" s="64"/>
      <c r="D16" s="195" t="s">
        <v>11280</v>
      </c>
      <c r="E16" s="200">
        <v>0</v>
      </c>
    </row>
    <row r="17" spans="1:5" ht="24.95" customHeight="1" thickBot="1" x14ac:dyDescent="0.3">
      <c r="A17" s="201" t="s">
        <v>11267</v>
      </c>
      <c r="B17" s="202">
        <f>ROUND(((1+B8+B9+B10)*(1+B11)*(1+B12))/(1-(B13+B14+B15+B16))-1,4)</f>
        <v>0.21290000000000001</v>
      </c>
      <c r="C17" s="64"/>
      <c r="D17" s="203" t="s">
        <v>11268</v>
      </c>
      <c r="E17" s="204">
        <f>ROUND(((1+E8+E9+E10)*(1+E11)*(1+E12))/(1-(E13+E14+E15+E16))-1,4)</f>
        <v>0.13919999999999999</v>
      </c>
    </row>
    <row r="18" spans="1:5" x14ac:dyDescent="0.25">
      <c r="A18" s="188"/>
      <c r="B18" s="64"/>
      <c r="C18" s="189"/>
      <c r="D18" s="189"/>
      <c r="E18" s="64"/>
    </row>
    <row r="19" spans="1:5" x14ac:dyDescent="0.25">
      <c r="A19" s="190"/>
      <c r="B19" s="191"/>
      <c r="C19" s="64"/>
      <c r="D19" s="190"/>
      <c r="E19" s="191"/>
    </row>
    <row r="20" spans="1:5" x14ac:dyDescent="0.25">
      <c r="D20" s="192"/>
    </row>
    <row r="22" spans="1:5" x14ac:dyDescent="0.25">
      <c r="D22" s="193"/>
    </row>
    <row r="39" spans="1:5" ht="15.75" x14ac:dyDescent="0.25">
      <c r="A39" s="256" t="s">
        <v>11281</v>
      </c>
      <c r="B39" s="256"/>
      <c r="C39" s="256"/>
      <c r="D39" s="256"/>
      <c r="E39" s="256"/>
    </row>
  </sheetData>
  <sheetProtection algorithmName="SHA-512" hashValue="6tVZRmAAuOpoEdxd8ImWN+T0NWlJmpjisDhZwdcECA3Cgllnn5mL2Z5ceeYeTMJQqNOVW6jRSQGJB7L8oLZSvQ==" saltValue="hVVSXXEmPcJ9eGaYHCG//w=="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Bolzan Gutierrez Martins</dc:creator>
  <cp:lastModifiedBy>Alexandre Bolzan Gutierrez Martins</cp:lastModifiedBy>
  <dcterms:created xsi:type="dcterms:W3CDTF">2025-12-03T16:47:49Z</dcterms:created>
  <dcterms:modified xsi:type="dcterms:W3CDTF">2025-12-03T17:35:54Z</dcterms:modified>
</cp:coreProperties>
</file>